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EstaPastaDeTrabalho"/>
  <mc:AlternateContent xmlns:mc="http://schemas.openxmlformats.org/markup-compatibility/2006">
    <mc:Choice Requires="x15">
      <x15ac:absPath xmlns:x15ac="http://schemas.microsoft.com/office/spreadsheetml/2010/11/ac" url="\\fs\SINFRA\COORC\PESQUISAS DE PREÇOS\2023\00200.000188-2023-34 - CCPU\"/>
    </mc:Choice>
  </mc:AlternateContent>
  <xr:revisionPtr revIDLastSave="0" documentId="13_ncr:1_{C1C4CF75-43D1-4C37-AE9F-EF4C5E537B58}" xr6:coauthVersionLast="47" xr6:coauthVersionMax="47" xr10:uidLastSave="{00000000-0000-0000-0000-000000000000}"/>
  <workbookProtection workbookAlgorithmName="SHA-512" workbookHashValue="fr02qgNtJTrO/T3jIxhE+OrIY7484dIacB0ByhGZaK090LGSGD24W1X/JMyFEwDZKXdpR5JmRd45QxiVg9OQRQ==" workbookSaltValue="solsLR7Tj5OQZ4qqKEYUlw==" workbookSpinCount="100000" lockStructure="1"/>
  <bookViews>
    <workbookView xWindow="-110" yWindow="-110" windowWidth="38620" windowHeight="21100" tabRatio="838" activeTab="3" xr2:uid="{00000000-000D-0000-FFFF-FFFF00000000}"/>
  </bookViews>
  <sheets>
    <sheet name="Composições" sheetId="5" r:id="rId1"/>
    <sheet name="Comp.Aux1" sheetId="6" r:id="rId2"/>
    <sheet name="Comp.Aux2" sheetId="7" r:id="rId3"/>
    <sheet name="Orçamentária" sheetId="8" r:id="rId4"/>
    <sheet name="BDI" sheetId="9" r:id="rId5"/>
  </sheets>
  <definedNames>
    <definedName name="_xlnm._FilterDatabase" localSheetId="1" hidden="1">'Comp.Aux1'!$A$5:$I$811</definedName>
    <definedName name="_xlnm._FilterDatabase" localSheetId="2" hidden="1">'Comp.Aux2'!$A$5:$I$153</definedName>
    <definedName name="_xlnm._FilterDatabase" localSheetId="0" hidden="1">Composições!$A$5:$J$9473</definedName>
    <definedName name="_xlnm._FilterDatabase" localSheetId="3" hidden="1">Orçamentária!$A$5:$I$4273</definedName>
    <definedName name="_xlnm.Print_Area" localSheetId="1">'Comp.Aux1'!$A$1:$G$811</definedName>
    <definedName name="_xlnm.Print_Area" localSheetId="2">'Comp.Aux2'!$A$1:$G$153</definedName>
    <definedName name="_xlnm.Print_Area" localSheetId="0">Composições!$A$1:$H$9473</definedName>
    <definedName name="_xlnm.Print_Area" localSheetId="3">Orçamentária!$A$1:$I$4277</definedName>
    <definedName name="ÁREA_DE_IMPRESSÃO">#REF!</definedName>
    <definedName name="Arial">#REF!</definedName>
    <definedName name="IMPRESSÃO">#REF!</definedName>
    <definedName name="IMPRESSÃO_00">#REF!</definedName>
    <definedName name="k">#REF!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470" i="5" l="1"/>
  <c r="F804" i="6"/>
  <c r="G804" i="6"/>
  <c r="F9469" i="5"/>
  <c r="F794" i="6"/>
  <c r="F795" i="6"/>
  <c r="G792" i="6"/>
  <c r="F9313" i="5"/>
  <c r="F783" i="6"/>
  <c r="G782" i="6"/>
  <c r="F9312" i="5"/>
  <c r="F9329" i="5"/>
  <c r="F9311" i="5"/>
  <c r="F769" i="6"/>
  <c r="G769" i="6"/>
  <c r="F9300" i="5"/>
  <c r="F9328" i="5"/>
  <c r="F9310" i="5"/>
  <c r="F758" i="6"/>
  <c r="F757" i="6"/>
  <c r="G756" i="6"/>
  <c r="F9299" i="5"/>
  <c r="F9327" i="5"/>
  <c r="F9309" i="5"/>
  <c r="F745" i="6"/>
  <c r="G743" i="6"/>
  <c r="F9298" i="5"/>
  <c r="F9326" i="5"/>
  <c r="F9308" i="5"/>
  <c r="F737" i="6"/>
  <c r="G737" i="6"/>
  <c r="F9297" i="5"/>
  <c r="F9325" i="5"/>
  <c r="F9307" i="5"/>
  <c r="F9296" i="5"/>
  <c r="F721" i="6"/>
  <c r="G720" i="6"/>
  <c r="F9432" i="5"/>
  <c r="F709" i="6"/>
  <c r="G708" i="6"/>
  <c r="F8436" i="5"/>
  <c r="F654" i="6"/>
  <c r="G653" i="6"/>
  <c r="F6329" i="5"/>
  <c r="F642" i="6"/>
  <c r="G640" i="6"/>
  <c r="F5419" i="5"/>
  <c r="F627" i="6"/>
  <c r="G626" i="6"/>
  <c r="F3908" i="5"/>
  <c r="F596" i="6"/>
  <c r="G596" i="6"/>
  <c r="F3907" i="5"/>
  <c r="F6211" i="5"/>
  <c r="F580" i="6"/>
  <c r="G578" i="6"/>
  <c r="F6305" i="5"/>
  <c r="F573" i="6"/>
  <c r="G573" i="6"/>
  <c r="F6271" i="5"/>
  <c r="F568" i="6"/>
  <c r="F566" i="6"/>
  <c r="G566" i="6"/>
  <c r="F6270" i="5"/>
  <c r="F6280" i="5"/>
  <c r="F6326" i="5"/>
  <c r="F528" i="6"/>
  <c r="G528" i="6"/>
  <c r="F6325" i="5"/>
  <c r="F524" i="6"/>
  <c r="G522" i="6"/>
  <c r="F6324" i="5"/>
  <c r="F518" i="6"/>
  <c r="G516" i="6"/>
  <c r="F6323" i="5"/>
  <c r="F6367" i="5"/>
  <c r="F8570" i="5"/>
  <c r="F8231" i="5"/>
  <c r="F500" i="6"/>
  <c r="G499" i="6"/>
  <c r="F6366" i="5"/>
  <c r="F5420" i="5"/>
  <c r="F487" i="6"/>
  <c r="G487" i="6"/>
  <c r="F5264" i="5"/>
  <c r="F470" i="6"/>
  <c r="G468" i="6"/>
  <c r="F5418" i="5"/>
  <c r="F5432" i="5"/>
  <c r="F454" i="6"/>
  <c r="G454" i="6"/>
  <c r="F6328" i="5"/>
  <c r="F5431" i="5"/>
  <c r="F437" i="6"/>
  <c r="G435" i="6"/>
  <c r="F5263" i="5"/>
  <c r="F6322" i="5"/>
  <c r="F5430" i="5"/>
  <c r="F5285" i="5"/>
  <c r="F424" i="6"/>
  <c r="G423" i="6"/>
  <c r="F5262" i="5"/>
  <c r="F414" i="6"/>
  <c r="G412" i="6"/>
  <c r="F6488" i="5"/>
  <c r="F401" i="6"/>
  <c r="G400" i="6"/>
  <c r="F9429" i="5"/>
  <c r="F342" i="6"/>
  <c r="G342" i="6"/>
  <c r="F3658" i="5"/>
  <c r="F6272" i="5"/>
  <c r="F4716" i="5"/>
  <c r="F4622" i="5"/>
  <c r="F4579" i="5"/>
  <c r="F4307" i="5"/>
  <c r="F4280" i="5"/>
  <c r="F3984" i="5"/>
  <c r="F3865" i="5"/>
  <c r="F3691" i="5"/>
  <c r="F3678" i="5"/>
  <c r="F3206" i="5"/>
  <c r="F2572" i="5"/>
  <c r="F2564" i="5"/>
  <c r="F2556" i="5"/>
  <c r="F353" i="5"/>
  <c r="F315" i="5"/>
  <c r="F300" i="5"/>
  <c r="F6319" i="5"/>
  <c r="F5427" i="5"/>
  <c r="F5415" i="5"/>
  <c r="F324" i="6"/>
  <c r="G323" i="6"/>
  <c r="F5259" i="5"/>
  <c r="F310" i="6"/>
  <c r="G309" i="6"/>
  <c r="F3608" i="5"/>
  <c r="F7490" i="5"/>
  <c r="F4524" i="5"/>
  <c r="F3399" i="5"/>
  <c r="F253" i="6"/>
  <c r="G252" i="6"/>
  <c r="F3392" i="5"/>
  <c r="F6327" i="5"/>
  <c r="F210" i="6"/>
  <c r="G209" i="6"/>
  <c r="F3659" i="5"/>
  <c r="F4717" i="5"/>
  <c r="F4623" i="5"/>
  <c r="F4580" i="5"/>
  <c r="F4308" i="5"/>
  <c r="F4281" i="5"/>
  <c r="F3985" i="5"/>
  <c r="F3866" i="5"/>
  <c r="F3692" i="5"/>
  <c r="F3679" i="5"/>
  <c r="F3207" i="5"/>
  <c r="F354" i="5"/>
  <c r="F316" i="5"/>
  <c r="F301" i="5"/>
  <c r="F307" i="5"/>
  <c r="F292" i="5"/>
  <c r="F3181" i="5"/>
  <c r="F3173" i="5"/>
  <c r="F3071" i="5"/>
  <c r="F390" i="5"/>
  <c r="F550" i="5"/>
  <c r="F3823" i="5"/>
  <c r="F435" i="5"/>
  <c r="F4519" i="5"/>
  <c r="F423" i="5"/>
  <c r="F420" i="5"/>
  <c r="F51" i="6"/>
  <c r="G50" i="6"/>
  <c r="F369" i="5"/>
  <c r="F342" i="5"/>
  <c r="F341" i="5"/>
  <c r="F1536" i="5"/>
  <c r="F5252" i="5"/>
  <c r="F24" i="6"/>
  <c r="F23" i="6"/>
  <c r="G23" i="6"/>
  <c r="F1529" i="5"/>
  <c r="F4452" i="5"/>
  <c r="F4437" i="5"/>
  <c r="F3719" i="5"/>
  <c r="F3677" i="5"/>
  <c r="F1342" i="5"/>
  <c r="F1329" i="5"/>
  <c r="F274" i="5"/>
  <c r="F150" i="7"/>
  <c r="F151" i="7"/>
  <c r="F152" i="7"/>
  <c r="G150" i="7"/>
  <c r="E778" i="6"/>
  <c r="E765" i="6"/>
  <c r="E752" i="6"/>
  <c r="F142" i="7"/>
  <c r="F143" i="7"/>
  <c r="F144" i="7"/>
  <c r="F145" i="7"/>
  <c r="F146" i="7"/>
  <c r="G142" i="7"/>
  <c r="E777" i="6"/>
  <c r="E764" i="6"/>
  <c r="E751" i="6"/>
  <c r="F137" i="7"/>
  <c r="F138" i="7"/>
  <c r="G137" i="7"/>
  <c r="E569" i="6"/>
  <c r="F131" i="7"/>
  <c r="F132" i="7"/>
  <c r="F133" i="7"/>
  <c r="G131" i="7"/>
  <c r="E600" i="6"/>
  <c r="F111" i="7"/>
  <c r="F112" i="7"/>
  <c r="F113" i="7"/>
  <c r="F114" i="7"/>
  <c r="F120" i="7"/>
  <c r="F119" i="7"/>
  <c r="F118" i="7"/>
  <c r="F117" i="7"/>
  <c r="F116" i="7"/>
  <c r="F115" i="7"/>
  <c r="G111" i="7"/>
  <c r="E518" i="6"/>
  <c r="F97" i="7"/>
  <c r="F98" i="7"/>
  <c r="F99" i="7"/>
  <c r="F100" i="7"/>
  <c r="F105" i="7"/>
  <c r="F104" i="7"/>
  <c r="F103" i="7"/>
  <c r="F102" i="7"/>
  <c r="F101" i="7"/>
  <c r="G97" i="7"/>
  <c r="E481" i="6"/>
  <c r="F83" i="7"/>
  <c r="F84" i="7"/>
  <c r="F85" i="7"/>
  <c r="F86" i="7"/>
  <c r="F91" i="7"/>
  <c r="F90" i="7"/>
  <c r="F89" i="7"/>
  <c r="F88" i="7"/>
  <c r="F87" i="7"/>
  <c r="G83" i="7"/>
  <c r="E448" i="6"/>
  <c r="F75" i="7"/>
  <c r="F76" i="7"/>
  <c r="F77" i="7"/>
  <c r="F78" i="7"/>
  <c r="F79" i="7"/>
  <c r="G75" i="7"/>
  <c r="E480" i="6"/>
  <c r="E447" i="6"/>
  <c r="F19" i="7"/>
  <c r="F20" i="7"/>
  <c r="F21" i="7"/>
  <c r="F22" i="7"/>
  <c r="G19" i="7"/>
  <c r="E724" i="6"/>
  <c r="E713" i="6"/>
  <c r="E701" i="6"/>
  <c r="E675" i="6"/>
  <c r="E646" i="6"/>
  <c r="E633" i="6"/>
  <c r="E584" i="6"/>
  <c r="E553" i="6"/>
  <c r="E503" i="6"/>
  <c r="E492" i="6"/>
  <c r="E461" i="6"/>
  <c r="E428" i="6"/>
  <c r="E416" i="6"/>
  <c r="E405" i="6"/>
  <c r="E393" i="6"/>
  <c r="E328" i="6"/>
  <c r="E316" i="6"/>
  <c r="E302" i="6"/>
  <c r="E274" i="6"/>
  <c r="E255" i="6"/>
  <c r="E245" i="6"/>
  <c r="E230" i="6"/>
  <c r="E216" i="6"/>
  <c r="E163" i="6"/>
  <c r="E151" i="6"/>
  <c r="E101" i="6"/>
  <c r="E91" i="6"/>
  <c r="E74" i="6"/>
  <c r="E56" i="6"/>
  <c r="E11" i="6"/>
  <c r="F8" i="7"/>
  <c r="F9" i="7"/>
  <c r="G8" i="7"/>
  <c r="E725" i="6"/>
  <c r="E714" i="6"/>
  <c r="E702" i="6"/>
  <c r="E676" i="6"/>
  <c r="E647" i="6"/>
  <c r="E634" i="6"/>
  <c r="E585" i="6"/>
  <c r="E554" i="6"/>
  <c r="E504" i="6"/>
  <c r="E493" i="6"/>
  <c r="E462" i="6"/>
  <c r="E429" i="6"/>
  <c r="E417" i="6"/>
  <c r="E406" i="6"/>
  <c r="E394" i="6"/>
  <c r="E329" i="6"/>
  <c r="E317" i="6"/>
  <c r="E303" i="6"/>
  <c r="E275" i="6"/>
  <c r="E256" i="6"/>
  <c r="E246" i="6"/>
  <c r="E231" i="6"/>
  <c r="E217" i="6"/>
  <c r="E164" i="6"/>
  <c r="E152" i="6"/>
  <c r="E102" i="6"/>
  <c r="E92" i="6"/>
  <c r="E75" i="6"/>
  <c r="E57" i="6"/>
  <c r="E12" i="6"/>
  <c r="G12" i="5"/>
  <c r="H12" i="5"/>
  <c r="A1" i="5"/>
  <c r="A3" i="5"/>
  <c r="E7" i="8"/>
  <c r="G7" i="8"/>
  <c r="H7" i="8"/>
  <c r="I7" i="8"/>
  <c r="G16" i="5"/>
  <c r="H16" i="5"/>
  <c r="E8" i="8"/>
  <c r="G8" i="8"/>
  <c r="H8" i="8"/>
  <c r="I8" i="8"/>
  <c r="G20" i="5"/>
  <c r="G21" i="5"/>
  <c r="H20" i="5"/>
  <c r="E9" i="8"/>
  <c r="G9" i="8"/>
  <c r="H9" i="8"/>
  <c r="I9" i="8"/>
  <c r="G25" i="5"/>
  <c r="G26" i="5"/>
  <c r="H25" i="5"/>
  <c r="E10" i="8"/>
  <c r="G10" i="8"/>
  <c r="H10" i="8"/>
  <c r="I10" i="8"/>
  <c r="G9464" i="5"/>
  <c r="G9465" i="5"/>
  <c r="G9466" i="5"/>
  <c r="G9467" i="5"/>
  <c r="G9472" i="5"/>
  <c r="G9471" i="5"/>
  <c r="G9470" i="5"/>
  <c r="G9469" i="5"/>
  <c r="G9468" i="5"/>
  <c r="H9464" i="5"/>
  <c r="E4270" i="8"/>
  <c r="G4270" i="8"/>
  <c r="H4270" i="8"/>
  <c r="I4270" i="8"/>
  <c r="G9457" i="5"/>
  <c r="G9458" i="5"/>
  <c r="G9459" i="5"/>
  <c r="G9460" i="5"/>
  <c r="H9457" i="5"/>
  <c r="E4269" i="8"/>
  <c r="G4269" i="8"/>
  <c r="H4269" i="8"/>
  <c r="I4269" i="8"/>
  <c r="G9450" i="5"/>
  <c r="G9451" i="5"/>
  <c r="G9452" i="5"/>
  <c r="G9453" i="5"/>
  <c r="H9450" i="5"/>
  <c r="E4268" i="8"/>
  <c r="G4268" i="8"/>
  <c r="H4268" i="8"/>
  <c r="I4268" i="8"/>
  <c r="G9443" i="5"/>
  <c r="G9444" i="5"/>
  <c r="G9445" i="5"/>
  <c r="G9446" i="5"/>
  <c r="H9443" i="5"/>
  <c r="E4267" i="8"/>
  <c r="G4267" i="8"/>
  <c r="H4267" i="8"/>
  <c r="I4267" i="8"/>
  <c r="G9436" i="5"/>
  <c r="G9437" i="5"/>
  <c r="G9438" i="5"/>
  <c r="G9439" i="5"/>
  <c r="H9436" i="5"/>
  <c r="E4266" i="8"/>
  <c r="G4266" i="8"/>
  <c r="H4266" i="8"/>
  <c r="I4266" i="8"/>
  <c r="G9425" i="5"/>
  <c r="G9426" i="5"/>
  <c r="G9427" i="5"/>
  <c r="G9428" i="5"/>
  <c r="G9432" i="5"/>
  <c r="G9431" i="5"/>
  <c r="G9430" i="5"/>
  <c r="G9429" i="5"/>
  <c r="H9425" i="5"/>
  <c r="E4265" i="8"/>
  <c r="G4265" i="8"/>
  <c r="H4265" i="8"/>
  <c r="I4265" i="8"/>
  <c r="G9415" i="5"/>
  <c r="G9416" i="5"/>
  <c r="G9417" i="5"/>
  <c r="G9418" i="5"/>
  <c r="G9421" i="5"/>
  <c r="G9420" i="5"/>
  <c r="G9419" i="5"/>
  <c r="H9415" i="5"/>
  <c r="E4262" i="8"/>
  <c r="G4262" i="8"/>
  <c r="H4262" i="8"/>
  <c r="I4262" i="8"/>
  <c r="G9405" i="5"/>
  <c r="G9406" i="5"/>
  <c r="G9407" i="5"/>
  <c r="G9408" i="5"/>
  <c r="G9411" i="5"/>
  <c r="G9410" i="5"/>
  <c r="G9409" i="5"/>
  <c r="H9405" i="5"/>
  <c r="E4261" i="8"/>
  <c r="G4261" i="8"/>
  <c r="H4261" i="8"/>
  <c r="I4261" i="8"/>
  <c r="G9395" i="5"/>
  <c r="G9396" i="5"/>
  <c r="G9397" i="5"/>
  <c r="G9398" i="5"/>
  <c r="G9401" i="5"/>
  <c r="G9400" i="5"/>
  <c r="G9399" i="5"/>
  <c r="H9395" i="5"/>
  <c r="E4260" i="8"/>
  <c r="G4260" i="8"/>
  <c r="H4260" i="8"/>
  <c r="I4260" i="8"/>
  <c r="G9383" i="5"/>
  <c r="G9384" i="5"/>
  <c r="G9385" i="5"/>
  <c r="G9386" i="5"/>
  <c r="G9391" i="5"/>
  <c r="G9390" i="5"/>
  <c r="G9389" i="5"/>
  <c r="G9388" i="5"/>
  <c r="G9387" i="5"/>
  <c r="H9383" i="5"/>
  <c r="E4259" i="8"/>
  <c r="G4259" i="8"/>
  <c r="H4259" i="8"/>
  <c r="I4259" i="8"/>
  <c r="G9373" i="5"/>
  <c r="G9374" i="5"/>
  <c r="G9375" i="5"/>
  <c r="G9376" i="5"/>
  <c r="G9379" i="5"/>
  <c r="G9378" i="5"/>
  <c r="G9377" i="5"/>
  <c r="H9373" i="5"/>
  <c r="E4258" i="8"/>
  <c r="G4258" i="8"/>
  <c r="H4258" i="8"/>
  <c r="I4258" i="8"/>
  <c r="G9362" i="5"/>
  <c r="G9363" i="5"/>
  <c r="G9364" i="5"/>
  <c r="G9365" i="5"/>
  <c r="G9369" i="5"/>
  <c r="G9368" i="5"/>
  <c r="G9367" i="5"/>
  <c r="G9366" i="5"/>
  <c r="H9362" i="5"/>
  <c r="E4257" i="8"/>
  <c r="G4257" i="8"/>
  <c r="H4257" i="8"/>
  <c r="I4257" i="8"/>
  <c r="G9345" i="5"/>
  <c r="G9346" i="5"/>
  <c r="G9347" i="5"/>
  <c r="G9348" i="5"/>
  <c r="G9358" i="5"/>
  <c r="G9357" i="5"/>
  <c r="G9356" i="5"/>
  <c r="G9355" i="5"/>
  <c r="G9354" i="5"/>
  <c r="G9353" i="5"/>
  <c r="G9352" i="5"/>
  <c r="G9351" i="5"/>
  <c r="G9350" i="5"/>
  <c r="G9349" i="5"/>
  <c r="H9345" i="5"/>
  <c r="E4256" i="8"/>
  <c r="G4256" i="8"/>
  <c r="H4256" i="8"/>
  <c r="I4256" i="8"/>
  <c r="G9333" i="5"/>
  <c r="G9334" i="5"/>
  <c r="G9335" i="5"/>
  <c r="G9336" i="5"/>
  <c r="G9341" i="5"/>
  <c r="G9340" i="5"/>
  <c r="G9339" i="5"/>
  <c r="G9338" i="5"/>
  <c r="G9337" i="5"/>
  <c r="H9333" i="5"/>
  <c r="E4255" i="8"/>
  <c r="G4255" i="8"/>
  <c r="H4255" i="8"/>
  <c r="I4255" i="8"/>
  <c r="G9325" i="5"/>
  <c r="G9326" i="5"/>
  <c r="G9327" i="5"/>
  <c r="G9328" i="5"/>
  <c r="G9329" i="5"/>
  <c r="H9325" i="5"/>
  <c r="E4254" i="8"/>
  <c r="G4254" i="8"/>
  <c r="H4254" i="8"/>
  <c r="I4254" i="8"/>
  <c r="G9317" i="5"/>
  <c r="G9318" i="5"/>
  <c r="G9319" i="5"/>
  <c r="G9320" i="5"/>
  <c r="G9321" i="5"/>
  <c r="H9317" i="5"/>
  <c r="E4253" i="8"/>
  <c r="G4253" i="8"/>
  <c r="H4253" i="8"/>
  <c r="I4253" i="8"/>
  <c r="G9307" i="5"/>
  <c r="G9308" i="5"/>
  <c r="G9309" i="5"/>
  <c r="G9310" i="5"/>
  <c r="G9313" i="5"/>
  <c r="G9312" i="5"/>
  <c r="G9311" i="5"/>
  <c r="H9307" i="5"/>
  <c r="E4252" i="8"/>
  <c r="G4252" i="8"/>
  <c r="H4252" i="8"/>
  <c r="I4252" i="8"/>
  <c r="G9296" i="5"/>
  <c r="G9297" i="5"/>
  <c r="G9298" i="5"/>
  <c r="G9299" i="5"/>
  <c r="G9303" i="5"/>
  <c r="G9302" i="5"/>
  <c r="G9301" i="5"/>
  <c r="G9300" i="5"/>
  <c r="H9296" i="5"/>
  <c r="E4251" i="8"/>
  <c r="G4251" i="8"/>
  <c r="H4251" i="8"/>
  <c r="I4251" i="8"/>
  <c r="G9292" i="5"/>
  <c r="H9292" i="5"/>
  <c r="E4244" i="8"/>
  <c r="G4244" i="8"/>
  <c r="H4244" i="8"/>
  <c r="I4244" i="8"/>
  <c r="G9288" i="5"/>
  <c r="H9288" i="5"/>
  <c r="E4243" i="8"/>
  <c r="G4243" i="8"/>
  <c r="H4243" i="8"/>
  <c r="I4243" i="8"/>
  <c r="G9281" i="5"/>
  <c r="G9282" i="5"/>
  <c r="G9283" i="5"/>
  <c r="G9284" i="5"/>
  <c r="H9281" i="5"/>
  <c r="E4242" i="8"/>
  <c r="G4242" i="8"/>
  <c r="H4242" i="8"/>
  <c r="I4242" i="8"/>
  <c r="G9274" i="5"/>
  <c r="G9275" i="5"/>
  <c r="G9276" i="5"/>
  <c r="G9277" i="5"/>
  <c r="H9274" i="5"/>
  <c r="E4241" i="8"/>
  <c r="G4241" i="8"/>
  <c r="H4241" i="8"/>
  <c r="I4241" i="8"/>
  <c r="G9267" i="5"/>
  <c r="G9268" i="5"/>
  <c r="G9269" i="5"/>
  <c r="G9270" i="5"/>
  <c r="H9267" i="5"/>
  <c r="E4240" i="8"/>
  <c r="G4240" i="8"/>
  <c r="H4240" i="8"/>
  <c r="I4240" i="8"/>
  <c r="E4239" i="8"/>
  <c r="I4239" i="8"/>
  <c r="G9260" i="5"/>
  <c r="G9261" i="5"/>
  <c r="G9262" i="5"/>
  <c r="G9263" i="5"/>
  <c r="H9260" i="5"/>
  <c r="E4238" i="8"/>
  <c r="G4238" i="8"/>
  <c r="H4238" i="8"/>
  <c r="I4238" i="8"/>
  <c r="G9253" i="5"/>
  <c r="G9254" i="5"/>
  <c r="G9255" i="5"/>
  <c r="G9256" i="5"/>
  <c r="H9253" i="5"/>
  <c r="E4237" i="8"/>
  <c r="G4237" i="8"/>
  <c r="H4237" i="8"/>
  <c r="I4237" i="8"/>
  <c r="G9246" i="5"/>
  <c r="G9247" i="5"/>
  <c r="G9248" i="5"/>
  <c r="G9249" i="5"/>
  <c r="H9246" i="5"/>
  <c r="E4236" i="8"/>
  <c r="G4236" i="8"/>
  <c r="H4236" i="8"/>
  <c r="I4236" i="8"/>
  <c r="G9239" i="5"/>
  <c r="G9240" i="5"/>
  <c r="G9241" i="5"/>
  <c r="G9242" i="5"/>
  <c r="H9239" i="5"/>
  <c r="E4235" i="8"/>
  <c r="G4235" i="8"/>
  <c r="H4235" i="8"/>
  <c r="I4235" i="8"/>
  <c r="G9231" i="5"/>
  <c r="G9232" i="5"/>
  <c r="G9233" i="5"/>
  <c r="G9234" i="5"/>
  <c r="G9235" i="5"/>
  <c r="H9231" i="5"/>
  <c r="E4234" i="8"/>
  <c r="G4234" i="8"/>
  <c r="H4234" i="8"/>
  <c r="I4234" i="8"/>
  <c r="G9223" i="5"/>
  <c r="G9224" i="5"/>
  <c r="G9225" i="5"/>
  <c r="G9226" i="5"/>
  <c r="G9227" i="5"/>
  <c r="H9223" i="5"/>
  <c r="E4233" i="8"/>
  <c r="G4233" i="8"/>
  <c r="H4233" i="8"/>
  <c r="I4233" i="8"/>
  <c r="G9215" i="5"/>
  <c r="G9216" i="5"/>
  <c r="G9217" i="5"/>
  <c r="G9218" i="5"/>
  <c r="G9219" i="5"/>
  <c r="H9215" i="5"/>
  <c r="E4232" i="8"/>
  <c r="G4232" i="8"/>
  <c r="H4232" i="8"/>
  <c r="I4232" i="8"/>
  <c r="G9207" i="5"/>
  <c r="G9208" i="5"/>
  <c r="G9209" i="5"/>
  <c r="H9207" i="5"/>
  <c r="E4231" i="8"/>
  <c r="G4231" i="8"/>
  <c r="H4231" i="8"/>
  <c r="I4231" i="8"/>
  <c r="G9199" i="5"/>
  <c r="G9200" i="5"/>
  <c r="G9201" i="5"/>
  <c r="H9199" i="5"/>
  <c r="E4230" i="8"/>
  <c r="G4230" i="8"/>
  <c r="H4230" i="8"/>
  <c r="I4230" i="8"/>
  <c r="G9192" i="5"/>
  <c r="G9193" i="5"/>
  <c r="G9194" i="5"/>
  <c r="G9195" i="5"/>
  <c r="H9192" i="5"/>
  <c r="E4228" i="8"/>
  <c r="G4228" i="8"/>
  <c r="H4228" i="8"/>
  <c r="I4228" i="8"/>
  <c r="G9185" i="5"/>
  <c r="G9186" i="5"/>
  <c r="G9187" i="5"/>
  <c r="G9188" i="5"/>
  <c r="H9185" i="5"/>
  <c r="E4227" i="8"/>
  <c r="G4227" i="8"/>
  <c r="H4227" i="8"/>
  <c r="I4227" i="8"/>
  <c r="G9178" i="5"/>
  <c r="G9179" i="5"/>
  <c r="G9180" i="5"/>
  <c r="G9181" i="5"/>
  <c r="H9178" i="5"/>
  <c r="E4226" i="8"/>
  <c r="G4226" i="8"/>
  <c r="H4226" i="8"/>
  <c r="I4226" i="8"/>
  <c r="G9171" i="5"/>
  <c r="G9172" i="5"/>
  <c r="G9173" i="5"/>
  <c r="G9174" i="5"/>
  <c r="H9171" i="5"/>
  <c r="E4225" i="8"/>
  <c r="G4225" i="8"/>
  <c r="H4225" i="8"/>
  <c r="I4225" i="8"/>
  <c r="G9165" i="5"/>
  <c r="G9166" i="5"/>
  <c r="G9167" i="5"/>
  <c r="H9165" i="5"/>
  <c r="E4224" i="8"/>
  <c r="G4224" i="8"/>
  <c r="H4224" i="8"/>
  <c r="I4224" i="8"/>
  <c r="G9161" i="5"/>
  <c r="H9161" i="5"/>
  <c r="E4222" i="8"/>
  <c r="G4222" i="8"/>
  <c r="H4222" i="8"/>
  <c r="I4222" i="8"/>
  <c r="G9150" i="5"/>
  <c r="G9151" i="5"/>
  <c r="G9152" i="5"/>
  <c r="G9153" i="5"/>
  <c r="G9157" i="5"/>
  <c r="G9156" i="5"/>
  <c r="G9155" i="5"/>
  <c r="G9154" i="5"/>
  <c r="H9150" i="5"/>
  <c r="E4218" i="8"/>
  <c r="G4218" i="8"/>
  <c r="H4218" i="8"/>
  <c r="I4218" i="8"/>
  <c r="G9139" i="5"/>
  <c r="G9140" i="5"/>
  <c r="G9141" i="5"/>
  <c r="G9142" i="5"/>
  <c r="G9146" i="5"/>
  <c r="G9145" i="5"/>
  <c r="G9144" i="5"/>
  <c r="G9143" i="5"/>
  <c r="H9139" i="5"/>
  <c r="E4217" i="8"/>
  <c r="G4217" i="8"/>
  <c r="H4217" i="8"/>
  <c r="I4217" i="8"/>
  <c r="G9128" i="5"/>
  <c r="G9129" i="5"/>
  <c r="G9130" i="5"/>
  <c r="G9131" i="5"/>
  <c r="G9135" i="5"/>
  <c r="G9134" i="5"/>
  <c r="G9133" i="5"/>
  <c r="G9132" i="5"/>
  <c r="H9128" i="5"/>
  <c r="E4216" i="8"/>
  <c r="G4216" i="8"/>
  <c r="H4216" i="8"/>
  <c r="I4216" i="8"/>
  <c r="G9124" i="5"/>
  <c r="H9124" i="5"/>
  <c r="E4102" i="8"/>
  <c r="G4102" i="8"/>
  <c r="H4102" i="8"/>
  <c r="I4102" i="8"/>
  <c r="G9120" i="5"/>
  <c r="H9120" i="5"/>
  <c r="E4080" i="8"/>
  <c r="G4080" i="8"/>
  <c r="H4080" i="8"/>
  <c r="I4080" i="8"/>
  <c r="G9116" i="5"/>
  <c r="H9116" i="5"/>
  <c r="E4079" i="8"/>
  <c r="G4079" i="8"/>
  <c r="H4079" i="8"/>
  <c r="I4079" i="8"/>
  <c r="G9112" i="5"/>
  <c r="H9112" i="5"/>
  <c r="E4077" i="8"/>
  <c r="G4077" i="8"/>
  <c r="H4077" i="8"/>
  <c r="I4077" i="8"/>
  <c r="G9108" i="5"/>
  <c r="H9108" i="5"/>
  <c r="E4076" i="8"/>
  <c r="G4076" i="8"/>
  <c r="H4076" i="8"/>
  <c r="I4076" i="8"/>
  <c r="G9104" i="5"/>
  <c r="H9104" i="5"/>
  <c r="E4074" i="8"/>
  <c r="G4074" i="8"/>
  <c r="H4074" i="8"/>
  <c r="I4074" i="8"/>
  <c r="G9100" i="5"/>
  <c r="H9100" i="5"/>
  <c r="E4073" i="8"/>
  <c r="G4073" i="8"/>
  <c r="H4073" i="8"/>
  <c r="I4073" i="8"/>
  <c r="G9096" i="5"/>
  <c r="H9096" i="5"/>
  <c r="E4068" i="8"/>
  <c r="G4068" i="8"/>
  <c r="H4068" i="8"/>
  <c r="I4068" i="8"/>
  <c r="G9092" i="5"/>
  <c r="H9092" i="5"/>
  <c r="E4067" i="8"/>
  <c r="G4067" i="8"/>
  <c r="H4067" i="8"/>
  <c r="I4067" i="8"/>
  <c r="G9088" i="5"/>
  <c r="H9088" i="5"/>
  <c r="E4066" i="8"/>
  <c r="G4066" i="8"/>
  <c r="H4066" i="8"/>
  <c r="I4066" i="8"/>
  <c r="G9084" i="5"/>
  <c r="H9084" i="5"/>
  <c r="E4062" i="8"/>
  <c r="G4062" i="8"/>
  <c r="H4062" i="8"/>
  <c r="I4062" i="8"/>
  <c r="G9080" i="5"/>
  <c r="H9080" i="5"/>
  <c r="E4061" i="8"/>
  <c r="G4061" i="8"/>
  <c r="H4061" i="8"/>
  <c r="I4061" i="8"/>
  <c r="G9076" i="5"/>
  <c r="H9076" i="5"/>
  <c r="E4060" i="8"/>
  <c r="G4060" i="8"/>
  <c r="H4060" i="8"/>
  <c r="I4060" i="8"/>
  <c r="G9072" i="5"/>
  <c r="H9072" i="5"/>
  <c r="E4059" i="8"/>
  <c r="G4059" i="8"/>
  <c r="H4059" i="8"/>
  <c r="I4059" i="8"/>
  <c r="G9068" i="5"/>
  <c r="H9068" i="5"/>
  <c r="E4056" i="8"/>
  <c r="G4056" i="8"/>
  <c r="H4056" i="8"/>
  <c r="I4056" i="8"/>
  <c r="G9064" i="5"/>
  <c r="H9064" i="5"/>
  <c r="E4053" i="8"/>
  <c r="G4053" i="8"/>
  <c r="H4053" i="8"/>
  <c r="I4053" i="8"/>
  <c r="G9060" i="5"/>
  <c r="H9060" i="5"/>
  <c r="E4050" i="8"/>
  <c r="G4050" i="8"/>
  <c r="H4050" i="8"/>
  <c r="I4050" i="8"/>
  <c r="G9056" i="5"/>
  <c r="H9056" i="5"/>
  <c r="E4049" i="8"/>
  <c r="G4049" i="8"/>
  <c r="H4049" i="8"/>
  <c r="I4049" i="8"/>
  <c r="G9052" i="5"/>
  <c r="H9052" i="5"/>
  <c r="E4048" i="8"/>
  <c r="G4048" i="8"/>
  <c r="H4048" i="8"/>
  <c r="I4048" i="8"/>
  <c r="G9048" i="5"/>
  <c r="H9048" i="5"/>
  <c r="E4047" i="8"/>
  <c r="G4047" i="8"/>
  <c r="H4047" i="8"/>
  <c r="I4047" i="8"/>
  <c r="G9044" i="5"/>
  <c r="H9044" i="5"/>
  <c r="E4046" i="8"/>
  <c r="G4046" i="8"/>
  <c r="H4046" i="8"/>
  <c r="I4046" i="8"/>
  <c r="G9040" i="5"/>
  <c r="H9040" i="5"/>
  <c r="E4045" i="8"/>
  <c r="G4045" i="8"/>
  <c r="H4045" i="8"/>
  <c r="I4045" i="8"/>
  <c r="G9036" i="5"/>
  <c r="H9036" i="5"/>
  <c r="E4044" i="8"/>
  <c r="G4044" i="8"/>
  <c r="H4044" i="8"/>
  <c r="I4044" i="8"/>
  <c r="G9032" i="5"/>
  <c r="H9032" i="5"/>
  <c r="E4043" i="8"/>
  <c r="G4043" i="8"/>
  <c r="H4043" i="8"/>
  <c r="I4043" i="8"/>
  <c r="G9028" i="5"/>
  <c r="H9028" i="5"/>
  <c r="E4042" i="8"/>
  <c r="G4042" i="8"/>
  <c r="H4042" i="8"/>
  <c r="I4042" i="8"/>
  <c r="G9024" i="5"/>
  <c r="H9024" i="5"/>
  <c r="E4041" i="8"/>
  <c r="G4041" i="8"/>
  <c r="H4041" i="8"/>
  <c r="I4041" i="8"/>
  <c r="G9020" i="5"/>
  <c r="H9020" i="5"/>
  <c r="E4034" i="8"/>
  <c r="G4034" i="8"/>
  <c r="H4034" i="8"/>
  <c r="I4034" i="8"/>
  <c r="G9016" i="5"/>
  <c r="H9016" i="5"/>
  <c r="E4028" i="8"/>
  <c r="G4028" i="8"/>
  <c r="H4028" i="8"/>
  <c r="I4028" i="8"/>
  <c r="G9012" i="5"/>
  <c r="H9012" i="5"/>
  <c r="E4021" i="8"/>
  <c r="G4021" i="8"/>
  <c r="H4021" i="8"/>
  <c r="I4021" i="8"/>
  <c r="G9008" i="5"/>
  <c r="H9008" i="5"/>
  <c r="E4015" i="8"/>
  <c r="G4015" i="8"/>
  <c r="H4015" i="8"/>
  <c r="I4015" i="8"/>
  <c r="G9004" i="5"/>
  <c r="H9004" i="5"/>
  <c r="E4003" i="8"/>
  <c r="G4003" i="8"/>
  <c r="H4003" i="8"/>
  <c r="I4003" i="8"/>
  <c r="G9000" i="5"/>
  <c r="H9000" i="5"/>
  <c r="E4002" i="8"/>
  <c r="G4002" i="8"/>
  <c r="H4002" i="8"/>
  <c r="I4002" i="8"/>
  <c r="G8996" i="5"/>
  <c r="H8996" i="5"/>
  <c r="E4001" i="8"/>
  <c r="G4001" i="8"/>
  <c r="H4001" i="8"/>
  <c r="I4001" i="8"/>
  <c r="G8992" i="5"/>
  <c r="H8992" i="5"/>
  <c r="E4000" i="8"/>
  <c r="G4000" i="8"/>
  <c r="H4000" i="8"/>
  <c r="I4000" i="8"/>
  <c r="G8988" i="5"/>
  <c r="H8988" i="5"/>
  <c r="E3999" i="8"/>
  <c r="G3999" i="8"/>
  <c r="H3999" i="8"/>
  <c r="I3999" i="8"/>
  <c r="G8984" i="5"/>
  <c r="H8984" i="5"/>
  <c r="E3998" i="8"/>
  <c r="G3998" i="8"/>
  <c r="H3998" i="8"/>
  <c r="I3998" i="8"/>
  <c r="G8980" i="5"/>
  <c r="H8980" i="5"/>
  <c r="E3997" i="8"/>
  <c r="G3997" i="8"/>
  <c r="H3997" i="8"/>
  <c r="I3997" i="8"/>
  <c r="G8976" i="5"/>
  <c r="H8976" i="5"/>
  <c r="E3996" i="8"/>
  <c r="G3996" i="8"/>
  <c r="H3996" i="8"/>
  <c r="I3996" i="8"/>
  <c r="G8972" i="5"/>
  <c r="H8972" i="5"/>
  <c r="E3995" i="8"/>
  <c r="G3995" i="8"/>
  <c r="H3995" i="8"/>
  <c r="I3995" i="8"/>
  <c r="G8968" i="5"/>
  <c r="H8968" i="5"/>
  <c r="E3994" i="8"/>
  <c r="G3994" i="8"/>
  <c r="H3994" i="8"/>
  <c r="I3994" i="8"/>
  <c r="G8964" i="5"/>
  <c r="H8964" i="5"/>
  <c r="E3993" i="8"/>
  <c r="G3993" i="8"/>
  <c r="H3993" i="8"/>
  <c r="I3993" i="8"/>
  <c r="G8960" i="5"/>
  <c r="H8960" i="5"/>
  <c r="E3992" i="8"/>
  <c r="G3992" i="8"/>
  <c r="H3992" i="8"/>
  <c r="I3992" i="8"/>
  <c r="G8956" i="5"/>
  <c r="H8956" i="5"/>
  <c r="E3991" i="8"/>
  <c r="G3991" i="8"/>
  <c r="H3991" i="8"/>
  <c r="I3991" i="8"/>
  <c r="G8952" i="5"/>
  <c r="H8952" i="5"/>
  <c r="E3990" i="8"/>
  <c r="G3990" i="8"/>
  <c r="H3990" i="8"/>
  <c r="I3990" i="8"/>
  <c r="G8948" i="5"/>
  <c r="H8948" i="5"/>
  <c r="E3989" i="8"/>
  <c r="G3989" i="8"/>
  <c r="H3989" i="8"/>
  <c r="I3989" i="8"/>
  <c r="G8944" i="5"/>
  <c r="H8944" i="5"/>
  <c r="E3988" i="8"/>
  <c r="G3988" i="8"/>
  <c r="H3988" i="8"/>
  <c r="I3988" i="8"/>
  <c r="G8940" i="5"/>
  <c r="H8940" i="5"/>
  <c r="E3987" i="8"/>
  <c r="G3987" i="8"/>
  <c r="H3987" i="8"/>
  <c r="I3987" i="8"/>
  <c r="G8936" i="5"/>
  <c r="H8936" i="5"/>
  <c r="E3986" i="8"/>
  <c r="G3986" i="8"/>
  <c r="H3986" i="8"/>
  <c r="I3986" i="8"/>
  <c r="G8932" i="5"/>
  <c r="H8932" i="5"/>
  <c r="E3985" i="8"/>
  <c r="G3985" i="8"/>
  <c r="H3985" i="8"/>
  <c r="I3985" i="8"/>
  <c r="G8928" i="5"/>
  <c r="H8928" i="5"/>
  <c r="E3984" i="8"/>
  <c r="G3984" i="8"/>
  <c r="H3984" i="8"/>
  <c r="I3984" i="8"/>
  <c r="G8924" i="5"/>
  <c r="H8924" i="5"/>
  <c r="E3982" i="8"/>
  <c r="G3982" i="8"/>
  <c r="H3982" i="8"/>
  <c r="I3982" i="8"/>
  <c r="G8920" i="5"/>
  <c r="H8920" i="5"/>
  <c r="E3981" i="8"/>
  <c r="G3981" i="8"/>
  <c r="H3981" i="8"/>
  <c r="I3981" i="8"/>
  <c r="G8916" i="5"/>
  <c r="H8916" i="5"/>
  <c r="E3980" i="8"/>
  <c r="G3980" i="8"/>
  <c r="H3980" i="8"/>
  <c r="I3980" i="8"/>
  <c r="G8912" i="5"/>
  <c r="H8912" i="5"/>
  <c r="E3979" i="8"/>
  <c r="G3979" i="8"/>
  <c r="H3979" i="8"/>
  <c r="I3979" i="8"/>
  <c r="G8908" i="5"/>
  <c r="H8908" i="5"/>
  <c r="E3978" i="8"/>
  <c r="G3978" i="8"/>
  <c r="H3978" i="8"/>
  <c r="I3978" i="8"/>
  <c r="G8904" i="5"/>
  <c r="H8904" i="5"/>
  <c r="E3977" i="8"/>
  <c r="G3977" i="8"/>
  <c r="H3977" i="8"/>
  <c r="I3977" i="8"/>
  <c r="G8900" i="5"/>
  <c r="H8900" i="5"/>
  <c r="E3976" i="8"/>
  <c r="G3976" i="8"/>
  <c r="H3976" i="8"/>
  <c r="I3976" i="8"/>
  <c r="G8896" i="5"/>
  <c r="H8896" i="5"/>
  <c r="E3975" i="8"/>
  <c r="G3975" i="8"/>
  <c r="H3975" i="8"/>
  <c r="I3975" i="8"/>
  <c r="G8892" i="5"/>
  <c r="H8892" i="5"/>
  <c r="E3974" i="8"/>
  <c r="G3974" i="8"/>
  <c r="H3974" i="8"/>
  <c r="I3974" i="8"/>
  <c r="G8888" i="5"/>
  <c r="H8888" i="5"/>
  <c r="E3973" i="8"/>
  <c r="G3973" i="8"/>
  <c r="H3973" i="8"/>
  <c r="I3973" i="8"/>
  <c r="G8884" i="5"/>
  <c r="H8884" i="5"/>
  <c r="E3972" i="8"/>
  <c r="G3972" i="8"/>
  <c r="H3972" i="8"/>
  <c r="I3972" i="8"/>
  <c r="G8880" i="5"/>
  <c r="H8880" i="5"/>
  <c r="E3971" i="8"/>
  <c r="G3971" i="8"/>
  <c r="H3971" i="8"/>
  <c r="I3971" i="8"/>
  <c r="G8876" i="5"/>
  <c r="H8876" i="5"/>
  <c r="E3970" i="8"/>
  <c r="G3970" i="8"/>
  <c r="H3970" i="8"/>
  <c r="I3970" i="8"/>
  <c r="G8872" i="5"/>
  <c r="H8872" i="5"/>
  <c r="E3969" i="8"/>
  <c r="G3969" i="8"/>
  <c r="H3969" i="8"/>
  <c r="I3969" i="8"/>
  <c r="G8868" i="5"/>
  <c r="H8868" i="5"/>
  <c r="E3967" i="8"/>
  <c r="G3967" i="8"/>
  <c r="H3967" i="8"/>
  <c r="I3967" i="8"/>
  <c r="G8864" i="5"/>
  <c r="H8864" i="5"/>
  <c r="E3966" i="8"/>
  <c r="G3966" i="8"/>
  <c r="H3966" i="8"/>
  <c r="I3966" i="8"/>
  <c r="G8860" i="5"/>
  <c r="H8860" i="5"/>
  <c r="E3965" i="8"/>
  <c r="G3965" i="8"/>
  <c r="H3965" i="8"/>
  <c r="I3965" i="8"/>
  <c r="G8856" i="5"/>
  <c r="H8856" i="5"/>
  <c r="E3964" i="8"/>
  <c r="G3964" i="8"/>
  <c r="H3964" i="8"/>
  <c r="I3964" i="8"/>
  <c r="G8852" i="5"/>
  <c r="H8852" i="5"/>
  <c r="E3963" i="8"/>
  <c r="G3963" i="8"/>
  <c r="H3963" i="8"/>
  <c r="I3963" i="8"/>
  <c r="G8848" i="5"/>
  <c r="H8848" i="5"/>
  <c r="E3962" i="8"/>
  <c r="G3962" i="8"/>
  <c r="H3962" i="8"/>
  <c r="I3962" i="8"/>
  <c r="G8844" i="5"/>
  <c r="H8844" i="5"/>
  <c r="E3961" i="8"/>
  <c r="G3961" i="8"/>
  <c r="H3961" i="8"/>
  <c r="I3961" i="8"/>
  <c r="G8840" i="5"/>
  <c r="H8840" i="5"/>
  <c r="E3960" i="8"/>
  <c r="G3960" i="8"/>
  <c r="H3960" i="8"/>
  <c r="I3960" i="8"/>
  <c r="G8836" i="5"/>
  <c r="H8836" i="5"/>
  <c r="E3959" i="8"/>
  <c r="G3959" i="8"/>
  <c r="H3959" i="8"/>
  <c r="I3959" i="8"/>
  <c r="G8832" i="5"/>
  <c r="H8832" i="5"/>
  <c r="E3958" i="8"/>
  <c r="G3958" i="8"/>
  <c r="H3958" i="8"/>
  <c r="I3958" i="8"/>
  <c r="G8828" i="5"/>
  <c r="H8828" i="5"/>
  <c r="E3957" i="8"/>
  <c r="G3957" i="8"/>
  <c r="H3957" i="8"/>
  <c r="I3957" i="8"/>
  <c r="G8824" i="5"/>
  <c r="H8824" i="5"/>
  <c r="E3955" i="8"/>
  <c r="G3955" i="8"/>
  <c r="H3955" i="8"/>
  <c r="I3955" i="8"/>
  <c r="G8820" i="5"/>
  <c r="H8820" i="5"/>
  <c r="E3954" i="8"/>
  <c r="G3954" i="8"/>
  <c r="H3954" i="8"/>
  <c r="I3954" i="8"/>
  <c r="G8816" i="5"/>
  <c r="H8816" i="5"/>
  <c r="E3953" i="8"/>
  <c r="G3953" i="8"/>
  <c r="H3953" i="8"/>
  <c r="I3953" i="8"/>
  <c r="G8812" i="5"/>
  <c r="H8812" i="5"/>
  <c r="E3952" i="8"/>
  <c r="G3952" i="8"/>
  <c r="H3952" i="8"/>
  <c r="I3952" i="8"/>
  <c r="G8808" i="5"/>
  <c r="H8808" i="5"/>
  <c r="E3951" i="8"/>
  <c r="G3951" i="8"/>
  <c r="H3951" i="8"/>
  <c r="I3951" i="8"/>
  <c r="G8804" i="5"/>
  <c r="H8804" i="5"/>
  <c r="E3950" i="8"/>
  <c r="G3950" i="8"/>
  <c r="H3950" i="8"/>
  <c r="I3950" i="8"/>
  <c r="G8800" i="5"/>
  <c r="H8800" i="5"/>
  <c r="E3949" i="8"/>
  <c r="G3949" i="8"/>
  <c r="H3949" i="8"/>
  <c r="I3949" i="8"/>
  <c r="G8796" i="5"/>
  <c r="H8796" i="5"/>
  <c r="E3948" i="8"/>
  <c r="G3948" i="8"/>
  <c r="H3948" i="8"/>
  <c r="I3948" i="8"/>
  <c r="G8792" i="5"/>
  <c r="H8792" i="5"/>
  <c r="E3947" i="8"/>
  <c r="G3947" i="8"/>
  <c r="H3947" i="8"/>
  <c r="I3947" i="8"/>
  <c r="G8788" i="5"/>
  <c r="H8788" i="5"/>
  <c r="E3946" i="8"/>
  <c r="G3946" i="8"/>
  <c r="H3946" i="8"/>
  <c r="I3946" i="8"/>
  <c r="G8784" i="5"/>
  <c r="H8784" i="5"/>
  <c r="E3945" i="8"/>
  <c r="G3945" i="8"/>
  <c r="H3945" i="8"/>
  <c r="I3945" i="8"/>
  <c r="G8780" i="5"/>
  <c r="H8780" i="5"/>
  <c r="E3943" i="8"/>
  <c r="G3943" i="8"/>
  <c r="H3943" i="8"/>
  <c r="I3943" i="8"/>
  <c r="G8776" i="5"/>
  <c r="H8776" i="5"/>
  <c r="E3942" i="8"/>
  <c r="G3942" i="8"/>
  <c r="H3942" i="8"/>
  <c r="I3942" i="8"/>
  <c r="G8772" i="5"/>
  <c r="H8772" i="5"/>
  <c r="E3941" i="8"/>
  <c r="G3941" i="8"/>
  <c r="H3941" i="8"/>
  <c r="I3941" i="8"/>
  <c r="G8768" i="5"/>
  <c r="H8768" i="5"/>
  <c r="E3940" i="8"/>
  <c r="G3940" i="8"/>
  <c r="H3940" i="8"/>
  <c r="I3940" i="8"/>
  <c r="G8764" i="5"/>
  <c r="H8764" i="5"/>
  <c r="E3939" i="8"/>
  <c r="G3939" i="8"/>
  <c r="H3939" i="8"/>
  <c r="I3939" i="8"/>
  <c r="G8760" i="5"/>
  <c r="H8760" i="5"/>
  <c r="E3938" i="8"/>
  <c r="G3938" i="8"/>
  <c r="H3938" i="8"/>
  <c r="I3938" i="8"/>
  <c r="G8756" i="5"/>
  <c r="H8756" i="5"/>
  <c r="E3937" i="8"/>
  <c r="G3937" i="8"/>
  <c r="H3937" i="8"/>
  <c r="I3937" i="8"/>
  <c r="G8752" i="5"/>
  <c r="H8752" i="5"/>
  <c r="E3936" i="8"/>
  <c r="G3936" i="8"/>
  <c r="H3936" i="8"/>
  <c r="I3936" i="8"/>
  <c r="G8748" i="5"/>
  <c r="H8748" i="5"/>
  <c r="E3934" i="8"/>
  <c r="G3934" i="8"/>
  <c r="H3934" i="8"/>
  <c r="I3934" i="8"/>
  <c r="G8744" i="5"/>
  <c r="H8744" i="5"/>
  <c r="E3933" i="8"/>
  <c r="G3933" i="8"/>
  <c r="H3933" i="8"/>
  <c r="I3933" i="8"/>
  <c r="G8740" i="5"/>
  <c r="H8740" i="5"/>
  <c r="E3932" i="8"/>
  <c r="G3932" i="8"/>
  <c r="H3932" i="8"/>
  <c r="I3932" i="8"/>
  <c r="G8736" i="5"/>
  <c r="H8736" i="5"/>
  <c r="E3931" i="8"/>
  <c r="G3931" i="8"/>
  <c r="H3931" i="8"/>
  <c r="I3931" i="8"/>
  <c r="G8732" i="5"/>
  <c r="H8732" i="5"/>
  <c r="E3930" i="8"/>
  <c r="G3930" i="8"/>
  <c r="H3930" i="8"/>
  <c r="I3930" i="8"/>
  <c r="G8728" i="5"/>
  <c r="H8728" i="5"/>
  <c r="E3929" i="8"/>
  <c r="G3929" i="8"/>
  <c r="H3929" i="8"/>
  <c r="I3929" i="8"/>
  <c r="G8724" i="5"/>
  <c r="H8724" i="5"/>
  <c r="E3928" i="8"/>
  <c r="G3928" i="8"/>
  <c r="H3928" i="8"/>
  <c r="I3928" i="8"/>
  <c r="G8720" i="5"/>
  <c r="H8720" i="5"/>
  <c r="E3927" i="8"/>
  <c r="G3927" i="8"/>
  <c r="H3927" i="8"/>
  <c r="I3927" i="8"/>
  <c r="G8716" i="5"/>
  <c r="H8716" i="5"/>
  <c r="E3871" i="8"/>
  <c r="G3871" i="8"/>
  <c r="H3871" i="8"/>
  <c r="I3871" i="8"/>
  <c r="G8712" i="5"/>
  <c r="H8712" i="5"/>
  <c r="E3870" i="8"/>
  <c r="G3870" i="8"/>
  <c r="H3870" i="8"/>
  <c r="I3870" i="8"/>
  <c r="G8708" i="5"/>
  <c r="H8708" i="5"/>
  <c r="E3869" i="8"/>
  <c r="G3869" i="8"/>
  <c r="H3869" i="8"/>
  <c r="I3869" i="8"/>
  <c r="G8704" i="5"/>
  <c r="H8704" i="5"/>
  <c r="E3868" i="8"/>
  <c r="G3868" i="8"/>
  <c r="H3868" i="8"/>
  <c r="I3868" i="8"/>
  <c r="G8700" i="5"/>
  <c r="H8700" i="5"/>
  <c r="E3867" i="8"/>
  <c r="G3867" i="8"/>
  <c r="H3867" i="8"/>
  <c r="I3867" i="8"/>
  <c r="G8695" i="5"/>
  <c r="G8696" i="5"/>
  <c r="H8695" i="5"/>
  <c r="E3627" i="8"/>
  <c r="G3627" i="8"/>
  <c r="H3627" i="8"/>
  <c r="I3627" i="8"/>
  <c r="G8691" i="5"/>
  <c r="H8691" i="5"/>
  <c r="E3604" i="8"/>
  <c r="G3604" i="8"/>
  <c r="H3604" i="8"/>
  <c r="I3604" i="8"/>
  <c r="G8687" i="5"/>
  <c r="H8687" i="5"/>
  <c r="E3603" i="8"/>
  <c r="G3603" i="8"/>
  <c r="H3603" i="8"/>
  <c r="I3603" i="8"/>
  <c r="G8683" i="5"/>
  <c r="H8683" i="5"/>
  <c r="E3602" i="8"/>
  <c r="G3602" i="8"/>
  <c r="H3602" i="8"/>
  <c r="I3602" i="8"/>
  <c r="G8679" i="5"/>
  <c r="H8679" i="5"/>
  <c r="E3601" i="8"/>
  <c r="G3601" i="8"/>
  <c r="H3601" i="8"/>
  <c r="I3601" i="8"/>
  <c r="G8675" i="5"/>
  <c r="H8675" i="5"/>
  <c r="E3600" i="8"/>
  <c r="G3600" i="8"/>
  <c r="H3600" i="8"/>
  <c r="I3600" i="8"/>
  <c r="G8671" i="5"/>
  <c r="H8671" i="5"/>
  <c r="E3599" i="8"/>
  <c r="G3599" i="8"/>
  <c r="H3599" i="8"/>
  <c r="I3599" i="8"/>
  <c r="G8667" i="5"/>
  <c r="H8667" i="5"/>
  <c r="E3598" i="8"/>
  <c r="G3598" i="8"/>
  <c r="H3598" i="8"/>
  <c r="I3598" i="8"/>
  <c r="G8663" i="5"/>
  <c r="H8663" i="5"/>
  <c r="E3597" i="8"/>
  <c r="G3597" i="8"/>
  <c r="H3597" i="8"/>
  <c r="I3597" i="8"/>
  <c r="G8659" i="5"/>
  <c r="H8659" i="5"/>
  <c r="E3596" i="8"/>
  <c r="G3596" i="8"/>
  <c r="H3596" i="8"/>
  <c r="I3596" i="8"/>
  <c r="G8655" i="5"/>
  <c r="H8655" i="5"/>
  <c r="E3595" i="8"/>
  <c r="G3595" i="8"/>
  <c r="H3595" i="8"/>
  <c r="I3595" i="8"/>
  <c r="G8651" i="5"/>
  <c r="H8651" i="5"/>
  <c r="E3594" i="8"/>
  <c r="G3594" i="8"/>
  <c r="H3594" i="8"/>
  <c r="I3594" i="8"/>
  <c r="G8647" i="5"/>
  <c r="H8647" i="5"/>
  <c r="E3593" i="8"/>
  <c r="G3593" i="8"/>
  <c r="H3593" i="8"/>
  <c r="I3593" i="8"/>
  <c r="G8643" i="5"/>
  <c r="H8643" i="5"/>
  <c r="E3592" i="8"/>
  <c r="G3592" i="8"/>
  <c r="H3592" i="8"/>
  <c r="I3592" i="8"/>
  <c r="G8639" i="5"/>
  <c r="H8639" i="5"/>
  <c r="E3591" i="8"/>
  <c r="G3591" i="8"/>
  <c r="H3591" i="8"/>
  <c r="I3591" i="8"/>
  <c r="G8633" i="5"/>
  <c r="G8634" i="5"/>
  <c r="G8635" i="5"/>
  <c r="H8633" i="5"/>
  <c r="E3588" i="8"/>
  <c r="G3588" i="8"/>
  <c r="H3588" i="8"/>
  <c r="I3588" i="8"/>
  <c r="G8625" i="5"/>
  <c r="G8626" i="5"/>
  <c r="G8627" i="5"/>
  <c r="G8628" i="5"/>
  <c r="G8629" i="5"/>
  <c r="H8625" i="5"/>
  <c r="E3587" i="8"/>
  <c r="G3587" i="8"/>
  <c r="H3587" i="8"/>
  <c r="I3587" i="8"/>
  <c r="G8618" i="5"/>
  <c r="G8619" i="5"/>
  <c r="G8620" i="5"/>
  <c r="G8621" i="5"/>
  <c r="H8618" i="5"/>
  <c r="E3586" i="8"/>
  <c r="G3586" i="8"/>
  <c r="H3586" i="8"/>
  <c r="I3586" i="8"/>
  <c r="G8612" i="5"/>
  <c r="G8613" i="5"/>
  <c r="G8614" i="5"/>
  <c r="H8612" i="5"/>
  <c r="E3585" i="8"/>
  <c r="G3585" i="8"/>
  <c r="H3585" i="8"/>
  <c r="I3585" i="8"/>
  <c r="G8606" i="5"/>
  <c r="G8607" i="5"/>
  <c r="G8608" i="5"/>
  <c r="H8606" i="5"/>
  <c r="E3584" i="8"/>
  <c r="G3584" i="8"/>
  <c r="H3584" i="8"/>
  <c r="I3584" i="8"/>
  <c r="G8600" i="5"/>
  <c r="G8601" i="5"/>
  <c r="G8602" i="5"/>
  <c r="H8600" i="5"/>
  <c r="E3583" i="8"/>
  <c r="G3583" i="8"/>
  <c r="H3583" i="8"/>
  <c r="I3583" i="8"/>
  <c r="G8590" i="5"/>
  <c r="G8591" i="5"/>
  <c r="G8592" i="5"/>
  <c r="G8593" i="5"/>
  <c r="G8596" i="5"/>
  <c r="G8595" i="5"/>
  <c r="G8594" i="5"/>
  <c r="H8590" i="5"/>
  <c r="E3582" i="8"/>
  <c r="G3582" i="8"/>
  <c r="H3582" i="8"/>
  <c r="I3582" i="8"/>
  <c r="G8581" i="5"/>
  <c r="G8582" i="5"/>
  <c r="G8583" i="5"/>
  <c r="G8584" i="5"/>
  <c r="G8586" i="5"/>
  <c r="G8585" i="5"/>
  <c r="H8581" i="5"/>
  <c r="E3581" i="8"/>
  <c r="G3581" i="8"/>
  <c r="H3581" i="8"/>
  <c r="I3581" i="8"/>
  <c r="G8570" i="5"/>
  <c r="G8571" i="5"/>
  <c r="G8572" i="5"/>
  <c r="G8573" i="5"/>
  <c r="G8575" i="5"/>
  <c r="G8574" i="5"/>
  <c r="H8570" i="5"/>
  <c r="E3580" i="8"/>
  <c r="G3580" i="8"/>
  <c r="H3580" i="8"/>
  <c r="I3580" i="8"/>
  <c r="G8564" i="5"/>
  <c r="G8565" i="5"/>
  <c r="G8566" i="5"/>
  <c r="H8564" i="5"/>
  <c r="E3570" i="8"/>
  <c r="G3570" i="8"/>
  <c r="H3570" i="8"/>
  <c r="I3570" i="8"/>
  <c r="G8558" i="5"/>
  <c r="G8559" i="5"/>
  <c r="G8560" i="5"/>
  <c r="H8558" i="5"/>
  <c r="E3569" i="8"/>
  <c r="G3569" i="8"/>
  <c r="H3569" i="8"/>
  <c r="I3569" i="8"/>
  <c r="G8552" i="5"/>
  <c r="G8553" i="5"/>
  <c r="G8554" i="5"/>
  <c r="H8552" i="5"/>
  <c r="E3568" i="8"/>
  <c r="G3568" i="8"/>
  <c r="H3568" i="8"/>
  <c r="I3568" i="8"/>
  <c r="G8546" i="5"/>
  <c r="G8547" i="5"/>
  <c r="G8548" i="5"/>
  <c r="H8546" i="5"/>
  <c r="E3567" i="8"/>
  <c r="G3567" i="8"/>
  <c r="H3567" i="8"/>
  <c r="I3567" i="8"/>
  <c r="G8540" i="5"/>
  <c r="G8541" i="5"/>
  <c r="G8542" i="5"/>
  <c r="H8540" i="5"/>
  <c r="E3566" i="8"/>
  <c r="G3566" i="8"/>
  <c r="H3566" i="8"/>
  <c r="I3566" i="8"/>
  <c r="G8534" i="5"/>
  <c r="G8535" i="5"/>
  <c r="G8536" i="5"/>
  <c r="H8534" i="5"/>
  <c r="E3565" i="8"/>
  <c r="G3565" i="8"/>
  <c r="H3565" i="8"/>
  <c r="I3565" i="8"/>
  <c r="G8528" i="5"/>
  <c r="G8529" i="5"/>
  <c r="G8530" i="5"/>
  <c r="H8528" i="5"/>
  <c r="E3564" i="8"/>
  <c r="G3564" i="8"/>
  <c r="H3564" i="8"/>
  <c r="I3564" i="8"/>
  <c r="G8522" i="5"/>
  <c r="G8523" i="5"/>
  <c r="G8524" i="5"/>
  <c r="H8522" i="5"/>
  <c r="E3563" i="8"/>
  <c r="G3563" i="8"/>
  <c r="H3563" i="8"/>
  <c r="I3563" i="8"/>
  <c r="G8516" i="5"/>
  <c r="G8517" i="5"/>
  <c r="G8518" i="5"/>
  <c r="H8516" i="5"/>
  <c r="E3562" i="8"/>
  <c r="G3562" i="8"/>
  <c r="H3562" i="8"/>
  <c r="I3562" i="8"/>
  <c r="G8511" i="5"/>
  <c r="G8512" i="5"/>
  <c r="H8511" i="5"/>
  <c r="E3561" i="8"/>
  <c r="G3561" i="8"/>
  <c r="H3561" i="8"/>
  <c r="I3561" i="8"/>
  <c r="G8506" i="5"/>
  <c r="G8507" i="5"/>
  <c r="H8506" i="5"/>
  <c r="E3560" i="8"/>
  <c r="G3560" i="8"/>
  <c r="H3560" i="8"/>
  <c r="I3560" i="8"/>
  <c r="G8501" i="5"/>
  <c r="G8502" i="5"/>
  <c r="H8501" i="5"/>
  <c r="E3559" i="8"/>
  <c r="G3559" i="8"/>
  <c r="H3559" i="8"/>
  <c r="I3559" i="8"/>
  <c r="G8492" i="5"/>
  <c r="G8493" i="5"/>
  <c r="G8494" i="5"/>
  <c r="G8495" i="5"/>
  <c r="G8497" i="5"/>
  <c r="G8496" i="5"/>
  <c r="H8492" i="5"/>
  <c r="E3558" i="8"/>
  <c r="G3558" i="8"/>
  <c r="H3558" i="8"/>
  <c r="I3558" i="8"/>
  <c r="G8483" i="5"/>
  <c r="G8484" i="5"/>
  <c r="G8485" i="5"/>
  <c r="G8486" i="5"/>
  <c r="G8488" i="5"/>
  <c r="G8487" i="5"/>
  <c r="H8483" i="5"/>
  <c r="E3557" i="8"/>
  <c r="G3557" i="8"/>
  <c r="H3557" i="8"/>
  <c r="I3557" i="8"/>
  <c r="G8479" i="5"/>
  <c r="H8479" i="5"/>
  <c r="E3556" i="8"/>
  <c r="G3556" i="8"/>
  <c r="H3556" i="8"/>
  <c r="I3556" i="8"/>
  <c r="G8475" i="5"/>
  <c r="H8475" i="5"/>
  <c r="E3555" i="8"/>
  <c r="G3555" i="8"/>
  <c r="H3555" i="8"/>
  <c r="I3555" i="8"/>
  <c r="G8469" i="5"/>
  <c r="G8470" i="5"/>
  <c r="G8471" i="5"/>
  <c r="H8469" i="5"/>
  <c r="E3554" i="8"/>
  <c r="G3554" i="8"/>
  <c r="H3554" i="8"/>
  <c r="I3554" i="8"/>
  <c r="G8452" i="5"/>
  <c r="G8453" i="5"/>
  <c r="G8454" i="5"/>
  <c r="G8455" i="5"/>
  <c r="G8465" i="5"/>
  <c r="G8464" i="5"/>
  <c r="G8463" i="5"/>
  <c r="G8462" i="5"/>
  <c r="G8461" i="5"/>
  <c r="G8460" i="5"/>
  <c r="G8459" i="5"/>
  <c r="G8458" i="5"/>
  <c r="G8457" i="5"/>
  <c r="G8456" i="5"/>
  <c r="H8452" i="5"/>
  <c r="E3553" i="8"/>
  <c r="G3553" i="8"/>
  <c r="H3553" i="8"/>
  <c r="I3553" i="8"/>
  <c r="G8446" i="5"/>
  <c r="G8447" i="5"/>
  <c r="G8448" i="5"/>
  <c r="H8446" i="5"/>
  <c r="E3551" i="8"/>
  <c r="G3551" i="8"/>
  <c r="H3551" i="8"/>
  <c r="I3551" i="8"/>
  <c r="G8440" i="5"/>
  <c r="G8441" i="5"/>
  <c r="G8442" i="5"/>
  <c r="H8440" i="5"/>
  <c r="E3550" i="8"/>
  <c r="G3550" i="8"/>
  <c r="H3550" i="8"/>
  <c r="I3550" i="8"/>
  <c r="G8433" i="5"/>
  <c r="G8434" i="5"/>
  <c r="G8435" i="5"/>
  <c r="G8436" i="5"/>
  <c r="H8433" i="5"/>
  <c r="E3549" i="8"/>
  <c r="G3549" i="8"/>
  <c r="H3549" i="8"/>
  <c r="I3549" i="8"/>
  <c r="G8427" i="5"/>
  <c r="G8428" i="5"/>
  <c r="G8429" i="5"/>
  <c r="H8427" i="5"/>
  <c r="E3548" i="8"/>
  <c r="G3548" i="8"/>
  <c r="H3548" i="8"/>
  <c r="I3548" i="8"/>
  <c r="G8421" i="5"/>
  <c r="G8422" i="5"/>
  <c r="G8423" i="5"/>
  <c r="H8421" i="5"/>
  <c r="E3547" i="8"/>
  <c r="G3547" i="8"/>
  <c r="H3547" i="8"/>
  <c r="I3547" i="8"/>
  <c r="G8414" i="5"/>
  <c r="G8415" i="5"/>
  <c r="G8416" i="5"/>
  <c r="G8417" i="5"/>
  <c r="H8414" i="5"/>
  <c r="E3546" i="8"/>
  <c r="G3546" i="8"/>
  <c r="H3546" i="8"/>
  <c r="I3546" i="8"/>
  <c r="G8408" i="5"/>
  <c r="G8409" i="5"/>
  <c r="G8410" i="5"/>
  <c r="H8408" i="5"/>
  <c r="E3545" i="8"/>
  <c r="G3545" i="8"/>
  <c r="H3545" i="8"/>
  <c r="I3545" i="8"/>
  <c r="G8402" i="5"/>
  <c r="G8403" i="5"/>
  <c r="G8404" i="5"/>
  <c r="H8402" i="5"/>
  <c r="E3543" i="8"/>
  <c r="G3543" i="8"/>
  <c r="H3543" i="8"/>
  <c r="I3543" i="8"/>
  <c r="G8393" i="5"/>
  <c r="G8394" i="5"/>
  <c r="G8395" i="5"/>
  <c r="G8396" i="5"/>
  <c r="G8398" i="5"/>
  <c r="G8397" i="5"/>
  <c r="H8393" i="5"/>
  <c r="E3542" i="8"/>
  <c r="G3542" i="8"/>
  <c r="H3542" i="8"/>
  <c r="I3542" i="8"/>
  <c r="G8387" i="5"/>
  <c r="G8388" i="5"/>
  <c r="G8389" i="5"/>
  <c r="H8387" i="5"/>
  <c r="E3541" i="8"/>
  <c r="G3541" i="8"/>
  <c r="H3541" i="8"/>
  <c r="I3541" i="8"/>
  <c r="E3540" i="8"/>
  <c r="I3540" i="8"/>
  <c r="E3539" i="8"/>
  <c r="I3539" i="8"/>
  <c r="G8383" i="5"/>
  <c r="H8383" i="5"/>
  <c r="E3537" i="8"/>
  <c r="G3537" i="8"/>
  <c r="H3537" i="8"/>
  <c r="I3537" i="8"/>
  <c r="G8376" i="5"/>
  <c r="G8377" i="5"/>
  <c r="G8378" i="5"/>
  <c r="G8379" i="5"/>
  <c r="H8376" i="5"/>
  <c r="E3536" i="8"/>
  <c r="G3536" i="8"/>
  <c r="H3536" i="8"/>
  <c r="I3536" i="8"/>
  <c r="G8370" i="5"/>
  <c r="H8370" i="5"/>
  <c r="E3526" i="8"/>
  <c r="G3526" i="8"/>
  <c r="H3526" i="8"/>
  <c r="I3526" i="8"/>
  <c r="G8364" i="5"/>
  <c r="G8365" i="5"/>
  <c r="G8366" i="5"/>
  <c r="H8364" i="5"/>
  <c r="E3515" i="8"/>
  <c r="G3515" i="8"/>
  <c r="H3515" i="8"/>
  <c r="I3515" i="8"/>
  <c r="G8358" i="5"/>
  <c r="H8358" i="5"/>
  <c r="E3514" i="8"/>
  <c r="G3514" i="8"/>
  <c r="H3514" i="8"/>
  <c r="I3514" i="8"/>
  <c r="G8348" i="5"/>
  <c r="G8349" i="5"/>
  <c r="G8350" i="5"/>
  <c r="G8351" i="5"/>
  <c r="G8354" i="5"/>
  <c r="G8353" i="5"/>
  <c r="G8352" i="5"/>
  <c r="H8348" i="5"/>
  <c r="E3513" i="8"/>
  <c r="G3513" i="8"/>
  <c r="H3513" i="8"/>
  <c r="I3513" i="8"/>
  <c r="G8338" i="5"/>
  <c r="G8339" i="5"/>
  <c r="G8340" i="5"/>
  <c r="G8341" i="5"/>
  <c r="G8344" i="5"/>
  <c r="G8343" i="5"/>
  <c r="G8342" i="5"/>
  <c r="H8338" i="5"/>
  <c r="E3512" i="8"/>
  <c r="G3512" i="8"/>
  <c r="H3512" i="8"/>
  <c r="I3512" i="8"/>
  <c r="G8329" i="5"/>
  <c r="G8330" i="5"/>
  <c r="G8331" i="5"/>
  <c r="G8332" i="5"/>
  <c r="G8334" i="5"/>
  <c r="G8333" i="5"/>
  <c r="H8329" i="5"/>
  <c r="E3511" i="8"/>
  <c r="G3511" i="8"/>
  <c r="H3511" i="8"/>
  <c r="I3511" i="8"/>
  <c r="G8322" i="5"/>
  <c r="G8323" i="5"/>
  <c r="G8324" i="5"/>
  <c r="G8325" i="5"/>
  <c r="H8322" i="5"/>
  <c r="E3509" i="8"/>
  <c r="G3509" i="8"/>
  <c r="H3509" i="8"/>
  <c r="I3509" i="8"/>
  <c r="G8316" i="5"/>
  <c r="G8317" i="5"/>
  <c r="G8318" i="5"/>
  <c r="H8316" i="5"/>
  <c r="E3507" i="8"/>
  <c r="G3507" i="8"/>
  <c r="H3507" i="8"/>
  <c r="I3507" i="8"/>
  <c r="G8310" i="5"/>
  <c r="G8311" i="5"/>
  <c r="G8312" i="5"/>
  <c r="H8310" i="5"/>
  <c r="E3506" i="8"/>
  <c r="G3506" i="8"/>
  <c r="H3506" i="8"/>
  <c r="I3506" i="8"/>
  <c r="G8302" i="5"/>
  <c r="G8303" i="5"/>
  <c r="G8304" i="5"/>
  <c r="G8305" i="5"/>
  <c r="G8306" i="5"/>
  <c r="H8302" i="5"/>
  <c r="E3501" i="8"/>
  <c r="G3501" i="8"/>
  <c r="H3501" i="8"/>
  <c r="I3501" i="8"/>
  <c r="G8293" i="5"/>
  <c r="G8294" i="5"/>
  <c r="G8295" i="5"/>
  <c r="G8296" i="5"/>
  <c r="G8298" i="5"/>
  <c r="G8297" i="5"/>
  <c r="H8293" i="5"/>
  <c r="E3500" i="8"/>
  <c r="G3500" i="8"/>
  <c r="H3500" i="8"/>
  <c r="I3500" i="8"/>
  <c r="G8287" i="5"/>
  <c r="G8288" i="5"/>
  <c r="G8289" i="5"/>
  <c r="H8287" i="5"/>
  <c r="E3499" i="8"/>
  <c r="G3499" i="8"/>
  <c r="H3499" i="8"/>
  <c r="I3499" i="8"/>
  <c r="G8283" i="5"/>
  <c r="H8283" i="5"/>
  <c r="E3496" i="8"/>
  <c r="G3496" i="8"/>
  <c r="H3496" i="8"/>
  <c r="I3496" i="8"/>
  <c r="G8274" i="5"/>
  <c r="G8275" i="5"/>
  <c r="G8276" i="5"/>
  <c r="G8277" i="5"/>
  <c r="G8279" i="5"/>
  <c r="G8278" i="5"/>
  <c r="H8274" i="5"/>
  <c r="E3495" i="8"/>
  <c r="G3495" i="8"/>
  <c r="H3495" i="8"/>
  <c r="I3495" i="8"/>
  <c r="G8268" i="5"/>
  <c r="H8268" i="5"/>
  <c r="E3492" i="8"/>
  <c r="G3492" i="8"/>
  <c r="H3492" i="8"/>
  <c r="I3492" i="8"/>
  <c r="G8261" i="5"/>
  <c r="G8262" i="5"/>
  <c r="G8263" i="5"/>
  <c r="G8264" i="5"/>
  <c r="H8261" i="5"/>
  <c r="E3491" i="8"/>
  <c r="G3491" i="8"/>
  <c r="H3491" i="8"/>
  <c r="I3491" i="8"/>
  <c r="G8255" i="5"/>
  <c r="G8256" i="5"/>
  <c r="G8257" i="5"/>
  <c r="H8255" i="5"/>
  <c r="E3490" i="8"/>
  <c r="G3490" i="8"/>
  <c r="H3490" i="8"/>
  <c r="I3490" i="8"/>
  <c r="G8249" i="5"/>
  <c r="G8250" i="5"/>
  <c r="G8251" i="5"/>
  <c r="G8252" i="5"/>
  <c r="H8249" i="5"/>
  <c r="E3489" i="8"/>
  <c r="G3489" i="8"/>
  <c r="H3489" i="8"/>
  <c r="I3489" i="8"/>
  <c r="G8244" i="5"/>
  <c r="G8245" i="5"/>
  <c r="H8244" i="5"/>
  <c r="E3488" i="8"/>
  <c r="G3488" i="8"/>
  <c r="H3488" i="8"/>
  <c r="I3488" i="8"/>
  <c r="G8239" i="5"/>
  <c r="G8240" i="5"/>
  <c r="H8239" i="5"/>
  <c r="E3487" i="8"/>
  <c r="G3487" i="8"/>
  <c r="H3487" i="8"/>
  <c r="I3487" i="8"/>
  <c r="G8235" i="5"/>
  <c r="H8235" i="5"/>
  <c r="E3485" i="8"/>
  <c r="G3485" i="8"/>
  <c r="H3485" i="8"/>
  <c r="I3485" i="8"/>
  <c r="G8223" i="5"/>
  <c r="G8224" i="5"/>
  <c r="G8225" i="5"/>
  <c r="G8226" i="5"/>
  <c r="G8231" i="5"/>
  <c r="G8230" i="5"/>
  <c r="G8229" i="5"/>
  <c r="G8228" i="5"/>
  <c r="G8227" i="5"/>
  <c r="H8223" i="5"/>
  <c r="E3483" i="8"/>
  <c r="G3483" i="8"/>
  <c r="H3483" i="8"/>
  <c r="I3483" i="8"/>
  <c r="G8218" i="5"/>
  <c r="G8219" i="5"/>
  <c r="H8218" i="5"/>
  <c r="E3482" i="8"/>
  <c r="G3482" i="8"/>
  <c r="H3482" i="8"/>
  <c r="I3482" i="8"/>
  <c r="G8208" i="5"/>
  <c r="G8209" i="5"/>
  <c r="G8210" i="5"/>
  <c r="G8211" i="5"/>
  <c r="G8214" i="5"/>
  <c r="G8213" i="5"/>
  <c r="G8212" i="5"/>
  <c r="H8208" i="5"/>
  <c r="E3480" i="8"/>
  <c r="G3480" i="8"/>
  <c r="H3480" i="8"/>
  <c r="I3480" i="8"/>
  <c r="G8198" i="5"/>
  <c r="G8199" i="5"/>
  <c r="G8200" i="5"/>
  <c r="G8201" i="5"/>
  <c r="G8204" i="5"/>
  <c r="G8203" i="5"/>
  <c r="G8202" i="5"/>
  <c r="H8198" i="5"/>
  <c r="E3479" i="8"/>
  <c r="G3479" i="8"/>
  <c r="H3479" i="8"/>
  <c r="I3479" i="8"/>
  <c r="G8194" i="5"/>
  <c r="H8194" i="5"/>
  <c r="E3477" i="8"/>
  <c r="G3477" i="8"/>
  <c r="H3477" i="8"/>
  <c r="I3477" i="8"/>
  <c r="G8189" i="5"/>
  <c r="G8190" i="5"/>
  <c r="H8189" i="5"/>
  <c r="E3476" i="8"/>
  <c r="G3476" i="8"/>
  <c r="H3476" i="8"/>
  <c r="I3476" i="8"/>
  <c r="G8185" i="5"/>
  <c r="H8185" i="5"/>
  <c r="E3469" i="8"/>
  <c r="G3469" i="8"/>
  <c r="H3469" i="8"/>
  <c r="I3469" i="8"/>
  <c r="G8181" i="5"/>
  <c r="H8181" i="5"/>
  <c r="E3468" i="8"/>
  <c r="G3468" i="8"/>
  <c r="H3468" i="8"/>
  <c r="I3468" i="8"/>
  <c r="G8177" i="5"/>
  <c r="H8177" i="5"/>
  <c r="E3466" i="8"/>
  <c r="G3466" i="8"/>
  <c r="H3466" i="8"/>
  <c r="I3466" i="8"/>
  <c r="G8173" i="5"/>
  <c r="H8173" i="5"/>
  <c r="E3465" i="8"/>
  <c r="G3465" i="8"/>
  <c r="H3465" i="8"/>
  <c r="I3465" i="8"/>
  <c r="G8169" i="5"/>
  <c r="H8169" i="5"/>
  <c r="E3464" i="8"/>
  <c r="G3464" i="8"/>
  <c r="H3464" i="8"/>
  <c r="I3464" i="8"/>
  <c r="G8165" i="5"/>
  <c r="H8165" i="5"/>
  <c r="E3463" i="8"/>
  <c r="G3463" i="8"/>
  <c r="H3463" i="8"/>
  <c r="I3463" i="8"/>
  <c r="G8161" i="5"/>
  <c r="H8161" i="5"/>
  <c r="E3462" i="8"/>
  <c r="G3462" i="8"/>
  <c r="H3462" i="8"/>
  <c r="I3462" i="8"/>
  <c r="G8157" i="5"/>
  <c r="H8157" i="5"/>
  <c r="E3461" i="8"/>
  <c r="G3461" i="8"/>
  <c r="H3461" i="8"/>
  <c r="I3461" i="8"/>
  <c r="G8153" i="5"/>
  <c r="H8153" i="5"/>
  <c r="E3460" i="8"/>
  <c r="G3460" i="8"/>
  <c r="H3460" i="8"/>
  <c r="I3460" i="8"/>
  <c r="G8149" i="5"/>
  <c r="H8149" i="5"/>
  <c r="E3456" i="8"/>
  <c r="G3456" i="8"/>
  <c r="H3456" i="8"/>
  <c r="I3456" i="8"/>
  <c r="G8145" i="5"/>
  <c r="H8145" i="5"/>
  <c r="E3455" i="8"/>
  <c r="G3455" i="8"/>
  <c r="H3455" i="8"/>
  <c r="I3455" i="8"/>
  <c r="G8141" i="5"/>
  <c r="H8141" i="5"/>
  <c r="E3453" i="8"/>
  <c r="G3453" i="8"/>
  <c r="H3453" i="8"/>
  <c r="I3453" i="8"/>
  <c r="G8137" i="5"/>
  <c r="H8137" i="5"/>
  <c r="E3451" i="8"/>
  <c r="G3451" i="8"/>
  <c r="H3451" i="8"/>
  <c r="I3451" i="8"/>
  <c r="G8133" i="5"/>
  <c r="H8133" i="5"/>
  <c r="E3449" i="8"/>
  <c r="G3449" i="8"/>
  <c r="H3449" i="8"/>
  <c r="I3449" i="8"/>
  <c r="G8129" i="5"/>
  <c r="H8129" i="5"/>
  <c r="E3448" i="8"/>
  <c r="G3448" i="8"/>
  <c r="H3448" i="8"/>
  <c r="I3448" i="8"/>
  <c r="G8125" i="5"/>
  <c r="H8125" i="5"/>
  <c r="E3446" i="8"/>
  <c r="G3446" i="8"/>
  <c r="H3446" i="8"/>
  <c r="I3446" i="8"/>
  <c r="G8121" i="5"/>
  <c r="H8121" i="5"/>
  <c r="E3444" i="8"/>
  <c r="G3444" i="8"/>
  <c r="H3444" i="8"/>
  <c r="I3444" i="8"/>
  <c r="G8117" i="5"/>
  <c r="H8117" i="5"/>
  <c r="E3442" i="8"/>
  <c r="G3442" i="8"/>
  <c r="H3442" i="8"/>
  <c r="I3442" i="8"/>
  <c r="G8113" i="5"/>
  <c r="H8113" i="5"/>
  <c r="E3441" i="8"/>
  <c r="G3441" i="8"/>
  <c r="H3441" i="8"/>
  <c r="I3441" i="8"/>
  <c r="G8109" i="5"/>
  <c r="H8109" i="5"/>
  <c r="E3439" i="8"/>
  <c r="G3439" i="8"/>
  <c r="H3439" i="8"/>
  <c r="I3439" i="8"/>
  <c r="G8105" i="5"/>
  <c r="H8105" i="5"/>
  <c r="E3437" i="8"/>
  <c r="G3437" i="8"/>
  <c r="H3437" i="8"/>
  <c r="I3437" i="8"/>
  <c r="G8101" i="5"/>
  <c r="H8101" i="5"/>
  <c r="E3435" i="8"/>
  <c r="G3435" i="8"/>
  <c r="H3435" i="8"/>
  <c r="I3435" i="8"/>
  <c r="G8097" i="5"/>
  <c r="H8097" i="5"/>
  <c r="E3434" i="8"/>
  <c r="G3434" i="8"/>
  <c r="H3434" i="8"/>
  <c r="I3434" i="8"/>
  <c r="G8093" i="5"/>
  <c r="H8093" i="5"/>
  <c r="E3433" i="8"/>
  <c r="G3433" i="8"/>
  <c r="H3433" i="8"/>
  <c r="I3433" i="8"/>
  <c r="G8089" i="5"/>
  <c r="H8089" i="5"/>
  <c r="E3428" i="8"/>
  <c r="G3428" i="8"/>
  <c r="H3428" i="8"/>
  <c r="I3428" i="8"/>
  <c r="G8085" i="5"/>
  <c r="H8085" i="5"/>
  <c r="E3427" i="8"/>
  <c r="G3427" i="8"/>
  <c r="H3427" i="8"/>
  <c r="I3427" i="8"/>
  <c r="G8081" i="5"/>
  <c r="H8081" i="5"/>
  <c r="E3426" i="8"/>
  <c r="G3426" i="8"/>
  <c r="H3426" i="8"/>
  <c r="I3426" i="8"/>
  <c r="G8077" i="5"/>
  <c r="H8077" i="5"/>
  <c r="E3424" i="8"/>
  <c r="G3424" i="8"/>
  <c r="H3424" i="8"/>
  <c r="I3424" i="8"/>
  <c r="G8073" i="5"/>
  <c r="H8073" i="5"/>
  <c r="E3423" i="8"/>
  <c r="G3423" i="8"/>
  <c r="H3423" i="8"/>
  <c r="I3423" i="8"/>
  <c r="G8069" i="5"/>
  <c r="H8069" i="5"/>
  <c r="E3422" i="8"/>
  <c r="G3422" i="8"/>
  <c r="H3422" i="8"/>
  <c r="I3422" i="8"/>
  <c r="G8065" i="5"/>
  <c r="H8065" i="5"/>
  <c r="E3421" i="8"/>
  <c r="G3421" i="8"/>
  <c r="H3421" i="8"/>
  <c r="I3421" i="8"/>
  <c r="G8061" i="5"/>
  <c r="H8061" i="5"/>
  <c r="E3420" i="8"/>
  <c r="G3420" i="8"/>
  <c r="H3420" i="8"/>
  <c r="I3420" i="8"/>
  <c r="G8057" i="5"/>
  <c r="H8057" i="5"/>
  <c r="E3419" i="8"/>
  <c r="G3419" i="8"/>
  <c r="H3419" i="8"/>
  <c r="I3419" i="8"/>
  <c r="G8053" i="5"/>
  <c r="H8053" i="5"/>
  <c r="E3418" i="8"/>
  <c r="G3418" i="8"/>
  <c r="H3418" i="8"/>
  <c r="I3418" i="8"/>
  <c r="G8049" i="5"/>
  <c r="H8049" i="5"/>
  <c r="E3417" i="8"/>
  <c r="G3417" i="8"/>
  <c r="H3417" i="8"/>
  <c r="I3417" i="8"/>
  <c r="G8045" i="5"/>
  <c r="H8045" i="5"/>
  <c r="E3416" i="8"/>
  <c r="G3416" i="8"/>
  <c r="H3416" i="8"/>
  <c r="I3416" i="8"/>
  <c r="G8041" i="5"/>
  <c r="H8041" i="5"/>
  <c r="E3415" i="8"/>
  <c r="G3415" i="8"/>
  <c r="H3415" i="8"/>
  <c r="I3415" i="8"/>
  <c r="G8037" i="5"/>
  <c r="H8037" i="5"/>
  <c r="E3414" i="8"/>
  <c r="G3414" i="8"/>
  <c r="H3414" i="8"/>
  <c r="I3414" i="8"/>
  <c r="G8033" i="5"/>
  <c r="H8033" i="5"/>
  <c r="E3413" i="8"/>
  <c r="G3413" i="8"/>
  <c r="H3413" i="8"/>
  <c r="I3413" i="8"/>
  <c r="G8029" i="5"/>
  <c r="H8029" i="5"/>
  <c r="E3412" i="8"/>
  <c r="G3412" i="8"/>
  <c r="H3412" i="8"/>
  <c r="I3412" i="8"/>
  <c r="G8025" i="5"/>
  <c r="H8025" i="5"/>
  <c r="E3411" i="8"/>
  <c r="G3411" i="8"/>
  <c r="H3411" i="8"/>
  <c r="I3411" i="8"/>
  <c r="G8021" i="5"/>
  <c r="H8021" i="5"/>
  <c r="E3410" i="8"/>
  <c r="G3410" i="8"/>
  <c r="H3410" i="8"/>
  <c r="I3410" i="8"/>
  <c r="G8017" i="5"/>
  <c r="H8017" i="5"/>
  <c r="E3409" i="8"/>
  <c r="G3409" i="8"/>
  <c r="H3409" i="8"/>
  <c r="I3409" i="8"/>
  <c r="G8013" i="5"/>
  <c r="H8013" i="5"/>
  <c r="E3408" i="8"/>
  <c r="G3408" i="8"/>
  <c r="H3408" i="8"/>
  <c r="I3408" i="8"/>
  <c r="G8009" i="5"/>
  <c r="H8009" i="5"/>
  <c r="E3407" i="8"/>
  <c r="G3407" i="8"/>
  <c r="H3407" i="8"/>
  <c r="I3407" i="8"/>
  <c r="G8005" i="5"/>
  <c r="H8005" i="5"/>
  <c r="E3406" i="8"/>
  <c r="G3406" i="8"/>
  <c r="H3406" i="8"/>
  <c r="I3406" i="8"/>
  <c r="G8001" i="5"/>
  <c r="H8001" i="5"/>
  <c r="E3405" i="8"/>
  <c r="G3405" i="8"/>
  <c r="H3405" i="8"/>
  <c r="I3405" i="8"/>
  <c r="G7997" i="5"/>
  <c r="H7997" i="5"/>
  <c r="E3404" i="8"/>
  <c r="G3404" i="8"/>
  <c r="H3404" i="8"/>
  <c r="I3404" i="8"/>
  <c r="G7993" i="5"/>
  <c r="H7993" i="5"/>
  <c r="E3403" i="8"/>
  <c r="G3403" i="8"/>
  <c r="H3403" i="8"/>
  <c r="I3403" i="8"/>
  <c r="G7989" i="5"/>
  <c r="H7989" i="5"/>
  <c r="E3402" i="8"/>
  <c r="G3402" i="8"/>
  <c r="H3402" i="8"/>
  <c r="I3402" i="8"/>
  <c r="G7985" i="5"/>
  <c r="H7985" i="5"/>
  <c r="E3401" i="8"/>
  <c r="G3401" i="8"/>
  <c r="H3401" i="8"/>
  <c r="I3401" i="8"/>
  <c r="G7981" i="5"/>
  <c r="H7981" i="5"/>
  <c r="E3400" i="8"/>
  <c r="G3400" i="8"/>
  <c r="H3400" i="8"/>
  <c r="I3400" i="8"/>
  <c r="G7977" i="5"/>
  <c r="H7977" i="5"/>
  <c r="E3399" i="8"/>
  <c r="G3399" i="8"/>
  <c r="H3399" i="8"/>
  <c r="I3399" i="8"/>
  <c r="G7973" i="5"/>
  <c r="H7973" i="5"/>
  <c r="E3398" i="8"/>
  <c r="G3398" i="8"/>
  <c r="H3398" i="8"/>
  <c r="I3398" i="8"/>
  <c r="G7969" i="5"/>
  <c r="H7969" i="5"/>
  <c r="E3397" i="8"/>
  <c r="G3397" i="8"/>
  <c r="H3397" i="8"/>
  <c r="I3397" i="8"/>
  <c r="G7965" i="5"/>
  <c r="H7965" i="5"/>
  <c r="E3396" i="8"/>
  <c r="G3396" i="8"/>
  <c r="H3396" i="8"/>
  <c r="I3396" i="8"/>
  <c r="G7961" i="5"/>
  <c r="H7961" i="5"/>
  <c r="E3395" i="8"/>
  <c r="G3395" i="8"/>
  <c r="H3395" i="8"/>
  <c r="I3395" i="8"/>
  <c r="G7957" i="5"/>
  <c r="H7957" i="5"/>
  <c r="E3394" i="8"/>
  <c r="G3394" i="8"/>
  <c r="H3394" i="8"/>
  <c r="I3394" i="8"/>
  <c r="G7953" i="5"/>
  <c r="H7953" i="5"/>
  <c r="E3393" i="8"/>
  <c r="G3393" i="8"/>
  <c r="H3393" i="8"/>
  <c r="I3393" i="8"/>
  <c r="G7949" i="5"/>
  <c r="H7949" i="5"/>
  <c r="E3392" i="8"/>
  <c r="G3392" i="8"/>
  <c r="H3392" i="8"/>
  <c r="I3392" i="8"/>
  <c r="G7945" i="5"/>
  <c r="H7945" i="5"/>
  <c r="E3391" i="8"/>
  <c r="G3391" i="8"/>
  <c r="H3391" i="8"/>
  <c r="I3391" i="8"/>
  <c r="G7941" i="5"/>
  <c r="H7941" i="5"/>
  <c r="E3390" i="8"/>
  <c r="G3390" i="8"/>
  <c r="H3390" i="8"/>
  <c r="I3390" i="8"/>
  <c r="G7937" i="5"/>
  <c r="H7937" i="5"/>
  <c r="E3389" i="8"/>
  <c r="G3389" i="8"/>
  <c r="H3389" i="8"/>
  <c r="I3389" i="8"/>
  <c r="G7933" i="5"/>
  <c r="H7933" i="5"/>
  <c r="E3388" i="8"/>
  <c r="G3388" i="8"/>
  <c r="H3388" i="8"/>
  <c r="I3388" i="8"/>
  <c r="G7929" i="5"/>
  <c r="H7929" i="5"/>
  <c r="E3387" i="8"/>
  <c r="G3387" i="8"/>
  <c r="H3387" i="8"/>
  <c r="I3387" i="8"/>
  <c r="G7925" i="5"/>
  <c r="H7925" i="5"/>
  <c r="E3386" i="8"/>
  <c r="G3386" i="8"/>
  <c r="H3386" i="8"/>
  <c r="I3386" i="8"/>
  <c r="G7921" i="5"/>
  <c r="H7921" i="5"/>
  <c r="E3385" i="8"/>
  <c r="G3385" i="8"/>
  <c r="H3385" i="8"/>
  <c r="I3385" i="8"/>
  <c r="G7917" i="5"/>
  <c r="H7917" i="5"/>
  <c r="E3384" i="8"/>
  <c r="G3384" i="8"/>
  <c r="H3384" i="8"/>
  <c r="I3384" i="8"/>
  <c r="G7913" i="5"/>
  <c r="H7913" i="5"/>
  <c r="E3383" i="8"/>
  <c r="G3383" i="8"/>
  <c r="H3383" i="8"/>
  <c r="I3383" i="8"/>
  <c r="G7909" i="5"/>
  <c r="H7909" i="5"/>
  <c r="E3382" i="8"/>
  <c r="G3382" i="8"/>
  <c r="H3382" i="8"/>
  <c r="I3382" i="8"/>
  <c r="G7905" i="5"/>
  <c r="H7905" i="5"/>
  <c r="E3381" i="8"/>
  <c r="G3381" i="8"/>
  <c r="H3381" i="8"/>
  <c r="I3381" i="8"/>
  <c r="G7901" i="5"/>
  <c r="H7901" i="5"/>
  <c r="E3380" i="8"/>
  <c r="G3380" i="8"/>
  <c r="H3380" i="8"/>
  <c r="I3380" i="8"/>
  <c r="G7897" i="5"/>
  <c r="H7897" i="5"/>
  <c r="E3379" i="8"/>
  <c r="G3379" i="8"/>
  <c r="H3379" i="8"/>
  <c r="I3379" i="8"/>
  <c r="G7893" i="5"/>
  <c r="H7893" i="5"/>
  <c r="E3378" i="8"/>
  <c r="G3378" i="8"/>
  <c r="H3378" i="8"/>
  <c r="I3378" i="8"/>
  <c r="G7889" i="5"/>
  <c r="H7889" i="5"/>
  <c r="E3377" i="8"/>
  <c r="G3377" i="8"/>
  <c r="H3377" i="8"/>
  <c r="I3377" i="8"/>
  <c r="E3376" i="8"/>
  <c r="I3376" i="8"/>
  <c r="E3375" i="8"/>
  <c r="I3375" i="8"/>
  <c r="G7877" i="5"/>
  <c r="H7877" i="5"/>
  <c r="E3374" i="8"/>
  <c r="G3374" i="8"/>
  <c r="H3374" i="8"/>
  <c r="I3374" i="8"/>
  <c r="G7873" i="5"/>
  <c r="H7873" i="5"/>
  <c r="E3373" i="8"/>
  <c r="G3373" i="8"/>
  <c r="H3373" i="8"/>
  <c r="I3373" i="8"/>
  <c r="G7869" i="5"/>
  <c r="H7869" i="5"/>
  <c r="E3372" i="8"/>
  <c r="G3372" i="8"/>
  <c r="H3372" i="8"/>
  <c r="I3372" i="8"/>
  <c r="G7865" i="5"/>
  <c r="H7865" i="5"/>
  <c r="E3371" i="8"/>
  <c r="G3371" i="8"/>
  <c r="H3371" i="8"/>
  <c r="I3371" i="8"/>
  <c r="G7861" i="5"/>
  <c r="H7861" i="5"/>
  <c r="E3370" i="8"/>
  <c r="G3370" i="8"/>
  <c r="H3370" i="8"/>
  <c r="I3370" i="8"/>
  <c r="G7857" i="5"/>
  <c r="H7857" i="5"/>
  <c r="E3369" i="8"/>
  <c r="G3369" i="8"/>
  <c r="H3369" i="8"/>
  <c r="I3369" i="8"/>
  <c r="G7853" i="5"/>
  <c r="H7853" i="5"/>
  <c r="E3368" i="8"/>
  <c r="G3368" i="8"/>
  <c r="H3368" i="8"/>
  <c r="I3368" i="8"/>
  <c r="G7849" i="5"/>
  <c r="H7849" i="5"/>
  <c r="E3367" i="8"/>
  <c r="G3367" i="8"/>
  <c r="H3367" i="8"/>
  <c r="I3367" i="8"/>
  <c r="G7845" i="5"/>
  <c r="H7845" i="5"/>
  <c r="E3366" i="8"/>
  <c r="G3366" i="8"/>
  <c r="H3366" i="8"/>
  <c r="I3366" i="8"/>
  <c r="G7841" i="5"/>
  <c r="H7841" i="5"/>
  <c r="E3365" i="8"/>
  <c r="G3365" i="8"/>
  <c r="H3365" i="8"/>
  <c r="I3365" i="8"/>
  <c r="G7837" i="5"/>
  <c r="H7837" i="5"/>
  <c r="E3364" i="8"/>
  <c r="G3364" i="8"/>
  <c r="H3364" i="8"/>
  <c r="I3364" i="8"/>
  <c r="G7833" i="5"/>
  <c r="H7833" i="5"/>
  <c r="E3363" i="8"/>
  <c r="G3363" i="8"/>
  <c r="H3363" i="8"/>
  <c r="I3363" i="8"/>
  <c r="G7829" i="5"/>
  <c r="H7829" i="5"/>
  <c r="E3362" i="8"/>
  <c r="G3362" i="8"/>
  <c r="H3362" i="8"/>
  <c r="I3362" i="8"/>
  <c r="G7825" i="5"/>
  <c r="H7825" i="5"/>
  <c r="E3361" i="8"/>
  <c r="G3361" i="8"/>
  <c r="H3361" i="8"/>
  <c r="I3361" i="8"/>
  <c r="G7821" i="5"/>
  <c r="H7821" i="5"/>
  <c r="E3360" i="8"/>
  <c r="G3360" i="8"/>
  <c r="H3360" i="8"/>
  <c r="I3360" i="8"/>
  <c r="G7817" i="5"/>
  <c r="H7817" i="5"/>
  <c r="E3359" i="8"/>
  <c r="G3359" i="8"/>
  <c r="H3359" i="8"/>
  <c r="I3359" i="8"/>
  <c r="G7813" i="5"/>
  <c r="H7813" i="5"/>
  <c r="E3358" i="8"/>
  <c r="G3358" i="8"/>
  <c r="H3358" i="8"/>
  <c r="I3358" i="8"/>
  <c r="G7809" i="5"/>
  <c r="H7809" i="5"/>
  <c r="E3357" i="8"/>
  <c r="G3357" i="8"/>
  <c r="H3357" i="8"/>
  <c r="I3357" i="8"/>
  <c r="G7805" i="5"/>
  <c r="H7805" i="5"/>
  <c r="E3356" i="8"/>
  <c r="G3356" i="8"/>
  <c r="H3356" i="8"/>
  <c r="I3356" i="8"/>
  <c r="G7801" i="5"/>
  <c r="H7801" i="5"/>
  <c r="E3355" i="8"/>
  <c r="G3355" i="8"/>
  <c r="H3355" i="8"/>
  <c r="I3355" i="8"/>
  <c r="G7797" i="5"/>
  <c r="H7797" i="5"/>
  <c r="E3354" i="8"/>
  <c r="G3354" i="8"/>
  <c r="H3354" i="8"/>
  <c r="I3354" i="8"/>
  <c r="G7793" i="5"/>
  <c r="H7793" i="5"/>
  <c r="E3353" i="8"/>
  <c r="G3353" i="8"/>
  <c r="H3353" i="8"/>
  <c r="I3353" i="8"/>
  <c r="G7789" i="5"/>
  <c r="H7789" i="5"/>
  <c r="E3352" i="8"/>
  <c r="G3352" i="8"/>
  <c r="H3352" i="8"/>
  <c r="I3352" i="8"/>
  <c r="G7785" i="5"/>
  <c r="H7785" i="5"/>
  <c r="E3351" i="8"/>
  <c r="G3351" i="8"/>
  <c r="H3351" i="8"/>
  <c r="I3351" i="8"/>
  <c r="G7781" i="5"/>
  <c r="H7781" i="5"/>
  <c r="E3350" i="8"/>
  <c r="G3350" i="8"/>
  <c r="H3350" i="8"/>
  <c r="I3350" i="8"/>
  <c r="G7777" i="5"/>
  <c r="H7777" i="5"/>
  <c r="E3349" i="8"/>
  <c r="G3349" i="8"/>
  <c r="H3349" i="8"/>
  <c r="I3349" i="8"/>
  <c r="G7773" i="5"/>
  <c r="H7773" i="5"/>
  <c r="E3348" i="8"/>
  <c r="G3348" i="8"/>
  <c r="H3348" i="8"/>
  <c r="I3348" i="8"/>
  <c r="G7769" i="5"/>
  <c r="H7769" i="5"/>
  <c r="E3347" i="8"/>
  <c r="G3347" i="8"/>
  <c r="H3347" i="8"/>
  <c r="I3347" i="8"/>
  <c r="G7765" i="5"/>
  <c r="H7765" i="5"/>
  <c r="E3346" i="8"/>
  <c r="G3346" i="8"/>
  <c r="H3346" i="8"/>
  <c r="I3346" i="8"/>
  <c r="G7761" i="5"/>
  <c r="H7761" i="5"/>
  <c r="E3345" i="8"/>
  <c r="G3345" i="8"/>
  <c r="H3345" i="8"/>
  <c r="I3345" i="8"/>
  <c r="G7757" i="5"/>
  <c r="H7757" i="5"/>
  <c r="E3344" i="8"/>
  <c r="G3344" i="8"/>
  <c r="H3344" i="8"/>
  <c r="I3344" i="8"/>
  <c r="G7753" i="5"/>
  <c r="H7753" i="5"/>
  <c r="E3343" i="8"/>
  <c r="G3343" i="8"/>
  <c r="H3343" i="8"/>
  <c r="I3343" i="8"/>
  <c r="G7749" i="5"/>
  <c r="H7749" i="5"/>
  <c r="E3342" i="8"/>
  <c r="G3342" i="8"/>
  <c r="H3342" i="8"/>
  <c r="I3342" i="8"/>
  <c r="G7745" i="5"/>
  <c r="H7745" i="5"/>
  <c r="E3341" i="8"/>
  <c r="G3341" i="8"/>
  <c r="H3341" i="8"/>
  <c r="I3341" i="8"/>
  <c r="G7741" i="5"/>
  <c r="H7741" i="5"/>
  <c r="E3340" i="8"/>
  <c r="G3340" i="8"/>
  <c r="H3340" i="8"/>
  <c r="I3340" i="8"/>
  <c r="G7737" i="5"/>
  <c r="H7737" i="5"/>
  <c r="E3339" i="8"/>
  <c r="G3339" i="8"/>
  <c r="H3339" i="8"/>
  <c r="I3339" i="8"/>
  <c r="G7733" i="5"/>
  <c r="H7733" i="5"/>
  <c r="E3338" i="8"/>
  <c r="G3338" i="8"/>
  <c r="H3338" i="8"/>
  <c r="I3338" i="8"/>
  <c r="G7729" i="5"/>
  <c r="H7729" i="5"/>
  <c r="E3337" i="8"/>
  <c r="G3337" i="8"/>
  <c r="H3337" i="8"/>
  <c r="I3337" i="8"/>
  <c r="G7725" i="5"/>
  <c r="H7725" i="5"/>
  <c r="E3336" i="8"/>
  <c r="G3336" i="8"/>
  <c r="H3336" i="8"/>
  <c r="I3336" i="8"/>
  <c r="G7721" i="5"/>
  <c r="H7721" i="5"/>
  <c r="E3335" i="8"/>
  <c r="G3335" i="8"/>
  <c r="H3335" i="8"/>
  <c r="I3335" i="8"/>
  <c r="G7717" i="5"/>
  <c r="H7717" i="5"/>
  <c r="E3334" i="8"/>
  <c r="G3334" i="8"/>
  <c r="H3334" i="8"/>
  <c r="I3334" i="8"/>
  <c r="G7713" i="5"/>
  <c r="H7713" i="5"/>
  <c r="E3333" i="8"/>
  <c r="G3333" i="8"/>
  <c r="H3333" i="8"/>
  <c r="I3333" i="8"/>
  <c r="G7709" i="5"/>
  <c r="H7709" i="5"/>
  <c r="E3332" i="8"/>
  <c r="G3332" i="8"/>
  <c r="H3332" i="8"/>
  <c r="I3332" i="8"/>
  <c r="G7705" i="5"/>
  <c r="H7705" i="5"/>
  <c r="E3331" i="8"/>
  <c r="G3331" i="8"/>
  <c r="H3331" i="8"/>
  <c r="I3331" i="8"/>
  <c r="G7701" i="5"/>
  <c r="H7701" i="5"/>
  <c r="E3330" i="8"/>
  <c r="G3330" i="8"/>
  <c r="H3330" i="8"/>
  <c r="I3330" i="8"/>
  <c r="G7697" i="5"/>
  <c r="H7697" i="5"/>
  <c r="E3329" i="8"/>
  <c r="G3329" i="8"/>
  <c r="H3329" i="8"/>
  <c r="I3329" i="8"/>
  <c r="G7693" i="5"/>
  <c r="H7693" i="5"/>
  <c r="E3328" i="8"/>
  <c r="G3328" i="8"/>
  <c r="H3328" i="8"/>
  <c r="I3328" i="8"/>
  <c r="G7689" i="5"/>
  <c r="H7689" i="5"/>
  <c r="E3327" i="8"/>
  <c r="G3327" i="8"/>
  <c r="H3327" i="8"/>
  <c r="I3327" i="8"/>
  <c r="G7685" i="5"/>
  <c r="H7685" i="5"/>
  <c r="E3326" i="8"/>
  <c r="G3326" i="8"/>
  <c r="H3326" i="8"/>
  <c r="I3326" i="8"/>
  <c r="G7681" i="5"/>
  <c r="H7681" i="5"/>
  <c r="E3325" i="8"/>
  <c r="G3325" i="8"/>
  <c r="H3325" i="8"/>
  <c r="I3325" i="8"/>
  <c r="G7677" i="5"/>
  <c r="H7677" i="5"/>
  <c r="E3324" i="8"/>
  <c r="G3324" i="8"/>
  <c r="H3324" i="8"/>
  <c r="I3324" i="8"/>
  <c r="G7673" i="5"/>
  <c r="H7673" i="5"/>
  <c r="E3323" i="8"/>
  <c r="G3323" i="8"/>
  <c r="H3323" i="8"/>
  <c r="I3323" i="8"/>
  <c r="G7669" i="5"/>
  <c r="H7669" i="5"/>
  <c r="E3322" i="8"/>
  <c r="G3322" i="8"/>
  <c r="H3322" i="8"/>
  <c r="I3322" i="8"/>
  <c r="G7665" i="5"/>
  <c r="H7665" i="5"/>
  <c r="E3321" i="8"/>
  <c r="G3321" i="8"/>
  <c r="H3321" i="8"/>
  <c r="I3321" i="8"/>
  <c r="G7661" i="5"/>
  <c r="H7661" i="5"/>
  <c r="E3320" i="8"/>
  <c r="G3320" i="8"/>
  <c r="H3320" i="8"/>
  <c r="I3320" i="8"/>
  <c r="G7657" i="5"/>
  <c r="H7657" i="5"/>
  <c r="E3319" i="8"/>
  <c r="G3319" i="8"/>
  <c r="H3319" i="8"/>
  <c r="I3319" i="8"/>
  <c r="G7653" i="5"/>
  <c r="H7653" i="5"/>
  <c r="E3318" i="8"/>
  <c r="G3318" i="8"/>
  <c r="H3318" i="8"/>
  <c r="I3318" i="8"/>
  <c r="G7649" i="5"/>
  <c r="H7649" i="5"/>
  <c r="E3317" i="8"/>
  <c r="G3317" i="8"/>
  <c r="H3317" i="8"/>
  <c r="I3317" i="8"/>
  <c r="G7645" i="5"/>
  <c r="H7645" i="5"/>
  <c r="E3316" i="8"/>
  <c r="G3316" i="8"/>
  <c r="H3316" i="8"/>
  <c r="I3316" i="8"/>
  <c r="G7641" i="5"/>
  <c r="H7641" i="5"/>
  <c r="E3315" i="8"/>
  <c r="G3315" i="8"/>
  <c r="H3315" i="8"/>
  <c r="I3315" i="8"/>
  <c r="G7637" i="5"/>
  <c r="H7637" i="5"/>
  <c r="E3314" i="8"/>
  <c r="G3314" i="8"/>
  <c r="H3314" i="8"/>
  <c r="I3314" i="8"/>
  <c r="G7633" i="5"/>
  <c r="H7633" i="5"/>
  <c r="E3313" i="8"/>
  <c r="G3313" i="8"/>
  <c r="H3313" i="8"/>
  <c r="I3313" i="8"/>
  <c r="G7629" i="5"/>
  <c r="H7629" i="5"/>
  <c r="E3312" i="8"/>
  <c r="G3312" i="8"/>
  <c r="H3312" i="8"/>
  <c r="I3312" i="8"/>
  <c r="G7625" i="5"/>
  <c r="H7625" i="5"/>
  <c r="E3311" i="8"/>
  <c r="G3311" i="8"/>
  <c r="H3311" i="8"/>
  <c r="I3311" i="8"/>
  <c r="G7621" i="5"/>
  <c r="H7621" i="5"/>
  <c r="E3310" i="8"/>
  <c r="G3310" i="8"/>
  <c r="H3310" i="8"/>
  <c r="I3310" i="8"/>
  <c r="G7617" i="5"/>
  <c r="H7617" i="5"/>
  <c r="E3309" i="8"/>
  <c r="G3309" i="8"/>
  <c r="H3309" i="8"/>
  <c r="I3309" i="8"/>
  <c r="G7613" i="5"/>
  <c r="H7613" i="5"/>
  <c r="E3308" i="8"/>
  <c r="G3308" i="8"/>
  <c r="H3308" i="8"/>
  <c r="I3308" i="8"/>
  <c r="G7609" i="5"/>
  <c r="H7609" i="5"/>
  <c r="E3307" i="8"/>
  <c r="G3307" i="8"/>
  <c r="H3307" i="8"/>
  <c r="I3307" i="8"/>
  <c r="G7605" i="5"/>
  <c r="H7605" i="5"/>
  <c r="E3306" i="8"/>
  <c r="G3306" i="8"/>
  <c r="H3306" i="8"/>
  <c r="I3306" i="8"/>
  <c r="G7601" i="5"/>
  <c r="H7601" i="5"/>
  <c r="E3305" i="8"/>
  <c r="G3305" i="8"/>
  <c r="H3305" i="8"/>
  <c r="I3305" i="8"/>
  <c r="G7597" i="5"/>
  <c r="H7597" i="5"/>
  <c r="E3304" i="8"/>
  <c r="G3304" i="8"/>
  <c r="H3304" i="8"/>
  <c r="I3304" i="8"/>
  <c r="G7593" i="5"/>
  <c r="H7593" i="5"/>
  <c r="E3303" i="8"/>
  <c r="G3303" i="8"/>
  <c r="H3303" i="8"/>
  <c r="I3303" i="8"/>
  <c r="G7589" i="5"/>
  <c r="H7589" i="5"/>
  <c r="E3302" i="8"/>
  <c r="G3302" i="8"/>
  <c r="H3302" i="8"/>
  <c r="I3302" i="8"/>
  <c r="G7585" i="5"/>
  <c r="H7585" i="5"/>
  <c r="E3301" i="8"/>
  <c r="G3301" i="8"/>
  <c r="H3301" i="8"/>
  <c r="I3301" i="8"/>
  <c r="G7581" i="5"/>
  <c r="H7581" i="5"/>
  <c r="E3300" i="8"/>
  <c r="G3300" i="8"/>
  <c r="H3300" i="8"/>
  <c r="I3300" i="8"/>
  <c r="G7577" i="5"/>
  <c r="H7577" i="5"/>
  <c r="E3299" i="8"/>
  <c r="G3299" i="8"/>
  <c r="H3299" i="8"/>
  <c r="I3299" i="8"/>
  <c r="G7573" i="5"/>
  <c r="H7573" i="5"/>
  <c r="E3298" i="8"/>
  <c r="G3298" i="8"/>
  <c r="H3298" i="8"/>
  <c r="I3298" i="8"/>
  <c r="G7569" i="5"/>
  <c r="H7569" i="5"/>
  <c r="E3297" i="8"/>
  <c r="G3297" i="8"/>
  <c r="H3297" i="8"/>
  <c r="I3297" i="8"/>
  <c r="G7565" i="5"/>
  <c r="H7565" i="5"/>
  <c r="E3296" i="8"/>
  <c r="G3296" i="8"/>
  <c r="H3296" i="8"/>
  <c r="I3296" i="8"/>
  <c r="G7561" i="5"/>
  <c r="H7561" i="5"/>
  <c r="E3295" i="8"/>
  <c r="G3295" i="8"/>
  <c r="H3295" i="8"/>
  <c r="I3295" i="8"/>
  <c r="G7557" i="5"/>
  <c r="H7557" i="5"/>
  <c r="E3294" i="8"/>
  <c r="G3294" i="8"/>
  <c r="H3294" i="8"/>
  <c r="I3294" i="8"/>
  <c r="G7550" i="5"/>
  <c r="G7551" i="5"/>
  <c r="G7552" i="5"/>
  <c r="G7553" i="5"/>
  <c r="H7550" i="5"/>
  <c r="E3286" i="8"/>
  <c r="G3286" i="8"/>
  <c r="H3286" i="8"/>
  <c r="I3286" i="8"/>
  <c r="G7536" i="5"/>
  <c r="G7537" i="5"/>
  <c r="G7538" i="5"/>
  <c r="G7539" i="5"/>
  <c r="G7546" i="5"/>
  <c r="G7545" i="5"/>
  <c r="G7544" i="5"/>
  <c r="G7543" i="5"/>
  <c r="G7542" i="5"/>
  <c r="G7541" i="5"/>
  <c r="G7540" i="5"/>
  <c r="H7536" i="5"/>
  <c r="E3285" i="8"/>
  <c r="G3285" i="8"/>
  <c r="H3285" i="8"/>
  <c r="I3285" i="8"/>
  <c r="G7522" i="5"/>
  <c r="G7523" i="5"/>
  <c r="G7524" i="5"/>
  <c r="G7525" i="5"/>
  <c r="G7532" i="5"/>
  <c r="G7531" i="5"/>
  <c r="G7530" i="5"/>
  <c r="G7529" i="5"/>
  <c r="G7528" i="5"/>
  <c r="G7527" i="5"/>
  <c r="G7526" i="5"/>
  <c r="H7522" i="5"/>
  <c r="E3284" i="8"/>
  <c r="G3284" i="8"/>
  <c r="H3284" i="8"/>
  <c r="I3284" i="8"/>
  <c r="G7516" i="5"/>
  <c r="G7517" i="5"/>
  <c r="G7518" i="5"/>
  <c r="H7516" i="5"/>
  <c r="E3283" i="8"/>
  <c r="G3283" i="8"/>
  <c r="H3283" i="8"/>
  <c r="I3283" i="8"/>
  <c r="G7510" i="5"/>
  <c r="G7511" i="5"/>
  <c r="G7512" i="5"/>
  <c r="H7510" i="5"/>
  <c r="E3282" i="8"/>
  <c r="G3282" i="8"/>
  <c r="H3282" i="8"/>
  <c r="I3282" i="8"/>
  <c r="G7501" i="5"/>
  <c r="G7502" i="5"/>
  <c r="G7503" i="5"/>
  <c r="G7504" i="5"/>
  <c r="G7506" i="5"/>
  <c r="G7505" i="5"/>
  <c r="H7501" i="5"/>
  <c r="E3281" i="8"/>
  <c r="G3281" i="8"/>
  <c r="H3281" i="8"/>
  <c r="I3281" i="8"/>
  <c r="G7495" i="5"/>
  <c r="G7496" i="5"/>
  <c r="G7497" i="5"/>
  <c r="H7495" i="5"/>
  <c r="E3280" i="8"/>
  <c r="G3280" i="8"/>
  <c r="H3280" i="8"/>
  <c r="I3280" i="8"/>
  <c r="G7489" i="5"/>
  <c r="G7490" i="5"/>
  <c r="G7491" i="5"/>
  <c r="H7489" i="5"/>
  <c r="E3279" i="8"/>
  <c r="G3279" i="8"/>
  <c r="H3279" i="8"/>
  <c r="I3279" i="8"/>
  <c r="G7481" i="5"/>
  <c r="G7482" i="5"/>
  <c r="G7483" i="5"/>
  <c r="G7484" i="5"/>
  <c r="G7485" i="5"/>
  <c r="H7481" i="5"/>
  <c r="E3271" i="8"/>
  <c r="G3271" i="8"/>
  <c r="H3271" i="8"/>
  <c r="I3271" i="8"/>
  <c r="G7473" i="5"/>
  <c r="G7474" i="5"/>
  <c r="G7475" i="5"/>
  <c r="G7476" i="5"/>
  <c r="G7477" i="5"/>
  <c r="H7473" i="5"/>
  <c r="E3270" i="8"/>
  <c r="G3270" i="8"/>
  <c r="H3270" i="8"/>
  <c r="I3270" i="8"/>
  <c r="G7465" i="5"/>
  <c r="G7466" i="5"/>
  <c r="G7467" i="5"/>
  <c r="G7468" i="5"/>
  <c r="G7469" i="5"/>
  <c r="H7465" i="5"/>
  <c r="E3269" i="8"/>
  <c r="G3269" i="8"/>
  <c r="H3269" i="8"/>
  <c r="I3269" i="8"/>
  <c r="G7461" i="5"/>
  <c r="H7461" i="5"/>
  <c r="E3267" i="8"/>
  <c r="G3267" i="8"/>
  <c r="H3267" i="8"/>
  <c r="I3267" i="8"/>
  <c r="G7454" i="5"/>
  <c r="G7455" i="5"/>
  <c r="G7456" i="5"/>
  <c r="G7457" i="5"/>
  <c r="H7454" i="5"/>
  <c r="E3266" i="8"/>
  <c r="G3266" i="8"/>
  <c r="H3266" i="8"/>
  <c r="I3266" i="8"/>
  <c r="G7447" i="5"/>
  <c r="G7448" i="5"/>
  <c r="G7449" i="5"/>
  <c r="G7450" i="5"/>
  <c r="H7447" i="5"/>
  <c r="E3265" i="8"/>
  <c r="G3265" i="8"/>
  <c r="H3265" i="8"/>
  <c r="I3265" i="8"/>
  <c r="G7440" i="5"/>
  <c r="G7441" i="5"/>
  <c r="G7442" i="5"/>
  <c r="G7443" i="5"/>
  <c r="H7440" i="5"/>
  <c r="E3264" i="8"/>
  <c r="G3264" i="8"/>
  <c r="H3264" i="8"/>
  <c r="I3264" i="8"/>
  <c r="G7434" i="5"/>
  <c r="G7435" i="5"/>
  <c r="G7436" i="5"/>
  <c r="H7434" i="5"/>
  <c r="E3263" i="8"/>
  <c r="G3263" i="8"/>
  <c r="H3263" i="8"/>
  <c r="I3263" i="8"/>
  <c r="G7426" i="5"/>
  <c r="G7427" i="5"/>
  <c r="G7428" i="5"/>
  <c r="G7429" i="5"/>
  <c r="G7430" i="5"/>
  <c r="H7426" i="5"/>
  <c r="E3262" i="8"/>
  <c r="G3262" i="8"/>
  <c r="H3262" i="8"/>
  <c r="I3262" i="8"/>
  <c r="G7420" i="5"/>
  <c r="G7421" i="5"/>
  <c r="G7422" i="5"/>
  <c r="H7420" i="5"/>
  <c r="E3261" i="8"/>
  <c r="G3261" i="8"/>
  <c r="H3261" i="8"/>
  <c r="I3261" i="8"/>
  <c r="G7414" i="5"/>
  <c r="G7415" i="5"/>
  <c r="G7416" i="5"/>
  <c r="H7414" i="5"/>
  <c r="E3260" i="8"/>
  <c r="G3260" i="8"/>
  <c r="H3260" i="8"/>
  <c r="I3260" i="8"/>
  <c r="G7408" i="5"/>
  <c r="G7409" i="5"/>
  <c r="G7410" i="5"/>
  <c r="H7408" i="5"/>
  <c r="E3259" i="8"/>
  <c r="G3259" i="8"/>
  <c r="H3259" i="8"/>
  <c r="I3259" i="8"/>
  <c r="G7402" i="5"/>
  <c r="G7403" i="5"/>
  <c r="G7404" i="5"/>
  <c r="H7402" i="5"/>
  <c r="E3258" i="8"/>
  <c r="G3258" i="8"/>
  <c r="H3258" i="8"/>
  <c r="I3258" i="8"/>
  <c r="G7396" i="5"/>
  <c r="G7397" i="5"/>
  <c r="G7398" i="5"/>
  <c r="H7396" i="5"/>
  <c r="E3257" i="8"/>
  <c r="G3257" i="8"/>
  <c r="H3257" i="8"/>
  <c r="I3257" i="8"/>
  <c r="G7389" i="5"/>
  <c r="G7390" i="5"/>
  <c r="G7391" i="5"/>
  <c r="G7392" i="5"/>
  <c r="H7389" i="5"/>
  <c r="E3256" i="8"/>
  <c r="G3256" i="8"/>
  <c r="H3256" i="8"/>
  <c r="I3256" i="8"/>
  <c r="G7383" i="5"/>
  <c r="G7384" i="5"/>
  <c r="G7385" i="5"/>
  <c r="H7383" i="5"/>
  <c r="E3255" i="8"/>
  <c r="G3255" i="8"/>
  <c r="H3255" i="8"/>
  <c r="I3255" i="8"/>
  <c r="G7375" i="5"/>
  <c r="G7376" i="5"/>
  <c r="G7377" i="5"/>
  <c r="G7378" i="5"/>
  <c r="G7379" i="5"/>
  <c r="H7375" i="5"/>
  <c r="E3254" i="8"/>
  <c r="G3254" i="8"/>
  <c r="H3254" i="8"/>
  <c r="I3254" i="8"/>
  <c r="G7368" i="5"/>
  <c r="G7369" i="5"/>
  <c r="G7370" i="5"/>
  <c r="G7371" i="5"/>
  <c r="H7368" i="5"/>
  <c r="E3253" i="8"/>
  <c r="G3253" i="8"/>
  <c r="H3253" i="8"/>
  <c r="I3253" i="8"/>
  <c r="G7361" i="5"/>
  <c r="G7362" i="5"/>
  <c r="G7363" i="5"/>
  <c r="G7364" i="5"/>
  <c r="H7361" i="5"/>
  <c r="E3252" i="8"/>
  <c r="G3252" i="8"/>
  <c r="H3252" i="8"/>
  <c r="I3252" i="8"/>
  <c r="G7356" i="5"/>
  <c r="G7357" i="5"/>
  <c r="H7356" i="5"/>
  <c r="E3251" i="8"/>
  <c r="G3251" i="8"/>
  <c r="H3251" i="8"/>
  <c r="I3251" i="8"/>
  <c r="G7351" i="5"/>
  <c r="G7352" i="5"/>
  <c r="H7351" i="5"/>
  <c r="E3250" i="8"/>
  <c r="G3250" i="8"/>
  <c r="H3250" i="8"/>
  <c r="I3250" i="8"/>
  <c r="G7345" i="5"/>
  <c r="G7346" i="5"/>
  <c r="G7347" i="5"/>
  <c r="H7345" i="5"/>
  <c r="E3249" i="8"/>
  <c r="G3249" i="8"/>
  <c r="H3249" i="8"/>
  <c r="I3249" i="8"/>
  <c r="G7337" i="5"/>
  <c r="G7338" i="5"/>
  <c r="G7339" i="5"/>
  <c r="G7340" i="5"/>
  <c r="G7341" i="5"/>
  <c r="H7337" i="5"/>
  <c r="E3248" i="8"/>
  <c r="G3248" i="8"/>
  <c r="H3248" i="8"/>
  <c r="I3248" i="8"/>
  <c r="G7329" i="5"/>
  <c r="G7330" i="5"/>
  <c r="G7331" i="5"/>
  <c r="G7332" i="5"/>
  <c r="G7333" i="5"/>
  <c r="H7329" i="5"/>
  <c r="E3247" i="8"/>
  <c r="G3247" i="8"/>
  <c r="H3247" i="8"/>
  <c r="I3247" i="8"/>
  <c r="G7323" i="5"/>
  <c r="G7324" i="5"/>
  <c r="G7325" i="5"/>
  <c r="H7323" i="5"/>
  <c r="E3243" i="8"/>
  <c r="G3243" i="8"/>
  <c r="H3243" i="8"/>
  <c r="I3243" i="8"/>
  <c r="G7316" i="5"/>
  <c r="G7317" i="5"/>
  <c r="G7318" i="5"/>
  <c r="G7319" i="5"/>
  <c r="H7316" i="5"/>
  <c r="E3240" i="8"/>
  <c r="G3240" i="8"/>
  <c r="H3240" i="8"/>
  <c r="I3240" i="8"/>
  <c r="G7312" i="5"/>
  <c r="H7312" i="5"/>
  <c r="E3237" i="8"/>
  <c r="G3237" i="8"/>
  <c r="H3237" i="8"/>
  <c r="I3237" i="8"/>
  <c r="G7308" i="5"/>
  <c r="H7308" i="5"/>
  <c r="E3236" i="8"/>
  <c r="G3236" i="8"/>
  <c r="H3236" i="8"/>
  <c r="I3236" i="8"/>
  <c r="G7304" i="5"/>
  <c r="H7304" i="5"/>
  <c r="E3235" i="8"/>
  <c r="G3235" i="8"/>
  <c r="H3235" i="8"/>
  <c r="I3235" i="8"/>
  <c r="G7300" i="5"/>
  <c r="H7300" i="5"/>
  <c r="E3234" i="8"/>
  <c r="G3234" i="8"/>
  <c r="H3234" i="8"/>
  <c r="I3234" i="8"/>
  <c r="G7296" i="5"/>
  <c r="H7296" i="5"/>
  <c r="E3230" i="8"/>
  <c r="G3230" i="8"/>
  <c r="H3230" i="8"/>
  <c r="I3230" i="8"/>
  <c r="G7292" i="5"/>
  <c r="H7292" i="5"/>
  <c r="E3228" i="8"/>
  <c r="G3228" i="8"/>
  <c r="H3228" i="8"/>
  <c r="I3228" i="8"/>
  <c r="G7288" i="5"/>
  <c r="H7288" i="5"/>
  <c r="E3227" i="8"/>
  <c r="G3227" i="8"/>
  <c r="H3227" i="8"/>
  <c r="I3227" i="8"/>
  <c r="G7284" i="5"/>
  <c r="H7284" i="5"/>
  <c r="E3226" i="8"/>
  <c r="G3226" i="8"/>
  <c r="H3226" i="8"/>
  <c r="I3226" i="8"/>
  <c r="G7280" i="5"/>
  <c r="H7280" i="5"/>
  <c r="E3225" i="8"/>
  <c r="G3225" i="8"/>
  <c r="H3225" i="8"/>
  <c r="I3225" i="8"/>
  <c r="G7276" i="5"/>
  <c r="H7276" i="5"/>
  <c r="E3222" i="8"/>
  <c r="G3222" i="8"/>
  <c r="H3222" i="8"/>
  <c r="I3222" i="8"/>
  <c r="G7272" i="5"/>
  <c r="H7272" i="5"/>
  <c r="E3220" i="8"/>
  <c r="G3220" i="8"/>
  <c r="H3220" i="8"/>
  <c r="I3220" i="8"/>
  <c r="G7268" i="5"/>
  <c r="H7268" i="5"/>
  <c r="E3219" i="8"/>
  <c r="G3219" i="8"/>
  <c r="H3219" i="8"/>
  <c r="I3219" i="8"/>
  <c r="G7264" i="5"/>
  <c r="H7264" i="5"/>
  <c r="E3212" i="8"/>
  <c r="G3212" i="8"/>
  <c r="H3212" i="8"/>
  <c r="I3212" i="8"/>
  <c r="G7260" i="5"/>
  <c r="H7260" i="5"/>
  <c r="E3211" i="8"/>
  <c r="G3211" i="8"/>
  <c r="H3211" i="8"/>
  <c r="I3211" i="8"/>
  <c r="G7256" i="5"/>
  <c r="H7256" i="5"/>
  <c r="E3208" i="8"/>
  <c r="G3208" i="8"/>
  <c r="H3208" i="8"/>
  <c r="I3208" i="8"/>
  <c r="G7251" i="5"/>
  <c r="G7252" i="5"/>
  <c r="H7251" i="5"/>
  <c r="E3185" i="8"/>
  <c r="G3185" i="8"/>
  <c r="H3185" i="8"/>
  <c r="I3185" i="8"/>
  <c r="G7246" i="5"/>
  <c r="G7247" i="5"/>
  <c r="H7246" i="5"/>
  <c r="E3172" i="8"/>
  <c r="G3172" i="8"/>
  <c r="H3172" i="8"/>
  <c r="I3172" i="8"/>
  <c r="G7241" i="5"/>
  <c r="G7242" i="5"/>
  <c r="H7241" i="5"/>
  <c r="E3164" i="8"/>
  <c r="G3164" i="8"/>
  <c r="H3164" i="8"/>
  <c r="I3164" i="8"/>
  <c r="G7234" i="5"/>
  <c r="G7235" i="5"/>
  <c r="G7236" i="5"/>
  <c r="G7237" i="5"/>
  <c r="H7234" i="5"/>
  <c r="E3137" i="8"/>
  <c r="G3137" i="8"/>
  <c r="H3137" i="8"/>
  <c r="I3137" i="8"/>
  <c r="G7228" i="5"/>
  <c r="G7229" i="5"/>
  <c r="G7230" i="5"/>
  <c r="H7228" i="5"/>
  <c r="E3136" i="8"/>
  <c r="G3136" i="8"/>
  <c r="H3136" i="8"/>
  <c r="I3136" i="8"/>
  <c r="G7222" i="5"/>
  <c r="G7223" i="5"/>
  <c r="G7224" i="5"/>
  <c r="H7222" i="5"/>
  <c r="E3132" i="8"/>
  <c r="G3132" i="8"/>
  <c r="H3132" i="8"/>
  <c r="I3132" i="8"/>
  <c r="G7218" i="5"/>
  <c r="H7218" i="5"/>
  <c r="E3117" i="8"/>
  <c r="G3117" i="8"/>
  <c r="H3117" i="8"/>
  <c r="I3117" i="8"/>
  <c r="G7214" i="5"/>
  <c r="H7214" i="5"/>
  <c r="E3116" i="8"/>
  <c r="G3116" i="8"/>
  <c r="H3116" i="8"/>
  <c r="I3116" i="8"/>
  <c r="G7210" i="5"/>
  <c r="H7210" i="5"/>
  <c r="E3101" i="8"/>
  <c r="G3101" i="8"/>
  <c r="H3101" i="8"/>
  <c r="I3101" i="8"/>
  <c r="G7206" i="5"/>
  <c r="H7206" i="5"/>
  <c r="E3100" i="8"/>
  <c r="G3100" i="8"/>
  <c r="H3100" i="8"/>
  <c r="I3100" i="8"/>
  <c r="G7200" i="5"/>
  <c r="H7200" i="5"/>
  <c r="E3098" i="8"/>
  <c r="G3098" i="8"/>
  <c r="H3098" i="8"/>
  <c r="I3098" i="8"/>
  <c r="G7194" i="5"/>
  <c r="H7194" i="5"/>
  <c r="E3097" i="8"/>
  <c r="G3097" i="8"/>
  <c r="H3097" i="8"/>
  <c r="I3097" i="8"/>
  <c r="G7188" i="5"/>
  <c r="H7188" i="5"/>
  <c r="E3096" i="8"/>
  <c r="G3096" i="8"/>
  <c r="H3096" i="8"/>
  <c r="I3096" i="8"/>
  <c r="G7182" i="5"/>
  <c r="H7182" i="5"/>
  <c r="E3095" i="8"/>
  <c r="G3095" i="8"/>
  <c r="H3095" i="8"/>
  <c r="I3095" i="8"/>
  <c r="G7176" i="5"/>
  <c r="H7176" i="5"/>
  <c r="E3094" i="8"/>
  <c r="G3094" i="8"/>
  <c r="H3094" i="8"/>
  <c r="I3094" i="8"/>
  <c r="G7170" i="5"/>
  <c r="H7170" i="5"/>
  <c r="E3093" i="8"/>
  <c r="G3093" i="8"/>
  <c r="H3093" i="8"/>
  <c r="I3093" i="8"/>
  <c r="G7164" i="5"/>
  <c r="H7164" i="5"/>
  <c r="E3092" i="8"/>
  <c r="G3092" i="8"/>
  <c r="H3092" i="8"/>
  <c r="I3092" i="8"/>
  <c r="G7158" i="5"/>
  <c r="H7158" i="5"/>
  <c r="E3091" i="8"/>
  <c r="G3091" i="8"/>
  <c r="H3091" i="8"/>
  <c r="I3091" i="8"/>
  <c r="G7152" i="5"/>
  <c r="H7152" i="5"/>
  <c r="E3090" i="8"/>
  <c r="G3090" i="8"/>
  <c r="H3090" i="8"/>
  <c r="I3090" i="8"/>
  <c r="G7146" i="5"/>
  <c r="H7146" i="5"/>
  <c r="E3089" i="8"/>
  <c r="G3089" i="8"/>
  <c r="H3089" i="8"/>
  <c r="I3089" i="8"/>
  <c r="G7142" i="5"/>
  <c r="H7142" i="5"/>
  <c r="E3053" i="8"/>
  <c r="G3053" i="8"/>
  <c r="H3053" i="8"/>
  <c r="I3053" i="8"/>
  <c r="G7138" i="5"/>
  <c r="H7138" i="5"/>
  <c r="E3052" i="8"/>
  <c r="G3052" i="8"/>
  <c r="H3052" i="8"/>
  <c r="I3052" i="8"/>
  <c r="G7134" i="5"/>
  <c r="H7134" i="5"/>
  <c r="E3051" i="8"/>
  <c r="G3051" i="8"/>
  <c r="H3051" i="8"/>
  <c r="I3051" i="8"/>
  <c r="G7130" i="5"/>
  <c r="H7130" i="5"/>
  <c r="E3050" i="8"/>
  <c r="G3050" i="8"/>
  <c r="H3050" i="8"/>
  <c r="I3050" i="8"/>
  <c r="G7126" i="5"/>
  <c r="H7126" i="5"/>
  <c r="E3049" i="8"/>
  <c r="G3049" i="8"/>
  <c r="H3049" i="8"/>
  <c r="I3049" i="8"/>
  <c r="G7122" i="5"/>
  <c r="H7122" i="5"/>
  <c r="E3048" i="8"/>
  <c r="G3048" i="8"/>
  <c r="H3048" i="8"/>
  <c r="I3048" i="8"/>
  <c r="G7118" i="5"/>
  <c r="H7118" i="5"/>
  <c r="E3047" i="8"/>
  <c r="G3047" i="8"/>
  <c r="H3047" i="8"/>
  <c r="I3047" i="8"/>
  <c r="G7114" i="5"/>
  <c r="H7114" i="5"/>
  <c r="E3046" i="8"/>
  <c r="G3046" i="8"/>
  <c r="H3046" i="8"/>
  <c r="I3046" i="8"/>
  <c r="G7110" i="5"/>
  <c r="H7110" i="5"/>
  <c r="E3045" i="8"/>
  <c r="G3045" i="8"/>
  <c r="H3045" i="8"/>
  <c r="I3045" i="8"/>
  <c r="G7106" i="5"/>
  <c r="H7106" i="5"/>
  <c r="E3044" i="8"/>
  <c r="G3044" i="8"/>
  <c r="H3044" i="8"/>
  <c r="I3044" i="8"/>
  <c r="G7102" i="5"/>
  <c r="H7102" i="5"/>
  <c r="E3043" i="8"/>
  <c r="G3043" i="8"/>
  <c r="H3043" i="8"/>
  <c r="I3043" i="8"/>
  <c r="G7098" i="5"/>
  <c r="H7098" i="5"/>
  <c r="E3042" i="8"/>
  <c r="G3042" i="8"/>
  <c r="H3042" i="8"/>
  <c r="I3042" i="8"/>
  <c r="G7094" i="5"/>
  <c r="H7094" i="5"/>
  <c r="E3041" i="8"/>
  <c r="G3041" i="8"/>
  <c r="H3041" i="8"/>
  <c r="I3041" i="8"/>
  <c r="G7090" i="5"/>
  <c r="H7090" i="5"/>
  <c r="E3040" i="8"/>
  <c r="G3040" i="8"/>
  <c r="H3040" i="8"/>
  <c r="I3040" i="8"/>
  <c r="G7086" i="5"/>
  <c r="H7086" i="5"/>
  <c r="E3039" i="8"/>
  <c r="G3039" i="8"/>
  <c r="H3039" i="8"/>
  <c r="I3039" i="8"/>
  <c r="G7082" i="5"/>
  <c r="H7082" i="5"/>
  <c r="E3038" i="8"/>
  <c r="G3038" i="8"/>
  <c r="H3038" i="8"/>
  <c r="I3038" i="8"/>
  <c r="G7078" i="5"/>
  <c r="H7078" i="5"/>
  <c r="E3037" i="8"/>
  <c r="G3037" i="8"/>
  <c r="H3037" i="8"/>
  <c r="I3037" i="8"/>
  <c r="G7074" i="5"/>
  <c r="H7074" i="5"/>
  <c r="E3036" i="8"/>
  <c r="G3036" i="8"/>
  <c r="H3036" i="8"/>
  <c r="I3036" i="8"/>
  <c r="G7070" i="5"/>
  <c r="H7070" i="5"/>
  <c r="E3035" i="8"/>
  <c r="G3035" i="8"/>
  <c r="H3035" i="8"/>
  <c r="I3035" i="8"/>
  <c r="G7066" i="5"/>
  <c r="H7066" i="5"/>
  <c r="E3034" i="8"/>
  <c r="G3034" i="8"/>
  <c r="H3034" i="8"/>
  <c r="I3034" i="8"/>
  <c r="G7062" i="5"/>
  <c r="H7062" i="5"/>
  <c r="E3033" i="8"/>
  <c r="G3033" i="8"/>
  <c r="H3033" i="8"/>
  <c r="I3033" i="8"/>
  <c r="G7058" i="5"/>
  <c r="H7058" i="5"/>
  <c r="E3032" i="8"/>
  <c r="G3032" i="8"/>
  <c r="H3032" i="8"/>
  <c r="I3032" i="8"/>
  <c r="G7054" i="5"/>
  <c r="H7054" i="5"/>
  <c r="E3031" i="8"/>
  <c r="G3031" i="8"/>
  <c r="H3031" i="8"/>
  <c r="I3031" i="8"/>
  <c r="G7050" i="5"/>
  <c r="H7050" i="5"/>
  <c r="E3030" i="8"/>
  <c r="G3030" i="8"/>
  <c r="H3030" i="8"/>
  <c r="I3030" i="8"/>
  <c r="G7046" i="5"/>
  <c r="H7046" i="5"/>
  <c r="E3029" i="8"/>
  <c r="G3029" i="8"/>
  <c r="H3029" i="8"/>
  <c r="I3029" i="8"/>
  <c r="G7042" i="5"/>
  <c r="H7042" i="5"/>
  <c r="E3028" i="8"/>
  <c r="G3028" i="8"/>
  <c r="H3028" i="8"/>
  <c r="I3028" i="8"/>
  <c r="G7038" i="5"/>
  <c r="H7038" i="5"/>
  <c r="E3027" i="8"/>
  <c r="G3027" i="8"/>
  <c r="H3027" i="8"/>
  <c r="I3027" i="8"/>
  <c r="G7034" i="5"/>
  <c r="H7034" i="5"/>
  <c r="E3026" i="8"/>
  <c r="G3026" i="8"/>
  <c r="H3026" i="8"/>
  <c r="I3026" i="8"/>
  <c r="G7030" i="5"/>
  <c r="H7030" i="5"/>
  <c r="E3025" i="8"/>
  <c r="G3025" i="8"/>
  <c r="H3025" i="8"/>
  <c r="I3025" i="8"/>
  <c r="G7026" i="5"/>
  <c r="H7026" i="5"/>
  <c r="E3024" i="8"/>
  <c r="G3024" i="8"/>
  <c r="H3024" i="8"/>
  <c r="I3024" i="8"/>
  <c r="G7022" i="5"/>
  <c r="H7022" i="5"/>
  <c r="E3022" i="8"/>
  <c r="G3022" i="8"/>
  <c r="H3022" i="8"/>
  <c r="I3022" i="8"/>
  <c r="G7018" i="5"/>
  <c r="H7018" i="5"/>
  <c r="E3020" i="8"/>
  <c r="G3020" i="8"/>
  <c r="H3020" i="8"/>
  <c r="I3020" i="8"/>
  <c r="G7014" i="5"/>
  <c r="H7014" i="5"/>
  <c r="E3019" i="8"/>
  <c r="G3019" i="8"/>
  <c r="H3019" i="8"/>
  <c r="I3019" i="8"/>
  <c r="G7010" i="5"/>
  <c r="H7010" i="5"/>
  <c r="E3018" i="8"/>
  <c r="G3018" i="8"/>
  <c r="H3018" i="8"/>
  <c r="I3018" i="8"/>
  <c r="G7006" i="5"/>
  <c r="H7006" i="5"/>
  <c r="E3014" i="8"/>
  <c r="G3014" i="8"/>
  <c r="H3014" i="8"/>
  <c r="I3014" i="8"/>
  <c r="G7002" i="5"/>
  <c r="H7002" i="5"/>
  <c r="E3013" i="8"/>
  <c r="G3013" i="8"/>
  <c r="H3013" i="8"/>
  <c r="I3013" i="8"/>
  <c r="G6998" i="5"/>
  <c r="H6998" i="5"/>
  <c r="E3012" i="8"/>
  <c r="G3012" i="8"/>
  <c r="H3012" i="8"/>
  <c r="I3012" i="8"/>
  <c r="G6994" i="5"/>
  <c r="H6994" i="5"/>
  <c r="E3011" i="8"/>
  <c r="G3011" i="8"/>
  <c r="H3011" i="8"/>
  <c r="I3011" i="8"/>
  <c r="G6990" i="5"/>
  <c r="H6990" i="5"/>
  <c r="E3004" i="8"/>
  <c r="G3004" i="8"/>
  <c r="H3004" i="8"/>
  <c r="I3004" i="8"/>
  <c r="G6986" i="5"/>
  <c r="H6986" i="5"/>
  <c r="E3003" i="8"/>
  <c r="G3003" i="8"/>
  <c r="H3003" i="8"/>
  <c r="I3003" i="8"/>
  <c r="G6982" i="5"/>
  <c r="H6982" i="5"/>
  <c r="E3002" i="8"/>
  <c r="G3002" i="8"/>
  <c r="H3002" i="8"/>
  <c r="I3002" i="8"/>
  <c r="G6978" i="5"/>
  <c r="H6978" i="5"/>
  <c r="E3001" i="8"/>
  <c r="G3001" i="8"/>
  <c r="H3001" i="8"/>
  <c r="I3001" i="8"/>
  <c r="G6974" i="5"/>
  <c r="H6974" i="5"/>
  <c r="E2996" i="8"/>
  <c r="G2996" i="8"/>
  <c r="H2996" i="8"/>
  <c r="I2996" i="8"/>
  <c r="G6970" i="5"/>
  <c r="H6970" i="5"/>
  <c r="E2995" i="8"/>
  <c r="G2995" i="8"/>
  <c r="H2995" i="8"/>
  <c r="I2995" i="8"/>
  <c r="G6966" i="5"/>
  <c r="H6966" i="5"/>
  <c r="E2994" i="8"/>
  <c r="G2994" i="8"/>
  <c r="H2994" i="8"/>
  <c r="I2994" i="8"/>
  <c r="G6962" i="5"/>
  <c r="H6962" i="5"/>
  <c r="E2993" i="8"/>
  <c r="G2993" i="8"/>
  <c r="H2993" i="8"/>
  <c r="I2993" i="8"/>
  <c r="G6958" i="5"/>
  <c r="H6958" i="5"/>
  <c r="E2992" i="8"/>
  <c r="G2992" i="8"/>
  <c r="H2992" i="8"/>
  <c r="I2992" i="8"/>
  <c r="G6954" i="5"/>
  <c r="H6954" i="5"/>
  <c r="E2991" i="8"/>
  <c r="G2991" i="8"/>
  <c r="H2991" i="8"/>
  <c r="I2991" i="8"/>
  <c r="G6950" i="5"/>
  <c r="H6950" i="5"/>
  <c r="E2990" i="8"/>
  <c r="G2990" i="8"/>
  <c r="H2990" i="8"/>
  <c r="I2990" i="8"/>
  <c r="G6946" i="5"/>
  <c r="H6946" i="5"/>
  <c r="E2985" i="8"/>
  <c r="G2985" i="8"/>
  <c r="H2985" i="8"/>
  <c r="I2985" i="8"/>
  <c r="G6942" i="5"/>
  <c r="H6942" i="5"/>
  <c r="E2984" i="8"/>
  <c r="G2984" i="8"/>
  <c r="H2984" i="8"/>
  <c r="I2984" i="8"/>
  <c r="G6938" i="5"/>
  <c r="H6938" i="5"/>
  <c r="E2982" i="8"/>
  <c r="G2982" i="8"/>
  <c r="H2982" i="8"/>
  <c r="I2982" i="8"/>
  <c r="G6934" i="5"/>
  <c r="H6934" i="5"/>
  <c r="E2981" i="8"/>
  <c r="G2981" i="8"/>
  <c r="H2981" i="8"/>
  <c r="I2981" i="8"/>
  <c r="G6930" i="5"/>
  <c r="H6930" i="5"/>
  <c r="E2980" i="8"/>
  <c r="G2980" i="8"/>
  <c r="H2980" i="8"/>
  <c r="I2980" i="8"/>
  <c r="G6926" i="5"/>
  <c r="H6926" i="5"/>
  <c r="E2979" i="8"/>
  <c r="G2979" i="8"/>
  <c r="H2979" i="8"/>
  <c r="I2979" i="8"/>
  <c r="G6922" i="5"/>
  <c r="H6922" i="5"/>
  <c r="E2978" i="8"/>
  <c r="G2978" i="8"/>
  <c r="H2978" i="8"/>
  <c r="I2978" i="8"/>
  <c r="G6918" i="5"/>
  <c r="H6918" i="5"/>
  <c r="E2975" i="8"/>
  <c r="G2975" i="8"/>
  <c r="H2975" i="8"/>
  <c r="I2975" i="8"/>
  <c r="G6914" i="5"/>
  <c r="H6914" i="5"/>
  <c r="E2948" i="8"/>
  <c r="G2948" i="8"/>
  <c r="H2948" i="8"/>
  <c r="I2948" i="8"/>
  <c r="G6910" i="5"/>
  <c r="H6910" i="5"/>
  <c r="E2946" i="8"/>
  <c r="G2946" i="8"/>
  <c r="H2946" i="8"/>
  <c r="I2946" i="8"/>
  <c r="G6906" i="5"/>
  <c r="H6906" i="5"/>
  <c r="E2945" i="8"/>
  <c r="G2945" i="8"/>
  <c r="H2945" i="8"/>
  <c r="I2945" i="8"/>
  <c r="G6902" i="5"/>
  <c r="H6902" i="5"/>
  <c r="E2940" i="8"/>
  <c r="G2940" i="8"/>
  <c r="H2940" i="8"/>
  <c r="I2940" i="8"/>
  <c r="G6898" i="5"/>
  <c r="H6898" i="5"/>
  <c r="E2938" i="8"/>
  <c r="G2938" i="8"/>
  <c r="H2938" i="8"/>
  <c r="I2938" i="8"/>
  <c r="G6894" i="5"/>
  <c r="H6894" i="5"/>
  <c r="E2937" i="8"/>
  <c r="G2937" i="8"/>
  <c r="H2937" i="8"/>
  <c r="I2937" i="8"/>
  <c r="G6890" i="5"/>
  <c r="H6890" i="5"/>
  <c r="E2936" i="8"/>
  <c r="G2936" i="8"/>
  <c r="H2936" i="8"/>
  <c r="I2936" i="8"/>
  <c r="G6886" i="5"/>
  <c r="H6886" i="5"/>
  <c r="E2934" i="8"/>
  <c r="G2934" i="8"/>
  <c r="H2934" i="8"/>
  <c r="I2934" i="8"/>
  <c r="G6882" i="5"/>
  <c r="H6882" i="5"/>
  <c r="E2933" i="8"/>
  <c r="G2933" i="8"/>
  <c r="H2933" i="8"/>
  <c r="I2933" i="8"/>
  <c r="G6878" i="5"/>
  <c r="H6878" i="5"/>
  <c r="E2932" i="8"/>
  <c r="G2932" i="8"/>
  <c r="H2932" i="8"/>
  <c r="I2932" i="8"/>
  <c r="G6874" i="5"/>
  <c r="H6874" i="5"/>
  <c r="E2931" i="8"/>
  <c r="G2931" i="8"/>
  <c r="H2931" i="8"/>
  <c r="I2931" i="8"/>
  <c r="G6870" i="5"/>
  <c r="H6870" i="5"/>
  <c r="E2930" i="8"/>
  <c r="G2930" i="8"/>
  <c r="H2930" i="8"/>
  <c r="I2930" i="8"/>
  <c r="G6866" i="5"/>
  <c r="H6866" i="5"/>
  <c r="E2929" i="8"/>
  <c r="G2929" i="8"/>
  <c r="H2929" i="8"/>
  <c r="I2929" i="8"/>
  <c r="G6862" i="5"/>
  <c r="H6862" i="5"/>
  <c r="E2927" i="8"/>
  <c r="G2927" i="8"/>
  <c r="H2927" i="8"/>
  <c r="I2927" i="8"/>
  <c r="G6858" i="5"/>
  <c r="H6858" i="5"/>
  <c r="E2926" i="8"/>
  <c r="G2926" i="8"/>
  <c r="H2926" i="8"/>
  <c r="I2926" i="8"/>
  <c r="G6854" i="5"/>
  <c r="H6854" i="5"/>
  <c r="E2924" i="8"/>
  <c r="G2924" i="8"/>
  <c r="H2924" i="8"/>
  <c r="I2924" i="8"/>
  <c r="G6850" i="5"/>
  <c r="H6850" i="5"/>
  <c r="E2923" i="8"/>
  <c r="G2923" i="8"/>
  <c r="H2923" i="8"/>
  <c r="I2923" i="8"/>
  <c r="G6846" i="5"/>
  <c r="H6846" i="5"/>
  <c r="E2912" i="8"/>
  <c r="G2912" i="8"/>
  <c r="H2912" i="8"/>
  <c r="I2912" i="8"/>
  <c r="G6842" i="5"/>
  <c r="H6842" i="5"/>
  <c r="E2911" i="8"/>
  <c r="G2911" i="8"/>
  <c r="H2911" i="8"/>
  <c r="I2911" i="8"/>
  <c r="G6838" i="5"/>
  <c r="H6838" i="5"/>
  <c r="E2910" i="8"/>
  <c r="G2910" i="8"/>
  <c r="H2910" i="8"/>
  <c r="I2910" i="8"/>
  <c r="G6834" i="5"/>
  <c r="H6834" i="5"/>
  <c r="E2909" i="8"/>
  <c r="G2909" i="8"/>
  <c r="H2909" i="8"/>
  <c r="I2909" i="8"/>
  <c r="G6830" i="5"/>
  <c r="H6830" i="5"/>
  <c r="E2908" i="8"/>
  <c r="G2908" i="8"/>
  <c r="H2908" i="8"/>
  <c r="I2908" i="8"/>
  <c r="G6826" i="5"/>
  <c r="H6826" i="5"/>
  <c r="E2907" i="8"/>
  <c r="G2907" i="8"/>
  <c r="H2907" i="8"/>
  <c r="I2907" i="8"/>
  <c r="G6822" i="5"/>
  <c r="H6822" i="5"/>
  <c r="E2906" i="8"/>
  <c r="G2906" i="8"/>
  <c r="H2906" i="8"/>
  <c r="I2906" i="8"/>
  <c r="G6818" i="5"/>
  <c r="H6818" i="5"/>
  <c r="E2905" i="8"/>
  <c r="G2905" i="8"/>
  <c r="H2905" i="8"/>
  <c r="I2905" i="8"/>
  <c r="G6814" i="5"/>
  <c r="H6814" i="5"/>
  <c r="E2904" i="8"/>
  <c r="G2904" i="8"/>
  <c r="H2904" i="8"/>
  <c r="I2904" i="8"/>
  <c r="G6810" i="5"/>
  <c r="H6810" i="5"/>
  <c r="E2902" i="8"/>
  <c r="G2902" i="8"/>
  <c r="H2902" i="8"/>
  <c r="I2902" i="8"/>
  <c r="G6806" i="5"/>
  <c r="H6806" i="5"/>
  <c r="E2901" i="8"/>
  <c r="G2901" i="8"/>
  <c r="H2901" i="8"/>
  <c r="I2901" i="8"/>
  <c r="G6802" i="5"/>
  <c r="H6802" i="5"/>
  <c r="E2900" i="8"/>
  <c r="G2900" i="8"/>
  <c r="H2900" i="8"/>
  <c r="I2900" i="8"/>
  <c r="G6798" i="5"/>
  <c r="H6798" i="5"/>
  <c r="E2899" i="8"/>
  <c r="G2899" i="8"/>
  <c r="H2899" i="8"/>
  <c r="I2899" i="8"/>
  <c r="G6794" i="5"/>
  <c r="H6794" i="5"/>
  <c r="E2898" i="8"/>
  <c r="G2898" i="8"/>
  <c r="H2898" i="8"/>
  <c r="I2898" i="8"/>
  <c r="G6790" i="5"/>
  <c r="H6790" i="5"/>
  <c r="E2897" i="8"/>
  <c r="G2897" i="8"/>
  <c r="H2897" i="8"/>
  <c r="I2897" i="8"/>
  <c r="G6786" i="5"/>
  <c r="H6786" i="5"/>
  <c r="E2896" i="8"/>
  <c r="G2896" i="8"/>
  <c r="H2896" i="8"/>
  <c r="I2896" i="8"/>
  <c r="G6782" i="5"/>
  <c r="H6782" i="5"/>
  <c r="E2895" i="8"/>
  <c r="G2895" i="8"/>
  <c r="H2895" i="8"/>
  <c r="I2895" i="8"/>
  <c r="G6778" i="5"/>
  <c r="H6778" i="5"/>
  <c r="E2894" i="8"/>
  <c r="G2894" i="8"/>
  <c r="H2894" i="8"/>
  <c r="I2894" i="8"/>
  <c r="G6774" i="5"/>
  <c r="H6774" i="5"/>
  <c r="E2893" i="8"/>
  <c r="G2893" i="8"/>
  <c r="H2893" i="8"/>
  <c r="I2893" i="8"/>
  <c r="G6770" i="5"/>
  <c r="H6770" i="5"/>
  <c r="E2892" i="8"/>
  <c r="G2892" i="8"/>
  <c r="H2892" i="8"/>
  <c r="I2892" i="8"/>
  <c r="G6766" i="5"/>
  <c r="H6766" i="5"/>
  <c r="E2891" i="8"/>
  <c r="G2891" i="8"/>
  <c r="H2891" i="8"/>
  <c r="I2891" i="8"/>
  <c r="G6762" i="5"/>
  <c r="H6762" i="5"/>
  <c r="E2890" i="8"/>
  <c r="G2890" i="8"/>
  <c r="H2890" i="8"/>
  <c r="I2890" i="8"/>
  <c r="G6758" i="5"/>
  <c r="H6758" i="5"/>
  <c r="E2887" i="8"/>
  <c r="G2887" i="8"/>
  <c r="H2887" i="8"/>
  <c r="I2887" i="8"/>
  <c r="G6754" i="5"/>
  <c r="H6754" i="5"/>
  <c r="E2886" i="8"/>
  <c r="G2886" i="8"/>
  <c r="H2886" i="8"/>
  <c r="I2886" i="8"/>
  <c r="G6750" i="5"/>
  <c r="H6750" i="5"/>
  <c r="E2885" i="8"/>
  <c r="G2885" i="8"/>
  <c r="H2885" i="8"/>
  <c r="I2885" i="8"/>
  <c r="G6746" i="5"/>
  <c r="H6746" i="5"/>
  <c r="E2884" i="8"/>
  <c r="G2884" i="8"/>
  <c r="H2884" i="8"/>
  <c r="I2884" i="8"/>
  <c r="G6742" i="5"/>
  <c r="H6742" i="5"/>
  <c r="E2883" i="8"/>
  <c r="G2883" i="8"/>
  <c r="H2883" i="8"/>
  <c r="I2883" i="8"/>
  <c r="G6738" i="5"/>
  <c r="H6738" i="5"/>
  <c r="E2882" i="8"/>
  <c r="G2882" i="8"/>
  <c r="H2882" i="8"/>
  <c r="I2882" i="8"/>
  <c r="G6734" i="5"/>
  <c r="H6734" i="5"/>
  <c r="E2881" i="8"/>
  <c r="G2881" i="8"/>
  <c r="H2881" i="8"/>
  <c r="I2881" i="8"/>
  <c r="G6730" i="5"/>
  <c r="H6730" i="5"/>
  <c r="E2880" i="8"/>
  <c r="G2880" i="8"/>
  <c r="H2880" i="8"/>
  <c r="I2880" i="8"/>
  <c r="G6726" i="5"/>
  <c r="H6726" i="5"/>
  <c r="E2879" i="8"/>
  <c r="G2879" i="8"/>
  <c r="H2879" i="8"/>
  <c r="I2879" i="8"/>
  <c r="G6722" i="5"/>
  <c r="H6722" i="5"/>
  <c r="E2878" i="8"/>
  <c r="G2878" i="8"/>
  <c r="H2878" i="8"/>
  <c r="I2878" i="8"/>
  <c r="G6718" i="5"/>
  <c r="H6718" i="5"/>
  <c r="E2877" i="8"/>
  <c r="G2877" i="8"/>
  <c r="H2877" i="8"/>
  <c r="I2877" i="8"/>
  <c r="G6714" i="5"/>
  <c r="H6714" i="5"/>
  <c r="E2876" i="8"/>
  <c r="G2876" i="8"/>
  <c r="H2876" i="8"/>
  <c r="I2876" i="8"/>
  <c r="G6710" i="5"/>
  <c r="H6710" i="5"/>
  <c r="E2875" i="8"/>
  <c r="G2875" i="8"/>
  <c r="H2875" i="8"/>
  <c r="I2875" i="8"/>
  <c r="G6706" i="5"/>
  <c r="H6706" i="5"/>
  <c r="E2874" i="8"/>
  <c r="G2874" i="8"/>
  <c r="H2874" i="8"/>
  <c r="I2874" i="8"/>
  <c r="G6702" i="5"/>
  <c r="H6702" i="5"/>
  <c r="E2873" i="8"/>
  <c r="G2873" i="8"/>
  <c r="H2873" i="8"/>
  <c r="I2873" i="8"/>
  <c r="G6698" i="5"/>
  <c r="H6698" i="5"/>
  <c r="E2872" i="8"/>
  <c r="G2872" i="8"/>
  <c r="H2872" i="8"/>
  <c r="I2872" i="8"/>
  <c r="G6694" i="5"/>
  <c r="H6694" i="5"/>
  <c r="E2871" i="8"/>
  <c r="G2871" i="8"/>
  <c r="H2871" i="8"/>
  <c r="I2871" i="8"/>
  <c r="G6690" i="5"/>
  <c r="H6690" i="5"/>
  <c r="E2870" i="8"/>
  <c r="G2870" i="8"/>
  <c r="H2870" i="8"/>
  <c r="I2870" i="8"/>
  <c r="G6686" i="5"/>
  <c r="H6686" i="5"/>
  <c r="E2869" i="8"/>
  <c r="G2869" i="8"/>
  <c r="H2869" i="8"/>
  <c r="I2869" i="8"/>
  <c r="G6682" i="5"/>
  <c r="H6682" i="5"/>
  <c r="E2868" i="8"/>
  <c r="G2868" i="8"/>
  <c r="H2868" i="8"/>
  <c r="I2868" i="8"/>
  <c r="G6678" i="5"/>
  <c r="H6678" i="5"/>
  <c r="E2861" i="8"/>
  <c r="G2861" i="8"/>
  <c r="H2861" i="8"/>
  <c r="I2861" i="8"/>
  <c r="G6674" i="5"/>
  <c r="H6674" i="5"/>
  <c r="E2860" i="8"/>
  <c r="G2860" i="8"/>
  <c r="H2860" i="8"/>
  <c r="I2860" i="8"/>
  <c r="G6670" i="5"/>
  <c r="H6670" i="5"/>
  <c r="E2859" i="8"/>
  <c r="G2859" i="8"/>
  <c r="H2859" i="8"/>
  <c r="I2859" i="8"/>
  <c r="G6666" i="5"/>
  <c r="H6666" i="5"/>
  <c r="E2858" i="8"/>
  <c r="G2858" i="8"/>
  <c r="H2858" i="8"/>
  <c r="I2858" i="8"/>
  <c r="G6662" i="5"/>
  <c r="H6662" i="5"/>
  <c r="E2857" i="8"/>
  <c r="G2857" i="8"/>
  <c r="H2857" i="8"/>
  <c r="I2857" i="8"/>
  <c r="G6658" i="5"/>
  <c r="H6658" i="5"/>
  <c r="E2855" i="8"/>
  <c r="G2855" i="8"/>
  <c r="H2855" i="8"/>
  <c r="I2855" i="8"/>
  <c r="G6654" i="5"/>
  <c r="H6654" i="5"/>
  <c r="E2854" i="8"/>
  <c r="G2854" i="8"/>
  <c r="H2854" i="8"/>
  <c r="I2854" i="8"/>
  <c r="G6650" i="5"/>
  <c r="H6650" i="5"/>
  <c r="E2853" i="8"/>
  <c r="G2853" i="8"/>
  <c r="H2853" i="8"/>
  <c r="I2853" i="8"/>
  <c r="G6646" i="5"/>
  <c r="H6646" i="5"/>
  <c r="E2833" i="8"/>
  <c r="G2833" i="8"/>
  <c r="H2833" i="8"/>
  <c r="I2833" i="8"/>
  <c r="G6642" i="5"/>
  <c r="H6642" i="5"/>
  <c r="E2832" i="8"/>
  <c r="G2832" i="8"/>
  <c r="H2832" i="8"/>
  <c r="I2832" i="8"/>
  <c r="G6638" i="5"/>
  <c r="H6638" i="5"/>
  <c r="E2831" i="8"/>
  <c r="G2831" i="8"/>
  <c r="H2831" i="8"/>
  <c r="I2831" i="8"/>
  <c r="G6634" i="5"/>
  <c r="H6634" i="5"/>
  <c r="E2830" i="8"/>
  <c r="G2830" i="8"/>
  <c r="H2830" i="8"/>
  <c r="I2830" i="8"/>
  <c r="G6630" i="5"/>
  <c r="H6630" i="5"/>
  <c r="E2829" i="8"/>
  <c r="G2829" i="8"/>
  <c r="H2829" i="8"/>
  <c r="I2829" i="8"/>
  <c r="G6626" i="5"/>
  <c r="H6626" i="5"/>
  <c r="E2828" i="8"/>
  <c r="G2828" i="8"/>
  <c r="H2828" i="8"/>
  <c r="I2828" i="8"/>
  <c r="G6622" i="5"/>
  <c r="H6622" i="5"/>
  <c r="E2825" i="8"/>
  <c r="G2825" i="8"/>
  <c r="H2825" i="8"/>
  <c r="I2825" i="8"/>
  <c r="G6618" i="5"/>
  <c r="H6618" i="5"/>
  <c r="E2824" i="8"/>
  <c r="G2824" i="8"/>
  <c r="H2824" i="8"/>
  <c r="I2824" i="8"/>
  <c r="G6614" i="5"/>
  <c r="H6614" i="5"/>
  <c r="E2823" i="8"/>
  <c r="G2823" i="8"/>
  <c r="H2823" i="8"/>
  <c r="I2823" i="8"/>
  <c r="G6610" i="5"/>
  <c r="H6610" i="5"/>
  <c r="E2822" i="8"/>
  <c r="G2822" i="8"/>
  <c r="H2822" i="8"/>
  <c r="I2822" i="8"/>
  <c r="G6606" i="5"/>
  <c r="H6606" i="5"/>
  <c r="E2821" i="8"/>
  <c r="G2821" i="8"/>
  <c r="H2821" i="8"/>
  <c r="I2821" i="8"/>
  <c r="G6602" i="5"/>
  <c r="H6602" i="5"/>
  <c r="E2820" i="8"/>
  <c r="G2820" i="8"/>
  <c r="H2820" i="8"/>
  <c r="I2820" i="8"/>
  <c r="G6598" i="5"/>
  <c r="H6598" i="5"/>
  <c r="E2819" i="8"/>
  <c r="G2819" i="8"/>
  <c r="H2819" i="8"/>
  <c r="I2819" i="8"/>
  <c r="G6594" i="5"/>
  <c r="H6594" i="5"/>
  <c r="E2818" i="8"/>
  <c r="G2818" i="8"/>
  <c r="H2818" i="8"/>
  <c r="I2818" i="8"/>
  <c r="G6590" i="5"/>
  <c r="H6590" i="5"/>
  <c r="E2817" i="8"/>
  <c r="G2817" i="8"/>
  <c r="H2817" i="8"/>
  <c r="I2817" i="8"/>
  <c r="G6586" i="5"/>
  <c r="H6586" i="5"/>
  <c r="E2816" i="8"/>
  <c r="G2816" i="8"/>
  <c r="H2816" i="8"/>
  <c r="I2816" i="8"/>
  <c r="G6582" i="5"/>
  <c r="H6582" i="5"/>
  <c r="E2815" i="8"/>
  <c r="G2815" i="8"/>
  <c r="H2815" i="8"/>
  <c r="I2815" i="8"/>
  <c r="G6578" i="5"/>
  <c r="H6578" i="5"/>
  <c r="E2814" i="8"/>
  <c r="G2814" i="8"/>
  <c r="H2814" i="8"/>
  <c r="I2814" i="8"/>
  <c r="G6574" i="5"/>
  <c r="H6574" i="5"/>
  <c r="E2813" i="8"/>
  <c r="G2813" i="8"/>
  <c r="H2813" i="8"/>
  <c r="I2813" i="8"/>
  <c r="G6570" i="5"/>
  <c r="H6570" i="5"/>
  <c r="E2812" i="8"/>
  <c r="G2812" i="8"/>
  <c r="H2812" i="8"/>
  <c r="I2812" i="8"/>
  <c r="G6566" i="5"/>
  <c r="H6566" i="5"/>
  <c r="E2806" i="8"/>
  <c r="G2806" i="8"/>
  <c r="H2806" i="8"/>
  <c r="I2806" i="8"/>
  <c r="G6562" i="5"/>
  <c r="H6562" i="5"/>
  <c r="E2789" i="8"/>
  <c r="G2789" i="8"/>
  <c r="H2789" i="8"/>
  <c r="I2789" i="8"/>
  <c r="G6558" i="5"/>
  <c r="H6558" i="5"/>
  <c r="E2783" i="8"/>
  <c r="G2783" i="8"/>
  <c r="H2783" i="8"/>
  <c r="I2783" i="8"/>
  <c r="G6554" i="5"/>
  <c r="H6554" i="5"/>
  <c r="E2765" i="8"/>
  <c r="G2765" i="8"/>
  <c r="H2765" i="8"/>
  <c r="I2765" i="8"/>
  <c r="G6550" i="5"/>
  <c r="H6550" i="5"/>
  <c r="E2757" i="8"/>
  <c r="G2757" i="8"/>
  <c r="H2757" i="8"/>
  <c r="I2757" i="8"/>
  <c r="G6546" i="5"/>
  <c r="H6546" i="5"/>
  <c r="E2753" i="8"/>
  <c r="G2753" i="8"/>
  <c r="H2753" i="8"/>
  <c r="I2753" i="8"/>
  <c r="G6542" i="5"/>
  <c r="H6542" i="5"/>
  <c r="E2752" i="8"/>
  <c r="G2752" i="8"/>
  <c r="H2752" i="8"/>
  <c r="I2752" i="8"/>
  <c r="G6538" i="5"/>
  <c r="H6538" i="5"/>
  <c r="E2750" i="8"/>
  <c r="G2750" i="8"/>
  <c r="H2750" i="8"/>
  <c r="I2750" i="8"/>
  <c r="G6534" i="5"/>
  <c r="H6534" i="5"/>
  <c r="E2748" i="8"/>
  <c r="G2748" i="8"/>
  <c r="H2748" i="8"/>
  <c r="I2748" i="8"/>
  <c r="G6530" i="5"/>
  <c r="H6530" i="5"/>
  <c r="E2747" i="8"/>
  <c r="G2747" i="8"/>
  <c r="H2747" i="8"/>
  <c r="I2747" i="8"/>
  <c r="G6526" i="5"/>
  <c r="H6526" i="5"/>
  <c r="E2744" i="8"/>
  <c r="G2744" i="8"/>
  <c r="H2744" i="8"/>
  <c r="I2744" i="8"/>
  <c r="G6522" i="5"/>
  <c r="H6522" i="5"/>
  <c r="E2742" i="8"/>
  <c r="G2742" i="8"/>
  <c r="H2742" i="8"/>
  <c r="I2742" i="8"/>
  <c r="G6518" i="5"/>
  <c r="H6518" i="5"/>
  <c r="E2740" i="8"/>
  <c r="G2740" i="8"/>
  <c r="H2740" i="8"/>
  <c r="I2740" i="8"/>
  <c r="G6514" i="5"/>
  <c r="H6514" i="5"/>
  <c r="E2736" i="8"/>
  <c r="G2736" i="8"/>
  <c r="H2736" i="8"/>
  <c r="I2736" i="8"/>
  <c r="G6510" i="5"/>
  <c r="H6510" i="5"/>
  <c r="E2735" i="8"/>
  <c r="G2735" i="8"/>
  <c r="H2735" i="8"/>
  <c r="I2735" i="8"/>
  <c r="G6506" i="5"/>
  <c r="H6506" i="5"/>
  <c r="E2729" i="8"/>
  <c r="G2729" i="8"/>
  <c r="H2729" i="8"/>
  <c r="I2729" i="8"/>
  <c r="G6502" i="5"/>
  <c r="H6502" i="5"/>
  <c r="E2725" i="8"/>
  <c r="G2725" i="8"/>
  <c r="H2725" i="8"/>
  <c r="I2725" i="8"/>
  <c r="G6498" i="5"/>
  <c r="H6498" i="5"/>
  <c r="E2724" i="8"/>
  <c r="G2724" i="8"/>
  <c r="H2724" i="8"/>
  <c r="I2724" i="8"/>
  <c r="G6494" i="5"/>
  <c r="H6494" i="5"/>
  <c r="E2722" i="8"/>
  <c r="G2722" i="8"/>
  <c r="H2722" i="8"/>
  <c r="I2722" i="8"/>
  <c r="G6487" i="5"/>
  <c r="G6488" i="5"/>
  <c r="G6489" i="5"/>
  <c r="G6490" i="5"/>
  <c r="H6487" i="5"/>
  <c r="E2715" i="8"/>
  <c r="G2715" i="8"/>
  <c r="H2715" i="8"/>
  <c r="I2715" i="8"/>
  <c r="G6480" i="5"/>
  <c r="G6481" i="5"/>
  <c r="G6482" i="5"/>
  <c r="G6483" i="5"/>
  <c r="H6480" i="5"/>
  <c r="E2714" i="8"/>
  <c r="G2714" i="8"/>
  <c r="H2714" i="8"/>
  <c r="I2714" i="8"/>
  <c r="G6473" i="5"/>
  <c r="G6474" i="5"/>
  <c r="G6475" i="5"/>
  <c r="G6476" i="5"/>
  <c r="H6473" i="5"/>
  <c r="E2710" i="8"/>
  <c r="G2710" i="8"/>
  <c r="H2710" i="8"/>
  <c r="I2710" i="8"/>
  <c r="G6466" i="5"/>
  <c r="G6467" i="5"/>
  <c r="G6468" i="5"/>
  <c r="G6469" i="5"/>
  <c r="H6466" i="5"/>
  <c r="E2709" i="8"/>
  <c r="G2709" i="8"/>
  <c r="H2709" i="8"/>
  <c r="I2709" i="8"/>
  <c r="G6459" i="5"/>
  <c r="G6460" i="5"/>
  <c r="G6461" i="5"/>
  <c r="G6462" i="5"/>
  <c r="H6459" i="5"/>
  <c r="E2708" i="8"/>
  <c r="G2708" i="8"/>
  <c r="H2708" i="8"/>
  <c r="I2708" i="8"/>
  <c r="G6450" i="5"/>
  <c r="G6451" i="5"/>
  <c r="G6452" i="5"/>
  <c r="G6453" i="5"/>
  <c r="G6455" i="5"/>
  <c r="G6454" i="5"/>
  <c r="H6450" i="5"/>
  <c r="E2707" i="8"/>
  <c r="G2707" i="8"/>
  <c r="H2707" i="8"/>
  <c r="I2707" i="8"/>
  <c r="G6445" i="5"/>
  <c r="G6446" i="5"/>
  <c r="H6445" i="5"/>
  <c r="E2706" i="8"/>
  <c r="G2706" i="8"/>
  <c r="H2706" i="8"/>
  <c r="I2706" i="8"/>
  <c r="G6438" i="5"/>
  <c r="G6439" i="5"/>
  <c r="G6440" i="5"/>
  <c r="G6441" i="5"/>
  <c r="H6438" i="5"/>
  <c r="E2697" i="8"/>
  <c r="G2697" i="8"/>
  <c r="H2697" i="8"/>
  <c r="I2697" i="8"/>
  <c r="G6433" i="5"/>
  <c r="G6434" i="5"/>
  <c r="H6433" i="5"/>
  <c r="E2696" i="8"/>
  <c r="G2696" i="8"/>
  <c r="H2696" i="8"/>
  <c r="I2696" i="8"/>
  <c r="G6428" i="5"/>
  <c r="G6429" i="5"/>
  <c r="H6428" i="5"/>
  <c r="E2695" i="8"/>
  <c r="G2695" i="8"/>
  <c r="H2695" i="8"/>
  <c r="I2695" i="8"/>
  <c r="G6423" i="5"/>
  <c r="G6424" i="5"/>
  <c r="H6423" i="5"/>
  <c r="E2694" i="8"/>
  <c r="G2694" i="8"/>
  <c r="H2694" i="8"/>
  <c r="I2694" i="8"/>
  <c r="G6419" i="5"/>
  <c r="H6419" i="5"/>
  <c r="E2687" i="8"/>
  <c r="G2687" i="8"/>
  <c r="H2687" i="8"/>
  <c r="I2687" i="8"/>
  <c r="G6415" i="5"/>
  <c r="H6415" i="5"/>
  <c r="E2686" i="8"/>
  <c r="G2686" i="8"/>
  <c r="H2686" i="8"/>
  <c r="I2686" i="8"/>
  <c r="G6410" i="5"/>
  <c r="G6411" i="5"/>
  <c r="H6410" i="5"/>
  <c r="E2685" i="8"/>
  <c r="G2685" i="8"/>
  <c r="H2685" i="8"/>
  <c r="I2685" i="8"/>
  <c r="G6406" i="5"/>
  <c r="H6406" i="5"/>
  <c r="E2684" i="8"/>
  <c r="G2684" i="8"/>
  <c r="H2684" i="8"/>
  <c r="I2684" i="8"/>
  <c r="G6399" i="5"/>
  <c r="G6400" i="5"/>
  <c r="G6401" i="5"/>
  <c r="G6402" i="5"/>
  <c r="H6399" i="5"/>
  <c r="E2683" i="8"/>
  <c r="G2683" i="8"/>
  <c r="H2683" i="8"/>
  <c r="I2683" i="8"/>
  <c r="G6393" i="5"/>
  <c r="G6394" i="5"/>
  <c r="G6395" i="5"/>
  <c r="H6393" i="5"/>
  <c r="E2623" i="8"/>
  <c r="G2623" i="8"/>
  <c r="H2623" i="8"/>
  <c r="I2623" i="8"/>
  <c r="G6386" i="5"/>
  <c r="G6387" i="5"/>
  <c r="G6388" i="5"/>
  <c r="G6389" i="5"/>
  <c r="H6386" i="5"/>
  <c r="E2622" i="8"/>
  <c r="G2622" i="8"/>
  <c r="H2622" i="8"/>
  <c r="I2622" i="8"/>
  <c r="G6371" i="5"/>
  <c r="G6372" i="5"/>
  <c r="G6373" i="5"/>
  <c r="G6374" i="5"/>
  <c r="G6380" i="5"/>
  <c r="G6379" i="5"/>
  <c r="G6378" i="5"/>
  <c r="G6377" i="5"/>
  <c r="G6376" i="5"/>
  <c r="G6375" i="5"/>
  <c r="H6371" i="5"/>
  <c r="E2620" i="8"/>
  <c r="G2620" i="8"/>
  <c r="H2620" i="8"/>
  <c r="I2620" i="8"/>
  <c r="G6357" i="5"/>
  <c r="G6358" i="5"/>
  <c r="G6359" i="5"/>
  <c r="G6360" i="5"/>
  <c r="G6367" i="5"/>
  <c r="G6366" i="5"/>
  <c r="G6365" i="5"/>
  <c r="G6364" i="5"/>
  <c r="G6363" i="5"/>
  <c r="G6362" i="5"/>
  <c r="G6361" i="5"/>
  <c r="H6357" i="5"/>
  <c r="E2619" i="8"/>
  <c r="G2619" i="8"/>
  <c r="H2619" i="8"/>
  <c r="I2619" i="8"/>
  <c r="G6352" i="5"/>
  <c r="G6353" i="5"/>
  <c r="H6352" i="5"/>
  <c r="E2618" i="8"/>
  <c r="G2618" i="8"/>
  <c r="H2618" i="8"/>
  <c r="I2618" i="8"/>
  <c r="G6343" i="5"/>
  <c r="G6344" i="5"/>
  <c r="G6345" i="5"/>
  <c r="G6346" i="5"/>
  <c r="G6348" i="5"/>
  <c r="G6347" i="5"/>
  <c r="H6343" i="5"/>
  <c r="E2617" i="8"/>
  <c r="G2617" i="8"/>
  <c r="H2617" i="8"/>
  <c r="I2617" i="8"/>
  <c r="G6333" i="5"/>
  <c r="G6334" i="5"/>
  <c r="G6335" i="5"/>
  <c r="G6336" i="5"/>
  <c r="G6339" i="5"/>
  <c r="G6338" i="5"/>
  <c r="G6337" i="5"/>
  <c r="H6333" i="5"/>
  <c r="E2616" i="8"/>
  <c r="G2616" i="8"/>
  <c r="H2616" i="8"/>
  <c r="I2616" i="8"/>
  <c r="G6309" i="5"/>
  <c r="G6310" i="5"/>
  <c r="G6311" i="5"/>
  <c r="G6312" i="5"/>
  <c r="G6329" i="5"/>
  <c r="G6328" i="5"/>
  <c r="G6327" i="5"/>
  <c r="G6326" i="5"/>
  <c r="G6325" i="5"/>
  <c r="G6324" i="5"/>
  <c r="G6323" i="5"/>
  <c r="G6322" i="5"/>
  <c r="G6321" i="5"/>
  <c r="G6320" i="5"/>
  <c r="G6319" i="5"/>
  <c r="G6318" i="5"/>
  <c r="G6317" i="5"/>
  <c r="G6316" i="5"/>
  <c r="G6315" i="5"/>
  <c r="G6314" i="5"/>
  <c r="G6313" i="5"/>
  <c r="H6309" i="5"/>
  <c r="E2615" i="8"/>
  <c r="G2615" i="8"/>
  <c r="H2615" i="8"/>
  <c r="I2615" i="8"/>
  <c r="G6299" i="5"/>
  <c r="G6300" i="5"/>
  <c r="G6301" i="5"/>
  <c r="G6302" i="5"/>
  <c r="G6305" i="5"/>
  <c r="G6304" i="5"/>
  <c r="G6303" i="5"/>
  <c r="H6299" i="5"/>
  <c r="E2614" i="8"/>
  <c r="G2614" i="8"/>
  <c r="H2614" i="8"/>
  <c r="I2614" i="8"/>
  <c r="G6292" i="5"/>
  <c r="G6293" i="5"/>
  <c r="G6294" i="5"/>
  <c r="G6295" i="5"/>
  <c r="H6292" i="5"/>
  <c r="E2613" i="8"/>
  <c r="G2613" i="8"/>
  <c r="H2613" i="8"/>
  <c r="I2613" i="8"/>
  <c r="G6284" i="5"/>
  <c r="G6285" i="5"/>
  <c r="G6286" i="5"/>
  <c r="G6287" i="5"/>
  <c r="G6288" i="5"/>
  <c r="H6284" i="5"/>
  <c r="E2612" i="8"/>
  <c r="G2612" i="8"/>
  <c r="H2612" i="8"/>
  <c r="I2612" i="8"/>
  <c r="G6276" i="5"/>
  <c r="G6277" i="5"/>
  <c r="G6278" i="5"/>
  <c r="G6279" i="5"/>
  <c r="G6280" i="5"/>
  <c r="H6276" i="5"/>
  <c r="E2611" i="8"/>
  <c r="G2611" i="8"/>
  <c r="H2611" i="8"/>
  <c r="I2611" i="8"/>
  <c r="G6265" i="5"/>
  <c r="G6266" i="5"/>
  <c r="G6267" i="5"/>
  <c r="G6268" i="5"/>
  <c r="G6272" i="5"/>
  <c r="G6271" i="5"/>
  <c r="G6270" i="5"/>
  <c r="G6269" i="5"/>
  <c r="H6265" i="5"/>
  <c r="E2609" i="8"/>
  <c r="G2609" i="8"/>
  <c r="H2609" i="8"/>
  <c r="I2609" i="8"/>
  <c r="G6256" i="5"/>
  <c r="G6257" i="5"/>
  <c r="G6258" i="5"/>
  <c r="G6259" i="5"/>
  <c r="G6261" i="5"/>
  <c r="G6260" i="5"/>
  <c r="H6256" i="5"/>
  <c r="E2608" i="8"/>
  <c r="G2608" i="8"/>
  <c r="H2608" i="8"/>
  <c r="I2608" i="8"/>
  <c r="G6250" i="5"/>
  <c r="G6251" i="5"/>
  <c r="G6252" i="5"/>
  <c r="H6250" i="5"/>
  <c r="E2607" i="8"/>
  <c r="G2607" i="8"/>
  <c r="H2607" i="8"/>
  <c r="I2607" i="8"/>
  <c r="G6244" i="5"/>
  <c r="G6245" i="5"/>
  <c r="G6246" i="5"/>
  <c r="H6244" i="5"/>
  <c r="E2606" i="8"/>
  <c r="G2606" i="8"/>
  <c r="H2606" i="8"/>
  <c r="I2606" i="8"/>
  <c r="G6237" i="5"/>
  <c r="G6238" i="5"/>
  <c r="G6239" i="5"/>
  <c r="G6240" i="5"/>
  <c r="H6237" i="5"/>
  <c r="E2605" i="8"/>
  <c r="G2605" i="8"/>
  <c r="H2605" i="8"/>
  <c r="I2605" i="8"/>
  <c r="G6231" i="5"/>
  <c r="G6232" i="5"/>
  <c r="G6233" i="5"/>
  <c r="H6231" i="5"/>
  <c r="E2604" i="8"/>
  <c r="G2604" i="8"/>
  <c r="H2604" i="8"/>
  <c r="I2604" i="8"/>
  <c r="G6224" i="5"/>
  <c r="G6225" i="5"/>
  <c r="G6226" i="5"/>
  <c r="G6227" i="5"/>
  <c r="H6224" i="5"/>
  <c r="E2603" i="8"/>
  <c r="G2603" i="8"/>
  <c r="H2603" i="8"/>
  <c r="I2603" i="8"/>
  <c r="G6215" i="5"/>
  <c r="G6216" i="5"/>
  <c r="G6217" i="5"/>
  <c r="G6218" i="5"/>
  <c r="G6220" i="5"/>
  <c r="G6219" i="5"/>
  <c r="H6215" i="5"/>
  <c r="E2602" i="8"/>
  <c r="G2602" i="8"/>
  <c r="H2602" i="8"/>
  <c r="I2602" i="8"/>
  <c r="G6207" i="5"/>
  <c r="G6208" i="5"/>
  <c r="G6209" i="5"/>
  <c r="G6210" i="5"/>
  <c r="G6211" i="5"/>
  <c r="H6207" i="5"/>
  <c r="E2601" i="8"/>
  <c r="G2601" i="8"/>
  <c r="H2601" i="8"/>
  <c r="I2601" i="8"/>
  <c r="G6199" i="5"/>
  <c r="G6200" i="5"/>
  <c r="G6201" i="5"/>
  <c r="H6199" i="5"/>
  <c r="E2600" i="8"/>
  <c r="G2600" i="8"/>
  <c r="H2600" i="8"/>
  <c r="I2600" i="8"/>
  <c r="G6194" i="5"/>
  <c r="G6195" i="5"/>
  <c r="H6194" i="5"/>
  <c r="E2599" i="8"/>
  <c r="G2599" i="8"/>
  <c r="H2599" i="8"/>
  <c r="I2599" i="8"/>
  <c r="G6189" i="5"/>
  <c r="G6190" i="5"/>
  <c r="H6189" i="5"/>
  <c r="E2598" i="8"/>
  <c r="G2598" i="8"/>
  <c r="H2598" i="8"/>
  <c r="I2598" i="8"/>
  <c r="G6182" i="5"/>
  <c r="G6183" i="5"/>
  <c r="G6184" i="5"/>
  <c r="G6185" i="5"/>
  <c r="H6182" i="5"/>
  <c r="E2597" i="8"/>
  <c r="G2597" i="8"/>
  <c r="H2597" i="8"/>
  <c r="I2597" i="8"/>
  <c r="G6171" i="5"/>
  <c r="G6172" i="5"/>
  <c r="G6173" i="5"/>
  <c r="G6174" i="5"/>
  <c r="G6178" i="5"/>
  <c r="G6177" i="5"/>
  <c r="G6176" i="5"/>
  <c r="G6175" i="5"/>
  <c r="H6171" i="5"/>
  <c r="E2596" i="8"/>
  <c r="G2596" i="8"/>
  <c r="H2596" i="8"/>
  <c r="I2596" i="8"/>
  <c r="G6160" i="5"/>
  <c r="G6161" i="5"/>
  <c r="G6162" i="5"/>
  <c r="G6163" i="5"/>
  <c r="G6167" i="5"/>
  <c r="G6166" i="5"/>
  <c r="G6165" i="5"/>
  <c r="G6164" i="5"/>
  <c r="H6160" i="5"/>
  <c r="E2595" i="8"/>
  <c r="G2595" i="8"/>
  <c r="H2595" i="8"/>
  <c r="I2595" i="8"/>
  <c r="G6156" i="5"/>
  <c r="H6156" i="5"/>
  <c r="E2593" i="8"/>
  <c r="G2593" i="8"/>
  <c r="H2593" i="8"/>
  <c r="I2593" i="8"/>
  <c r="G6152" i="5"/>
  <c r="H6152" i="5"/>
  <c r="E2504" i="8"/>
  <c r="G2504" i="8"/>
  <c r="H2504" i="8"/>
  <c r="I2504" i="8"/>
  <c r="G6148" i="5"/>
  <c r="H6148" i="5"/>
  <c r="E2394" i="8"/>
  <c r="G2394" i="8"/>
  <c r="H2394" i="8"/>
  <c r="I2394" i="8"/>
  <c r="G6140" i="5"/>
  <c r="G6141" i="5"/>
  <c r="G6142" i="5"/>
  <c r="G6143" i="5"/>
  <c r="G6144" i="5"/>
  <c r="H6140" i="5"/>
  <c r="E2384" i="8"/>
  <c r="G2384" i="8"/>
  <c r="H2384" i="8"/>
  <c r="I2384" i="8"/>
  <c r="G6136" i="5"/>
  <c r="H6136" i="5"/>
  <c r="E2368" i="8"/>
  <c r="G2368" i="8"/>
  <c r="H2368" i="8"/>
  <c r="I2368" i="8"/>
  <c r="G6132" i="5"/>
  <c r="H6132" i="5"/>
  <c r="E2335" i="8"/>
  <c r="G2335" i="8"/>
  <c r="H2335" i="8"/>
  <c r="I2335" i="8"/>
  <c r="G6128" i="5"/>
  <c r="H6128" i="5"/>
  <c r="E2334" i="8"/>
  <c r="G2334" i="8"/>
  <c r="H2334" i="8"/>
  <c r="I2334" i="8"/>
  <c r="G6124" i="5"/>
  <c r="H6124" i="5"/>
  <c r="E2333" i="8"/>
  <c r="G2333" i="8"/>
  <c r="H2333" i="8"/>
  <c r="I2333" i="8"/>
  <c r="G6116" i="5"/>
  <c r="H6116" i="5"/>
  <c r="E2319" i="8"/>
  <c r="G2319" i="8"/>
  <c r="H2319" i="8"/>
  <c r="I2319" i="8"/>
  <c r="G6120" i="5"/>
  <c r="H6120" i="5"/>
  <c r="E2315" i="8"/>
  <c r="G2315" i="8"/>
  <c r="H2315" i="8"/>
  <c r="I2315" i="8"/>
  <c r="G6112" i="5"/>
  <c r="H6112" i="5"/>
  <c r="E2299" i="8"/>
  <c r="G2299" i="8"/>
  <c r="H2299" i="8"/>
  <c r="I2299" i="8"/>
  <c r="G6108" i="5"/>
  <c r="H6108" i="5"/>
  <c r="E2297" i="8"/>
  <c r="G2297" i="8"/>
  <c r="H2297" i="8"/>
  <c r="I2297" i="8"/>
  <c r="G6104" i="5"/>
  <c r="H6104" i="5"/>
  <c r="E2296" i="8"/>
  <c r="G2296" i="8"/>
  <c r="H2296" i="8"/>
  <c r="I2296" i="8"/>
  <c r="G6100" i="5"/>
  <c r="H6100" i="5"/>
  <c r="E2295" i="8"/>
  <c r="G2295" i="8"/>
  <c r="H2295" i="8"/>
  <c r="I2295" i="8"/>
  <c r="G6096" i="5"/>
  <c r="H6096" i="5"/>
  <c r="E2290" i="8"/>
  <c r="G2290" i="8"/>
  <c r="H2290" i="8"/>
  <c r="I2290" i="8"/>
  <c r="G6092" i="5"/>
  <c r="H6092" i="5"/>
  <c r="E2255" i="8"/>
  <c r="G2255" i="8"/>
  <c r="H2255" i="8"/>
  <c r="I2255" i="8"/>
  <c r="G6088" i="5"/>
  <c r="H6088" i="5"/>
  <c r="E2219" i="8"/>
  <c r="G2219" i="8"/>
  <c r="H2219" i="8"/>
  <c r="I2219" i="8"/>
  <c r="G6084" i="5"/>
  <c r="H6084" i="5"/>
  <c r="E2218" i="8"/>
  <c r="G2218" i="8"/>
  <c r="H2218" i="8"/>
  <c r="I2218" i="8"/>
  <c r="G6080" i="5"/>
  <c r="H6080" i="5"/>
  <c r="E2217" i="8"/>
  <c r="G2217" i="8"/>
  <c r="H2217" i="8"/>
  <c r="I2217" i="8"/>
  <c r="G6076" i="5"/>
  <c r="H6076" i="5"/>
  <c r="E2104" i="8"/>
  <c r="G2104" i="8"/>
  <c r="H2104" i="8"/>
  <c r="I2104" i="8"/>
  <c r="G6072" i="5"/>
  <c r="H6072" i="5"/>
  <c r="E2100" i="8"/>
  <c r="G2100" i="8"/>
  <c r="H2100" i="8"/>
  <c r="I2100" i="8"/>
  <c r="G6068" i="5"/>
  <c r="H6068" i="5"/>
  <c r="E2099" i="8"/>
  <c r="G2099" i="8"/>
  <c r="H2099" i="8"/>
  <c r="I2099" i="8"/>
  <c r="G6064" i="5"/>
  <c r="H6064" i="5"/>
  <c r="E2096" i="8"/>
  <c r="G2096" i="8"/>
  <c r="H2096" i="8"/>
  <c r="I2096" i="8"/>
  <c r="G6052" i="5"/>
  <c r="H6052" i="5"/>
  <c r="E2088" i="8"/>
  <c r="G2088" i="8"/>
  <c r="H2088" i="8"/>
  <c r="I2088" i="8"/>
  <c r="G6056" i="5"/>
  <c r="H6056" i="5"/>
  <c r="E2087" i="8"/>
  <c r="G2087" i="8"/>
  <c r="H2087" i="8"/>
  <c r="I2087" i="8"/>
  <c r="G6048" i="5"/>
  <c r="H6048" i="5"/>
  <c r="E2081" i="8"/>
  <c r="G2081" i="8"/>
  <c r="H2081" i="8"/>
  <c r="I2081" i="8"/>
  <c r="G6044" i="5"/>
  <c r="H6044" i="5"/>
  <c r="E1954" i="8"/>
  <c r="G1954" i="8"/>
  <c r="H1954" i="8"/>
  <c r="I1954" i="8"/>
  <c r="G6040" i="5"/>
  <c r="H6040" i="5"/>
  <c r="E1953" i="8"/>
  <c r="G1953" i="8"/>
  <c r="H1953" i="8"/>
  <c r="I1953" i="8"/>
  <c r="G6036" i="5"/>
  <c r="H6036" i="5"/>
  <c r="E1951" i="8"/>
  <c r="G1951" i="8"/>
  <c r="H1951" i="8"/>
  <c r="I1951" i="8"/>
  <c r="G6032" i="5"/>
  <c r="H6032" i="5"/>
  <c r="E1949" i="8"/>
  <c r="G1949" i="8"/>
  <c r="H1949" i="8"/>
  <c r="I1949" i="8"/>
  <c r="G6028" i="5"/>
  <c r="H6028" i="5"/>
  <c r="E1933" i="8"/>
  <c r="G1933" i="8"/>
  <c r="H1933" i="8"/>
  <c r="I1933" i="8"/>
  <c r="G6024" i="5"/>
  <c r="H6024" i="5"/>
  <c r="E1930" i="8"/>
  <c r="G1930" i="8"/>
  <c r="H1930" i="8"/>
  <c r="I1930" i="8"/>
  <c r="G6020" i="5"/>
  <c r="H6020" i="5"/>
  <c r="E1928" i="8"/>
  <c r="G1928" i="8"/>
  <c r="H1928" i="8"/>
  <c r="I1928" i="8"/>
  <c r="G6016" i="5"/>
  <c r="H6016" i="5"/>
  <c r="E1926" i="8"/>
  <c r="G1926" i="8"/>
  <c r="H1926" i="8"/>
  <c r="I1926" i="8"/>
  <c r="G6012" i="5"/>
  <c r="H6012" i="5"/>
  <c r="E1924" i="8"/>
  <c r="G1924" i="8"/>
  <c r="H1924" i="8"/>
  <c r="I1924" i="8"/>
  <c r="G6008" i="5"/>
  <c r="H6008" i="5"/>
  <c r="E1923" i="8"/>
  <c r="G1923" i="8"/>
  <c r="H1923" i="8"/>
  <c r="I1923" i="8"/>
  <c r="G6004" i="5"/>
  <c r="H6004" i="5"/>
  <c r="E1922" i="8"/>
  <c r="G1922" i="8"/>
  <c r="H1922" i="8"/>
  <c r="I1922" i="8"/>
  <c r="G6000" i="5"/>
  <c r="H6000" i="5"/>
  <c r="E1921" i="8"/>
  <c r="G1921" i="8"/>
  <c r="H1921" i="8"/>
  <c r="I1921" i="8"/>
  <c r="G5996" i="5"/>
  <c r="H5996" i="5"/>
  <c r="E1920" i="8"/>
  <c r="G1920" i="8"/>
  <c r="H1920" i="8"/>
  <c r="I1920" i="8"/>
  <c r="G5992" i="5"/>
  <c r="H5992" i="5"/>
  <c r="E1907" i="8"/>
  <c r="G1907" i="8"/>
  <c r="H1907" i="8"/>
  <c r="I1907" i="8"/>
  <c r="G5988" i="5"/>
  <c r="H5988" i="5"/>
  <c r="E1906" i="8"/>
  <c r="G1906" i="8"/>
  <c r="H1906" i="8"/>
  <c r="I1906" i="8"/>
  <c r="G5984" i="5"/>
  <c r="H5984" i="5"/>
  <c r="E1905" i="8"/>
  <c r="G1905" i="8"/>
  <c r="H1905" i="8"/>
  <c r="I1905" i="8"/>
  <c r="G5980" i="5"/>
  <c r="H5980" i="5"/>
  <c r="E1904" i="8"/>
  <c r="G1904" i="8"/>
  <c r="H1904" i="8"/>
  <c r="I1904" i="8"/>
  <c r="G5976" i="5"/>
  <c r="H5976" i="5"/>
  <c r="E1903" i="8"/>
  <c r="G1903" i="8"/>
  <c r="H1903" i="8"/>
  <c r="I1903" i="8"/>
  <c r="G5972" i="5"/>
  <c r="H5972" i="5"/>
  <c r="E1902" i="8"/>
  <c r="G1902" i="8"/>
  <c r="H1902" i="8"/>
  <c r="I1902" i="8"/>
  <c r="G5968" i="5"/>
  <c r="H5968" i="5"/>
  <c r="E1901" i="8"/>
  <c r="G1901" i="8"/>
  <c r="H1901" i="8"/>
  <c r="I1901" i="8"/>
  <c r="G5964" i="5"/>
  <c r="H5964" i="5"/>
  <c r="E1900" i="8"/>
  <c r="G1900" i="8"/>
  <c r="H1900" i="8"/>
  <c r="I1900" i="8"/>
  <c r="G5960" i="5"/>
  <c r="H5960" i="5"/>
  <c r="E1899" i="8"/>
  <c r="G1899" i="8"/>
  <c r="H1899" i="8"/>
  <c r="I1899" i="8"/>
  <c r="G5956" i="5"/>
  <c r="H5956" i="5"/>
  <c r="E1898" i="8"/>
  <c r="G1898" i="8"/>
  <c r="H1898" i="8"/>
  <c r="I1898" i="8"/>
  <c r="G5952" i="5"/>
  <c r="H5952" i="5"/>
  <c r="E1897" i="8"/>
  <c r="G1897" i="8"/>
  <c r="H1897" i="8"/>
  <c r="I1897" i="8"/>
  <c r="G5948" i="5"/>
  <c r="H5948" i="5"/>
  <c r="E1896" i="8"/>
  <c r="G1896" i="8"/>
  <c r="H1896" i="8"/>
  <c r="I1896" i="8"/>
  <c r="G5944" i="5"/>
  <c r="H5944" i="5"/>
  <c r="E1895" i="8"/>
  <c r="G1895" i="8"/>
  <c r="H1895" i="8"/>
  <c r="I1895" i="8"/>
  <c r="G5940" i="5"/>
  <c r="H5940" i="5"/>
  <c r="E1894" i="8"/>
  <c r="G1894" i="8"/>
  <c r="H1894" i="8"/>
  <c r="I1894" i="8"/>
  <c r="G5936" i="5"/>
  <c r="H5936" i="5"/>
  <c r="E1893" i="8"/>
  <c r="G1893" i="8"/>
  <c r="H1893" i="8"/>
  <c r="I1893" i="8"/>
  <c r="G5932" i="5"/>
  <c r="H5932" i="5"/>
  <c r="E1892" i="8"/>
  <c r="G1892" i="8"/>
  <c r="H1892" i="8"/>
  <c r="I1892" i="8"/>
  <c r="G5928" i="5"/>
  <c r="H5928" i="5"/>
  <c r="E1891" i="8"/>
  <c r="G1891" i="8"/>
  <c r="H1891" i="8"/>
  <c r="I1891" i="8"/>
  <c r="G5924" i="5"/>
  <c r="H5924" i="5"/>
  <c r="E1890" i="8"/>
  <c r="G1890" i="8"/>
  <c r="H1890" i="8"/>
  <c r="I1890" i="8"/>
  <c r="G5920" i="5"/>
  <c r="H5920" i="5"/>
  <c r="E1889" i="8"/>
  <c r="G1889" i="8"/>
  <c r="H1889" i="8"/>
  <c r="I1889" i="8"/>
  <c r="G5916" i="5"/>
  <c r="H5916" i="5"/>
  <c r="E1888" i="8"/>
  <c r="G1888" i="8"/>
  <c r="H1888" i="8"/>
  <c r="I1888" i="8"/>
  <c r="G5912" i="5"/>
  <c r="H5912" i="5"/>
  <c r="E1887" i="8"/>
  <c r="G1887" i="8"/>
  <c r="H1887" i="8"/>
  <c r="I1887" i="8"/>
  <c r="G5908" i="5"/>
  <c r="H5908" i="5"/>
  <c r="E1886" i="8"/>
  <c r="G1886" i="8"/>
  <c r="H1886" i="8"/>
  <c r="I1886" i="8"/>
  <c r="G5904" i="5"/>
  <c r="H5904" i="5"/>
  <c r="E1885" i="8"/>
  <c r="G1885" i="8"/>
  <c r="H1885" i="8"/>
  <c r="I1885" i="8"/>
  <c r="G5900" i="5"/>
  <c r="H5900" i="5"/>
  <c r="E1884" i="8"/>
  <c r="G1884" i="8"/>
  <c r="H1884" i="8"/>
  <c r="I1884" i="8"/>
  <c r="G5896" i="5"/>
  <c r="H5896" i="5"/>
  <c r="E1882" i="8"/>
  <c r="G1882" i="8"/>
  <c r="H1882" i="8"/>
  <c r="I1882" i="8"/>
  <c r="G5892" i="5"/>
  <c r="H5892" i="5"/>
  <c r="E1880" i="8"/>
  <c r="G1880" i="8"/>
  <c r="H1880" i="8"/>
  <c r="I1880" i="8"/>
  <c r="G5888" i="5"/>
  <c r="H5888" i="5"/>
  <c r="E1878" i="8"/>
  <c r="G1878" i="8"/>
  <c r="H1878" i="8"/>
  <c r="I1878" i="8"/>
  <c r="G5884" i="5"/>
  <c r="H5884" i="5"/>
  <c r="E1876" i="8"/>
  <c r="G1876" i="8"/>
  <c r="H1876" i="8"/>
  <c r="I1876" i="8"/>
  <c r="G5880" i="5"/>
  <c r="H5880" i="5"/>
  <c r="E1874" i="8"/>
  <c r="G1874" i="8"/>
  <c r="H1874" i="8"/>
  <c r="I1874" i="8"/>
  <c r="G5876" i="5"/>
  <c r="H5876" i="5"/>
  <c r="E1873" i="8"/>
  <c r="G1873" i="8"/>
  <c r="H1873" i="8"/>
  <c r="I1873" i="8"/>
  <c r="G5872" i="5"/>
  <c r="H5872" i="5"/>
  <c r="E1872" i="8"/>
  <c r="G1872" i="8"/>
  <c r="H1872" i="8"/>
  <c r="I1872" i="8"/>
  <c r="G5868" i="5"/>
  <c r="H5868" i="5"/>
  <c r="E1871" i="8"/>
  <c r="G1871" i="8"/>
  <c r="H1871" i="8"/>
  <c r="I1871" i="8"/>
  <c r="G5864" i="5"/>
  <c r="H5864" i="5"/>
  <c r="E1869" i="8"/>
  <c r="G1869" i="8"/>
  <c r="H1869" i="8"/>
  <c r="I1869" i="8"/>
  <c r="G5860" i="5"/>
  <c r="H5860" i="5"/>
  <c r="E1868" i="8"/>
  <c r="G1868" i="8"/>
  <c r="H1868" i="8"/>
  <c r="I1868" i="8"/>
  <c r="G5856" i="5"/>
  <c r="H5856" i="5"/>
  <c r="E1867" i="8"/>
  <c r="G1867" i="8"/>
  <c r="H1867" i="8"/>
  <c r="I1867" i="8"/>
  <c r="G5852" i="5"/>
  <c r="H5852" i="5"/>
  <c r="E1866" i="8"/>
  <c r="G1866" i="8"/>
  <c r="H1866" i="8"/>
  <c r="I1866" i="8"/>
  <c r="G5848" i="5"/>
  <c r="H5848" i="5"/>
  <c r="E1864" i="8"/>
  <c r="G1864" i="8"/>
  <c r="H1864" i="8"/>
  <c r="I1864" i="8"/>
  <c r="G5844" i="5"/>
  <c r="H5844" i="5"/>
  <c r="E1863" i="8"/>
  <c r="G1863" i="8"/>
  <c r="H1863" i="8"/>
  <c r="I1863" i="8"/>
  <c r="G5840" i="5"/>
  <c r="H5840" i="5"/>
  <c r="E1862" i="8"/>
  <c r="G1862" i="8"/>
  <c r="H1862" i="8"/>
  <c r="I1862" i="8"/>
  <c r="G5836" i="5"/>
  <c r="H5836" i="5"/>
  <c r="E1861" i="8"/>
  <c r="G1861" i="8"/>
  <c r="H1861" i="8"/>
  <c r="I1861" i="8"/>
  <c r="G5832" i="5"/>
  <c r="H5832" i="5"/>
  <c r="E1859" i="8"/>
  <c r="G1859" i="8"/>
  <c r="H1859" i="8"/>
  <c r="I1859" i="8"/>
  <c r="G5828" i="5"/>
  <c r="H5828" i="5"/>
  <c r="E1858" i="8"/>
  <c r="G1858" i="8"/>
  <c r="H1858" i="8"/>
  <c r="I1858" i="8"/>
  <c r="G5824" i="5"/>
  <c r="H5824" i="5"/>
  <c r="E1856" i="8"/>
  <c r="G1856" i="8"/>
  <c r="H1856" i="8"/>
  <c r="I1856" i="8"/>
  <c r="G5820" i="5"/>
  <c r="H5820" i="5"/>
  <c r="E1854" i="8"/>
  <c r="G1854" i="8"/>
  <c r="H1854" i="8"/>
  <c r="I1854" i="8"/>
  <c r="G5816" i="5"/>
  <c r="H5816" i="5"/>
  <c r="E1853" i="8"/>
  <c r="G1853" i="8"/>
  <c r="H1853" i="8"/>
  <c r="I1853" i="8"/>
  <c r="G5812" i="5"/>
  <c r="H5812" i="5"/>
  <c r="E1852" i="8"/>
  <c r="G1852" i="8"/>
  <c r="H1852" i="8"/>
  <c r="I1852" i="8"/>
  <c r="G5808" i="5"/>
  <c r="H5808" i="5"/>
  <c r="E1851" i="8"/>
  <c r="G1851" i="8"/>
  <c r="H1851" i="8"/>
  <c r="I1851" i="8"/>
  <c r="G5804" i="5"/>
  <c r="H5804" i="5"/>
  <c r="E1849" i="8"/>
  <c r="G1849" i="8"/>
  <c r="H1849" i="8"/>
  <c r="I1849" i="8"/>
  <c r="G5800" i="5"/>
  <c r="H5800" i="5"/>
  <c r="E1848" i="8"/>
  <c r="G1848" i="8"/>
  <c r="H1848" i="8"/>
  <c r="I1848" i="8"/>
  <c r="G5796" i="5"/>
  <c r="H5796" i="5"/>
  <c r="E1847" i="8"/>
  <c r="G1847" i="8"/>
  <c r="H1847" i="8"/>
  <c r="I1847" i="8"/>
  <c r="G5792" i="5"/>
  <c r="H5792" i="5"/>
  <c r="E1846" i="8"/>
  <c r="G1846" i="8"/>
  <c r="H1846" i="8"/>
  <c r="I1846" i="8"/>
  <c r="G5788" i="5"/>
  <c r="H5788" i="5"/>
  <c r="E1844" i="8"/>
  <c r="G1844" i="8"/>
  <c r="H1844" i="8"/>
  <c r="I1844" i="8"/>
  <c r="G5784" i="5"/>
  <c r="H5784" i="5"/>
  <c r="E1843" i="8"/>
  <c r="G1843" i="8"/>
  <c r="H1843" i="8"/>
  <c r="I1843" i="8"/>
  <c r="G5780" i="5"/>
  <c r="H5780" i="5"/>
  <c r="E1842" i="8"/>
  <c r="G1842" i="8"/>
  <c r="H1842" i="8"/>
  <c r="I1842" i="8"/>
  <c r="G5776" i="5"/>
  <c r="H5776" i="5"/>
  <c r="E1841" i="8"/>
  <c r="G1841" i="8"/>
  <c r="H1841" i="8"/>
  <c r="I1841" i="8"/>
  <c r="G5772" i="5"/>
  <c r="H5772" i="5"/>
  <c r="E1839" i="8"/>
  <c r="G1839" i="8"/>
  <c r="H1839" i="8"/>
  <c r="I1839" i="8"/>
  <c r="G5768" i="5"/>
  <c r="H5768" i="5"/>
  <c r="E1838" i="8"/>
  <c r="G1838" i="8"/>
  <c r="H1838" i="8"/>
  <c r="I1838" i="8"/>
  <c r="G5764" i="5"/>
  <c r="H5764" i="5"/>
  <c r="E1837" i="8"/>
  <c r="G1837" i="8"/>
  <c r="H1837" i="8"/>
  <c r="I1837" i="8"/>
  <c r="G5760" i="5"/>
  <c r="H5760" i="5"/>
  <c r="E1836" i="8"/>
  <c r="G1836" i="8"/>
  <c r="H1836" i="8"/>
  <c r="I1836" i="8"/>
  <c r="G5756" i="5"/>
  <c r="H5756" i="5"/>
  <c r="E1834" i="8"/>
  <c r="G1834" i="8"/>
  <c r="H1834" i="8"/>
  <c r="I1834" i="8"/>
  <c r="G5752" i="5"/>
  <c r="H5752" i="5"/>
  <c r="E1833" i="8"/>
  <c r="G1833" i="8"/>
  <c r="H1833" i="8"/>
  <c r="I1833" i="8"/>
  <c r="G5748" i="5"/>
  <c r="H5748" i="5"/>
  <c r="E1832" i="8"/>
  <c r="G1832" i="8"/>
  <c r="H1832" i="8"/>
  <c r="I1832" i="8"/>
  <c r="G5744" i="5"/>
  <c r="H5744" i="5"/>
  <c r="E1831" i="8"/>
  <c r="G1831" i="8"/>
  <c r="H1831" i="8"/>
  <c r="I1831" i="8"/>
  <c r="G5740" i="5"/>
  <c r="H5740" i="5"/>
  <c r="E1829" i="8"/>
  <c r="G1829" i="8"/>
  <c r="H1829" i="8"/>
  <c r="I1829" i="8"/>
  <c r="G5736" i="5"/>
  <c r="H5736" i="5"/>
  <c r="E1819" i="8"/>
  <c r="G1819" i="8"/>
  <c r="H1819" i="8"/>
  <c r="I1819" i="8"/>
  <c r="G5732" i="5"/>
  <c r="H5732" i="5"/>
  <c r="E1818" i="8"/>
  <c r="G1818" i="8"/>
  <c r="H1818" i="8"/>
  <c r="I1818" i="8"/>
  <c r="G5728" i="5"/>
  <c r="H5728" i="5"/>
  <c r="E1817" i="8"/>
  <c r="G1817" i="8"/>
  <c r="H1817" i="8"/>
  <c r="I1817" i="8"/>
  <c r="G5724" i="5"/>
  <c r="H5724" i="5"/>
  <c r="E1816" i="8"/>
  <c r="G1816" i="8"/>
  <c r="H1816" i="8"/>
  <c r="I1816" i="8"/>
  <c r="G5720" i="5"/>
  <c r="H5720" i="5"/>
  <c r="E1815" i="8"/>
  <c r="G1815" i="8"/>
  <c r="H1815" i="8"/>
  <c r="I1815" i="8"/>
  <c r="G5716" i="5"/>
  <c r="H5716" i="5"/>
  <c r="E1814" i="8"/>
  <c r="G1814" i="8"/>
  <c r="H1814" i="8"/>
  <c r="I1814" i="8"/>
  <c r="G5712" i="5"/>
  <c r="H5712" i="5"/>
  <c r="E1813" i="8"/>
  <c r="G1813" i="8"/>
  <c r="H1813" i="8"/>
  <c r="I1813" i="8"/>
  <c r="G5708" i="5"/>
  <c r="H5708" i="5"/>
  <c r="E1812" i="8"/>
  <c r="G1812" i="8"/>
  <c r="H1812" i="8"/>
  <c r="I1812" i="8"/>
  <c r="G5704" i="5"/>
  <c r="H5704" i="5"/>
  <c r="E1608" i="8"/>
  <c r="G1608" i="8"/>
  <c r="H1608" i="8"/>
  <c r="I1608" i="8"/>
  <c r="G5700" i="5"/>
  <c r="H5700" i="5"/>
  <c r="E1607" i="8"/>
  <c r="G1607" i="8"/>
  <c r="H1607" i="8"/>
  <c r="I1607" i="8"/>
  <c r="G5696" i="5"/>
  <c r="H5696" i="5"/>
  <c r="E1606" i="8"/>
  <c r="G1606" i="8"/>
  <c r="H1606" i="8"/>
  <c r="I1606" i="8"/>
  <c r="G5692" i="5"/>
  <c r="H5692" i="5"/>
  <c r="E1605" i="8"/>
  <c r="G1605" i="8"/>
  <c r="H1605" i="8"/>
  <c r="I1605" i="8"/>
  <c r="G5688" i="5"/>
  <c r="H5688" i="5"/>
  <c r="E1604" i="8"/>
  <c r="G1604" i="8"/>
  <c r="H1604" i="8"/>
  <c r="I1604" i="8"/>
  <c r="G5684" i="5"/>
  <c r="H5684" i="5"/>
  <c r="E1577" i="8"/>
  <c r="G1577" i="8"/>
  <c r="H1577" i="8"/>
  <c r="I1577" i="8"/>
  <c r="G5680" i="5"/>
  <c r="H5680" i="5"/>
  <c r="E1576" i="8"/>
  <c r="G1576" i="8"/>
  <c r="H1576" i="8"/>
  <c r="I1576" i="8"/>
  <c r="G5676" i="5"/>
  <c r="H5676" i="5"/>
  <c r="E1575" i="8"/>
  <c r="G1575" i="8"/>
  <c r="H1575" i="8"/>
  <c r="I1575" i="8"/>
  <c r="G5672" i="5"/>
  <c r="H5672" i="5"/>
  <c r="E1574" i="8"/>
  <c r="G1574" i="8"/>
  <c r="H1574" i="8"/>
  <c r="I1574" i="8"/>
  <c r="G5668" i="5"/>
  <c r="H5668" i="5"/>
  <c r="E1573" i="8"/>
  <c r="G1573" i="8"/>
  <c r="H1573" i="8"/>
  <c r="I1573" i="8"/>
  <c r="G5664" i="5"/>
  <c r="H5664" i="5"/>
  <c r="E1572" i="8"/>
  <c r="G1572" i="8"/>
  <c r="H1572" i="8"/>
  <c r="I1572" i="8"/>
  <c r="G5660" i="5"/>
  <c r="H5660" i="5"/>
  <c r="E1571" i="8"/>
  <c r="G1571" i="8"/>
  <c r="H1571" i="8"/>
  <c r="I1571" i="8"/>
  <c r="G5656" i="5"/>
  <c r="H5656" i="5"/>
  <c r="E1570" i="8"/>
  <c r="G1570" i="8"/>
  <c r="H1570" i="8"/>
  <c r="I1570" i="8"/>
  <c r="G5652" i="5"/>
  <c r="H5652" i="5"/>
  <c r="E1569" i="8"/>
  <c r="G1569" i="8"/>
  <c r="H1569" i="8"/>
  <c r="I1569" i="8"/>
  <c r="G5648" i="5"/>
  <c r="H5648" i="5"/>
  <c r="E1568" i="8"/>
  <c r="G1568" i="8"/>
  <c r="H1568" i="8"/>
  <c r="I1568" i="8"/>
  <c r="G5644" i="5"/>
  <c r="H5644" i="5"/>
  <c r="E1566" i="8"/>
  <c r="G1566" i="8"/>
  <c r="H1566" i="8"/>
  <c r="I1566" i="8"/>
  <c r="G5640" i="5"/>
  <c r="H5640" i="5"/>
  <c r="E1552" i="8"/>
  <c r="G1552" i="8"/>
  <c r="H1552" i="8"/>
  <c r="I1552" i="8"/>
  <c r="G5636" i="5"/>
  <c r="H5636" i="5"/>
  <c r="E1551" i="8"/>
  <c r="G1551" i="8"/>
  <c r="H1551" i="8"/>
  <c r="I1551" i="8"/>
  <c r="G5632" i="5"/>
  <c r="H5632" i="5"/>
  <c r="E1549" i="8"/>
  <c r="G1549" i="8"/>
  <c r="H1549" i="8"/>
  <c r="I1549" i="8"/>
  <c r="G5628" i="5"/>
  <c r="H5628" i="5"/>
  <c r="E1548" i="8"/>
  <c r="G1548" i="8"/>
  <c r="H1548" i="8"/>
  <c r="I1548" i="8"/>
  <c r="G5624" i="5"/>
  <c r="H5624" i="5"/>
  <c r="E1547" i="8"/>
  <c r="G1547" i="8"/>
  <c r="H1547" i="8"/>
  <c r="I1547" i="8"/>
  <c r="G5620" i="5"/>
  <c r="H5620" i="5"/>
  <c r="E1546" i="8"/>
  <c r="G1546" i="8"/>
  <c r="H1546" i="8"/>
  <c r="I1546" i="8"/>
  <c r="G5616" i="5"/>
  <c r="H5616" i="5"/>
  <c r="E1545" i="8"/>
  <c r="G1545" i="8"/>
  <c r="H1545" i="8"/>
  <c r="I1545" i="8"/>
  <c r="G5612" i="5"/>
  <c r="H5612" i="5"/>
  <c r="E1499" i="8"/>
  <c r="G1499" i="8"/>
  <c r="H1499" i="8"/>
  <c r="I1499" i="8"/>
  <c r="G5608" i="5"/>
  <c r="H5608" i="5"/>
  <c r="E1493" i="8"/>
  <c r="G1493" i="8"/>
  <c r="H1493" i="8"/>
  <c r="I1493" i="8"/>
  <c r="G5602" i="5"/>
  <c r="H5602" i="5"/>
  <c r="E1427" i="8"/>
  <c r="G1427" i="8"/>
  <c r="H1427" i="8"/>
  <c r="I1427" i="8"/>
  <c r="G5596" i="5"/>
  <c r="H5596" i="5"/>
  <c r="E1426" i="8"/>
  <c r="G1426" i="8"/>
  <c r="H1426" i="8"/>
  <c r="I1426" i="8"/>
  <c r="G5590" i="5"/>
  <c r="H5590" i="5"/>
  <c r="E1425" i="8"/>
  <c r="G1425" i="8"/>
  <c r="H1425" i="8"/>
  <c r="I1425" i="8"/>
  <c r="G5584" i="5"/>
  <c r="H5584" i="5"/>
  <c r="E1424" i="8"/>
  <c r="G1424" i="8"/>
  <c r="H1424" i="8"/>
  <c r="I1424" i="8"/>
  <c r="G5578" i="5"/>
  <c r="H5578" i="5"/>
  <c r="E1423" i="8"/>
  <c r="G1423" i="8"/>
  <c r="H1423" i="8"/>
  <c r="I1423" i="8"/>
  <c r="G5572" i="5"/>
  <c r="H5572" i="5"/>
  <c r="E1422" i="8"/>
  <c r="G1422" i="8"/>
  <c r="H1422" i="8"/>
  <c r="I1422" i="8"/>
  <c r="G5566" i="5"/>
  <c r="H5566" i="5"/>
  <c r="E1421" i="8"/>
  <c r="G1421" i="8"/>
  <c r="H1421" i="8"/>
  <c r="I1421" i="8"/>
  <c r="G5560" i="5"/>
  <c r="H5560" i="5"/>
  <c r="E1420" i="8"/>
  <c r="G1420" i="8"/>
  <c r="H1420" i="8"/>
  <c r="I1420" i="8"/>
  <c r="G5554" i="5"/>
  <c r="H5554" i="5"/>
  <c r="E1419" i="8"/>
  <c r="G1419" i="8"/>
  <c r="H1419" i="8"/>
  <c r="I1419" i="8"/>
  <c r="G5548" i="5"/>
  <c r="H5548" i="5"/>
  <c r="E1418" i="8"/>
  <c r="G1418" i="8"/>
  <c r="H1418" i="8"/>
  <c r="I1418" i="8"/>
  <c r="G5542" i="5"/>
  <c r="H5542" i="5"/>
  <c r="E1417" i="8"/>
  <c r="G1417" i="8"/>
  <c r="H1417" i="8"/>
  <c r="I1417" i="8"/>
  <c r="G5536" i="5"/>
  <c r="H5536" i="5"/>
  <c r="E1416" i="8"/>
  <c r="G1416" i="8"/>
  <c r="H1416" i="8"/>
  <c r="I1416" i="8"/>
  <c r="G5530" i="5"/>
  <c r="H5530" i="5"/>
  <c r="E1415" i="8"/>
  <c r="G1415" i="8"/>
  <c r="H1415" i="8"/>
  <c r="I1415" i="8"/>
  <c r="G5524" i="5"/>
  <c r="H5524" i="5"/>
  <c r="E1414" i="8"/>
  <c r="G1414" i="8"/>
  <c r="H1414" i="8"/>
  <c r="I1414" i="8"/>
  <c r="G5518" i="5"/>
  <c r="H5518" i="5"/>
  <c r="E1413" i="8"/>
  <c r="G1413" i="8"/>
  <c r="H1413" i="8"/>
  <c r="I1413" i="8"/>
  <c r="G5512" i="5"/>
  <c r="H5512" i="5"/>
  <c r="E1412" i="8"/>
  <c r="G1412" i="8"/>
  <c r="H1412" i="8"/>
  <c r="I1412" i="8"/>
  <c r="G5506" i="5"/>
  <c r="H5506" i="5"/>
  <c r="E1411" i="8"/>
  <c r="G1411" i="8"/>
  <c r="H1411" i="8"/>
  <c r="I1411" i="8"/>
  <c r="G5500" i="5"/>
  <c r="H5500" i="5"/>
  <c r="E1410" i="8"/>
  <c r="G1410" i="8"/>
  <c r="H1410" i="8"/>
  <c r="I1410" i="8"/>
  <c r="G5494" i="5"/>
  <c r="H5494" i="5"/>
  <c r="E1409" i="8"/>
  <c r="G1409" i="8"/>
  <c r="H1409" i="8"/>
  <c r="I1409" i="8"/>
  <c r="G5488" i="5"/>
  <c r="H5488" i="5"/>
  <c r="E1408" i="8"/>
  <c r="G1408" i="8"/>
  <c r="H1408" i="8"/>
  <c r="I1408" i="8"/>
  <c r="G5484" i="5"/>
  <c r="H5484" i="5"/>
  <c r="E1396" i="8"/>
  <c r="G1396" i="8"/>
  <c r="H1396" i="8"/>
  <c r="I1396" i="8"/>
  <c r="G5477" i="5"/>
  <c r="G5478" i="5"/>
  <c r="G5479" i="5"/>
  <c r="G5480" i="5"/>
  <c r="H5477" i="5"/>
  <c r="E1395" i="8"/>
  <c r="G1395" i="8"/>
  <c r="H1395" i="8"/>
  <c r="I1395" i="8"/>
  <c r="G5473" i="5"/>
  <c r="H5473" i="5"/>
  <c r="E1393" i="8"/>
  <c r="G1393" i="8"/>
  <c r="H1393" i="8"/>
  <c r="I1393" i="8"/>
  <c r="G5467" i="5"/>
  <c r="G5468" i="5"/>
  <c r="G5469" i="5"/>
  <c r="H5467" i="5"/>
  <c r="E1392" i="8"/>
  <c r="G1392" i="8"/>
  <c r="H1392" i="8"/>
  <c r="I1392" i="8"/>
  <c r="G5461" i="5"/>
  <c r="G5462" i="5"/>
  <c r="G5463" i="5"/>
  <c r="H5461" i="5"/>
  <c r="E1391" i="8"/>
  <c r="G1391" i="8"/>
  <c r="H1391" i="8"/>
  <c r="I1391" i="8"/>
  <c r="G5455" i="5"/>
  <c r="G5456" i="5"/>
  <c r="G5457" i="5"/>
  <c r="H5455" i="5"/>
  <c r="E1389" i="8"/>
  <c r="G1389" i="8"/>
  <c r="H1389" i="8"/>
  <c r="I1389" i="8"/>
  <c r="G5448" i="5"/>
  <c r="G5449" i="5"/>
  <c r="G5450" i="5"/>
  <c r="G5451" i="5"/>
  <c r="H5448" i="5"/>
  <c r="E1382" i="8"/>
  <c r="G1382" i="8"/>
  <c r="H1382" i="8"/>
  <c r="I1382" i="8"/>
  <c r="G5442" i="5"/>
  <c r="G5443" i="5"/>
  <c r="G5444" i="5"/>
  <c r="H5442" i="5"/>
  <c r="E1381" i="8"/>
  <c r="G1381" i="8"/>
  <c r="H1381" i="8"/>
  <c r="I1381" i="8"/>
  <c r="G5436" i="5"/>
  <c r="G5437" i="5"/>
  <c r="G5438" i="5"/>
  <c r="H5436" i="5"/>
  <c r="E1380" i="8"/>
  <c r="G1380" i="8"/>
  <c r="H1380" i="8"/>
  <c r="I1380" i="8"/>
  <c r="G5424" i="5"/>
  <c r="G5425" i="5"/>
  <c r="G5426" i="5"/>
  <c r="G5427" i="5"/>
  <c r="G5432" i="5"/>
  <c r="G5431" i="5"/>
  <c r="G5430" i="5"/>
  <c r="G5429" i="5"/>
  <c r="G5428" i="5"/>
  <c r="H5424" i="5"/>
  <c r="E1378" i="8"/>
  <c r="G1378" i="8"/>
  <c r="H1378" i="8"/>
  <c r="I1378" i="8"/>
  <c r="G5414" i="5"/>
  <c r="G5415" i="5"/>
  <c r="G5416" i="5"/>
  <c r="G5417" i="5"/>
  <c r="G5420" i="5"/>
  <c r="G5419" i="5"/>
  <c r="G5418" i="5"/>
  <c r="H5414" i="5"/>
  <c r="E1375" i="8"/>
  <c r="G1375" i="8"/>
  <c r="H1375" i="8"/>
  <c r="I1375" i="8"/>
  <c r="G5407" i="5"/>
  <c r="G5408" i="5"/>
  <c r="G5409" i="5"/>
  <c r="G5410" i="5"/>
  <c r="H5407" i="5"/>
  <c r="E1374" i="8"/>
  <c r="G1374" i="8"/>
  <c r="H1374" i="8"/>
  <c r="I1374" i="8"/>
  <c r="G5399" i="5"/>
  <c r="G5400" i="5"/>
  <c r="G5401" i="5"/>
  <c r="G5402" i="5"/>
  <c r="G5403" i="5"/>
  <c r="H5399" i="5"/>
  <c r="E1368" i="8"/>
  <c r="G1368" i="8"/>
  <c r="H1368" i="8"/>
  <c r="I1368" i="8"/>
  <c r="G5391" i="5"/>
  <c r="G5392" i="5"/>
  <c r="G5393" i="5"/>
  <c r="G5394" i="5"/>
  <c r="G5395" i="5"/>
  <c r="H5391" i="5"/>
  <c r="E1367" i="8"/>
  <c r="G1367" i="8"/>
  <c r="H1367" i="8"/>
  <c r="I1367" i="8"/>
  <c r="G5383" i="5"/>
  <c r="G5384" i="5"/>
  <c r="G5385" i="5"/>
  <c r="G5386" i="5"/>
  <c r="G5387" i="5"/>
  <c r="H5383" i="5"/>
  <c r="E1366" i="8"/>
  <c r="G1366" i="8"/>
  <c r="H1366" i="8"/>
  <c r="I1366" i="8"/>
  <c r="G5377" i="5"/>
  <c r="G5378" i="5"/>
  <c r="G5379" i="5"/>
  <c r="H5377" i="5"/>
  <c r="E1365" i="8"/>
  <c r="G1365" i="8"/>
  <c r="H1365" i="8"/>
  <c r="I1365" i="8"/>
  <c r="G5371" i="5"/>
  <c r="G5372" i="5"/>
  <c r="G5373" i="5"/>
  <c r="H5371" i="5"/>
  <c r="E1364" i="8"/>
  <c r="G1364" i="8"/>
  <c r="H1364" i="8"/>
  <c r="I1364" i="8"/>
  <c r="G5364" i="5"/>
  <c r="G5365" i="5"/>
  <c r="G5366" i="5"/>
  <c r="G5367" i="5"/>
  <c r="H5364" i="5"/>
  <c r="E1363" i="8"/>
  <c r="G1363" i="8"/>
  <c r="H1363" i="8"/>
  <c r="I1363" i="8"/>
  <c r="G5358" i="5"/>
  <c r="G5359" i="5"/>
  <c r="G5360" i="5"/>
  <c r="H5358" i="5"/>
  <c r="E1361" i="8"/>
  <c r="G1361" i="8"/>
  <c r="H1361" i="8"/>
  <c r="I1361" i="8"/>
  <c r="G5352" i="5"/>
  <c r="G5353" i="5"/>
  <c r="G5354" i="5"/>
  <c r="H5352" i="5"/>
  <c r="E1360" i="8"/>
  <c r="G1360" i="8"/>
  <c r="H1360" i="8"/>
  <c r="I1360" i="8"/>
  <c r="G5345" i="5"/>
  <c r="G5346" i="5"/>
  <c r="G5347" i="5"/>
  <c r="G5348" i="5"/>
  <c r="H5345" i="5"/>
  <c r="E1359" i="8"/>
  <c r="G1359" i="8"/>
  <c r="H1359" i="8"/>
  <c r="I1359" i="8"/>
  <c r="G5338" i="5"/>
  <c r="G5339" i="5"/>
  <c r="G5340" i="5"/>
  <c r="G5341" i="5"/>
  <c r="H5338" i="5"/>
  <c r="E1358" i="8"/>
  <c r="G1358" i="8"/>
  <c r="H1358" i="8"/>
  <c r="I1358" i="8"/>
  <c r="G5331" i="5"/>
  <c r="G5332" i="5"/>
  <c r="G5333" i="5"/>
  <c r="G5334" i="5"/>
  <c r="H5331" i="5"/>
  <c r="E1357" i="8"/>
  <c r="G1357" i="8"/>
  <c r="H1357" i="8"/>
  <c r="I1357" i="8"/>
  <c r="G5325" i="5"/>
  <c r="G5326" i="5"/>
  <c r="G5327" i="5"/>
  <c r="H5325" i="5"/>
  <c r="E1356" i="8"/>
  <c r="G1356" i="8"/>
  <c r="H1356" i="8"/>
  <c r="I1356" i="8"/>
  <c r="G5319" i="5"/>
  <c r="G5320" i="5"/>
  <c r="G5321" i="5"/>
  <c r="H5319" i="5"/>
  <c r="E1355" i="8"/>
  <c r="G1355" i="8"/>
  <c r="H1355" i="8"/>
  <c r="I1355" i="8"/>
  <c r="G5313" i="5"/>
  <c r="G5314" i="5"/>
  <c r="G5315" i="5"/>
  <c r="H5313" i="5"/>
  <c r="E1354" i="8"/>
  <c r="G1354" i="8"/>
  <c r="H1354" i="8"/>
  <c r="I1354" i="8"/>
  <c r="G5307" i="5"/>
  <c r="G5308" i="5"/>
  <c r="G5309" i="5"/>
  <c r="H5307" i="5"/>
  <c r="E1353" i="8"/>
  <c r="G1353" i="8"/>
  <c r="H1353" i="8"/>
  <c r="I1353" i="8"/>
  <c r="G5301" i="5"/>
  <c r="G5302" i="5"/>
  <c r="G5303" i="5"/>
  <c r="H5301" i="5"/>
  <c r="E1352" i="8"/>
  <c r="G1352" i="8"/>
  <c r="H1352" i="8"/>
  <c r="I1352" i="8"/>
  <c r="G5295" i="5"/>
  <c r="G5296" i="5"/>
  <c r="G5297" i="5"/>
  <c r="H5295" i="5"/>
  <c r="E1348" i="8"/>
  <c r="G1348" i="8"/>
  <c r="H1348" i="8"/>
  <c r="I1348" i="8"/>
  <c r="G5289" i="5"/>
  <c r="G5290" i="5"/>
  <c r="G5291" i="5"/>
  <c r="H5289" i="5"/>
  <c r="E1347" i="8"/>
  <c r="G1347" i="8"/>
  <c r="H1347" i="8"/>
  <c r="I1347" i="8"/>
  <c r="G5282" i="5"/>
  <c r="G5283" i="5"/>
  <c r="G5284" i="5"/>
  <c r="G5285" i="5"/>
  <c r="H5282" i="5"/>
  <c r="E1344" i="8"/>
  <c r="G1344" i="8"/>
  <c r="H1344" i="8"/>
  <c r="I1344" i="8"/>
  <c r="G5276" i="5"/>
  <c r="G5277" i="5"/>
  <c r="G5278" i="5"/>
  <c r="H5276" i="5"/>
  <c r="E1341" i="8"/>
  <c r="G1341" i="8"/>
  <c r="H1341" i="8"/>
  <c r="I1341" i="8"/>
  <c r="G5268" i="5"/>
  <c r="G5269" i="5"/>
  <c r="G5270" i="5"/>
  <c r="G5271" i="5"/>
  <c r="G5272" i="5"/>
  <c r="H5268" i="5"/>
  <c r="E1340" i="8"/>
  <c r="G1340" i="8"/>
  <c r="H1340" i="8"/>
  <c r="I1340" i="8"/>
  <c r="G5256" i="5"/>
  <c r="G5257" i="5"/>
  <c r="G5258" i="5"/>
  <c r="G5259" i="5"/>
  <c r="G5264" i="5"/>
  <c r="G5263" i="5"/>
  <c r="G5262" i="5"/>
  <c r="G5261" i="5"/>
  <c r="G5260" i="5"/>
  <c r="H5256" i="5"/>
  <c r="E1339" i="8"/>
  <c r="G1339" i="8"/>
  <c r="H1339" i="8"/>
  <c r="I1339" i="8"/>
  <c r="G5249" i="5"/>
  <c r="G5250" i="5"/>
  <c r="G5251" i="5"/>
  <c r="G5252" i="5"/>
  <c r="H5249" i="5"/>
  <c r="E1338" i="8"/>
  <c r="G1338" i="8"/>
  <c r="H1338" i="8"/>
  <c r="I1338" i="8"/>
  <c r="G5243" i="5"/>
  <c r="G5244" i="5"/>
  <c r="G5245" i="5"/>
  <c r="H5243" i="5"/>
  <c r="E1337" i="8"/>
  <c r="G1337" i="8"/>
  <c r="H1337" i="8"/>
  <c r="I1337" i="8"/>
  <c r="G5237" i="5"/>
  <c r="G5238" i="5"/>
  <c r="G5239" i="5"/>
  <c r="H5237" i="5"/>
  <c r="E1336" i="8"/>
  <c r="G1336" i="8"/>
  <c r="H1336" i="8"/>
  <c r="I1336" i="8"/>
  <c r="G5230" i="5"/>
  <c r="G5231" i="5"/>
  <c r="G5232" i="5"/>
  <c r="G5233" i="5"/>
  <c r="H5230" i="5"/>
  <c r="E1334" i="8"/>
  <c r="G1334" i="8"/>
  <c r="H1334" i="8"/>
  <c r="I1334" i="8"/>
  <c r="G5223" i="5"/>
  <c r="G5224" i="5"/>
  <c r="G5225" i="5"/>
  <c r="G5226" i="5"/>
  <c r="H5223" i="5"/>
  <c r="E1333" i="8"/>
  <c r="G1333" i="8"/>
  <c r="H1333" i="8"/>
  <c r="I1333" i="8"/>
  <c r="G5208" i="5"/>
  <c r="G5209" i="5"/>
  <c r="G5210" i="5"/>
  <c r="G5211" i="5"/>
  <c r="G5219" i="5"/>
  <c r="G5218" i="5"/>
  <c r="G5217" i="5"/>
  <c r="G5216" i="5"/>
  <c r="G5215" i="5"/>
  <c r="G5214" i="5"/>
  <c r="G5213" i="5"/>
  <c r="G5212" i="5"/>
  <c r="H5208" i="5"/>
  <c r="E1332" i="8"/>
  <c r="G1332" i="8"/>
  <c r="H1332" i="8"/>
  <c r="I1332" i="8"/>
  <c r="G5193" i="5"/>
  <c r="G5194" i="5"/>
  <c r="G5195" i="5"/>
  <c r="G5196" i="5"/>
  <c r="G5202" i="5"/>
  <c r="G5201" i="5"/>
  <c r="G5200" i="5"/>
  <c r="G5199" i="5"/>
  <c r="G5198" i="5"/>
  <c r="G5197" i="5"/>
  <c r="H5193" i="5"/>
  <c r="E1331" i="8"/>
  <c r="G1331" i="8"/>
  <c r="H1331" i="8"/>
  <c r="I1331" i="8"/>
  <c r="G5185" i="5"/>
  <c r="G5186" i="5"/>
  <c r="G5187" i="5"/>
  <c r="G5188" i="5"/>
  <c r="G5189" i="5"/>
  <c r="H5185" i="5"/>
  <c r="E1330" i="8"/>
  <c r="G1330" i="8"/>
  <c r="H1330" i="8"/>
  <c r="I1330" i="8"/>
  <c r="G5177" i="5"/>
  <c r="G5178" i="5"/>
  <c r="G5179" i="5"/>
  <c r="G5180" i="5"/>
  <c r="G5181" i="5"/>
  <c r="H5177" i="5"/>
  <c r="E1324" i="8"/>
  <c r="G1324" i="8"/>
  <c r="H1324" i="8"/>
  <c r="I1324" i="8"/>
  <c r="G5169" i="5"/>
  <c r="G5170" i="5"/>
  <c r="G5171" i="5"/>
  <c r="G5172" i="5"/>
  <c r="G5173" i="5"/>
  <c r="H5169" i="5"/>
  <c r="E1323" i="8"/>
  <c r="G1323" i="8"/>
  <c r="H1323" i="8"/>
  <c r="I1323" i="8"/>
  <c r="G5163" i="5"/>
  <c r="G5164" i="5"/>
  <c r="G5165" i="5"/>
  <c r="H5163" i="5"/>
  <c r="E1322" i="8"/>
  <c r="G1322" i="8"/>
  <c r="H1322" i="8"/>
  <c r="I1322" i="8"/>
  <c r="G5155" i="5"/>
  <c r="G5156" i="5"/>
  <c r="G5157" i="5"/>
  <c r="G5158" i="5"/>
  <c r="G5159" i="5"/>
  <c r="H5155" i="5"/>
  <c r="E1321" i="8"/>
  <c r="G1321" i="8"/>
  <c r="H1321" i="8"/>
  <c r="I1321" i="8"/>
  <c r="G5149" i="5"/>
  <c r="G5150" i="5"/>
  <c r="G5151" i="5"/>
  <c r="H5149" i="5"/>
  <c r="E1320" i="8"/>
  <c r="G1320" i="8"/>
  <c r="H1320" i="8"/>
  <c r="I1320" i="8"/>
  <c r="G5141" i="5"/>
  <c r="G5142" i="5"/>
  <c r="G5143" i="5"/>
  <c r="G5144" i="5"/>
  <c r="G5145" i="5"/>
  <c r="H5141" i="5"/>
  <c r="E1319" i="8"/>
  <c r="G1319" i="8"/>
  <c r="H1319" i="8"/>
  <c r="I1319" i="8"/>
  <c r="G5133" i="5"/>
  <c r="G5134" i="5"/>
  <c r="G5135" i="5"/>
  <c r="G5136" i="5"/>
  <c r="G5137" i="5"/>
  <c r="H5133" i="5"/>
  <c r="E1318" i="8"/>
  <c r="G1318" i="8"/>
  <c r="H1318" i="8"/>
  <c r="I1318" i="8"/>
  <c r="G5125" i="5"/>
  <c r="G5126" i="5"/>
  <c r="G5127" i="5"/>
  <c r="G5128" i="5"/>
  <c r="G5129" i="5"/>
  <c r="H5125" i="5"/>
  <c r="E1317" i="8"/>
  <c r="G1317" i="8"/>
  <c r="H1317" i="8"/>
  <c r="I1317" i="8"/>
  <c r="G5117" i="5"/>
  <c r="G5118" i="5"/>
  <c r="G5119" i="5"/>
  <c r="G5120" i="5"/>
  <c r="G5121" i="5"/>
  <c r="H5117" i="5"/>
  <c r="E1316" i="8"/>
  <c r="G1316" i="8"/>
  <c r="H1316" i="8"/>
  <c r="I1316" i="8"/>
  <c r="G5111" i="5"/>
  <c r="G5112" i="5"/>
  <c r="G5113" i="5"/>
  <c r="H5111" i="5"/>
  <c r="E1315" i="8"/>
  <c r="G1315" i="8"/>
  <c r="H1315" i="8"/>
  <c r="I1315" i="8"/>
  <c r="G5100" i="5"/>
  <c r="G5101" i="5"/>
  <c r="G5102" i="5"/>
  <c r="G5103" i="5"/>
  <c r="G5105" i="5"/>
  <c r="G5104" i="5"/>
  <c r="H5100" i="5"/>
  <c r="E1301" i="8"/>
  <c r="G1301" i="8"/>
  <c r="H1301" i="8"/>
  <c r="I1301" i="8"/>
  <c r="G5093" i="5"/>
  <c r="G5094" i="5"/>
  <c r="G5095" i="5"/>
  <c r="G5096" i="5"/>
  <c r="H5093" i="5"/>
  <c r="E1300" i="8"/>
  <c r="G1300" i="8"/>
  <c r="H1300" i="8"/>
  <c r="I1300" i="8"/>
  <c r="G5086" i="5"/>
  <c r="G5087" i="5"/>
  <c r="G5088" i="5"/>
  <c r="G5089" i="5"/>
  <c r="H5086" i="5"/>
  <c r="E1294" i="8"/>
  <c r="G1294" i="8"/>
  <c r="H1294" i="8"/>
  <c r="I1294" i="8"/>
  <c r="G5080" i="5"/>
  <c r="G5081" i="5"/>
  <c r="G5082" i="5"/>
  <c r="H5080" i="5"/>
  <c r="E1293" i="8"/>
  <c r="G1293" i="8"/>
  <c r="H1293" i="8"/>
  <c r="I1293" i="8"/>
  <c r="G5074" i="5"/>
  <c r="G5075" i="5"/>
  <c r="G5076" i="5"/>
  <c r="H5074" i="5"/>
  <c r="E1292" i="8"/>
  <c r="G1292" i="8"/>
  <c r="H1292" i="8"/>
  <c r="I1292" i="8"/>
  <c r="G5068" i="5"/>
  <c r="G5069" i="5"/>
  <c r="G5070" i="5"/>
  <c r="H5068" i="5"/>
  <c r="E1291" i="8"/>
  <c r="G1291" i="8"/>
  <c r="H1291" i="8"/>
  <c r="I1291" i="8"/>
  <c r="G5062" i="5"/>
  <c r="G5063" i="5"/>
  <c r="G5064" i="5"/>
  <c r="H5062" i="5"/>
  <c r="E1290" i="8"/>
  <c r="G1290" i="8"/>
  <c r="H1290" i="8"/>
  <c r="I1290" i="8"/>
  <c r="G5054" i="5"/>
  <c r="G5055" i="5"/>
  <c r="G5056" i="5"/>
  <c r="G5057" i="5"/>
  <c r="G5058" i="5"/>
  <c r="H5054" i="5"/>
  <c r="E1289" i="8"/>
  <c r="G1289" i="8"/>
  <c r="H1289" i="8"/>
  <c r="I1289" i="8"/>
  <c r="G5047" i="5"/>
  <c r="G5048" i="5"/>
  <c r="G5049" i="5"/>
  <c r="G5050" i="5"/>
  <c r="H5047" i="5"/>
  <c r="E1288" i="8"/>
  <c r="G1288" i="8"/>
  <c r="H1288" i="8"/>
  <c r="I1288" i="8"/>
  <c r="G5040" i="5"/>
  <c r="G5041" i="5"/>
  <c r="G5042" i="5"/>
  <c r="G5043" i="5"/>
  <c r="H5040" i="5"/>
  <c r="E1287" i="8"/>
  <c r="G1287" i="8"/>
  <c r="H1287" i="8"/>
  <c r="I1287" i="8"/>
  <c r="G5032" i="5"/>
  <c r="G5033" i="5"/>
  <c r="G5034" i="5"/>
  <c r="G5035" i="5"/>
  <c r="G5036" i="5"/>
  <c r="H5032" i="5"/>
  <c r="E1286" i="8"/>
  <c r="G1286" i="8"/>
  <c r="H1286" i="8"/>
  <c r="I1286" i="8"/>
  <c r="G5026" i="5"/>
  <c r="G5027" i="5"/>
  <c r="G5028" i="5"/>
  <c r="H5026" i="5"/>
  <c r="E1285" i="8"/>
  <c r="G1285" i="8"/>
  <c r="H1285" i="8"/>
  <c r="I1285" i="8"/>
  <c r="G5020" i="5"/>
  <c r="G5021" i="5"/>
  <c r="G5022" i="5"/>
  <c r="H5020" i="5"/>
  <c r="E1284" i="8"/>
  <c r="G1284" i="8"/>
  <c r="H1284" i="8"/>
  <c r="I1284" i="8"/>
  <c r="G5016" i="5"/>
  <c r="H5016" i="5"/>
  <c r="E1283" i="8"/>
  <c r="G1283" i="8"/>
  <c r="H1283" i="8"/>
  <c r="I1283" i="8"/>
  <c r="G5010" i="5"/>
  <c r="G5011" i="5"/>
  <c r="G5012" i="5"/>
  <c r="H5010" i="5"/>
  <c r="E1278" i="8"/>
  <c r="G1278" i="8"/>
  <c r="H1278" i="8"/>
  <c r="I1278" i="8"/>
  <c r="G5002" i="5"/>
  <c r="G5003" i="5"/>
  <c r="G5004" i="5"/>
  <c r="G5005" i="5"/>
  <c r="G5006" i="5"/>
  <c r="H5002" i="5"/>
  <c r="E1277" i="8"/>
  <c r="G1277" i="8"/>
  <c r="H1277" i="8"/>
  <c r="I1277" i="8"/>
  <c r="G4997" i="5"/>
  <c r="G4998" i="5"/>
  <c r="H4997" i="5"/>
  <c r="E1276" i="8"/>
  <c r="G1276" i="8"/>
  <c r="H1276" i="8"/>
  <c r="I1276" i="8"/>
  <c r="G4990" i="5"/>
  <c r="G4991" i="5"/>
  <c r="G4992" i="5"/>
  <c r="G4993" i="5"/>
  <c r="H4990" i="5"/>
  <c r="E1275" i="8"/>
  <c r="G1275" i="8"/>
  <c r="H1275" i="8"/>
  <c r="I1275" i="8"/>
  <c r="G4984" i="5"/>
  <c r="G4985" i="5"/>
  <c r="G4986" i="5"/>
  <c r="H4984" i="5"/>
  <c r="E1274" i="8"/>
  <c r="G1274" i="8"/>
  <c r="H1274" i="8"/>
  <c r="I1274" i="8"/>
  <c r="G4978" i="5"/>
  <c r="G4979" i="5"/>
  <c r="G4980" i="5"/>
  <c r="H4978" i="5"/>
  <c r="E1273" i="8"/>
  <c r="G1273" i="8"/>
  <c r="H1273" i="8"/>
  <c r="I1273" i="8"/>
  <c r="G4972" i="5"/>
  <c r="G4973" i="5"/>
  <c r="G4974" i="5"/>
  <c r="H4972" i="5"/>
  <c r="E1272" i="8"/>
  <c r="G1272" i="8"/>
  <c r="H1272" i="8"/>
  <c r="I1272" i="8"/>
  <c r="G4966" i="5"/>
  <c r="G4967" i="5"/>
  <c r="G4968" i="5"/>
  <c r="H4966" i="5"/>
  <c r="E1271" i="8"/>
  <c r="G1271" i="8"/>
  <c r="H1271" i="8"/>
  <c r="I1271" i="8"/>
  <c r="G4961" i="5"/>
  <c r="G4962" i="5"/>
  <c r="H4961" i="5"/>
  <c r="E1270" i="8"/>
  <c r="G1270" i="8"/>
  <c r="H1270" i="8"/>
  <c r="I1270" i="8"/>
  <c r="G4954" i="5"/>
  <c r="G4955" i="5"/>
  <c r="G4956" i="5"/>
  <c r="G4957" i="5"/>
  <c r="H4954" i="5"/>
  <c r="E1269" i="8"/>
  <c r="G1269" i="8"/>
  <c r="H1269" i="8"/>
  <c r="I1269" i="8"/>
  <c r="G4947" i="5"/>
  <c r="G4948" i="5"/>
  <c r="G4949" i="5"/>
  <c r="G4950" i="5"/>
  <c r="H4947" i="5"/>
  <c r="E1268" i="8"/>
  <c r="G1268" i="8"/>
  <c r="H1268" i="8"/>
  <c r="I1268" i="8"/>
  <c r="G4940" i="5"/>
  <c r="G4941" i="5"/>
  <c r="G4942" i="5"/>
  <c r="G4943" i="5"/>
  <c r="H4940" i="5"/>
  <c r="E1267" i="8"/>
  <c r="G1267" i="8"/>
  <c r="H1267" i="8"/>
  <c r="I1267" i="8"/>
  <c r="G4933" i="5"/>
  <c r="G4934" i="5"/>
  <c r="G4935" i="5"/>
  <c r="G4936" i="5"/>
  <c r="H4933" i="5"/>
  <c r="E1266" i="8"/>
  <c r="G1266" i="8"/>
  <c r="H1266" i="8"/>
  <c r="I1266" i="8"/>
  <c r="G4928" i="5"/>
  <c r="G4929" i="5"/>
  <c r="H4928" i="5"/>
  <c r="E1265" i="8"/>
  <c r="G1265" i="8"/>
  <c r="H1265" i="8"/>
  <c r="I1265" i="8"/>
  <c r="G4921" i="5"/>
  <c r="G4922" i="5"/>
  <c r="G4923" i="5"/>
  <c r="G4924" i="5"/>
  <c r="H4921" i="5"/>
  <c r="E1264" i="8"/>
  <c r="G1264" i="8"/>
  <c r="H1264" i="8"/>
  <c r="I1264" i="8"/>
  <c r="G4914" i="5"/>
  <c r="G4915" i="5"/>
  <c r="G4916" i="5"/>
  <c r="G4917" i="5"/>
  <c r="H4914" i="5"/>
  <c r="E1263" i="8"/>
  <c r="G1263" i="8"/>
  <c r="H1263" i="8"/>
  <c r="I1263" i="8"/>
  <c r="G4907" i="5"/>
  <c r="G4908" i="5"/>
  <c r="G4909" i="5"/>
  <c r="G4910" i="5"/>
  <c r="H4907" i="5"/>
  <c r="E1262" i="8"/>
  <c r="G1262" i="8"/>
  <c r="H1262" i="8"/>
  <c r="I1262" i="8"/>
  <c r="G4900" i="5"/>
  <c r="G4901" i="5"/>
  <c r="G4902" i="5"/>
  <c r="G4903" i="5"/>
  <c r="H4900" i="5"/>
  <c r="E1261" i="8"/>
  <c r="G1261" i="8"/>
  <c r="H1261" i="8"/>
  <c r="I1261" i="8"/>
  <c r="G4893" i="5"/>
  <c r="G4894" i="5"/>
  <c r="G4895" i="5"/>
  <c r="G4896" i="5"/>
  <c r="H4893" i="5"/>
  <c r="E1260" i="8"/>
  <c r="G1260" i="8"/>
  <c r="H1260" i="8"/>
  <c r="I1260" i="8"/>
  <c r="G4884" i="5"/>
  <c r="G4885" i="5"/>
  <c r="G4886" i="5"/>
  <c r="G4887" i="5"/>
  <c r="G4889" i="5"/>
  <c r="G4888" i="5"/>
  <c r="H4884" i="5"/>
  <c r="E1257" i="8"/>
  <c r="G1257" i="8"/>
  <c r="H1257" i="8"/>
  <c r="I1257" i="8"/>
  <c r="G4874" i="5"/>
  <c r="G4875" i="5"/>
  <c r="G4876" i="5"/>
  <c r="G4877" i="5"/>
  <c r="G4880" i="5"/>
  <c r="G4879" i="5"/>
  <c r="G4878" i="5"/>
  <c r="H4874" i="5"/>
  <c r="E1256" i="8"/>
  <c r="G1256" i="8"/>
  <c r="H1256" i="8"/>
  <c r="I1256" i="8"/>
  <c r="G4866" i="5"/>
  <c r="G4867" i="5"/>
  <c r="H4866" i="5"/>
  <c r="E1255" i="8"/>
  <c r="G1255" i="8"/>
  <c r="H1255" i="8"/>
  <c r="I1255" i="8"/>
  <c r="G4858" i="5"/>
  <c r="G4859" i="5"/>
  <c r="H4858" i="5"/>
  <c r="E1254" i="8"/>
  <c r="G1254" i="8"/>
  <c r="H1254" i="8"/>
  <c r="I1254" i="8"/>
  <c r="G4850" i="5"/>
  <c r="G4851" i="5"/>
  <c r="H4850" i="5"/>
  <c r="E1253" i="8"/>
  <c r="G1253" i="8"/>
  <c r="H1253" i="8"/>
  <c r="I1253" i="8"/>
  <c r="G4842" i="5"/>
  <c r="G4843" i="5"/>
  <c r="H4842" i="5"/>
  <c r="E1252" i="8"/>
  <c r="G1252" i="8"/>
  <c r="H1252" i="8"/>
  <c r="I1252" i="8"/>
  <c r="G4834" i="5"/>
  <c r="G4835" i="5"/>
  <c r="H4834" i="5"/>
  <c r="E1251" i="8"/>
  <c r="G1251" i="8"/>
  <c r="H1251" i="8"/>
  <c r="I1251" i="8"/>
  <c r="G4826" i="5"/>
  <c r="G4827" i="5"/>
  <c r="H4826" i="5"/>
  <c r="E1250" i="8"/>
  <c r="G1250" i="8"/>
  <c r="H1250" i="8"/>
  <c r="I1250" i="8"/>
  <c r="G4818" i="5"/>
  <c r="G4819" i="5"/>
  <c r="H4818" i="5"/>
  <c r="E1249" i="8"/>
  <c r="G1249" i="8"/>
  <c r="H1249" i="8"/>
  <c r="I1249" i="8"/>
  <c r="G4810" i="5"/>
  <c r="G4811" i="5"/>
  <c r="H4810" i="5"/>
  <c r="E1248" i="8"/>
  <c r="G1248" i="8"/>
  <c r="H1248" i="8"/>
  <c r="I1248" i="8"/>
  <c r="G4805" i="5"/>
  <c r="G4806" i="5"/>
  <c r="H4805" i="5"/>
  <c r="E1247" i="8"/>
  <c r="G1247" i="8"/>
  <c r="H1247" i="8"/>
  <c r="I1247" i="8"/>
  <c r="G4800" i="5"/>
  <c r="G4801" i="5"/>
  <c r="H4800" i="5"/>
  <c r="E1246" i="8"/>
  <c r="G1246" i="8"/>
  <c r="H1246" i="8"/>
  <c r="I1246" i="8"/>
  <c r="G4795" i="5"/>
  <c r="G4796" i="5"/>
  <c r="H4795" i="5"/>
  <c r="E1245" i="8"/>
  <c r="G1245" i="8"/>
  <c r="H1245" i="8"/>
  <c r="I1245" i="8"/>
  <c r="G4785" i="5"/>
  <c r="G4786" i="5"/>
  <c r="G4787" i="5"/>
  <c r="G4788" i="5"/>
  <c r="G4791" i="5"/>
  <c r="G4790" i="5"/>
  <c r="G4789" i="5"/>
  <c r="H4785" i="5"/>
  <c r="E1241" i="8"/>
  <c r="G1241" i="8"/>
  <c r="H1241" i="8"/>
  <c r="I1241" i="8"/>
  <c r="G4775" i="5"/>
  <c r="G4776" i="5"/>
  <c r="G4777" i="5"/>
  <c r="G4778" i="5"/>
  <c r="G4781" i="5"/>
  <c r="G4780" i="5"/>
  <c r="G4779" i="5"/>
  <c r="H4775" i="5"/>
  <c r="E1240" i="8"/>
  <c r="G1240" i="8"/>
  <c r="H1240" i="8"/>
  <c r="I1240" i="8"/>
  <c r="G4770" i="5"/>
  <c r="G4771" i="5"/>
  <c r="H4770" i="5"/>
  <c r="E1238" i="8"/>
  <c r="G1238" i="8"/>
  <c r="H1238" i="8"/>
  <c r="I1238" i="8"/>
  <c r="G4759" i="5"/>
  <c r="G4760" i="5"/>
  <c r="G4761" i="5"/>
  <c r="G4762" i="5"/>
  <c r="G4766" i="5"/>
  <c r="G4765" i="5"/>
  <c r="G4764" i="5"/>
  <c r="G4763" i="5"/>
  <c r="H4759" i="5"/>
  <c r="E1237" i="8"/>
  <c r="G1237" i="8"/>
  <c r="H1237" i="8"/>
  <c r="I1237" i="8"/>
  <c r="G4755" i="5"/>
  <c r="H4755" i="5"/>
  <c r="E1231" i="8"/>
  <c r="G1231" i="8"/>
  <c r="H1231" i="8"/>
  <c r="I1231" i="8"/>
  <c r="G4751" i="5"/>
  <c r="H4751" i="5"/>
  <c r="E1230" i="8"/>
  <c r="G1230" i="8"/>
  <c r="H1230" i="8"/>
  <c r="I1230" i="8"/>
  <c r="G4747" i="5"/>
  <c r="H4747" i="5"/>
  <c r="E1224" i="8"/>
  <c r="G1224" i="8"/>
  <c r="H1224" i="8"/>
  <c r="I1224" i="8"/>
  <c r="G4743" i="5"/>
  <c r="H4743" i="5"/>
  <c r="E1219" i="8"/>
  <c r="G1219" i="8"/>
  <c r="H1219" i="8"/>
  <c r="I1219" i="8"/>
  <c r="G4739" i="5"/>
  <c r="H4739" i="5"/>
  <c r="E1211" i="8"/>
  <c r="G1211" i="8"/>
  <c r="H1211" i="8"/>
  <c r="I1211" i="8"/>
  <c r="G4735" i="5"/>
  <c r="H4735" i="5"/>
  <c r="E1210" i="8"/>
  <c r="G1210" i="8"/>
  <c r="H1210" i="8"/>
  <c r="I1210" i="8"/>
  <c r="G4731" i="5"/>
  <c r="H4731" i="5"/>
  <c r="E1206" i="8"/>
  <c r="G1206" i="8"/>
  <c r="H1206" i="8"/>
  <c r="I1206" i="8"/>
  <c r="G4727" i="5"/>
  <c r="H4727" i="5"/>
  <c r="E1190" i="8"/>
  <c r="G1190" i="8"/>
  <c r="H1190" i="8"/>
  <c r="I1190" i="8"/>
  <c r="G4723" i="5"/>
  <c r="H4723" i="5"/>
  <c r="E1189" i="8"/>
  <c r="G1189" i="8"/>
  <c r="H1189" i="8"/>
  <c r="I1189" i="8"/>
  <c r="G4715" i="5"/>
  <c r="G4716" i="5"/>
  <c r="G4717" i="5"/>
  <c r="H4715" i="5"/>
  <c r="E1185" i="8"/>
  <c r="G1185" i="8"/>
  <c r="H1185" i="8"/>
  <c r="I1185" i="8"/>
  <c r="G4709" i="5"/>
  <c r="H4709" i="5"/>
  <c r="E1184" i="8"/>
  <c r="G1184" i="8"/>
  <c r="H1184" i="8"/>
  <c r="I1184" i="8"/>
  <c r="G4705" i="5"/>
  <c r="H4705" i="5"/>
  <c r="E1183" i="8"/>
  <c r="G1183" i="8"/>
  <c r="H1183" i="8"/>
  <c r="I1183" i="8"/>
  <c r="G4693" i="5"/>
  <c r="G4694" i="5"/>
  <c r="G4695" i="5"/>
  <c r="G4696" i="5"/>
  <c r="G4698" i="5"/>
  <c r="G4697" i="5"/>
  <c r="H4693" i="5"/>
  <c r="E1182" i="8"/>
  <c r="G1182" i="8"/>
  <c r="H1182" i="8"/>
  <c r="I1182" i="8"/>
  <c r="G4684" i="5"/>
  <c r="G4685" i="5"/>
  <c r="G4686" i="5"/>
  <c r="G4687" i="5"/>
  <c r="G4689" i="5"/>
  <c r="G4688" i="5"/>
  <c r="H4684" i="5"/>
  <c r="E1181" i="8"/>
  <c r="G1181" i="8"/>
  <c r="H1181" i="8"/>
  <c r="I1181" i="8"/>
  <c r="G4676" i="5"/>
  <c r="G4677" i="5"/>
  <c r="H4676" i="5"/>
  <c r="E1180" i="8"/>
  <c r="G1180" i="8"/>
  <c r="H1180" i="8"/>
  <c r="I1180" i="8"/>
  <c r="G4670" i="5"/>
  <c r="G4671" i="5"/>
  <c r="G4672" i="5"/>
  <c r="H4670" i="5"/>
  <c r="E1179" i="8"/>
  <c r="G1179" i="8"/>
  <c r="H1179" i="8"/>
  <c r="I1179" i="8"/>
  <c r="G4659" i="5"/>
  <c r="G4660" i="5"/>
  <c r="G4661" i="5"/>
  <c r="G4662" i="5"/>
  <c r="G4666" i="5"/>
  <c r="G4665" i="5"/>
  <c r="G4664" i="5"/>
  <c r="G4663" i="5"/>
  <c r="H4659" i="5"/>
  <c r="E1178" i="8"/>
  <c r="G1178" i="8"/>
  <c r="H1178" i="8"/>
  <c r="I1178" i="8"/>
  <c r="G4651" i="5"/>
  <c r="G4652" i="5"/>
  <c r="G4653" i="5"/>
  <c r="G4654" i="5"/>
  <c r="G4655" i="5"/>
  <c r="H4651" i="5"/>
  <c r="E1177" i="8"/>
  <c r="G1177" i="8"/>
  <c r="H1177" i="8"/>
  <c r="I1177" i="8"/>
  <c r="G4643" i="5"/>
  <c r="G4644" i="5"/>
  <c r="G4645" i="5"/>
  <c r="G4646" i="5"/>
  <c r="G4647" i="5"/>
  <c r="H4643" i="5"/>
  <c r="E1176" i="8"/>
  <c r="G1176" i="8"/>
  <c r="H1176" i="8"/>
  <c r="I1176" i="8"/>
  <c r="G4637" i="5"/>
  <c r="G4638" i="5"/>
  <c r="G4639" i="5"/>
  <c r="H4637" i="5"/>
  <c r="E1175" i="8"/>
  <c r="G1175" i="8"/>
  <c r="H1175" i="8"/>
  <c r="I1175" i="8"/>
  <c r="G4629" i="5"/>
  <c r="G4630" i="5"/>
  <c r="H4629" i="5"/>
  <c r="E1174" i="8"/>
  <c r="G1174" i="8"/>
  <c r="H1174" i="8"/>
  <c r="I1174" i="8"/>
  <c r="G4617" i="5"/>
  <c r="G4618" i="5"/>
  <c r="G4619" i="5"/>
  <c r="G4620" i="5"/>
  <c r="G4623" i="5"/>
  <c r="G4622" i="5"/>
  <c r="G4621" i="5"/>
  <c r="H4617" i="5"/>
  <c r="E1173" i="8"/>
  <c r="G1173" i="8"/>
  <c r="H1173" i="8"/>
  <c r="I1173" i="8"/>
  <c r="G4611" i="5"/>
  <c r="G4612" i="5"/>
  <c r="G4613" i="5"/>
  <c r="H4611" i="5"/>
  <c r="E1172" i="8"/>
  <c r="G1172" i="8"/>
  <c r="H1172" i="8"/>
  <c r="I1172" i="8"/>
  <c r="G4603" i="5"/>
  <c r="G4604" i="5"/>
  <c r="G4605" i="5"/>
  <c r="H4603" i="5"/>
  <c r="E1171" i="8"/>
  <c r="G1171" i="8"/>
  <c r="H1171" i="8"/>
  <c r="I1171" i="8"/>
  <c r="G4594" i="5"/>
  <c r="G4595" i="5"/>
  <c r="G4596" i="5"/>
  <c r="G4597" i="5"/>
  <c r="G4599" i="5"/>
  <c r="G4598" i="5"/>
  <c r="H4594" i="5"/>
  <c r="E1170" i="8"/>
  <c r="G1170" i="8"/>
  <c r="H1170" i="8"/>
  <c r="I1170" i="8"/>
  <c r="G4586" i="5"/>
  <c r="G4587" i="5"/>
  <c r="G4588" i="5"/>
  <c r="G4589" i="5"/>
  <c r="G4590" i="5"/>
  <c r="H4586" i="5"/>
  <c r="E1169" i="8"/>
  <c r="G1169" i="8"/>
  <c r="H1169" i="8"/>
  <c r="I1169" i="8"/>
  <c r="G4567" i="5"/>
  <c r="G4568" i="5"/>
  <c r="G4569" i="5"/>
  <c r="G4570" i="5"/>
  <c r="G4580" i="5"/>
  <c r="G4579" i="5"/>
  <c r="G4578" i="5"/>
  <c r="G4577" i="5"/>
  <c r="G4576" i="5"/>
  <c r="G4575" i="5"/>
  <c r="G4574" i="5"/>
  <c r="G4573" i="5"/>
  <c r="G4572" i="5"/>
  <c r="G4571" i="5"/>
  <c r="H4567" i="5"/>
  <c r="E1168" i="8"/>
  <c r="G1168" i="8"/>
  <c r="H1168" i="8"/>
  <c r="I1168" i="8"/>
  <c r="G4555" i="5"/>
  <c r="G4556" i="5"/>
  <c r="G4557" i="5"/>
  <c r="G4558" i="5"/>
  <c r="G4563" i="5"/>
  <c r="G4562" i="5"/>
  <c r="G4561" i="5"/>
  <c r="G4560" i="5"/>
  <c r="G4559" i="5"/>
  <c r="H4555" i="5"/>
  <c r="E1166" i="8"/>
  <c r="G1166" i="8"/>
  <c r="H1166" i="8"/>
  <c r="I1166" i="8"/>
  <c r="G4543" i="5"/>
  <c r="G4544" i="5"/>
  <c r="G4545" i="5"/>
  <c r="G4546" i="5"/>
  <c r="G4551" i="5"/>
  <c r="G4550" i="5"/>
  <c r="G4549" i="5"/>
  <c r="G4548" i="5"/>
  <c r="G4547" i="5"/>
  <c r="H4543" i="5"/>
  <c r="E1165" i="8"/>
  <c r="G1165" i="8"/>
  <c r="H1165" i="8"/>
  <c r="I1165" i="8"/>
  <c r="G4537" i="5"/>
  <c r="G4538" i="5"/>
  <c r="G4539" i="5"/>
  <c r="H4537" i="5"/>
  <c r="E1164" i="8"/>
  <c r="G1164" i="8"/>
  <c r="H1164" i="8"/>
  <c r="I1164" i="8"/>
  <c r="G4532" i="5"/>
  <c r="G4533" i="5"/>
  <c r="H4532" i="5"/>
  <c r="E1163" i="8"/>
  <c r="G1163" i="8"/>
  <c r="H1163" i="8"/>
  <c r="I1163" i="8"/>
  <c r="G4523" i="5"/>
  <c r="G4524" i="5"/>
  <c r="G4525" i="5"/>
  <c r="G4526" i="5"/>
  <c r="G4528" i="5"/>
  <c r="G4527" i="5"/>
  <c r="H4523" i="5"/>
  <c r="E1162" i="8"/>
  <c r="G1162" i="8"/>
  <c r="H1162" i="8"/>
  <c r="I1162" i="8"/>
  <c r="G4514" i="5"/>
  <c r="G4515" i="5"/>
  <c r="G4516" i="5"/>
  <c r="G4517" i="5"/>
  <c r="G4519" i="5"/>
  <c r="G4518" i="5"/>
  <c r="H4514" i="5"/>
  <c r="E1161" i="8"/>
  <c r="G1161" i="8"/>
  <c r="H1161" i="8"/>
  <c r="I1161" i="8"/>
  <c r="G4509" i="5"/>
  <c r="G4510" i="5"/>
  <c r="H4509" i="5"/>
  <c r="E1160" i="8"/>
  <c r="G1160" i="8"/>
  <c r="H1160" i="8"/>
  <c r="I1160" i="8"/>
  <c r="G4504" i="5"/>
  <c r="G4505" i="5"/>
  <c r="H4504" i="5"/>
  <c r="E1159" i="8"/>
  <c r="G1159" i="8"/>
  <c r="H1159" i="8"/>
  <c r="I1159" i="8"/>
  <c r="G4498" i="5"/>
  <c r="G4499" i="5"/>
  <c r="G4500" i="5"/>
  <c r="H4498" i="5"/>
  <c r="E1158" i="8"/>
  <c r="G1158" i="8"/>
  <c r="H1158" i="8"/>
  <c r="I1158" i="8"/>
  <c r="G4490" i="5"/>
  <c r="G4491" i="5"/>
  <c r="G4492" i="5"/>
  <c r="G4493" i="5"/>
  <c r="G4494" i="5"/>
  <c r="H4490" i="5"/>
  <c r="E1157" i="8"/>
  <c r="G1157" i="8"/>
  <c r="H1157" i="8"/>
  <c r="I1157" i="8"/>
  <c r="G4482" i="5"/>
  <c r="G4483" i="5"/>
  <c r="G4484" i="5"/>
  <c r="H4482" i="5"/>
  <c r="E1156" i="8"/>
  <c r="G1156" i="8"/>
  <c r="H1156" i="8"/>
  <c r="I1156" i="8"/>
  <c r="G4462" i="5"/>
  <c r="G4463" i="5"/>
  <c r="G4464" i="5"/>
  <c r="G4465" i="5"/>
  <c r="G4476" i="5"/>
  <c r="G4475" i="5"/>
  <c r="G4474" i="5"/>
  <c r="G4473" i="5"/>
  <c r="G4472" i="5"/>
  <c r="G4471" i="5"/>
  <c r="G4470" i="5"/>
  <c r="G4469" i="5"/>
  <c r="G4468" i="5"/>
  <c r="G4467" i="5"/>
  <c r="G4466" i="5"/>
  <c r="H4462" i="5"/>
  <c r="E1155" i="8"/>
  <c r="G1155" i="8"/>
  <c r="H1155" i="8"/>
  <c r="I1155" i="8"/>
  <c r="G4456" i="5"/>
  <c r="G4457" i="5"/>
  <c r="G4458" i="5"/>
  <c r="H4456" i="5"/>
  <c r="E1154" i="8"/>
  <c r="G1154" i="8"/>
  <c r="H1154" i="8"/>
  <c r="I1154" i="8"/>
  <c r="G4447" i="5"/>
  <c r="G4448" i="5"/>
  <c r="G4449" i="5"/>
  <c r="G4450" i="5"/>
  <c r="G4452" i="5"/>
  <c r="G4451" i="5"/>
  <c r="H4447" i="5"/>
  <c r="E1153" i="8"/>
  <c r="G1153" i="8"/>
  <c r="H1153" i="8"/>
  <c r="I1153" i="8"/>
  <c r="G4432" i="5"/>
  <c r="G4433" i="5"/>
  <c r="G4434" i="5"/>
  <c r="G4435" i="5"/>
  <c r="G4443" i="5"/>
  <c r="G4442" i="5"/>
  <c r="G4441" i="5"/>
  <c r="G4440" i="5"/>
  <c r="G4439" i="5"/>
  <c r="G4438" i="5"/>
  <c r="G4437" i="5"/>
  <c r="G4436" i="5"/>
  <c r="H4432" i="5"/>
  <c r="E1152" i="8"/>
  <c r="G1152" i="8"/>
  <c r="H1152" i="8"/>
  <c r="I1152" i="8"/>
  <c r="G4424" i="5"/>
  <c r="G4425" i="5"/>
  <c r="G4426" i="5"/>
  <c r="G4427" i="5"/>
  <c r="G4428" i="5"/>
  <c r="H4424" i="5"/>
  <c r="E1148" i="8"/>
  <c r="G1148" i="8"/>
  <c r="H1148" i="8"/>
  <c r="I1148" i="8"/>
  <c r="G4414" i="5"/>
  <c r="G4415" i="5"/>
  <c r="G4416" i="5"/>
  <c r="G4417" i="5"/>
  <c r="G4420" i="5"/>
  <c r="G4419" i="5"/>
  <c r="G4418" i="5"/>
  <c r="H4414" i="5"/>
  <c r="E1147" i="8"/>
  <c r="G1147" i="8"/>
  <c r="H1147" i="8"/>
  <c r="I1147" i="8"/>
  <c r="G4404" i="5"/>
  <c r="G4405" i="5"/>
  <c r="G4406" i="5"/>
  <c r="G4407" i="5"/>
  <c r="G4410" i="5"/>
  <c r="G4409" i="5"/>
  <c r="G4408" i="5"/>
  <c r="H4404" i="5"/>
  <c r="E1146" i="8"/>
  <c r="G1146" i="8"/>
  <c r="H1146" i="8"/>
  <c r="I1146" i="8"/>
  <c r="G4394" i="5"/>
  <c r="G4395" i="5"/>
  <c r="G4396" i="5"/>
  <c r="G4397" i="5"/>
  <c r="G4400" i="5"/>
  <c r="G4399" i="5"/>
  <c r="G4398" i="5"/>
  <c r="H4394" i="5"/>
  <c r="E1145" i="8"/>
  <c r="G1145" i="8"/>
  <c r="H1145" i="8"/>
  <c r="I1145" i="8"/>
  <c r="G4386" i="5"/>
  <c r="G4387" i="5"/>
  <c r="G4388" i="5"/>
  <c r="G4389" i="5"/>
  <c r="G4390" i="5"/>
  <c r="H4386" i="5"/>
  <c r="E1144" i="8"/>
  <c r="G1144" i="8"/>
  <c r="H1144" i="8"/>
  <c r="I1144" i="8"/>
  <c r="G4378" i="5"/>
  <c r="G4379" i="5"/>
  <c r="G4380" i="5"/>
  <c r="G4381" i="5"/>
  <c r="G4382" i="5"/>
  <c r="H4378" i="5"/>
  <c r="E1143" i="8"/>
  <c r="G1143" i="8"/>
  <c r="H1143" i="8"/>
  <c r="I1143" i="8"/>
  <c r="G4368" i="5"/>
  <c r="G4369" i="5"/>
  <c r="G4370" i="5"/>
  <c r="G4371" i="5"/>
  <c r="G4374" i="5"/>
  <c r="G4373" i="5"/>
  <c r="G4372" i="5"/>
  <c r="H4368" i="5"/>
  <c r="E1142" i="8"/>
  <c r="G1142" i="8"/>
  <c r="H1142" i="8"/>
  <c r="I1142" i="8"/>
  <c r="G4359" i="5"/>
  <c r="G4360" i="5"/>
  <c r="G4361" i="5"/>
  <c r="G4362" i="5"/>
  <c r="G4364" i="5"/>
  <c r="G4363" i="5"/>
  <c r="H4359" i="5"/>
  <c r="E1141" i="8"/>
  <c r="G1141" i="8"/>
  <c r="H1141" i="8"/>
  <c r="I1141" i="8"/>
  <c r="G4350" i="5"/>
  <c r="G4351" i="5"/>
  <c r="G4352" i="5"/>
  <c r="G4353" i="5"/>
  <c r="G4355" i="5"/>
  <c r="G4354" i="5"/>
  <c r="H4350" i="5"/>
  <c r="E1140" i="8"/>
  <c r="G1140" i="8"/>
  <c r="H1140" i="8"/>
  <c r="I1140" i="8"/>
  <c r="G4341" i="5"/>
  <c r="G4342" i="5"/>
  <c r="G4343" i="5"/>
  <c r="G4344" i="5"/>
  <c r="G4346" i="5"/>
  <c r="G4345" i="5"/>
  <c r="H4341" i="5"/>
  <c r="E1139" i="8"/>
  <c r="G1139" i="8"/>
  <c r="H1139" i="8"/>
  <c r="I1139" i="8"/>
  <c r="G4332" i="5"/>
  <c r="G4333" i="5"/>
  <c r="G4334" i="5"/>
  <c r="G4335" i="5"/>
  <c r="G4337" i="5"/>
  <c r="G4336" i="5"/>
  <c r="H4332" i="5"/>
  <c r="E1138" i="8"/>
  <c r="G1138" i="8"/>
  <c r="H1138" i="8"/>
  <c r="I1138" i="8"/>
  <c r="G4321" i="5"/>
  <c r="G4322" i="5"/>
  <c r="G4323" i="5"/>
  <c r="G4324" i="5"/>
  <c r="G4328" i="5"/>
  <c r="G4327" i="5"/>
  <c r="G4326" i="5"/>
  <c r="G4325" i="5"/>
  <c r="H4321" i="5"/>
  <c r="E1137" i="8"/>
  <c r="G1137" i="8"/>
  <c r="H1137" i="8"/>
  <c r="I1137" i="8"/>
  <c r="G4314" i="5"/>
  <c r="G4315" i="5"/>
  <c r="G4316" i="5"/>
  <c r="G4317" i="5"/>
  <c r="H4314" i="5"/>
  <c r="E1136" i="8"/>
  <c r="G1136" i="8"/>
  <c r="H1136" i="8"/>
  <c r="I1136" i="8"/>
  <c r="G4287" i="5"/>
  <c r="G4288" i="5"/>
  <c r="G4289" i="5"/>
  <c r="G4290" i="5"/>
  <c r="G4308" i="5"/>
  <c r="G4307" i="5"/>
  <c r="G4306" i="5"/>
  <c r="G4305" i="5"/>
  <c r="G4304" i="5"/>
  <c r="G4303" i="5"/>
  <c r="G4302" i="5"/>
  <c r="G4301" i="5"/>
  <c r="G4300" i="5"/>
  <c r="G4299" i="5"/>
  <c r="G4298" i="5"/>
  <c r="G4297" i="5"/>
  <c r="G4296" i="5"/>
  <c r="G4295" i="5"/>
  <c r="G4294" i="5"/>
  <c r="G4293" i="5"/>
  <c r="G4292" i="5"/>
  <c r="G4291" i="5"/>
  <c r="H4287" i="5"/>
  <c r="E1135" i="8"/>
  <c r="G1135" i="8"/>
  <c r="H1135" i="8"/>
  <c r="I1135" i="8"/>
  <c r="G4271" i="5"/>
  <c r="G4272" i="5"/>
  <c r="G4273" i="5"/>
  <c r="G4274" i="5"/>
  <c r="G4281" i="5"/>
  <c r="G4280" i="5"/>
  <c r="G4279" i="5"/>
  <c r="G4278" i="5"/>
  <c r="G4277" i="5"/>
  <c r="G4276" i="5"/>
  <c r="G4275" i="5"/>
  <c r="H4271" i="5"/>
  <c r="E1134" i="8"/>
  <c r="G1134" i="8"/>
  <c r="H1134" i="8"/>
  <c r="I1134" i="8"/>
  <c r="G4262" i="5"/>
  <c r="G4263" i="5"/>
  <c r="G4264" i="5"/>
  <c r="G4265" i="5"/>
  <c r="G4267" i="5"/>
  <c r="G4266" i="5"/>
  <c r="H4262" i="5"/>
  <c r="E1133" i="8"/>
  <c r="G1133" i="8"/>
  <c r="H1133" i="8"/>
  <c r="I1133" i="8"/>
  <c r="G4254" i="5"/>
  <c r="G4255" i="5"/>
  <c r="G4256" i="5"/>
  <c r="G4257" i="5"/>
  <c r="G4258" i="5"/>
  <c r="H4254" i="5"/>
  <c r="E1132" i="8"/>
  <c r="G1132" i="8"/>
  <c r="H1132" i="8"/>
  <c r="I1132" i="8"/>
  <c r="G4249" i="5"/>
  <c r="G4250" i="5"/>
  <c r="H4249" i="5"/>
  <c r="E1131" i="8"/>
  <c r="G1131" i="8"/>
  <c r="H1131" i="8"/>
  <c r="I1131" i="8"/>
  <c r="G4242" i="5"/>
  <c r="G4243" i="5"/>
  <c r="G4244" i="5"/>
  <c r="G4245" i="5"/>
  <c r="H4242" i="5"/>
  <c r="E1130" i="8"/>
  <c r="G1130" i="8"/>
  <c r="H1130" i="8"/>
  <c r="I1130" i="8"/>
  <c r="G4233" i="5"/>
  <c r="G4234" i="5"/>
  <c r="G4235" i="5"/>
  <c r="G4236" i="5"/>
  <c r="G4238" i="5"/>
  <c r="G4237" i="5"/>
  <c r="H4233" i="5"/>
  <c r="E1129" i="8"/>
  <c r="G1129" i="8"/>
  <c r="H1129" i="8"/>
  <c r="I1129" i="8"/>
  <c r="G4225" i="5"/>
  <c r="G4226" i="5"/>
  <c r="G4227" i="5"/>
  <c r="G4228" i="5"/>
  <c r="G4229" i="5"/>
  <c r="H4225" i="5"/>
  <c r="E1128" i="8"/>
  <c r="G1128" i="8"/>
  <c r="H1128" i="8"/>
  <c r="I1128" i="8"/>
  <c r="G4217" i="5"/>
  <c r="G4218" i="5"/>
  <c r="G4219" i="5"/>
  <c r="H4217" i="5"/>
  <c r="E1126" i="8"/>
  <c r="G1126" i="8"/>
  <c r="H1126" i="8"/>
  <c r="I1126" i="8"/>
  <c r="G4211" i="5"/>
  <c r="G4212" i="5"/>
  <c r="G4213" i="5"/>
  <c r="H4211" i="5"/>
  <c r="E1125" i="8"/>
  <c r="G1125" i="8"/>
  <c r="H1125" i="8"/>
  <c r="I1125" i="8"/>
  <c r="G4201" i="5"/>
  <c r="G4202" i="5"/>
  <c r="G4203" i="5"/>
  <c r="G4204" i="5"/>
  <c r="G4207" i="5"/>
  <c r="G4206" i="5"/>
  <c r="G4205" i="5"/>
  <c r="H4201" i="5"/>
  <c r="E1124" i="8"/>
  <c r="G1124" i="8"/>
  <c r="H1124" i="8"/>
  <c r="I1124" i="8"/>
  <c r="G4195" i="5"/>
  <c r="G4196" i="5"/>
  <c r="G4197" i="5"/>
  <c r="H4195" i="5"/>
  <c r="E1123" i="8"/>
  <c r="G1123" i="8"/>
  <c r="H1123" i="8"/>
  <c r="I1123" i="8"/>
  <c r="G4189" i="5"/>
  <c r="G4190" i="5"/>
  <c r="G4191" i="5"/>
  <c r="H4189" i="5"/>
  <c r="E1122" i="8"/>
  <c r="G1122" i="8"/>
  <c r="H1122" i="8"/>
  <c r="I1122" i="8"/>
  <c r="G4183" i="5"/>
  <c r="G4184" i="5"/>
  <c r="G4185" i="5"/>
  <c r="H4183" i="5"/>
  <c r="E1121" i="8"/>
  <c r="G1121" i="8"/>
  <c r="H1121" i="8"/>
  <c r="I1121" i="8"/>
  <c r="G4176" i="5"/>
  <c r="G4177" i="5"/>
  <c r="G4178" i="5"/>
  <c r="G4179" i="5"/>
  <c r="H4176" i="5"/>
  <c r="E1120" i="8"/>
  <c r="G1120" i="8"/>
  <c r="H1120" i="8"/>
  <c r="I1120" i="8"/>
  <c r="G4169" i="5"/>
  <c r="G4170" i="5"/>
  <c r="G4171" i="5"/>
  <c r="G4172" i="5"/>
  <c r="H4169" i="5"/>
  <c r="E1119" i="8"/>
  <c r="G1119" i="8"/>
  <c r="H1119" i="8"/>
  <c r="I1119" i="8"/>
  <c r="G4165" i="5"/>
  <c r="H4165" i="5"/>
  <c r="E1118" i="8"/>
  <c r="G1118" i="8"/>
  <c r="H1118" i="8"/>
  <c r="I1118" i="8"/>
  <c r="G4154" i="5"/>
  <c r="G4155" i="5"/>
  <c r="G4156" i="5"/>
  <c r="G4157" i="5"/>
  <c r="G4159" i="5"/>
  <c r="G4158" i="5"/>
  <c r="H4154" i="5"/>
  <c r="E1117" i="8"/>
  <c r="G1117" i="8"/>
  <c r="H1117" i="8"/>
  <c r="I1117" i="8"/>
  <c r="G4143" i="5"/>
  <c r="G4144" i="5"/>
  <c r="G4145" i="5"/>
  <c r="G4146" i="5"/>
  <c r="G4147" i="5"/>
  <c r="H4143" i="5"/>
  <c r="E1116" i="8"/>
  <c r="G1116" i="8"/>
  <c r="H1116" i="8"/>
  <c r="I1116" i="8"/>
  <c r="G4135" i="5"/>
  <c r="G4136" i="5"/>
  <c r="G4137" i="5"/>
  <c r="G4138" i="5"/>
  <c r="G4139" i="5"/>
  <c r="H4135" i="5"/>
  <c r="E1115" i="8"/>
  <c r="G1115" i="8"/>
  <c r="H1115" i="8"/>
  <c r="I1115" i="8"/>
  <c r="G4131" i="5"/>
  <c r="H4131" i="5"/>
  <c r="E1114" i="8"/>
  <c r="G1114" i="8"/>
  <c r="H1114" i="8"/>
  <c r="I1114" i="8"/>
  <c r="G4123" i="5"/>
  <c r="G4124" i="5"/>
  <c r="G4125" i="5"/>
  <c r="G4126" i="5"/>
  <c r="G4127" i="5"/>
  <c r="H4123" i="5"/>
  <c r="E1113" i="8"/>
  <c r="G1113" i="8"/>
  <c r="H1113" i="8"/>
  <c r="I1113" i="8"/>
  <c r="G4115" i="5"/>
  <c r="G4116" i="5"/>
  <c r="G4117" i="5"/>
  <c r="G4118" i="5"/>
  <c r="G4119" i="5"/>
  <c r="H4115" i="5"/>
  <c r="E1112" i="8"/>
  <c r="G1112" i="8"/>
  <c r="H1112" i="8"/>
  <c r="I1112" i="8"/>
  <c r="G4107" i="5"/>
  <c r="G4108" i="5"/>
  <c r="G4109" i="5"/>
  <c r="G4110" i="5"/>
  <c r="G4111" i="5"/>
  <c r="H4107" i="5"/>
  <c r="E1111" i="8"/>
  <c r="G1111" i="8"/>
  <c r="H1111" i="8"/>
  <c r="I1111" i="8"/>
  <c r="G4100" i="5"/>
  <c r="G4101" i="5"/>
  <c r="G4102" i="5"/>
  <c r="G4103" i="5"/>
  <c r="H4100" i="5"/>
  <c r="E1110" i="8"/>
  <c r="G1110" i="8"/>
  <c r="H1110" i="8"/>
  <c r="I1110" i="8"/>
  <c r="G4096" i="5"/>
  <c r="H4096" i="5"/>
  <c r="E1109" i="8"/>
  <c r="G1109" i="8"/>
  <c r="H1109" i="8"/>
  <c r="I1109" i="8"/>
  <c r="G4090" i="5"/>
  <c r="H4090" i="5"/>
  <c r="E1107" i="8"/>
  <c r="G1107" i="8"/>
  <c r="H1107" i="8"/>
  <c r="I1107" i="8"/>
  <c r="G4083" i="5"/>
  <c r="G4084" i="5"/>
  <c r="G4085" i="5"/>
  <c r="G4086" i="5"/>
  <c r="H4083" i="5"/>
  <c r="E1106" i="8"/>
  <c r="G1106" i="8"/>
  <c r="H1106" i="8"/>
  <c r="I1106" i="8"/>
  <c r="G4077" i="5"/>
  <c r="G4078" i="5"/>
  <c r="G4079" i="5"/>
  <c r="H4077" i="5"/>
  <c r="E1103" i="8"/>
  <c r="G1103" i="8"/>
  <c r="H1103" i="8"/>
  <c r="I1103" i="8"/>
  <c r="G4071" i="5"/>
  <c r="G4072" i="5"/>
  <c r="G4073" i="5"/>
  <c r="H4071" i="5"/>
  <c r="E1102" i="8"/>
  <c r="G1102" i="8"/>
  <c r="H1102" i="8"/>
  <c r="I1102" i="8"/>
  <c r="G4062" i="5"/>
  <c r="G4063" i="5"/>
  <c r="G4064" i="5"/>
  <c r="G4065" i="5"/>
  <c r="G4067" i="5"/>
  <c r="G4066" i="5"/>
  <c r="H4062" i="5"/>
  <c r="E1099" i="8"/>
  <c r="G1099" i="8"/>
  <c r="H1099" i="8"/>
  <c r="I1099" i="8"/>
  <c r="G4053" i="5"/>
  <c r="G4054" i="5"/>
  <c r="G4055" i="5"/>
  <c r="G4056" i="5"/>
  <c r="G4058" i="5"/>
  <c r="G4057" i="5"/>
  <c r="H4053" i="5"/>
  <c r="E1098" i="8"/>
  <c r="G1098" i="8"/>
  <c r="H1098" i="8"/>
  <c r="I1098" i="8"/>
  <c r="G4044" i="5"/>
  <c r="G4045" i="5"/>
  <c r="G4046" i="5"/>
  <c r="G4047" i="5"/>
  <c r="G4049" i="5"/>
  <c r="G4048" i="5"/>
  <c r="H4044" i="5"/>
  <c r="E1097" i="8"/>
  <c r="G1097" i="8"/>
  <c r="H1097" i="8"/>
  <c r="I1097" i="8"/>
  <c r="G4035" i="5"/>
  <c r="G4036" i="5"/>
  <c r="G4037" i="5"/>
  <c r="G4038" i="5"/>
  <c r="G4040" i="5"/>
  <c r="G4039" i="5"/>
  <c r="H4035" i="5"/>
  <c r="E1095" i="8"/>
  <c r="G1095" i="8"/>
  <c r="H1095" i="8"/>
  <c r="I1095" i="8"/>
  <c r="G4026" i="5"/>
  <c r="G4027" i="5"/>
  <c r="G4028" i="5"/>
  <c r="G4029" i="5"/>
  <c r="G4031" i="5"/>
  <c r="G4030" i="5"/>
  <c r="H4026" i="5"/>
  <c r="E1094" i="8"/>
  <c r="G1094" i="8"/>
  <c r="H1094" i="8"/>
  <c r="I1094" i="8"/>
  <c r="G4017" i="5"/>
  <c r="G4018" i="5"/>
  <c r="G4019" i="5"/>
  <c r="G4020" i="5"/>
  <c r="G4022" i="5"/>
  <c r="G4021" i="5"/>
  <c r="H4017" i="5"/>
  <c r="E1093" i="8"/>
  <c r="G1093" i="8"/>
  <c r="H1093" i="8"/>
  <c r="I1093" i="8"/>
  <c r="G4013" i="5"/>
  <c r="H4013" i="5"/>
  <c r="E1088" i="8"/>
  <c r="G1088" i="8"/>
  <c r="H1088" i="8"/>
  <c r="I1088" i="8"/>
  <c r="G4009" i="5"/>
  <c r="H4009" i="5"/>
  <c r="E1087" i="8"/>
  <c r="G1087" i="8"/>
  <c r="H1087" i="8"/>
  <c r="I1087" i="8"/>
  <c r="G4004" i="5"/>
  <c r="G4005" i="5"/>
  <c r="H4004" i="5"/>
  <c r="E1085" i="8"/>
  <c r="G1085" i="8"/>
  <c r="H1085" i="8"/>
  <c r="I1085" i="8"/>
  <c r="G3991" i="5"/>
  <c r="G3992" i="5"/>
  <c r="G3993" i="5"/>
  <c r="G3994" i="5"/>
  <c r="G4000" i="5"/>
  <c r="G3999" i="5"/>
  <c r="G3998" i="5"/>
  <c r="G3997" i="5"/>
  <c r="G3996" i="5"/>
  <c r="G3995" i="5"/>
  <c r="H3991" i="5"/>
  <c r="E1083" i="8"/>
  <c r="G1083" i="8"/>
  <c r="H1083" i="8"/>
  <c r="I1083" i="8"/>
  <c r="G3979" i="5"/>
  <c r="G3980" i="5"/>
  <c r="G3981" i="5"/>
  <c r="G3982" i="5"/>
  <c r="G3985" i="5"/>
  <c r="G3984" i="5"/>
  <c r="G3983" i="5"/>
  <c r="H3979" i="5"/>
  <c r="E1082" i="8"/>
  <c r="G1082" i="8"/>
  <c r="H1082" i="8"/>
  <c r="I1082" i="8"/>
  <c r="G3971" i="5"/>
  <c r="G3972" i="5"/>
  <c r="G3973" i="5"/>
  <c r="G3974" i="5"/>
  <c r="G3975" i="5"/>
  <c r="H3971" i="5"/>
  <c r="E1081" i="8"/>
  <c r="G1081" i="8"/>
  <c r="H1081" i="8"/>
  <c r="I1081" i="8"/>
  <c r="G3964" i="5"/>
  <c r="G3965" i="5"/>
  <c r="G3966" i="5"/>
  <c r="G3967" i="5"/>
  <c r="H3964" i="5"/>
  <c r="E1079" i="8"/>
  <c r="G1079" i="8"/>
  <c r="H1079" i="8"/>
  <c r="I1079" i="8"/>
  <c r="G3954" i="5"/>
  <c r="G3955" i="5"/>
  <c r="G3956" i="5"/>
  <c r="G3957" i="5"/>
  <c r="G3960" i="5"/>
  <c r="G3959" i="5"/>
  <c r="G3958" i="5"/>
  <c r="H3954" i="5"/>
  <c r="E1078" i="8"/>
  <c r="G1078" i="8"/>
  <c r="H1078" i="8"/>
  <c r="I1078" i="8"/>
  <c r="G3946" i="5"/>
  <c r="G3947" i="5"/>
  <c r="G3948" i="5"/>
  <c r="G3949" i="5"/>
  <c r="G3950" i="5"/>
  <c r="H3946" i="5"/>
  <c r="E1077" i="8"/>
  <c r="G1077" i="8"/>
  <c r="H1077" i="8"/>
  <c r="I1077" i="8"/>
  <c r="G3937" i="5"/>
  <c r="G3938" i="5"/>
  <c r="G3939" i="5"/>
  <c r="G3940" i="5"/>
  <c r="G3942" i="5"/>
  <c r="G3941" i="5"/>
  <c r="H3937" i="5"/>
  <c r="E1076" i="8"/>
  <c r="G1076" i="8"/>
  <c r="H1076" i="8"/>
  <c r="I1076" i="8"/>
  <c r="G3930" i="5"/>
  <c r="G3931" i="5"/>
  <c r="G3932" i="5"/>
  <c r="G3933" i="5"/>
  <c r="H3930" i="5"/>
  <c r="E1075" i="8"/>
  <c r="G1075" i="8"/>
  <c r="H1075" i="8"/>
  <c r="I1075" i="8"/>
  <c r="G3924" i="5"/>
  <c r="G3925" i="5"/>
  <c r="G3926" i="5"/>
  <c r="H3924" i="5"/>
  <c r="E1074" i="8"/>
  <c r="G1074" i="8"/>
  <c r="H1074" i="8"/>
  <c r="I1074" i="8"/>
  <c r="G3918" i="5"/>
  <c r="G3919" i="5"/>
  <c r="G3920" i="5"/>
  <c r="H3918" i="5"/>
  <c r="E1073" i="8"/>
  <c r="G1073" i="8"/>
  <c r="H1073" i="8"/>
  <c r="I1073" i="8"/>
  <c r="G3912" i="5"/>
  <c r="G3913" i="5"/>
  <c r="G3914" i="5"/>
  <c r="H3912" i="5"/>
  <c r="E1071" i="8"/>
  <c r="G1071" i="8"/>
  <c r="H1071" i="8"/>
  <c r="I1071" i="8"/>
  <c r="G3894" i="5"/>
  <c r="G3895" i="5"/>
  <c r="G3896" i="5"/>
  <c r="G3897" i="5"/>
  <c r="G3908" i="5"/>
  <c r="G3907" i="5"/>
  <c r="G3906" i="5"/>
  <c r="G3905" i="5"/>
  <c r="G3904" i="5"/>
  <c r="G3903" i="5"/>
  <c r="G3902" i="5"/>
  <c r="G3901" i="5"/>
  <c r="G3900" i="5"/>
  <c r="G3899" i="5"/>
  <c r="G3898" i="5"/>
  <c r="H3894" i="5"/>
  <c r="E1070" i="8"/>
  <c r="G1070" i="8"/>
  <c r="H1070" i="8"/>
  <c r="I1070" i="8"/>
  <c r="G3887" i="5"/>
  <c r="G3888" i="5"/>
  <c r="G3889" i="5"/>
  <c r="G3890" i="5"/>
  <c r="H3887" i="5"/>
  <c r="E1069" i="8"/>
  <c r="G1069" i="8"/>
  <c r="H1069" i="8"/>
  <c r="I1069" i="8"/>
  <c r="G3872" i="5"/>
  <c r="G3873" i="5"/>
  <c r="G3874" i="5"/>
  <c r="G3875" i="5"/>
  <c r="G3883" i="5"/>
  <c r="G3882" i="5"/>
  <c r="G3881" i="5"/>
  <c r="G3880" i="5"/>
  <c r="G3879" i="5"/>
  <c r="G3878" i="5"/>
  <c r="G3877" i="5"/>
  <c r="G3876" i="5"/>
  <c r="H3872" i="5"/>
  <c r="E1068" i="8"/>
  <c r="G1068" i="8"/>
  <c r="H1068" i="8"/>
  <c r="I1068" i="8"/>
  <c r="G3860" i="5"/>
  <c r="G3861" i="5"/>
  <c r="G3862" i="5"/>
  <c r="G3863" i="5"/>
  <c r="G3866" i="5"/>
  <c r="G3865" i="5"/>
  <c r="G3864" i="5"/>
  <c r="H3860" i="5"/>
  <c r="E1067" i="8"/>
  <c r="G1067" i="8"/>
  <c r="H1067" i="8"/>
  <c r="I1067" i="8"/>
  <c r="G3852" i="5"/>
  <c r="G3853" i="5"/>
  <c r="G3854" i="5"/>
  <c r="G3855" i="5"/>
  <c r="G3856" i="5"/>
  <c r="H3852" i="5"/>
  <c r="E1066" i="8"/>
  <c r="G1066" i="8"/>
  <c r="H1066" i="8"/>
  <c r="I1066" i="8"/>
  <c r="G3843" i="5"/>
  <c r="G3844" i="5"/>
  <c r="G3845" i="5"/>
  <c r="G3846" i="5"/>
  <c r="G3848" i="5"/>
  <c r="G3847" i="5"/>
  <c r="H3843" i="5"/>
  <c r="E1065" i="8"/>
  <c r="G1065" i="8"/>
  <c r="H1065" i="8"/>
  <c r="I1065" i="8"/>
  <c r="G3833" i="5"/>
  <c r="G3834" i="5"/>
  <c r="G3835" i="5"/>
  <c r="G3836" i="5"/>
  <c r="G3839" i="5"/>
  <c r="G3838" i="5"/>
  <c r="G3837" i="5"/>
  <c r="H3833" i="5"/>
  <c r="E1064" i="8"/>
  <c r="G1064" i="8"/>
  <c r="H1064" i="8"/>
  <c r="I1064" i="8"/>
  <c r="G3821" i="5"/>
  <c r="G3822" i="5"/>
  <c r="G3823" i="5"/>
  <c r="G3824" i="5"/>
  <c r="G3827" i="5"/>
  <c r="G3826" i="5"/>
  <c r="G3825" i="5"/>
  <c r="H3821" i="5"/>
  <c r="E1059" i="8"/>
  <c r="G1059" i="8"/>
  <c r="H1059" i="8"/>
  <c r="I1059" i="8"/>
  <c r="G3816" i="5"/>
  <c r="G3817" i="5"/>
  <c r="H3816" i="5"/>
  <c r="E1058" i="8"/>
  <c r="G1058" i="8"/>
  <c r="H1058" i="8"/>
  <c r="I1058" i="8"/>
  <c r="G3810" i="5"/>
  <c r="G3811" i="5"/>
  <c r="G3812" i="5"/>
  <c r="G3813" i="5"/>
  <c r="H3810" i="5"/>
  <c r="E1046" i="8"/>
  <c r="G1046" i="8"/>
  <c r="H1046" i="8"/>
  <c r="I1046" i="8"/>
  <c r="G3804" i="5"/>
  <c r="G3805" i="5"/>
  <c r="G3806" i="5"/>
  <c r="G3807" i="5"/>
  <c r="H3804" i="5"/>
  <c r="E1045" i="8"/>
  <c r="G1045" i="8"/>
  <c r="H1045" i="8"/>
  <c r="I1045" i="8"/>
  <c r="G3798" i="5"/>
  <c r="G3799" i="5"/>
  <c r="G3800" i="5"/>
  <c r="G3801" i="5"/>
  <c r="H3798" i="5"/>
  <c r="E1044" i="8"/>
  <c r="G1044" i="8"/>
  <c r="H1044" i="8"/>
  <c r="I1044" i="8"/>
  <c r="G3792" i="5"/>
  <c r="G3793" i="5"/>
  <c r="G3794" i="5"/>
  <c r="G3795" i="5"/>
  <c r="H3792" i="5"/>
  <c r="E1043" i="8"/>
  <c r="G1043" i="8"/>
  <c r="H1043" i="8"/>
  <c r="I1043" i="8"/>
  <c r="G3786" i="5"/>
  <c r="G3787" i="5"/>
  <c r="G3788" i="5"/>
  <c r="G3789" i="5"/>
  <c r="H3786" i="5"/>
  <c r="E1042" i="8"/>
  <c r="G1042" i="8"/>
  <c r="H1042" i="8"/>
  <c r="I1042" i="8"/>
  <c r="G3780" i="5"/>
  <c r="G3781" i="5"/>
  <c r="G3782" i="5"/>
  <c r="G3783" i="5"/>
  <c r="H3780" i="5"/>
  <c r="E1041" i="8"/>
  <c r="G1041" i="8"/>
  <c r="H1041" i="8"/>
  <c r="I1041" i="8"/>
  <c r="G3774" i="5"/>
  <c r="G3775" i="5"/>
  <c r="G3776" i="5"/>
  <c r="G3777" i="5"/>
  <c r="H3774" i="5"/>
  <c r="E1040" i="8"/>
  <c r="G1040" i="8"/>
  <c r="H1040" i="8"/>
  <c r="I1040" i="8"/>
  <c r="G3768" i="5"/>
  <c r="G3769" i="5"/>
  <c r="G3770" i="5"/>
  <c r="G3771" i="5"/>
  <c r="H3768" i="5"/>
  <c r="E1039" i="8"/>
  <c r="G1039" i="8"/>
  <c r="H1039" i="8"/>
  <c r="I1039" i="8"/>
  <c r="G3762" i="5"/>
  <c r="G3763" i="5"/>
  <c r="G3764" i="5"/>
  <c r="G3765" i="5"/>
  <c r="H3762" i="5"/>
  <c r="E1038" i="8"/>
  <c r="G1038" i="8"/>
  <c r="H1038" i="8"/>
  <c r="I1038" i="8"/>
  <c r="G3756" i="5"/>
  <c r="G3757" i="5"/>
  <c r="G3758" i="5"/>
  <c r="G3759" i="5"/>
  <c r="H3756" i="5"/>
  <c r="E1037" i="8"/>
  <c r="G1037" i="8"/>
  <c r="H1037" i="8"/>
  <c r="I1037" i="8"/>
  <c r="G3752" i="5"/>
  <c r="G3753" i="5"/>
  <c r="H3752" i="5"/>
  <c r="E1036" i="8"/>
  <c r="G1036" i="8"/>
  <c r="H1036" i="8"/>
  <c r="I1036" i="8"/>
  <c r="G3748" i="5"/>
  <c r="H3748" i="5"/>
  <c r="E1035" i="8"/>
  <c r="G1035" i="8"/>
  <c r="H1035" i="8"/>
  <c r="I1035" i="8"/>
  <c r="G3744" i="5"/>
  <c r="H3744" i="5"/>
  <c r="E1034" i="8"/>
  <c r="G1034" i="8"/>
  <c r="H1034" i="8"/>
  <c r="I1034" i="8"/>
  <c r="G3737" i="5"/>
  <c r="G3738" i="5"/>
  <c r="G3739" i="5"/>
  <c r="G3740" i="5"/>
  <c r="H3737" i="5"/>
  <c r="E1019" i="8"/>
  <c r="G1019" i="8"/>
  <c r="H1019" i="8"/>
  <c r="I1019" i="8"/>
  <c r="G3728" i="5"/>
  <c r="G3729" i="5"/>
  <c r="G3730" i="5"/>
  <c r="H3728" i="5"/>
  <c r="E1018" i="8"/>
  <c r="G1018" i="8"/>
  <c r="H1018" i="8"/>
  <c r="I1018" i="8"/>
  <c r="G3723" i="5"/>
  <c r="G3724" i="5"/>
  <c r="H3723" i="5"/>
  <c r="E1017" i="8"/>
  <c r="G1017" i="8"/>
  <c r="H1017" i="8"/>
  <c r="I1017" i="8"/>
  <c r="G3713" i="5"/>
  <c r="G3714" i="5"/>
  <c r="G3715" i="5"/>
  <c r="G3716" i="5"/>
  <c r="G3719" i="5"/>
  <c r="G3718" i="5"/>
  <c r="G3717" i="5"/>
  <c r="H3713" i="5"/>
  <c r="E1016" i="8"/>
  <c r="G1016" i="8"/>
  <c r="H1016" i="8"/>
  <c r="I1016" i="8"/>
  <c r="G3709" i="5"/>
  <c r="H3709" i="5"/>
  <c r="E1006" i="8"/>
  <c r="G1006" i="8"/>
  <c r="H1006" i="8"/>
  <c r="I1006" i="8"/>
  <c r="G3698" i="5"/>
  <c r="G3699" i="5"/>
  <c r="G3700" i="5"/>
  <c r="G3701" i="5"/>
  <c r="G3703" i="5"/>
  <c r="G3702" i="5"/>
  <c r="H3698" i="5"/>
  <c r="E999" i="8"/>
  <c r="G999" i="8"/>
  <c r="H999" i="8"/>
  <c r="I999" i="8"/>
  <c r="G3685" i="5"/>
  <c r="G3686" i="5"/>
  <c r="G3687" i="5"/>
  <c r="G3688" i="5"/>
  <c r="G3695" i="5"/>
  <c r="G3694" i="5"/>
  <c r="G3693" i="5"/>
  <c r="G3692" i="5"/>
  <c r="G3691" i="5"/>
  <c r="G3690" i="5"/>
  <c r="G3689" i="5"/>
  <c r="H3685" i="5"/>
  <c r="E997" i="8"/>
  <c r="G997" i="8"/>
  <c r="H997" i="8"/>
  <c r="I997" i="8"/>
  <c r="G3673" i="5"/>
  <c r="G3674" i="5"/>
  <c r="G3675" i="5"/>
  <c r="G3676" i="5"/>
  <c r="G3681" i="5"/>
  <c r="G3680" i="5"/>
  <c r="G3679" i="5"/>
  <c r="G3678" i="5"/>
  <c r="G3677" i="5"/>
  <c r="H3673" i="5"/>
  <c r="E996" i="8"/>
  <c r="G996" i="8"/>
  <c r="H996" i="8"/>
  <c r="I996" i="8"/>
  <c r="G3665" i="5"/>
  <c r="G3666" i="5"/>
  <c r="G3667" i="5"/>
  <c r="H3665" i="5"/>
  <c r="E995" i="8"/>
  <c r="G995" i="8"/>
  <c r="H995" i="8"/>
  <c r="I995" i="8"/>
  <c r="G3650" i="5"/>
  <c r="G3651" i="5"/>
  <c r="G3652" i="5"/>
  <c r="G3653" i="5"/>
  <c r="G3660" i="5"/>
  <c r="G3659" i="5"/>
  <c r="G3658" i="5"/>
  <c r="G3657" i="5"/>
  <c r="G3656" i="5"/>
  <c r="G3655" i="5"/>
  <c r="G3654" i="5"/>
  <c r="H3650" i="5"/>
  <c r="E994" i="8"/>
  <c r="G994" i="8"/>
  <c r="H994" i="8"/>
  <c r="I994" i="8"/>
  <c r="G3644" i="5"/>
  <c r="G3645" i="5"/>
  <c r="G3646" i="5"/>
  <c r="H3644" i="5"/>
  <c r="E993" i="8"/>
  <c r="G993" i="8"/>
  <c r="H993" i="8"/>
  <c r="I993" i="8"/>
  <c r="G3640" i="5"/>
  <c r="H3640" i="5"/>
  <c r="E992" i="8"/>
  <c r="G992" i="8"/>
  <c r="H992" i="8"/>
  <c r="I992" i="8"/>
  <c r="G3632" i="5"/>
  <c r="G3633" i="5"/>
  <c r="G3634" i="5"/>
  <c r="G3635" i="5"/>
  <c r="G3636" i="5"/>
  <c r="H3632" i="5"/>
  <c r="E991" i="8"/>
  <c r="G991" i="8"/>
  <c r="H991" i="8"/>
  <c r="I991" i="8"/>
  <c r="G3627" i="5"/>
  <c r="G3628" i="5"/>
  <c r="H3627" i="5"/>
  <c r="E989" i="8"/>
  <c r="G989" i="8"/>
  <c r="H989" i="8"/>
  <c r="I989" i="8"/>
  <c r="G3622" i="5"/>
  <c r="G3623" i="5"/>
  <c r="H3622" i="5"/>
  <c r="E988" i="8"/>
  <c r="G988" i="8"/>
  <c r="H988" i="8"/>
  <c r="I988" i="8"/>
  <c r="G3612" i="5"/>
  <c r="G3613" i="5"/>
  <c r="G3614" i="5"/>
  <c r="G3615" i="5"/>
  <c r="G3618" i="5"/>
  <c r="G3617" i="5"/>
  <c r="G3616" i="5"/>
  <c r="H3612" i="5"/>
  <c r="E987" i="8"/>
  <c r="G987" i="8"/>
  <c r="H987" i="8"/>
  <c r="I987" i="8"/>
  <c r="G3606" i="5"/>
  <c r="G3607" i="5"/>
  <c r="G3608" i="5"/>
  <c r="H3606" i="5"/>
  <c r="E986" i="8"/>
  <c r="G986" i="8"/>
  <c r="H986" i="8"/>
  <c r="I986" i="8"/>
  <c r="G3599" i="5"/>
  <c r="G3600" i="5"/>
  <c r="G3601" i="5"/>
  <c r="G3602" i="5"/>
  <c r="H3599" i="5"/>
  <c r="E985" i="8"/>
  <c r="G985" i="8"/>
  <c r="H985" i="8"/>
  <c r="I985" i="8"/>
  <c r="G3594" i="5"/>
  <c r="G3595" i="5"/>
  <c r="H3594" i="5"/>
  <c r="E983" i="8"/>
  <c r="G983" i="8"/>
  <c r="H983" i="8"/>
  <c r="I983" i="8"/>
  <c r="G3584" i="5"/>
  <c r="G3585" i="5"/>
  <c r="G3586" i="5"/>
  <c r="G3587" i="5"/>
  <c r="G3588" i="5"/>
  <c r="H3584" i="5"/>
  <c r="E982" i="8"/>
  <c r="G982" i="8"/>
  <c r="H982" i="8"/>
  <c r="I982" i="8"/>
  <c r="G3579" i="5"/>
  <c r="G3580" i="5"/>
  <c r="H3579" i="5"/>
  <c r="E981" i="8"/>
  <c r="G981" i="8"/>
  <c r="H981" i="8"/>
  <c r="I981" i="8"/>
  <c r="G3572" i="5"/>
  <c r="G3573" i="5"/>
  <c r="G3574" i="5"/>
  <c r="G3575" i="5"/>
  <c r="H3572" i="5"/>
  <c r="E980" i="8"/>
  <c r="G980" i="8"/>
  <c r="H980" i="8"/>
  <c r="I980" i="8"/>
  <c r="G3564" i="5"/>
  <c r="G3565" i="5"/>
  <c r="G3566" i="5"/>
  <c r="G3567" i="5"/>
  <c r="G3568" i="5"/>
  <c r="H3564" i="5"/>
  <c r="E979" i="8"/>
  <c r="G979" i="8"/>
  <c r="H979" i="8"/>
  <c r="I979" i="8"/>
  <c r="G3558" i="5"/>
  <c r="G3559" i="5"/>
  <c r="G3560" i="5"/>
  <c r="H3558" i="5"/>
  <c r="E978" i="8"/>
  <c r="G978" i="8"/>
  <c r="H978" i="8"/>
  <c r="I978" i="8"/>
  <c r="G3552" i="5"/>
  <c r="G3553" i="5"/>
  <c r="G3554" i="5"/>
  <c r="H3552" i="5"/>
  <c r="E977" i="8"/>
  <c r="G977" i="8"/>
  <c r="H977" i="8"/>
  <c r="I977" i="8"/>
  <c r="G3536" i="5"/>
  <c r="G3537" i="5"/>
  <c r="G3538" i="5"/>
  <c r="G3539" i="5"/>
  <c r="G3545" i="5"/>
  <c r="G3544" i="5"/>
  <c r="G3543" i="5"/>
  <c r="G3542" i="5"/>
  <c r="G3541" i="5"/>
  <c r="G3540" i="5"/>
  <c r="H3536" i="5"/>
  <c r="E976" i="8"/>
  <c r="G976" i="8"/>
  <c r="H976" i="8"/>
  <c r="I976" i="8"/>
  <c r="G3529" i="5"/>
  <c r="G3530" i="5"/>
  <c r="G3531" i="5"/>
  <c r="G3532" i="5"/>
  <c r="H3529" i="5"/>
  <c r="E975" i="8"/>
  <c r="G975" i="8"/>
  <c r="H975" i="8"/>
  <c r="I975" i="8"/>
  <c r="G3520" i="5"/>
  <c r="G3521" i="5"/>
  <c r="G3522" i="5"/>
  <c r="G3523" i="5"/>
  <c r="H3520" i="5"/>
  <c r="E974" i="8"/>
  <c r="G974" i="8"/>
  <c r="H974" i="8"/>
  <c r="I974" i="8"/>
  <c r="G3510" i="5"/>
  <c r="G3511" i="5"/>
  <c r="G3512" i="5"/>
  <c r="G3513" i="5"/>
  <c r="G3514" i="5"/>
  <c r="H3510" i="5"/>
  <c r="E973" i="8"/>
  <c r="G973" i="8"/>
  <c r="H973" i="8"/>
  <c r="I973" i="8"/>
  <c r="G3493" i="5"/>
  <c r="G3494" i="5"/>
  <c r="G3495" i="5"/>
  <c r="G3496" i="5"/>
  <c r="G3503" i="5"/>
  <c r="G3502" i="5"/>
  <c r="G3501" i="5"/>
  <c r="G3500" i="5"/>
  <c r="G3499" i="5"/>
  <c r="G3498" i="5"/>
  <c r="G3497" i="5"/>
  <c r="H3493" i="5"/>
  <c r="E972" i="8"/>
  <c r="G972" i="8"/>
  <c r="H972" i="8"/>
  <c r="I972" i="8"/>
  <c r="G3485" i="5"/>
  <c r="G3486" i="5"/>
  <c r="G3487" i="5"/>
  <c r="G3488" i="5"/>
  <c r="G3489" i="5"/>
  <c r="H3485" i="5"/>
  <c r="E971" i="8"/>
  <c r="G971" i="8"/>
  <c r="H971" i="8"/>
  <c r="I971" i="8"/>
  <c r="G3468" i="5"/>
  <c r="G3469" i="5"/>
  <c r="G3470" i="5"/>
  <c r="G3471" i="5"/>
  <c r="G3478" i="5"/>
  <c r="G3477" i="5"/>
  <c r="G3476" i="5"/>
  <c r="G3475" i="5"/>
  <c r="G3474" i="5"/>
  <c r="G3473" i="5"/>
  <c r="G3472" i="5"/>
  <c r="H3468" i="5"/>
  <c r="E970" i="8"/>
  <c r="G970" i="8"/>
  <c r="H970" i="8"/>
  <c r="I970" i="8"/>
  <c r="G3460" i="5"/>
  <c r="G3461" i="5"/>
  <c r="G3462" i="5"/>
  <c r="G3463" i="5"/>
  <c r="G3464" i="5"/>
  <c r="H3460" i="5"/>
  <c r="E969" i="8"/>
  <c r="G969" i="8"/>
  <c r="H969" i="8"/>
  <c r="I969" i="8"/>
  <c r="G3449" i="5"/>
  <c r="G3450" i="5"/>
  <c r="G3451" i="5"/>
  <c r="G3452" i="5"/>
  <c r="G3454" i="5"/>
  <c r="G3453" i="5"/>
  <c r="H3449" i="5"/>
  <c r="E968" i="8"/>
  <c r="G968" i="8"/>
  <c r="H968" i="8"/>
  <c r="I968" i="8"/>
  <c r="G3438" i="5"/>
  <c r="G3439" i="5"/>
  <c r="G3440" i="5"/>
  <c r="G3441" i="5"/>
  <c r="G3443" i="5"/>
  <c r="G3442" i="5"/>
  <c r="H3438" i="5"/>
  <c r="E967" i="8"/>
  <c r="G967" i="8"/>
  <c r="H967" i="8"/>
  <c r="I967" i="8"/>
  <c r="G3428" i="5"/>
  <c r="G3429" i="5"/>
  <c r="G3430" i="5"/>
  <c r="G3431" i="5"/>
  <c r="G3432" i="5"/>
  <c r="H3428" i="5"/>
  <c r="E966" i="8"/>
  <c r="G966" i="8"/>
  <c r="H966" i="8"/>
  <c r="I966" i="8"/>
  <c r="G3424" i="5"/>
  <c r="H3424" i="5"/>
  <c r="E965" i="8"/>
  <c r="G965" i="8"/>
  <c r="H965" i="8"/>
  <c r="I965" i="8"/>
  <c r="G3420" i="5"/>
  <c r="H3420" i="5"/>
  <c r="E964" i="8"/>
  <c r="G964" i="8"/>
  <c r="H964" i="8"/>
  <c r="I964" i="8"/>
  <c r="G3415" i="5"/>
  <c r="G3416" i="5"/>
  <c r="H3415" i="5"/>
  <c r="E963" i="8"/>
  <c r="G963" i="8"/>
  <c r="H963" i="8"/>
  <c r="I963" i="8"/>
  <c r="G3410" i="5"/>
  <c r="G3411" i="5"/>
  <c r="H3410" i="5"/>
  <c r="E962" i="8"/>
  <c r="G962" i="8"/>
  <c r="H962" i="8"/>
  <c r="I962" i="8"/>
  <c r="G3405" i="5"/>
  <c r="G3406" i="5"/>
  <c r="H3405" i="5"/>
  <c r="E961" i="8"/>
  <c r="G961" i="8"/>
  <c r="H961" i="8"/>
  <c r="I961" i="8"/>
  <c r="G3398" i="5"/>
  <c r="G3399" i="5"/>
  <c r="G3400" i="5"/>
  <c r="G3401" i="5"/>
  <c r="H3398" i="5"/>
  <c r="E960" i="8"/>
  <c r="G960" i="8"/>
  <c r="H960" i="8"/>
  <c r="I960" i="8"/>
  <c r="G3391" i="5"/>
  <c r="G3392" i="5"/>
  <c r="G3393" i="5"/>
  <c r="G3394" i="5"/>
  <c r="H3391" i="5"/>
  <c r="E959" i="8"/>
  <c r="G959" i="8"/>
  <c r="H959" i="8"/>
  <c r="I959" i="8"/>
  <c r="G3384" i="5"/>
  <c r="G3385" i="5"/>
  <c r="G3386" i="5"/>
  <c r="G3387" i="5"/>
  <c r="H3384" i="5"/>
  <c r="E958" i="8"/>
  <c r="G958" i="8"/>
  <c r="H958" i="8"/>
  <c r="I958" i="8"/>
  <c r="G3380" i="5"/>
  <c r="H3380" i="5"/>
  <c r="E957" i="8"/>
  <c r="G957" i="8"/>
  <c r="H957" i="8"/>
  <c r="I957" i="8"/>
  <c r="G3376" i="5"/>
  <c r="G3377" i="5"/>
  <c r="H3376" i="5"/>
  <c r="E956" i="8"/>
  <c r="G956" i="8"/>
  <c r="H956" i="8"/>
  <c r="I956" i="8"/>
  <c r="G3371" i="5"/>
  <c r="G3372" i="5"/>
  <c r="H3371" i="5"/>
  <c r="E955" i="8"/>
  <c r="G955" i="8"/>
  <c r="H955" i="8"/>
  <c r="I955" i="8"/>
  <c r="G3367" i="5"/>
  <c r="H3367" i="5"/>
  <c r="E953" i="8"/>
  <c r="G953" i="8"/>
  <c r="H953" i="8"/>
  <c r="I953" i="8"/>
  <c r="G3363" i="5"/>
  <c r="H3363" i="5"/>
  <c r="E952" i="8"/>
  <c r="G952" i="8"/>
  <c r="H952" i="8"/>
  <c r="I952" i="8"/>
  <c r="G3356" i="5"/>
  <c r="G3357" i="5"/>
  <c r="G3358" i="5"/>
  <c r="G3359" i="5"/>
  <c r="H3356" i="5"/>
  <c r="E951" i="8"/>
  <c r="G951" i="8"/>
  <c r="H951" i="8"/>
  <c r="I951" i="8"/>
  <c r="G3349" i="5"/>
  <c r="G3350" i="5"/>
  <c r="G3351" i="5"/>
  <c r="G3352" i="5"/>
  <c r="H3349" i="5"/>
  <c r="E949" i="8"/>
  <c r="G949" i="8"/>
  <c r="H949" i="8"/>
  <c r="I949" i="8"/>
  <c r="G3342" i="5"/>
  <c r="G3343" i="5"/>
  <c r="G3344" i="5"/>
  <c r="G3345" i="5"/>
  <c r="H3342" i="5"/>
  <c r="E948" i="8"/>
  <c r="G948" i="8"/>
  <c r="H948" i="8"/>
  <c r="I948" i="8"/>
  <c r="G3337" i="5"/>
  <c r="G3338" i="5"/>
  <c r="H3337" i="5"/>
  <c r="E947" i="8"/>
  <c r="G947" i="8"/>
  <c r="H947" i="8"/>
  <c r="I947" i="8"/>
  <c r="G3328" i="5"/>
  <c r="G3329" i="5"/>
  <c r="G3330" i="5"/>
  <c r="G3331" i="5"/>
  <c r="H3328" i="5"/>
  <c r="E945" i="8"/>
  <c r="G945" i="8"/>
  <c r="H945" i="8"/>
  <c r="I945" i="8"/>
  <c r="G3322" i="5"/>
  <c r="G3323" i="5"/>
  <c r="G3324" i="5"/>
  <c r="H3322" i="5"/>
  <c r="E943" i="8"/>
  <c r="G943" i="8"/>
  <c r="H943" i="8"/>
  <c r="I943" i="8"/>
  <c r="G3316" i="5"/>
  <c r="G3317" i="5"/>
  <c r="G3318" i="5"/>
  <c r="H3316" i="5"/>
  <c r="E942" i="8"/>
  <c r="G942" i="8"/>
  <c r="H942" i="8"/>
  <c r="I942" i="8"/>
  <c r="G3309" i="5"/>
  <c r="G3310" i="5"/>
  <c r="G3311" i="5"/>
  <c r="G3312" i="5"/>
  <c r="H3309" i="5"/>
  <c r="E941" i="8"/>
  <c r="G941" i="8"/>
  <c r="H941" i="8"/>
  <c r="I941" i="8"/>
  <c r="G3302" i="5"/>
  <c r="G3303" i="5"/>
  <c r="G3304" i="5"/>
  <c r="G3305" i="5"/>
  <c r="H3302" i="5"/>
  <c r="E940" i="8"/>
  <c r="G940" i="8"/>
  <c r="H940" i="8"/>
  <c r="I940" i="8"/>
  <c r="G3295" i="5"/>
  <c r="G3296" i="5"/>
  <c r="G3297" i="5"/>
  <c r="G3298" i="5"/>
  <c r="H3295" i="5"/>
  <c r="E939" i="8"/>
  <c r="G939" i="8"/>
  <c r="H939" i="8"/>
  <c r="I939" i="8"/>
  <c r="G3288" i="5"/>
  <c r="G3289" i="5"/>
  <c r="G3290" i="5"/>
  <c r="G3291" i="5"/>
  <c r="H3288" i="5"/>
  <c r="E938" i="8"/>
  <c r="G938" i="8"/>
  <c r="H938" i="8"/>
  <c r="I938" i="8"/>
  <c r="G3281" i="5"/>
  <c r="G3282" i="5"/>
  <c r="G3283" i="5"/>
  <c r="G3284" i="5"/>
  <c r="H3281" i="5"/>
  <c r="E937" i="8"/>
  <c r="G937" i="8"/>
  <c r="H937" i="8"/>
  <c r="I937" i="8"/>
  <c r="G3274" i="5"/>
  <c r="G3275" i="5"/>
  <c r="G3276" i="5"/>
  <c r="G3277" i="5"/>
  <c r="H3274" i="5"/>
  <c r="E936" i="8"/>
  <c r="G936" i="8"/>
  <c r="H936" i="8"/>
  <c r="I936" i="8"/>
  <c r="G3267" i="5"/>
  <c r="G3268" i="5"/>
  <c r="G3269" i="5"/>
  <c r="G3270" i="5"/>
  <c r="H3267" i="5"/>
  <c r="E935" i="8"/>
  <c r="G935" i="8"/>
  <c r="H935" i="8"/>
  <c r="I935" i="8"/>
  <c r="G3260" i="5"/>
  <c r="G3261" i="5"/>
  <c r="G3262" i="5"/>
  <c r="G3263" i="5"/>
  <c r="H3260" i="5"/>
  <c r="E934" i="8"/>
  <c r="G934" i="8"/>
  <c r="H934" i="8"/>
  <c r="I934" i="8"/>
  <c r="G3253" i="5"/>
  <c r="G3254" i="5"/>
  <c r="G3255" i="5"/>
  <c r="G3256" i="5"/>
  <c r="H3253" i="5"/>
  <c r="E933" i="8"/>
  <c r="G933" i="8"/>
  <c r="H933" i="8"/>
  <c r="I933" i="8"/>
  <c r="G3246" i="5"/>
  <c r="G3247" i="5"/>
  <c r="G3248" i="5"/>
  <c r="G3249" i="5"/>
  <c r="H3246" i="5"/>
  <c r="E932" i="8"/>
  <c r="G932" i="8"/>
  <c r="H932" i="8"/>
  <c r="I932" i="8"/>
  <c r="G3241" i="5"/>
  <c r="G3242" i="5"/>
  <c r="H3241" i="5"/>
  <c r="E931" i="8"/>
  <c r="G931" i="8"/>
  <c r="H931" i="8"/>
  <c r="I931" i="8"/>
  <c r="G3231" i="5"/>
  <c r="G3232" i="5"/>
  <c r="G3233" i="5"/>
  <c r="G3234" i="5"/>
  <c r="G3237" i="5"/>
  <c r="G3236" i="5"/>
  <c r="G3235" i="5"/>
  <c r="H3231" i="5"/>
  <c r="E930" i="8"/>
  <c r="G930" i="8"/>
  <c r="H930" i="8"/>
  <c r="I930" i="8"/>
  <c r="G3225" i="5"/>
  <c r="G3226" i="5"/>
  <c r="G3227" i="5"/>
  <c r="H3225" i="5"/>
  <c r="E929" i="8"/>
  <c r="G929" i="8"/>
  <c r="H929" i="8"/>
  <c r="I929" i="8"/>
  <c r="G3219" i="5"/>
  <c r="G3220" i="5"/>
  <c r="G3221" i="5"/>
  <c r="H3219" i="5"/>
  <c r="E928" i="8"/>
  <c r="G928" i="8"/>
  <c r="H928" i="8"/>
  <c r="I928" i="8"/>
  <c r="G3213" i="5"/>
  <c r="G3214" i="5"/>
  <c r="G3215" i="5"/>
  <c r="H3213" i="5"/>
  <c r="E927" i="8"/>
  <c r="G927" i="8"/>
  <c r="H927" i="8"/>
  <c r="I927" i="8"/>
  <c r="G3201" i="5"/>
  <c r="G3202" i="5"/>
  <c r="G3203" i="5"/>
  <c r="G3204" i="5"/>
  <c r="G3207" i="5"/>
  <c r="G3206" i="5"/>
  <c r="G3205" i="5"/>
  <c r="H3201" i="5"/>
  <c r="E926" i="8"/>
  <c r="G926" i="8"/>
  <c r="H926" i="8"/>
  <c r="I926" i="8"/>
  <c r="G3194" i="5"/>
  <c r="G3195" i="5"/>
  <c r="G3196" i="5"/>
  <c r="G3197" i="5"/>
  <c r="H3194" i="5"/>
  <c r="E925" i="8"/>
  <c r="G925" i="8"/>
  <c r="H925" i="8"/>
  <c r="I925" i="8"/>
  <c r="G3190" i="5"/>
  <c r="H3190" i="5"/>
  <c r="E924" i="8"/>
  <c r="G924" i="8"/>
  <c r="H924" i="8"/>
  <c r="I924" i="8"/>
  <c r="G3185" i="5"/>
  <c r="G3186" i="5"/>
  <c r="H3185" i="5"/>
  <c r="E923" i="8"/>
  <c r="G923" i="8"/>
  <c r="H923" i="8"/>
  <c r="I923" i="8"/>
  <c r="G3177" i="5"/>
  <c r="G3178" i="5"/>
  <c r="G3179" i="5"/>
  <c r="G3180" i="5"/>
  <c r="G3181" i="5"/>
  <c r="H3177" i="5"/>
  <c r="E922" i="8"/>
  <c r="G922" i="8"/>
  <c r="H922" i="8"/>
  <c r="I922" i="8"/>
  <c r="G3169" i="5"/>
  <c r="G3170" i="5"/>
  <c r="G3171" i="5"/>
  <c r="G3172" i="5"/>
  <c r="G3173" i="5"/>
  <c r="H3169" i="5"/>
  <c r="E921" i="8"/>
  <c r="G921" i="8"/>
  <c r="H921" i="8"/>
  <c r="I921" i="8"/>
  <c r="G3160" i="5"/>
  <c r="G3161" i="5"/>
  <c r="G3162" i="5"/>
  <c r="H3160" i="5"/>
  <c r="E920" i="8"/>
  <c r="G920" i="8"/>
  <c r="H920" i="8"/>
  <c r="I920" i="8"/>
  <c r="G3155" i="5"/>
  <c r="G3156" i="5"/>
  <c r="H3155" i="5"/>
  <c r="E919" i="8"/>
  <c r="G919" i="8"/>
  <c r="H919" i="8"/>
  <c r="I919" i="8"/>
  <c r="G3149" i="5"/>
  <c r="G3150" i="5"/>
  <c r="G3151" i="5"/>
  <c r="H3149" i="5"/>
  <c r="E918" i="8"/>
  <c r="G918" i="8"/>
  <c r="H918" i="8"/>
  <c r="I918" i="8"/>
  <c r="G3144" i="5"/>
  <c r="G3145" i="5"/>
  <c r="H3144" i="5"/>
  <c r="E917" i="8"/>
  <c r="G917" i="8"/>
  <c r="H917" i="8"/>
  <c r="I917" i="8"/>
  <c r="G3138" i="5"/>
  <c r="G3139" i="5"/>
  <c r="G3140" i="5"/>
  <c r="H3138" i="5"/>
  <c r="E916" i="8"/>
  <c r="G916" i="8"/>
  <c r="H916" i="8"/>
  <c r="I916" i="8"/>
  <c r="G3132" i="5"/>
  <c r="G3133" i="5"/>
  <c r="G3134" i="5"/>
  <c r="H3132" i="5"/>
  <c r="E915" i="8"/>
  <c r="G915" i="8"/>
  <c r="H915" i="8"/>
  <c r="I915" i="8"/>
  <c r="G3126" i="5"/>
  <c r="G3127" i="5"/>
  <c r="G3128" i="5"/>
  <c r="H3126" i="5"/>
  <c r="E914" i="8"/>
  <c r="G914" i="8"/>
  <c r="H914" i="8"/>
  <c r="I914" i="8"/>
  <c r="G3120" i="5"/>
  <c r="H3120" i="5"/>
  <c r="E913" i="8"/>
  <c r="G913" i="8"/>
  <c r="H913" i="8"/>
  <c r="I913" i="8"/>
  <c r="G3115" i="5"/>
  <c r="G3116" i="5"/>
  <c r="H3115" i="5"/>
  <c r="E912" i="8"/>
  <c r="G912" i="8"/>
  <c r="H912" i="8"/>
  <c r="I912" i="8"/>
  <c r="G3110" i="5"/>
  <c r="G3111" i="5"/>
  <c r="H3110" i="5"/>
  <c r="E911" i="8"/>
  <c r="G911" i="8"/>
  <c r="H911" i="8"/>
  <c r="I911" i="8"/>
  <c r="G3105" i="5"/>
  <c r="G3106" i="5"/>
  <c r="H3105" i="5"/>
  <c r="E910" i="8"/>
  <c r="G910" i="8"/>
  <c r="H910" i="8"/>
  <c r="I910" i="8"/>
  <c r="G3100" i="5"/>
  <c r="G3101" i="5"/>
  <c r="H3100" i="5"/>
  <c r="E909" i="8"/>
  <c r="G909" i="8"/>
  <c r="H909" i="8"/>
  <c r="I909" i="8"/>
  <c r="G3095" i="5"/>
  <c r="G3096" i="5"/>
  <c r="H3095" i="5"/>
  <c r="E908" i="8"/>
  <c r="G908" i="8"/>
  <c r="H908" i="8"/>
  <c r="I908" i="8"/>
  <c r="G3090" i="5"/>
  <c r="G3091" i="5"/>
  <c r="H3090" i="5"/>
  <c r="E907" i="8"/>
  <c r="G907" i="8"/>
  <c r="H907" i="8"/>
  <c r="I907" i="8"/>
  <c r="G3085" i="5"/>
  <c r="G3086" i="5"/>
  <c r="H3085" i="5"/>
  <c r="E906" i="8"/>
  <c r="G906" i="8"/>
  <c r="H906" i="8"/>
  <c r="I906" i="8"/>
  <c r="G3080" i="5"/>
  <c r="G3081" i="5"/>
  <c r="H3080" i="5"/>
  <c r="E905" i="8"/>
  <c r="G905" i="8"/>
  <c r="H905" i="8"/>
  <c r="I905" i="8"/>
  <c r="G3075" i="5"/>
  <c r="G3076" i="5"/>
  <c r="H3075" i="5"/>
  <c r="E904" i="8"/>
  <c r="G904" i="8"/>
  <c r="H904" i="8"/>
  <c r="I904" i="8"/>
  <c r="G3067" i="5"/>
  <c r="G3068" i="5"/>
  <c r="G3069" i="5"/>
  <c r="G3070" i="5"/>
  <c r="G3071" i="5"/>
  <c r="H3067" i="5"/>
  <c r="E903" i="8"/>
  <c r="G903" i="8"/>
  <c r="H903" i="8"/>
  <c r="I903" i="8"/>
  <c r="G3062" i="5"/>
  <c r="G3063" i="5"/>
  <c r="H3062" i="5"/>
  <c r="E902" i="8"/>
  <c r="G902" i="8"/>
  <c r="H902" i="8"/>
  <c r="I902" i="8"/>
  <c r="G3054" i="5"/>
  <c r="G3055" i="5"/>
  <c r="G3056" i="5"/>
  <c r="G3057" i="5"/>
  <c r="G3058" i="5"/>
  <c r="H3054" i="5"/>
  <c r="E901" i="8"/>
  <c r="G901" i="8"/>
  <c r="H901" i="8"/>
  <c r="I901" i="8"/>
  <c r="G3050" i="5"/>
  <c r="H3050" i="5"/>
  <c r="E900" i="8"/>
  <c r="G900" i="8"/>
  <c r="H900" i="8"/>
  <c r="I900" i="8"/>
  <c r="G3042" i="5"/>
  <c r="G3043" i="5"/>
  <c r="H3042" i="5"/>
  <c r="E899" i="8"/>
  <c r="G899" i="8"/>
  <c r="H899" i="8"/>
  <c r="I899" i="8"/>
  <c r="G3037" i="5"/>
  <c r="G3038" i="5"/>
  <c r="H3037" i="5"/>
  <c r="E898" i="8"/>
  <c r="G898" i="8"/>
  <c r="H898" i="8"/>
  <c r="I898" i="8"/>
  <c r="G3029" i="5"/>
  <c r="G3030" i="5"/>
  <c r="H3029" i="5"/>
  <c r="E897" i="8"/>
  <c r="G897" i="8"/>
  <c r="H897" i="8"/>
  <c r="I897" i="8"/>
  <c r="G3024" i="5"/>
  <c r="G3025" i="5"/>
  <c r="H3024" i="5"/>
  <c r="E896" i="8"/>
  <c r="G896" i="8"/>
  <c r="H896" i="8"/>
  <c r="I896" i="8"/>
  <c r="G3019" i="5"/>
  <c r="G3020" i="5"/>
  <c r="H3019" i="5"/>
  <c r="E895" i="8"/>
  <c r="G895" i="8"/>
  <c r="H895" i="8"/>
  <c r="I895" i="8"/>
  <c r="G3014" i="5"/>
  <c r="G3015" i="5"/>
  <c r="H3014" i="5"/>
  <c r="E894" i="8"/>
  <c r="G894" i="8"/>
  <c r="H894" i="8"/>
  <c r="I894" i="8"/>
  <c r="G3009" i="5"/>
  <c r="G3010" i="5"/>
  <c r="H3009" i="5"/>
  <c r="E893" i="8"/>
  <c r="G893" i="8"/>
  <c r="H893" i="8"/>
  <c r="I893" i="8"/>
  <c r="G3004" i="5"/>
  <c r="G3005" i="5"/>
  <c r="H3004" i="5"/>
  <c r="E892" i="8"/>
  <c r="G892" i="8"/>
  <c r="H892" i="8"/>
  <c r="I892" i="8"/>
  <c r="G2999" i="5"/>
  <c r="G3000" i="5"/>
  <c r="H2999" i="5"/>
  <c r="E891" i="8"/>
  <c r="G891" i="8"/>
  <c r="H891" i="8"/>
  <c r="I891" i="8"/>
  <c r="G2994" i="5"/>
  <c r="G2995" i="5"/>
  <c r="H2994" i="5"/>
  <c r="E890" i="8"/>
  <c r="G890" i="8"/>
  <c r="H890" i="8"/>
  <c r="I890" i="8"/>
  <c r="G2989" i="5"/>
  <c r="G2990" i="5"/>
  <c r="H2989" i="5"/>
  <c r="E889" i="8"/>
  <c r="G889" i="8"/>
  <c r="H889" i="8"/>
  <c r="I889" i="8"/>
  <c r="G2984" i="5"/>
  <c r="G2985" i="5"/>
  <c r="H2984" i="5"/>
  <c r="E888" i="8"/>
  <c r="G888" i="8"/>
  <c r="H888" i="8"/>
  <c r="I888" i="8"/>
  <c r="G2974" i="5"/>
  <c r="G2975" i="5"/>
  <c r="G2976" i="5"/>
  <c r="G2977" i="5"/>
  <c r="G2980" i="5"/>
  <c r="G2979" i="5"/>
  <c r="G2978" i="5"/>
  <c r="H2974" i="5"/>
  <c r="E886" i="8"/>
  <c r="G886" i="8"/>
  <c r="H886" i="8"/>
  <c r="I886" i="8"/>
  <c r="G2969" i="5"/>
  <c r="G2970" i="5"/>
  <c r="H2969" i="5"/>
  <c r="E885" i="8"/>
  <c r="G885" i="8"/>
  <c r="H885" i="8"/>
  <c r="I885" i="8"/>
  <c r="G2964" i="5"/>
  <c r="G2965" i="5"/>
  <c r="H2964" i="5"/>
  <c r="E884" i="8"/>
  <c r="G884" i="8"/>
  <c r="H884" i="8"/>
  <c r="I884" i="8"/>
  <c r="G2959" i="5"/>
  <c r="G2960" i="5"/>
  <c r="H2959" i="5"/>
  <c r="E883" i="8"/>
  <c r="G883" i="8"/>
  <c r="H883" i="8"/>
  <c r="I883" i="8"/>
  <c r="G2954" i="5"/>
  <c r="G2955" i="5"/>
  <c r="H2954" i="5"/>
  <c r="E882" i="8"/>
  <c r="G882" i="8"/>
  <c r="H882" i="8"/>
  <c r="I882" i="8"/>
  <c r="G2949" i="5"/>
  <c r="G2950" i="5"/>
  <c r="H2949" i="5"/>
  <c r="E881" i="8"/>
  <c r="G881" i="8"/>
  <c r="H881" i="8"/>
  <c r="I881" i="8"/>
  <c r="G2944" i="5"/>
  <c r="G2945" i="5"/>
  <c r="H2944" i="5"/>
  <c r="E880" i="8"/>
  <c r="G880" i="8"/>
  <c r="H880" i="8"/>
  <c r="I880" i="8"/>
  <c r="G2939" i="5"/>
  <c r="G2940" i="5"/>
  <c r="H2939" i="5"/>
  <c r="E879" i="8"/>
  <c r="G879" i="8"/>
  <c r="H879" i="8"/>
  <c r="I879" i="8"/>
  <c r="G2934" i="5"/>
  <c r="G2935" i="5"/>
  <c r="H2934" i="5"/>
  <c r="E878" i="8"/>
  <c r="G878" i="8"/>
  <c r="H878" i="8"/>
  <c r="I878" i="8"/>
  <c r="G2929" i="5"/>
  <c r="G2930" i="5"/>
  <c r="H2929" i="5"/>
  <c r="E877" i="8"/>
  <c r="G877" i="8"/>
  <c r="H877" i="8"/>
  <c r="I877" i="8"/>
  <c r="G2924" i="5"/>
  <c r="G2925" i="5"/>
  <c r="H2924" i="5"/>
  <c r="E876" i="8"/>
  <c r="G876" i="8"/>
  <c r="H876" i="8"/>
  <c r="I876" i="8"/>
  <c r="G2916" i="5"/>
  <c r="G2917" i="5"/>
  <c r="H2916" i="5"/>
  <c r="E875" i="8"/>
  <c r="G875" i="8"/>
  <c r="H875" i="8"/>
  <c r="I875" i="8"/>
  <c r="G2908" i="5"/>
  <c r="G2909" i="5"/>
  <c r="H2908" i="5"/>
  <c r="E874" i="8"/>
  <c r="G874" i="8"/>
  <c r="H874" i="8"/>
  <c r="I874" i="8"/>
  <c r="G2900" i="5"/>
  <c r="G2901" i="5"/>
  <c r="H2900" i="5"/>
  <c r="E873" i="8"/>
  <c r="G873" i="8"/>
  <c r="H873" i="8"/>
  <c r="I873" i="8"/>
  <c r="G2892" i="5"/>
  <c r="G2893" i="5"/>
  <c r="H2892" i="5"/>
  <c r="E872" i="8"/>
  <c r="G872" i="8"/>
  <c r="H872" i="8"/>
  <c r="I872" i="8"/>
  <c r="G2884" i="5"/>
  <c r="G2885" i="5"/>
  <c r="H2884" i="5"/>
  <c r="E871" i="8"/>
  <c r="G871" i="8"/>
  <c r="H871" i="8"/>
  <c r="I871" i="8"/>
  <c r="G2879" i="5"/>
  <c r="G2880" i="5"/>
  <c r="H2879" i="5"/>
  <c r="E870" i="8"/>
  <c r="G870" i="8"/>
  <c r="H870" i="8"/>
  <c r="I870" i="8"/>
  <c r="G2874" i="5"/>
  <c r="G2875" i="5"/>
  <c r="H2874" i="5"/>
  <c r="E869" i="8"/>
  <c r="G869" i="8"/>
  <c r="H869" i="8"/>
  <c r="I869" i="8"/>
  <c r="G2869" i="5"/>
  <c r="G2870" i="5"/>
  <c r="H2869" i="5"/>
  <c r="E868" i="8"/>
  <c r="G868" i="8"/>
  <c r="H868" i="8"/>
  <c r="I868" i="8"/>
  <c r="G2862" i="5"/>
  <c r="G2863" i="5"/>
  <c r="G2864" i="5"/>
  <c r="G2865" i="5"/>
  <c r="H2862" i="5"/>
  <c r="E867" i="8"/>
  <c r="G867" i="8"/>
  <c r="H867" i="8"/>
  <c r="I867" i="8"/>
  <c r="G2857" i="5"/>
  <c r="G2858" i="5"/>
  <c r="H2857" i="5"/>
  <c r="E866" i="8"/>
  <c r="G866" i="8"/>
  <c r="H866" i="8"/>
  <c r="I866" i="8"/>
  <c r="G2852" i="5"/>
  <c r="G2853" i="5"/>
  <c r="H2852" i="5"/>
  <c r="E865" i="8"/>
  <c r="G865" i="8"/>
  <c r="H865" i="8"/>
  <c r="I865" i="8"/>
  <c r="G2847" i="5"/>
  <c r="G2848" i="5"/>
  <c r="H2847" i="5"/>
  <c r="E864" i="8"/>
  <c r="G864" i="8"/>
  <c r="H864" i="8"/>
  <c r="I864" i="8"/>
  <c r="G2842" i="5"/>
  <c r="G2843" i="5"/>
  <c r="H2842" i="5"/>
  <c r="E863" i="8"/>
  <c r="G863" i="8"/>
  <c r="H863" i="8"/>
  <c r="I863" i="8"/>
  <c r="G2837" i="5"/>
  <c r="G2838" i="5"/>
  <c r="H2837" i="5"/>
  <c r="E862" i="8"/>
  <c r="G862" i="8"/>
  <c r="H862" i="8"/>
  <c r="I862" i="8"/>
  <c r="G2832" i="5"/>
  <c r="G2833" i="5"/>
  <c r="H2832" i="5"/>
  <c r="E861" i="8"/>
  <c r="G861" i="8"/>
  <c r="H861" i="8"/>
  <c r="I861" i="8"/>
  <c r="G2827" i="5"/>
  <c r="G2828" i="5"/>
  <c r="H2827" i="5"/>
  <c r="E860" i="8"/>
  <c r="G860" i="8"/>
  <c r="H860" i="8"/>
  <c r="I860" i="8"/>
  <c r="G2822" i="5"/>
  <c r="G2823" i="5"/>
  <c r="H2822" i="5"/>
  <c r="E859" i="8"/>
  <c r="G859" i="8"/>
  <c r="H859" i="8"/>
  <c r="I859" i="8"/>
  <c r="G2815" i="5"/>
  <c r="G2816" i="5"/>
  <c r="H2815" i="5"/>
  <c r="E858" i="8"/>
  <c r="G858" i="8"/>
  <c r="H858" i="8"/>
  <c r="I858" i="8"/>
  <c r="G2810" i="5"/>
  <c r="G2811" i="5"/>
  <c r="H2810" i="5"/>
  <c r="E857" i="8"/>
  <c r="G857" i="8"/>
  <c r="H857" i="8"/>
  <c r="I857" i="8"/>
  <c r="G2805" i="5"/>
  <c r="G2806" i="5"/>
  <c r="H2805" i="5"/>
  <c r="E856" i="8"/>
  <c r="G856" i="8"/>
  <c r="H856" i="8"/>
  <c r="I856" i="8"/>
  <c r="G2800" i="5"/>
  <c r="G2801" i="5"/>
  <c r="H2800" i="5"/>
  <c r="E855" i="8"/>
  <c r="G855" i="8"/>
  <c r="H855" i="8"/>
  <c r="I855" i="8"/>
  <c r="G2790" i="5"/>
  <c r="G2791" i="5"/>
  <c r="G2792" i="5"/>
  <c r="G2793" i="5"/>
  <c r="G2796" i="5"/>
  <c r="G2795" i="5"/>
  <c r="G2794" i="5"/>
  <c r="H2790" i="5"/>
  <c r="E854" i="8"/>
  <c r="G854" i="8"/>
  <c r="H854" i="8"/>
  <c r="I854" i="8"/>
  <c r="G2785" i="5"/>
  <c r="G2786" i="5"/>
  <c r="H2785" i="5"/>
  <c r="E853" i="8"/>
  <c r="G853" i="8"/>
  <c r="H853" i="8"/>
  <c r="I853" i="8"/>
  <c r="G2780" i="5"/>
  <c r="G2781" i="5"/>
  <c r="H2780" i="5"/>
  <c r="E852" i="8"/>
  <c r="G852" i="8"/>
  <c r="H852" i="8"/>
  <c r="I852" i="8"/>
  <c r="G2774" i="5"/>
  <c r="G2775" i="5"/>
  <c r="G2776" i="5"/>
  <c r="H2774" i="5"/>
  <c r="E851" i="8"/>
  <c r="G851" i="8"/>
  <c r="H851" i="8"/>
  <c r="I851" i="8"/>
  <c r="G2764" i="5"/>
  <c r="G2765" i="5"/>
  <c r="G2766" i="5"/>
  <c r="G2767" i="5"/>
  <c r="G2770" i="5"/>
  <c r="G2769" i="5"/>
  <c r="G2768" i="5"/>
  <c r="H2764" i="5"/>
  <c r="E850" i="8"/>
  <c r="G850" i="8"/>
  <c r="H850" i="8"/>
  <c r="I850" i="8"/>
  <c r="G2759" i="5"/>
  <c r="G2760" i="5"/>
  <c r="H2759" i="5"/>
  <c r="E849" i="8"/>
  <c r="G849" i="8"/>
  <c r="H849" i="8"/>
  <c r="I849" i="8"/>
  <c r="G2755" i="5"/>
  <c r="H2755" i="5"/>
  <c r="E846" i="8"/>
  <c r="G846" i="8"/>
  <c r="H846" i="8"/>
  <c r="I846" i="8"/>
  <c r="G2751" i="5"/>
  <c r="H2751" i="5"/>
  <c r="E845" i="8"/>
  <c r="G845" i="8"/>
  <c r="H845" i="8"/>
  <c r="I845" i="8"/>
  <c r="G2747" i="5"/>
  <c r="H2747" i="5"/>
  <c r="E834" i="8"/>
  <c r="G834" i="8"/>
  <c r="H834" i="8"/>
  <c r="I834" i="8"/>
  <c r="G2743" i="5"/>
  <c r="H2743" i="5"/>
  <c r="E833" i="8"/>
  <c r="G833" i="8"/>
  <c r="H833" i="8"/>
  <c r="I833" i="8"/>
  <c r="G2739" i="5"/>
  <c r="H2739" i="5"/>
  <c r="E820" i="8"/>
  <c r="G820" i="8"/>
  <c r="H820" i="8"/>
  <c r="I820" i="8"/>
  <c r="G2735" i="5"/>
  <c r="H2735" i="5"/>
  <c r="E819" i="8"/>
  <c r="G819" i="8"/>
  <c r="H819" i="8"/>
  <c r="I819" i="8"/>
  <c r="G2731" i="5"/>
  <c r="H2731" i="5"/>
  <c r="E777" i="8"/>
  <c r="G777" i="8"/>
  <c r="H777" i="8"/>
  <c r="I777" i="8"/>
  <c r="G2727" i="5"/>
  <c r="H2727" i="5"/>
  <c r="E775" i="8"/>
  <c r="G775" i="8"/>
  <c r="H775" i="8"/>
  <c r="I775" i="8"/>
  <c r="G2723" i="5"/>
  <c r="H2723" i="5"/>
  <c r="E774" i="8"/>
  <c r="G774" i="8"/>
  <c r="H774" i="8"/>
  <c r="I774" i="8"/>
  <c r="G2719" i="5"/>
  <c r="H2719" i="5"/>
  <c r="E751" i="8"/>
  <c r="G751" i="8"/>
  <c r="H751" i="8"/>
  <c r="I751" i="8"/>
  <c r="G2715" i="5"/>
  <c r="H2715" i="5"/>
  <c r="E750" i="8"/>
  <c r="G750" i="8"/>
  <c r="H750" i="8"/>
  <c r="I750" i="8"/>
  <c r="G2711" i="5"/>
  <c r="H2711" i="5"/>
  <c r="E742" i="8"/>
  <c r="G742" i="8"/>
  <c r="H742" i="8"/>
  <c r="I742" i="8"/>
  <c r="G2707" i="5"/>
  <c r="H2707" i="5"/>
  <c r="E733" i="8"/>
  <c r="G733" i="8"/>
  <c r="H733" i="8"/>
  <c r="I733" i="8"/>
  <c r="G2703" i="5"/>
  <c r="H2703" i="5"/>
  <c r="E723" i="8"/>
  <c r="G723" i="8"/>
  <c r="H723" i="8"/>
  <c r="I723" i="8"/>
  <c r="G2697" i="5"/>
  <c r="H2697" i="5"/>
  <c r="E722" i="8"/>
  <c r="G722" i="8"/>
  <c r="H722" i="8"/>
  <c r="I722" i="8"/>
  <c r="G2691" i="5"/>
  <c r="H2691" i="5"/>
  <c r="E721" i="8"/>
  <c r="G721" i="8"/>
  <c r="H721" i="8"/>
  <c r="I721" i="8"/>
  <c r="G2685" i="5"/>
  <c r="H2685" i="5"/>
  <c r="E720" i="8"/>
  <c r="G720" i="8"/>
  <c r="H720" i="8"/>
  <c r="I720" i="8"/>
  <c r="G2679" i="5"/>
  <c r="H2679" i="5"/>
  <c r="E719" i="8"/>
  <c r="G719" i="8"/>
  <c r="H719" i="8"/>
  <c r="I719" i="8"/>
  <c r="G2673" i="5"/>
  <c r="H2673" i="5"/>
  <c r="E718" i="8"/>
  <c r="G718" i="8"/>
  <c r="H718" i="8"/>
  <c r="I718" i="8"/>
  <c r="G2667" i="5"/>
  <c r="H2667" i="5"/>
  <c r="E717" i="8"/>
  <c r="G717" i="8"/>
  <c r="H717" i="8"/>
  <c r="I717" i="8"/>
  <c r="G2661" i="5"/>
  <c r="H2661" i="5"/>
  <c r="E716" i="8"/>
  <c r="G716" i="8"/>
  <c r="H716" i="8"/>
  <c r="I716" i="8"/>
  <c r="G2655" i="5"/>
  <c r="H2655" i="5"/>
  <c r="E715" i="8"/>
  <c r="G715" i="8"/>
  <c r="H715" i="8"/>
  <c r="I715" i="8"/>
  <c r="G2649" i="5"/>
  <c r="H2649" i="5"/>
  <c r="E714" i="8"/>
  <c r="G714" i="8"/>
  <c r="H714" i="8"/>
  <c r="I714" i="8"/>
  <c r="G2643" i="5"/>
  <c r="H2643" i="5"/>
  <c r="E713" i="8"/>
  <c r="G713" i="8"/>
  <c r="H713" i="8"/>
  <c r="I713" i="8"/>
  <c r="G2639" i="5"/>
  <c r="H2639" i="5"/>
  <c r="E686" i="8"/>
  <c r="G686" i="8"/>
  <c r="H686" i="8"/>
  <c r="I686" i="8"/>
  <c r="G2635" i="5"/>
  <c r="H2635" i="5"/>
  <c r="E597" i="8"/>
  <c r="G597" i="8"/>
  <c r="H597" i="8"/>
  <c r="I597" i="8"/>
  <c r="G2631" i="5"/>
  <c r="H2631" i="5"/>
  <c r="E593" i="8"/>
  <c r="G593" i="8"/>
  <c r="H593" i="8"/>
  <c r="I593" i="8"/>
  <c r="G2627" i="5"/>
  <c r="H2627" i="5"/>
  <c r="E588" i="8"/>
  <c r="G588" i="8"/>
  <c r="H588" i="8"/>
  <c r="I588" i="8"/>
  <c r="G2623" i="5"/>
  <c r="H2623" i="5"/>
  <c r="E587" i="8"/>
  <c r="G587" i="8"/>
  <c r="H587" i="8"/>
  <c r="I587" i="8"/>
  <c r="G2619" i="5"/>
  <c r="H2619" i="5"/>
  <c r="E586" i="8"/>
  <c r="G586" i="8"/>
  <c r="H586" i="8"/>
  <c r="I586" i="8"/>
  <c r="G2615" i="5"/>
  <c r="H2615" i="5"/>
  <c r="E585" i="8"/>
  <c r="G585" i="8"/>
  <c r="H585" i="8"/>
  <c r="I585" i="8"/>
  <c r="G2611" i="5"/>
  <c r="H2611" i="5"/>
  <c r="E584" i="8"/>
  <c r="G584" i="8"/>
  <c r="H584" i="8"/>
  <c r="I584" i="8"/>
  <c r="G2607" i="5"/>
  <c r="H2607" i="5"/>
  <c r="E583" i="8"/>
  <c r="G583" i="8"/>
  <c r="H583" i="8"/>
  <c r="I583" i="8"/>
  <c r="G2603" i="5"/>
  <c r="H2603" i="5"/>
  <c r="E582" i="8"/>
  <c r="G582" i="8"/>
  <c r="H582" i="8"/>
  <c r="I582" i="8"/>
  <c r="G2599" i="5"/>
  <c r="H2599" i="5"/>
  <c r="E581" i="8"/>
  <c r="G581" i="8"/>
  <c r="H581" i="8"/>
  <c r="I581" i="8"/>
  <c r="G2595" i="5"/>
  <c r="H2595" i="5"/>
  <c r="E580" i="8"/>
  <c r="G580" i="8"/>
  <c r="H580" i="8"/>
  <c r="I580" i="8"/>
  <c r="G2591" i="5"/>
  <c r="H2591" i="5"/>
  <c r="E579" i="8"/>
  <c r="G579" i="8"/>
  <c r="H579" i="8"/>
  <c r="I579" i="8"/>
  <c r="G2587" i="5"/>
  <c r="H2587" i="5"/>
  <c r="E578" i="8"/>
  <c r="G578" i="8"/>
  <c r="H578" i="8"/>
  <c r="I578" i="8"/>
  <c r="G2583" i="5"/>
  <c r="H2583" i="5"/>
  <c r="E577" i="8"/>
  <c r="G577" i="8"/>
  <c r="H577" i="8"/>
  <c r="I577" i="8"/>
  <c r="G2579" i="5"/>
  <c r="H2579" i="5"/>
  <c r="E576" i="8"/>
  <c r="G576" i="8"/>
  <c r="H576" i="8"/>
  <c r="I576" i="8"/>
  <c r="G2571" i="5"/>
  <c r="G2572" i="5"/>
  <c r="G2573" i="5"/>
  <c r="H2571" i="5"/>
  <c r="E575" i="8"/>
  <c r="G575" i="8"/>
  <c r="H575" i="8"/>
  <c r="I575" i="8"/>
  <c r="G2563" i="5"/>
  <c r="G2564" i="5"/>
  <c r="G2565" i="5"/>
  <c r="H2563" i="5"/>
  <c r="E574" i="8"/>
  <c r="G574" i="8"/>
  <c r="H574" i="8"/>
  <c r="I574" i="8"/>
  <c r="G2555" i="5"/>
  <c r="G2556" i="5"/>
  <c r="G2557" i="5"/>
  <c r="H2555" i="5"/>
  <c r="E573" i="8"/>
  <c r="G573" i="8"/>
  <c r="H573" i="8"/>
  <c r="I573" i="8"/>
  <c r="G2551" i="5"/>
  <c r="H2551" i="5"/>
  <c r="E572" i="8"/>
  <c r="G572" i="8"/>
  <c r="H572" i="8"/>
  <c r="I572" i="8"/>
  <c r="G2547" i="5"/>
  <c r="H2547" i="5"/>
  <c r="E571" i="8"/>
  <c r="G571" i="8"/>
  <c r="H571" i="8"/>
  <c r="I571" i="8"/>
  <c r="G2543" i="5"/>
  <c r="H2543" i="5"/>
  <c r="E570" i="8"/>
  <c r="G570" i="8"/>
  <c r="H570" i="8"/>
  <c r="I570" i="8"/>
  <c r="G2539" i="5"/>
  <c r="H2539" i="5"/>
  <c r="E569" i="8"/>
  <c r="G569" i="8"/>
  <c r="H569" i="8"/>
  <c r="I569" i="8"/>
  <c r="G2535" i="5"/>
  <c r="H2535" i="5"/>
  <c r="E568" i="8"/>
  <c r="G568" i="8"/>
  <c r="H568" i="8"/>
  <c r="I568" i="8"/>
  <c r="G2531" i="5"/>
  <c r="H2531" i="5"/>
  <c r="E567" i="8"/>
  <c r="G567" i="8"/>
  <c r="H567" i="8"/>
  <c r="I567" i="8"/>
  <c r="G2527" i="5"/>
  <c r="H2527" i="5"/>
  <c r="E566" i="8"/>
  <c r="G566" i="8"/>
  <c r="H566" i="8"/>
  <c r="I566" i="8"/>
  <c r="G2523" i="5"/>
  <c r="H2523" i="5"/>
  <c r="E564" i="8"/>
  <c r="G564" i="8"/>
  <c r="H564" i="8"/>
  <c r="I564" i="8"/>
  <c r="G2519" i="5"/>
  <c r="H2519" i="5"/>
  <c r="E562" i="8"/>
  <c r="G562" i="8"/>
  <c r="H562" i="8"/>
  <c r="I562" i="8"/>
  <c r="G2515" i="5"/>
  <c r="H2515" i="5"/>
  <c r="E519" i="8"/>
  <c r="G519" i="8"/>
  <c r="H519" i="8"/>
  <c r="I519" i="8"/>
  <c r="G2511" i="5"/>
  <c r="H2511" i="5"/>
  <c r="E518" i="8"/>
  <c r="G518" i="8"/>
  <c r="H518" i="8"/>
  <c r="I518" i="8"/>
  <c r="G2507" i="5"/>
  <c r="H2507" i="5"/>
  <c r="E517" i="8"/>
  <c r="G517" i="8"/>
  <c r="H517" i="8"/>
  <c r="I517" i="8"/>
  <c r="G2503" i="5"/>
  <c r="H2503" i="5"/>
  <c r="E516" i="8"/>
  <c r="G516" i="8"/>
  <c r="H516" i="8"/>
  <c r="I516" i="8"/>
  <c r="G2499" i="5"/>
  <c r="H2499" i="5"/>
  <c r="E515" i="8"/>
  <c r="G515" i="8"/>
  <c r="H515" i="8"/>
  <c r="I515" i="8"/>
  <c r="G2495" i="5"/>
  <c r="H2495" i="5"/>
  <c r="E514" i="8"/>
  <c r="G514" i="8"/>
  <c r="H514" i="8"/>
  <c r="I514" i="8"/>
  <c r="G2491" i="5"/>
  <c r="H2491" i="5"/>
  <c r="E513" i="8"/>
  <c r="G513" i="8"/>
  <c r="H513" i="8"/>
  <c r="I513" i="8"/>
  <c r="G2487" i="5"/>
  <c r="H2487" i="5"/>
  <c r="E512" i="8"/>
  <c r="G512" i="8"/>
  <c r="H512" i="8"/>
  <c r="I512" i="8"/>
  <c r="G2483" i="5"/>
  <c r="H2483" i="5"/>
  <c r="E511" i="8"/>
  <c r="G511" i="8"/>
  <c r="H511" i="8"/>
  <c r="I511" i="8"/>
  <c r="G2479" i="5"/>
  <c r="H2479" i="5"/>
  <c r="E510" i="8"/>
  <c r="G510" i="8"/>
  <c r="H510" i="8"/>
  <c r="I510" i="8"/>
  <c r="G2475" i="5"/>
  <c r="H2475" i="5"/>
  <c r="E509" i="8"/>
  <c r="G509" i="8"/>
  <c r="H509" i="8"/>
  <c r="I509" i="8"/>
  <c r="G2471" i="5"/>
  <c r="H2471" i="5"/>
  <c r="E508" i="8"/>
  <c r="G508" i="8"/>
  <c r="H508" i="8"/>
  <c r="I508" i="8"/>
  <c r="G2467" i="5"/>
  <c r="H2467" i="5"/>
  <c r="E507" i="8"/>
  <c r="G507" i="8"/>
  <c r="H507" i="8"/>
  <c r="I507" i="8"/>
  <c r="G2463" i="5"/>
  <c r="H2463" i="5"/>
  <c r="E506" i="8"/>
  <c r="G506" i="8"/>
  <c r="H506" i="8"/>
  <c r="I506" i="8"/>
  <c r="G2459" i="5"/>
  <c r="H2459" i="5"/>
  <c r="E505" i="8"/>
  <c r="G505" i="8"/>
  <c r="H505" i="8"/>
  <c r="I505" i="8"/>
  <c r="G2455" i="5"/>
  <c r="H2455" i="5"/>
  <c r="E503" i="8"/>
  <c r="G503" i="8"/>
  <c r="H503" i="8"/>
  <c r="I503" i="8"/>
  <c r="G2451" i="5"/>
  <c r="H2451" i="5"/>
  <c r="E501" i="8"/>
  <c r="G501" i="8"/>
  <c r="H501" i="8"/>
  <c r="I501" i="8"/>
  <c r="G2447" i="5"/>
  <c r="H2447" i="5"/>
  <c r="E499" i="8"/>
  <c r="G499" i="8"/>
  <c r="H499" i="8"/>
  <c r="I499" i="8"/>
  <c r="G2443" i="5"/>
  <c r="H2443" i="5"/>
  <c r="E496" i="8"/>
  <c r="G496" i="8"/>
  <c r="H496" i="8"/>
  <c r="I496" i="8"/>
  <c r="G2439" i="5"/>
  <c r="H2439" i="5"/>
  <c r="E495" i="8"/>
  <c r="G495" i="8"/>
  <c r="H495" i="8"/>
  <c r="I495" i="8"/>
  <c r="G2435" i="5"/>
  <c r="H2435" i="5"/>
  <c r="E494" i="8"/>
  <c r="G494" i="8"/>
  <c r="H494" i="8"/>
  <c r="I494" i="8"/>
  <c r="G2431" i="5"/>
  <c r="H2431" i="5"/>
  <c r="E477" i="8"/>
  <c r="G477" i="8"/>
  <c r="H477" i="8"/>
  <c r="I477" i="8"/>
  <c r="G2427" i="5"/>
  <c r="H2427" i="5"/>
  <c r="E476" i="8"/>
  <c r="G476" i="8"/>
  <c r="H476" i="8"/>
  <c r="I476" i="8"/>
  <c r="G2423" i="5"/>
  <c r="H2423" i="5"/>
  <c r="E475" i="8"/>
  <c r="G475" i="8"/>
  <c r="H475" i="8"/>
  <c r="I475" i="8"/>
  <c r="G2419" i="5"/>
  <c r="H2419" i="5"/>
  <c r="E473" i="8"/>
  <c r="G473" i="8"/>
  <c r="H473" i="8"/>
  <c r="I473" i="8"/>
  <c r="G2415" i="5"/>
  <c r="H2415" i="5"/>
  <c r="E472" i="8"/>
  <c r="G472" i="8"/>
  <c r="H472" i="8"/>
  <c r="I472" i="8"/>
  <c r="G2411" i="5"/>
  <c r="H2411" i="5"/>
  <c r="E448" i="8"/>
  <c r="G448" i="8"/>
  <c r="H448" i="8"/>
  <c r="I448" i="8"/>
  <c r="G2407" i="5"/>
  <c r="H2407" i="5"/>
  <c r="E421" i="8"/>
  <c r="G421" i="8"/>
  <c r="H421" i="8"/>
  <c r="I421" i="8"/>
  <c r="G2403" i="5"/>
  <c r="H2403" i="5"/>
  <c r="E420" i="8"/>
  <c r="G420" i="8"/>
  <c r="H420" i="8"/>
  <c r="I420" i="8"/>
  <c r="G2399" i="5"/>
  <c r="H2399" i="5"/>
  <c r="E419" i="8"/>
  <c r="G419" i="8"/>
  <c r="H419" i="8"/>
  <c r="I419" i="8"/>
  <c r="G2395" i="5"/>
  <c r="H2395" i="5"/>
  <c r="E416" i="8"/>
  <c r="G416" i="8"/>
  <c r="H416" i="8"/>
  <c r="I416" i="8"/>
  <c r="G2391" i="5"/>
  <c r="H2391" i="5"/>
  <c r="E414" i="8"/>
  <c r="G414" i="8"/>
  <c r="H414" i="8"/>
  <c r="I414" i="8"/>
  <c r="G2387" i="5"/>
  <c r="H2387" i="5"/>
  <c r="E413" i="8"/>
  <c r="G413" i="8"/>
  <c r="H413" i="8"/>
  <c r="I413" i="8"/>
  <c r="G2383" i="5"/>
  <c r="H2383" i="5"/>
  <c r="E412" i="8"/>
  <c r="G412" i="8"/>
  <c r="H412" i="8"/>
  <c r="I412" i="8"/>
  <c r="G2379" i="5"/>
  <c r="H2379" i="5"/>
  <c r="E410" i="8"/>
  <c r="G410" i="8"/>
  <c r="H410" i="8"/>
  <c r="I410" i="8"/>
  <c r="G2373" i="5"/>
  <c r="G2374" i="5"/>
  <c r="G2375" i="5"/>
  <c r="H2373" i="5"/>
  <c r="E385" i="8"/>
  <c r="G385" i="8"/>
  <c r="H385" i="8"/>
  <c r="I385" i="8"/>
  <c r="G2366" i="5"/>
  <c r="G2367" i="5"/>
  <c r="G2368" i="5"/>
  <c r="G2369" i="5"/>
  <c r="H2366" i="5"/>
  <c r="E384" i="8"/>
  <c r="G384" i="8"/>
  <c r="H384" i="8"/>
  <c r="I384" i="8"/>
  <c r="G2360" i="5"/>
  <c r="G2361" i="5"/>
  <c r="G2362" i="5"/>
  <c r="H2360" i="5"/>
  <c r="E383" i="8"/>
  <c r="G383" i="8"/>
  <c r="H383" i="8"/>
  <c r="I383" i="8"/>
  <c r="G2353" i="5"/>
  <c r="G2354" i="5"/>
  <c r="G2355" i="5"/>
  <c r="G2356" i="5"/>
  <c r="H2353" i="5"/>
  <c r="E382" i="8"/>
  <c r="G382" i="8"/>
  <c r="H382" i="8"/>
  <c r="I382" i="8"/>
  <c r="G2345" i="5"/>
  <c r="G2346" i="5"/>
  <c r="G2347" i="5"/>
  <c r="G2348" i="5"/>
  <c r="G2349" i="5"/>
  <c r="H2345" i="5"/>
  <c r="E381" i="8"/>
  <c r="G381" i="8"/>
  <c r="H381" i="8"/>
  <c r="I381" i="8"/>
  <c r="G2339" i="5"/>
  <c r="G2340" i="5"/>
  <c r="G2341" i="5"/>
  <c r="H2339" i="5"/>
  <c r="E380" i="8"/>
  <c r="G380" i="8"/>
  <c r="H380" i="8"/>
  <c r="I380" i="8"/>
  <c r="G2334" i="5"/>
  <c r="G2335" i="5"/>
  <c r="H2334" i="5"/>
  <c r="E379" i="8"/>
  <c r="G379" i="8"/>
  <c r="H379" i="8"/>
  <c r="I379" i="8"/>
  <c r="G2329" i="5"/>
  <c r="G2330" i="5"/>
  <c r="H2329" i="5"/>
  <c r="E378" i="8"/>
  <c r="G378" i="8"/>
  <c r="H378" i="8"/>
  <c r="I378" i="8"/>
  <c r="G2324" i="5"/>
  <c r="G2325" i="5"/>
  <c r="H2324" i="5"/>
  <c r="E377" i="8"/>
  <c r="G377" i="8"/>
  <c r="H377" i="8"/>
  <c r="I377" i="8"/>
  <c r="G2318" i="5"/>
  <c r="G2319" i="5"/>
  <c r="G2320" i="5"/>
  <c r="H2318" i="5"/>
  <c r="E376" i="8"/>
  <c r="G376" i="8"/>
  <c r="H376" i="8"/>
  <c r="I376" i="8"/>
  <c r="G2312" i="5"/>
  <c r="G2313" i="5"/>
  <c r="G2314" i="5"/>
  <c r="H2312" i="5"/>
  <c r="E375" i="8"/>
  <c r="G375" i="8"/>
  <c r="H375" i="8"/>
  <c r="I375" i="8"/>
  <c r="G2306" i="5"/>
  <c r="G2307" i="5"/>
  <c r="G2308" i="5"/>
  <c r="H2306" i="5"/>
  <c r="E374" i="8"/>
  <c r="G374" i="8"/>
  <c r="H374" i="8"/>
  <c r="I374" i="8"/>
  <c r="G2300" i="5"/>
  <c r="G2301" i="5"/>
  <c r="G2302" i="5"/>
  <c r="H2300" i="5"/>
  <c r="E373" i="8"/>
  <c r="G373" i="8"/>
  <c r="H373" i="8"/>
  <c r="I373" i="8"/>
  <c r="G2293" i="5"/>
  <c r="G2294" i="5"/>
  <c r="G2295" i="5"/>
  <c r="G2296" i="5"/>
  <c r="H2293" i="5"/>
  <c r="E372" i="8"/>
  <c r="G372" i="8"/>
  <c r="H372" i="8"/>
  <c r="I372" i="8"/>
  <c r="G2286" i="5"/>
  <c r="G2287" i="5"/>
  <c r="G2288" i="5"/>
  <c r="G2289" i="5"/>
  <c r="H2286" i="5"/>
  <c r="E371" i="8"/>
  <c r="G371" i="8"/>
  <c r="H371" i="8"/>
  <c r="I371" i="8"/>
  <c r="G2276" i="5"/>
  <c r="G2277" i="5"/>
  <c r="G2278" i="5"/>
  <c r="G2279" i="5"/>
  <c r="G2280" i="5"/>
  <c r="H2276" i="5"/>
  <c r="E370" i="8"/>
  <c r="G370" i="8"/>
  <c r="H370" i="8"/>
  <c r="I370" i="8"/>
  <c r="G2266" i="5"/>
  <c r="G2267" i="5"/>
  <c r="G2268" i="5"/>
  <c r="G2269" i="5"/>
  <c r="G2270" i="5"/>
  <c r="H2266" i="5"/>
  <c r="E369" i="8"/>
  <c r="G369" i="8"/>
  <c r="H369" i="8"/>
  <c r="I369" i="8"/>
  <c r="G2256" i="5"/>
  <c r="G2257" i="5"/>
  <c r="G2258" i="5"/>
  <c r="G2259" i="5"/>
  <c r="G2260" i="5"/>
  <c r="H2256" i="5"/>
  <c r="E368" i="8"/>
  <c r="G368" i="8"/>
  <c r="H368" i="8"/>
  <c r="I368" i="8"/>
  <c r="G2246" i="5"/>
  <c r="G2247" i="5"/>
  <c r="G2248" i="5"/>
  <c r="G2249" i="5"/>
  <c r="G2250" i="5"/>
  <c r="H2246" i="5"/>
  <c r="E367" i="8"/>
  <c r="G367" i="8"/>
  <c r="H367" i="8"/>
  <c r="I367" i="8"/>
  <c r="G2236" i="5"/>
  <c r="G2237" i="5"/>
  <c r="G2238" i="5"/>
  <c r="G2239" i="5"/>
  <c r="G2240" i="5"/>
  <c r="H2236" i="5"/>
  <c r="E366" i="8"/>
  <c r="G366" i="8"/>
  <c r="H366" i="8"/>
  <c r="I366" i="8"/>
  <c r="G2230" i="5"/>
  <c r="G2231" i="5"/>
  <c r="G2232" i="5"/>
  <c r="H2230" i="5"/>
  <c r="E365" i="8"/>
  <c r="G365" i="8"/>
  <c r="H365" i="8"/>
  <c r="I365" i="8"/>
  <c r="G2216" i="5"/>
  <c r="G2217" i="5"/>
  <c r="G2218" i="5"/>
  <c r="G2219" i="5"/>
  <c r="G2224" i="5"/>
  <c r="G2223" i="5"/>
  <c r="G2222" i="5"/>
  <c r="G2221" i="5"/>
  <c r="G2220" i="5"/>
  <c r="H2216" i="5"/>
  <c r="E364" i="8"/>
  <c r="G364" i="8"/>
  <c r="H364" i="8"/>
  <c r="I364" i="8"/>
  <c r="G2210" i="5"/>
  <c r="G2211" i="5"/>
  <c r="G2212" i="5"/>
  <c r="H2210" i="5"/>
  <c r="E363" i="8"/>
  <c r="G363" i="8"/>
  <c r="H363" i="8"/>
  <c r="I363" i="8"/>
  <c r="G2204" i="5"/>
  <c r="G2205" i="5"/>
  <c r="G2206" i="5"/>
  <c r="H2204" i="5"/>
  <c r="E362" i="8"/>
  <c r="G362" i="8"/>
  <c r="H362" i="8"/>
  <c r="I362" i="8"/>
  <c r="G2197" i="5"/>
  <c r="G2198" i="5"/>
  <c r="G2199" i="5"/>
  <c r="G2200" i="5"/>
  <c r="H2197" i="5"/>
  <c r="E361" i="8"/>
  <c r="G361" i="8"/>
  <c r="H361" i="8"/>
  <c r="I361" i="8"/>
  <c r="G2190" i="5"/>
  <c r="G2191" i="5"/>
  <c r="G2192" i="5"/>
  <c r="G2193" i="5"/>
  <c r="H2190" i="5"/>
  <c r="E360" i="8"/>
  <c r="G360" i="8"/>
  <c r="H360" i="8"/>
  <c r="I360" i="8"/>
  <c r="G2185" i="5"/>
  <c r="G2186" i="5"/>
  <c r="H2185" i="5"/>
  <c r="E359" i="8"/>
  <c r="G359" i="8"/>
  <c r="H359" i="8"/>
  <c r="I359" i="8"/>
  <c r="G2177" i="5"/>
  <c r="G2178" i="5"/>
  <c r="G2179" i="5"/>
  <c r="H2177" i="5"/>
  <c r="E356" i="8"/>
  <c r="G356" i="8"/>
  <c r="H356" i="8"/>
  <c r="I356" i="8"/>
  <c r="G2169" i="5"/>
  <c r="G2170" i="5"/>
  <c r="G2171" i="5"/>
  <c r="H2169" i="5"/>
  <c r="E355" i="8"/>
  <c r="G355" i="8"/>
  <c r="H355" i="8"/>
  <c r="I355" i="8"/>
  <c r="G2161" i="5"/>
  <c r="G2162" i="5"/>
  <c r="G2163" i="5"/>
  <c r="H2161" i="5"/>
  <c r="E354" i="8"/>
  <c r="G354" i="8"/>
  <c r="H354" i="8"/>
  <c r="I354" i="8"/>
  <c r="G2153" i="5"/>
  <c r="G2154" i="5"/>
  <c r="G2155" i="5"/>
  <c r="H2153" i="5"/>
  <c r="E353" i="8"/>
  <c r="G353" i="8"/>
  <c r="H353" i="8"/>
  <c r="I353" i="8"/>
  <c r="G2145" i="5"/>
  <c r="G2146" i="5"/>
  <c r="G2147" i="5"/>
  <c r="H2145" i="5"/>
  <c r="E352" i="8"/>
  <c r="G352" i="8"/>
  <c r="H352" i="8"/>
  <c r="I352" i="8"/>
  <c r="G2137" i="5"/>
  <c r="G2138" i="5"/>
  <c r="G2139" i="5"/>
  <c r="H2137" i="5"/>
  <c r="E351" i="8"/>
  <c r="G351" i="8"/>
  <c r="H351" i="8"/>
  <c r="I351" i="8"/>
  <c r="G2129" i="5"/>
  <c r="G2130" i="5"/>
  <c r="G2131" i="5"/>
  <c r="H2129" i="5"/>
  <c r="E350" i="8"/>
  <c r="G350" i="8"/>
  <c r="H350" i="8"/>
  <c r="I350" i="8"/>
  <c r="G2121" i="5"/>
  <c r="G2122" i="5"/>
  <c r="G2123" i="5"/>
  <c r="H2121" i="5"/>
  <c r="E349" i="8"/>
  <c r="G349" i="8"/>
  <c r="H349" i="8"/>
  <c r="I349" i="8"/>
  <c r="G2115" i="5"/>
  <c r="G2116" i="5"/>
  <c r="G2117" i="5"/>
  <c r="H2115" i="5"/>
  <c r="E348" i="8"/>
  <c r="G348" i="8"/>
  <c r="H348" i="8"/>
  <c r="I348" i="8"/>
  <c r="G2109" i="5"/>
  <c r="G2110" i="5"/>
  <c r="G2111" i="5"/>
  <c r="H2109" i="5"/>
  <c r="E347" i="8"/>
  <c r="G347" i="8"/>
  <c r="H347" i="8"/>
  <c r="I347" i="8"/>
  <c r="G2103" i="5"/>
  <c r="G2104" i="5"/>
  <c r="G2105" i="5"/>
  <c r="H2103" i="5"/>
  <c r="E346" i="8"/>
  <c r="G346" i="8"/>
  <c r="H346" i="8"/>
  <c r="I346" i="8"/>
  <c r="G2097" i="5"/>
  <c r="G2098" i="5"/>
  <c r="G2099" i="5"/>
  <c r="H2097" i="5"/>
  <c r="E345" i="8"/>
  <c r="G345" i="8"/>
  <c r="H345" i="8"/>
  <c r="I345" i="8"/>
  <c r="G2091" i="5"/>
  <c r="G2092" i="5"/>
  <c r="G2093" i="5"/>
  <c r="H2091" i="5"/>
  <c r="E344" i="8"/>
  <c r="G344" i="8"/>
  <c r="H344" i="8"/>
  <c r="I344" i="8"/>
  <c r="G2083" i="5"/>
  <c r="G2084" i="5"/>
  <c r="G2085" i="5"/>
  <c r="H2083" i="5"/>
  <c r="E343" i="8"/>
  <c r="G343" i="8"/>
  <c r="H343" i="8"/>
  <c r="I343" i="8"/>
  <c r="G2075" i="5"/>
  <c r="G2076" i="5"/>
  <c r="G2077" i="5"/>
  <c r="H2075" i="5"/>
  <c r="E342" i="8"/>
  <c r="G342" i="8"/>
  <c r="H342" i="8"/>
  <c r="I342" i="8"/>
  <c r="G2067" i="5"/>
  <c r="G2068" i="5"/>
  <c r="G2069" i="5"/>
  <c r="H2067" i="5"/>
  <c r="E341" i="8"/>
  <c r="G341" i="8"/>
  <c r="H341" i="8"/>
  <c r="I341" i="8"/>
  <c r="G2059" i="5"/>
  <c r="G2060" i="5"/>
  <c r="G2061" i="5"/>
  <c r="H2059" i="5"/>
  <c r="E340" i="8"/>
  <c r="G340" i="8"/>
  <c r="H340" i="8"/>
  <c r="I340" i="8"/>
  <c r="G2051" i="5"/>
  <c r="G2052" i="5"/>
  <c r="G2053" i="5"/>
  <c r="H2051" i="5"/>
  <c r="E339" i="8"/>
  <c r="G339" i="8"/>
  <c r="H339" i="8"/>
  <c r="I339" i="8"/>
  <c r="G2043" i="5"/>
  <c r="G2044" i="5"/>
  <c r="G2045" i="5"/>
  <c r="H2043" i="5"/>
  <c r="E338" i="8"/>
  <c r="G338" i="8"/>
  <c r="H338" i="8"/>
  <c r="I338" i="8"/>
  <c r="G2035" i="5"/>
  <c r="G2036" i="5"/>
  <c r="G2037" i="5"/>
  <c r="H2035" i="5"/>
  <c r="E337" i="8"/>
  <c r="G337" i="8"/>
  <c r="H337" i="8"/>
  <c r="I337" i="8"/>
  <c r="G2027" i="5"/>
  <c r="G2028" i="5"/>
  <c r="G2029" i="5"/>
  <c r="H2027" i="5"/>
  <c r="E336" i="8"/>
  <c r="G336" i="8"/>
  <c r="H336" i="8"/>
  <c r="I336" i="8"/>
  <c r="G2019" i="5"/>
  <c r="G2020" i="5"/>
  <c r="G2021" i="5"/>
  <c r="H2019" i="5"/>
  <c r="E335" i="8"/>
  <c r="G335" i="8"/>
  <c r="H335" i="8"/>
  <c r="I335" i="8"/>
  <c r="G2011" i="5"/>
  <c r="G2012" i="5"/>
  <c r="G2013" i="5"/>
  <c r="H2011" i="5"/>
  <c r="E334" i="8"/>
  <c r="G334" i="8"/>
  <c r="H334" i="8"/>
  <c r="I334" i="8"/>
  <c r="G2003" i="5"/>
  <c r="G2004" i="5"/>
  <c r="G2005" i="5"/>
  <c r="H2003" i="5"/>
  <c r="E333" i="8"/>
  <c r="G333" i="8"/>
  <c r="H333" i="8"/>
  <c r="I333" i="8"/>
  <c r="G1997" i="5"/>
  <c r="G1998" i="5"/>
  <c r="G1999" i="5"/>
  <c r="H1997" i="5"/>
  <c r="E332" i="8"/>
  <c r="G332" i="8"/>
  <c r="H332" i="8"/>
  <c r="I332" i="8"/>
  <c r="G1990" i="5"/>
  <c r="G1991" i="5"/>
  <c r="G1992" i="5"/>
  <c r="G1993" i="5"/>
  <c r="H1990" i="5"/>
  <c r="E331" i="8"/>
  <c r="G331" i="8"/>
  <c r="H331" i="8"/>
  <c r="I331" i="8"/>
  <c r="G1983" i="5"/>
  <c r="G1984" i="5"/>
  <c r="G1985" i="5"/>
  <c r="G1986" i="5"/>
  <c r="H1983" i="5"/>
  <c r="E330" i="8"/>
  <c r="G330" i="8"/>
  <c r="H330" i="8"/>
  <c r="I330" i="8"/>
  <c r="G1976" i="5"/>
  <c r="G1977" i="5"/>
  <c r="G1978" i="5"/>
  <c r="G1979" i="5"/>
  <c r="H1976" i="5"/>
  <c r="E329" i="8"/>
  <c r="G329" i="8"/>
  <c r="H329" i="8"/>
  <c r="I329" i="8"/>
  <c r="G1969" i="5"/>
  <c r="G1970" i="5"/>
  <c r="G1971" i="5"/>
  <c r="G1972" i="5"/>
  <c r="H1969" i="5"/>
  <c r="E328" i="8"/>
  <c r="G328" i="8"/>
  <c r="H328" i="8"/>
  <c r="I328" i="8"/>
  <c r="G1961" i="5"/>
  <c r="G1962" i="5"/>
  <c r="G1963" i="5"/>
  <c r="G1964" i="5"/>
  <c r="G1965" i="5"/>
  <c r="H1961" i="5"/>
  <c r="E327" i="8"/>
  <c r="G327" i="8"/>
  <c r="H327" i="8"/>
  <c r="I327" i="8"/>
  <c r="G1953" i="5"/>
  <c r="G1954" i="5"/>
  <c r="G1955" i="5"/>
  <c r="G1956" i="5"/>
  <c r="G1957" i="5"/>
  <c r="H1953" i="5"/>
  <c r="E326" i="8"/>
  <c r="G326" i="8"/>
  <c r="H326" i="8"/>
  <c r="I326" i="8"/>
  <c r="G1946" i="5"/>
  <c r="G1947" i="5"/>
  <c r="G1948" i="5"/>
  <c r="G1949" i="5"/>
  <c r="H1946" i="5"/>
  <c r="E325" i="8"/>
  <c r="G325" i="8"/>
  <c r="H325" i="8"/>
  <c r="I325" i="8"/>
  <c r="G1939" i="5"/>
  <c r="G1940" i="5"/>
  <c r="G1941" i="5"/>
  <c r="G1942" i="5"/>
  <c r="H1939" i="5"/>
  <c r="E324" i="8"/>
  <c r="G324" i="8"/>
  <c r="H324" i="8"/>
  <c r="I324" i="8"/>
  <c r="G1933" i="5"/>
  <c r="G1934" i="5"/>
  <c r="G1935" i="5"/>
  <c r="H1933" i="5"/>
  <c r="E323" i="8"/>
  <c r="G323" i="8"/>
  <c r="H323" i="8"/>
  <c r="I323" i="8"/>
  <c r="G1927" i="5"/>
  <c r="G1928" i="5"/>
  <c r="G1929" i="5"/>
  <c r="H1927" i="5"/>
  <c r="E322" i="8"/>
  <c r="G322" i="8"/>
  <c r="H322" i="8"/>
  <c r="I322" i="8"/>
  <c r="G1920" i="5"/>
  <c r="G1921" i="5"/>
  <c r="G1922" i="5"/>
  <c r="G1923" i="5"/>
  <c r="H1920" i="5"/>
  <c r="E321" i="8"/>
  <c r="G321" i="8"/>
  <c r="H321" i="8"/>
  <c r="I321" i="8"/>
  <c r="G1915" i="5"/>
  <c r="G1916" i="5"/>
  <c r="H1915" i="5"/>
  <c r="E320" i="8"/>
  <c r="G320" i="8"/>
  <c r="H320" i="8"/>
  <c r="I320" i="8"/>
  <c r="G1910" i="5"/>
  <c r="G1911" i="5"/>
  <c r="H1910" i="5"/>
  <c r="E319" i="8"/>
  <c r="G319" i="8"/>
  <c r="H319" i="8"/>
  <c r="I319" i="8"/>
  <c r="G1904" i="5"/>
  <c r="G1905" i="5"/>
  <c r="G1906" i="5"/>
  <c r="H1904" i="5"/>
  <c r="E318" i="8"/>
  <c r="G318" i="8"/>
  <c r="H318" i="8"/>
  <c r="I318" i="8"/>
  <c r="G1899" i="5"/>
  <c r="G1900" i="5"/>
  <c r="H1899" i="5"/>
  <c r="E317" i="8"/>
  <c r="G317" i="8"/>
  <c r="H317" i="8"/>
  <c r="I317" i="8"/>
  <c r="G1894" i="5"/>
  <c r="G1895" i="5"/>
  <c r="H1894" i="5"/>
  <c r="E316" i="8"/>
  <c r="G316" i="8"/>
  <c r="H316" i="8"/>
  <c r="I316" i="8"/>
  <c r="G1889" i="5"/>
  <c r="G1890" i="5"/>
  <c r="H1889" i="5"/>
  <c r="E315" i="8"/>
  <c r="G315" i="8"/>
  <c r="H315" i="8"/>
  <c r="I315" i="8"/>
  <c r="G1883" i="5"/>
  <c r="G1884" i="5"/>
  <c r="G1885" i="5"/>
  <c r="H1883" i="5"/>
  <c r="E314" i="8"/>
  <c r="G314" i="8"/>
  <c r="H314" i="8"/>
  <c r="I314" i="8"/>
  <c r="G1877" i="5"/>
  <c r="G1878" i="5"/>
  <c r="G1879" i="5"/>
  <c r="H1877" i="5"/>
  <c r="E313" i="8"/>
  <c r="G313" i="8"/>
  <c r="H313" i="8"/>
  <c r="I313" i="8"/>
  <c r="G1871" i="5"/>
  <c r="G1872" i="5"/>
  <c r="G1873" i="5"/>
  <c r="H1871" i="5"/>
  <c r="E312" i="8"/>
  <c r="G312" i="8"/>
  <c r="H312" i="8"/>
  <c r="I312" i="8"/>
  <c r="G1865" i="5"/>
  <c r="G1866" i="5"/>
  <c r="G1867" i="5"/>
  <c r="H1865" i="5"/>
  <c r="E311" i="8"/>
  <c r="G311" i="8"/>
  <c r="H311" i="8"/>
  <c r="I311" i="8"/>
  <c r="G1859" i="5"/>
  <c r="G1860" i="5"/>
  <c r="G1861" i="5"/>
  <c r="H1859" i="5"/>
  <c r="E310" i="8"/>
  <c r="G310" i="8"/>
  <c r="H310" i="8"/>
  <c r="I310" i="8"/>
  <c r="G1853" i="5"/>
  <c r="G1854" i="5"/>
  <c r="G1855" i="5"/>
  <c r="H1853" i="5"/>
  <c r="E309" i="8"/>
  <c r="G309" i="8"/>
  <c r="H309" i="8"/>
  <c r="I309" i="8"/>
  <c r="G1847" i="5"/>
  <c r="G1848" i="5"/>
  <c r="G1849" i="5"/>
  <c r="H1847" i="5"/>
  <c r="E308" i="8"/>
  <c r="G308" i="8"/>
  <c r="H308" i="8"/>
  <c r="I308" i="8"/>
  <c r="G1841" i="5"/>
  <c r="G1842" i="5"/>
  <c r="G1843" i="5"/>
  <c r="H1841" i="5"/>
  <c r="E307" i="8"/>
  <c r="G307" i="8"/>
  <c r="H307" i="8"/>
  <c r="I307" i="8"/>
  <c r="G1835" i="5"/>
  <c r="G1836" i="5"/>
  <c r="G1837" i="5"/>
  <c r="H1835" i="5"/>
  <c r="E306" i="8"/>
  <c r="G306" i="8"/>
  <c r="H306" i="8"/>
  <c r="I306" i="8"/>
  <c r="G1829" i="5"/>
  <c r="G1830" i="5"/>
  <c r="G1831" i="5"/>
  <c r="H1829" i="5"/>
  <c r="E305" i="8"/>
  <c r="G305" i="8"/>
  <c r="H305" i="8"/>
  <c r="I305" i="8"/>
  <c r="G1823" i="5"/>
  <c r="G1824" i="5"/>
  <c r="G1825" i="5"/>
  <c r="H1823" i="5"/>
  <c r="E304" i="8"/>
  <c r="G304" i="8"/>
  <c r="H304" i="8"/>
  <c r="I304" i="8"/>
  <c r="G1817" i="5"/>
  <c r="G1818" i="5"/>
  <c r="G1819" i="5"/>
  <c r="H1817" i="5"/>
  <c r="E303" i="8"/>
  <c r="G303" i="8"/>
  <c r="H303" i="8"/>
  <c r="I303" i="8"/>
  <c r="G1810" i="5"/>
  <c r="G1811" i="5"/>
  <c r="G1812" i="5"/>
  <c r="G1813" i="5"/>
  <c r="H1810" i="5"/>
  <c r="E302" i="8"/>
  <c r="G302" i="8"/>
  <c r="H302" i="8"/>
  <c r="I302" i="8"/>
  <c r="G1804" i="5"/>
  <c r="G1805" i="5"/>
  <c r="G1806" i="5"/>
  <c r="H1804" i="5"/>
  <c r="E301" i="8"/>
  <c r="G301" i="8"/>
  <c r="H301" i="8"/>
  <c r="I301" i="8"/>
  <c r="G1798" i="5"/>
  <c r="G1799" i="5"/>
  <c r="G1800" i="5"/>
  <c r="H1798" i="5"/>
  <c r="E300" i="8"/>
  <c r="G300" i="8"/>
  <c r="H300" i="8"/>
  <c r="I300" i="8"/>
  <c r="G1793" i="5"/>
  <c r="G1794" i="5"/>
  <c r="H1793" i="5"/>
  <c r="E299" i="8"/>
  <c r="G299" i="8"/>
  <c r="H299" i="8"/>
  <c r="I299" i="8"/>
  <c r="G1788" i="5"/>
  <c r="G1789" i="5"/>
  <c r="H1788" i="5"/>
  <c r="E298" i="8"/>
  <c r="G298" i="8"/>
  <c r="H298" i="8"/>
  <c r="I298" i="8"/>
  <c r="G1781" i="5"/>
  <c r="G1782" i="5"/>
  <c r="G1783" i="5"/>
  <c r="G1784" i="5"/>
  <c r="H1781" i="5"/>
  <c r="E290" i="8"/>
  <c r="G290" i="8"/>
  <c r="H290" i="8"/>
  <c r="I290" i="8"/>
  <c r="G1774" i="5"/>
  <c r="G1775" i="5"/>
  <c r="G1776" i="5"/>
  <c r="G1777" i="5"/>
  <c r="H1774" i="5"/>
  <c r="E289" i="8"/>
  <c r="G289" i="8"/>
  <c r="H289" i="8"/>
  <c r="I289" i="8"/>
  <c r="G1767" i="5"/>
  <c r="G1768" i="5"/>
  <c r="G1769" i="5"/>
  <c r="G1770" i="5"/>
  <c r="H1767" i="5"/>
  <c r="E288" i="8"/>
  <c r="G288" i="8"/>
  <c r="H288" i="8"/>
  <c r="I288" i="8"/>
  <c r="G1760" i="5"/>
  <c r="G1761" i="5"/>
  <c r="G1762" i="5"/>
  <c r="G1763" i="5"/>
  <c r="H1760" i="5"/>
  <c r="E287" i="8"/>
  <c r="G287" i="8"/>
  <c r="H287" i="8"/>
  <c r="I287" i="8"/>
  <c r="G1753" i="5"/>
  <c r="G1754" i="5"/>
  <c r="G1755" i="5"/>
  <c r="G1756" i="5"/>
  <c r="H1753" i="5"/>
  <c r="E286" i="8"/>
  <c r="G286" i="8"/>
  <c r="H286" i="8"/>
  <c r="I286" i="8"/>
  <c r="G1746" i="5"/>
  <c r="G1747" i="5"/>
  <c r="G1748" i="5"/>
  <c r="G1749" i="5"/>
  <c r="H1746" i="5"/>
  <c r="E285" i="8"/>
  <c r="G285" i="8"/>
  <c r="H285" i="8"/>
  <c r="I285" i="8"/>
  <c r="G1739" i="5"/>
  <c r="G1740" i="5"/>
  <c r="G1741" i="5"/>
  <c r="G1742" i="5"/>
  <c r="H1739" i="5"/>
  <c r="E284" i="8"/>
  <c r="G284" i="8"/>
  <c r="H284" i="8"/>
  <c r="I284" i="8"/>
  <c r="G1732" i="5"/>
  <c r="G1733" i="5"/>
  <c r="G1734" i="5"/>
  <c r="G1735" i="5"/>
  <c r="H1732" i="5"/>
  <c r="E283" i="8"/>
  <c r="G283" i="8"/>
  <c r="H283" i="8"/>
  <c r="I283" i="8"/>
  <c r="G1722" i="5"/>
  <c r="G1723" i="5"/>
  <c r="G1724" i="5"/>
  <c r="G1725" i="5"/>
  <c r="G1728" i="5"/>
  <c r="G1727" i="5"/>
  <c r="G1726" i="5"/>
  <c r="H1722" i="5"/>
  <c r="E282" i="8"/>
  <c r="G282" i="8"/>
  <c r="H282" i="8"/>
  <c r="I282" i="8"/>
  <c r="G1712" i="5"/>
  <c r="G1713" i="5"/>
  <c r="G1714" i="5"/>
  <c r="G1715" i="5"/>
  <c r="G1718" i="5"/>
  <c r="G1717" i="5"/>
  <c r="G1716" i="5"/>
  <c r="H1712" i="5"/>
  <c r="E281" i="8"/>
  <c r="G281" i="8"/>
  <c r="H281" i="8"/>
  <c r="I281" i="8"/>
  <c r="G1702" i="5"/>
  <c r="G1703" i="5"/>
  <c r="G1704" i="5"/>
  <c r="G1705" i="5"/>
  <c r="G1708" i="5"/>
  <c r="G1707" i="5"/>
  <c r="G1706" i="5"/>
  <c r="H1702" i="5"/>
  <c r="E280" i="8"/>
  <c r="G280" i="8"/>
  <c r="H280" i="8"/>
  <c r="I280" i="8"/>
  <c r="G1692" i="5"/>
  <c r="G1693" i="5"/>
  <c r="G1694" i="5"/>
  <c r="G1695" i="5"/>
  <c r="G1698" i="5"/>
  <c r="G1697" i="5"/>
  <c r="G1696" i="5"/>
  <c r="H1692" i="5"/>
  <c r="E279" i="8"/>
  <c r="G279" i="8"/>
  <c r="H279" i="8"/>
  <c r="I279" i="8"/>
  <c r="G1684" i="5"/>
  <c r="G1685" i="5"/>
  <c r="G1686" i="5"/>
  <c r="G1687" i="5"/>
  <c r="G1688" i="5"/>
  <c r="H1684" i="5"/>
  <c r="E278" i="8"/>
  <c r="G278" i="8"/>
  <c r="H278" i="8"/>
  <c r="I278" i="8"/>
  <c r="G1678" i="5"/>
  <c r="G1679" i="5"/>
  <c r="G1680" i="5"/>
  <c r="H1678" i="5"/>
  <c r="E277" i="8"/>
  <c r="G277" i="8"/>
  <c r="H277" i="8"/>
  <c r="I277" i="8"/>
  <c r="G1671" i="5"/>
  <c r="G1672" i="5"/>
  <c r="G1673" i="5"/>
  <c r="G1674" i="5"/>
  <c r="H1671" i="5"/>
  <c r="E276" i="8"/>
  <c r="G276" i="8"/>
  <c r="H276" i="8"/>
  <c r="I276" i="8"/>
  <c r="G1664" i="5"/>
  <c r="G1665" i="5"/>
  <c r="G1666" i="5"/>
  <c r="G1667" i="5"/>
  <c r="H1664" i="5"/>
  <c r="E275" i="8"/>
  <c r="G275" i="8"/>
  <c r="H275" i="8"/>
  <c r="I275" i="8"/>
  <c r="G1658" i="5"/>
  <c r="G1659" i="5"/>
  <c r="G1660" i="5"/>
  <c r="H1658" i="5"/>
  <c r="E274" i="8"/>
  <c r="G274" i="8"/>
  <c r="H274" i="8"/>
  <c r="I274" i="8"/>
  <c r="G1653" i="5"/>
  <c r="G1654" i="5"/>
  <c r="H1653" i="5"/>
  <c r="E273" i="8"/>
  <c r="G273" i="8"/>
  <c r="H273" i="8"/>
  <c r="I273" i="8"/>
  <c r="G1648" i="5"/>
  <c r="G1649" i="5"/>
  <c r="H1648" i="5"/>
  <c r="E272" i="8"/>
  <c r="G272" i="8"/>
  <c r="H272" i="8"/>
  <c r="I272" i="8"/>
  <c r="G1643" i="5"/>
  <c r="G1644" i="5"/>
  <c r="H1643" i="5"/>
  <c r="E271" i="8"/>
  <c r="G271" i="8"/>
  <c r="H271" i="8"/>
  <c r="I271" i="8"/>
  <c r="G1637" i="5"/>
  <c r="G1638" i="5"/>
  <c r="G1639" i="5"/>
  <c r="H1637" i="5"/>
  <c r="E270" i="8"/>
  <c r="G270" i="8"/>
  <c r="H270" i="8"/>
  <c r="I270" i="8"/>
  <c r="G1631" i="5"/>
  <c r="G1632" i="5"/>
  <c r="G1633" i="5"/>
  <c r="H1631" i="5"/>
  <c r="E269" i="8"/>
  <c r="G269" i="8"/>
  <c r="H269" i="8"/>
  <c r="I269" i="8"/>
  <c r="G1625" i="5"/>
  <c r="G1626" i="5"/>
  <c r="G1627" i="5"/>
  <c r="H1625" i="5"/>
  <c r="E268" i="8"/>
  <c r="G268" i="8"/>
  <c r="H268" i="8"/>
  <c r="I268" i="8"/>
  <c r="G1619" i="5"/>
  <c r="G1620" i="5"/>
  <c r="G1621" i="5"/>
  <c r="H1619" i="5"/>
  <c r="E267" i="8"/>
  <c r="G267" i="8"/>
  <c r="H267" i="8"/>
  <c r="I267" i="8"/>
  <c r="G1614" i="5"/>
  <c r="G1615" i="5"/>
  <c r="H1614" i="5"/>
  <c r="E266" i="8"/>
  <c r="G266" i="8"/>
  <c r="H266" i="8"/>
  <c r="I266" i="8"/>
  <c r="G1608" i="5"/>
  <c r="G1609" i="5"/>
  <c r="G1610" i="5"/>
  <c r="H1608" i="5"/>
  <c r="E265" i="8"/>
  <c r="G265" i="8"/>
  <c r="H265" i="8"/>
  <c r="I265" i="8"/>
  <c r="G1602" i="5"/>
  <c r="G1603" i="5"/>
  <c r="G1604" i="5"/>
  <c r="H1602" i="5"/>
  <c r="E264" i="8"/>
  <c r="G264" i="8"/>
  <c r="H264" i="8"/>
  <c r="I264" i="8"/>
  <c r="G1597" i="5"/>
  <c r="G1598" i="5"/>
  <c r="H1597" i="5"/>
  <c r="E263" i="8"/>
  <c r="G263" i="8"/>
  <c r="H263" i="8"/>
  <c r="I263" i="8"/>
  <c r="G1590" i="5"/>
  <c r="G1591" i="5"/>
  <c r="G1592" i="5"/>
  <c r="G1593" i="5"/>
  <c r="H1590" i="5"/>
  <c r="E262" i="8"/>
  <c r="G262" i="8"/>
  <c r="H262" i="8"/>
  <c r="I262" i="8"/>
  <c r="G1583" i="5"/>
  <c r="G1584" i="5"/>
  <c r="G1585" i="5"/>
  <c r="G1586" i="5"/>
  <c r="H1583" i="5"/>
  <c r="E261" i="8"/>
  <c r="G261" i="8"/>
  <c r="H261" i="8"/>
  <c r="I261" i="8"/>
  <c r="G1576" i="5"/>
  <c r="G1577" i="5"/>
  <c r="G1578" i="5"/>
  <c r="G1579" i="5"/>
  <c r="H1576" i="5"/>
  <c r="E260" i="8"/>
  <c r="G260" i="8"/>
  <c r="H260" i="8"/>
  <c r="I260" i="8"/>
  <c r="G1569" i="5"/>
  <c r="G1570" i="5"/>
  <c r="G1571" i="5"/>
  <c r="G1572" i="5"/>
  <c r="H1569" i="5"/>
  <c r="E259" i="8"/>
  <c r="G259" i="8"/>
  <c r="H259" i="8"/>
  <c r="I259" i="8"/>
  <c r="G1554" i="5"/>
  <c r="G1555" i="5"/>
  <c r="G1556" i="5"/>
  <c r="G1557" i="5"/>
  <c r="G1565" i="5"/>
  <c r="G1564" i="5"/>
  <c r="G1563" i="5"/>
  <c r="G1562" i="5"/>
  <c r="G1561" i="5"/>
  <c r="G1560" i="5"/>
  <c r="G1559" i="5"/>
  <c r="G1558" i="5"/>
  <c r="H1554" i="5"/>
  <c r="E258" i="8"/>
  <c r="G258" i="8"/>
  <c r="H258" i="8"/>
  <c r="I258" i="8"/>
  <c r="G1547" i="5"/>
  <c r="G1548" i="5"/>
  <c r="G1549" i="5"/>
  <c r="G1550" i="5"/>
  <c r="H1547" i="5"/>
  <c r="E257" i="8"/>
  <c r="G257" i="8"/>
  <c r="H257" i="8"/>
  <c r="I257" i="8"/>
  <c r="G1540" i="5"/>
  <c r="G1541" i="5"/>
  <c r="G1542" i="5"/>
  <c r="G1543" i="5"/>
  <c r="H1540" i="5"/>
  <c r="E256" i="8"/>
  <c r="G256" i="8"/>
  <c r="H256" i="8"/>
  <c r="I256" i="8"/>
  <c r="G1533" i="5"/>
  <c r="G1534" i="5"/>
  <c r="G1535" i="5"/>
  <c r="G1536" i="5"/>
  <c r="H1533" i="5"/>
  <c r="E255" i="8"/>
  <c r="G255" i="8"/>
  <c r="H255" i="8"/>
  <c r="I255" i="8"/>
  <c r="G1526" i="5"/>
  <c r="G1527" i="5"/>
  <c r="G1528" i="5"/>
  <c r="G1529" i="5"/>
  <c r="H1526" i="5"/>
  <c r="E254" i="8"/>
  <c r="G254" i="8"/>
  <c r="H254" i="8"/>
  <c r="I254" i="8"/>
  <c r="G1520" i="5"/>
  <c r="G1521" i="5"/>
  <c r="G1522" i="5"/>
  <c r="H1520" i="5"/>
  <c r="E253" i="8"/>
  <c r="G253" i="8"/>
  <c r="H253" i="8"/>
  <c r="I253" i="8"/>
  <c r="G1514" i="5"/>
  <c r="G1515" i="5"/>
  <c r="G1516" i="5"/>
  <c r="H1514" i="5"/>
  <c r="E252" i="8"/>
  <c r="G252" i="8"/>
  <c r="H252" i="8"/>
  <c r="I252" i="8"/>
  <c r="G1508" i="5"/>
  <c r="G1509" i="5"/>
  <c r="G1510" i="5"/>
  <c r="H1508" i="5"/>
  <c r="E251" i="8"/>
  <c r="G251" i="8"/>
  <c r="H251" i="8"/>
  <c r="I251" i="8"/>
  <c r="G1502" i="5"/>
  <c r="G1503" i="5"/>
  <c r="G1504" i="5"/>
  <c r="H1502" i="5"/>
  <c r="E250" i="8"/>
  <c r="G250" i="8"/>
  <c r="H250" i="8"/>
  <c r="I250" i="8"/>
  <c r="G1496" i="5"/>
  <c r="G1497" i="5"/>
  <c r="G1498" i="5"/>
  <c r="H1496" i="5"/>
  <c r="E249" i="8"/>
  <c r="G249" i="8"/>
  <c r="H249" i="8"/>
  <c r="I249" i="8"/>
  <c r="G1481" i="5"/>
  <c r="G1482" i="5"/>
  <c r="G1483" i="5"/>
  <c r="G1484" i="5"/>
  <c r="G1492" i="5"/>
  <c r="G1491" i="5"/>
  <c r="G1490" i="5"/>
  <c r="G1489" i="5"/>
  <c r="G1488" i="5"/>
  <c r="G1487" i="5"/>
  <c r="G1486" i="5"/>
  <c r="G1485" i="5"/>
  <c r="H1481" i="5"/>
  <c r="E248" i="8"/>
  <c r="G248" i="8"/>
  <c r="H248" i="8"/>
  <c r="I248" i="8"/>
  <c r="G1466" i="5"/>
  <c r="G1467" i="5"/>
  <c r="G1468" i="5"/>
  <c r="G1469" i="5"/>
  <c r="G1477" i="5"/>
  <c r="G1476" i="5"/>
  <c r="G1475" i="5"/>
  <c r="G1474" i="5"/>
  <c r="G1473" i="5"/>
  <c r="G1472" i="5"/>
  <c r="G1471" i="5"/>
  <c r="G1470" i="5"/>
  <c r="H1466" i="5"/>
  <c r="E247" i="8"/>
  <c r="G247" i="8"/>
  <c r="H247" i="8"/>
  <c r="I247" i="8"/>
  <c r="G1451" i="5"/>
  <c r="G1452" i="5"/>
  <c r="G1453" i="5"/>
  <c r="G1454" i="5"/>
  <c r="G1462" i="5"/>
  <c r="G1461" i="5"/>
  <c r="G1460" i="5"/>
  <c r="G1459" i="5"/>
  <c r="G1458" i="5"/>
  <c r="G1457" i="5"/>
  <c r="G1456" i="5"/>
  <c r="G1455" i="5"/>
  <c r="H1451" i="5"/>
  <c r="E246" i="8"/>
  <c r="G246" i="8"/>
  <c r="H246" i="8"/>
  <c r="I246" i="8"/>
  <c r="G1436" i="5"/>
  <c r="G1437" i="5"/>
  <c r="G1438" i="5"/>
  <c r="G1439" i="5"/>
  <c r="G1447" i="5"/>
  <c r="G1446" i="5"/>
  <c r="G1445" i="5"/>
  <c r="G1444" i="5"/>
  <c r="G1443" i="5"/>
  <c r="G1442" i="5"/>
  <c r="G1441" i="5"/>
  <c r="G1440" i="5"/>
  <c r="H1436" i="5"/>
  <c r="E245" i="8"/>
  <c r="G245" i="8"/>
  <c r="H245" i="8"/>
  <c r="I245" i="8"/>
  <c r="G1421" i="5"/>
  <c r="G1422" i="5"/>
  <c r="G1423" i="5"/>
  <c r="G1424" i="5"/>
  <c r="G1432" i="5"/>
  <c r="G1431" i="5"/>
  <c r="G1430" i="5"/>
  <c r="G1429" i="5"/>
  <c r="G1428" i="5"/>
  <c r="G1427" i="5"/>
  <c r="G1426" i="5"/>
  <c r="G1425" i="5"/>
  <c r="H1421" i="5"/>
  <c r="E244" i="8"/>
  <c r="G244" i="8"/>
  <c r="H244" i="8"/>
  <c r="I244" i="8"/>
  <c r="G1406" i="5"/>
  <c r="G1407" i="5"/>
  <c r="G1408" i="5"/>
  <c r="G1409" i="5"/>
  <c r="G1417" i="5"/>
  <c r="G1416" i="5"/>
  <c r="G1415" i="5"/>
  <c r="G1414" i="5"/>
  <c r="G1413" i="5"/>
  <c r="G1412" i="5"/>
  <c r="G1411" i="5"/>
  <c r="G1410" i="5"/>
  <c r="H1406" i="5"/>
  <c r="E243" i="8"/>
  <c r="G243" i="8"/>
  <c r="H243" i="8"/>
  <c r="I243" i="8"/>
  <c r="G1391" i="5"/>
  <c r="G1392" i="5"/>
  <c r="G1393" i="5"/>
  <c r="G1394" i="5"/>
  <c r="G1402" i="5"/>
  <c r="G1401" i="5"/>
  <c r="G1400" i="5"/>
  <c r="G1399" i="5"/>
  <c r="G1398" i="5"/>
  <c r="G1397" i="5"/>
  <c r="G1396" i="5"/>
  <c r="G1395" i="5"/>
  <c r="H1391" i="5"/>
  <c r="E242" i="8"/>
  <c r="G242" i="8"/>
  <c r="H242" i="8"/>
  <c r="I242" i="8"/>
  <c r="G1384" i="5"/>
  <c r="G1385" i="5"/>
  <c r="G1386" i="5"/>
  <c r="G1387" i="5"/>
  <c r="H1384" i="5"/>
  <c r="E241" i="8"/>
  <c r="G241" i="8"/>
  <c r="H241" i="8"/>
  <c r="I241" i="8"/>
  <c r="G1378" i="5"/>
  <c r="G1379" i="5"/>
  <c r="G1380" i="5"/>
  <c r="H1378" i="5"/>
  <c r="E240" i="8"/>
  <c r="G240" i="8"/>
  <c r="H240" i="8"/>
  <c r="I240" i="8"/>
  <c r="G1372" i="5"/>
  <c r="G1373" i="5"/>
  <c r="G1374" i="5"/>
  <c r="H1372" i="5"/>
  <c r="E239" i="8"/>
  <c r="G239" i="8"/>
  <c r="H239" i="8"/>
  <c r="I239" i="8"/>
  <c r="G1366" i="5"/>
  <c r="G1367" i="5"/>
  <c r="G1368" i="5"/>
  <c r="H1366" i="5"/>
  <c r="E238" i="8"/>
  <c r="G238" i="8"/>
  <c r="H238" i="8"/>
  <c r="I238" i="8"/>
  <c r="G1359" i="5"/>
  <c r="G1360" i="5"/>
  <c r="G1361" i="5"/>
  <c r="G1362" i="5"/>
  <c r="H1359" i="5"/>
  <c r="E237" i="8"/>
  <c r="G237" i="8"/>
  <c r="H237" i="8"/>
  <c r="I237" i="8"/>
  <c r="G1353" i="5"/>
  <c r="G1354" i="5"/>
  <c r="G1355" i="5"/>
  <c r="H1353" i="5"/>
  <c r="E236" i="8"/>
  <c r="G236" i="8"/>
  <c r="H236" i="8"/>
  <c r="I236" i="8"/>
  <c r="G1347" i="5"/>
  <c r="G1348" i="5"/>
  <c r="G1349" i="5"/>
  <c r="H1347" i="5"/>
  <c r="E235" i="8"/>
  <c r="G235" i="8"/>
  <c r="H235" i="8"/>
  <c r="I235" i="8"/>
  <c r="G1340" i="5"/>
  <c r="G1341" i="5"/>
  <c r="G1342" i="5"/>
  <c r="G1343" i="5"/>
  <c r="H1340" i="5"/>
  <c r="E234" i="8"/>
  <c r="G234" i="8"/>
  <c r="H234" i="8"/>
  <c r="I234" i="8"/>
  <c r="G1334" i="5"/>
  <c r="G1335" i="5"/>
  <c r="G1336" i="5"/>
  <c r="H1334" i="5"/>
  <c r="E233" i="8"/>
  <c r="G233" i="8"/>
  <c r="H233" i="8"/>
  <c r="I233" i="8"/>
  <c r="G1327" i="5"/>
  <c r="G1328" i="5"/>
  <c r="G1329" i="5"/>
  <c r="G1330" i="5"/>
  <c r="H1327" i="5"/>
  <c r="E232" i="8"/>
  <c r="G232" i="8"/>
  <c r="H232" i="8"/>
  <c r="I232" i="8"/>
  <c r="G1321" i="5"/>
  <c r="G1322" i="5"/>
  <c r="G1323" i="5"/>
  <c r="H1321" i="5"/>
  <c r="E231" i="8"/>
  <c r="G231" i="8"/>
  <c r="H231" i="8"/>
  <c r="I231" i="8"/>
  <c r="G1315" i="5"/>
  <c r="G1316" i="5"/>
  <c r="G1317" i="5"/>
  <c r="H1315" i="5"/>
  <c r="E230" i="8"/>
  <c r="G230" i="8"/>
  <c r="H230" i="8"/>
  <c r="I230" i="8"/>
  <c r="G1309" i="5"/>
  <c r="G1310" i="5"/>
  <c r="G1311" i="5"/>
  <c r="H1309" i="5"/>
  <c r="E229" i="8"/>
  <c r="G229" i="8"/>
  <c r="H229" i="8"/>
  <c r="I229" i="8"/>
  <c r="G1303" i="5"/>
  <c r="G1304" i="5"/>
  <c r="G1305" i="5"/>
  <c r="H1303" i="5"/>
  <c r="E228" i="8"/>
  <c r="G228" i="8"/>
  <c r="H228" i="8"/>
  <c r="I228" i="8"/>
  <c r="G1294" i="5"/>
  <c r="G1295" i="5"/>
  <c r="G1296" i="5"/>
  <c r="G1297" i="5"/>
  <c r="G1299" i="5"/>
  <c r="G1298" i="5"/>
  <c r="H1294" i="5"/>
  <c r="E227" i="8"/>
  <c r="G227" i="8"/>
  <c r="H227" i="8"/>
  <c r="I227" i="8"/>
  <c r="G1286" i="5"/>
  <c r="G1287" i="5"/>
  <c r="G1288" i="5"/>
  <c r="G1289" i="5"/>
  <c r="G1290" i="5"/>
  <c r="H1286" i="5"/>
  <c r="E226" i="8"/>
  <c r="G226" i="8"/>
  <c r="H226" i="8"/>
  <c r="I226" i="8"/>
  <c r="G1279" i="5"/>
  <c r="G1280" i="5"/>
  <c r="G1281" i="5"/>
  <c r="G1282" i="5"/>
  <c r="H1279" i="5"/>
  <c r="E225" i="8"/>
  <c r="G225" i="8"/>
  <c r="H225" i="8"/>
  <c r="I225" i="8"/>
  <c r="G1272" i="5"/>
  <c r="G1273" i="5"/>
  <c r="G1274" i="5"/>
  <c r="G1275" i="5"/>
  <c r="H1272" i="5"/>
  <c r="E224" i="8"/>
  <c r="G224" i="8"/>
  <c r="H224" i="8"/>
  <c r="I224" i="8"/>
  <c r="G1265" i="5"/>
  <c r="G1266" i="5"/>
  <c r="G1267" i="5"/>
  <c r="G1268" i="5"/>
  <c r="H1265" i="5"/>
  <c r="E223" i="8"/>
  <c r="G223" i="8"/>
  <c r="H223" i="8"/>
  <c r="I223" i="8"/>
  <c r="G1258" i="5"/>
  <c r="G1259" i="5"/>
  <c r="G1260" i="5"/>
  <c r="G1261" i="5"/>
  <c r="H1258" i="5"/>
  <c r="E222" i="8"/>
  <c r="G222" i="8"/>
  <c r="H222" i="8"/>
  <c r="I222" i="8"/>
  <c r="G1252" i="5"/>
  <c r="G1253" i="5"/>
  <c r="G1254" i="5"/>
  <c r="H1252" i="5"/>
  <c r="E221" i="8"/>
  <c r="G221" i="8"/>
  <c r="H221" i="8"/>
  <c r="I221" i="8"/>
  <c r="G1245" i="5"/>
  <c r="G1246" i="5"/>
  <c r="G1247" i="5"/>
  <c r="G1248" i="5"/>
  <c r="H1245" i="5"/>
  <c r="E220" i="8"/>
  <c r="G220" i="8"/>
  <c r="H220" i="8"/>
  <c r="I220" i="8"/>
  <c r="G1238" i="5"/>
  <c r="G1239" i="5"/>
  <c r="G1240" i="5"/>
  <c r="G1241" i="5"/>
  <c r="H1238" i="5"/>
  <c r="E219" i="8"/>
  <c r="G219" i="8"/>
  <c r="H219" i="8"/>
  <c r="I219" i="8"/>
  <c r="G1231" i="5"/>
  <c r="G1232" i="5"/>
  <c r="G1233" i="5"/>
  <c r="G1234" i="5"/>
  <c r="H1231" i="5"/>
  <c r="E218" i="8"/>
  <c r="G218" i="8"/>
  <c r="H218" i="8"/>
  <c r="I218" i="8"/>
  <c r="G1225" i="5"/>
  <c r="G1226" i="5"/>
  <c r="G1227" i="5"/>
  <c r="H1225" i="5"/>
  <c r="E217" i="8"/>
  <c r="G217" i="8"/>
  <c r="H217" i="8"/>
  <c r="I217" i="8"/>
  <c r="G1219" i="5"/>
  <c r="G1220" i="5"/>
  <c r="G1221" i="5"/>
  <c r="H1219" i="5"/>
  <c r="E216" i="8"/>
  <c r="G216" i="8"/>
  <c r="H216" i="8"/>
  <c r="I216" i="8"/>
  <c r="G1213" i="5"/>
  <c r="G1214" i="5"/>
  <c r="G1215" i="5"/>
  <c r="H1213" i="5"/>
  <c r="E215" i="8"/>
  <c r="G215" i="8"/>
  <c r="H215" i="8"/>
  <c r="I215" i="8"/>
  <c r="G1207" i="5"/>
  <c r="G1208" i="5"/>
  <c r="G1209" i="5"/>
  <c r="H1207" i="5"/>
  <c r="E214" i="8"/>
  <c r="G214" i="8"/>
  <c r="H214" i="8"/>
  <c r="I214" i="8"/>
  <c r="G1200" i="5"/>
  <c r="G1201" i="5"/>
  <c r="G1202" i="5"/>
  <c r="G1203" i="5"/>
  <c r="H1200" i="5"/>
  <c r="E213" i="8"/>
  <c r="G213" i="8"/>
  <c r="H213" i="8"/>
  <c r="I213" i="8"/>
  <c r="G1193" i="5"/>
  <c r="G1194" i="5"/>
  <c r="G1195" i="5"/>
  <c r="G1196" i="5"/>
  <c r="H1193" i="5"/>
  <c r="E212" i="8"/>
  <c r="G212" i="8"/>
  <c r="H212" i="8"/>
  <c r="I212" i="8"/>
  <c r="G1186" i="5"/>
  <c r="G1187" i="5"/>
  <c r="G1188" i="5"/>
  <c r="G1189" i="5"/>
  <c r="H1186" i="5"/>
  <c r="E211" i="8"/>
  <c r="G211" i="8"/>
  <c r="H211" i="8"/>
  <c r="I211" i="8"/>
  <c r="G1179" i="5"/>
  <c r="G1180" i="5"/>
  <c r="G1181" i="5"/>
  <c r="G1182" i="5"/>
  <c r="H1179" i="5"/>
  <c r="E210" i="8"/>
  <c r="G210" i="8"/>
  <c r="H210" i="8"/>
  <c r="I210" i="8"/>
  <c r="G1172" i="5"/>
  <c r="G1173" i="5"/>
  <c r="G1174" i="5"/>
  <c r="G1175" i="5"/>
  <c r="H1172" i="5"/>
  <c r="E209" i="8"/>
  <c r="G209" i="8"/>
  <c r="H209" i="8"/>
  <c r="I209" i="8"/>
  <c r="G1165" i="5"/>
  <c r="G1166" i="5"/>
  <c r="G1167" i="5"/>
  <c r="G1168" i="5"/>
  <c r="H1165" i="5"/>
  <c r="E208" i="8"/>
  <c r="G208" i="8"/>
  <c r="H208" i="8"/>
  <c r="I208" i="8"/>
  <c r="G1158" i="5"/>
  <c r="G1159" i="5"/>
  <c r="G1160" i="5"/>
  <c r="G1161" i="5"/>
  <c r="H1158" i="5"/>
  <c r="E207" i="8"/>
  <c r="G207" i="8"/>
  <c r="H207" i="8"/>
  <c r="I207" i="8"/>
  <c r="G1151" i="5"/>
  <c r="G1152" i="5"/>
  <c r="G1153" i="5"/>
  <c r="G1154" i="5"/>
  <c r="H1151" i="5"/>
  <c r="E206" i="8"/>
  <c r="G206" i="8"/>
  <c r="H206" i="8"/>
  <c r="I206" i="8"/>
  <c r="G1144" i="5"/>
  <c r="G1145" i="5"/>
  <c r="G1146" i="5"/>
  <c r="G1147" i="5"/>
  <c r="H1144" i="5"/>
  <c r="E205" i="8"/>
  <c r="G205" i="8"/>
  <c r="H205" i="8"/>
  <c r="I205" i="8"/>
  <c r="G1137" i="5"/>
  <c r="G1138" i="5"/>
  <c r="G1139" i="5"/>
  <c r="G1140" i="5"/>
  <c r="H1137" i="5"/>
  <c r="E204" i="8"/>
  <c r="G204" i="8"/>
  <c r="H204" i="8"/>
  <c r="I204" i="8"/>
  <c r="G1130" i="5"/>
  <c r="G1131" i="5"/>
  <c r="G1132" i="5"/>
  <c r="G1133" i="5"/>
  <c r="H1130" i="5"/>
  <c r="E203" i="8"/>
  <c r="G203" i="8"/>
  <c r="H203" i="8"/>
  <c r="I203" i="8"/>
  <c r="G1123" i="5"/>
  <c r="G1124" i="5"/>
  <c r="G1125" i="5"/>
  <c r="G1126" i="5"/>
  <c r="H1123" i="5"/>
  <c r="E202" i="8"/>
  <c r="G202" i="8"/>
  <c r="H202" i="8"/>
  <c r="I202" i="8"/>
  <c r="G1118" i="5"/>
  <c r="G1119" i="5"/>
  <c r="H1118" i="5"/>
  <c r="E201" i="8"/>
  <c r="G201" i="8"/>
  <c r="H201" i="8"/>
  <c r="I201" i="8"/>
  <c r="G1112" i="5"/>
  <c r="G1113" i="5"/>
  <c r="G1114" i="5"/>
  <c r="H1112" i="5"/>
  <c r="E200" i="8"/>
  <c r="G200" i="8"/>
  <c r="H200" i="8"/>
  <c r="I200" i="8"/>
  <c r="G1107" i="5"/>
  <c r="G1108" i="5"/>
  <c r="H1107" i="5"/>
  <c r="E199" i="8"/>
  <c r="G199" i="8"/>
  <c r="H199" i="8"/>
  <c r="I199" i="8"/>
  <c r="G1102" i="5"/>
  <c r="G1103" i="5"/>
  <c r="H1102" i="5"/>
  <c r="E198" i="8"/>
  <c r="G198" i="8"/>
  <c r="H198" i="8"/>
  <c r="I198" i="8"/>
  <c r="G1094" i="5"/>
  <c r="G1095" i="5"/>
  <c r="G1096" i="5"/>
  <c r="G1097" i="5"/>
  <c r="G1098" i="5"/>
  <c r="H1094" i="5"/>
  <c r="E197" i="8"/>
  <c r="G197" i="8"/>
  <c r="H197" i="8"/>
  <c r="I197" i="8"/>
  <c r="G1084" i="5"/>
  <c r="G1085" i="5"/>
  <c r="G1086" i="5"/>
  <c r="G1087" i="5"/>
  <c r="G1088" i="5"/>
  <c r="H1084" i="5"/>
  <c r="E196" i="8"/>
  <c r="G196" i="8"/>
  <c r="H196" i="8"/>
  <c r="I196" i="8"/>
  <c r="G1076" i="5"/>
  <c r="G1077" i="5"/>
  <c r="G1078" i="5"/>
  <c r="G1079" i="5"/>
  <c r="G1080" i="5"/>
  <c r="H1076" i="5"/>
  <c r="E195" i="8"/>
  <c r="G195" i="8"/>
  <c r="H195" i="8"/>
  <c r="I195" i="8"/>
  <c r="G1068" i="5"/>
  <c r="G1069" i="5"/>
  <c r="G1070" i="5"/>
  <c r="G1071" i="5"/>
  <c r="G1072" i="5"/>
  <c r="H1068" i="5"/>
  <c r="E194" i="8"/>
  <c r="G194" i="8"/>
  <c r="H194" i="8"/>
  <c r="I194" i="8"/>
  <c r="G1059" i="5"/>
  <c r="G1060" i="5"/>
  <c r="G1061" i="5"/>
  <c r="G1062" i="5"/>
  <c r="H1059" i="5"/>
  <c r="E193" i="8"/>
  <c r="G193" i="8"/>
  <c r="H193" i="8"/>
  <c r="I193" i="8"/>
  <c r="G1052" i="5"/>
  <c r="G1053" i="5"/>
  <c r="G1054" i="5"/>
  <c r="G1055" i="5"/>
  <c r="H1052" i="5"/>
  <c r="E192" i="8"/>
  <c r="G192" i="8"/>
  <c r="H192" i="8"/>
  <c r="I192" i="8"/>
  <c r="G1045" i="5"/>
  <c r="G1046" i="5"/>
  <c r="G1047" i="5"/>
  <c r="G1048" i="5"/>
  <c r="H1045" i="5"/>
  <c r="E191" i="8"/>
  <c r="G191" i="8"/>
  <c r="H191" i="8"/>
  <c r="I191" i="8"/>
  <c r="G1038" i="5"/>
  <c r="G1039" i="5"/>
  <c r="G1040" i="5"/>
  <c r="G1041" i="5"/>
  <c r="H1038" i="5"/>
  <c r="E190" i="8"/>
  <c r="G190" i="8"/>
  <c r="H190" i="8"/>
  <c r="I190" i="8"/>
  <c r="G1031" i="5"/>
  <c r="G1032" i="5"/>
  <c r="G1033" i="5"/>
  <c r="G1034" i="5"/>
  <c r="H1031" i="5"/>
  <c r="E189" i="8"/>
  <c r="G189" i="8"/>
  <c r="H189" i="8"/>
  <c r="I189" i="8"/>
  <c r="G1022" i="5"/>
  <c r="G1023" i="5"/>
  <c r="G1024" i="5"/>
  <c r="G1025" i="5"/>
  <c r="G1027" i="5"/>
  <c r="G1026" i="5"/>
  <c r="H1022" i="5"/>
  <c r="E188" i="8"/>
  <c r="G188" i="8"/>
  <c r="H188" i="8"/>
  <c r="I188" i="8"/>
  <c r="G1012" i="5"/>
  <c r="G1013" i="5"/>
  <c r="G1014" i="5"/>
  <c r="G1015" i="5"/>
  <c r="G1018" i="5"/>
  <c r="G1017" i="5"/>
  <c r="G1016" i="5"/>
  <c r="H1012" i="5"/>
  <c r="E187" i="8"/>
  <c r="G187" i="8"/>
  <c r="H187" i="8"/>
  <c r="I187" i="8"/>
  <c r="G1007" i="5"/>
  <c r="G1008" i="5"/>
  <c r="H1007" i="5"/>
  <c r="E186" i="8"/>
  <c r="G186" i="8"/>
  <c r="H186" i="8"/>
  <c r="I186" i="8"/>
  <c r="G998" i="5"/>
  <c r="G999" i="5"/>
  <c r="G1000" i="5"/>
  <c r="G1001" i="5"/>
  <c r="G1003" i="5"/>
  <c r="G1002" i="5"/>
  <c r="H998" i="5"/>
  <c r="E185" i="8"/>
  <c r="G185" i="8"/>
  <c r="H185" i="8"/>
  <c r="I185" i="8"/>
  <c r="G993" i="5"/>
  <c r="G994" i="5"/>
  <c r="H993" i="5"/>
  <c r="E184" i="8"/>
  <c r="G184" i="8"/>
  <c r="H184" i="8"/>
  <c r="I184" i="8"/>
  <c r="G988" i="5"/>
  <c r="G989" i="5"/>
  <c r="H988" i="5"/>
  <c r="E183" i="8"/>
  <c r="G183" i="8"/>
  <c r="H183" i="8"/>
  <c r="I183" i="8"/>
  <c r="G979" i="5"/>
  <c r="G980" i="5"/>
  <c r="G981" i="5"/>
  <c r="G982" i="5"/>
  <c r="G984" i="5"/>
  <c r="G983" i="5"/>
  <c r="H979" i="5"/>
  <c r="E182" i="8"/>
  <c r="G182" i="8"/>
  <c r="H182" i="8"/>
  <c r="I182" i="8"/>
  <c r="G970" i="5"/>
  <c r="G971" i="5"/>
  <c r="G972" i="5"/>
  <c r="G973" i="5"/>
  <c r="G975" i="5"/>
  <c r="G974" i="5"/>
  <c r="H970" i="5"/>
  <c r="E181" i="8"/>
  <c r="G181" i="8"/>
  <c r="H181" i="8"/>
  <c r="I181" i="8"/>
  <c r="G963" i="5"/>
  <c r="G964" i="5"/>
  <c r="G965" i="5"/>
  <c r="G966" i="5"/>
  <c r="H963" i="5"/>
  <c r="E180" i="8"/>
  <c r="G180" i="8"/>
  <c r="H180" i="8"/>
  <c r="I180" i="8"/>
  <c r="G956" i="5"/>
  <c r="G957" i="5"/>
  <c r="G958" i="5"/>
  <c r="G959" i="5"/>
  <c r="H956" i="5"/>
  <c r="E179" i="8"/>
  <c r="G179" i="8"/>
  <c r="H179" i="8"/>
  <c r="I179" i="8"/>
  <c r="G949" i="5"/>
  <c r="G950" i="5"/>
  <c r="G951" i="5"/>
  <c r="G952" i="5"/>
  <c r="H949" i="5"/>
  <c r="E178" i="8"/>
  <c r="G178" i="8"/>
  <c r="H178" i="8"/>
  <c r="I178" i="8"/>
  <c r="G943" i="5"/>
  <c r="G944" i="5"/>
  <c r="G945" i="5"/>
  <c r="H943" i="5"/>
  <c r="E177" i="8"/>
  <c r="G177" i="8"/>
  <c r="H177" i="8"/>
  <c r="I177" i="8"/>
  <c r="G936" i="5"/>
  <c r="G937" i="5"/>
  <c r="G938" i="5"/>
  <c r="G939" i="5"/>
  <c r="H936" i="5"/>
  <c r="E176" i="8"/>
  <c r="G176" i="8"/>
  <c r="H176" i="8"/>
  <c r="I176" i="8"/>
  <c r="G929" i="5"/>
  <c r="G930" i="5"/>
  <c r="G931" i="5"/>
  <c r="G932" i="5"/>
  <c r="H929" i="5"/>
  <c r="E175" i="8"/>
  <c r="G175" i="8"/>
  <c r="H175" i="8"/>
  <c r="I175" i="8"/>
  <c r="G922" i="5"/>
  <c r="G923" i="5"/>
  <c r="G924" i="5"/>
  <c r="G925" i="5"/>
  <c r="H922" i="5"/>
  <c r="E174" i="8"/>
  <c r="G174" i="8"/>
  <c r="H174" i="8"/>
  <c r="I174" i="8"/>
  <c r="G915" i="5"/>
  <c r="G916" i="5"/>
  <c r="G917" i="5"/>
  <c r="G918" i="5"/>
  <c r="H915" i="5"/>
  <c r="E173" i="8"/>
  <c r="G173" i="8"/>
  <c r="H173" i="8"/>
  <c r="I173" i="8"/>
  <c r="G908" i="5"/>
  <c r="G909" i="5"/>
  <c r="G910" i="5"/>
  <c r="G911" i="5"/>
  <c r="H908" i="5"/>
  <c r="E172" i="8"/>
  <c r="G172" i="8"/>
  <c r="H172" i="8"/>
  <c r="I172" i="8"/>
  <c r="G902" i="5"/>
  <c r="G903" i="5"/>
  <c r="G904" i="5"/>
  <c r="H902" i="5"/>
  <c r="E171" i="8"/>
  <c r="G171" i="8"/>
  <c r="H171" i="8"/>
  <c r="I171" i="8"/>
  <c r="G898" i="5"/>
  <c r="H898" i="5"/>
  <c r="E166" i="8"/>
  <c r="G166" i="8"/>
  <c r="H166" i="8"/>
  <c r="I166" i="8"/>
  <c r="G891" i="5"/>
  <c r="G892" i="5"/>
  <c r="G893" i="5"/>
  <c r="G894" i="5"/>
  <c r="H891" i="5"/>
  <c r="E165" i="8"/>
  <c r="G165" i="8"/>
  <c r="H165" i="8"/>
  <c r="I165" i="8"/>
  <c r="G886" i="5"/>
  <c r="G887" i="5"/>
  <c r="H886" i="5"/>
  <c r="E164" i="8"/>
  <c r="G164" i="8"/>
  <c r="H164" i="8"/>
  <c r="I164" i="8"/>
  <c r="G878" i="5"/>
  <c r="G879" i="5"/>
  <c r="G880" i="5"/>
  <c r="G881" i="5"/>
  <c r="G882" i="5"/>
  <c r="H878" i="5"/>
  <c r="E163" i="8"/>
  <c r="G163" i="8"/>
  <c r="H163" i="8"/>
  <c r="I163" i="8"/>
  <c r="G870" i="5"/>
  <c r="G871" i="5"/>
  <c r="G872" i="5"/>
  <c r="G873" i="5"/>
  <c r="G874" i="5"/>
  <c r="H870" i="5"/>
  <c r="E162" i="8"/>
  <c r="G162" i="8"/>
  <c r="H162" i="8"/>
  <c r="I162" i="8"/>
  <c r="G862" i="5"/>
  <c r="G863" i="5"/>
  <c r="G864" i="5"/>
  <c r="H862" i="5"/>
  <c r="E161" i="8"/>
  <c r="G161" i="8"/>
  <c r="H161" i="8"/>
  <c r="I161" i="8"/>
  <c r="G857" i="5"/>
  <c r="G858" i="5"/>
  <c r="H857" i="5"/>
  <c r="E160" i="8"/>
  <c r="G160" i="8"/>
  <c r="H160" i="8"/>
  <c r="I160" i="8"/>
  <c r="G851" i="5"/>
  <c r="G852" i="5"/>
  <c r="G853" i="5"/>
  <c r="H851" i="5"/>
  <c r="E159" i="8"/>
  <c r="G159" i="8"/>
  <c r="H159" i="8"/>
  <c r="I159" i="8"/>
  <c r="G845" i="5"/>
  <c r="G846" i="5"/>
  <c r="G847" i="5"/>
  <c r="H845" i="5"/>
  <c r="E158" i="8"/>
  <c r="G158" i="8"/>
  <c r="H158" i="8"/>
  <c r="I158" i="8"/>
  <c r="G840" i="5"/>
  <c r="G841" i="5"/>
  <c r="H840" i="5"/>
  <c r="E157" i="8"/>
  <c r="G157" i="8"/>
  <c r="H157" i="8"/>
  <c r="I157" i="8"/>
  <c r="G834" i="5"/>
  <c r="G835" i="5"/>
  <c r="G836" i="5"/>
  <c r="H834" i="5"/>
  <c r="E156" i="8"/>
  <c r="G156" i="8"/>
  <c r="H156" i="8"/>
  <c r="I156" i="8"/>
  <c r="G827" i="5"/>
  <c r="G828" i="5"/>
  <c r="G829" i="5"/>
  <c r="G830" i="5"/>
  <c r="H827" i="5"/>
  <c r="E155" i="8"/>
  <c r="G155" i="8"/>
  <c r="H155" i="8"/>
  <c r="I155" i="8"/>
  <c r="G822" i="5"/>
  <c r="G823" i="5"/>
  <c r="H822" i="5"/>
  <c r="E154" i="8"/>
  <c r="G154" i="8"/>
  <c r="H154" i="8"/>
  <c r="I154" i="8"/>
  <c r="G818" i="5"/>
  <c r="H818" i="5"/>
  <c r="E153" i="8"/>
  <c r="G153" i="8"/>
  <c r="H153" i="8"/>
  <c r="I153" i="8"/>
  <c r="G813" i="5"/>
  <c r="G814" i="5"/>
  <c r="H813" i="5"/>
  <c r="E152" i="8"/>
  <c r="G152" i="8"/>
  <c r="H152" i="8"/>
  <c r="I152" i="8"/>
  <c r="G809" i="5"/>
  <c r="H809" i="5"/>
  <c r="E151" i="8"/>
  <c r="G151" i="8"/>
  <c r="H151" i="8"/>
  <c r="I151" i="8"/>
  <c r="G799" i="5"/>
  <c r="G800" i="5"/>
  <c r="G801" i="5"/>
  <c r="G802" i="5"/>
  <c r="G805" i="5"/>
  <c r="G804" i="5"/>
  <c r="G803" i="5"/>
  <c r="H799" i="5"/>
  <c r="E150" i="8"/>
  <c r="G150" i="8"/>
  <c r="H150" i="8"/>
  <c r="I150" i="8"/>
  <c r="G785" i="5"/>
  <c r="G786" i="5"/>
  <c r="G787" i="5"/>
  <c r="G788" i="5"/>
  <c r="G795" i="5"/>
  <c r="G794" i="5"/>
  <c r="G793" i="5"/>
  <c r="G792" i="5"/>
  <c r="G791" i="5"/>
  <c r="G790" i="5"/>
  <c r="G789" i="5"/>
  <c r="H785" i="5"/>
  <c r="E149" i="8"/>
  <c r="G149" i="8"/>
  <c r="H149" i="8"/>
  <c r="I149" i="8"/>
  <c r="G778" i="5"/>
  <c r="G779" i="5"/>
  <c r="G780" i="5"/>
  <c r="G781" i="5"/>
  <c r="H778" i="5"/>
  <c r="E148" i="8"/>
  <c r="G148" i="8"/>
  <c r="H148" i="8"/>
  <c r="I148" i="8"/>
  <c r="G767" i="5"/>
  <c r="G768" i="5"/>
  <c r="G769" i="5"/>
  <c r="G770" i="5"/>
  <c r="G774" i="5"/>
  <c r="G773" i="5"/>
  <c r="G772" i="5"/>
  <c r="G771" i="5"/>
  <c r="H767" i="5"/>
  <c r="E147" i="8"/>
  <c r="G147" i="8"/>
  <c r="H147" i="8"/>
  <c r="I147" i="8"/>
  <c r="G761" i="5"/>
  <c r="G762" i="5"/>
  <c r="G763" i="5"/>
  <c r="H761" i="5"/>
  <c r="E146" i="8"/>
  <c r="G146" i="8"/>
  <c r="H146" i="8"/>
  <c r="I146" i="8"/>
  <c r="G750" i="5"/>
  <c r="G751" i="5"/>
  <c r="G752" i="5"/>
  <c r="G753" i="5"/>
  <c r="G757" i="5"/>
  <c r="G756" i="5"/>
  <c r="G755" i="5"/>
  <c r="G754" i="5"/>
  <c r="H750" i="5"/>
  <c r="E145" i="8"/>
  <c r="G145" i="8"/>
  <c r="H145" i="8"/>
  <c r="I145" i="8"/>
  <c r="G743" i="5"/>
  <c r="G744" i="5"/>
  <c r="G745" i="5"/>
  <c r="G746" i="5"/>
  <c r="H743" i="5"/>
  <c r="E144" i="8"/>
  <c r="G144" i="8"/>
  <c r="H144" i="8"/>
  <c r="I144" i="8"/>
  <c r="G739" i="5"/>
  <c r="H739" i="5"/>
  <c r="E143" i="8"/>
  <c r="G143" i="8"/>
  <c r="H143" i="8"/>
  <c r="I143" i="8"/>
  <c r="G731" i="5"/>
  <c r="G732" i="5"/>
  <c r="G733" i="5"/>
  <c r="G734" i="5"/>
  <c r="G735" i="5"/>
  <c r="H731" i="5"/>
  <c r="E136" i="8"/>
  <c r="G136" i="8"/>
  <c r="H136" i="8"/>
  <c r="I136" i="8"/>
  <c r="G725" i="5"/>
  <c r="G726" i="5"/>
  <c r="G727" i="5"/>
  <c r="H725" i="5"/>
  <c r="E135" i="8"/>
  <c r="G135" i="8"/>
  <c r="H135" i="8"/>
  <c r="I135" i="8"/>
  <c r="G718" i="5"/>
  <c r="G719" i="5"/>
  <c r="G720" i="5"/>
  <c r="G721" i="5"/>
  <c r="H718" i="5"/>
  <c r="E134" i="8"/>
  <c r="G134" i="8"/>
  <c r="H134" i="8"/>
  <c r="I134" i="8"/>
  <c r="G709" i="5"/>
  <c r="G710" i="5"/>
  <c r="G711" i="5"/>
  <c r="G712" i="5"/>
  <c r="G714" i="5"/>
  <c r="G713" i="5"/>
  <c r="H709" i="5"/>
  <c r="E133" i="8"/>
  <c r="G133" i="8"/>
  <c r="H133" i="8"/>
  <c r="I133" i="8"/>
  <c r="G699" i="5"/>
  <c r="G700" i="5"/>
  <c r="G701" i="5"/>
  <c r="G702" i="5"/>
  <c r="G705" i="5"/>
  <c r="G704" i="5"/>
  <c r="G703" i="5"/>
  <c r="H699" i="5"/>
  <c r="E132" i="8"/>
  <c r="G132" i="8"/>
  <c r="H132" i="8"/>
  <c r="I132" i="8"/>
  <c r="G691" i="5"/>
  <c r="G692" i="5"/>
  <c r="G693" i="5"/>
  <c r="G694" i="5"/>
  <c r="G695" i="5"/>
  <c r="H691" i="5"/>
  <c r="E131" i="8"/>
  <c r="G131" i="8"/>
  <c r="H131" i="8"/>
  <c r="I131" i="8"/>
  <c r="G681" i="5"/>
  <c r="G682" i="5"/>
  <c r="G683" i="5"/>
  <c r="G684" i="5"/>
  <c r="G687" i="5"/>
  <c r="G686" i="5"/>
  <c r="G685" i="5"/>
  <c r="H681" i="5"/>
  <c r="E130" i="8"/>
  <c r="G130" i="8"/>
  <c r="H130" i="8"/>
  <c r="I130" i="8"/>
  <c r="G671" i="5"/>
  <c r="G672" i="5"/>
  <c r="G673" i="5"/>
  <c r="G674" i="5"/>
  <c r="G677" i="5"/>
  <c r="G676" i="5"/>
  <c r="G675" i="5"/>
  <c r="H671" i="5"/>
  <c r="E129" i="8"/>
  <c r="G129" i="8"/>
  <c r="H129" i="8"/>
  <c r="I129" i="8"/>
  <c r="G663" i="5"/>
  <c r="G664" i="5"/>
  <c r="G665" i="5"/>
  <c r="G666" i="5"/>
  <c r="G667" i="5"/>
  <c r="H663" i="5"/>
  <c r="E128" i="8"/>
  <c r="G128" i="8"/>
  <c r="H128" i="8"/>
  <c r="I128" i="8"/>
  <c r="G659" i="5"/>
  <c r="H659" i="5"/>
  <c r="E127" i="8"/>
  <c r="G127" i="8"/>
  <c r="H127" i="8"/>
  <c r="I127" i="8"/>
  <c r="G655" i="5"/>
  <c r="H655" i="5"/>
  <c r="E126" i="8"/>
  <c r="G126" i="8"/>
  <c r="H126" i="8"/>
  <c r="I126" i="8"/>
  <c r="G651" i="5"/>
  <c r="H651" i="5"/>
  <c r="E125" i="8"/>
  <c r="G125" i="8"/>
  <c r="H125" i="8"/>
  <c r="I125" i="8"/>
  <c r="G647" i="5"/>
  <c r="H647" i="5"/>
  <c r="E124" i="8"/>
  <c r="G124" i="8"/>
  <c r="H124" i="8"/>
  <c r="I124" i="8"/>
  <c r="G643" i="5"/>
  <c r="H643" i="5"/>
  <c r="E123" i="8"/>
  <c r="G123" i="8"/>
  <c r="H123" i="8"/>
  <c r="I123" i="8"/>
  <c r="G639" i="5"/>
  <c r="H639" i="5"/>
  <c r="E122" i="8"/>
  <c r="G122" i="8"/>
  <c r="H122" i="8"/>
  <c r="I122" i="8"/>
  <c r="G632" i="5"/>
  <c r="G633" i="5"/>
  <c r="G634" i="5"/>
  <c r="G635" i="5"/>
  <c r="H632" i="5"/>
  <c r="E121" i="8"/>
  <c r="G121" i="8"/>
  <c r="H121" i="8"/>
  <c r="I121" i="8"/>
  <c r="G624" i="5"/>
  <c r="G625" i="5"/>
  <c r="G626" i="5"/>
  <c r="G627" i="5"/>
  <c r="G628" i="5"/>
  <c r="H624" i="5"/>
  <c r="E120" i="8"/>
  <c r="G120" i="8"/>
  <c r="H120" i="8"/>
  <c r="I120" i="8"/>
  <c r="G616" i="5"/>
  <c r="G617" i="5"/>
  <c r="G618" i="5"/>
  <c r="G619" i="5"/>
  <c r="G620" i="5"/>
  <c r="H616" i="5"/>
  <c r="E119" i="8"/>
  <c r="G119" i="8"/>
  <c r="H119" i="8"/>
  <c r="I119" i="8"/>
  <c r="G610" i="5"/>
  <c r="G611" i="5"/>
  <c r="G612" i="5"/>
  <c r="H610" i="5"/>
  <c r="E118" i="8"/>
  <c r="G118" i="8"/>
  <c r="H118" i="8"/>
  <c r="I118" i="8"/>
  <c r="G601" i="5"/>
  <c r="G602" i="5"/>
  <c r="G603" i="5"/>
  <c r="G604" i="5"/>
  <c r="H601" i="5"/>
  <c r="E117" i="8"/>
  <c r="G117" i="8"/>
  <c r="H117" i="8"/>
  <c r="I117" i="8"/>
  <c r="G591" i="5"/>
  <c r="G592" i="5"/>
  <c r="G593" i="5"/>
  <c r="G594" i="5"/>
  <c r="G595" i="5"/>
  <c r="H591" i="5"/>
  <c r="E116" i="8"/>
  <c r="G116" i="8"/>
  <c r="H116" i="8"/>
  <c r="I116" i="8"/>
  <c r="G583" i="5"/>
  <c r="G584" i="5"/>
  <c r="G585" i="5"/>
  <c r="G586" i="5"/>
  <c r="G587" i="5"/>
  <c r="H583" i="5"/>
  <c r="E115" i="8"/>
  <c r="G115" i="8"/>
  <c r="H115" i="8"/>
  <c r="I115" i="8"/>
  <c r="G574" i="5"/>
  <c r="G575" i="5"/>
  <c r="G576" i="5"/>
  <c r="G577" i="5"/>
  <c r="H574" i="5"/>
  <c r="E114" i="8"/>
  <c r="G114" i="8"/>
  <c r="H114" i="8"/>
  <c r="I114" i="8"/>
  <c r="G564" i="5"/>
  <c r="G565" i="5"/>
  <c r="G566" i="5"/>
  <c r="G567" i="5"/>
  <c r="G568" i="5"/>
  <c r="H564" i="5"/>
  <c r="E113" i="8"/>
  <c r="G113" i="8"/>
  <c r="H113" i="8"/>
  <c r="I113" i="8"/>
  <c r="G556" i="5"/>
  <c r="G557" i="5"/>
  <c r="G558" i="5"/>
  <c r="G559" i="5"/>
  <c r="G560" i="5"/>
  <c r="H556" i="5"/>
  <c r="E112" i="8"/>
  <c r="G112" i="8"/>
  <c r="H112" i="8"/>
  <c r="I112" i="8"/>
  <c r="G548" i="5"/>
  <c r="G549" i="5"/>
  <c r="G550" i="5"/>
  <c r="G551" i="5"/>
  <c r="G552" i="5"/>
  <c r="H548" i="5"/>
  <c r="E111" i="8"/>
  <c r="G111" i="8"/>
  <c r="H111" i="8"/>
  <c r="I111" i="8"/>
  <c r="G540" i="5"/>
  <c r="G541" i="5"/>
  <c r="G542" i="5"/>
  <c r="G543" i="5"/>
  <c r="G544" i="5"/>
  <c r="H540" i="5"/>
  <c r="E110" i="8"/>
  <c r="G110" i="8"/>
  <c r="H110" i="8"/>
  <c r="I110" i="8"/>
  <c r="G532" i="5"/>
  <c r="G533" i="5"/>
  <c r="G534" i="5"/>
  <c r="G535" i="5"/>
  <c r="G536" i="5"/>
  <c r="H532" i="5"/>
  <c r="E109" i="8"/>
  <c r="G109" i="8"/>
  <c r="H109" i="8"/>
  <c r="I109" i="8"/>
  <c r="G526" i="5"/>
  <c r="G527" i="5"/>
  <c r="G528" i="5"/>
  <c r="H526" i="5"/>
  <c r="E108" i="8"/>
  <c r="G108" i="8"/>
  <c r="H108" i="8"/>
  <c r="I108" i="8"/>
  <c r="G519" i="5"/>
  <c r="G520" i="5"/>
  <c r="H519" i="5"/>
  <c r="E107" i="8"/>
  <c r="G107" i="8"/>
  <c r="H107" i="8"/>
  <c r="I107" i="8"/>
  <c r="G512" i="5"/>
  <c r="G513" i="5"/>
  <c r="H512" i="5"/>
  <c r="E106" i="8"/>
  <c r="G106" i="8"/>
  <c r="H106" i="8"/>
  <c r="I106" i="8"/>
  <c r="G506" i="5"/>
  <c r="G507" i="5"/>
  <c r="G508" i="5"/>
  <c r="H506" i="5"/>
  <c r="E105" i="8"/>
  <c r="G105" i="8"/>
  <c r="H105" i="8"/>
  <c r="I105" i="8"/>
  <c r="G499" i="5"/>
  <c r="G500" i="5"/>
  <c r="G501" i="5"/>
  <c r="G502" i="5"/>
  <c r="H499" i="5"/>
  <c r="E104" i="8"/>
  <c r="G104" i="8"/>
  <c r="H104" i="8"/>
  <c r="I104" i="8"/>
  <c r="G492" i="5"/>
  <c r="G493" i="5"/>
  <c r="G494" i="5"/>
  <c r="G495" i="5"/>
  <c r="H492" i="5"/>
  <c r="E103" i="8"/>
  <c r="G103" i="8"/>
  <c r="H103" i="8"/>
  <c r="I103" i="8"/>
  <c r="G484" i="5"/>
  <c r="G485" i="5"/>
  <c r="H484" i="5"/>
  <c r="E102" i="8"/>
  <c r="G102" i="8"/>
  <c r="H102" i="8"/>
  <c r="I102" i="8"/>
  <c r="G478" i="5"/>
  <c r="G479" i="5"/>
  <c r="G480" i="5"/>
  <c r="H478" i="5"/>
  <c r="E101" i="8"/>
  <c r="G101" i="8"/>
  <c r="H101" i="8"/>
  <c r="I101" i="8"/>
  <c r="G466" i="5"/>
  <c r="G467" i="5"/>
  <c r="G468" i="5"/>
  <c r="G469" i="5"/>
  <c r="G470" i="5"/>
  <c r="H466" i="5"/>
  <c r="E100" i="8"/>
  <c r="G100" i="8"/>
  <c r="H100" i="8"/>
  <c r="I100" i="8"/>
  <c r="G459" i="5"/>
  <c r="G460" i="5"/>
  <c r="G461" i="5"/>
  <c r="G462" i="5"/>
  <c r="H459" i="5"/>
  <c r="E99" i="8"/>
  <c r="G99" i="8"/>
  <c r="H99" i="8"/>
  <c r="I99" i="8"/>
  <c r="G449" i="5"/>
  <c r="G450" i="5"/>
  <c r="G451" i="5"/>
  <c r="G452" i="5"/>
  <c r="H449" i="5"/>
  <c r="E98" i="8"/>
  <c r="G98" i="8"/>
  <c r="H98" i="8"/>
  <c r="I98" i="8"/>
  <c r="G441" i="5"/>
  <c r="G442" i="5"/>
  <c r="G443" i="5"/>
  <c r="H441" i="5"/>
  <c r="E97" i="8"/>
  <c r="G97" i="8"/>
  <c r="H97" i="8"/>
  <c r="I97" i="8"/>
  <c r="G435" i="5"/>
  <c r="G436" i="5"/>
  <c r="G437" i="5"/>
  <c r="H435" i="5"/>
  <c r="E96" i="8"/>
  <c r="G96" i="8"/>
  <c r="H96" i="8"/>
  <c r="I96" i="8"/>
  <c r="G429" i="5"/>
  <c r="G430" i="5"/>
  <c r="G431" i="5"/>
  <c r="H429" i="5"/>
  <c r="E95" i="8"/>
  <c r="G95" i="8"/>
  <c r="H95" i="8"/>
  <c r="I95" i="8"/>
  <c r="G417" i="5"/>
  <c r="G418" i="5"/>
  <c r="G419" i="5"/>
  <c r="G420" i="5"/>
  <c r="G425" i="5"/>
  <c r="G424" i="5"/>
  <c r="G423" i="5"/>
  <c r="G422" i="5"/>
  <c r="G421" i="5"/>
  <c r="H417" i="5"/>
  <c r="E94" i="8"/>
  <c r="G94" i="8"/>
  <c r="H94" i="8"/>
  <c r="I94" i="8"/>
  <c r="G410" i="5"/>
  <c r="G411" i="5"/>
  <c r="G412" i="5"/>
  <c r="G413" i="5"/>
  <c r="H410" i="5"/>
  <c r="E93" i="8"/>
  <c r="G93" i="8"/>
  <c r="H93" i="8"/>
  <c r="I93" i="8"/>
  <c r="G396" i="5"/>
  <c r="G397" i="5"/>
  <c r="G398" i="5"/>
  <c r="G399" i="5"/>
  <c r="G406" i="5"/>
  <c r="G405" i="5"/>
  <c r="G404" i="5"/>
  <c r="G403" i="5"/>
  <c r="G402" i="5"/>
  <c r="G401" i="5"/>
  <c r="G400" i="5"/>
  <c r="H396" i="5"/>
  <c r="E92" i="8"/>
  <c r="G92" i="8"/>
  <c r="H92" i="8"/>
  <c r="I92" i="8"/>
  <c r="G389" i="5"/>
  <c r="G390" i="5"/>
  <c r="G391" i="5"/>
  <c r="G392" i="5"/>
  <c r="H389" i="5"/>
  <c r="E91" i="8"/>
  <c r="G91" i="8"/>
  <c r="H91" i="8"/>
  <c r="I91" i="8"/>
  <c r="G375" i="5"/>
  <c r="G376" i="5"/>
  <c r="G377" i="5"/>
  <c r="G378" i="5"/>
  <c r="G385" i="5"/>
  <c r="G384" i="5"/>
  <c r="G383" i="5"/>
  <c r="G382" i="5"/>
  <c r="G381" i="5"/>
  <c r="G380" i="5"/>
  <c r="G379" i="5"/>
  <c r="H375" i="5"/>
  <c r="E90" i="8"/>
  <c r="G90" i="8"/>
  <c r="H90" i="8"/>
  <c r="I90" i="8"/>
  <c r="G366" i="5"/>
  <c r="G367" i="5"/>
  <c r="G368" i="5"/>
  <c r="G369" i="5"/>
  <c r="G371" i="5"/>
  <c r="G370" i="5"/>
  <c r="H366" i="5"/>
  <c r="E89" i="8"/>
  <c r="G89" i="8"/>
  <c r="H89" i="8"/>
  <c r="I89" i="8"/>
  <c r="G360" i="5"/>
  <c r="G361" i="5"/>
  <c r="G362" i="5"/>
  <c r="H360" i="5"/>
  <c r="E88" i="8"/>
  <c r="G88" i="8"/>
  <c r="H88" i="8"/>
  <c r="I88" i="8"/>
  <c r="G346" i="5"/>
  <c r="G347" i="5"/>
  <c r="G348" i="5"/>
  <c r="G349" i="5"/>
  <c r="G354" i="5"/>
  <c r="G353" i="5"/>
  <c r="G352" i="5"/>
  <c r="G351" i="5"/>
  <c r="G350" i="5"/>
  <c r="H346" i="5"/>
  <c r="E87" i="8"/>
  <c r="G87" i="8"/>
  <c r="H87" i="8"/>
  <c r="I87" i="8"/>
  <c r="G336" i="5"/>
  <c r="G337" i="5"/>
  <c r="G338" i="5"/>
  <c r="G339" i="5"/>
  <c r="G342" i="5"/>
  <c r="G341" i="5"/>
  <c r="G340" i="5"/>
  <c r="H336" i="5"/>
  <c r="E86" i="8"/>
  <c r="G86" i="8"/>
  <c r="H86" i="8"/>
  <c r="I86" i="8"/>
  <c r="G328" i="5"/>
  <c r="G329" i="5"/>
  <c r="G330" i="5"/>
  <c r="G331" i="5"/>
  <c r="G332" i="5"/>
  <c r="H328" i="5"/>
  <c r="E85" i="8"/>
  <c r="G85" i="8"/>
  <c r="H85" i="8"/>
  <c r="I85" i="8"/>
  <c r="G322" i="5"/>
  <c r="G323" i="5"/>
  <c r="G324" i="5"/>
  <c r="H322" i="5"/>
  <c r="E84" i="8"/>
  <c r="G84" i="8"/>
  <c r="H84" i="8"/>
  <c r="I84" i="8"/>
  <c r="G307" i="5"/>
  <c r="G308" i="5"/>
  <c r="G309" i="5"/>
  <c r="G310" i="5"/>
  <c r="G316" i="5"/>
  <c r="G315" i="5"/>
  <c r="G314" i="5"/>
  <c r="G313" i="5"/>
  <c r="G312" i="5"/>
  <c r="G311" i="5"/>
  <c r="H307" i="5"/>
  <c r="E83" i="8"/>
  <c r="G83" i="8"/>
  <c r="H83" i="8"/>
  <c r="I83" i="8"/>
  <c r="G292" i="5"/>
  <c r="G293" i="5"/>
  <c r="G294" i="5"/>
  <c r="G295" i="5"/>
  <c r="G301" i="5"/>
  <c r="G300" i="5"/>
  <c r="G299" i="5"/>
  <c r="G298" i="5"/>
  <c r="G297" i="5"/>
  <c r="G296" i="5"/>
  <c r="H292" i="5"/>
  <c r="E82" i="8"/>
  <c r="G82" i="8"/>
  <c r="H82" i="8"/>
  <c r="I82" i="8"/>
  <c r="G285" i="5"/>
  <c r="G286" i="5"/>
  <c r="G287" i="5"/>
  <c r="G288" i="5"/>
  <c r="H285" i="5"/>
  <c r="E81" i="8"/>
  <c r="G81" i="8"/>
  <c r="H81" i="8"/>
  <c r="I81" i="8"/>
  <c r="G278" i="5"/>
  <c r="G279" i="5"/>
  <c r="G280" i="5"/>
  <c r="G281" i="5"/>
  <c r="H278" i="5"/>
  <c r="E80" i="8"/>
  <c r="G80" i="8"/>
  <c r="H80" i="8"/>
  <c r="I80" i="8"/>
  <c r="G270" i="5"/>
  <c r="G271" i="5"/>
  <c r="G272" i="5"/>
  <c r="G273" i="5"/>
  <c r="G274" i="5"/>
  <c r="H270" i="5"/>
  <c r="E79" i="8"/>
  <c r="G79" i="8"/>
  <c r="H79" i="8"/>
  <c r="I79" i="8"/>
  <c r="G265" i="5"/>
  <c r="G266" i="5"/>
  <c r="H265" i="5"/>
  <c r="E78" i="8"/>
  <c r="G78" i="8"/>
  <c r="H78" i="8"/>
  <c r="I78" i="8"/>
  <c r="G250" i="5"/>
  <c r="G251" i="5"/>
  <c r="G252" i="5"/>
  <c r="G253" i="5"/>
  <c r="G261" i="5"/>
  <c r="G260" i="5"/>
  <c r="G259" i="5"/>
  <c r="G258" i="5"/>
  <c r="G257" i="5"/>
  <c r="G256" i="5"/>
  <c r="G255" i="5"/>
  <c r="G254" i="5"/>
  <c r="H250" i="5"/>
  <c r="E75" i="8"/>
  <c r="G75" i="8"/>
  <c r="H75" i="8"/>
  <c r="I75" i="8"/>
  <c r="G242" i="5"/>
  <c r="G243" i="5"/>
  <c r="G244" i="5"/>
  <c r="G245" i="5"/>
  <c r="G246" i="5"/>
  <c r="H242" i="5"/>
  <c r="E62" i="8"/>
  <c r="G62" i="8"/>
  <c r="H62" i="8"/>
  <c r="I62" i="8"/>
  <c r="G238" i="5"/>
  <c r="H238" i="5"/>
  <c r="E56" i="8"/>
  <c r="G56" i="8"/>
  <c r="H56" i="8"/>
  <c r="I56" i="8"/>
  <c r="G234" i="5"/>
  <c r="H234" i="5"/>
  <c r="E54" i="8"/>
  <c r="G54" i="8"/>
  <c r="H54" i="8"/>
  <c r="I54" i="8"/>
  <c r="G230" i="5"/>
  <c r="H230" i="5"/>
  <c r="E53" i="8"/>
  <c r="G53" i="8"/>
  <c r="H53" i="8"/>
  <c r="I53" i="8"/>
  <c r="G226" i="5"/>
  <c r="H226" i="5"/>
  <c r="E51" i="8"/>
  <c r="G51" i="8"/>
  <c r="H51" i="8"/>
  <c r="I51" i="8"/>
  <c r="G221" i="5"/>
  <c r="G222" i="5"/>
  <c r="H221" i="5"/>
  <c r="E50" i="8"/>
  <c r="G50" i="8"/>
  <c r="H50" i="8"/>
  <c r="I50" i="8"/>
  <c r="G216" i="5"/>
  <c r="G217" i="5"/>
  <c r="H216" i="5"/>
  <c r="E49" i="8"/>
  <c r="G49" i="8"/>
  <c r="H49" i="8"/>
  <c r="I49" i="8"/>
  <c r="G212" i="5"/>
  <c r="H212" i="5"/>
  <c r="E48" i="8"/>
  <c r="G48" i="8"/>
  <c r="H48" i="8"/>
  <c r="I48" i="8"/>
  <c r="G207" i="5"/>
  <c r="G208" i="5"/>
  <c r="H207" i="5"/>
  <c r="E47" i="8"/>
  <c r="G47" i="8"/>
  <c r="H47" i="8"/>
  <c r="I47" i="8"/>
  <c r="G203" i="5"/>
  <c r="H203" i="5"/>
  <c r="E46" i="8"/>
  <c r="G46" i="8"/>
  <c r="H46" i="8"/>
  <c r="I46" i="8"/>
  <c r="G199" i="5"/>
  <c r="H199" i="5"/>
  <c r="E45" i="8"/>
  <c r="G45" i="8"/>
  <c r="H45" i="8"/>
  <c r="I45" i="8"/>
  <c r="G192" i="5"/>
  <c r="G193" i="5"/>
  <c r="G194" i="5"/>
  <c r="G195" i="5"/>
  <c r="H192" i="5"/>
  <c r="E44" i="8"/>
  <c r="G44" i="8"/>
  <c r="H44" i="8"/>
  <c r="I44" i="8"/>
  <c r="G185" i="5"/>
  <c r="G186" i="5"/>
  <c r="H185" i="5"/>
  <c r="E43" i="8"/>
  <c r="G43" i="8"/>
  <c r="H43" i="8"/>
  <c r="I43" i="8"/>
  <c r="G181" i="5"/>
  <c r="H181" i="5"/>
  <c r="E42" i="8"/>
  <c r="G42" i="8"/>
  <c r="H42" i="8"/>
  <c r="I42" i="8"/>
  <c r="G177" i="5"/>
  <c r="H177" i="5"/>
  <c r="E41" i="8"/>
  <c r="G41" i="8"/>
  <c r="H41" i="8"/>
  <c r="I41" i="8"/>
  <c r="G173" i="5"/>
  <c r="H173" i="5"/>
  <c r="E40" i="8"/>
  <c r="G40" i="8"/>
  <c r="H40" i="8"/>
  <c r="I40" i="8"/>
  <c r="G168" i="5"/>
  <c r="G169" i="5"/>
  <c r="H168" i="5"/>
  <c r="E39" i="8"/>
  <c r="G39" i="8"/>
  <c r="H39" i="8"/>
  <c r="I39" i="8"/>
  <c r="G163" i="5"/>
  <c r="G164" i="5"/>
  <c r="H163" i="5"/>
  <c r="E38" i="8"/>
  <c r="G38" i="8"/>
  <c r="H38" i="8"/>
  <c r="I38" i="8"/>
  <c r="G156" i="5"/>
  <c r="G157" i="5"/>
  <c r="H156" i="5"/>
  <c r="E37" i="8"/>
  <c r="G37" i="8"/>
  <c r="H37" i="8"/>
  <c r="I37" i="8"/>
  <c r="G151" i="5"/>
  <c r="G152" i="5"/>
  <c r="H151" i="5"/>
  <c r="E36" i="8"/>
  <c r="G36" i="8"/>
  <c r="H36" i="8"/>
  <c r="I36" i="8"/>
  <c r="G146" i="5"/>
  <c r="G147" i="5"/>
  <c r="H146" i="5"/>
  <c r="E35" i="8"/>
  <c r="G35" i="8"/>
  <c r="H35" i="8"/>
  <c r="I35" i="8"/>
  <c r="G141" i="5"/>
  <c r="G142" i="5"/>
  <c r="H141" i="5"/>
  <c r="E34" i="8"/>
  <c r="G34" i="8"/>
  <c r="H34" i="8"/>
  <c r="I34" i="8"/>
  <c r="G137" i="5"/>
  <c r="H137" i="5"/>
  <c r="E33" i="8"/>
  <c r="G33" i="8"/>
  <c r="H33" i="8"/>
  <c r="I33" i="8"/>
  <c r="G133" i="5"/>
  <c r="H133" i="5"/>
  <c r="E32" i="8"/>
  <c r="G32" i="8"/>
  <c r="H32" i="8"/>
  <c r="I32" i="8"/>
  <c r="G128" i="5"/>
  <c r="G129" i="5"/>
  <c r="H128" i="5"/>
  <c r="E31" i="8"/>
  <c r="G31" i="8"/>
  <c r="H31" i="8"/>
  <c r="I31" i="8"/>
  <c r="G123" i="5"/>
  <c r="G124" i="5"/>
  <c r="H123" i="5"/>
  <c r="E30" i="8"/>
  <c r="G30" i="8"/>
  <c r="H30" i="8"/>
  <c r="I30" i="8"/>
  <c r="G118" i="5"/>
  <c r="G119" i="5"/>
  <c r="H118" i="5"/>
  <c r="E29" i="8"/>
  <c r="G29" i="8"/>
  <c r="H29" i="8"/>
  <c r="I29" i="8"/>
  <c r="G113" i="5"/>
  <c r="G114" i="5"/>
  <c r="H113" i="5"/>
  <c r="E28" i="8"/>
  <c r="G28" i="8"/>
  <c r="H28" i="8"/>
  <c r="I28" i="8"/>
  <c r="G108" i="5"/>
  <c r="G109" i="5"/>
  <c r="H108" i="5"/>
  <c r="E27" i="8"/>
  <c r="G27" i="8"/>
  <c r="H27" i="8"/>
  <c r="I27" i="8"/>
  <c r="G104" i="5"/>
  <c r="H104" i="5"/>
  <c r="E26" i="8"/>
  <c r="G26" i="8"/>
  <c r="H26" i="8"/>
  <c r="I26" i="8"/>
  <c r="G99" i="5"/>
  <c r="G100" i="5"/>
  <c r="H99" i="5"/>
  <c r="E25" i="8"/>
  <c r="G25" i="8"/>
  <c r="H25" i="8"/>
  <c r="I25" i="8"/>
  <c r="G94" i="5"/>
  <c r="G95" i="5"/>
  <c r="H94" i="5"/>
  <c r="E24" i="8"/>
  <c r="G24" i="8"/>
  <c r="H24" i="8"/>
  <c r="I24" i="8"/>
  <c r="G89" i="5"/>
  <c r="G90" i="5"/>
  <c r="H89" i="5"/>
  <c r="E23" i="8"/>
  <c r="G23" i="8"/>
  <c r="H23" i="8"/>
  <c r="I23" i="8"/>
  <c r="G84" i="5"/>
  <c r="G85" i="5"/>
  <c r="H84" i="5"/>
  <c r="E22" i="8"/>
  <c r="G22" i="8"/>
  <c r="H22" i="8"/>
  <c r="I22" i="8"/>
  <c r="G79" i="5"/>
  <c r="G80" i="5"/>
  <c r="H79" i="5"/>
  <c r="E21" i="8"/>
  <c r="G21" i="8"/>
  <c r="H21" i="8"/>
  <c r="I21" i="8"/>
  <c r="G71" i="5"/>
  <c r="G72" i="5"/>
  <c r="G73" i="5"/>
  <c r="G74" i="5"/>
  <c r="G75" i="5"/>
  <c r="H71" i="5"/>
  <c r="E19" i="8"/>
  <c r="G19" i="8"/>
  <c r="H19" i="8"/>
  <c r="I19" i="8"/>
  <c r="G66" i="5"/>
  <c r="G67" i="5"/>
  <c r="H66" i="5"/>
  <c r="E18" i="8"/>
  <c r="G18" i="8"/>
  <c r="H18" i="8"/>
  <c r="I18" i="8"/>
  <c r="G61" i="5"/>
  <c r="G62" i="5"/>
  <c r="H61" i="5"/>
  <c r="E17" i="8"/>
  <c r="G17" i="8"/>
  <c r="H17" i="8"/>
  <c r="I17" i="8"/>
  <c r="G54" i="5"/>
  <c r="G55" i="5"/>
  <c r="G56" i="5"/>
  <c r="G57" i="5"/>
  <c r="H54" i="5"/>
  <c r="E16" i="8"/>
  <c r="G16" i="8"/>
  <c r="H16" i="8"/>
  <c r="I16" i="8"/>
  <c r="G49" i="5"/>
  <c r="G50" i="5"/>
  <c r="H49" i="5"/>
  <c r="E15" i="8"/>
  <c r="G15" i="8"/>
  <c r="H15" i="8"/>
  <c r="I15" i="8"/>
  <c r="G44" i="5"/>
  <c r="G45" i="5"/>
  <c r="H44" i="5"/>
  <c r="E14" i="8"/>
  <c r="G14" i="8"/>
  <c r="H14" i="8"/>
  <c r="I14" i="8"/>
  <c r="G39" i="5"/>
  <c r="G40" i="5"/>
  <c r="H39" i="5"/>
  <c r="E13" i="8"/>
  <c r="G13" i="8"/>
  <c r="H13" i="8"/>
  <c r="I13" i="8"/>
  <c r="G35" i="5"/>
  <c r="H35" i="5"/>
  <c r="E12" i="8"/>
  <c r="G12" i="8"/>
  <c r="H12" i="8"/>
  <c r="I12" i="8"/>
  <c r="G30" i="5"/>
  <c r="G31" i="5"/>
  <c r="H30" i="5"/>
  <c r="E11" i="8"/>
  <c r="G11" i="8"/>
  <c r="H11" i="8"/>
  <c r="I11" i="8"/>
  <c r="G8" i="5"/>
  <c r="H8" i="5"/>
  <c r="E6" i="8"/>
  <c r="G6" i="8"/>
  <c r="H6" i="8"/>
  <c r="I6" i="8"/>
  <c r="G20" i="8"/>
  <c r="H20" i="8"/>
  <c r="I20" i="8"/>
  <c r="G71" i="8"/>
  <c r="H71" i="8"/>
  <c r="I71" i="8"/>
  <c r="G140" i="8"/>
  <c r="H140" i="8"/>
  <c r="I140" i="8"/>
  <c r="G168" i="8"/>
  <c r="H168" i="8"/>
  <c r="I168" i="8"/>
  <c r="I4271" i="8"/>
  <c r="G4264" i="8"/>
  <c r="H4264" i="8"/>
  <c r="I4264" i="8"/>
  <c r="G4263" i="8"/>
  <c r="H4263" i="8"/>
  <c r="I4263" i="8"/>
  <c r="G4250" i="8"/>
  <c r="H4250" i="8"/>
  <c r="I4250" i="8"/>
  <c r="G4249" i="8"/>
  <c r="H4249" i="8"/>
  <c r="I4249" i="8"/>
  <c r="G4248" i="8"/>
  <c r="H4248" i="8"/>
  <c r="I4248" i="8"/>
  <c r="G4247" i="8"/>
  <c r="H4247" i="8"/>
  <c r="I4247" i="8"/>
  <c r="G4246" i="8"/>
  <c r="H4246" i="8"/>
  <c r="I4246" i="8"/>
  <c r="H4245" i="8"/>
  <c r="I4245" i="8"/>
  <c r="I4229" i="8"/>
  <c r="I4223" i="8"/>
  <c r="G4221" i="8"/>
  <c r="H4221" i="8"/>
  <c r="I4221" i="8"/>
  <c r="G4220" i="8"/>
  <c r="H4220" i="8"/>
  <c r="I4220" i="8"/>
  <c r="I4219" i="8"/>
  <c r="G4215" i="8"/>
  <c r="H4215" i="8"/>
  <c r="I4215" i="8"/>
  <c r="G4214" i="8"/>
  <c r="H4214" i="8"/>
  <c r="I4214" i="8"/>
  <c r="G4213" i="8"/>
  <c r="H4213" i="8"/>
  <c r="I4213" i="8"/>
  <c r="G4212" i="8"/>
  <c r="H4212" i="8"/>
  <c r="I4212" i="8"/>
  <c r="G4211" i="8"/>
  <c r="H4211" i="8"/>
  <c r="I4211" i="8"/>
  <c r="G4210" i="8"/>
  <c r="H4210" i="8"/>
  <c r="I4210" i="8"/>
  <c r="I4209" i="8"/>
  <c r="I4208" i="8"/>
  <c r="I4207" i="8"/>
  <c r="I4206" i="8"/>
  <c r="I4205" i="8"/>
  <c r="I4204" i="8"/>
  <c r="I4203" i="8"/>
  <c r="I4202" i="8"/>
  <c r="I4201" i="8"/>
  <c r="I4200" i="8"/>
  <c r="I4199" i="8"/>
  <c r="I4198" i="8"/>
  <c r="I4197" i="8"/>
  <c r="I4196" i="8"/>
  <c r="I4195" i="8"/>
  <c r="I4194" i="8"/>
  <c r="I4193" i="8"/>
  <c r="I4192" i="8"/>
  <c r="I4191" i="8"/>
  <c r="I4190" i="8"/>
  <c r="I4189" i="8"/>
  <c r="I4188" i="8"/>
  <c r="I4187" i="8"/>
  <c r="I4186" i="8"/>
  <c r="I4185" i="8"/>
  <c r="I4184" i="8"/>
  <c r="I4183" i="8"/>
  <c r="I4182" i="8"/>
  <c r="I4181" i="8"/>
  <c r="I4180" i="8"/>
  <c r="I4179" i="8"/>
  <c r="I4178" i="8"/>
  <c r="I4177" i="8"/>
  <c r="I4176" i="8"/>
  <c r="I4175" i="8"/>
  <c r="I4174" i="8"/>
  <c r="I4173" i="8"/>
  <c r="I4172" i="8"/>
  <c r="I4171" i="8"/>
  <c r="I4170" i="8"/>
  <c r="I4169" i="8"/>
  <c r="I4168" i="8"/>
  <c r="I4167" i="8"/>
  <c r="I4166" i="8"/>
  <c r="I4165" i="8"/>
  <c r="I4164" i="8"/>
  <c r="I4163" i="8"/>
  <c r="I4162" i="8"/>
  <c r="I4161" i="8"/>
  <c r="I4160" i="8"/>
  <c r="I4159" i="8"/>
  <c r="I4158" i="8"/>
  <c r="I4157" i="8"/>
  <c r="I4156" i="8"/>
  <c r="I4155" i="8"/>
  <c r="I4154" i="8"/>
  <c r="I4153" i="8"/>
  <c r="I4152" i="8"/>
  <c r="I4151" i="8"/>
  <c r="I4150" i="8"/>
  <c r="I4149" i="8"/>
  <c r="I4148" i="8"/>
  <c r="I4147" i="8"/>
  <c r="I4146" i="8"/>
  <c r="I4145" i="8"/>
  <c r="I4144" i="8"/>
  <c r="I4143" i="8"/>
  <c r="I4142" i="8"/>
  <c r="I4141" i="8"/>
  <c r="I4140" i="8"/>
  <c r="I4139" i="8"/>
  <c r="I4138" i="8"/>
  <c r="I4137" i="8"/>
  <c r="I4136" i="8"/>
  <c r="I4135" i="8"/>
  <c r="I4134" i="8"/>
  <c r="I4133" i="8"/>
  <c r="I4132" i="8"/>
  <c r="I4131" i="8"/>
  <c r="I4130" i="8"/>
  <c r="I4129" i="8"/>
  <c r="I4128" i="8"/>
  <c r="I4127" i="8"/>
  <c r="I4126" i="8"/>
  <c r="I4125" i="8"/>
  <c r="I4124" i="8"/>
  <c r="I4123" i="8"/>
  <c r="I4122" i="8"/>
  <c r="I4121" i="8"/>
  <c r="I4120" i="8"/>
  <c r="I4119" i="8"/>
  <c r="I4118" i="8"/>
  <c r="I4117" i="8"/>
  <c r="I4116" i="8"/>
  <c r="I4115" i="8"/>
  <c r="I4114" i="8"/>
  <c r="I4113" i="8"/>
  <c r="I4112" i="8"/>
  <c r="I4111" i="8"/>
  <c r="I4110" i="8"/>
  <c r="I4109" i="8"/>
  <c r="I4108" i="8"/>
  <c r="I4107" i="8"/>
  <c r="I4106" i="8"/>
  <c r="I4105" i="8"/>
  <c r="I4104" i="8"/>
  <c r="I4103" i="8"/>
  <c r="I4101" i="8"/>
  <c r="I4100" i="8"/>
  <c r="I4099" i="8"/>
  <c r="I4098" i="8"/>
  <c r="I4097" i="8"/>
  <c r="I4096" i="8"/>
  <c r="I4095" i="8"/>
  <c r="I4094" i="8"/>
  <c r="I4093" i="8"/>
  <c r="I4092" i="8"/>
  <c r="I4091" i="8"/>
  <c r="I4090" i="8"/>
  <c r="I4089" i="8"/>
  <c r="I4088" i="8"/>
  <c r="I4087" i="8"/>
  <c r="I4086" i="8"/>
  <c r="I4085" i="8"/>
  <c r="I4084" i="8"/>
  <c r="I4083" i="8"/>
  <c r="I4082" i="8"/>
  <c r="I4081" i="8"/>
  <c r="I4078" i="8"/>
  <c r="I4075" i="8"/>
  <c r="I4072" i="8"/>
  <c r="I4071" i="8"/>
  <c r="I4070" i="8"/>
  <c r="I4069" i="8"/>
  <c r="I4065" i="8"/>
  <c r="I4064" i="8"/>
  <c r="I4063" i="8"/>
  <c r="I4058" i="8"/>
  <c r="I4057" i="8"/>
  <c r="I4055" i="8"/>
  <c r="I4054" i="8"/>
  <c r="I4052" i="8"/>
  <c r="I4051" i="8"/>
  <c r="I4040" i="8"/>
  <c r="I4039" i="8"/>
  <c r="I4038" i="8"/>
  <c r="I4037" i="8"/>
  <c r="I4036" i="8"/>
  <c r="I4035" i="8"/>
  <c r="I4033" i="8"/>
  <c r="I4032" i="8"/>
  <c r="I4031" i="8"/>
  <c r="I4030" i="8"/>
  <c r="I4029" i="8"/>
  <c r="I4027" i="8"/>
  <c r="I4026" i="8"/>
  <c r="I4025" i="8"/>
  <c r="I4024" i="8"/>
  <c r="I4023" i="8"/>
  <c r="I4022" i="8"/>
  <c r="I4020" i="8"/>
  <c r="I4019" i="8"/>
  <c r="I4018" i="8"/>
  <c r="I4017" i="8"/>
  <c r="I4016" i="8"/>
  <c r="I4014" i="8"/>
  <c r="I4013" i="8"/>
  <c r="I4012" i="8"/>
  <c r="I4011" i="8"/>
  <c r="I4010" i="8"/>
  <c r="I4009" i="8"/>
  <c r="I4008" i="8"/>
  <c r="I4007" i="8"/>
  <c r="I4006" i="8"/>
  <c r="I4005" i="8"/>
  <c r="I4004" i="8"/>
  <c r="I3983" i="8"/>
  <c r="I3968" i="8"/>
  <c r="I3956" i="8"/>
  <c r="I3944" i="8"/>
  <c r="I3935" i="8"/>
  <c r="I3926" i="8"/>
  <c r="I3925" i="8"/>
  <c r="I3924" i="8"/>
  <c r="I3923" i="8"/>
  <c r="I3922" i="8"/>
  <c r="I3921" i="8"/>
  <c r="I3920" i="8"/>
  <c r="I3919" i="8"/>
  <c r="I3918" i="8"/>
  <c r="I3917" i="8"/>
  <c r="I3916" i="8"/>
  <c r="I3915" i="8"/>
  <c r="I3914" i="8"/>
  <c r="I3913" i="8"/>
  <c r="I3912" i="8"/>
  <c r="I3911" i="8"/>
  <c r="I3910" i="8"/>
  <c r="I3909" i="8"/>
  <c r="I3908" i="8"/>
  <c r="I3907" i="8"/>
  <c r="I3906" i="8"/>
  <c r="I3905" i="8"/>
  <c r="I3904" i="8"/>
  <c r="I3903" i="8"/>
  <c r="I3902" i="8"/>
  <c r="I3901" i="8"/>
  <c r="I3900" i="8"/>
  <c r="I3899" i="8"/>
  <c r="I3898" i="8"/>
  <c r="I3897" i="8"/>
  <c r="I3896" i="8"/>
  <c r="I3895" i="8"/>
  <c r="I3894" i="8"/>
  <c r="I3893" i="8"/>
  <c r="I3892" i="8"/>
  <c r="I3891" i="8"/>
  <c r="I3890" i="8"/>
  <c r="I3889" i="8"/>
  <c r="I3888" i="8"/>
  <c r="I3887" i="8"/>
  <c r="I3886" i="8"/>
  <c r="I3885" i="8"/>
  <c r="I3884" i="8"/>
  <c r="I3883" i="8"/>
  <c r="I3882" i="8"/>
  <c r="I3881" i="8"/>
  <c r="I3880" i="8"/>
  <c r="I3879" i="8"/>
  <c r="I3878" i="8"/>
  <c r="I3877" i="8"/>
  <c r="I3876" i="8"/>
  <c r="I3875" i="8"/>
  <c r="I3874" i="8"/>
  <c r="I3873" i="8"/>
  <c r="I3872" i="8"/>
  <c r="I3866" i="8"/>
  <c r="I3865" i="8"/>
  <c r="I3864" i="8"/>
  <c r="I3863" i="8"/>
  <c r="I3862" i="8"/>
  <c r="I3861" i="8"/>
  <c r="I3860" i="8"/>
  <c r="I3859" i="8"/>
  <c r="I3858" i="8"/>
  <c r="I3857" i="8"/>
  <c r="I3856" i="8"/>
  <c r="I3855" i="8"/>
  <c r="I3854" i="8"/>
  <c r="I3853" i="8"/>
  <c r="I3852" i="8"/>
  <c r="I3851" i="8"/>
  <c r="I3850" i="8"/>
  <c r="I3849" i="8"/>
  <c r="I3848" i="8"/>
  <c r="I3847" i="8"/>
  <c r="I3846" i="8"/>
  <c r="I3845" i="8"/>
  <c r="I3844" i="8"/>
  <c r="I3843" i="8"/>
  <c r="I3842" i="8"/>
  <c r="I3841" i="8"/>
  <c r="I3840" i="8"/>
  <c r="I3839" i="8"/>
  <c r="I3838" i="8"/>
  <c r="I3837" i="8"/>
  <c r="I3836" i="8"/>
  <c r="I3835" i="8"/>
  <c r="I3834" i="8"/>
  <c r="I3833" i="8"/>
  <c r="I3832" i="8"/>
  <c r="I3831" i="8"/>
  <c r="I3830" i="8"/>
  <c r="I3829" i="8"/>
  <c r="I3828" i="8"/>
  <c r="I3827" i="8"/>
  <c r="I3826" i="8"/>
  <c r="I3825" i="8"/>
  <c r="I3824" i="8"/>
  <c r="I3823" i="8"/>
  <c r="I3822" i="8"/>
  <c r="I3821" i="8"/>
  <c r="I3820" i="8"/>
  <c r="I3819" i="8"/>
  <c r="I3818" i="8"/>
  <c r="I3817" i="8"/>
  <c r="I3816" i="8"/>
  <c r="I3815" i="8"/>
  <c r="I3814" i="8"/>
  <c r="I3813" i="8"/>
  <c r="I3812" i="8"/>
  <c r="I3811" i="8"/>
  <c r="I3810" i="8"/>
  <c r="I3809" i="8"/>
  <c r="I3808" i="8"/>
  <c r="I3807" i="8"/>
  <c r="I3806" i="8"/>
  <c r="I3805" i="8"/>
  <c r="I3804" i="8"/>
  <c r="I3803" i="8"/>
  <c r="I3802" i="8"/>
  <c r="I3801" i="8"/>
  <c r="I3800" i="8"/>
  <c r="I3799" i="8"/>
  <c r="I3798" i="8"/>
  <c r="I3797" i="8"/>
  <c r="I3796" i="8"/>
  <c r="I3795" i="8"/>
  <c r="I3794" i="8"/>
  <c r="I3793" i="8"/>
  <c r="I3792" i="8"/>
  <c r="I3791" i="8"/>
  <c r="I3790" i="8"/>
  <c r="I3789" i="8"/>
  <c r="I3788" i="8"/>
  <c r="I3787" i="8"/>
  <c r="I3786" i="8"/>
  <c r="I3785" i="8"/>
  <c r="I3784" i="8"/>
  <c r="I3783" i="8"/>
  <c r="I3782" i="8"/>
  <c r="I3781" i="8"/>
  <c r="I3780" i="8"/>
  <c r="I3779" i="8"/>
  <c r="I3778" i="8"/>
  <c r="I3777" i="8"/>
  <c r="I3776" i="8"/>
  <c r="I3775" i="8"/>
  <c r="I3774" i="8"/>
  <c r="I3773" i="8"/>
  <c r="I3772" i="8"/>
  <c r="I3771" i="8"/>
  <c r="I3770" i="8"/>
  <c r="I3769" i="8"/>
  <c r="I3768" i="8"/>
  <c r="I3767" i="8"/>
  <c r="I3766" i="8"/>
  <c r="I3765" i="8"/>
  <c r="I3764" i="8"/>
  <c r="I3763" i="8"/>
  <c r="I3762" i="8"/>
  <c r="I3761" i="8"/>
  <c r="I3760" i="8"/>
  <c r="I3759" i="8"/>
  <c r="I3758" i="8"/>
  <c r="I3757" i="8"/>
  <c r="I3756" i="8"/>
  <c r="I3755" i="8"/>
  <c r="I3754" i="8"/>
  <c r="I3753" i="8"/>
  <c r="I3752" i="8"/>
  <c r="I3751" i="8"/>
  <c r="I3750" i="8"/>
  <c r="I3749" i="8"/>
  <c r="I3748" i="8"/>
  <c r="I3747" i="8"/>
  <c r="I3746" i="8"/>
  <c r="I3745" i="8"/>
  <c r="I3744" i="8"/>
  <c r="I3743" i="8"/>
  <c r="I3742" i="8"/>
  <c r="I3741" i="8"/>
  <c r="I3740" i="8"/>
  <c r="I3739" i="8"/>
  <c r="I3738" i="8"/>
  <c r="I3737" i="8"/>
  <c r="I3736" i="8"/>
  <c r="I3735" i="8"/>
  <c r="I3734" i="8"/>
  <c r="I3733" i="8"/>
  <c r="I3732" i="8"/>
  <c r="I3731" i="8"/>
  <c r="I3730" i="8"/>
  <c r="I3729" i="8"/>
  <c r="I3728" i="8"/>
  <c r="I3727" i="8"/>
  <c r="I3726" i="8"/>
  <c r="I3725" i="8"/>
  <c r="I3724" i="8"/>
  <c r="I3723" i="8"/>
  <c r="I3722" i="8"/>
  <c r="I3721" i="8"/>
  <c r="I3720" i="8"/>
  <c r="I3719" i="8"/>
  <c r="I3718" i="8"/>
  <c r="I3717" i="8"/>
  <c r="I3716" i="8"/>
  <c r="I3715" i="8"/>
  <c r="I3714" i="8"/>
  <c r="I3713" i="8"/>
  <c r="I3712" i="8"/>
  <c r="I3711" i="8"/>
  <c r="I3710" i="8"/>
  <c r="I3709" i="8"/>
  <c r="I3708" i="8"/>
  <c r="I3707" i="8"/>
  <c r="I3706" i="8"/>
  <c r="I3705" i="8"/>
  <c r="I3704" i="8"/>
  <c r="I3703" i="8"/>
  <c r="I3702" i="8"/>
  <c r="I3701" i="8"/>
  <c r="I3700" i="8"/>
  <c r="I3699" i="8"/>
  <c r="I3698" i="8"/>
  <c r="I3697" i="8"/>
  <c r="I3696" i="8"/>
  <c r="I3695" i="8"/>
  <c r="I3694" i="8"/>
  <c r="I3693" i="8"/>
  <c r="I3692" i="8"/>
  <c r="I3691" i="8"/>
  <c r="I3690" i="8"/>
  <c r="I3689" i="8"/>
  <c r="I3688" i="8"/>
  <c r="I3687" i="8"/>
  <c r="I3686" i="8"/>
  <c r="I3685" i="8"/>
  <c r="I3684" i="8"/>
  <c r="I3683" i="8"/>
  <c r="I3682" i="8"/>
  <c r="I3681" i="8"/>
  <c r="I3680" i="8"/>
  <c r="I3679" i="8"/>
  <c r="I3678" i="8"/>
  <c r="I3677" i="8"/>
  <c r="I3676" i="8"/>
  <c r="I3675" i="8"/>
  <c r="I3674" i="8"/>
  <c r="I3673" i="8"/>
  <c r="I3672" i="8"/>
  <c r="I3671" i="8"/>
  <c r="I3670" i="8"/>
  <c r="I3669" i="8"/>
  <c r="I3668" i="8"/>
  <c r="I3667" i="8"/>
  <c r="I3666" i="8"/>
  <c r="I3665" i="8"/>
  <c r="I3664" i="8"/>
  <c r="I3663" i="8"/>
  <c r="I3662" i="8"/>
  <c r="I3661" i="8"/>
  <c r="I3660" i="8"/>
  <c r="I3659" i="8"/>
  <c r="I3658" i="8"/>
  <c r="I3657" i="8"/>
  <c r="I3656" i="8"/>
  <c r="I3655" i="8"/>
  <c r="I3654" i="8"/>
  <c r="I3653" i="8"/>
  <c r="I3652" i="8"/>
  <c r="I3651" i="8"/>
  <c r="I3650" i="8"/>
  <c r="I3649" i="8"/>
  <c r="I3648" i="8"/>
  <c r="I3647" i="8"/>
  <c r="I3646" i="8"/>
  <c r="I3645" i="8"/>
  <c r="I3644" i="8"/>
  <c r="I3643" i="8"/>
  <c r="I3642" i="8"/>
  <c r="I3641" i="8"/>
  <c r="I3640" i="8"/>
  <c r="I3639" i="8"/>
  <c r="I3638" i="8"/>
  <c r="I3637" i="8"/>
  <c r="I3636" i="8"/>
  <c r="I3635" i="8"/>
  <c r="I3634" i="8"/>
  <c r="I3633" i="8"/>
  <c r="I3632" i="8"/>
  <c r="I3631" i="8"/>
  <c r="I3630" i="8"/>
  <c r="I3629" i="8"/>
  <c r="I3628" i="8"/>
  <c r="I3626" i="8"/>
  <c r="I3625" i="8"/>
  <c r="I3624" i="8"/>
  <c r="I3623" i="8"/>
  <c r="I3622" i="8"/>
  <c r="I3621" i="8"/>
  <c r="I3620" i="8"/>
  <c r="I3619" i="8"/>
  <c r="I3618" i="8"/>
  <c r="I3617" i="8"/>
  <c r="I3616" i="8"/>
  <c r="I3615" i="8"/>
  <c r="I3614" i="8"/>
  <c r="I3613" i="8"/>
  <c r="I3612" i="8"/>
  <c r="I3611" i="8"/>
  <c r="I3610" i="8"/>
  <c r="I3609" i="8"/>
  <c r="I3608" i="8"/>
  <c r="I3607" i="8"/>
  <c r="I3606" i="8"/>
  <c r="I3605" i="8"/>
  <c r="H3590" i="8"/>
  <c r="I3590" i="8"/>
  <c r="H3589" i="8"/>
  <c r="I3589" i="8"/>
  <c r="H3579" i="8"/>
  <c r="I3579" i="8"/>
  <c r="H3578" i="8"/>
  <c r="I3578" i="8"/>
  <c r="H3577" i="8"/>
  <c r="I3577" i="8"/>
  <c r="H3576" i="8"/>
  <c r="I3576" i="8"/>
  <c r="H3575" i="8"/>
  <c r="I3575" i="8"/>
  <c r="H3574" i="8"/>
  <c r="I3574" i="8"/>
  <c r="H3573" i="8"/>
  <c r="I3573" i="8"/>
  <c r="H3572" i="8"/>
  <c r="I3572" i="8"/>
  <c r="H3571" i="8"/>
  <c r="I3571" i="8"/>
  <c r="I3552" i="8"/>
  <c r="I3544" i="8"/>
  <c r="H3538" i="8"/>
  <c r="I3538" i="8"/>
  <c r="H3535" i="8"/>
  <c r="I3535" i="8"/>
  <c r="H3534" i="8"/>
  <c r="I3534" i="8"/>
  <c r="H3533" i="8"/>
  <c r="I3533" i="8"/>
  <c r="I3532" i="8"/>
  <c r="I3531" i="8"/>
  <c r="I3530" i="8"/>
  <c r="H3529" i="8"/>
  <c r="I3529" i="8"/>
  <c r="H3528" i="8"/>
  <c r="I3528" i="8"/>
  <c r="H3527" i="8"/>
  <c r="I3527" i="8"/>
  <c r="H3525" i="8"/>
  <c r="I3525" i="8"/>
  <c r="G3524" i="8"/>
  <c r="H3524" i="8"/>
  <c r="I3524" i="8"/>
  <c r="H3523" i="8"/>
  <c r="I3523" i="8"/>
  <c r="H3522" i="8"/>
  <c r="I3522" i="8"/>
  <c r="H3521" i="8"/>
  <c r="I3521" i="8"/>
  <c r="H3520" i="8"/>
  <c r="I3520" i="8"/>
  <c r="H3519" i="8"/>
  <c r="I3519" i="8"/>
  <c r="I3518" i="8"/>
  <c r="I3517" i="8"/>
  <c r="I3516" i="8"/>
  <c r="I3510" i="8"/>
  <c r="I3508" i="8"/>
  <c r="I3505" i="8"/>
  <c r="I3504" i="8"/>
  <c r="I3503" i="8"/>
  <c r="I3502" i="8"/>
  <c r="I3498" i="8"/>
  <c r="I3497" i="8"/>
  <c r="I3494" i="8"/>
  <c r="H3493" i="8"/>
  <c r="I3493" i="8"/>
  <c r="I3486" i="8"/>
  <c r="I3484" i="8"/>
  <c r="I3481" i="8"/>
  <c r="I3478" i="8"/>
  <c r="I3475" i="8"/>
  <c r="I3474" i="8"/>
  <c r="I3473" i="8"/>
  <c r="I3472" i="8"/>
  <c r="I3471" i="8"/>
  <c r="I3470" i="8"/>
  <c r="I3467" i="8"/>
  <c r="I3459" i="8"/>
  <c r="I3458" i="8"/>
  <c r="I3457" i="8"/>
  <c r="I3454" i="8"/>
  <c r="I3452" i="8"/>
  <c r="I3450" i="8"/>
  <c r="I3447" i="8"/>
  <c r="I3445" i="8"/>
  <c r="I3443" i="8"/>
  <c r="I3440" i="8"/>
  <c r="I3438" i="8"/>
  <c r="I3436" i="8"/>
  <c r="I3432" i="8"/>
  <c r="I3431" i="8"/>
  <c r="I3430" i="8"/>
  <c r="I3429" i="8"/>
  <c r="I3425" i="8"/>
  <c r="I3293" i="8"/>
  <c r="I3292" i="8"/>
  <c r="I3291" i="8"/>
  <c r="I3290" i="8"/>
  <c r="I3289" i="8"/>
  <c r="I3288" i="8"/>
  <c r="H3287" i="8"/>
  <c r="I3287" i="8"/>
  <c r="I3278" i="8"/>
  <c r="I3277" i="8"/>
  <c r="I3276" i="8"/>
  <c r="I3275" i="8"/>
  <c r="I3274" i="8"/>
  <c r="I3273" i="8"/>
  <c r="I3272" i="8"/>
  <c r="I3268" i="8"/>
  <c r="I3246" i="8"/>
  <c r="I3245" i="8"/>
  <c r="I3244" i="8"/>
  <c r="I3242" i="8"/>
  <c r="I3241" i="8"/>
  <c r="I3239" i="8"/>
  <c r="I3238" i="8"/>
  <c r="G3233" i="8"/>
  <c r="H3233" i="8"/>
  <c r="I3233" i="8"/>
  <c r="I3232" i="8"/>
  <c r="I3231" i="8"/>
  <c r="I3229" i="8"/>
  <c r="I3224" i="8"/>
  <c r="I3223" i="8"/>
  <c r="I3221" i="8"/>
  <c r="I3218" i="8"/>
  <c r="I3217" i="8"/>
  <c r="I3216" i="8"/>
  <c r="I3215" i="8"/>
  <c r="I3214" i="8"/>
  <c r="I3213" i="8"/>
  <c r="I3210" i="8"/>
  <c r="I3209" i="8"/>
  <c r="I3207" i="8"/>
  <c r="I3206" i="8"/>
  <c r="I3205" i="8"/>
  <c r="I3204" i="8"/>
  <c r="I3203" i="8"/>
  <c r="I3202" i="8"/>
  <c r="I3201" i="8"/>
  <c r="I3200" i="8"/>
  <c r="I3199" i="8"/>
  <c r="I3198" i="8"/>
  <c r="I3197" i="8"/>
  <c r="I3196" i="8"/>
  <c r="I3195" i="8"/>
  <c r="I3194" i="8"/>
  <c r="I3193" i="8"/>
  <c r="I3192" i="8"/>
  <c r="I3191" i="8"/>
  <c r="I3190" i="8"/>
  <c r="I3189" i="8"/>
  <c r="I3188" i="8"/>
  <c r="I3187" i="8"/>
  <c r="I3186" i="8"/>
  <c r="I3184" i="8"/>
  <c r="I3183" i="8"/>
  <c r="I3182" i="8"/>
  <c r="I3181" i="8"/>
  <c r="I3180" i="8"/>
  <c r="I3179" i="8"/>
  <c r="I3178" i="8"/>
  <c r="I3177" i="8"/>
  <c r="I3176" i="8"/>
  <c r="I3175" i="8"/>
  <c r="I3174" i="8"/>
  <c r="I3173" i="8"/>
  <c r="I3171" i="8"/>
  <c r="I3170" i="8"/>
  <c r="I3169" i="8"/>
  <c r="I3168" i="8"/>
  <c r="I3167" i="8"/>
  <c r="I3166" i="8"/>
  <c r="I3165" i="8"/>
  <c r="I3163" i="8"/>
  <c r="I3162" i="8"/>
  <c r="I3161" i="8"/>
  <c r="I3160" i="8"/>
  <c r="I3159" i="8"/>
  <c r="I3158" i="8"/>
  <c r="I3157" i="8"/>
  <c r="I3156" i="8"/>
  <c r="I3155" i="8"/>
  <c r="I3154" i="8"/>
  <c r="I3153" i="8"/>
  <c r="I3152" i="8"/>
  <c r="I3151" i="8"/>
  <c r="I3150" i="8"/>
  <c r="I3149" i="8"/>
  <c r="I3148" i="8"/>
  <c r="I3147" i="8"/>
  <c r="I3146" i="8"/>
  <c r="I3145" i="8"/>
  <c r="I3144" i="8"/>
  <c r="I3143" i="8"/>
  <c r="I3142" i="8"/>
  <c r="I3141" i="8"/>
  <c r="I3140" i="8"/>
  <c r="I3139" i="8"/>
  <c r="I3138" i="8"/>
  <c r="I3135" i="8"/>
  <c r="I3134" i="8"/>
  <c r="G3133" i="8"/>
  <c r="H3133" i="8"/>
  <c r="I3133" i="8"/>
  <c r="I3131" i="8"/>
  <c r="I3130" i="8"/>
  <c r="I3129" i="8"/>
  <c r="I3128" i="8"/>
  <c r="I3127" i="8"/>
  <c r="I3126" i="8"/>
  <c r="I3125" i="8"/>
  <c r="I3124" i="8"/>
  <c r="I3123" i="8"/>
  <c r="I3122" i="8"/>
  <c r="I3121" i="8"/>
  <c r="I3120" i="8"/>
  <c r="I3119" i="8"/>
  <c r="I3118" i="8"/>
  <c r="I3115" i="8"/>
  <c r="I3114" i="8"/>
  <c r="I3113" i="8"/>
  <c r="I3112" i="8"/>
  <c r="I3111" i="8"/>
  <c r="I3110" i="8"/>
  <c r="I3109" i="8"/>
  <c r="I3108" i="8"/>
  <c r="I3107" i="8"/>
  <c r="I3106" i="8"/>
  <c r="I3105" i="8"/>
  <c r="I3104" i="8"/>
  <c r="I3103" i="8"/>
  <c r="I3102" i="8"/>
  <c r="I3099" i="8"/>
  <c r="I3088" i="8"/>
  <c r="I3087" i="8"/>
  <c r="I3086" i="8"/>
  <c r="I3085" i="8"/>
  <c r="I3084" i="8"/>
  <c r="I3083" i="8"/>
  <c r="I3082" i="8"/>
  <c r="I3081" i="8"/>
  <c r="I3080" i="8"/>
  <c r="I3079" i="8"/>
  <c r="I3078" i="8"/>
  <c r="I3077" i="8"/>
  <c r="I3076" i="8"/>
  <c r="I3075" i="8"/>
  <c r="I3074" i="8"/>
  <c r="I3073" i="8"/>
  <c r="I3072" i="8"/>
  <c r="I3071" i="8"/>
  <c r="I3070" i="8"/>
  <c r="I3069" i="8"/>
  <c r="I3068" i="8"/>
  <c r="I3067" i="8"/>
  <c r="I3066" i="8"/>
  <c r="I3065" i="8"/>
  <c r="I3064" i="8"/>
  <c r="I3063" i="8"/>
  <c r="I3062" i="8"/>
  <c r="I3061" i="8"/>
  <c r="I3060" i="8"/>
  <c r="I3059" i="8"/>
  <c r="I3058" i="8"/>
  <c r="I3057" i="8"/>
  <c r="I3056" i="8"/>
  <c r="I3055" i="8"/>
  <c r="I3054" i="8"/>
  <c r="I3023" i="8"/>
  <c r="I3021" i="8"/>
  <c r="I3017" i="8"/>
  <c r="I3016" i="8"/>
  <c r="I3015" i="8"/>
  <c r="I3010" i="8"/>
  <c r="I3009" i="8"/>
  <c r="I3008" i="8"/>
  <c r="I3007" i="8"/>
  <c r="I3006" i="8"/>
  <c r="I3005" i="8"/>
  <c r="I3000" i="8"/>
  <c r="I2999" i="8"/>
  <c r="I2998" i="8"/>
  <c r="I2997" i="8"/>
  <c r="I2989" i="8"/>
  <c r="I2988" i="8"/>
  <c r="I2987" i="8"/>
  <c r="I2986" i="8"/>
  <c r="I2983" i="8"/>
  <c r="I2977" i="8"/>
  <c r="I2976" i="8"/>
  <c r="I2974" i="8"/>
  <c r="I2973" i="8"/>
  <c r="I2972" i="8"/>
  <c r="I2971" i="8"/>
  <c r="I2970" i="8"/>
  <c r="I2969" i="8"/>
  <c r="I2968" i="8"/>
  <c r="I2967" i="8"/>
  <c r="I2966" i="8"/>
  <c r="I2965" i="8"/>
  <c r="I2964" i="8"/>
  <c r="I2963" i="8"/>
  <c r="I2962" i="8"/>
  <c r="I2961" i="8"/>
  <c r="I2960" i="8"/>
  <c r="I2959" i="8"/>
  <c r="I2958" i="8"/>
  <c r="I2957" i="8"/>
  <c r="I2956" i="8"/>
  <c r="I2955" i="8"/>
  <c r="I2954" i="8"/>
  <c r="I2953" i="8"/>
  <c r="I2952" i="8"/>
  <c r="I2951" i="8"/>
  <c r="I2950" i="8"/>
  <c r="I2949" i="8"/>
  <c r="I2947" i="8"/>
  <c r="I2944" i="8"/>
  <c r="I2943" i="8"/>
  <c r="I2942" i="8"/>
  <c r="I2941" i="8"/>
  <c r="I2939" i="8"/>
  <c r="I2935" i="8"/>
  <c r="I2928" i="8"/>
  <c r="I2925" i="8"/>
  <c r="I2922" i="8"/>
  <c r="I2921" i="8"/>
  <c r="I2920" i="8"/>
  <c r="I2919" i="8"/>
  <c r="I2918" i="8"/>
  <c r="I2917" i="8"/>
  <c r="I2916" i="8"/>
  <c r="I2915" i="8"/>
  <c r="I2914" i="8"/>
  <c r="I2913" i="8"/>
  <c r="I2903" i="8"/>
  <c r="I2889" i="8"/>
  <c r="I2888" i="8"/>
  <c r="I2867" i="8"/>
  <c r="I2866" i="8"/>
  <c r="I2865" i="8"/>
  <c r="I2864" i="8"/>
  <c r="I2863" i="8"/>
  <c r="I2862" i="8"/>
  <c r="I2856" i="8"/>
  <c r="I2852" i="8"/>
  <c r="I2851" i="8"/>
  <c r="I2850" i="8"/>
  <c r="I2849" i="8"/>
  <c r="I2848" i="8"/>
  <c r="I2847" i="8"/>
  <c r="I2846" i="8"/>
  <c r="I2845" i="8"/>
  <c r="I2844" i="8"/>
  <c r="I2843" i="8"/>
  <c r="I2842" i="8"/>
  <c r="I2841" i="8"/>
  <c r="I2840" i="8"/>
  <c r="I2839" i="8"/>
  <c r="I2838" i="8"/>
  <c r="I2837" i="8"/>
  <c r="I2836" i="8"/>
  <c r="I2835" i="8"/>
  <c r="I2834" i="8"/>
  <c r="I2827" i="8"/>
  <c r="I2826" i="8"/>
  <c r="I2811" i="8"/>
  <c r="I2810" i="8"/>
  <c r="I2809" i="8"/>
  <c r="I2808" i="8"/>
  <c r="I2807" i="8"/>
  <c r="I2805" i="8"/>
  <c r="I2804" i="8"/>
  <c r="I2803" i="8"/>
  <c r="I2802" i="8"/>
  <c r="I2801" i="8"/>
  <c r="I2800" i="8"/>
  <c r="I2799" i="8"/>
  <c r="I2798" i="8"/>
  <c r="I2797" i="8"/>
  <c r="I2796" i="8"/>
  <c r="I2795" i="8"/>
  <c r="I2794" i="8"/>
  <c r="I2793" i="8"/>
  <c r="I2792" i="8"/>
  <c r="I2791" i="8"/>
  <c r="I2790" i="8"/>
  <c r="I2788" i="8"/>
  <c r="I2787" i="8"/>
  <c r="I2786" i="8"/>
  <c r="I2785" i="8"/>
  <c r="I2784" i="8"/>
  <c r="I2782" i="8"/>
  <c r="I2781" i="8"/>
  <c r="I2780" i="8"/>
  <c r="I2779" i="8"/>
  <c r="I2778" i="8"/>
  <c r="I2777" i="8"/>
  <c r="I2776" i="8"/>
  <c r="I2775" i="8"/>
  <c r="I2774" i="8"/>
  <c r="I2773" i="8"/>
  <c r="I2772" i="8"/>
  <c r="I2771" i="8"/>
  <c r="I2770" i="8"/>
  <c r="I2769" i="8"/>
  <c r="I2768" i="8"/>
  <c r="I2767" i="8"/>
  <c r="I2766" i="8"/>
  <c r="I2764" i="8"/>
  <c r="I2763" i="8"/>
  <c r="I2762" i="8"/>
  <c r="I2761" i="8"/>
  <c r="I2760" i="8"/>
  <c r="I2759" i="8"/>
  <c r="I2758" i="8"/>
  <c r="I2756" i="8"/>
  <c r="I2755" i="8"/>
  <c r="I2754" i="8"/>
  <c r="I2751" i="8"/>
  <c r="I2749" i="8"/>
  <c r="I2746" i="8"/>
  <c r="I2745" i="8"/>
  <c r="I2743" i="8"/>
  <c r="I2741" i="8"/>
  <c r="I2739" i="8"/>
  <c r="I2738" i="8"/>
  <c r="I2737" i="8"/>
  <c r="I2734" i="8"/>
  <c r="I2733" i="8"/>
  <c r="I2732" i="8"/>
  <c r="I2731" i="8"/>
  <c r="I2730" i="8"/>
  <c r="I2728" i="8"/>
  <c r="I2727" i="8"/>
  <c r="I2726" i="8"/>
  <c r="I2723" i="8"/>
  <c r="I2721" i="8"/>
  <c r="I2720" i="8"/>
  <c r="I2719" i="8"/>
  <c r="I2718" i="8"/>
  <c r="I2717" i="8"/>
  <c r="I2716" i="8"/>
  <c r="H2713" i="8"/>
  <c r="I2713" i="8"/>
  <c r="H2712" i="8"/>
  <c r="I2712" i="8"/>
  <c r="I2711" i="8"/>
  <c r="I2705" i="8"/>
  <c r="I2704" i="8"/>
  <c r="I2703" i="8"/>
  <c r="I2702" i="8"/>
  <c r="I2701" i="8"/>
  <c r="I2700" i="8"/>
  <c r="I2699" i="8"/>
  <c r="I2698" i="8"/>
  <c r="I2693" i="8"/>
  <c r="I2692" i="8"/>
  <c r="I2691" i="8"/>
  <c r="I2690" i="8"/>
  <c r="I2689" i="8"/>
  <c r="I2688" i="8"/>
  <c r="I2682" i="8"/>
  <c r="I2681" i="8"/>
  <c r="I2680" i="8"/>
  <c r="I2679" i="8"/>
  <c r="I2678" i="8"/>
  <c r="I2677" i="8"/>
  <c r="I2676" i="8"/>
  <c r="I2675" i="8"/>
  <c r="I2674" i="8"/>
  <c r="I2673" i="8"/>
  <c r="I2672" i="8"/>
  <c r="I2671" i="8"/>
  <c r="I2670" i="8"/>
  <c r="I2669" i="8"/>
  <c r="I2668" i="8"/>
  <c r="I2667" i="8"/>
  <c r="I2666" i="8"/>
  <c r="I2665" i="8"/>
  <c r="I2664" i="8"/>
  <c r="I2663" i="8"/>
  <c r="I2662" i="8"/>
  <c r="I2661" i="8"/>
  <c r="I2660" i="8"/>
  <c r="I2659" i="8"/>
  <c r="I2658" i="8"/>
  <c r="I2657" i="8"/>
  <c r="I2656" i="8"/>
  <c r="I2655" i="8"/>
  <c r="I2654" i="8"/>
  <c r="I2653" i="8"/>
  <c r="I2652" i="8"/>
  <c r="I2651" i="8"/>
  <c r="I2650" i="8"/>
  <c r="I2649" i="8"/>
  <c r="I2648" i="8"/>
  <c r="I2647" i="8"/>
  <c r="I2646" i="8"/>
  <c r="I2645" i="8"/>
  <c r="I2644" i="8"/>
  <c r="I2643" i="8"/>
  <c r="I2642" i="8"/>
  <c r="I2641" i="8"/>
  <c r="I2640" i="8"/>
  <c r="I2639" i="8"/>
  <c r="I2638" i="8"/>
  <c r="I2637" i="8"/>
  <c r="I2636" i="8"/>
  <c r="I2635" i="8"/>
  <c r="I2634" i="8"/>
  <c r="I2633" i="8"/>
  <c r="I2632" i="8"/>
  <c r="I2631" i="8"/>
  <c r="I2630" i="8"/>
  <c r="I2629" i="8"/>
  <c r="I2628" i="8"/>
  <c r="I2627" i="8"/>
  <c r="I2626" i="8"/>
  <c r="I2625" i="8"/>
  <c r="I2624" i="8"/>
  <c r="I2621" i="8"/>
  <c r="I2610" i="8"/>
  <c r="I2594" i="8"/>
  <c r="I2592" i="8"/>
  <c r="I2591" i="8"/>
  <c r="I2590" i="8"/>
  <c r="I2589" i="8"/>
  <c r="I2588" i="8"/>
  <c r="I2587" i="8"/>
  <c r="I2586" i="8"/>
  <c r="I2585" i="8"/>
  <c r="I2584" i="8"/>
  <c r="I2583" i="8"/>
  <c r="I2582" i="8"/>
  <c r="I2581" i="8"/>
  <c r="I2580" i="8"/>
  <c r="I2579" i="8"/>
  <c r="I2578" i="8"/>
  <c r="I2577" i="8"/>
  <c r="I2576" i="8"/>
  <c r="I2575" i="8"/>
  <c r="I2574" i="8"/>
  <c r="I2573" i="8"/>
  <c r="I2572" i="8"/>
  <c r="I2571" i="8"/>
  <c r="I2570" i="8"/>
  <c r="I2569" i="8"/>
  <c r="I2568" i="8"/>
  <c r="I2567" i="8"/>
  <c r="I2566" i="8"/>
  <c r="I2565" i="8"/>
  <c r="I2564" i="8"/>
  <c r="I2563" i="8"/>
  <c r="I2562" i="8"/>
  <c r="I2561" i="8"/>
  <c r="I2560" i="8"/>
  <c r="I2559" i="8"/>
  <c r="I2558" i="8"/>
  <c r="I2557" i="8"/>
  <c r="I2556" i="8"/>
  <c r="I2555" i="8"/>
  <c r="I2554" i="8"/>
  <c r="I2553" i="8"/>
  <c r="I2552" i="8"/>
  <c r="I2551" i="8"/>
  <c r="I2550" i="8"/>
  <c r="I2549" i="8"/>
  <c r="I2548" i="8"/>
  <c r="I2547" i="8"/>
  <c r="I2546" i="8"/>
  <c r="I2545" i="8"/>
  <c r="I2544" i="8"/>
  <c r="I2543" i="8"/>
  <c r="I2542" i="8"/>
  <c r="I2541" i="8"/>
  <c r="I2540" i="8"/>
  <c r="I2539" i="8"/>
  <c r="I2538" i="8"/>
  <c r="I2537" i="8"/>
  <c r="I2536" i="8"/>
  <c r="I2535" i="8"/>
  <c r="I2534" i="8"/>
  <c r="I2533" i="8"/>
  <c r="I2532" i="8"/>
  <c r="I2531" i="8"/>
  <c r="I2530" i="8"/>
  <c r="I2529" i="8"/>
  <c r="I2528" i="8"/>
  <c r="I2527" i="8"/>
  <c r="I2526" i="8"/>
  <c r="I2525" i="8"/>
  <c r="I2524" i="8"/>
  <c r="I2523" i="8"/>
  <c r="I2522" i="8"/>
  <c r="I2521" i="8"/>
  <c r="I2520" i="8"/>
  <c r="I2519" i="8"/>
  <c r="I2518" i="8"/>
  <c r="I2517" i="8"/>
  <c r="I2516" i="8"/>
  <c r="I2515" i="8"/>
  <c r="I2514" i="8"/>
  <c r="I2513" i="8"/>
  <c r="I2512" i="8"/>
  <c r="I2511" i="8"/>
  <c r="I2510" i="8"/>
  <c r="I2509" i="8"/>
  <c r="I2508" i="8"/>
  <c r="I2507" i="8"/>
  <c r="I2506" i="8"/>
  <c r="I2505" i="8"/>
  <c r="I2503" i="8"/>
  <c r="I2502" i="8"/>
  <c r="I2501" i="8"/>
  <c r="I2500" i="8"/>
  <c r="I2499" i="8"/>
  <c r="I2498" i="8"/>
  <c r="I2497" i="8"/>
  <c r="I2496" i="8"/>
  <c r="I2495" i="8"/>
  <c r="I2494" i="8"/>
  <c r="I2493" i="8"/>
  <c r="I2492" i="8"/>
  <c r="I2491" i="8"/>
  <c r="I2490" i="8"/>
  <c r="I2489" i="8"/>
  <c r="I2488" i="8"/>
  <c r="I2487" i="8"/>
  <c r="I2486" i="8"/>
  <c r="I2485" i="8"/>
  <c r="I2484" i="8"/>
  <c r="I2483" i="8"/>
  <c r="I2482" i="8"/>
  <c r="I2481" i="8"/>
  <c r="I2480" i="8"/>
  <c r="I2479" i="8"/>
  <c r="I2478" i="8"/>
  <c r="I2477" i="8"/>
  <c r="I2476" i="8"/>
  <c r="I2475" i="8"/>
  <c r="I2474" i="8"/>
  <c r="I2473" i="8"/>
  <c r="I2472" i="8"/>
  <c r="I2471" i="8"/>
  <c r="I2470" i="8"/>
  <c r="I2469" i="8"/>
  <c r="I2468" i="8"/>
  <c r="I2467" i="8"/>
  <c r="I2466" i="8"/>
  <c r="I2465" i="8"/>
  <c r="I2464" i="8"/>
  <c r="I2463" i="8"/>
  <c r="I2462" i="8"/>
  <c r="I2461" i="8"/>
  <c r="I2460" i="8"/>
  <c r="I2459" i="8"/>
  <c r="I2458" i="8"/>
  <c r="I2457" i="8"/>
  <c r="I2456" i="8"/>
  <c r="I2455" i="8"/>
  <c r="I2454" i="8"/>
  <c r="I2453" i="8"/>
  <c r="I2452" i="8"/>
  <c r="I2451" i="8"/>
  <c r="I2450" i="8"/>
  <c r="I2449" i="8"/>
  <c r="I2448" i="8"/>
  <c r="I2447" i="8"/>
  <c r="I2446" i="8"/>
  <c r="I2445" i="8"/>
  <c r="I2444" i="8"/>
  <c r="I2443" i="8"/>
  <c r="I2442" i="8"/>
  <c r="I2441" i="8"/>
  <c r="I2440" i="8"/>
  <c r="I2439" i="8"/>
  <c r="I2438" i="8"/>
  <c r="I2437" i="8"/>
  <c r="I2436" i="8"/>
  <c r="I2435" i="8"/>
  <c r="I2434" i="8"/>
  <c r="I2433" i="8"/>
  <c r="I2432" i="8"/>
  <c r="I2431" i="8"/>
  <c r="I2430" i="8"/>
  <c r="I2429" i="8"/>
  <c r="I2428" i="8"/>
  <c r="I2427" i="8"/>
  <c r="I2426" i="8"/>
  <c r="I2425" i="8"/>
  <c r="I2424" i="8"/>
  <c r="I2423" i="8"/>
  <c r="I2422" i="8"/>
  <c r="I2421" i="8"/>
  <c r="I2420" i="8"/>
  <c r="I2419" i="8"/>
  <c r="I2418" i="8"/>
  <c r="I2417" i="8"/>
  <c r="I2416" i="8"/>
  <c r="I2415" i="8"/>
  <c r="I2414" i="8"/>
  <c r="I2413" i="8"/>
  <c r="I2412" i="8"/>
  <c r="I2411" i="8"/>
  <c r="I2410" i="8"/>
  <c r="I2409" i="8"/>
  <c r="I2408" i="8"/>
  <c r="I2407" i="8"/>
  <c r="I2406" i="8"/>
  <c r="I2405" i="8"/>
  <c r="I2404" i="8"/>
  <c r="I2403" i="8"/>
  <c r="I2402" i="8"/>
  <c r="I2401" i="8"/>
  <c r="I2400" i="8"/>
  <c r="I2399" i="8"/>
  <c r="I2398" i="8"/>
  <c r="I2397" i="8"/>
  <c r="I2396" i="8"/>
  <c r="I2395" i="8"/>
  <c r="I2393" i="8"/>
  <c r="I2392" i="8"/>
  <c r="I2391" i="8"/>
  <c r="I2390" i="8"/>
  <c r="I2389" i="8"/>
  <c r="I2388" i="8"/>
  <c r="I2387" i="8"/>
  <c r="I2386" i="8"/>
  <c r="I2385" i="8"/>
  <c r="I2383" i="8"/>
  <c r="I2382" i="8"/>
  <c r="I2381" i="8"/>
  <c r="I2380" i="8"/>
  <c r="I2379" i="8"/>
  <c r="I2378" i="8"/>
  <c r="I2377" i="8"/>
  <c r="I2376" i="8"/>
  <c r="I2375" i="8"/>
  <c r="I2374" i="8"/>
  <c r="I2373" i="8"/>
  <c r="I2372" i="8"/>
  <c r="I2371" i="8"/>
  <c r="I2370" i="8"/>
  <c r="I2369" i="8"/>
  <c r="I2367" i="8"/>
  <c r="I2366" i="8"/>
  <c r="I2365" i="8"/>
  <c r="I2364" i="8"/>
  <c r="I2363" i="8"/>
  <c r="I2362" i="8"/>
  <c r="I2361" i="8"/>
  <c r="I2360" i="8"/>
  <c r="I2359" i="8"/>
  <c r="I2358" i="8"/>
  <c r="I2357" i="8"/>
  <c r="I2356" i="8"/>
  <c r="I2355" i="8"/>
  <c r="I2354" i="8"/>
  <c r="I2353" i="8"/>
  <c r="I2352" i="8"/>
  <c r="I2351" i="8"/>
  <c r="I2350" i="8"/>
  <c r="I2349" i="8"/>
  <c r="I2348" i="8"/>
  <c r="I2347" i="8"/>
  <c r="I2346" i="8"/>
  <c r="I2345" i="8"/>
  <c r="I2344" i="8"/>
  <c r="I2343" i="8"/>
  <c r="I2342" i="8"/>
  <c r="I2341" i="8"/>
  <c r="I2340" i="8"/>
  <c r="G2339" i="8"/>
  <c r="H2339" i="8"/>
  <c r="I2339" i="8"/>
  <c r="I2338" i="8"/>
  <c r="I2337" i="8"/>
  <c r="I2336" i="8"/>
  <c r="I2332" i="8"/>
  <c r="I2331" i="8"/>
  <c r="I2330" i="8"/>
  <c r="I2329" i="8"/>
  <c r="I2328" i="8"/>
  <c r="I2327" i="8"/>
  <c r="I2326" i="8"/>
  <c r="I2325" i="8"/>
  <c r="I2324" i="8"/>
  <c r="I2323" i="8"/>
  <c r="G2322" i="8"/>
  <c r="H2322" i="8"/>
  <c r="I2322" i="8"/>
  <c r="I2321" i="8"/>
  <c r="I2320" i="8"/>
  <c r="I2318" i="8"/>
  <c r="I2317" i="8"/>
  <c r="I2316" i="8"/>
  <c r="I2314" i="8"/>
  <c r="G2313" i="8"/>
  <c r="H2313" i="8"/>
  <c r="I2313" i="8"/>
  <c r="I2312" i="8"/>
  <c r="I2311" i="8"/>
  <c r="I2310" i="8"/>
  <c r="I2309" i="8"/>
  <c r="I2308" i="8"/>
  <c r="I2307" i="8"/>
  <c r="I2306" i="8"/>
  <c r="I2305" i="8"/>
  <c r="I2304" i="8"/>
  <c r="I2303" i="8"/>
  <c r="I2302" i="8"/>
  <c r="I2301" i="8"/>
  <c r="I2300" i="8"/>
  <c r="I2298" i="8"/>
  <c r="I2294" i="8"/>
  <c r="I2293" i="8"/>
  <c r="I2292" i="8"/>
  <c r="I2291" i="8"/>
  <c r="I2289" i="8"/>
  <c r="I2288" i="8"/>
  <c r="I2287" i="8"/>
  <c r="I2286" i="8"/>
  <c r="I2285" i="8"/>
  <c r="I2284" i="8"/>
  <c r="I2283" i="8"/>
  <c r="I2282" i="8"/>
  <c r="I2281" i="8"/>
  <c r="I2280" i="8"/>
  <c r="I2279" i="8"/>
  <c r="I2278" i="8"/>
  <c r="I2277" i="8"/>
  <c r="I2276" i="8"/>
  <c r="I2275" i="8"/>
  <c r="I2274" i="8"/>
  <c r="I2273" i="8"/>
  <c r="I2272" i="8"/>
  <c r="I2271" i="8"/>
  <c r="I2270" i="8"/>
  <c r="I2269" i="8"/>
  <c r="I2268" i="8"/>
  <c r="I2267" i="8"/>
  <c r="I2266" i="8"/>
  <c r="I2265" i="8"/>
  <c r="I2264" i="8"/>
  <c r="I2263" i="8"/>
  <c r="I2262" i="8"/>
  <c r="I2261" i="8"/>
  <c r="I2260" i="8"/>
  <c r="I2259" i="8"/>
  <c r="I2258" i="8"/>
  <c r="I2257" i="8"/>
  <c r="I2256" i="8"/>
  <c r="I2254" i="8"/>
  <c r="I2253" i="8"/>
  <c r="I2252" i="8"/>
  <c r="I2251" i="8"/>
  <c r="I2250" i="8"/>
  <c r="I2249" i="8"/>
  <c r="I2248" i="8"/>
  <c r="I2247" i="8"/>
  <c r="I2246" i="8"/>
  <c r="I2245" i="8"/>
  <c r="I2244" i="8"/>
  <c r="I2243" i="8"/>
  <c r="I2242" i="8"/>
  <c r="I2241" i="8"/>
  <c r="I2240" i="8"/>
  <c r="I2239" i="8"/>
  <c r="I2238" i="8"/>
  <c r="I2237" i="8"/>
  <c r="I2236" i="8"/>
  <c r="I2235" i="8"/>
  <c r="I2234" i="8"/>
  <c r="I2233" i="8"/>
  <c r="I2232" i="8"/>
  <c r="I2231" i="8"/>
  <c r="I2230" i="8"/>
  <c r="I2229" i="8"/>
  <c r="I2228" i="8"/>
  <c r="I2227" i="8"/>
  <c r="I2226" i="8"/>
  <c r="I2225" i="8"/>
  <c r="I2224" i="8"/>
  <c r="I2223" i="8"/>
  <c r="I2222" i="8"/>
  <c r="I2221" i="8"/>
  <c r="I2220" i="8"/>
  <c r="I2216" i="8"/>
  <c r="I2215" i="8"/>
  <c r="I2214" i="8"/>
  <c r="I2213" i="8"/>
  <c r="I2212" i="8"/>
  <c r="I2211" i="8"/>
  <c r="I2210" i="8"/>
  <c r="I2209" i="8"/>
  <c r="I2208" i="8"/>
  <c r="I2207" i="8"/>
  <c r="I2206" i="8"/>
  <c r="I2205" i="8"/>
  <c r="I2204" i="8"/>
  <c r="I2203" i="8"/>
  <c r="I2202" i="8"/>
  <c r="I2201" i="8"/>
  <c r="I2200" i="8"/>
  <c r="I2199" i="8"/>
  <c r="I2198" i="8"/>
  <c r="I2197" i="8"/>
  <c r="I2196" i="8"/>
  <c r="I2195" i="8"/>
  <c r="I2194" i="8"/>
  <c r="I2193" i="8"/>
  <c r="I2192" i="8"/>
  <c r="I2191" i="8"/>
  <c r="I2190" i="8"/>
  <c r="I2189" i="8"/>
  <c r="I2188" i="8"/>
  <c r="I2187" i="8"/>
  <c r="I2186" i="8"/>
  <c r="I2185" i="8"/>
  <c r="I2184" i="8"/>
  <c r="I2183" i="8"/>
  <c r="I2182" i="8"/>
  <c r="I2181" i="8"/>
  <c r="I2180" i="8"/>
  <c r="I2179" i="8"/>
  <c r="I2178" i="8"/>
  <c r="I2177" i="8"/>
  <c r="I2176" i="8"/>
  <c r="I2175" i="8"/>
  <c r="I2174" i="8"/>
  <c r="I2173" i="8"/>
  <c r="I2172" i="8"/>
  <c r="I2171" i="8"/>
  <c r="I2170" i="8"/>
  <c r="I2169" i="8"/>
  <c r="I2168" i="8"/>
  <c r="I2167" i="8"/>
  <c r="I2166" i="8"/>
  <c r="I2165" i="8"/>
  <c r="I2164" i="8"/>
  <c r="I2163" i="8"/>
  <c r="I2162" i="8"/>
  <c r="I2161" i="8"/>
  <c r="I2160" i="8"/>
  <c r="I2159" i="8"/>
  <c r="I2158" i="8"/>
  <c r="I2157" i="8"/>
  <c r="I2156" i="8"/>
  <c r="I2155" i="8"/>
  <c r="I2154" i="8"/>
  <c r="I2153" i="8"/>
  <c r="I2152" i="8"/>
  <c r="I2151" i="8"/>
  <c r="I2150" i="8"/>
  <c r="I2149" i="8"/>
  <c r="I2148" i="8"/>
  <c r="I2147" i="8"/>
  <c r="I2146" i="8"/>
  <c r="I2145" i="8"/>
  <c r="I2144" i="8"/>
  <c r="I2143" i="8"/>
  <c r="I2142" i="8"/>
  <c r="I2141" i="8"/>
  <c r="I2140" i="8"/>
  <c r="I2139" i="8"/>
  <c r="I2138" i="8"/>
  <c r="I2137" i="8"/>
  <c r="I2136" i="8"/>
  <c r="I2135" i="8"/>
  <c r="I2134" i="8"/>
  <c r="I2133" i="8"/>
  <c r="I2132" i="8"/>
  <c r="I2131" i="8"/>
  <c r="I2130" i="8"/>
  <c r="I2129" i="8"/>
  <c r="I2128" i="8"/>
  <c r="I2127" i="8"/>
  <c r="I2126" i="8"/>
  <c r="I2125" i="8"/>
  <c r="I2124" i="8"/>
  <c r="I2123" i="8"/>
  <c r="I2122" i="8"/>
  <c r="I2121" i="8"/>
  <c r="I2120" i="8"/>
  <c r="I2119" i="8"/>
  <c r="I2118" i="8"/>
  <c r="I2117" i="8"/>
  <c r="I2116" i="8"/>
  <c r="I2115" i="8"/>
  <c r="I2114" i="8"/>
  <c r="I2113" i="8"/>
  <c r="I2112" i="8"/>
  <c r="I2111" i="8"/>
  <c r="I2110" i="8"/>
  <c r="I2109" i="8"/>
  <c r="I2108" i="8"/>
  <c r="I2107" i="8"/>
  <c r="I2106" i="8"/>
  <c r="I2105" i="8"/>
  <c r="I2103" i="8"/>
  <c r="I2102" i="8"/>
  <c r="I2101" i="8"/>
  <c r="I2098" i="8"/>
  <c r="I2097" i="8"/>
  <c r="I2095" i="8"/>
  <c r="I2094" i="8"/>
  <c r="I2093" i="8"/>
  <c r="I2092" i="8"/>
  <c r="I2091" i="8"/>
  <c r="I2090" i="8"/>
  <c r="I2089" i="8"/>
  <c r="I2086" i="8"/>
  <c r="I2085" i="8"/>
  <c r="I2084" i="8"/>
  <c r="I2083" i="8"/>
  <c r="I2082" i="8"/>
  <c r="I2080" i="8"/>
  <c r="I2079" i="8"/>
  <c r="I2078" i="8"/>
  <c r="I2077" i="8"/>
  <c r="I2076" i="8"/>
  <c r="I2075" i="8"/>
  <c r="I2074" i="8"/>
  <c r="I2073" i="8"/>
  <c r="I2072" i="8"/>
  <c r="I2071" i="8"/>
  <c r="I2070" i="8"/>
  <c r="I2069" i="8"/>
  <c r="I2068" i="8"/>
  <c r="I2067" i="8"/>
  <c r="I2066" i="8"/>
  <c r="I2065" i="8"/>
  <c r="I2064" i="8"/>
  <c r="I2063" i="8"/>
  <c r="I2062" i="8"/>
  <c r="I2061" i="8"/>
  <c r="I2060" i="8"/>
  <c r="I2059" i="8"/>
  <c r="I2058" i="8"/>
  <c r="I2057" i="8"/>
  <c r="I2056" i="8"/>
  <c r="I2055" i="8"/>
  <c r="I2054" i="8"/>
  <c r="I2053" i="8"/>
  <c r="I2052" i="8"/>
  <c r="I2051" i="8"/>
  <c r="I2050" i="8"/>
  <c r="I2049" i="8"/>
  <c r="I2048" i="8"/>
  <c r="I2047" i="8"/>
  <c r="I2046" i="8"/>
  <c r="I2045" i="8"/>
  <c r="I2044" i="8"/>
  <c r="I2043" i="8"/>
  <c r="I2042" i="8"/>
  <c r="I2041" i="8"/>
  <c r="I2040" i="8"/>
  <c r="I2039" i="8"/>
  <c r="I2038" i="8"/>
  <c r="I2037" i="8"/>
  <c r="I2036" i="8"/>
  <c r="I2035" i="8"/>
  <c r="I2034" i="8"/>
  <c r="I2033" i="8"/>
  <c r="I2032" i="8"/>
  <c r="I2031" i="8"/>
  <c r="I2030" i="8"/>
  <c r="I2029" i="8"/>
  <c r="I2028" i="8"/>
  <c r="I2027" i="8"/>
  <c r="I2026" i="8"/>
  <c r="I2025" i="8"/>
  <c r="I2024" i="8"/>
  <c r="I2023" i="8"/>
  <c r="I2022" i="8"/>
  <c r="I2021" i="8"/>
  <c r="I2020" i="8"/>
  <c r="I2019" i="8"/>
  <c r="I2018" i="8"/>
  <c r="I2017" i="8"/>
  <c r="I2016" i="8"/>
  <c r="I2015" i="8"/>
  <c r="I2014" i="8"/>
  <c r="I2013" i="8"/>
  <c r="I2012" i="8"/>
  <c r="I2011" i="8"/>
  <c r="I2010" i="8"/>
  <c r="I2009" i="8"/>
  <c r="I2008" i="8"/>
  <c r="I2007" i="8"/>
  <c r="I2006" i="8"/>
  <c r="I2005" i="8"/>
  <c r="I2004" i="8"/>
  <c r="I2003" i="8"/>
  <c r="I2002" i="8"/>
  <c r="I2001" i="8"/>
  <c r="I2000" i="8"/>
  <c r="I1999" i="8"/>
  <c r="I1998" i="8"/>
  <c r="I1997" i="8"/>
  <c r="I1996" i="8"/>
  <c r="I1995" i="8"/>
  <c r="I1994" i="8"/>
  <c r="I1993" i="8"/>
  <c r="I1992" i="8"/>
  <c r="I1991" i="8"/>
  <c r="I1990" i="8"/>
  <c r="I1989" i="8"/>
  <c r="I1988" i="8"/>
  <c r="I1987" i="8"/>
  <c r="I1986" i="8"/>
  <c r="I1985" i="8"/>
  <c r="I1984" i="8"/>
  <c r="I1983" i="8"/>
  <c r="I1982" i="8"/>
  <c r="I1981" i="8"/>
  <c r="I1980" i="8"/>
  <c r="I1979" i="8"/>
  <c r="I1978" i="8"/>
  <c r="I1977" i="8"/>
  <c r="I1976" i="8"/>
  <c r="I1975" i="8"/>
  <c r="I1974" i="8"/>
  <c r="I1973" i="8"/>
  <c r="I1972" i="8"/>
  <c r="I1971" i="8"/>
  <c r="I1970" i="8"/>
  <c r="I1969" i="8"/>
  <c r="I1968" i="8"/>
  <c r="I1967" i="8"/>
  <c r="I1966" i="8"/>
  <c r="I1965" i="8"/>
  <c r="I1964" i="8"/>
  <c r="I1963" i="8"/>
  <c r="I1962" i="8"/>
  <c r="I1961" i="8"/>
  <c r="I1960" i="8"/>
  <c r="I1959" i="8"/>
  <c r="I1958" i="8"/>
  <c r="I1957" i="8"/>
  <c r="I1956" i="8"/>
  <c r="I1955" i="8"/>
  <c r="I1952" i="8"/>
  <c r="I1950" i="8"/>
  <c r="I1948" i="8"/>
  <c r="I1947" i="8"/>
  <c r="I1946" i="8"/>
  <c r="I1945" i="8"/>
  <c r="I1944" i="8"/>
  <c r="I1943" i="8"/>
  <c r="I1942" i="8"/>
  <c r="I1941" i="8"/>
  <c r="I1940" i="8"/>
  <c r="I1939" i="8"/>
  <c r="I1938" i="8"/>
  <c r="I1937" i="8"/>
  <c r="I1936" i="8"/>
  <c r="I1935" i="8"/>
  <c r="I1934" i="8"/>
  <c r="I1932" i="8"/>
  <c r="I1931" i="8"/>
  <c r="I1929" i="8"/>
  <c r="I1927" i="8"/>
  <c r="I1925" i="8"/>
  <c r="I1919" i="8"/>
  <c r="I1918" i="8"/>
  <c r="I1917" i="8"/>
  <c r="I1916" i="8"/>
  <c r="I1915" i="8"/>
  <c r="I1914" i="8"/>
  <c r="I1913" i="8"/>
  <c r="I1912" i="8"/>
  <c r="I1911" i="8"/>
  <c r="I1910" i="8"/>
  <c r="I1909" i="8"/>
  <c r="I1908" i="8"/>
  <c r="I1883" i="8"/>
  <c r="I1881" i="8"/>
  <c r="I1879" i="8"/>
  <c r="I1877" i="8"/>
  <c r="I1875" i="8"/>
  <c r="I1870" i="8"/>
  <c r="I1865" i="8"/>
  <c r="I1860" i="8"/>
  <c r="I1857" i="8"/>
  <c r="I1855" i="8"/>
  <c r="I1850" i="8"/>
  <c r="I1845" i="8"/>
  <c r="I1840" i="8"/>
  <c r="I1835" i="8"/>
  <c r="I1830" i="8"/>
  <c r="I1828" i="8"/>
  <c r="I1827" i="8"/>
  <c r="I1826" i="8"/>
  <c r="I1825" i="8"/>
  <c r="I1824" i="8"/>
  <c r="I1823" i="8"/>
  <c r="I1822" i="8"/>
  <c r="I1821" i="8"/>
  <c r="I1820" i="8"/>
  <c r="I1811" i="8"/>
  <c r="I1810" i="8"/>
  <c r="I1809" i="8"/>
  <c r="I1808" i="8"/>
  <c r="I1807" i="8"/>
  <c r="I1806" i="8"/>
  <c r="I1805" i="8"/>
  <c r="I1804" i="8"/>
  <c r="I1803" i="8"/>
  <c r="I1802" i="8"/>
  <c r="I1801" i="8"/>
  <c r="I1800" i="8"/>
  <c r="I1799" i="8"/>
  <c r="I1798" i="8"/>
  <c r="I1797" i="8"/>
  <c r="I1796" i="8"/>
  <c r="I1795" i="8"/>
  <c r="I1794" i="8"/>
  <c r="I1793" i="8"/>
  <c r="I1792" i="8"/>
  <c r="I1791" i="8"/>
  <c r="I1790" i="8"/>
  <c r="I1789" i="8"/>
  <c r="I1788" i="8"/>
  <c r="I1787" i="8"/>
  <c r="I1786" i="8"/>
  <c r="I1785" i="8"/>
  <c r="I1784" i="8"/>
  <c r="I1783" i="8"/>
  <c r="I1782" i="8"/>
  <c r="I1781" i="8"/>
  <c r="I1780" i="8"/>
  <c r="I1779" i="8"/>
  <c r="I1778" i="8"/>
  <c r="I1777" i="8"/>
  <c r="I1776" i="8"/>
  <c r="I1775" i="8"/>
  <c r="I1774" i="8"/>
  <c r="I1773" i="8"/>
  <c r="I1772" i="8"/>
  <c r="I1771" i="8"/>
  <c r="I1770" i="8"/>
  <c r="I1769" i="8"/>
  <c r="I1768" i="8"/>
  <c r="I1767" i="8"/>
  <c r="I1766" i="8"/>
  <c r="I1765" i="8"/>
  <c r="I1764" i="8"/>
  <c r="I1763" i="8"/>
  <c r="I1762" i="8"/>
  <c r="I1761" i="8"/>
  <c r="I1760" i="8"/>
  <c r="I1759" i="8"/>
  <c r="I1758" i="8"/>
  <c r="I1757" i="8"/>
  <c r="I1756" i="8"/>
  <c r="I1755" i="8"/>
  <c r="I1754" i="8"/>
  <c r="I1753" i="8"/>
  <c r="I1752" i="8"/>
  <c r="I1751" i="8"/>
  <c r="I1750" i="8"/>
  <c r="I1749" i="8"/>
  <c r="I1748" i="8"/>
  <c r="I1747" i="8"/>
  <c r="I1746" i="8"/>
  <c r="I1745" i="8"/>
  <c r="I1744" i="8"/>
  <c r="I1743" i="8"/>
  <c r="I1742" i="8"/>
  <c r="I1741" i="8"/>
  <c r="I1740" i="8"/>
  <c r="I1739" i="8"/>
  <c r="I1738" i="8"/>
  <c r="I1737" i="8"/>
  <c r="I1736" i="8"/>
  <c r="I1735" i="8"/>
  <c r="I1734" i="8"/>
  <c r="I1733" i="8"/>
  <c r="I1732" i="8"/>
  <c r="I1731" i="8"/>
  <c r="I1730" i="8"/>
  <c r="I1729" i="8"/>
  <c r="I1728" i="8"/>
  <c r="I1727" i="8"/>
  <c r="I1726" i="8"/>
  <c r="I1725" i="8"/>
  <c r="I1724" i="8"/>
  <c r="I1723" i="8"/>
  <c r="I1722" i="8"/>
  <c r="I1721" i="8"/>
  <c r="I1720" i="8"/>
  <c r="I1719" i="8"/>
  <c r="I1718" i="8"/>
  <c r="I1717" i="8"/>
  <c r="I1716" i="8"/>
  <c r="I1715" i="8"/>
  <c r="I1714" i="8"/>
  <c r="I1713" i="8"/>
  <c r="I1712" i="8"/>
  <c r="I1711" i="8"/>
  <c r="I1710" i="8"/>
  <c r="I1709" i="8"/>
  <c r="I1708" i="8"/>
  <c r="I1707" i="8"/>
  <c r="I1706" i="8"/>
  <c r="I1705" i="8"/>
  <c r="I1704" i="8"/>
  <c r="I1703" i="8"/>
  <c r="I1702" i="8"/>
  <c r="I1701" i="8"/>
  <c r="I1700" i="8"/>
  <c r="I1699" i="8"/>
  <c r="I1698" i="8"/>
  <c r="I1697" i="8"/>
  <c r="I1696" i="8"/>
  <c r="I1695" i="8"/>
  <c r="I1694" i="8"/>
  <c r="I1693" i="8"/>
  <c r="I1692" i="8"/>
  <c r="I1691" i="8"/>
  <c r="I1690" i="8"/>
  <c r="I1689" i="8"/>
  <c r="I1688" i="8"/>
  <c r="I1687" i="8"/>
  <c r="I1686" i="8"/>
  <c r="I1685" i="8"/>
  <c r="I1684" i="8"/>
  <c r="I1683" i="8"/>
  <c r="I1682" i="8"/>
  <c r="I1681" i="8"/>
  <c r="I1680" i="8"/>
  <c r="I1679" i="8"/>
  <c r="I1678" i="8"/>
  <c r="I1677" i="8"/>
  <c r="I1676" i="8"/>
  <c r="I1675" i="8"/>
  <c r="I1674" i="8"/>
  <c r="I1673" i="8"/>
  <c r="I1672" i="8"/>
  <c r="I1671" i="8"/>
  <c r="I1670" i="8"/>
  <c r="I1669" i="8"/>
  <c r="I1668" i="8"/>
  <c r="I1667" i="8"/>
  <c r="I1666" i="8"/>
  <c r="I1665" i="8"/>
  <c r="I1664" i="8"/>
  <c r="I1663" i="8"/>
  <c r="I1662" i="8"/>
  <c r="I1661" i="8"/>
  <c r="I1660" i="8"/>
  <c r="I1659" i="8"/>
  <c r="I1658" i="8"/>
  <c r="I1657" i="8"/>
  <c r="I1656" i="8"/>
  <c r="I1655" i="8"/>
  <c r="I1654" i="8"/>
  <c r="I1653" i="8"/>
  <c r="I1652" i="8"/>
  <c r="I1651" i="8"/>
  <c r="I1650" i="8"/>
  <c r="I1649" i="8"/>
  <c r="I1648" i="8"/>
  <c r="I1647" i="8"/>
  <c r="I1646" i="8"/>
  <c r="I1645" i="8"/>
  <c r="I1644" i="8"/>
  <c r="I1643" i="8"/>
  <c r="I1642" i="8"/>
  <c r="I1641" i="8"/>
  <c r="I1640" i="8"/>
  <c r="I1639" i="8"/>
  <c r="I1638" i="8"/>
  <c r="I1637" i="8"/>
  <c r="I1636" i="8"/>
  <c r="I1635" i="8"/>
  <c r="I1634" i="8"/>
  <c r="I1633" i="8"/>
  <c r="I1632" i="8"/>
  <c r="I1631" i="8"/>
  <c r="I1630" i="8"/>
  <c r="I1629" i="8"/>
  <c r="I1628" i="8"/>
  <c r="I1627" i="8"/>
  <c r="I1626" i="8"/>
  <c r="I1625" i="8"/>
  <c r="I1624" i="8"/>
  <c r="I1623" i="8"/>
  <c r="I1622" i="8"/>
  <c r="I1621" i="8"/>
  <c r="I1620" i="8"/>
  <c r="I1619" i="8"/>
  <c r="I1618" i="8"/>
  <c r="I1617" i="8"/>
  <c r="I1616" i="8"/>
  <c r="I1615" i="8"/>
  <c r="I1614" i="8"/>
  <c r="I1613" i="8"/>
  <c r="I1612" i="8"/>
  <c r="I1611" i="8"/>
  <c r="I1610" i="8"/>
  <c r="I1609" i="8"/>
  <c r="I1603" i="8"/>
  <c r="I1602" i="8"/>
  <c r="I1601" i="8"/>
  <c r="I1600" i="8"/>
  <c r="I1599" i="8"/>
  <c r="I1598" i="8"/>
  <c r="I1597" i="8"/>
  <c r="I1596" i="8"/>
  <c r="I1595" i="8"/>
  <c r="I1594" i="8"/>
  <c r="I1593" i="8"/>
  <c r="I1592" i="8"/>
  <c r="I1591" i="8"/>
  <c r="I1590" i="8"/>
  <c r="I1589" i="8"/>
  <c r="I1588" i="8"/>
  <c r="I1587" i="8"/>
  <c r="I1586" i="8"/>
  <c r="I1585" i="8"/>
  <c r="I1584" i="8"/>
  <c r="I1583" i="8"/>
  <c r="I1582" i="8"/>
  <c r="I1581" i="8"/>
  <c r="I1580" i="8"/>
  <c r="I1579" i="8"/>
  <c r="I1578" i="8"/>
  <c r="I1567" i="8"/>
  <c r="I1565" i="8"/>
  <c r="I1564" i="8"/>
  <c r="I1563" i="8"/>
  <c r="I1562" i="8"/>
  <c r="I1561" i="8"/>
  <c r="I1560" i="8"/>
  <c r="I1559" i="8"/>
  <c r="I1558" i="8"/>
  <c r="I1557" i="8"/>
  <c r="I1556" i="8"/>
  <c r="I1555" i="8"/>
  <c r="I1554" i="8"/>
  <c r="I1553" i="8"/>
  <c r="I1550" i="8"/>
  <c r="I1544" i="8"/>
  <c r="I1543" i="8"/>
  <c r="I1542" i="8"/>
  <c r="I1541" i="8"/>
  <c r="I1540" i="8"/>
  <c r="I1539" i="8"/>
  <c r="I1538" i="8"/>
  <c r="I1537" i="8"/>
  <c r="I1536" i="8"/>
  <c r="I1535" i="8"/>
  <c r="I1534" i="8"/>
  <c r="I1533" i="8"/>
  <c r="I1532" i="8"/>
  <c r="I1531" i="8"/>
  <c r="I1530" i="8"/>
  <c r="I1529" i="8"/>
  <c r="I1528" i="8"/>
  <c r="I1527" i="8"/>
  <c r="I1526" i="8"/>
  <c r="I1525" i="8"/>
  <c r="I1524" i="8"/>
  <c r="I1523" i="8"/>
  <c r="I1522" i="8"/>
  <c r="I1521" i="8"/>
  <c r="I1520" i="8"/>
  <c r="I1519" i="8"/>
  <c r="I1518" i="8"/>
  <c r="I1517" i="8"/>
  <c r="I1516" i="8"/>
  <c r="I1515" i="8"/>
  <c r="I1514" i="8"/>
  <c r="I1513" i="8"/>
  <c r="I1512" i="8"/>
  <c r="I1511" i="8"/>
  <c r="I1510" i="8"/>
  <c r="I1509" i="8"/>
  <c r="I1508" i="8"/>
  <c r="I1507" i="8"/>
  <c r="I1506" i="8"/>
  <c r="I1505" i="8"/>
  <c r="I1504" i="8"/>
  <c r="I1503" i="8"/>
  <c r="I1502" i="8"/>
  <c r="I1501" i="8"/>
  <c r="I1500" i="8"/>
  <c r="I1498" i="8"/>
  <c r="I1497" i="8"/>
  <c r="I1496" i="8"/>
  <c r="I1495" i="8"/>
  <c r="I1494" i="8"/>
  <c r="I1492" i="8"/>
  <c r="I1491" i="8"/>
  <c r="I1490" i="8"/>
  <c r="I1489" i="8"/>
  <c r="I1488" i="8"/>
  <c r="I1487" i="8"/>
  <c r="I1486" i="8"/>
  <c r="I1485" i="8"/>
  <c r="I1484" i="8"/>
  <c r="I1483" i="8"/>
  <c r="I1482" i="8"/>
  <c r="I1481" i="8"/>
  <c r="I1480" i="8"/>
  <c r="I1479" i="8"/>
  <c r="I1478" i="8"/>
  <c r="I1477" i="8"/>
  <c r="I1476" i="8"/>
  <c r="I1475" i="8"/>
  <c r="I1474" i="8"/>
  <c r="I1473" i="8"/>
  <c r="I1472" i="8"/>
  <c r="I1471" i="8"/>
  <c r="I1470" i="8"/>
  <c r="I1469" i="8"/>
  <c r="I1468" i="8"/>
  <c r="I1467" i="8"/>
  <c r="I1466" i="8"/>
  <c r="I1465" i="8"/>
  <c r="I1464" i="8"/>
  <c r="I1463" i="8"/>
  <c r="I1462" i="8"/>
  <c r="I1461" i="8"/>
  <c r="I1460" i="8"/>
  <c r="I1459" i="8"/>
  <c r="I1458" i="8"/>
  <c r="I1457" i="8"/>
  <c r="I1456" i="8"/>
  <c r="I1455" i="8"/>
  <c r="I1454" i="8"/>
  <c r="I1453" i="8"/>
  <c r="I1452" i="8"/>
  <c r="I1451" i="8"/>
  <c r="I1450" i="8"/>
  <c r="I1449" i="8"/>
  <c r="I1448" i="8"/>
  <c r="I1447" i="8"/>
  <c r="I1446" i="8"/>
  <c r="I1445" i="8"/>
  <c r="I1444" i="8"/>
  <c r="I1443" i="8"/>
  <c r="I1442" i="8"/>
  <c r="I1441" i="8"/>
  <c r="I1440" i="8"/>
  <c r="I1439" i="8"/>
  <c r="I1438" i="8"/>
  <c r="I1437" i="8"/>
  <c r="I1436" i="8"/>
  <c r="I1435" i="8"/>
  <c r="I1434" i="8"/>
  <c r="I1433" i="8"/>
  <c r="I1432" i="8"/>
  <c r="I1431" i="8"/>
  <c r="I1430" i="8"/>
  <c r="I1429" i="8"/>
  <c r="I1428" i="8"/>
  <c r="I1407" i="8"/>
  <c r="I1406" i="8"/>
  <c r="I1405" i="8"/>
  <c r="I1404" i="8"/>
  <c r="I1403" i="8"/>
  <c r="I1402" i="8"/>
  <c r="I1401" i="8"/>
  <c r="I1400" i="8"/>
  <c r="I1399" i="8"/>
  <c r="I1398" i="8"/>
  <c r="H1397" i="8"/>
  <c r="I1397" i="8"/>
  <c r="I1394" i="8"/>
  <c r="I1390" i="8"/>
  <c r="I1388" i="8"/>
  <c r="I1387" i="8"/>
  <c r="I1386" i="8"/>
  <c r="I1385" i="8"/>
  <c r="I1384" i="8"/>
  <c r="I1383" i="8"/>
  <c r="H1379" i="8"/>
  <c r="I1379" i="8"/>
  <c r="I1377" i="8"/>
  <c r="I1376" i="8"/>
  <c r="I1373" i="8"/>
  <c r="I1372" i="8"/>
  <c r="I1371" i="8"/>
  <c r="I1370" i="8"/>
  <c r="H1369" i="8"/>
  <c r="I1369" i="8"/>
  <c r="H1362" i="8"/>
  <c r="I1362" i="8"/>
  <c r="I1351" i="8"/>
  <c r="I1350" i="8"/>
  <c r="I1349" i="8"/>
  <c r="I1346" i="8"/>
  <c r="I1345" i="8"/>
  <c r="I1343" i="8"/>
  <c r="I1342" i="8"/>
  <c r="I1335" i="8"/>
  <c r="I1329" i="8"/>
  <c r="I1328" i="8"/>
  <c r="I1327" i="8"/>
  <c r="I1326" i="8"/>
  <c r="I1325" i="8"/>
  <c r="I1314" i="8"/>
  <c r="I1313" i="8"/>
  <c r="I1312" i="8"/>
  <c r="I1311" i="8"/>
  <c r="I1310" i="8"/>
  <c r="I1309" i="8"/>
  <c r="I1308" i="8"/>
  <c r="I1307" i="8"/>
  <c r="I1306" i="8"/>
  <c r="I1305" i="8"/>
  <c r="I1304" i="8"/>
  <c r="I1303" i="8"/>
  <c r="I1302" i="8"/>
  <c r="I1299" i="8"/>
  <c r="I1298" i="8"/>
  <c r="I1297" i="8"/>
  <c r="I1296" i="8"/>
  <c r="I1295" i="8"/>
  <c r="I1282" i="8"/>
  <c r="I1281" i="8"/>
  <c r="I1280" i="8"/>
  <c r="I1279" i="8"/>
  <c r="I1259" i="8"/>
  <c r="I1258" i="8"/>
  <c r="I1244" i="8"/>
  <c r="I1243" i="8"/>
  <c r="I1242" i="8"/>
  <c r="I1239" i="8"/>
  <c r="I1236" i="8"/>
  <c r="I1235" i="8"/>
  <c r="I1234" i="8"/>
  <c r="I1233" i="8"/>
  <c r="I1232" i="8"/>
  <c r="I1229" i="8"/>
  <c r="I1228" i="8"/>
  <c r="I1227" i="8"/>
  <c r="I1226" i="8"/>
  <c r="I1225" i="8"/>
  <c r="I1223" i="8"/>
  <c r="I1222" i="8"/>
  <c r="I1221" i="8"/>
  <c r="I1220" i="8"/>
  <c r="I1218" i="8"/>
  <c r="I1217" i="8"/>
  <c r="I1216" i="8"/>
  <c r="I1215" i="8"/>
  <c r="I1214" i="8"/>
  <c r="I1213" i="8"/>
  <c r="I1212" i="8"/>
  <c r="I1209" i="8"/>
  <c r="I1208" i="8"/>
  <c r="I1207" i="8"/>
  <c r="I1205" i="8"/>
  <c r="I1204" i="8"/>
  <c r="I1203" i="8"/>
  <c r="I1202" i="8"/>
  <c r="I1201" i="8"/>
  <c r="I1200" i="8"/>
  <c r="I1199" i="8"/>
  <c r="I1198" i="8"/>
  <c r="I1197" i="8"/>
  <c r="I1196" i="8"/>
  <c r="I1195" i="8"/>
  <c r="I1194" i="8"/>
  <c r="I1193" i="8"/>
  <c r="I1192" i="8"/>
  <c r="I1191" i="8"/>
  <c r="I1188" i="8"/>
  <c r="I1187" i="8"/>
  <c r="I1186" i="8"/>
  <c r="G1167" i="8"/>
  <c r="H1167" i="8"/>
  <c r="I1167" i="8"/>
  <c r="I1151" i="8"/>
  <c r="I1150" i="8"/>
  <c r="I1149" i="8"/>
  <c r="I1127" i="8"/>
  <c r="I1108" i="8"/>
  <c r="I1105" i="8"/>
  <c r="I1104" i="8"/>
  <c r="I1101" i="8"/>
  <c r="I1100" i="8"/>
  <c r="I1096" i="8"/>
  <c r="I1092" i="8"/>
  <c r="I1091" i="8"/>
  <c r="I1090" i="8"/>
  <c r="I1089" i="8"/>
  <c r="I1086" i="8"/>
  <c r="I1084" i="8"/>
  <c r="G1080" i="8"/>
  <c r="H1080" i="8"/>
  <c r="I1080" i="8"/>
  <c r="I1072" i="8"/>
  <c r="I1063" i="8"/>
  <c r="I1062" i="8"/>
  <c r="I1061" i="8"/>
  <c r="I1060" i="8"/>
  <c r="I1057" i="8"/>
  <c r="I1056" i="8"/>
  <c r="I1055" i="8"/>
  <c r="I1054" i="8"/>
  <c r="I1053" i="8"/>
  <c r="I1052" i="8"/>
  <c r="I1051" i="8"/>
  <c r="I1050" i="8"/>
  <c r="I1049" i="8"/>
  <c r="I1048" i="8"/>
  <c r="I1047" i="8"/>
  <c r="I1033" i="8"/>
  <c r="I1032" i="8"/>
  <c r="I1031" i="8"/>
  <c r="I1030" i="8"/>
  <c r="I1029" i="8"/>
  <c r="I1028" i="8"/>
  <c r="I1027" i="8"/>
  <c r="I1026" i="8"/>
  <c r="I1025" i="8"/>
  <c r="I1024" i="8"/>
  <c r="I1023" i="8"/>
  <c r="I1022" i="8"/>
  <c r="I1021" i="8"/>
  <c r="I1020" i="8"/>
  <c r="I1015" i="8"/>
  <c r="I1014" i="8"/>
  <c r="I1013" i="8"/>
  <c r="I1012" i="8"/>
  <c r="I1011" i="8"/>
  <c r="I1010" i="8"/>
  <c r="I1009" i="8"/>
  <c r="I1008" i="8"/>
  <c r="I1007" i="8"/>
  <c r="I1005" i="8"/>
  <c r="I1004" i="8"/>
  <c r="I1003" i="8"/>
  <c r="I1002" i="8"/>
  <c r="I1001" i="8"/>
  <c r="I1000" i="8"/>
  <c r="I998" i="8"/>
  <c r="I990" i="8"/>
  <c r="I984" i="8"/>
  <c r="I954" i="8"/>
  <c r="I950" i="8"/>
  <c r="G946" i="8"/>
  <c r="H946" i="8"/>
  <c r="I946" i="8"/>
  <c r="I944" i="8"/>
  <c r="I887" i="8"/>
  <c r="I848" i="8"/>
  <c r="I847" i="8"/>
  <c r="I844" i="8"/>
  <c r="I843" i="8"/>
  <c r="I842" i="8"/>
  <c r="I841" i="8"/>
  <c r="I840" i="8"/>
  <c r="I839" i="8"/>
  <c r="I838" i="8"/>
  <c r="I837" i="8"/>
  <c r="I836" i="8"/>
  <c r="I835" i="8"/>
  <c r="I832" i="8"/>
  <c r="I831" i="8"/>
  <c r="I830" i="8"/>
  <c r="I829" i="8"/>
  <c r="I828" i="8"/>
  <c r="I827" i="8"/>
  <c r="G826" i="8"/>
  <c r="H826" i="8"/>
  <c r="I826" i="8"/>
  <c r="I825" i="8"/>
  <c r="I824" i="8"/>
  <c r="I823" i="8"/>
  <c r="I822" i="8"/>
  <c r="I821" i="8"/>
  <c r="I818" i="8"/>
  <c r="I817" i="8"/>
  <c r="I816" i="8"/>
  <c r="I815" i="8"/>
  <c r="I814" i="8"/>
  <c r="I813" i="8"/>
  <c r="I812" i="8"/>
  <c r="I811" i="8"/>
  <c r="I810" i="8"/>
  <c r="I809" i="8"/>
  <c r="I808" i="8"/>
  <c r="I807" i="8"/>
  <c r="I806" i="8"/>
  <c r="I805" i="8"/>
  <c r="I804" i="8"/>
  <c r="I803" i="8"/>
  <c r="I802" i="8"/>
  <c r="I801" i="8"/>
  <c r="I800" i="8"/>
  <c r="I799" i="8"/>
  <c r="I798" i="8"/>
  <c r="I797" i="8"/>
  <c r="I796" i="8"/>
  <c r="I795" i="8"/>
  <c r="I794" i="8"/>
  <c r="I793" i="8"/>
  <c r="I792" i="8"/>
  <c r="I791" i="8"/>
  <c r="I790" i="8"/>
  <c r="I789" i="8"/>
  <c r="I788" i="8"/>
  <c r="I787" i="8"/>
  <c r="I786" i="8"/>
  <c r="I785" i="8"/>
  <c r="I784" i="8"/>
  <c r="I783" i="8"/>
  <c r="I782" i="8"/>
  <c r="I781" i="8"/>
  <c r="I780" i="8"/>
  <c r="I779" i="8"/>
  <c r="I778" i="8"/>
  <c r="I776" i="8"/>
  <c r="I773" i="8"/>
  <c r="I772" i="8"/>
  <c r="I771" i="8"/>
  <c r="I770" i="8"/>
  <c r="I769" i="8"/>
  <c r="I768" i="8"/>
  <c r="I767" i="8"/>
  <c r="I766" i="8"/>
  <c r="I765" i="8"/>
  <c r="I764" i="8"/>
  <c r="I763" i="8"/>
  <c r="I762" i="8"/>
  <c r="I761" i="8"/>
  <c r="I760" i="8"/>
  <c r="I759" i="8"/>
  <c r="I758" i="8"/>
  <c r="I757" i="8"/>
  <c r="I756" i="8"/>
  <c r="I755" i="8"/>
  <c r="I754" i="8"/>
  <c r="I753" i="8"/>
  <c r="I752" i="8"/>
  <c r="I749" i="8"/>
  <c r="I748" i="8"/>
  <c r="I747" i="8"/>
  <c r="I746" i="8"/>
  <c r="I745" i="8"/>
  <c r="I744" i="8"/>
  <c r="I743" i="8"/>
  <c r="I741" i="8"/>
  <c r="I740" i="8"/>
  <c r="I739" i="8"/>
  <c r="I738" i="8"/>
  <c r="I737" i="8"/>
  <c r="I736" i="8"/>
  <c r="I735" i="8"/>
  <c r="I734" i="8"/>
  <c r="I732" i="8"/>
  <c r="I731" i="8"/>
  <c r="I730" i="8"/>
  <c r="I729" i="8"/>
  <c r="I728" i="8"/>
  <c r="I727" i="8"/>
  <c r="I726" i="8"/>
  <c r="I725" i="8"/>
  <c r="I724" i="8"/>
  <c r="I712" i="8"/>
  <c r="I711" i="8"/>
  <c r="I710" i="8"/>
  <c r="I709" i="8"/>
  <c r="I708" i="8"/>
  <c r="I707" i="8"/>
  <c r="I706" i="8"/>
  <c r="I705" i="8"/>
  <c r="I704" i="8"/>
  <c r="I703" i="8"/>
  <c r="I702" i="8"/>
  <c r="I701" i="8"/>
  <c r="I700" i="8"/>
  <c r="I699" i="8"/>
  <c r="I698" i="8"/>
  <c r="I697" i="8"/>
  <c r="I696" i="8"/>
  <c r="I695" i="8"/>
  <c r="I694" i="8"/>
  <c r="I693" i="8"/>
  <c r="I692" i="8"/>
  <c r="I691" i="8"/>
  <c r="I690" i="8"/>
  <c r="I689" i="8"/>
  <c r="I688" i="8"/>
  <c r="I687" i="8"/>
  <c r="I685" i="8"/>
  <c r="I684" i="8"/>
  <c r="I683" i="8"/>
  <c r="I682" i="8"/>
  <c r="I681" i="8"/>
  <c r="I680" i="8"/>
  <c r="I679" i="8"/>
  <c r="I678" i="8"/>
  <c r="I677" i="8"/>
  <c r="I676" i="8"/>
  <c r="I675" i="8"/>
  <c r="I674" i="8"/>
  <c r="I673" i="8"/>
  <c r="I672" i="8"/>
  <c r="I671" i="8"/>
  <c r="I670" i="8"/>
  <c r="I669" i="8"/>
  <c r="I668" i="8"/>
  <c r="I667" i="8"/>
  <c r="I666" i="8"/>
  <c r="I665" i="8"/>
  <c r="I664" i="8"/>
  <c r="I663" i="8"/>
  <c r="I662" i="8"/>
  <c r="I661" i="8"/>
  <c r="I660" i="8"/>
  <c r="I659" i="8"/>
  <c r="I658" i="8"/>
  <c r="I657" i="8"/>
  <c r="I656" i="8"/>
  <c r="I655" i="8"/>
  <c r="I654" i="8"/>
  <c r="I653" i="8"/>
  <c r="I652" i="8"/>
  <c r="I651" i="8"/>
  <c r="I650" i="8"/>
  <c r="I649" i="8"/>
  <c r="I648" i="8"/>
  <c r="I647" i="8"/>
  <c r="I646" i="8"/>
  <c r="I645" i="8"/>
  <c r="I644" i="8"/>
  <c r="I643" i="8"/>
  <c r="I642" i="8"/>
  <c r="I641" i="8"/>
  <c r="I640" i="8"/>
  <c r="I639" i="8"/>
  <c r="I638" i="8"/>
  <c r="I637" i="8"/>
  <c r="I636" i="8"/>
  <c r="I635" i="8"/>
  <c r="I634" i="8"/>
  <c r="I633" i="8"/>
  <c r="I632" i="8"/>
  <c r="I631" i="8"/>
  <c r="I630" i="8"/>
  <c r="I629" i="8"/>
  <c r="I628" i="8"/>
  <c r="I627" i="8"/>
  <c r="I626" i="8"/>
  <c r="I625" i="8"/>
  <c r="I624" i="8"/>
  <c r="I623" i="8"/>
  <c r="I622" i="8"/>
  <c r="I621" i="8"/>
  <c r="I620" i="8"/>
  <c r="I619" i="8"/>
  <c r="I618" i="8"/>
  <c r="I617" i="8"/>
  <c r="I616" i="8"/>
  <c r="I615" i="8"/>
  <c r="I614" i="8"/>
  <c r="I613" i="8"/>
  <c r="I612" i="8"/>
  <c r="I611" i="8"/>
  <c r="I610" i="8"/>
  <c r="I609" i="8"/>
  <c r="I608" i="8"/>
  <c r="I607" i="8"/>
  <c r="I606" i="8"/>
  <c r="I605" i="8"/>
  <c r="I604" i="8"/>
  <c r="I603" i="8"/>
  <c r="I602" i="8"/>
  <c r="I601" i="8"/>
  <c r="I600" i="8"/>
  <c r="I599" i="8"/>
  <c r="I598" i="8"/>
  <c r="I596" i="8"/>
  <c r="I595" i="8"/>
  <c r="I594" i="8"/>
  <c r="I592" i="8"/>
  <c r="I591" i="8"/>
  <c r="I590" i="8"/>
  <c r="I589" i="8"/>
  <c r="I565" i="8"/>
  <c r="I563" i="8"/>
  <c r="I561" i="8"/>
  <c r="I560" i="8"/>
  <c r="I559" i="8"/>
  <c r="I558" i="8"/>
  <c r="I557" i="8"/>
  <c r="I556" i="8"/>
  <c r="I555" i="8"/>
  <c r="I554" i="8"/>
  <c r="I553" i="8"/>
  <c r="I552" i="8"/>
  <c r="I551" i="8"/>
  <c r="I550" i="8"/>
  <c r="I549" i="8"/>
  <c r="I548" i="8"/>
  <c r="I547" i="8"/>
  <c r="I546" i="8"/>
  <c r="I545" i="8"/>
  <c r="I544" i="8"/>
  <c r="I543" i="8"/>
  <c r="I542" i="8"/>
  <c r="I541" i="8"/>
  <c r="I540" i="8"/>
  <c r="I539" i="8"/>
  <c r="I538" i="8"/>
  <c r="I537" i="8"/>
  <c r="I536" i="8"/>
  <c r="I535" i="8"/>
  <c r="I534" i="8"/>
  <c r="I533" i="8"/>
  <c r="I532" i="8"/>
  <c r="I531" i="8"/>
  <c r="I530" i="8"/>
  <c r="I529" i="8"/>
  <c r="I528" i="8"/>
  <c r="I527" i="8"/>
  <c r="I526" i="8"/>
  <c r="I525" i="8"/>
  <c r="I524" i="8"/>
  <c r="I523" i="8"/>
  <c r="I522" i="8"/>
  <c r="I521" i="8"/>
  <c r="I520" i="8"/>
  <c r="I504" i="8"/>
  <c r="I502" i="8"/>
  <c r="I500" i="8"/>
  <c r="I498" i="8"/>
  <c r="I497" i="8"/>
  <c r="I493" i="8"/>
  <c r="I492" i="8"/>
  <c r="I491" i="8"/>
  <c r="I490" i="8"/>
  <c r="I489" i="8"/>
  <c r="I488" i="8"/>
  <c r="I487" i="8"/>
  <c r="I486" i="8"/>
  <c r="I485" i="8"/>
  <c r="I484" i="8"/>
  <c r="I483" i="8"/>
  <c r="I482" i="8"/>
  <c r="I481" i="8"/>
  <c r="I480" i="8"/>
  <c r="I479" i="8"/>
  <c r="I478" i="8"/>
  <c r="I474" i="8"/>
  <c r="I471" i="8"/>
  <c r="I470" i="8"/>
  <c r="I469" i="8"/>
  <c r="I468" i="8"/>
  <c r="I467" i="8"/>
  <c r="I466" i="8"/>
  <c r="I465" i="8"/>
  <c r="I464" i="8"/>
  <c r="I463" i="8"/>
  <c r="I462" i="8"/>
  <c r="I461" i="8"/>
  <c r="I460" i="8"/>
  <c r="I459" i="8"/>
  <c r="I458" i="8"/>
  <c r="I457" i="8"/>
  <c r="I456" i="8"/>
  <c r="I455" i="8"/>
  <c r="I454" i="8"/>
  <c r="I453" i="8"/>
  <c r="I452" i="8"/>
  <c r="I451" i="8"/>
  <c r="I450" i="8"/>
  <c r="I449" i="8"/>
  <c r="I447" i="8"/>
  <c r="I446" i="8"/>
  <c r="I445" i="8"/>
  <c r="I444" i="8"/>
  <c r="I443" i="8"/>
  <c r="I442" i="8"/>
  <c r="I441" i="8"/>
  <c r="I440" i="8"/>
  <c r="I439" i="8"/>
  <c r="I438" i="8"/>
  <c r="I437" i="8"/>
  <c r="I436" i="8"/>
  <c r="I435" i="8"/>
  <c r="I434" i="8"/>
  <c r="I433" i="8"/>
  <c r="I432" i="8"/>
  <c r="I431" i="8"/>
  <c r="I430" i="8"/>
  <c r="I429" i="8"/>
  <c r="I428" i="8"/>
  <c r="I427" i="8"/>
  <c r="I426" i="8"/>
  <c r="I425" i="8"/>
  <c r="I424" i="8"/>
  <c r="I423" i="8"/>
  <c r="I422" i="8"/>
  <c r="I418" i="8"/>
  <c r="I417" i="8"/>
  <c r="I415" i="8"/>
  <c r="I411" i="8"/>
  <c r="I409" i="8"/>
  <c r="I408" i="8"/>
  <c r="I407" i="8"/>
  <c r="I406" i="8"/>
  <c r="I405" i="8"/>
  <c r="I404" i="8"/>
  <c r="I403" i="8"/>
  <c r="I402" i="8"/>
  <c r="I401" i="8"/>
  <c r="I400" i="8"/>
  <c r="I399" i="8"/>
  <c r="I398" i="8"/>
  <c r="I397" i="8"/>
  <c r="I396" i="8"/>
  <c r="I395" i="8"/>
  <c r="I394" i="8"/>
  <c r="I393" i="8"/>
  <c r="I392" i="8"/>
  <c r="I391" i="8"/>
  <c r="I390" i="8"/>
  <c r="I389" i="8"/>
  <c r="I388" i="8"/>
  <c r="I387" i="8"/>
  <c r="I386" i="8"/>
  <c r="G358" i="8"/>
  <c r="H358" i="8"/>
  <c r="I358" i="8"/>
  <c r="G357" i="8"/>
  <c r="H357" i="8"/>
  <c r="I357" i="8"/>
  <c r="I297" i="8"/>
  <c r="G296" i="8"/>
  <c r="H296" i="8"/>
  <c r="I296" i="8"/>
  <c r="I295" i="8"/>
  <c r="G294" i="8"/>
  <c r="H294" i="8"/>
  <c r="I294" i="8"/>
  <c r="I293" i="8"/>
  <c r="I292" i="8"/>
  <c r="I291" i="8"/>
  <c r="G170" i="8"/>
  <c r="H170" i="8"/>
  <c r="I170" i="8"/>
  <c r="I169" i="8"/>
  <c r="I167" i="8"/>
  <c r="I142" i="8"/>
  <c r="I141" i="8"/>
  <c r="I139" i="8"/>
  <c r="I138" i="8"/>
  <c r="I137" i="8"/>
  <c r="I77" i="8"/>
  <c r="I76" i="8"/>
  <c r="I74" i="8"/>
  <c r="I73" i="8"/>
  <c r="I72" i="8"/>
  <c r="I70" i="8"/>
  <c r="I69" i="8"/>
  <c r="I68" i="8"/>
  <c r="I67" i="8"/>
  <c r="I66" i="8"/>
  <c r="I65" i="8"/>
  <c r="I64" i="8"/>
  <c r="I63" i="8"/>
  <c r="I61" i="8"/>
  <c r="I60" i="8"/>
  <c r="I59" i="8"/>
  <c r="I58" i="8"/>
  <c r="I57" i="8"/>
  <c r="I55" i="8"/>
  <c r="I52" i="8"/>
  <c r="I4274" i="8"/>
  <c r="F11" i="6"/>
  <c r="A3" i="7"/>
  <c r="A3" i="6"/>
  <c r="A7879" i="5"/>
  <c r="A7883" i="5"/>
  <c r="F4270" i="8"/>
  <c r="F4269" i="8"/>
  <c r="F4268" i="8"/>
  <c r="F4267" i="8"/>
  <c r="F4266" i="8"/>
  <c r="F4265" i="8"/>
  <c r="F4262" i="8"/>
  <c r="F4261" i="8"/>
  <c r="F4260" i="8"/>
  <c r="F4259" i="8"/>
  <c r="F4258" i="8"/>
  <c r="F4257" i="8"/>
  <c r="F4256" i="8"/>
  <c r="F4255" i="8"/>
  <c r="F4254" i="8"/>
  <c r="F4253" i="8"/>
  <c r="F4252" i="8"/>
  <c r="F4251" i="8"/>
  <c r="F4242" i="8"/>
  <c r="F4241" i="8"/>
  <c r="F4240" i="8"/>
  <c r="F4237" i="8"/>
  <c r="F4234" i="8"/>
  <c r="F4231" i="8"/>
  <c r="F4230" i="8"/>
  <c r="F4228" i="8"/>
  <c r="F4227" i="8"/>
  <c r="F4224" i="8"/>
  <c r="F4218" i="8"/>
  <c r="F4217" i="8"/>
  <c r="F4216" i="8"/>
  <c r="F3588" i="8"/>
  <c r="F3587" i="8"/>
  <c r="F3586" i="8"/>
  <c r="F3585" i="8"/>
  <c r="F3584" i="8"/>
  <c r="F3583" i="8"/>
  <c r="F3582" i="8"/>
  <c r="F3581" i="8"/>
  <c r="F3580" i="8"/>
  <c r="F3570" i="8"/>
  <c r="F3569" i="8"/>
  <c r="F3568" i="8"/>
  <c r="F3567" i="8"/>
  <c r="F3566" i="8"/>
  <c r="F3565" i="8"/>
  <c r="F3550" i="8"/>
  <c r="F3549" i="8"/>
  <c r="F3548" i="8"/>
  <c r="F3547" i="8"/>
  <c r="F3546" i="8"/>
  <c r="F3545" i="8"/>
  <c r="F3542" i="8"/>
  <c r="F3541" i="8"/>
  <c r="F3537" i="8"/>
  <c r="F3536" i="8"/>
  <c r="F3512" i="8"/>
  <c r="F3282" i="8"/>
  <c r="F3281" i="8"/>
  <c r="F3266" i="8"/>
  <c r="F3264" i="8"/>
  <c r="F3263" i="8"/>
  <c r="F3259" i="8"/>
  <c r="F3258" i="8"/>
  <c r="F3257" i="8"/>
  <c r="F3256" i="8"/>
  <c r="F3254" i="8"/>
  <c r="F3252" i="8"/>
  <c r="F3247" i="8"/>
  <c r="F2715" i="8"/>
  <c r="F2706" i="8"/>
  <c r="F2697" i="8"/>
  <c r="F2683" i="8"/>
  <c r="F2620" i="8"/>
  <c r="F2619" i="8"/>
  <c r="F2617" i="8"/>
  <c r="F2615" i="8"/>
  <c r="F2614" i="8"/>
  <c r="F2613" i="8"/>
  <c r="F2612" i="8"/>
  <c r="F2611" i="8"/>
  <c r="F2609" i="8"/>
  <c r="F2608" i="8"/>
  <c r="F2606" i="8"/>
  <c r="F2604" i="8"/>
  <c r="F2603" i="8"/>
  <c r="F2601" i="8"/>
  <c r="F2600" i="8"/>
  <c r="F2384" i="8"/>
  <c r="F2319" i="8"/>
  <c r="F2297" i="8"/>
  <c r="F1391" i="8"/>
  <c r="F1389" i="8"/>
  <c r="F1382" i="8"/>
  <c r="F1378" i="8"/>
  <c r="F1375" i="8"/>
  <c r="F1374" i="8"/>
  <c r="F1366" i="8"/>
  <c r="F1361" i="8"/>
  <c r="F1358" i="8"/>
  <c r="F1344" i="8"/>
  <c r="F1341" i="8"/>
  <c r="F1339" i="8"/>
  <c r="F1338" i="8"/>
  <c r="F1301" i="8"/>
  <c r="F1176" i="8"/>
  <c r="F1173" i="8"/>
  <c r="F1170" i="8"/>
  <c r="F1169" i="8"/>
  <c r="F1168" i="8"/>
  <c r="F1166" i="8"/>
  <c r="F1165" i="8"/>
  <c r="F1164" i="8"/>
  <c r="F1162" i="8"/>
  <c r="F1160" i="8"/>
  <c r="F1159" i="8"/>
  <c r="F1156" i="8"/>
  <c r="F1155" i="8"/>
  <c r="F1154" i="8"/>
  <c r="F1152" i="8"/>
  <c r="F1144" i="8"/>
  <c r="F1143" i="8"/>
  <c r="F1142" i="8"/>
  <c r="F1137" i="8"/>
  <c r="F1133" i="8"/>
  <c r="F1128" i="8"/>
  <c r="F1114" i="8"/>
  <c r="F1082" i="8"/>
  <c r="F1077" i="8"/>
  <c r="F1076" i="8"/>
  <c r="F1070" i="8"/>
  <c r="F1067" i="8"/>
  <c r="F1066" i="8"/>
  <c r="F1065" i="8"/>
  <c r="F1036" i="8"/>
  <c r="F1035" i="8"/>
  <c r="F1034" i="8"/>
  <c r="F1006" i="8"/>
  <c r="F997" i="8"/>
  <c r="F996" i="8"/>
  <c r="F995" i="8"/>
  <c r="F994" i="8"/>
  <c r="F993" i="8"/>
  <c r="F987" i="8"/>
  <c r="F986" i="8"/>
  <c r="F985" i="8"/>
  <c r="F964" i="8"/>
  <c r="F962" i="8"/>
  <c r="F959" i="8"/>
  <c r="F958" i="8"/>
  <c r="F957" i="8"/>
  <c r="F956" i="8"/>
  <c r="F955" i="8"/>
  <c r="F948" i="8"/>
  <c r="F941" i="8"/>
  <c r="F938" i="8"/>
  <c r="F934" i="8"/>
  <c r="F925" i="8"/>
  <c r="F924" i="8"/>
  <c r="F922" i="8"/>
  <c r="F921" i="8"/>
  <c r="F920" i="8"/>
  <c r="F903" i="8"/>
  <c r="F381" i="8"/>
  <c r="F380" i="8"/>
  <c r="F374" i="8"/>
  <c r="F373" i="8"/>
  <c r="F369" i="8"/>
  <c r="F368" i="8"/>
  <c r="F367" i="8"/>
  <c r="F366" i="8"/>
  <c r="F365" i="8"/>
  <c r="F364" i="8"/>
  <c r="F350" i="8"/>
  <c r="F349" i="8"/>
  <c r="F348" i="8"/>
  <c r="F347" i="8"/>
  <c r="F345" i="8"/>
  <c r="F344" i="8"/>
  <c r="F343" i="8"/>
  <c r="F335" i="8"/>
  <c r="F334" i="8"/>
  <c r="F333" i="8"/>
  <c r="F331" i="8"/>
  <c r="F330" i="8"/>
  <c r="F328" i="8"/>
  <c r="F327" i="8"/>
  <c r="F326" i="8"/>
  <c r="F325" i="8"/>
  <c r="F324" i="8"/>
  <c r="F323" i="8"/>
  <c r="F322" i="8"/>
  <c r="F320" i="8"/>
  <c r="F304" i="8"/>
  <c r="F301" i="8"/>
  <c r="F289" i="8"/>
  <c r="F288" i="8"/>
  <c r="F287" i="8"/>
  <c r="F285" i="8"/>
  <c r="F284" i="8"/>
  <c r="F283" i="8"/>
  <c r="F277" i="8"/>
  <c r="F276" i="8"/>
  <c r="F275" i="8"/>
  <c r="F269" i="8"/>
  <c r="F268" i="8"/>
  <c r="F265" i="8"/>
  <c r="F264" i="8"/>
  <c r="F262" i="8"/>
  <c r="F260" i="8"/>
  <c r="F259" i="8"/>
  <c r="F258" i="8"/>
  <c r="F257" i="8"/>
  <c r="F256" i="8"/>
  <c r="F254" i="8"/>
  <c r="F253" i="8"/>
  <c r="F252" i="8"/>
  <c r="F251" i="8"/>
  <c r="F249" i="8"/>
  <c r="F243" i="8"/>
  <c r="F241" i="8"/>
  <c r="F234" i="8"/>
  <c r="F232" i="8"/>
  <c r="F229" i="8"/>
  <c r="F227" i="8"/>
  <c r="F224" i="8"/>
  <c r="F223" i="8"/>
  <c r="F222" i="8"/>
  <c r="F221" i="8"/>
  <c r="F220" i="8"/>
  <c r="F213" i="8"/>
  <c r="F210" i="8"/>
  <c r="F208" i="8"/>
  <c r="F206" i="8"/>
  <c r="F205" i="8"/>
  <c r="F204" i="8"/>
  <c r="F203" i="8"/>
  <c r="F199" i="8"/>
  <c r="F197" i="8"/>
  <c r="F196" i="8"/>
  <c r="F190" i="8"/>
  <c r="F189" i="8"/>
  <c r="F186" i="8"/>
  <c r="F181" i="8"/>
  <c r="F177" i="8"/>
  <c r="F176" i="8"/>
  <c r="F175" i="8"/>
  <c r="F174" i="8"/>
  <c r="F173" i="8"/>
  <c r="F172" i="8"/>
  <c r="F159" i="8"/>
  <c r="F151" i="8"/>
  <c r="F149" i="8"/>
  <c r="F144" i="8"/>
  <c r="F129" i="8"/>
  <c r="F128" i="8"/>
  <c r="F112" i="8"/>
  <c r="F111" i="8"/>
  <c r="F109" i="8"/>
  <c r="F108" i="8"/>
  <c r="F107" i="8"/>
  <c r="F105" i="8"/>
  <c r="F104" i="8"/>
  <c r="F103" i="8"/>
  <c r="F100" i="8"/>
  <c r="F98" i="8"/>
  <c r="F96" i="8"/>
  <c r="F94" i="8"/>
  <c r="F91" i="8"/>
  <c r="F90" i="8"/>
  <c r="F89" i="8"/>
  <c r="F88" i="8"/>
  <c r="F86" i="8"/>
  <c r="F83" i="8"/>
  <c r="F82" i="8"/>
  <c r="F81" i="8"/>
  <c r="F80" i="8"/>
  <c r="F79" i="8"/>
  <c r="F78" i="8"/>
  <c r="F71" i="8"/>
  <c r="F51" i="8"/>
  <c r="F20" i="8"/>
  <c r="F19" i="8"/>
  <c r="F18" i="8"/>
  <c r="F16" i="8"/>
  <c r="F14" i="8"/>
  <c r="F13" i="8"/>
  <c r="F12" i="8"/>
  <c r="F11" i="8"/>
  <c r="F10" i="8"/>
  <c r="F9" i="8"/>
  <c r="F8" i="8"/>
  <c r="F7" i="8"/>
  <c r="B17" i="9"/>
  <c r="E17" i="9"/>
  <c r="G9463" i="5"/>
  <c r="G9462" i="5"/>
  <c r="G9461" i="5"/>
  <c r="G9456" i="5"/>
  <c r="G9455" i="5"/>
  <c r="G9454" i="5"/>
  <c r="G9449" i="5"/>
  <c r="G9448" i="5"/>
  <c r="G9447" i="5"/>
  <c r="G9442" i="5"/>
  <c r="G9441" i="5"/>
  <c r="G9440" i="5"/>
  <c r="G9435" i="5"/>
  <c r="G9434" i="5"/>
  <c r="G9433" i="5"/>
  <c r="G9424" i="5"/>
  <c r="G9423" i="5"/>
  <c r="G9422" i="5"/>
  <c r="G9414" i="5"/>
  <c r="G9413" i="5"/>
  <c r="G9412" i="5"/>
  <c r="G9404" i="5"/>
  <c r="G9403" i="5"/>
  <c r="G9402" i="5"/>
  <c r="G9394" i="5"/>
  <c r="G9393" i="5"/>
  <c r="G9392" i="5"/>
  <c r="G9382" i="5"/>
  <c r="G9381" i="5"/>
  <c r="G9380" i="5"/>
  <c r="G9372" i="5"/>
  <c r="G9371" i="5"/>
  <c r="G9370" i="5"/>
  <c r="G9361" i="5"/>
  <c r="G9360" i="5"/>
  <c r="G9359" i="5"/>
  <c r="G9344" i="5"/>
  <c r="G9343" i="5"/>
  <c r="G9342" i="5"/>
  <c r="G9332" i="5"/>
  <c r="G9331" i="5"/>
  <c r="G9330" i="5"/>
  <c r="G9324" i="5"/>
  <c r="G9323" i="5"/>
  <c r="G9322" i="5"/>
  <c r="G9316" i="5"/>
  <c r="G9315" i="5"/>
  <c r="G9314" i="5"/>
  <c r="G9306" i="5"/>
  <c r="G9305" i="5"/>
  <c r="G9304" i="5"/>
  <c r="G9295" i="5"/>
  <c r="G9294" i="5"/>
  <c r="G9293" i="5"/>
  <c r="G9291" i="5"/>
  <c r="G9290" i="5"/>
  <c r="G9289" i="5"/>
  <c r="G9287" i="5"/>
  <c r="G9286" i="5"/>
  <c r="G9285" i="5"/>
  <c r="G9280" i="5"/>
  <c r="G9279" i="5"/>
  <c r="G9278" i="5"/>
  <c r="G9273" i="5"/>
  <c r="G9272" i="5"/>
  <c r="G9271" i="5"/>
  <c r="G9266" i="5"/>
  <c r="G9265" i="5"/>
  <c r="G9264" i="5"/>
  <c r="G9259" i="5"/>
  <c r="G9258" i="5"/>
  <c r="G9257" i="5"/>
  <c r="G9252" i="5"/>
  <c r="G9251" i="5"/>
  <c r="G9250" i="5"/>
  <c r="G9245" i="5"/>
  <c r="G9244" i="5"/>
  <c r="G9243" i="5"/>
  <c r="G9238" i="5"/>
  <c r="G9237" i="5"/>
  <c r="G9236" i="5"/>
  <c r="G9230" i="5"/>
  <c r="G9229" i="5"/>
  <c r="G9228" i="5"/>
  <c r="G9222" i="5"/>
  <c r="G9221" i="5"/>
  <c r="G9220" i="5"/>
  <c r="G9214" i="5"/>
  <c r="G9213" i="5"/>
  <c r="G9212" i="5"/>
  <c r="G9211" i="5"/>
  <c r="G9210" i="5"/>
  <c r="G9206" i="5"/>
  <c r="G9205" i="5"/>
  <c r="G9204" i="5"/>
  <c r="G9203" i="5"/>
  <c r="G9202" i="5"/>
  <c r="G9198" i="5"/>
  <c r="G9197" i="5"/>
  <c r="G9196" i="5"/>
  <c r="G9191" i="5"/>
  <c r="G9190" i="5"/>
  <c r="G9189" i="5"/>
  <c r="G9184" i="5"/>
  <c r="G9183" i="5"/>
  <c r="G9182" i="5"/>
  <c r="G9177" i="5"/>
  <c r="G9176" i="5"/>
  <c r="G9175" i="5"/>
  <c r="G9170" i="5"/>
  <c r="G9169" i="5"/>
  <c r="G9168" i="5"/>
  <c r="G9164" i="5"/>
  <c r="G9163" i="5"/>
  <c r="G9162" i="5"/>
  <c r="G9160" i="5"/>
  <c r="G9159" i="5"/>
  <c r="G9158" i="5"/>
  <c r="G9149" i="5"/>
  <c r="G9148" i="5"/>
  <c r="G9147" i="5"/>
  <c r="G9138" i="5"/>
  <c r="G9137" i="5"/>
  <c r="G9136" i="5"/>
  <c r="G9127" i="5"/>
  <c r="G9126" i="5"/>
  <c r="G9125" i="5"/>
  <c r="G9123" i="5"/>
  <c r="G9122" i="5"/>
  <c r="G9121" i="5"/>
  <c r="G9119" i="5"/>
  <c r="G9118" i="5"/>
  <c r="G9117" i="5"/>
  <c r="G9115" i="5"/>
  <c r="G9114" i="5"/>
  <c r="G9113" i="5"/>
  <c r="G9111" i="5"/>
  <c r="G9110" i="5"/>
  <c r="G9109" i="5"/>
  <c r="G9107" i="5"/>
  <c r="G9106" i="5"/>
  <c r="G9105" i="5"/>
  <c r="G9103" i="5"/>
  <c r="G9102" i="5"/>
  <c r="G9101" i="5"/>
  <c r="G9099" i="5"/>
  <c r="G9098" i="5"/>
  <c r="G9097" i="5"/>
  <c r="G9095" i="5"/>
  <c r="G9094" i="5"/>
  <c r="G9093" i="5"/>
  <c r="G9091" i="5"/>
  <c r="G9090" i="5"/>
  <c r="G9089" i="5"/>
  <c r="G9087" i="5"/>
  <c r="G9086" i="5"/>
  <c r="G9085" i="5"/>
  <c r="G9083" i="5"/>
  <c r="G9082" i="5"/>
  <c r="G9081" i="5"/>
  <c r="G9079" i="5"/>
  <c r="G9078" i="5"/>
  <c r="G9077" i="5"/>
  <c r="G9075" i="5"/>
  <c r="G9074" i="5"/>
  <c r="G9073" i="5"/>
  <c r="G9071" i="5"/>
  <c r="G9070" i="5"/>
  <c r="G9069" i="5"/>
  <c r="G9067" i="5"/>
  <c r="G9066" i="5"/>
  <c r="G9065" i="5"/>
  <c r="G9063" i="5"/>
  <c r="G9062" i="5"/>
  <c r="G9061" i="5"/>
  <c r="G9059" i="5"/>
  <c r="G9058" i="5"/>
  <c r="G9057" i="5"/>
  <c r="G9055" i="5"/>
  <c r="G9054" i="5"/>
  <c r="G9053" i="5"/>
  <c r="G9051" i="5"/>
  <c r="G9050" i="5"/>
  <c r="G9049" i="5"/>
  <c r="G9047" i="5"/>
  <c r="G9046" i="5"/>
  <c r="G9045" i="5"/>
  <c r="G9043" i="5"/>
  <c r="G9042" i="5"/>
  <c r="G9041" i="5"/>
  <c r="G9039" i="5"/>
  <c r="G9038" i="5"/>
  <c r="G9037" i="5"/>
  <c r="G9035" i="5"/>
  <c r="G9034" i="5"/>
  <c r="G9033" i="5"/>
  <c r="G9031" i="5"/>
  <c r="G9030" i="5"/>
  <c r="G9029" i="5"/>
  <c r="G9027" i="5"/>
  <c r="G9026" i="5"/>
  <c r="G9025" i="5"/>
  <c r="G9023" i="5"/>
  <c r="G9022" i="5"/>
  <c r="G9021" i="5"/>
  <c r="G9019" i="5"/>
  <c r="G9018" i="5"/>
  <c r="G9017" i="5"/>
  <c r="G9015" i="5"/>
  <c r="G9014" i="5"/>
  <c r="G9013" i="5"/>
  <c r="G9011" i="5"/>
  <c r="G9010" i="5"/>
  <c r="G9009" i="5"/>
  <c r="G9007" i="5"/>
  <c r="G9006" i="5"/>
  <c r="G9005" i="5"/>
  <c r="G9003" i="5"/>
  <c r="G9002" i="5"/>
  <c r="G9001" i="5"/>
  <c r="G8999" i="5"/>
  <c r="G8998" i="5"/>
  <c r="G8997" i="5"/>
  <c r="G8995" i="5"/>
  <c r="G8994" i="5"/>
  <c r="G8993" i="5"/>
  <c r="G8991" i="5"/>
  <c r="G8990" i="5"/>
  <c r="G8989" i="5"/>
  <c r="G8987" i="5"/>
  <c r="G8986" i="5"/>
  <c r="G8985" i="5"/>
  <c r="G8983" i="5"/>
  <c r="G8982" i="5"/>
  <c r="G8981" i="5"/>
  <c r="G8979" i="5"/>
  <c r="G8978" i="5"/>
  <c r="G8977" i="5"/>
  <c r="G8975" i="5"/>
  <c r="G8974" i="5"/>
  <c r="G8973" i="5"/>
  <c r="G8971" i="5"/>
  <c r="G8970" i="5"/>
  <c r="G8969" i="5"/>
  <c r="G8967" i="5"/>
  <c r="G8966" i="5"/>
  <c r="G8965" i="5"/>
  <c r="G8963" i="5"/>
  <c r="G8962" i="5"/>
  <c r="G8961" i="5"/>
  <c r="G8959" i="5"/>
  <c r="G8958" i="5"/>
  <c r="G8957" i="5"/>
  <c r="G8955" i="5"/>
  <c r="G8954" i="5"/>
  <c r="G8953" i="5"/>
  <c r="G8951" i="5"/>
  <c r="G8950" i="5"/>
  <c r="G8949" i="5"/>
  <c r="G8947" i="5"/>
  <c r="G8946" i="5"/>
  <c r="G8945" i="5"/>
  <c r="G8943" i="5"/>
  <c r="G8942" i="5"/>
  <c r="G8941" i="5"/>
  <c r="G8939" i="5"/>
  <c r="G8938" i="5"/>
  <c r="G8937" i="5"/>
  <c r="G8935" i="5"/>
  <c r="G8934" i="5"/>
  <c r="G8933" i="5"/>
  <c r="G8931" i="5"/>
  <c r="G8930" i="5"/>
  <c r="G8929" i="5"/>
  <c r="G8927" i="5"/>
  <c r="G8926" i="5"/>
  <c r="G8925" i="5"/>
  <c r="G8923" i="5"/>
  <c r="G8922" i="5"/>
  <c r="G8921" i="5"/>
  <c r="G8919" i="5"/>
  <c r="G8918" i="5"/>
  <c r="G8917" i="5"/>
  <c r="G8915" i="5"/>
  <c r="G8914" i="5"/>
  <c r="G8913" i="5"/>
  <c r="G8911" i="5"/>
  <c r="G8910" i="5"/>
  <c r="G8909" i="5"/>
  <c r="G8907" i="5"/>
  <c r="G8906" i="5"/>
  <c r="G8905" i="5"/>
  <c r="G8903" i="5"/>
  <c r="G8902" i="5"/>
  <c r="G8901" i="5"/>
  <c r="G8899" i="5"/>
  <c r="G8898" i="5"/>
  <c r="G8897" i="5"/>
  <c r="G8895" i="5"/>
  <c r="G8894" i="5"/>
  <c r="G8893" i="5"/>
  <c r="G8891" i="5"/>
  <c r="G8890" i="5"/>
  <c r="G8889" i="5"/>
  <c r="G8887" i="5"/>
  <c r="G8886" i="5"/>
  <c r="G8885" i="5"/>
  <c r="G8883" i="5"/>
  <c r="G8882" i="5"/>
  <c r="G8881" i="5"/>
  <c r="G8879" i="5"/>
  <c r="G8878" i="5"/>
  <c r="G8877" i="5"/>
  <c r="G8875" i="5"/>
  <c r="G8874" i="5"/>
  <c r="G8873" i="5"/>
  <c r="G8871" i="5"/>
  <c r="G8870" i="5"/>
  <c r="G8869" i="5"/>
  <c r="G8867" i="5"/>
  <c r="G8866" i="5"/>
  <c r="G8865" i="5"/>
  <c r="G8863" i="5"/>
  <c r="G8862" i="5"/>
  <c r="G8861" i="5"/>
  <c r="G8859" i="5"/>
  <c r="G8858" i="5"/>
  <c r="G8857" i="5"/>
  <c r="G8855" i="5"/>
  <c r="G8854" i="5"/>
  <c r="G8853" i="5"/>
  <c r="G8851" i="5"/>
  <c r="G8850" i="5"/>
  <c r="G8849" i="5"/>
  <c r="G8847" i="5"/>
  <c r="G8846" i="5"/>
  <c r="G8845" i="5"/>
  <c r="G8843" i="5"/>
  <c r="G8842" i="5"/>
  <c r="G8841" i="5"/>
  <c r="G8839" i="5"/>
  <c r="G8838" i="5"/>
  <c r="G8837" i="5"/>
  <c r="G8835" i="5"/>
  <c r="G8834" i="5"/>
  <c r="G8833" i="5"/>
  <c r="G8831" i="5"/>
  <c r="G8830" i="5"/>
  <c r="G8829" i="5"/>
  <c r="G8827" i="5"/>
  <c r="G8826" i="5"/>
  <c r="G8825" i="5"/>
  <c r="G8823" i="5"/>
  <c r="G8822" i="5"/>
  <c r="G8821" i="5"/>
  <c r="G8819" i="5"/>
  <c r="G8818" i="5"/>
  <c r="G8817" i="5"/>
  <c r="G8815" i="5"/>
  <c r="G8814" i="5"/>
  <c r="G8813" i="5"/>
  <c r="G8811" i="5"/>
  <c r="G8810" i="5"/>
  <c r="G8809" i="5"/>
  <c r="G8807" i="5"/>
  <c r="G8806" i="5"/>
  <c r="G8805" i="5"/>
  <c r="G8803" i="5"/>
  <c r="G8802" i="5"/>
  <c r="G8801" i="5"/>
  <c r="G8799" i="5"/>
  <c r="G8798" i="5"/>
  <c r="G8797" i="5"/>
  <c r="G8795" i="5"/>
  <c r="G8794" i="5"/>
  <c r="G8793" i="5"/>
  <c r="G8791" i="5"/>
  <c r="G8790" i="5"/>
  <c r="G8789" i="5"/>
  <c r="G8787" i="5"/>
  <c r="G8786" i="5"/>
  <c r="G8785" i="5"/>
  <c r="G8783" i="5"/>
  <c r="G8782" i="5"/>
  <c r="G8781" i="5"/>
  <c r="G8779" i="5"/>
  <c r="G8778" i="5"/>
  <c r="G8777" i="5"/>
  <c r="G8775" i="5"/>
  <c r="G8774" i="5"/>
  <c r="G8773" i="5"/>
  <c r="G8771" i="5"/>
  <c r="G8770" i="5"/>
  <c r="G8769" i="5"/>
  <c r="G8767" i="5"/>
  <c r="G8766" i="5"/>
  <c r="G8765" i="5"/>
  <c r="G8763" i="5"/>
  <c r="G8762" i="5"/>
  <c r="G8761" i="5"/>
  <c r="G8759" i="5"/>
  <c r="G8758" i="5"/>
  <c r="G8757" i="5"/>
  <c r="G8755" i="5"/>
  <c r="G8754" i="5"/>
  <c r="G8753" i="5"/>
  <c r="G8751" i="5"/>
  <c r="G8750" i="5"/>
  <c r="G8749" i="5"/>
  <c r="G8747" i="5"/>
  <c r="G8746" i="5"/>
  <c r="G8745" i="5"/>
  <c r="G8743" i="5"/>
  <c r="G8742" i="5"/>
  <c r="G8741" i="5"/>
  <c r="G8739" i="5"/>
  <c r="G8738" i="5"/>
  <c r="G8737" i="5"/>
  <c r="G8735" i="5"/>
  <c r="G8734" i="5"/>
  <c r="G8733" i="5"/>
  <c r="G8731" i="5"/>
  <c r="G8730" i="5"/>
  <c r="G8729" i="5"/>
  <c r="G8727" i="5"/>
  <c r="G8726" i="5"/>
  <c r="G8725" i="5"/>
  <c r="G8723" i="5"/>
  <c r="G8722" i="5"/>
  <c r="G8721" i="5"/>
  <c r="G8719" i="5"/>
  <c r="G8718" i="5"/>
  <c r="G8717" i="5"/>
  <c r="G8715" i="5"/>
  <c r="G8714" i="5"/>
  <c r="G8713" i="5"/>
  <c r="G8711" i="5"/>
  <c r="G8710" i="5"/>
  <c r="G8709" i="5"/>
  <c r="G8707" i="5"/>
  <c r="G8706" i="5"/>
  <c r="G8705" i="5"/>
  <c r="G8703" i="5"/>
  <c r="G8702" i="5"/>
  <c r="G8701" i="5"/>
  <c r="G8699" i="5"/>
  <c r="G8698" i="5"/>
  <c r="G8697" i="5"/>
  <c r="G8694" i="5"/>
  <c r="G8693" i="5"/>
  <c r="G8692" i="5"/>
  <c r="G8690" i="5"/>
  <c r="G8689" i="5"/>
  <c r="G8688" i="5"/>
  <c r="G8686" i="5"/>
  <c r="G8685" i="5"/>
  <c r="G8684" i="5"/>
  <c r="G8682" i="5"/>
  <c r="G8681" i="5"/>
  <c r="G8680" i="5"/>
  <c r="G8678" i="5"/>
  <c r="G8677" i="5"/>
  <c r="G8676" i="5"/>
  <c r="G8674" i="5"/>
  <c r="G8673" i="5"/>
  <c r="G8672" i="5"/>
  <c r="G8670" i="5"/>
  <c r="G8669" i="5"/>
  <c r="G8668" i="5"/>
  <c r="G8666" i="5"/>
  <c r="G8665" i="5"/>
  <c r="G8664" i="5"/>
  <c r="G8662" i="5"/>
  <c r="G8661" i="5"/>
  <c r="G8660" i="5"/>
  <c r="G8658" i="5"/>
  <c r="G8657" i="5"/>
  <c r="G8656" i="5"/>
  <c r="G8654" i="5"/>
  <c r="G8653" i="5"/>
  <c r="G8652" i="5"/>
  <c r="G8650" i="5"/>
  <c r="G8649" i="5"/>
  <c r="G8648" i="5"/>
  <c r="G8646" i="5"/>
  <c r="G8645" i="5"/>
  <c r="G8644" i="5"/>
  <c r="G8642" i="5"/>
  <c r="G8641" i="5"/>
  <c r="G8640" i="5"/>
  <c r="G8638" i="5"/>
  <c r="G8637" i="5"/>
  <c r="G8636" i="5"/>
  <c r="G8632" i="5"/>
  <c r="G8631" i="5"/>
  <c r="G8630" i="5"/>
  <c r="G8624" i="5"/>
  <c r="G8623" i="5"/>
  <c r="G8622" i="5"/>
  <c r="G8617" i="5"/>
  <c r="G8616" i="5"/>
  <c r="G8615" i="5"/>
  <c r="G8611" i="5"/>
  <c r="G8610" i="5"/>
  <c r="G8609" i="5"/>
  <c r="G8605" i="5"/>
  <c r="G8604" i="5"/>
  <c r="G8603" i="5"/>
  <c r="G8599" i="5"/>
  <c r="G8598" i="5"/>
  <c r="G8597" i="5"/>
  <c r="G8589" i="5"/>
  <c r="G8588" i="5"/>
  <c r="G8587" i="5"/>
  <c r="G8580" i="5"/>
  <c r="G8579" i="5"/>
  <c r="G8578" i="5"/>
  <c r="G8577" i="5"/>
  <c r="G8576" i="5"/>
  <c r="G8569" i="5"/>
  <c r="G8568" i="5"/>
  <c r="G8567" i="5"/>
  <c r="G8563" i="5"/>
  <c r="G8562" i="5"/>
  <c r="G8561" i="5"/>
  <c r="G8557" i="5"/>
  <c r="G8556" i="5"/>
  <c r="G8555" i="5"/>
  <c r="G8551" i="5"/>
  <c r="G8550" i="5"/>
  <c r="G8549" i="5"/>
  <c r="G8545" i="5"/>
  <c r="G8544" i="5"/>
  <c r="G8543" i="5"/>
  <c r="G8539" i="5"/>
  <c r="G8538" i="5"/>
  <c r="G8537" i="5"/>
  <c r="G8533" i="5"/>
  <c r="G8532" i="5"/>
  <c r="G8531" i="5"/>
  <c r="G8527" i="5"/>
  <c r="G8526" i="5"/>
  <c r="G8525" i="5"/>
  <c r="G8521" i="5"/>
  <c r="G8520" i="5"/>
  <c r="G8519" i="5"/>
  <c r="G8515" i="5"/>
  <c r="G8514" i="5"/>
  <c r="G8513" i="5"/>
  <c r="G8510" i="5"/>
  <c r="G8509" i="5"/>
  <c r="G8508" i="5"/>
  <c r="G8505" i="5"/>
  <c r="G8504" i="5"/>
  <c r="G8503" i="5"/>
  <c r="G8500" i="5"/>
  <c r="G8499" i="5"/>
  <c r="G8498" i="5"/>
  <c r="G8491" i="5"/>
  <c r="G8490" i="5"/>
  <c r="G8489" i="5"/>
  <c r="G8482" i="5"/>
  <c r="G8481" i="5"/>
  <c r="G8480" i="5"/>
  <c r="G8478" i="5"/>
  <c r="G8477" i="5"/>
  <c r="G8476" i="5"/>
  <c r="G8474" i="5"/>
  <c r="G8473" i="5"/>
  <c r="G8472" i="5"/>
  <c r="G8468" i="5"/>
  <c r="G8467" i="5"/>
  <c r="G8466" i="5"/>
  <c r="G8451" i="5"/>
  <c r="G8450" i="5"/>
  <c r="G8449" i="5"/>
  <c r="G8445" i="5"/>
  <c r="G8444" i="5"/>
  <c r="G8443" i="5"/>
  <c r="G8439" i="5"/>
  <c r="G8438" i="5"/>
  <c r="G8437" i="5"/>
  <c r="G8432" i="5"/>
  <c r="G8431" i="5"/>
  <c r="G8430" i="5"/>
  <c r="G8426" i="5"/>
  <c r="G8425" i="5"/>
  <c r="G8424" i="5"/>
  <c r="G8420" i="5"/>
  <c r="G8419" i="5"/>
  <c r="G8418" i="5"/>
  <c r="G8413" i="5"/>
  <c r="G8412" i="5"/>
  <c r="G8411" i="5"/>
  <c r="G8407" i="5"/>
  <c r="G8406" i="5"/>
  <c r="G8405" i="5"/>
  <c r="G8401" i="5"/>
  <c r="G8400" i="5"/>
  <c r="G8399" i="5"/>
  <c r="G8392" i="5"/>
  <c r="G8391" i="5"/>
  <c r="G8390" i="5"/>
  <c r="G8386" i="5"/>
  <c r="G8385" i="5"/>
  <c r="G8384" i="5"/>
  <c r="G8382" i="5"/>
  <c r="G8381" i="5"/>
  <c r="G8380" i="5"/>
  <c r="G8375" i="5"/>
  <c r="G8374" i="5"/>
  <c r="G8373" i="5"/>
  <c r="G8372" i="5"/>
  <c r="G8371" i="5"/>
  <c r="G8369" i="5"/>
  <c r="G8368" i="5"/>
  <c r="G8367" i="5"/>
  <c r="G8363" i="5"/>
  <c r="G8362" i="5"/>
  <c r="G8361" i="5"/>
  <c r="G8360" i="5"/>
  <c r="G8359" i="5"/>
  <c r="G8357" i="5"/>
  <c r="G8356" i="5"/>
  <c r="G8355" i="5"/>
  <c r="G8347" i="5"/>
  <c r="G8346" i="5"/>
  <c r="G8345" i="5"/>
  <c r="G8337" i="5"/>
  <c r="G8336" i="5"/>
  <c r="G8335" i="5"/>
  <c r="G8328" i="5"/>
  <c r="G8327" i="5"/>
  <c r="G8326" i="5"/>
  <c r="G8321" i="5"/>
  <c r="G8320" i="5"/>
  <c r="G8319" i="5"/>
  <c r="G8315" i="5"/>
  <c r="G8314" i="5"/>
  <c r="G8313" i="5"/>
  <c r="G8309" i="5"/>
  <c r="G8308" i="5"/>
  <c r="G8307" i="5"/>
  <c r="G8301" i="5"/>
  <c r="G8300" i="5"/>
  <c r="G8299" i="5"/>
  <c r="G8292" i="5"/>
  <c r="G8291" i="5"/>
  <c r="G8290" i="5"/>
  <c r="G8286" i="5"/>
  <c r="G8285" i="5"/>
  <c r="G8284" i="5"/>
  <c r="G8282" i="5"/>
  <c r="G8281" i="5"/>
  <c r="G8280" i="5"/>
  <c r="G8273" i="5"/>
  <c r="G8272" i="5"/>
  <c r="G8271" i="5"/>
  <c r="G8270" i="5"/>
  <c r="G8269" i="5"/>
  <c r="G8267" i="5"/>
  <c r="G8266" i="5"/>
  <c r="G8265" i="5"/>
  <c r="G8260" i="5"/>
  <c r="G8259" i="5"/>
  <c r="G8258" i="5"/>
  <c r="G8254" i="5"/>
  <c r="G8253" i="5"/>
  <c r="G8248" i="5"/>
  <c r="G8247" i="5"/>
  <c r="G8246" i="5"/>
  <c r="G8243" i="5"/>
  <c r="G8242" i="5"/>
  <c r="G8241" i="5"/>
  <c r="G8238" i="5"/>
  <c r="G8237" i="5"/>
  <c r="G8236" i="5"/>
  <c r="G8234" i="5"/>
  <c r="G8233" i="5"/>
  <c r="G8232" i="5"/>
  <c r="G8222" i="5"/>
  <c r="G8221" i="5"/>
  <c r="G8220" i="5"/>
  <c r="G8217" i="5"/>
  <c r="G8216" i="5"/>
  <c r="G8215" i="5"/>
  <c r="G8207" i="5"/>
  <c r="G8206" i="5"/>
  <c r="G8205" i="5"/>
  <c r="G8197" i="5"/>
  <c r="G8196" i="5"/>
  <c r="G8195" i="5"/>
  <c r="G8193" i="5"/>
  <c r="G8192" i="5"/>
  <c r="G8191" i="5"/>
  <c r="G8188" i="5"/>
  <c r="G8187" i="5"/>
  <c r="G8186" i="5"/>
  <c r="G8184" i="5"/>
  <c r="G8183" i="5"/>
  <c r="G8182" i="5"/>
  <c r="G8180" i="5"/>
  <c r="G8179" i="5"/>
  <c r="G8178" i="5"/>
  <c r="G8176" i="5"/>
  <c r="G8175" i="5"/>
  <c r="G8174" i="5"/>
  <c r="G8172" i="5"/>
  <c r="G8171" i="5"/>
  <c r="G8170" i="5"/>
  <c r="G8168" i="5"/>
  <c r="G8167" i="5"/>
  <c r="G8166" i="5"/>
  <c r="G8164" i="5"/>
  <c r="G8163" i="5"/>
  <c r="G8162" i="5"/>
  <c r="G8160" i="5"/>
  <c r="G8159" i="5"/>
  <c r="G8158" i="5"/>
  <c r="G8156" i="5"/>
  <c r="G8155" i="5"/>
  <c r="G8154" i="5"/>
  <c r="G8152" i="5"/>
  <c r="G8151" i="5"/>
  <c r="G8150" i="5"/>
  <c r="G8148" i="5"/>
  <c r="G8147" i="5"/>
  <c r="G8146" i="5"/>
  <c r="G8144" i="5"/>
  <c r="G8143" i="5"/>
  <c r="G8142" i="5"/>
  <c r="G8140" i="5"/>
  <c r="G8139" i="5"/>
  <c r="G8138" i="5"/>
  <c r="G8136" i="5"/>
  <c r="G8135" i="5"/>
  <c r="G8134" i="5"/>
  <c r="G8132" i="5"/>
  <c r="G8131" i="5"/>
  <c r="G8130" i="5"/>
  <c r="G8128" i="5"/>
  <c r="G8127" i="5"/>
  <c r="G8126" i="5"/>
  <c r="G8124" i="5"/>
  <c r="G8123" i="5"/>
  <c r="G8122" i="5"/>
  <c r="G8120" i="5"/>
  <c r="G8119" i="5"/>
  <c r="G8118" i="5"/>
  <c r="G8116" i="5"/>
  <c r="G8115" i="5"/>
  <c r="G8114" i="5"/>
  <c r="G8112" i="5"/>
  <c r="G8111" i="5"/>
  <c r="G8110" i="5"/>
  <c r="G8108" i="5"/>
  <c r="G8107" i="5"/>
  <c r="G8106" i="5"/>
  <c r="G8104" i="5"/>
  <c r="G8103" i="5"/>
  <c r="G8102" i="5"/>
  <c r="G8100" i="5"/>
  <c r="G8099" i="5"/>
  <c r="G8098" i="5"/>
  <c r="G8096" i="5"/>
  <c r="G8095" i="5"/>
  <c r="G8094" i="5"/>
  <c r="G8092" i="5"/>
  <c r="G8091" i="5"/>
  <c r="G8090" i="5"/>
  <c r="G8088" i="5"/>
  <c r="G8087" i="5"/>
  <c r="G8086" i="5"/>
  <c r="G8084" i="5"/>
  <c r="G8083" i="5"/>
  <c r="G8082" i="5"/>
  <c r="G8080" i="5"/>
  <c r="G8079" i="5"/>
  <c r="G8078" i="5"/>
  <c r="G8076" i="5"/>
  <c r="G8075" i="5"/>
  <c r="G8074" i="5"/>
  <c r="G8072" i="5"/>
  <c r="G8071" i="5"/>
  <c r="G8070" i="5"/>
  <c r="G8068" i="5"/>
  <c r="G8067" i="5"/>
  <c r="G8066" i="5"/>
  <c r="G8064" i="5"/>
  <c r="G8063" i="5"/>
  <c r="G8062" i="5"/>
  <c r="G8060" i="5"/>
  <c r="G8059" i="5"/>
  <c r="G8058" i="5"/>
  <c r="G8056" i="5"/>
  <c r="G8055" i="5"/>
  <c r="G8054" i="5"/>
  <c r="G8052" i="5"/>
  <c r="G8051" i="5"/>
  <c r="G8050" i="5"/>
  <c r="G8048" i="5"/>
  <c r="G8047" i="5"/>
  <c r="G8046" i="5"/>
  <c r="G8044" i="5"/>
  <c r="G8043" i="5"/>
  <c r="G8042" i="5"/>
  <c r="G8040" i="5"/>
  <c r="G8039" i="5"/>
  <c r="G8038" i="5"/>
  <c r="G8036" i="5"/>
  <c r="G8035" i="5"/>
  <c r="G8034" i="5"/>
  <c r="G8032" i="5"/>
  <c r="G8031" i="5"/>
  <c r="G8030" i="5"/>
  <c r="G8028" i="5"/>
  <c r="G8027" i="5"/>
  <c r="G8026" i="5"/>
  <c r="G8024" i="5"/>
  <c r="G8023" i="5"/>
  <c r="G8022" i="5"/>
  <c r="G8020" i="5"/>
  <c r="G8019" i="5"/>
  <c r="G8018" i="5"/>
  <c r="G8016" i="5"/>
  <c r="G8015" i="5"/>
  <c r="G8014" i="5"/>
  <c r="G8012" i="5"/>
  <c r="G8011" i="5"/>
  <c r="G8010" i="5"/>
  <c r="G8008" i="5"/>
  <c r="G8007" i="5"/>
  <c r="G8006" i="5"/>
  <c r="G8004" i="5"/>
  <c r="G8003" i="5"/>
  <c r="G8002" i="5"/>
  <c r="G8000" i="5"/>
  <c r="G7999" i="5"/>
  <c r="G7998" i="5"/>
  <c r="G7996" i="5"/>
  <c r="G7995" i="5"/>
  <c r="G7994" i="5"/>
  <c r="G7992" i="5"/>
  <c r="G7991" i="5"/>
  <c r="G7990" i="5"/>
  <c r="G7988" i="5"/>
  <c r="G7987" i="5"/>
  <c r="G7986" i="5"/>
  <c r="G7984" i="5"/>
  <c r="G7983" i="5"/>
  <c r="G7982" i="5"/>
  <c r="G7980" i="5"/>
  <c r="G7979" i="5"/>
  <c r="G7978" i="5"/>
  <c r="G7976" i="5"/>
  <c r="G7975" i="5"/>
  <c r="G7974" i="5"/>
  <c r="G7972" i="5"/>
  <c r="G7971" i="5"/>
  <c r="G7970" i="5"/>
  <c r="G7968" i="5"/>
  <c r="G7967" i="5"/>
  <c r="G7966" i="5"/>
  <c r="G7964" i="5"/>
  <c r="G7963" i="5"/>
  <c r="G7962" i="5"/>
  <c r="G7960" i="5"/>
  <c r="G7959" i="5"/>
  <c r="G7958" i="5"/>
  <c r="G7956" i="5"/>
  <c r="G7955" i="5"/>
  <c r="G7954" i="5"/>
  <c r="G7952" i="5"/>
  <c r="G7951" i="5"/>
  <c r="G7950" i="5"/>
  <c r="G7948" i="5"/>
  <c r="G7947" i="5"/>
  <c r="G7946" i="5"/>
  <c r="G7944" i="5"/>
  <c r="G7943" i="5"/>
  <c r="G7942" i="5"/>
  <c r="G7940" i="5"/>
  <c r="G7939" i="5"/>
  <c r="G7938" i="5"/>
  <c r="G7936" i="5"/>
  <c r="G7935" i="5"/>
  <c r="G7934" i="5"/>
  <c r="G7932" i="5"/>
  <c r="G7931" i="5"/>
  <c r="G7930" i="5"/>
  <c r="G7928" i="5"/>
  <c r="G7927" i="5"/>
  <c r="G7926" i="5"/>
  <c r="G7924" i="5"/>
  <c r="G7923" i="5"/>
  <c r="G7922" i="5"/>
  <c r="G7920" i="5"/>
  <c r="G7919" i="5"/>
  <c r="G7918" i="5"/>
  <c r="G7916" i="5"/>
  <c r="G7915" i="5"/>
  <c r="G7914" i="5"/>
  <c r="G7912" i="5"/>
  <c r="G7911" i="5"/>
  <c r="G7910" i="5"/>
  <c r="G7908" i="5"/>
  <c r="G7907" i="5"/>
  <c r="G7906" i="5"/>
  <c r="G7904" i="5"/>
  <c r="G7903" i="5"/>
  <c r="G7902" i="5"/>
  <c r="G7900" i="5"/>
  <c r="G7899" i="5"/>
  <c r="G7898" i="5"/>
  <c r="G7896" i="5"/>
  <c r="G7895" i="5"/>
  <c r="G7894" i="5"/>
  <c r="G7892" i="5"/>
  <c r="G7891" i="5"/>
  <c r="G7890" i="5"/>
  <c r="G7888" i="5"/>
  <c r="G7887" i="5"/>
  <c r="G7886" i="5"/>
  <c r="G7885" i="5"/>
  <c r="G7884" i="5"/>
  <c r="G7883" i="5"/>
  <c r="G7882" i="5"/>
  <c r="G7881" i="5"/>
  <c r="G7880" i="5"/>
  <c r="G7879" i="5"/>
  <c r="G7878" i="5"/>
  <c r="G7876" i="5"/>
  <c r="G7875" i="5"/>
  <c r="G7874" i="5"/>
  <c r="G7872" i="5"/>
  <c r="G7871" i="5"/>
  <c r="G7870" i="5"/>
  <c r="G7868" i="5"/>
  <c r="G7867" i="5"/>
  <c r="G7866" i="5"/>
  <c r="G7864" i="5"/>
  <c r="G7863" i="5"/>
  <c r="G7862" i="5"/>
  <c r="G7860" i="5"/>
  <c r="G7859" i="5"/>
  <c r="G7858" i="5"/>
  <c r="G7856" i="5"/>
  <c r="G7855" i="5"/>
  <c r="G7854" i="5"/>
  <c r="G7852" i="5"/>
  <c r="G7851" i="5"/>
  <c r="G7850" i="5"/>
  <c r="G7848" i="5"/>
  <c r="G7847" i="5"/>
  <c r="G7846" i="5"/>
  <c r="G7844" i="5"/>
  <c r="G7843" i="5"/>
  <c r="G7842" i="5"/>
  <c r="G7840" i="5"/>
  <c r="G7839" i="5"/>
  <c r="G7838" i="5"/>
  <c r="G7836" i="5"/>
  <c r="G7835" i="5"/>
  <c r="G7834" i="5"/>
  <c r="G7832" i="5"/>
  <c r="G7831" i="5"/>
  <c r="G7830" i="5"/>
  <c r="G7828" i="5"/>
  <c r="G7827" i="5"/>
  <c r="G7826" i="5"/>
  <c r="G7824" i="5"/>
  <c r="G7823" i="5"/>
  <c r="G7822" i="5"/>
  <c r="G7820" i="5"/>
  <c r="G7819" i="5"/>
  <c r="G7818" i="5"/>
  <c r="G7816" i="5"/>
  <c r="G7815" i="5"/>
  <c r="G7814" i="5"/>
  <c r="G7812" i="5"/>
  <c r="G7811" i="5"/>
  <c r="G7810" i="5"/>
  <c r="G7808" i="5"/>
  <c r="G7807" i="5"/>
  <c r="G7806" i="5"/>
  <c r="G7804" i="5"/>
  <c r="G7803" i="5"/>
  <c r="G7802" i="5"/>
  <c r="G7800" i="5"/>
  <c r="G7799" i="5"/>
  <c r="G7798" i="5"/>
  <c r="G7796" i="5"/>
  <c r="G7795" i="5"/>
  <c r="G7794" i="5"/>
  <c r="G7792" i="5"/>
  <c r="G7791" i="5"/>
  <c r="G7790" i="5"/>
  <c r="G7788" i="5"/>
  <c r="G7787" i="5"/>
  <c r="G7786" i="5"/>
  <c r="G7784" i="5"/>
  <c r="G7783" i="5"/>
  <c r="G7782" i="5"/>
  <c r="G7780" i="5"/>
  <c r="G7779" i="5"/>
  <c r="G7778" i="5"/>
  <c r="G7776" i="5"/>
  <c r="G7775" i="5"/>
  <c r="G7774" i="5"/>
  <c r="G7772" i="5"/>
  <c r="G7771" i="5"/>
  <c r="G7770" i="5"/>
  <c r="G7768" i="5"/>
  <c r="G7767" i="5"/>
  <c r="G7766" i="5"/>
  <c r="G7764" i="5"/>
  <c r="G7763" i="5"/>
  <c r="G7762" i="5"/>
  <c r="G7760" i="5"/>
  <c r="G7759" i="5"/>
  <c r="G7758" i="5"/>
  <c r="G7756" i="5"/>
  <c r="G7755" i="5"/>
  <c r="G7754" i="5"/>
  <c r="G7752" i="5"/>
  <c r="G7751" i="5"/>
  <c r="G7750" i="5"/>
  <c r="G7748" i="5"/>
  <c r="G7747" i="5"/>
  <c r="G7746" i="5"/>
  <c r="G7744" i="5"/>
  <c r="G7743" i="5"/>
  <c r="G7742" i="5"/>
  <c r="G7740" i="5"/>
  <c r="G7739" i="5"/>
  <c r="G7738" i="5"/>
  <c r="G7736" i="5"/>
  <c r="G7735" i="5"/>
  <c r="G7734" i="5"/>
  <c r="G7732" i="5"/>
  <c r="G7731" i="5"/>
  <c r="G7730" i="5"/>
  <c r="G7728" i="5"/>
  <c r="G7727" i="5"/>
  <c r="G7726" i="5"/>
  <c r="G7724" i="5"/>
  <c r="G7723" i="5"/>
  <c r="G7722" i="5"/>
  <c r="G7720" i="5"/>
  <c r="G7719" i="5"/>
  <c r="G7718" i="5"/>
  <c r="G7716" i="5"/>
  <c r="G7715" i="5"/>
  <c r="G7714" i="5"/>
  <c r="G7712" i="5"/>
  <c r="G7711" i="5"/>
  <c r="G7710" i="5"/>
  <c r="G7708" i="5"/>
  <c r="G7707" i="5"/>
  <c r="G7706" i="5"/>
  <c r="G7704" i="5"/>
  <c r="G7703" i="5"/>
  <c r="G7702" i="5"/>
  <c r="G7700" i="5"/>
  <c r="G7699" i="5"/>
  <c r="G7698" i="5"/>
  <c r="G7696" i="5"/>
  <c r="G7695" i="5"/>
  <c r="G7694" i="5"/>
  <c r="G7692" i="5"/>
  <c r="G7691" i="5"/>
  <c r="G7690" i="5"/>
  <c r="G7688" i="5"/>
  <c r="G7687" i="5"/>
  <c r="G7686" i="5"/>
  <c r="G7684" i="5"/>
  <c r="G7683" i="5"/>
  <c r="G7682" i="5"/>
  <c r="G7680" i="5"/>
  <c r="G7679" i="5"/>
  <c r="G7678" i="5"/>
  <c r="G7676" i="5"/>
  <c r="G7675" i="5"/>
  <c r="G7674" i="5"/>
  <c r="G7672" i="5"/>
  <c r="G7671" i="5"/>
  <c r="G7670" i="5"/>
  <c r="G7668" i="5"/>
  <c r="G7667" i="5"/>
  <c r="G7666" i="5"/>
  <c r="G7664" i="5"/>
  <c r="G7663" i="5"/>
  <c r="G7662" i="5"/>
  <c r="G7660" i="5"/>
  <c r="G7659" i="5"/>
  <c r="G7658" i="5"/>
  <c r="G7656" i="5"/>
  <c r="G7655" i="5"/>
  <c r="G7654" i="5"/>
  <c r="G7652" i="5"/>
  <c r="G7651" i="5"/>
  <c r="G7650" i="5"/>
  <c r="G7648" i="5"/>
  <c r="G7647" i="5"/>
  <c r="G7646" i="5"/>
  <c r="G7644" i="5"/>
  <c r="G7643" i="5"/>
  <c r="G7642" i="5"/>
  <c r="G7640" i="5"/>
  <c r="G7639" i="5"/>
  <c r="G7638" i="5"/>
  <c r="G7636" i="5"/>
  <c r="G7635" i="5"/>
  <c r="G7634" i="5"/>
  <c r="G7632" i="5"/>
  <c r="G7631" i="5"/>
  <c r="G7630" i="5"/>
  <c r="G7628" i="5"/>
  <c r="G7627" i="5"/>
  <c r="G7626" i="5"/>
  <c r="G7624" i="5"/>
  <c r="G7623" i="5"/>
  <c r="G7622" i="5"/>
  <c r="G7620" i="5"/>
  <c r="G7619" i="5"/>
  <c r="G7618" i="5"/>
  <c r="G7616" i="5"/>
  <c r="G7615" i="5"/>
  <c r="G7614" i="5"/>
  <c r="G7612" i="5"/>
  <c r="G7611" i="5"/>
  <c r="G7610" i="5"/>
  <c r="G7608" i="5"/>
  <c r="G7607" i="5"/>
  <c r="G7606" i="5"/>
  <c r="G7604" i="5"/>
  <c r="G7603" i="5"/>
  <c r="G7602" i="5"/>
  <c r="G7600" i="5"/>
  <c r="G7599" i="5"/>
  <c r="G7598" i="5"/>
  <c r="G7596" i="5"/>
  <c r="G7595" i="5"/>
  <c r="G7594" i="5"/>
  <c r="G7592" i="5"/>
  <c r="G7591" i="5"/>
  <c r="G7590" i="5"/>
  <c r="G7588" i="5"/>
  <c r="G7587" i="5"/>
  <c r="G7586" i="5"/>
  <c r="G7584" i="5"/>
  <c r="G7583" i="5"/>
  <c r="G7582" i="5"/>
  <c r="G7580" i="5"/>
  <c r="G7579" i="5"/>
  <c r="G7578" i="5"/>
  <c r="G7576" i="5"/>
  <c r="G7575" i="5"/>
  <c r="G7574" i="5"/>
  <c r="G7572" i="5"/>
  <c r="G7571" i="5"/>
  <c r="G7570" i="5"/>
  <c r="G7568" i="5"/>
  <c r="G7567" i="5"/>
  <c r="G7566" i="5"/>
  <c r="G7564" i="5"/>
  <c r="G7563" i="5"/>
  <c r="G7562" i="5"/>
  <c r="G7560" i="5"/>
  <c r="G7559" i="5"/>
  <c r="G7558" i="5"/>
  <c r="G7556" i="5"/>
  <c r="G7555" i="5"/>
  <c r="G7554" i="5"/>
  <c r="G7549" i="5"/>
  <c r="G7548" i="5"/>
  <c r="G7547" i="5"/>
  <c r="G7535" i="5"/>
  <c r="G7534" i="5"/>
  <c r="G7533" i="5"/>
  <c r="G7521" i="5"/>
  <c r="G7520" i="5"/>
  <c r="G7519" i="5"/>
  <c r="G7515" i="5"/>
  <c r="G7514" i="5"/>
  <c r="G7513" i="5"/>
  <c r="G7509" i="5"/>
  <c r="G7508" i="5"/>
  <c r="G7507" i="5"/>
  <c r="G7500" i="5"/>
  <c r="G7499" i="5"/>
  <c r="G7498" i="5"/>
  <c r="G7494" i="5"/>
  <c r="G7493" i="5"/>
  <c r="G7492" i="5"/>
  <c r="G7488" i="5"/>
  <c r="G7487" i="5"/>
  <c r="G7486" i="5"/>
  <c r="G7480" i="5"/>
  <c r="G7479" i="5"/>
  <c r="G7478" i="5"/>
  <c r="G7472" i="5"/>
  <c r="G7471" i="5"/>
  <c r="G7470" i="5"/>
  <c r="G7464" i="5"/>
  <c r="G7463" i="5"/>
  <c r="G7462" i="5"/>
  <c r="G7460" i="5"/>
  <c r="G7459" i="5"/>
  <c r="G7458" i="5"/>
  <c r="G7453" i="5"/>
  <c r="G7452" i="5"/>
  <c r="G7451" i="5"/>
  <c r="G7446" i="5"/>
  <c r="G7445" i="5"/>
  <c r="G7444" i="5"/>
  <c r="G7439" i="5"/>
  <c r="G7438" i="5"/>
  <c r="G7437" i="5"/>
  <c r="G7433" i="5"/>
  <c r="G7432" i="5"/>
  <c r="G7431" i="5"/>
  <c r="G7425" i="5"/>
  <c r="G7424" i="5"/>
  <c r="G7423" i="5"/>
  <c r="G7419" i="5"/>
  <c r="G7418" i="5"/>
  <c r="G7417" i="5"/>
  <c r="G7413" i="5"/>
  <c r="G7412" i="5"/>
  <c r="G7411" i="5"/>
  <c r="G7407" i="5"/>
  <c r="G7406" i="5"/>
  <c r="G7405" i="5"/>
  <c r="G7401" i="5"/>
  <c r="G7400" i="5"/>
  <c r="G7399" i="5"/>
  <c r="G7395" i="5"/>
  <c r="G7394" i="5"/>
  <c r="G7393" i="5"/>
  <c r="G7388" i="5"/>
  <c r="G7387" i="5"/>
  <c r="G7386" i="5"/>
  <c r="G7382" i="5"/>
  <c r="G7381" i="5"/>
  <c r="G7380" i="5"/>
  <c r="G7374" i="5"/>
  <c r="G7373" i="5"/>
  <c r="G7372" i="5"/>
  <c r="G7367" i="5"/>
  <c r="G7366" i="5"/>
  <c r="G7365" i="5"/>
  <c r="G7360" i="5"/>
  <c r="G7359" i="5"/>
  <c r="G7358" i="5"/>
  <c r="G7355" i="5"/>
  <c r="G7354" i="5"/>
  <c r="G7353" i="5"/>
  <c r="G7350" i="5"/>
  <c r="G7349" i="5"/>
  <c r="G7348" i="5"/>
  <c r="G7344" i="5"/>
  <c r="G7343" i="5"/>
  <c r="G7342" i="5"/>
  <c r="G7336" i="5"/>
  <c r="G7335" i="5"/>
  <c r="G7334" i="5"/>
  <c r="G7328" i="5"/>
  <c r="G7327" i="5"/>
  <c r="G7326" i="5"/>
  <c r="G7322" i="5"/>
  <c r="G7321" i="5"/>
  <c r="G7320" i="5"/>
  <c r="G7315" i="5"/>
  <c r="G7314" i="5"/>
  <c r="G7313" i="5"/>
  <c r="G7311" i="5"/>
  <c r="G7310" i="5"/>
  <c r="G7309" i="5"/>
  <c r="G7307" i="5"/>
  <c r="G7306" i="5"/>
  <c r="G7305" i="5"/>
  <c r="G7303" i="5"/>
  <c r="G7302" i="5"/>
  <c r="G7301" i="5"/>
  <c r="G7299" i="5"/>
  <c r="G7298" i="5"/>
  <c r="G7297" i="5"/>
  <c r="G7295" i="5"/>
  <c r="G7294" i="5"/>
  <c r="G7293" i="5"/>
  <c r="G7291" i="5"/>
  <c r="G7290" i="5"/>
  <c r="G7289" i="5"/>
  <c r="G7287" i="5"/>
  <c r="G7286" i="5"/>
  <c r="G7285" i="5"/>
  <c r="G7283" i="5"/>
  <c r="G7282" i="5"/>
  <c r="G7281" i="5"/>
  <c r="G7279" i="5"/>
  <c r="G7278" i="5"/>
  <c r="G7277" i="5"/>
  <c r="G7275" i="5"/>
  <c r="G7274" i="5"/>
  <c r="G7273" i="5"/>
  <c r="G7271" i="5"/>
  <c r="G7270" i="5"/>
  <c r="G7269" i="5"/>
  <c r="G7267" i="5"/>
  <c r="G7266" i="5"/>
  <c r="G7265" i="5"/>
  <c r="G7263" i="5"/>
  <c r="G7262" i="5"/>
  <c r="G7261" i="5"/>
  <c r="G7259" i="5"/>
  <c r="G7258" i="5"/>
  <c r="G7257" i="5"/>
  <c r="G7255" i="5"/>
  <c r="G7254" i="5"/>
  <c r="G7253" i="5"/>
  <c r="G7250" i="5"/>
  <c r="G7249" i="5"/>
  <c r="G7248" i="5"/>
  <c r="G7245" i="5"/>
  <c r="G7244" i="5"/>
  <c r="G7243" i="5"/>
  <c r="G7240" i="5"/>
  <c r="G7239" i="5"/>
  <c r="G7238" i="5"/>
  <c r="G7233" i="5"/>
  <c r="G7232" i="5"/>
  <c r="G7231" i="5"/>
  <c r="G7227" i="5"/>
  <c r="G7226" i="5"/>
  <c r="G7225" i="5"/>
  <c r="G7221" i="5"/>
  <c r="G7220" i="5"/>
  <c r="G7219" i="5"/>
  <c r="G7217" i="5"/>
  <c r="G7216" i="5"/>
  <c r="G7215" i="5"/>
  <c r="G7213" i="5"/>
  <c r="G7212" i="5"/>
  <c r="G7211" i="5"/>
  <c r="G7209" i="5"/>
  <c r="G7208" i="5"/>
  <c r="G7207" i="5"/>
  <c r="G7205" i="5"/>
  <c r="G7204" i="5"/>
  <c r="G7203" i="5"/>
  <c r="G7202" i="5"/>
  <c r="G7201" i="5"/>
  <c r="G7199" i="5"/>
  <c r="G7198" i="5"/>
  <c r="G7197" i="5"/>
  <c r="G7196" i="5"/>
  <c r="G7195" i="5"/>
  <c r="G7193" i="5"/>
  <c r="G7192" i="5"/>
  <c r="G7191" i="5"/>
  <c r="G7190" i="5"/>
  <c r="G7189" i="5"/>
  <c r="G7187" i="5"/>
  <c r="G7186" i="5"/>
  <c r="G7185" i="5"/>
  <c r="G7184" i="5"/>
  <c r="G7183" i="5"/>
  <c r="G7181" i="5"/>
  <c r="G7180" i="5"/>
  <c r="G7179" i="5"/>
  <c r="G7178" i="5"/>
  <c r="G7177" i="5"/>
  <c r="G7175" i="5"/>
  <c r="G7174" i="5"/>
  <c r="G7173" i="5"/>
  <c r="G7172" i="5"/>
  <c r="G7171" i="5"/>
  <c r="G7169" i="5"/>
  <c r="G7168" i="5"/>
  <c r="G7167" i="5"/>
  <c r="G7166" i="5"/>
  <c r="G7165" i="5"/>
  <c r="G7163" i="5"/>
  <c r="G7162" i="5"/>
  <c r="G7161" i="5"/>
  <c r="G7160" i="5"/>
  <c r="G7159" i="5"/>
  <c r="G7157" i="5"/>
  <c r="G7156" i="5"/>
  <c r="G7155" i="5"/>
  <c r="G7154" i="5"/>
  <c r="G7153" i="5"/>
  <c r="G7151" i="5"/>
  <c r="G7150" i="5"/>
  <c r="G7149" i="5"/>
  <c r="G7148" i="5"/>
  <c r="G7147" i="5"/>
  <c r="G7145" i="5"/>
  <c r="G7144" i="5"/>
  <c r="G7143" i="5"/>
  <c r="G7141" i="5"/>
  <c r="G7140" i="5"/>
  <c r="G7139" i="5"/>
  <c r="G7137" i="5"/>
  <c r="G7136" i="5"/>
  <c r="G7135" i="5"/>
  <c r="G7133" i="5"/>
  <c r="G7132" i="5"/>
  <c r="G7131" i="5"/>
  <c r="G7129" i="5"/>
  <c r="G7128" i="5"/>
  <c r="G7127" i="5"/>
  <c r="G7125" i="5"/>
  <c r="G7124" i="5"/>
  <c r="G7123" i="5"/>
  <c r="G7121" i="5"/>
  <c r="G7120" i="5"/>
  <c r="G7119" i="5"/>
  <c r="G7117" i="5"/>
  <c r="G7116" i="5"/>
  <c r="G7115" i="5"/>
  <c r="G7113" i="5"/>
  <c r="G7112" i="5"/>
  <c r="G7111" i="5"/>
  <c r="G7109" i="5"/>
  <c r="G7108" i="5"/>
  <c r="G7107" i="5"/>
  <c r="G7105" i="5"/>
  <c r="G7104" i="5"/>
  <c r="G7103" i="5"/>
  <c r="G7101" i="5"/>
  <c r="G7100" i="5"/>
  <c r="G7099" i="5"/>
  <c r="G7097" i="5"/>
  <c r="G7096" i="5"/>
  <c r="G7095" i="5"/>
  <c r="G7093" i="5"/>
  <c r="G7092" i="5"/>
  <c r="G7091" i="5"/>
  <c r="G7089" i="5"/>
  <c r="G7088" i="5"/>
  <c r="G7087" i="5"/>
  <c r="G7085" i="5"/>
  <c r="G7084" i="5"/>
  <c r="G7083" i="5"/>
  <c r="G7081" i="5"/>
  <c r="G7080" i="5"/>
  <c r="G7079" i="5"/>
  <c r="G7077" i="5"/>
  <c r="G7076" i="5"/>
  <c r="G7075" i="5"/>
  <c r="G7073" i="5"/>
  <c r="G7072" i="5"/>
  <c r="G7071" i="5"/>
  <c r="G7069" i="5"/>
  <c r="G7068" i="5"/>
  <c r="G7067" i="5"/>
  <c r="G7065" i="5"/>
  <c r="G7064" i="5"/>
  <c r="G7063" i="5"/>
  <c r="G7061" i="5"/>
  <c r="G7060" i="5"/>
  <c r="G7059" i="5"/>
  <c r="G7057" i="5"/>
  <c r="G7056" i="5"/>
  <c r="G7055" i="5"/>
  <c r="G7053" i="5"/>
  <c r="G7052" i="5"/>
  <c r="G7051" i="5"/>
  <c r="G7049" i="5"/>
  <c r="G7048" i="5"/>
  <c r="G7047" i="5"/>
  <c r="G7045" i="5"/>
  <c r="G7044" i="5"/>
  <c r="G7043" i="5"/>
  <c r="G7041" i="5"/>
  <c r="G7040" i="5"/>
  <c r="G7039" i="5"/>
  <c r="G7037" i="5"/>
  <c r="G7036" i="5"/>
  <c r="G7035" i="5"/>
  <c r="G7033" i="5"/>
  <c r="G7032" i="5"/>
  <c r="G7031" i="5"/>
  <c r="G7029" i="5"/>
  <c r="G7028" i="5"/>
  <c r="G7027" i="5"/>
  <c r="G7025" i="5"/>
  <c r="G7024" i="5"/>
  <c r="G7023" i="5"/>
  <c r="G7021" i="5"/>
  <c r="G7020" i="5"/>
  <c r="G7019" i="5"/>
  <c r="G7017" i="5"/>
  <c r="G7016" i="5"/>
  <c r="G7015" i="5"/>
  <c r="G7013" i="5"/>
  <c r="G7012" i="5"/>
  <c r="G7011" i="5"/>
  <c r="G7009" i="5"/>
  <c r="G7008" i="5"/>
  <c r="G7007" i="5"/>
  <c r="G7005" i="5"/>
  <c r="G7004" i="5"/>
  <c r="G7003" i="5"/>
  <c r="G7001" i="5"/>
  <c r="G7000" i="5"/>
  <c r="G6999" i="5"/>
  <c r="G6997" i="5"/>
  <c r="G6996" i="5"/>
  <c r="G6995" i="5"/>
  <c r="G6993" i="5"/>
  <c r="G6992" i="5"/>
  <c r="G6991" i="5"/>
  <c r="G6989" i="5"/>
  <c r="G6988" i="5"/>
  <c r="G6987" i="5"/>
  <c r="G6985" i="5"/>
  <c r="G6984" i="5"/>
  <c r="G6983" i="5"/>
  <c r="G6981" i="5"/>
  <c r="G6980" i="5"/>
  <c r="G6979" i="5"/>
  <c r="G6977" i="5"/>
  <c r="G6976" i="5"/>
  <c r="G6975" i="5"/>
  <c r="G6973" i="5"/>
  <c r="G6972" i="5"/>
  <c r="G6971" i="5"/>
  <c r="G6969" i="5"/>
  <c r="G6968" i="5"/>
  <c r="G6967" i="5"/>
  <c r="G6965" i="5"/>
  <c r="G6964" i="5"/>
  <c r="G6963" i="5"/>
  <c r="G6961" i="5"/>
  <c r="G6960" i="5"/>
  <c r="G6959" i="5"/>
  <c r="G6957" i="5"/>
  <c r="G6956" i="5"/>
  <c r="G6955" i="5"/>
  <c r="G6953" i="5"/>
  <c r="G6952" i="5"/>
  <c r="G6951" i="5"/>
  <c r="G6949" i="5"/>
  <c r="G6948" i="5"/>
  <c r="G6947" i="5"/>
  <c r="G6945" i="5"/>
  <c r="G6944" i="5"/>
  <c r="G6943" i="5"/>
  <c r="G6941" i="5"/>
  <c r="G6940" i="5"/>
  <c r="G6939" i="5"/>
  <c r="G6937" i="5"/>
  <c r="G6936" i="5"/>
  <c r="G6935" i="5"/>
  <c r="G6933" i="5"/>
  <c r="G6932" i="5"/>
  <c r="G6931" i="5"/>
  <c r="G6929" i="5"/>
  <c r="G6928" i="5"/>
  <c r="G6927" i="5"/>
  <c r="G6925" i="5"/>
  <c r="G6924" i="5"/>
  <c r="G6923" i="5"/>
  <c r="G6921" i="5"/>
  <c r="G6920" i="5"/>
  <c r="G6919" i="5"/>
  <c r="G6917" i="5"/>
  <c r="G6916" i="5"/>
  <c r="G6915" i="5"/>
  <c r="G6913" i="5"/>
  <c r="G6912" i="5"/>
  <c r="G6911" i="5"/>
  <c r="G6909" i="5"/>
  <c r="G6908" i="5"/>
  <c r="G6907" i="5"/>
  <c r="G6905" i="5"/>
  <c r="G6904" i="5"/>
  <c r="G6903" i="5"/>
  <c r="G6901" i="5"/>
  <c r="G6900" i="5"/>
  <c r="G6899" i="5"/>
  <c r="G6897" i="5"/>
  <c r="G6896" i="5"/>
  <c r="G6895" i="5"/>
  <c r="G6893" i="5"/>
  <c r="G6892" i="5"/>
  <c r="G6891" i="5"/>
  <c r="G6889" i="5"/>
  <c r="G6888" i="5"/>
  <c r="G6887" i="5"/>
  <c r="G6885" i="5"/>
  <c r="G6884" i="5"/>
  <c r="G6883" i="5"/>
  <c r="G6881" i="5"/>
  <c r="G6880" i="5"/>
  <c r="G6879" i="5"/>
  <c r="G6877" i="5"/>
  <c r="G6876" i="5"/>
  <c r="G6875" i="5"/>
  <c r="G6873" i="5"/>
  <c r="G6872" i="5"/>
  <c r="G6871" i="5"/>
  <c r="G6869" i="5"/>
  <c r="G6868" i="5"/>
  <c r="G6867" i="5"/>
  <c r="G6865" i="5"/>
  <c r="G6864" i="5"/>
  <c r="G6863" i="5"/>
  <c r="G6861" i="5"/>
  <c r="G6860" i="5"/>
  <c r="G6859" i="5"/>
  <c r="G6857" i="5"/>
  <c r="G6856" i="5"/>
  <c r="G6855" i="5"/>
  <c r="G6853" i="5"/>
  <c r="G6852" i="5"/>
  <c r="G6851" i="5"/>
  <c r="G6849" i="5"/>
  <c r="G6848" i="5"/>
  <c r="G6847" i="5"/>
  <c r="G6845" i="5"/>
  <c r="G6844" i="5"/>
  <c r="G6843" i="5"/>
  <c r="G6841" i="5"/>
  <c r="G6840" i="5"/>
  <c r="G6839" i="5"/>
  <c r="G6837" i="5"/>
  <c r="G6836" i="5"/>
  <c r="G6835" i="5"/>
  <c r="G6833" i="5"/>
  <c r="G6832" i="5"/>
  <c r="G6831" i="5"/>
  <c r="G6829" i="5"/>
  <c r="G6828" i="5"/>
  <c r="G6827" i="5"/>
  <c r="G6825" i="5"/>
  <c r="G6824" i="5"/>
  <c r="G6823" i="5"/>
  <c r="G6821" i="5"/>
  <c r="G6820" i="5"/>
  <c r="G6819" i="5"/>
  <c r="G6817" i="5"/>
  <c r="G6816" i="5"/>
  <c r="G6815" i="5"/>
  <c r="G6813" i="5"/>
  <c r="G6812" i="5"/>
  <c r="G6811" i="5"/>
  <c r="G6809" i="5"/>
  <c r="G6808" i="5"/>
  <c r="G6807" i="5"/>
  <c r="G6805" i="5"/>
  <c r="G6804" i="5"/>
  <c r="G6803" i="5"/>
  <c r="G6801" i="5"/>
  <c r="G6800" i="5"/>
  <c r="G6799" i="5"/>
  <c r="G6797" i="5"/>
  <c r="G6796" i="5"/>
  <c r="G6795" i="5"/>
  <c r="G6793" i="5"/>
  <c r="G6792" i="5"/>
  <c r="G6791" i="5"/>
  <c r="G6789" i="5"/>
  <c r="G6788" i="5"/>
  <c r="G6787" i="5"/>
  <c r="G6785" i="5"/>
  <c r="G6784" i="5"/>
  <c r="G6783" i="5"/>
  <c r="G6781" i="5"/>
  <c r="G6780" i="5"/>
  <c r="G6779" i="5"/>
  <c r="G6777" i="5"/>
  <c r="G6776" i="5"/>
  <c r="G6775" i="5"/>
  <c r="G6773" i="5"/>
  <c r="G6772" i="5"/>
  <c r="G6771" i="5"/>
  <c r="G6769" i="5"/>
  <c r="G6768" i="5"/>
  <c r="G6767" i="5"/>
  <c r="G6765" i="5"/>
  <c r="G6764" i="5"/>
  <c r="G6763" i="5"/>
  <c r="G6761" i="5"/>
  <c r="G6760" i="5"/>
  <c r="G6759" i="5"/>
  <c r="G6757" i="5"/>
  <c r="G6756" i="5"/>
  <c r="G6755" i="5"/>
  <c r="G6753" i="5"/>
  <c r="G6752" i="5"/>
  <c r="G6751" i="5"/>
  <c r="G6749" i="5"/>
  <c r="G6748" i="5"/>
  <c r="G6747" i="5"/>
  <c r="G6745" i="5"/>
  <c r="G6744" i="5"/>
  <c r="G6743" i="5"/>
  <c r="G6741" i="5"/>
  <c r="G6740" i="5"/>
  <c r="G6739" i="5"/>
  <c r="G6737" i="5"/>
  <c r="G6736" i="5"/>
  <c r="G6735" i="5"/>
  <c r="G6733" i="5"/>
  <c r="G6732" i="5"/>
  <c r="G6731" i="5"/>
  <c r="G6729" i="5"/>
  <c r="G6728" i="5"/>
  <c r="G6727" i="5"/>
  <c r="G6725" i="5"/>
  <c r="G6724" i="5"/>
  <c r="G6723" i="5"/>
  <c r="G6721" i="5"/>
  <c r="G6720" i="5"/>
  <c r="G6719" i="5"/>
  <c r="G6717" i="5"/>
  <c r="G6716" i="5"/>
  <c r="G6715" i="5"/>
  <c r="G6713" i="5"/>
  <c r="G6712" i="5"/>
  <c r="G6711" i="5"/>
  <c r="G6709" i="5"/>
  <c r="G6708" i="5"/>
  <c r="G6707" i="5"/>
  <c r="G6705" i="5"/>
  <c r="G6704" i="5"/>
  <c r="G6703" i="5"/>
  <c r="G6701" i="5"/>
  <c r="G6700" i="5"/>
  <c r="G6699" i="5"/>
  <c r="G6697" i="5"/>
  <c r="G6696" i="5"/>
  <c r="G6695" i="5"/>
  <c r="G6693" i="5"/>
  <c r="G6692" i="5"/>
  <c r="G6691" i="5"/>
  <c r="G6689" i="5"/>
  <c r="G6688" i="5"/>
  <c r="G6687" i="5"/>
  <c r="G6685" i="5"/>
  <c r="G6684" i="5"/>
  <c r="G6683" i="5"/>
  <c r="G6681" i="5"/>
  <c r="G6680" i="5"/>
  <c r="G6679" i="5"/>
  <c r="G6677" i="5"/>
  <c r="G6676" i="5"/>
  <c r="G6675" i="5"/>
  <c r="G6673" i="5"/>
  <c r="G6672" i="5"/>
  <c r="G6671" i="5"/>
  <c r="G6669" i="5"/>
  <c r="G6668" i="5"/>
  <c r="G6667" i="5"/>
  <c r="G6665" i="5"/>
  <c r="G6664" i="5"/>
  <c r="G6663" i="5"/>
  <c r="G6661" i="5"/>
  <c r="G6660" i="5"/>
  <c r="G6659" i="5"/>
  <c r="G6657" i="5"/>
  <c r="G6656" i="5"/>
  <c r="G6655" i="5"/>
  <c r="G6653" i="5"/>
  <c r="G6652" i="5"/>
  <c r="G6651" i="5"/>
  <c r="G6649" i="5"/>
  <c r="G6648" i="5"/>
  <c r="G6647" i="5"/>
  <c r="G6645" i="5"/>
  <c r="G6644" i="5"/>
  <c r="G6643" i="5"/>
  <c r="G6641" i="5"/>
  <c r="G6640" i="5"/>
  <c r="G6639" i="5"/>
  <c r="G6637" i="5"/>
  <c r="G6636" i="5"/>
  <c r="G6635" i="5"/>
  <c r="G6633" i="5"/>
  <c r="G6632" i="5"/>
  <c r="G6631" i="5"/>
  <c r="G6629" i="5"/>
  <c r="G6628" i="5"/>
  <c r="G6627" i="5"/>
  <c r="G6625" i="5"/>
  <c r="G6624" i="5"/>
  <c r="G6623" i="5"/>
  <c r="G6621" i="5"/>
  <c r="G6620" i="5"/>
  <c r="G6619" i="5"/>
  <c r="G6617" i="5"/>
  <c r="G6616" i="5"/>
  <c r="G6615" i="5"/>
  <c r="G6613" i="5"/>
  <c r="G6612" i="5"/>
  <c r="G6611" i="5"/>
  <c r="G6609" i="5"/>
  <c r="G6608" i="5"/>
  <c r="G6607" i="5"/>
  <c r="G6605" i="5"/>
  <c r="G6604" i="5"/>
  <c r="G6603" i="5"/>
  <c r="G6601" i="5"/>
  <c r="G6600" i="5"/>
  <c r="G6599" i="5"/>
  <c r="G6597" i="5"/>
  <c r="G6596" i="5"/>
  <c r="G6595" i="5"/>
  <c r="G6593" i="5"/>
  <c r="G6592" i="5"/>
  <c r="G6591" i="5"/>
  <c r="G6589" i="5"/>
  <c r="G6588" i="5"/>
  <c r="G6587" i="5"/>
  <c r="G6585" i="5"/>
  <c r="G6584" i="5"/>
  <c r="G6583" i="5"/>
  <c r="G6581" i="5"/>
  <c r="G6580" i="5"/>
  <c r="G6579" i="5"/>
  <c r="G6577" i="5"/>
  <c r="G6576" i="5"/>
  <c r="G6575" i="5"/>
  <c r="G6573" i="5"/>
  <c r="G6572" i="5"/>
  <c r="G6571" i="5"/>
  <c r="G6569" i="5"/>
  <c r="G6568" i="5"/>
  <c r="G6567" i="5"/>
  <c r="G6565" i="5"/>
  <c r="G6564" i="5"/>
  <c r="G6563" i="5"/>
  <c r="G6561" i="5"/>
  <c r="G6560" i="5"/>
  <c r="G6559" i="5"/>
  <c r="G6557" i="5"/>
  <c r="G6556" i="5"/>
  <c r="G6555" i="5"/>
  <c r="G6553" i="5"/>
  <c r="G6552" i="5"/>
  <c r="G6551" i="5"/>
  <c r="G6549" i="5"/>
  <c r="G6548" i="5"/>
  <c r="G6547" i="5"/>
  <c r="G6545" i="5"/>
  <c r="G6544" i="5"/>
  <c r="G6543" i="5"/>
  <c r="G6541" i="5"/>
  <c r="G6540" i="5"/>
  <c r="G6539" i="5"/>
  <c r="G6537" i="5"/>
  <c r="G6536" i="5"/>
  <c r="G6535" i="5"/>
  <c r="G6533" i="5"/>
  <c r="G6532" i="5"/>
  <c r="G6531" i="5"/>
  <c r="G6529" i="5"/>
  <c r="G6528" i="5"/>
  <c r="G6527" i="5"/>
  <c r="G6525" i="5"/>
  <c r="G6524" i="5"/>
  <c r="G6523" i="5"/>
  <c r="G6521" i="5"/>
  <c r="G6520" i="5"/>
  <c r="G6519" i="5"/>
  <c r="G6517" i="5"/>
  <c r="G6516" i="5"/>
  <c r="G6515" i="5"/>
  <c r="G6513" i="5"/>
  <c r="G6512" i="5"/>
  <c r="G6511" i="5"/>
  <c r="G6509" i="5"/>
  <c r="G6508" i="5"/>
  <c r="G6507" i="5"/>
  <c r="G6505" i="5"/>
  <c r="G6504" i="5"/>
  <c r="G6503" i="5"/>
  <c r="G6501" i="5"/>
  <c r="G6500" i="5"/>
  <c r="G6499" i="5"/>
  <c r="G6497" i="5"/>
  <c r="G6496" i="5"/>
  <c r="G6495" i="5"/>
  <c r="G6493" i="5"/>
  <c r="G6492" i="5"/>
  <c r="G6491" i="5"/>
  <c r="G6486" i="5"/>
  <c r="G6485" i="5"/>
  <c r="G6484" i="5"/>
  <c r="G6479" i="5"/>
  <c r="G6478" i="5"/>
  <c r="G6477" i="5"/>
  <c r="G6472" i="5"/>
  <c r="G6471" i="5"/>
  <c r="G6470" i="5"/>
  <c r="G6465" i="5"/>
  <c r="G6464" i="5"/>
  <c r="G6463" i="5"/>
  <c r="G6458" i="5"/>
  <c r="G6457" i="5"/>
  <c r="G6456" i="5"/>
  <c r="G6449" i="5"/>
  <c r="G6448" i="5"/>
  <c r="G6447" i="5"/>
  <c r="G6444" i="5"/>
  <c r="G6443" i="5"/>
  <c r="G6442" i="5"/>
  <c r="G6437" i="5"/>
  <c r="G6436" i="5"/>
  <c r="G6435" i="5"/>
  <c r="G6432" i="5"/>
  <c r="G6431" i="5"/>
  <c r="G6430" i="5"/>
  <c r="G6427" i="5"/>
  <c r="G6426" i="5"/>
  <c r="G6425" i="5"/>
  <c r="G6422" i="5"/>
  <c r="G6421" i="5"/>
  <c r="G6420" i="5"/>
  <c r="G6418" i="5"/>
  <c r="G6417" i="5"/>
  <c r="G6416" i="5"/>
  <c r="G6414" i="5"/>
  <c r="G6413" i="5"/>
  <c r="G6412" i="5"/>
  <c r="G6409" i="5"/>
  <c r="G6408" i="5"/>
  <c r="G6407" i="5"/>
  <c r="G6405" i="5"/>
  <c r="G6404" i="5"/>
  <c r="G6403" i="5"/>
  <c r="G6398" i="5"/>
  <c r="G6397" i="5"/>
  <c r="G6396" i="5"/>
  <c r="G6392" i="5"/>
  <c r="G6391" i="5"/>
  <c r="G6390" i="5"/>
  <c r="G6385" i="5"/>
  <c r="G6384" i="5"/>
  <c r="G6383" i="5"/>
  <c r="G6382" i="5"/>
  <c r="G6381" i="5"/>
  <c r="G6370" i="5"/>
  <c r="G6369" i="5"/>
  <c r="G6368" i="5"/>
  <c r="G6356" i="5"/>
  <c r="G6355" i="5"/>
  <c r="G6354" i="5"/>
  <c r="G6351" i="5"/>
  <c r="G6350" i="5"/>
  <c r="G6349" i="5"/>
  <c r="G6342" i="5"/>
  <c r="G6341" i="5"/>
  <c r="G6340" i="5"/>
  <c r="G6332" i="5"/>
  <c r="G6331" i="5"/>
  <c r="G6330" i="5"/>
  <c r="G6308" i="5"/>
  <c r="G6307" i="5"/>
  <c r="G6306" i="5"/>
  <c r="G6298" i="5"/>
  <c r="G6297" i="5"/>
  <c r="G6296" i="5"/>
  <c r="G6291" i="5"/>
  <c r="G6290" i="5"/>
  <c r="G6289" i="5"/>
  <c r="G6283" i="5"/>
  <c r="G6282" i="5"/>
  <c r="G6281" i="5"/>
  <c r="G6275" i="5"/>
  <c r="G6274" i="5"/>
  <c r="G6273" i="5"/>
  <c r="G6264" i="5"/>
  <c r="G6263" i="5"/>
  <c r="G6262" i="5"/>
  <c r="G6255" i="5"/>
  <c r="G6254" i="5"/>
  <c r="G6253" i="5"/>
  <c r="G6249" i="5"/>
  <c r="G6248" i="5"/>
  <c r="G6247" i="5"/>
  <c r="G6243" i="5"/>
  <c r="G6242" i="5"/>
  <c r="G6241" i="5"/>
  <c r="G6236" i="5"/>
  <c r="G6235" i="5"/>
  <c r="G6234" i="5"/>
  <c r="G6230" i="5"/>
  <c r="G6229" i="5"/>
  <c r="G6228" i="5"/>
  <c r="G6223" i="5"/>
  <c r="G6222" i="5"/>
  <c r="G6221" i="5"/>
  <c r="G6214" i="5"/>
  <c r="G6213" i="5"/>
  <c r="G6212" i="5"/>
  <c r="G6206" i="5"/>
  <c r="G6205" i="5"/>
  <c r="G6204" i="5"/>
  <c r="G6203" i="5"/>
  <c r="G6202" i="5"/>
  <c r="G6198" i="5"/>
  <c r="G6197" i="5"/>
  <c r="G6196" i="5"/>
  <c r="G6193" i="5"/>
  <c r="G6192" i="5"/>
  <c r="G6191" i="5"/>
  <c r="G6188" i="5"/>
  <c r="G6187" i="5"/>
  <c r="G6186" i="5"/>
  <c r="G6181" i="5"/>
  <c r="G6180" i="5"/>
  <c r="G6179" i="5"/>
  <c r="G6170" i="5"/>
  <c r="G6169" i="5"/>
  <c r="G6168" i="5"/>
  <c r="G6159" i="5"/>
  <c r="G6158" i="5"/>
  <c r="G6157" i="5"/>
  <c r="G6155" i="5"/>
  <c r="G6154" i="5"/>
  <c r="G6153" i="5"/>
  <c r="G6151" i="5"/>
  <c r="G6150" i="5"/>
  <c r="G6149" i="5"/>
  <c r="G6147" i="5"/>
  <c r="G6146" i="5"/>
  <c r="G6145" i="5"/>
  <c r="G6139" i="5"/>
  <c r="G6138" i="5"/>
  <c r="G6137" i="5"/>
  <c r="G6135" i="5"/>
  <c r="G6134" i="5"/>
  <c r="G6133" i="5"/>
  <c r="G6131" i="5"/>
  <c r="G6130" i="5"/>
  <c r="G6129" i="5"/>
  <c r="G6127" i="5"/>
  <c r="G6126" i="5"/>
  <c r="G6125" i="5"/>
  <c r="G6123" i="5"/>
  <c r="G6122" i="5"/>
  <c r="G6121" i="5"/>
  <c r="G6119" i="5"/>
  <c r="G6118" i="5"/>
  <c r="G6117" i="5"/>
  <c r="G6115" i="5"/>
  <c r="G6114" i="5"/>
  <c r="G6113" i="5"/>
  <c r="G6111" i="5"/>
  <c r="G6110" i="5"/>
  <c r="G6109" i="5"/>
  <c r="G6107" i="5"/>
  <c r="G6106" i="5"/>
  <c r="G6105" i="5"/>
  <c r="G6103" i="5"/>
  <c r="G6102" i="5"/>
  <c r="G6101" i="5"/>
  <c r="G6099" i="5"/>
  <c r="G6098" i="5"/>
  <c r="G6097" i="5"/>
  <c r="G6095" i="5"/>
  <c r="G6094" i="5"/>
  <c r="G6093" i="5"/>
  <c r="G6091" i="5"/>
  <c r="G6090" i="5"/>
  <c r="G6089" i="5"/>
  <c r="G6087" i="5"/>
  <c r="G6086" i="5"/>
  <c r="G6085" i="5"/>
  <c r="G6083" i="5"/>
  <c r="G6082" i="5"/>
  <c r="G6081" i="5"/>
  <c r="G6079" i="5"/>
  <c r="G6078" i="5"/>
  <c r="G6077" i="5"/>
  <c r="G6075" i="5"/>
  <c r="G6074" i="5"/>
  <c r="G6073" i="5"/>
  <c r="G6071" i="5"/>
  <c r="G6070" i="5"/>
  <c r="G6069" i="5"/>
  <c r="G6067" i="5"/>
  <c r="G6066" i="5"/>
  <c r="G6065" i="5"/>
  <c r="G6063" i="5"/>
  <c r="G6062" i="5"/>
  <c r="G6061" i="5"/>
  <c r="G6060" i="5"/>
  <c r="G6059" i="5"/>
  <c r="G6058" i="5"/>
  <c r="G6057" i="5"/>
  <c r="G6055" i="5"/>
  <c r="G6054" i="5"/>
  <c r="G6053" i="5"/>
  <c r="G6051" i="5"/>
  <c r="G6050" i="5"/>
  <c r="G6049" i="5"/>
  <c r="G6047" i="5"/>
  <c r="G6046" i="5"/>
  <c r="G6045" i="5"/>
  <c r="G6043" i="5"/>
  <c r="G6042" i="5"/>
  <c r="G6041" i="5"/>
  <c r="G6039" i="5"/>
  <c r="G6038" i="5"/>
  <c r="G6037" i="5"/>
  <c r="G6035" i="5"/>
  <c r="G6034" i="5"/>
  <c r="G6033" i="5"/>
  <c r="G6031" i="5"/>
  <c r="G6030" i="5"/>
  <c r="G6029" i="5"/>
  <c r="G6027" i="5"/>
  <c r="G6026" i="5"/>
  <c r="G6025" i="5"/>
  <c r="G6023" i="5"/>
  <c r="G6022" i="5"/>
  <c r="G6021" i="5"/>
  <c r="G6019" i="5"/>
  <c r="G6018" i="5"/>
  <c r="G6017" i="5"/>
  <c r="G6015" i="5"/>
  <c r="G6014" i="5"/>
  <c r="G6013" i="5"/>
  <c r="G6011" i="5"/>
  <c r="G6010" i="5"/>
  <c r="G6009" i="5"/>
  <c r="G6007" i="5"/>
  <c r="G6006" i="5"/>
  <c r="G6005" i="5"/>
  <c r="G6003" i="5"/>
  <c r="G6002" i="5"/>
  <c r="G6001" i="5"/>
  <c r="G5999" i="5"/>
  <c r="G5998" i="5"/>
  <c r="G5997" i="5"/>
  <c r="G5995" i="5"/>
  <c r="G5994" i="5"/>
  <c r="G5993" i="5"/>
  <c r="G5991" i="5"/>
  <c r="G5990" i="5"/>
  <c r="G5989" i="5"/>
  <c r="G5987" i="5"/>
  <c r="G5986" i="5"/>
  <c r="G5985" i="5"/>
  <c r="G5983" i="5"/>
  <c r="G5982" i="5"/>
  <c r="G5981" i="5"/>
  <c r="G5979" i="5"/>
  <c r="G5978" i="5"/>
  <c r="G5977" i="5"/>
  <c r="G5975" i="5"/>
  <c r="G5974" i="5"/>
  <c r="G5973" i="5"/>
  <c r="G5971" i="5"/>
  <c r="G5970" i="5"/>
  <c r="G5969" i="5"/>
  <c r="G5967" i="5"/>
  <c r="G5966" i="5"/>
  <c r="G5965" i="5"/>
  <c r="G5963" i="5"/>
  <c r="G5962" i="5"/>
  <c r="G5961" i="5"/>
  <c r="G5959" i="5"/>
  <c r="G5958" i="5"/>
  <c r="G5957" i="5"/>
  <c r="G5955" i="5"/>
  <c r="G5954" i="5"/>
  <c r="G5953" i="5"/>
  <c r="G5951" i="5"/>
  <c r="G5950" i="5"/>
  <c r="G5949" i="5"/>
  <c r="G5947" i="5"/>
  <c r="G5946" i="5"/>
  <c r="G5945" i="5"/>
  <c r="G5943" i="5"/>
  <c r="G5942" i="5"/>
  <c r="G5941" i="5"/>
  <c r="G5939" i="5"/>
  <c r="G5938" i="5"/>
  <c r="G5937" i="5"/>
  <c r="G5935" i="5"/>
  <c r="G5934" i="5"/>
  <c r="G5933" i="5"/>
  <c r="G5931" i="5"/>
  <c r="G5930" i="5"/>
  <c r="G5929" i="5"/>
  <c r="G5927" i="5"/>
  <c r="G5926" i="5"/>
  <c r="G5925" i="5"/>
  <c r="G5923" i="5"/>
  <c r="G5922" i="5"/>
  <c r="G5921" i="5"/>
  <c r="G5919" i="5"/>
  <c r="G5918" i="5"/>
  <c r="G5917" i="5"/>
  <c r="G5915" i="5"/>
  <c r="G5914" i="5"/>
  <c r="G5913" i="5"/>
  <c r="G5911" i="5"/>
  <c r="G5910" i="5"/>
  <c r="G5909" i="5"/>
  <c r="G5907" i="5"/>
  <c r="G5906" i="5"/>
  <c r="G5905" i="5"/>
  <c r="G5903" i="5"/>
  <c r="G5902" i="5"/>
  <c r="G5901" i="5"/>
  <c r="G5899" i="5"/>
  <c r="G5898" i="5"/>
  <c r="G5897" i="5"/>
  <c r="G5895" i="5"/>
  <c r="G5894" i="5"/>
  <c r="G5893" i="5"/>
  <c r="G5891" i="5"/>
  <c r="G5890" i="5"/>
  <c r="G5889" i="5"/>
  <c r="G5887" i="5"/>
  <c r="G5886" i="5"/>
  <c r="G5885" i="5"/>
  <c r="G5883" i="5"/>
  <c r="G5882" i="5"/>
  <c r="G5881" i="5"/>
  <c r="G5879" i="5"/>
  <c r="G5878" i="5"/>
  <c r="G5877" i="5"/>
  <c r="G5875" i="5"/>
  <c r="G5874" i="5"/>
  <c r="G5873" i="5"/>
  <c r="G5871" i="5"/>
  <c r="G5870" i="5"/>
  <c r="G5869" i="5"/>
  <c r="G5867" i="5"/>
  <c r="G5866" i="5"/>
  <c r="G5865" i="5"/>
  <c r="G5863" i="5"/>
  <c r="G5862" i="5"/>
  <c r="G5861" i="5"/>
  <c r="G5859" i="5"/>
  <c r="G5858" i="5"/>
  <c r="G5857" i="5"/>
  <c r="G5855" i="5"/>
  <c r="G5854" i="5"/>
  <c r="G5853" i="5"/>
  <c r="G5851" i="5"/>
  <c r="G5850" i="5"/>
  <c r="G5849" i="5"/>
  <c r="G5847" i="5"/>
  <c r="G5846" i="5"/>
  <c r="G5845" i="5"/>
  <c r="G5843" i="5"/>
  <c r="G5842" i="5"/>
  <c r="G5841" i="5"/>
  <c r="G5839" i="5"/>
  <c r="G5838" i="5"/>
  <c r="G5837" i="5"/>
  <c r="G5835" i="5"/>
  <c r="G5834" i="5"/>
  <c r="G5833" i="5"/>
  <c r="G5831" i="5"/>
  <c r="G5830" i="5"/>
  <c r="G5829" i="5"/>
  <c r="G5827" i="5"/>
  <c r="G5826" i="5"/>
  <c r="G5825" i="5"/>
  <c r="G5823" i="5"/>
  <c r="G5822" i="5"/>
  <c r="G5821" i="5"/>
  <c r="G5819" i="5"/>
  <c r="G5818" i="5"/>
  <c r="G5817" i="5"/>
  <c r="G5815" i="5"/>
  <c r="G5814" i="5"/>
  <c r="G5813" i="5"/>
  <c r="G5811" i="5"/>
  <c r="G5810" i="5"/>
  <c r="G5809" i="5"/>
  <c r="G5807" i="5"/>
  <c r="G5806" i="5"/>
  <c r="G5805" i="5"/>
  <c r="G5803" i="5"/>
  <c r="G5802" i="5"/>
  <c r="G5801" i="5"/>
  <c r="G5799" i="5"/>
  <c r="G5798" i="5"/>
  <c r="G5797" i="5"/>
  <c r="G5795" i="5"/>
  <c r="G5794" i="5"/>
  <c r="G5793" i="5"/>
  <c r="G5791" i="5"/>
  <c r="G5790" i="5"/>
  <c r="G5789" i="5"/>
  <c r="G5787" i="5"/>
  <c r="G5786" i="5"/>
  <c r="G5785" i="5"/>
  <c r="G5783" i="5"/>
  <c r="G5782" i="5"/>
  <c r="G5781" i="5"/>
  <c r="G5779" i="5"/>
  <c r="G5778" i="5"/>
  <c r="G5777" i="5"/>
  <c r="G5775" i="5"/>
  <c r="G5774" i="5"/>
  <c r="G5773" i="5"/>
  <c r="G5771" i="5"/>
  <c r="G5770" i="5"/>
  <c r="G5769" i="5"/>
  <c r="G5767" i="5"/>
  <c r="G5766" i="5"/>
  <c r="G5765" i="5"/>
  <c r="G5763" i="5"/>
  <c r="G5762" i="5"/>
  <c r="G5761" i="5"/>
  <c r="G5759" i="5"/>
  <c r="G5758" i="5"/>
  <c r="G5757" i="5"/>
  <c r="G5755" i="5"/>
  <c r="G5754" i="5"/>
  <c r="G5753" i="5"/>
  <c r="G5751" i="5"/>
  <c r="G5750" i="5"/>
  <c r="G5749" i="5"/>
  <c r="G5747" i="5"/>
  <c r="G5746" i="5"/>
  <c r="G5745" i="5"/>
  <c r="G5743" i="5"/>
  <c r="G5742" i="5"/>
  <c r="G5741" i="5"/>
  <c r="G5739" i="5"/>
  <c r="G5738" i="5"/>
  <c r="G5737" i="5"/>
  <c r="G5735" i="5"/>
  <c r="G5734" i="5"/>
  <c r="G5733" i="5"/>
  <c r="G5731" i="5"/>
  <c r="G5730" i="5"/>
  <c r="G5729" i="5"/>
  <c r="G5727" i="5"/>
  <c r="G5726" i="5"/>
  <c r="G5725" i="5"/>
  <c r="G5723" i="5"/>
  <c r="G5722" i="5"/>
  <c r="G5721" i="5"/>
  <c r="G5719" i="5"/>
  <c r="G5718" i="5"/>
  <c r="G5717" i="5"/>
  <c r="G5715" i="5"/>
  <c r="G5714" i="5"/>
  <c r="G5713" i="5"/>
  <c r="G5711" i="5"/>
  <c r="G5710" i="5"/>
  <c r="G5709" i="5"/>
  <c r="G5707" i="5"/>
  <c r="G5706" i="5"/>
  <c r="G5705" i="5"/>
  <c r="G5703" i="5"/>
  <c r="G5702" i="5"/>
  <c r="G5701" i="5"/>
  <c r="G5699" i="5"/>
  <c r="G5698" i="5"/>
  <c r="G5697" i="5"/>
  <c r="G5695" i="5"/>
  <c r="G5694" i="5"/>
  <c r="G5693" i="5"/>
  <c r="G5691" i="5"/>
  <c r="G5690" i="5"/>
  <c r="G5689" i="5"/>
  <c r="G5687" i="5"/>
  <c r="G5686" i="5"/>
  <c r="G5685" i="5"/>
  <c r="G5683" i="5"/>
  <c r="G5682" i="5"/>
  <c r="G5681" i="5"/>
  <c r="G5679" i="5"/>
  <c r="G5678" i="5"/>
  <c r="G5677" i="5"/>
  <c r="G5675" i="5"/>
  <c r="G5674" i="5"/>
  <c r="G5673" i="5"/>
  <c r="G5671" i="5"/>
  <c r="G5670" i="5"/>
  <c r="G5669" i="5"/>
  <c r="G5667" i="5"/>
  <c r="G5666" i="5"/>
  <c r="G5665" i="5"/>
  <c r="G5663" i="5"/>
  <c r="G5662" i="5"/>
  <c r="G5661" i="5"/>
  <c r="G5659" i="5"/>
  <c r="G5658" i="5"/>
  <c r="G5657" i="5"/>
  <c r="G5655" i="5"/>
  <c r="G5654" i="5"/>
  <c r="G5653" i="5"/>
  <c r="G5651" i="5"/>
  <c r="G5650" i="5"/>
  <c r="G5649" i="5"/>
  <c r="G5647" i="5"/>
  <c r="G5646" i="5"/>
  <c r="G5645" i="5"/>
  <c r="G5643" i="5"/>
  <c r="G5642" i="5"/>
  <c r="G5641" i="5"/>
  <c r="G5639" i="5"/>
  <c r="G5638" i="5"/>
  <c r="G5637" i="5"/>
  <c r="G5635" i="5"/>
  <c r="G5634" i="5"/>
  <c r="G5633" i="5"/>
  <c r="G5631" i="5"/>
  <c r="G5630" i="5"/>
  <c r="G5629" i="5"/>
  <c r="G5627" i="5"/>
  <c r="G5626" i="5"/>
  <c r="G5625" i="5"/>
  <c r="G5623" i="5"/>
  <c r="G5622" i="5"/>
  <c r="G5621" i="5"/>
  <c r="G5619" i="5"/>
  <c r="G5618" i="5"/>
  <c r="G5617" i="5"/>
  <c r="G5615" i="5"/>
  <c r="G5614" i="5"/>
  <c r="G5613" i="5"/>
  <c r="G5611" i="5"/>
  <c r="G5610" i="5"/>
  <c r="G5609" i="5"/>
  <c r="G5607" i="5"/>
  <c r="G5606" i="5"/>
  <c r="G5605" i="5"/>
  <c r="G5604" i="5"/>
  <c r="G5603" i="5"/>
  <c r="G5601" i="5"/>
  <c r="G5600" i="5"/>
  <c r="G5599" i="5"/>
  <c r="G5598" i="5"/>
  <c r="G5597" i="5"/>
  <c r="G5595" i="5"/>
  <c r="G5594" i="5"/>
  <c r="G5593" i="5"/>
  <c r="G5592" i="5"/>
  <c r="G5591" i="5"/>
  <c r="G5589" i="5"/>
  <c r="G5588" i="5"/>
  <c r="G5587" i="5"/>
  <c r="G5586" i="5"/>
  <c r="G5585" i="5"/>
  <c r="G5583" i="5"/>
  <c r="G5582" i="5"/>
  <c r="G5581" i="5"/>
  <c r="G5580" i="5"/>
  <c r="G5579" i="5"/>
  <c r="G5577" i="5"/>
  <c r="G5576" i="5"/>
  <c r="G5575" i="5"/>
  <c r="G5574" i="5"/>
  <c r="G5573" i="5"/>
  <c r="G5571" i="5"/>
  <c r="G5570" i="5"/>
  <c r="G5569" i="5"/>
  <c r="G5568" i="5"/>
  <c r="G5567" i="5"/>
  <c r="G5565" i="5"/>
  <c r="G5564" i="5"/>
  <c r="G5563" i="5"/>
  <c r="G5562" i="5"/>
  <c r="G5561" i="5"/>
  <c r="G5559" i="5"/>
  <c r="G5558" i="5"/>
  <c r="G5557" i="5"/>
  <c r="G5556" i="5"/>
  <c r="G5555" i="5"/>
  <c r="G5553" i="5"/>
  <c r="G5552" i="5"/>
  <c r="G5551" i="5"/>
  <c r="G5550" i="5"/>
  <c r="G5549" i="5"/>
  <c r="G5547" i="5"/>
  <c r="G5546" i="5"/>
  <c r="G5545" i="5"/>
  <c r="G5544" i="5"/>
  <c r="G5543" i="5"/>
  <c r="G5541" i="5"/>
  <c r="G5540" i="5"/>
  <c r="G5539" i="5"/>
  <c r="G5538" i="5"/>
  <c r="G5537" i="5"/>
  <c r="G5535" i="5"/>
  <c r="G5534" i="5"/>
  <c r="G5533" i="5"/>
  <c r="G5532" i="5"/>
  <c r="G5531" i="5"/>
  <c r="G5529" i="5"/>
  <c r="G5528" i="5"/>
  <c r="G5527" i="5"/>
  <c r="G5526" i="5"/>
  <c r="G5525" i="5"/>
  <c r="G5523" i="5"/>
  <c r="G5522" i="5"/>
  <c r="G5521" i="5"/>
  <c r="G5520" i="5"/>
  <c r="G5519" i="5"/>
  <c r="G5517" i="5"/>
  <c r="G5516" i="5"/>
  <c r="G5515" i="5"/>
  <c r="G5514" i="5"/>
  <c r="G5513" i="5"/>
  <c r="G5511" i="5"/>
  <c r="G5510" i="5"/>
  <c r="G5509" i="5"/>
  <c r="G5508" i="5"/>
  <c r="G5507" i="5"/>
  <c r="G5505" i="5"/>
  <c r="G5504" i="5"/>
  <c r="G5503" i="5"/>
  <c r="G5502" i="5"/>
  <c r="G5501" i="5"/>
  <c r="G5499" i="5"/>
  <c r="G5498" i="5"/>
  <c r="G5497" i="5"/>
  <c r="G5496" i="5"/>
  <c r="G5495" i="5"/>
  <c r="G5493" i="5"/>
  <c r="G5492" i="5"/>
  <c r="G5491" i="5"/>
  <c r="G5490" i="5"/>
  <c r="G5489" i="5"/>
  <c r="G5487" i="5"/>
  <c r="G5486" i="5"/>
  <c r="G5485" i="5"/>
  <c r="G5483" i="5"/>
  <c r="G5482" i="5"/>
  <c r="G5481" i="5"/>
  <c r="G5476" i="5"/>
  <c r="G5475" i="5"/>
  <c r="G5474" i="5"/>
  <c r="G5472" i="5"/>
  <c r="G5471" i="5"/>
  <c r="G5470" i="5"/>
  <c r="G5466" i="5"/>
  <c r="G5465" i="5"/>
  <c r="G5464" i="5"/>
  <c r="G5460" i="5"/>
  <c r="G5459" i="5"/>
  <c r="G5458" i="5"/>
  <c r="G5454" i="5"/>
  <c r="G5453" i="5"/>
  <c r="G5452" i="5"/>
  <c r="G5447" i="5"/>
  <c r="G5446" i="5"/>
  <c r="G5445" i="5"/>
  <c r="G5441" i="5"/>
  <c r="G5440" i="5"/>
  <c r="G5439" i="5"/>
  <c r="G5435" i="5"/>
  <c r="G5434" i="5"/>
  <c r="G5433" i="5"/>
  <c r="G5423" i="5"/>
  <c r="G5422" i="5"/>
  <c r="G5421" i="5"/>
  <c r="G5413" i="5"/>
  <c r="G5412" i="5"/>
  <c r="G5411" i="5"/>
  <c r="G5406" i="5"/>
  <c r="G5405" i="5"/>
  <c r="G5404" i="5"/>
  <c r="G5398" i="5"/>
  <c r="G5397" i="5"/>
  <c r="G5396" i="5"/>
  <c r="G5390" i="5"/>
  <c r="G5389" i="5"/>
  <c r="G5388" i="5"/>
  <c r="G5382" i="5"/>
  <c r="G5381" i="5"/>
  <c r="G5380" i="5"/>
  <c r="G5376" i="5"/>
  <c r="G5375" i="5"/>
  <c r="G5374" i="5"/>
  <c r="G5370" i="5"/>
  <c r="G5369" i="5"/>
  <c r="G5368" i="5"/>
  <c r="G5363" i="5"/>
  <c r="G5362" i="5"/>
  <c r="G5361" i="5"/>
  <c r="G5357" i="5"/>
  <c r="G5356" i="5"/>
  <c r="G5355" i="5"/>
  <c r="G5351" i="5"/>
  <c r="G5350" i="5"/>
  <c r="G5349" i="5"/>
  <c r="G5344" i="5"/>
  <c r="G5343" i="5"/>
  <c r="G5342" i="5"/>
  <c r="G5337" i="5"/>
  <c r="G5336" i="5"/>
  <c r="G5335" i="5"/>
  <c r="G5330" i="5"/>
  <c r="G5329" i="5"/>
  <c r="G5328" i="5"/>
  <c r="G5324" i="5"/>
  <c r="G5323" i="5"/>
  <c r="G5322" i="5"/>
  <c r="G5318" i="5"/>
  <c r="G5317" i="5"/>
  <c r="G5316" i="5"/>
  <c r="G5312" i="5"/>
  <c r="G5311" i="5"/>
  <c r="G5310" i="5"/>
  <c r="G5306" i="5"/>
  <c r="G5305" i="5"/>
  <c r="G5304" i="5"/>
  <c r="G5300" i="5"/>
  <c r="G5299" i="5"/>
  <c r="G5298" i="5"/>
  <c r="G5294" i="5"/>
  <c r="G5293" i="5"/>
  <c r="G5292" i="5"/>
  <c r="G5288" i="5"/>
  <c r="G5287" i="5"/>
  <c r="G5286" i="5"/>
  <c r="G5281" i="5"/>
  <c r="G5280" i="5"/>
  <c r="G5279" i="5"/>
  <c r="G5275" i="5"/>
  <c r="G5274" i="5"/>
  <c r="G5273" i="5"/>
  <c r="G5267" i="5"/>
  <c r="G5266" i="5"/>
  <c r="G5265" i="5"/>
  <c r="G5255" i="5"/>
  <c r="G5254" i="5"/>
  <c r="G5253" i="5"/>
  <c r="G5248" i="5"/>
  <c r="G5247" i="5"/>
  <c r="G5246" i="5"/>
  <c r="G5242" i="5"/>
  <c r="G5241" i="5"/>
  <c r="G5240" i="5"/>
  <c r="G5236" i="5"/>
  <c r="G5235" i="5"/>
  <c r="G5234" i="5"/>
  <c r="G5229" i="5"/>
  <c r="G5228" i="5"/>
  <c r="G5227" i="5"/>
  <c r="G5222" i="5"/>
  <c r="G5221" i="5"/>
  <c r="G5220" i="5"/>
  <c r="G5207" i="5"/>
  <c r="G5206" i="5"/>
  <c r="G5205" i="5"/>
  <c r="G5204" i="5"/>
  <c r="G5203" i="5"/>
  <c r="G5192" i="5"/>
  <c r="G5191" i="5"/>
  <c r="G5190" i="5"/>
  <c r="G5184" i="5"/>
  <c r="G5183" i="5"/>
  <c r="G5182" i="5"/>
  <c r="G5176" i="5"/>
  <c r="G5175" i="5"/>
  <c r="G5174" i="5"/>
  <c r="G5168" i="5"/>
  <c r="G5167" i="5"/>
  <c r="G5166" i="5"/>
  <c r="G5162" i="5"/>
  <c r="G5161" i="5"/>
  <c r="G5160" i="5"/>
  <c r="G5154" i="5"/>
  <c r="G5153" i="5"/>
  <c r="G5152" i="5"/>
  <c r="G5148" i="5"/>
  <c r="G5147" i="5"/>
  <c r="G5146" i="5"/>
  <c r="G5140" i="5"/>
  <c r="G5139" i="5"/>
  <c r="G5138" i="5"/>
  <c r="G5132" i="5"/>
  <c r="G5131" i="5"/>
  <c r="G5130" i="5"/>
  <c r="G5124" i="5"/>
  <c r="G5123" i="5"/>
  <c r="G5122" i="5"/>
  <c r="G5116" i="5"/>
  <c r="G5115" i="5"/>
  <c r="G5114" i="5"/>
  <c r="G5110" i="5"/>
  <c r="G5109" i="5"/>
  <c r="G5108" i="5"/>
  <c r="G5107" i="5"/>
  <c r="G5106" i="5"/>
  <c r="G5099" i="5"/>
  <c r="G5098" i="5"/>
  <c r="G5097" i="5"/>
  <c r="G5092" i="5"/>
  <c r="G5091" i="5"/>
  <c r="G5090" i="5"/>
  <c r="G5085" i="5"/>
  <c r="G5084" i="5"/>
  <c r="G5083" i="5"/>
  <c r="G5079" i="5"/>
  <c r="G5078" i="5"/>
  <c r="G5077" i="5"/>
  <c r="G5073" i="5"/>
  <c r="G5072" i="5"/>
  <c r="G5071" i="5"/>
  <c r="G5067" i="5"/>
  <c r="G5066" i="5"/>
  <c r="G5065" i="5"/>
  <c r="G5061" i="5"/>
  <c r="G5060" i="5"/>
  <c r="G5059" i="5"/>
  <c r="G5053" i="5"/>
  <c r="G5052" i="5"/>
  <c r="G5051" i="5"/>
  <c r="G5046" i="5"/>
  <c r="G5045" i="5"/>
  <c r="G5044" i="5"/>
  <c r="G5039" i="5"/>
  <c r="G5038" i="5"/>
  <c r="G5037" i="5"/>
  <c r="G5031" i="5"/>
  <c r="G5030" i="5"/>
  <c r="G5029" i="5"/>
  <c r="G5025" i="5"/>
  <c r="G5024" i="5"/>
  <c r="G5023" i="5"/>
  <c r="G5019" i="5"/>
  <c r="G5018" i="5"/>
  <c r="G5017" i="5"/>
  <c r="G5015" i="5"/>
  <c r="G5014" i="5"/>
  <c r="G5013" i="5"/>
  <c r="G5009" i="5"/>
  <c r="G5008" i="5"/>
  <c r="G5007" i="5"/>
  <c r="G5001" i="5"/>
  <c r="G5000" i="5"/>
  <c r="G4999" i="5"/>
  <c r="G4996" i="5"/>
  <c r="G4995" i="5"/>
  <c r="G4994" i="5"/>
  <c r="G4989" i="5"/>
  <c r="G4988" i="5"/>
  <c r="G4987" i="5"/>
  <c r="G4983" i="5"/>
  <c r="G4982" i="5"/>
  <c r="G4981" i="5"/>
  <c r="G4977" i="5"/>
  <c r="G4976" i="5"/>
  <c r="G4975" i="5"/>
  <c r="G4971" i="5"/>
  <c r="G4970" i="5"/>
  <c r="G4969" i="5"/>
  <c r="G4965" i="5"/>
  <c r="G4964" i="5"/>
  <c r="G4963" i="5"/>
  <c r="G4960" i="5"/>
  <c r="G4959" i="5"/>
  <c r="G4958" i="5"/>
  <c r="G4953" i="5"/>
  <c r="G4952" i="5"/>
  <c r="G4951" i="5"/>
  <c r="G4946" i="5"/>
  <c r="G4945" i="5"/>
  <c r="G4944" i="5"/>
  <c r="G4939" i="5"/>
  <c r="G4938" i="5"/>
  <c r="G4937" i="5"/>
  <c r="G4932" i="5"/>
  <c r="G4931" i="5"/>
  <c r="G4930" i="5"/>
  <c r="G4927" i="5"/>
  <c r="G4926" i="5"/>
  <c r="G4925" i="5"/>
  <c r="G4920" i="5"/>
  <c r="G4919" i="5"/>
  <c r="G4918" i="5"/>
  <c r="G4913" i="5"/>
  <c r="G4912" i="5"/>
  <c r="G4911" i="5"/>
  <c r="G4906" i="5"/>
  <c r="G4905" i="5"/>
  <c r="G4904" i="5"/>
  <c r="G4899" i="5"/>
  <c r="G4898" i="5"/>
  <c r="G4897" i="5"/>
  <c r="G4892" i="5"/>
  <c r="G4891" i="5"/>
  <c r="G4890" i="5"/>
  <c r="G4883" i="5"/>
  <c r="G4882" i="5"/>
  <c r="G4881" i="5"/>
  <c r="G4873" i="5"/>
  <c r="G4872" i="5"/>
  <c r="G4871" i="5"/>
  <c r="G4870" i="5"/>
  <c r="G4869" i="5"/>
  <c r="G4868" i="5"/>
  <c r="G4865" i="5"/>
  <c r="G4864" i="5"/>
  <c r="G4863" i="5"/>
  <c r="G4862" i="5"/>
  <c r="G4861" i="5"/>
  <c r="G4860" i="5"/>
  <c r="G4857" i="5"/>
  <c r="G4856" i="5"/>
  <c r="G4855" i="5"/>
  <c r="G4854" i="5"/>
  <c r="G4853" i="5"/>
  <c r="G4852" i="5"/>
  <c r="G4849" i="5"/>
  <c r="G4848" i="5"/>
  <c r="G4847" i="5"/>
  <c r="G4846" i="5"/>
  <c r="G4845" i="5"/>
  <c r="G4844" i="5"/>
  <c r="G4841" i="5"/>
  <c r="G4840" i="5"/>
  <c r="G4839" i="5"/>
  <c r="G4838" i="5"/>
  <c r="G4837" i="5"/>
  <c r="G4836" i="5"/>
  <c r="G4833" i="5"/>
  <c r="G4832" i="5"/>
  <c r="G4831" i="5"/>
  <c r="G4830" i="5"/>
  <c r="G4829" i="5"/>
  <c r="G4828" i="5"/>
  <c r="G4825" i="5"/>
  <c r="G4824" i="5"/>
  <c r="G4823" i="5"/>
  <c r="G4822" i="5"/>
  <c r="G4821" i="5"/>
  <c r="G4820" i="5"/>
  <c r="G4817" i="5"/>
  <c r="G4816" i="5"/>
  <c r="G4815" i="5"/>
  <c r="G4814" i="5"/>
  <c r="G4813" i="5"/>
  <c r="G4812" i="5"/>
  <c r="G4809" i="5"/>
  <c r="G4808" i="5"/>
  <c r="G4807" i="5"/>
  <c r="G4804" i="5"/>
  <c r="G4803" i="5"/>
  <c r="G4802" i="5"/>
  <c r="G4799" i="5"/>
  <c r="G4798" i="5"/>
  <c r="G4797" i="5"/>
  <c r="G4794" i="5"/>
  <c r="G4793" i="5"/>
  <c r="G4792" i="5"/>
  <c r="G4784" i="5"/>
  <c r="G4783" i="5"/>
  <c r="G4782" i="5"/>
  <c r="G4774" i="5"/>
  <c r="G4773" i="5"/>
  <c r="G4772" i="5"/>
  <c r="G4769" i="5"/>
  <c r="G4768" i="5"/>
  <c r="G4767" i="5"/>
  <c r="G4758" i="5"/>
  <c r="G4757" i="5"/>
  <c r="G4756" i="5"/>
  <c r="G4754" i="5"/>
  <c r="G4753" i="5"/>
  <c r="G4752" i="5"/>
  <c r="G4750" i="5"/>
  <c r="G4749" i="5"/>
  <c r="G4748" i="5"/>
  <c r="G4746" i="5"/>
  <c r="G4745" i="5"/>
  <c r="G4744" i="5"/>
  <c r="G4742" i="5"/>
  <c r="G4741" i="5"/>
  <c r="G4740" i="5"/>
  <c r="G4738" i="5"/>
  <c r="G4737" i="5"/>
  <c r="G4736" i="5"/>
  <c r="G4734" i="5"/>
  <c r="G4733" i="5"/>
  <c r="G4732" i="5"/>
  <c r="G4730" i="5"/>
  <c r="G4729" i="5"/>
  <c r="G4728" i="5"/>
  <c r="G4726" i="5"/>
  <c r="G4725" i="5"/>
  <c r="G4724" i="5"/>
  <c r="G4722" i="5"/>
  <c r="G4721" i="5"/>
  <c r="G4720" i="5"/>
  <c r="G4719" i="5"/>
  <c r="G4718" i="5"/>
  <c r="G4714" i="5"/>
  <c r="G4713" i="5"/>
  <c r="G4712" i="5"/>
  <c r="G4711" i="5"/>
  <c r="G4710" i="5"/>
  <c r="G4708" i="5"/>
  <c r="G4707" i="5"/>
  <c r="G4706" i="5"/>
  <c r="G4704" i="5"/>
  <c r="G4703" i="5"/>
  <c r="G4702" i="5"/>
  <c r="G4701" i="5"/>
  <c r="G4700" i="5"/>
  <c r="G4699" i="5"/>
  <c r="G4692" i="5"/>
  <c r="G4691" i="5"/>
  <c r="G4690" i="5"/>
  <c r="G4683" i="5"/>
  <c r="G4682" i="5"/>
  <c r="G4681" i="5"/>
  <c r="G4680" i="5"/>
  <c r="G4679" i="5"/>
  <c r="G4678" i="5"/>
  <c r="G4675" i="5"/>
  <c r="G4674" i="5"/>
  <c r="G4673" i="5"/>
  <c r="G4669" i="5"/>
  <c r="G4668" i="5"/>
  <c r="G4667" i="5"/>
  <c r="G4658" i="5"/>
  <c r="G4657" i="5"/>
  <c r="G4656" i="5"/>
  <c r="G4650" i="5"/>
  <c r="G4649" i="5"/>
  <c r="G4648" i="5"/>
  <c r="G4642" i="5"/>
  <c r="G4641" i="5"/>
  <c r="G4640" i="5"/>
  <c r="G4636" i="5"/>
  <c r="G4635" i="5"/>
  <c r="G4634" i="5"/>
  <c r="G4633" i="5"/>
  <c r="G4632" i="5"/>
  <c r="G4631" i="5"/>
  <c r="G4628" i="5"/>
  <c r="G4627" i="5"/>
  <c r="G4626" i="5"/>
  <c r="G4625" i="5"/>
  <c r="G4624" i="5"/>
  <c r="G4616" i="5"/>
  <c r="G4615" i="5"/>
  <c r="G4614" i="5"/>
  <c r="G4610" i="5"/>
  <c r="G4609" i="5"/>
  <c r="G4608" i="5"/>
  <c r="G4607" i="5"/>
  <c r="G4606" i="5"/>
  <c r="G4602" i="5"/>
  <c r="G4601" i="5"/>
  <c r="G4600" i="5"/>
  <c r="G4593" i="5"/>
  <c r="G4592" i="5"/>
  <c r="G4591" i="5"/>
  <c r="G4585" i="5"/>
  <c r="G4584" i="5"/>
  <c r="G4583" i="5"/>
  <c r="G4582" i="5"/>
  <c r="G4581" i="5"/>
  <c r="G4566" i="5"/>
  <c r="G4565" i="5"/>
  <c r="G4564" i="5"/>
  <c r="G4554" i="5"/>
  <c r="G4553" i="5"/>
  <c r="G4552" i="5"/>
  <c r="G4542" i="5"/>
  <c r="G4541" i="5"/>
  <c r="G4540" i="5"/>
  <c r="G4536" i="5"/>
  <c r="G4535" i="5"/>
  <c r="G4534" i="5"/>
  <c r="G4531" i="5"/>
  <c r="G4530" i="5"/>
  <c r="G4529" i="5"/>
  <c r="G4522" i="5"/>
  <c r="G4521" i="5"/>
  <c r="G4520" i="5"/>
  <c r="G4513" i="5"/>
  <c r="G4512" i="5"/>
  <c r="G4511" i="5"/>
  <c r="G4508" i="5"/>
  <c r="G4507" i="5"/>
  <c r="G4506" i="5"/>
  <c r="G4503" i="5"/>
  <c r="G4502" i="5"/>
  <c r="G4501" i="5"/>
  <c r="G4497" i="5"/>
  <c r="G4496" i="5"/>
  <c r="G4495" i="5"/>
  <c r="G4489" i="5"/>
  <c r="G4488" i="5"/>
  <c r="G4487" i="5"/>
  <c r="G4486" i="5"/>
  <c r="G4485" i="5"/>
  <c r="G4481" i="5"/>
  <c r="G4480" i="5"/>
  <c r="G4479" i="5"/>
  <c r="G4478" i="5"/>
  <c r="G4477" i="5"/>
  <c r="G4461" i="5"/>
  <c r="G4460" i="5"/>
  <c r="G4459" i="5"/>
  <c r="G4455" i="5"/>
  <c r="G4454" i="5"/>
  <c r="G4453" i="5"/>
  <c r="G4446" i="5"/>
  <c r="G4445" i="5"/>
  <c r="G4444" i="5"/>
  <c r="G4431" i="5"/>
  <c r="G4430" i="5"/>
  <c r="G4429" i="5"/>
  <c r="G4423" i="5"/>
  <c r="G4422" i="5"/>
  <c r="G4421" i="5"/>
  <c r="G4413" i="5"/>
  <c r="G4412" i="5"/>
  <c r="G4411" i="5"/>
  <c r="G4403" i="5"/>
  <c r="G4402" i="5"/>
  <c r="G4401" i="5"/>
  <c r="G4393" i="5"/>
  <c r="G4392" i="5"/>
  <c r="G4391" i="5"/>
  <c r="G4385" i="5"/>
  <c r="G4384" i="5"/>
  <c r="G4383" i="5"/>
  <c r="G4377" i="5"/>
  <c r="G4376" i="5"/>
  <c r="G4375" i="5"/>
  <c r="G4367" i="5"/>
  <c r="G4366" i="5"/>
  <c r="G4365" i="5"/>
  <c r="G4358" i="5"/>
  <c r="G4357" i="5"/>
  <c r="G4356" i="5"/>
  <c r="G4349" i="5"/>
  <c r="G4348" i="5"/>
  <c r="G4347" i="5"/>
  <c r="G4340" i="5"/>
  <c r="G4339" i="5"/>
  <c r="G4338" i="5"/>
  <c r="G4331" i="5"/>
  <c r="G4330" i="5"/>
  <c r="G4329" i="5"/>
  <c r="G4320" i="5"/>
  <c r="G4319" i="5"/>
  <c r="G4318" i="5"/>
  <c r="G4313" i="5"/>
  <c r="G4312" i="5"/>
  <c r="G4311" i="5"/>
  <c r="G4310" i="5"/>
  <c r="G4309" i="5"/>
  <c r="G4286" i="5"/>
  <c r="G4285" i="5"/>
  <c r="G4284" i="5"/>
  <c r="G4283" i="5"/>
  <c r="G4282" i="5"/>
  <c r="G4270" i="5"/>
  <c r="G4269" i="5"/>
  <c r="G4268" i="5"/>
  <c r="G4261" i="5"/>
  <c r="G4260" i="5"/>
  <c r="G4259" i="5"/>
  <c r="G4253" i="5"/>
  <c r="G4252" i="5"/>
  <c r="G4251" i="5"/>
  <c r="G4248" i="5"/>
  <c r="G4247" i="5"/>
  <c r="G4246" i="5"/>
  <c r="G4241" i="5"/>
  <c r="G4240" i="5"/>
  <c r="G4239" i="5"/>
  <c r="G4232" i="5"/>
  <c r="G4231" i="5"/>
  <c r="G4230" i="5"/>
  <c r="G4224" i="5"/>
  <c r="G4223" i="5"/>
  <c r="G4222" i="5"/>
  <c r="G4221" i="5"/>
  <c r="G4220" i="5"/>
  <c r="G4216" i="5"/>
  <c r="G4215" i="5"/>
  <c r="G4214" i="5"/>
  <c r="G4210" i="5"/>
  <c r="G4209" i="5"/>
  <c r="G4208" i="5"/>
  <c r="G4200" i="5"/>
  <c r="G4199" i="5"/>
  <c r="G4198" i="5"/>
  <c r="G4194" i="5"/>
  <c r="G4193" i="5"/>
  <c r="G4192" i="5"/>
  <c r="G4188" i="5"/>
  <c r="G4187" i="5"/>
  <c r="G4186" i="5"/>
  <c r="G4182" i="5"/>
  <c r="G4181" i="5"/>
  <c r="G4180" i="5"/>
  <c r="G4175" i="5"/>
  <c r="G4174" i="5"/>
  <c r="G4173" i="5"/>
  <c r="G4168" i="5"/>
  <c r="G4167" i="5"/>
  <c r="G4166" i="5"/>
  <c r="G4164" i="5"/>
  <c r="G4163" i="5"/>
  <c r="G4162" i="5"/>
  <c r="G4161" i="5"/>
  <c r="G4160" i="5"/>
  <c r="G4153" i="5"/>
  <c r="G4152" i="5"/>
  <c r="G4151" i="5"/>
  <c r="G4150" i="5"/>
  <c r="G4149" i="5"/>
  <c r="G4148" i="5"/>
  <c r="G4142" i="5"/>
  <c r="G4141" i="5"/>
  <c r="G4140" i="5"/>
  <c r="G4134" i="5"/>
  <c r="G4133" i="5"/>
  <c r="G4132" i="5"/>
  <c r="G4130" i="5"/>
  <c r="G4129" i="5"/>
  <c r="G4128" i="5"/>
  <c r="G4122" i="5"/>
  <c r="G4121" i="5"/>
  <c r="G4120" i="5"/>
  <c r="G4114" i="5"/>
  <c r="G4113" i="5"/>
  <c r="G4112" i="5"/>
  <c r="G4106" i="5"/>
  <c r="G4105" i="5"/>
  <c r="G4104" i="5"/>
  <c r="G4099" i="5"/>
  <c r="G4098" i="5"/>
  <c r="G4097" i="5"/>
  <c r="G4095" i="5"/>
  <c r="G4094" i="5"/>
  <c r="G4093" i="5"/>
  <c r="G4092" i="5"/>
  <c r="G4091" i="5"/>
  <c r="G4089" i="5"/>
  <c r="G4088" i="5"/>
  <c r="G4087" i="5"/>
  <c r="G4082" i="5"/>
  <c r="G4081" i="5"/>
  <c r="G4080" i="5"/>
  <c r="G4076" i="5"/>
  <c r="G4075" i="5"/>
  <c r="G4074" i="5"/>
  <c r="G4070" i="5"/>
  <c r="G4069" i="5"/>
  <c r="G4068" i="5"/>
  <c r="G4061" i="5"/>
  <c r="G4060" i="5"/>
  <c r="G4059" i="5"/>
  <c r="G4052" i="5"/>
  <c r="G4051" i="5"/>
  <c r="G4050" i="5"/>
  <c r="G4043" i="5"/>
  <c r="G4042" i="5"/>
  <c r="G4041" i="5"/>
  <c r="G4034" i="5"/>
  <c r="G4033" i="5"/>
  <c r="G4032" i="5"/>
  <c r="G4025" i="5"/>
  <c r="G4024" i="5"/>
  <c r="G4023" i="5"/>
  <c r="G4016" i="5"/>
  <c r="G4015" i="5"/>
  <c r="G4014" i="5"/>
  <c r="G4012" i="5"/>
  <c r="G4011" i="5"/>
  <c r="G4010" i="5"/>
  <c r="G4008" i="5"/>
  <c r="G4007" i="5"/>
  <c r="G4006" i="5"/>
  <c r="G4003" i="5"/>
  <c r="G4002" i="5"/>
  <c r="G4001" i="5"/>
  <c r="G3990" i="5"/>
  <c r="G3989" i="5"/>
  <c r="G3988" i="5"/>
  <c r="G3987" i="5"/>
  <c r="G3986" i="5"/>
  <c r="G3978" i="5"/>
  <c r="G3977" i="5"/>
  <c r="G3976" i="5"/>
  <c r="G3970" i="5"/>
  <c r="G3969" i="5"/>
  <c r="G3968" i="5"/>
  <c r="G3963" i="5"/>
  <c r="G3962" i="5"/>
  <c r="G3961" i="5"/>
  <c r="G3953" i="5"/>
  <c r="G3952" i="5"/>
  <c r="G3951" i="5"/>
  <c r="G3945" i="5"/>
  <c r="G3944" i="5"/>
  <c r="G3943" i="5"/>
  <c r="G3936" i="5"/>
  <c r="G3935" i="5"/>
  <c r="G3934" i="5"/>
  <c r="G3929" i="5"/>
  <c r="G3928" i="5"/>
  <c r="G3927" i="5"/>
  <c r="G3923" i="5"/>
  <c r="G3922" i="5"/>
  <c r="G3921" i="5"/>
  <c r="G3917" i="5"/>
  <c r="G3916" i="5"/>
  <c r="G3915" i="5"/>
  <c r="G3911" i="5"/>
  <c r="G3910" i="5"/>
  <c r="G3909" i="5"/>
  <c r="G3893" i="5"/>
  <c r="G3892" i="5"/>
  <c r="G3891" i="5"/>
  <c r="G3886" i="5"/>
  <c r="G3885" i="5"/>
  <c r="G3884" i="5"/>
  <c r="G3871" i="5"/>
  <c r="G3870" i="5"/>
  <c r="G3869" i="5"/>
  <c r="G3868" i="5"/>
  <c r="G3867" i="5"/>
  <c r="G3859" i="5"/>
  <c r="G3858" i="5"/>
  <c r="G3857" i="5"/>
  <c r="G3851" i="5"/>
  <c r="G3850" i="5"/>
  <c r="G3849" i="5"/>
  <c r="G3842" i="5"/>
  <c r="G3841" i="5"/>
  <c r="G3840" i="5"/>
  <c r="G3832" i="5"/>
  <c r="G3831" i="5"/>
  <c r="G3830" i="5"/>
  <c r="G3829" i="5"/>
  <c r="G3828" i="5"/>
  <c r="G3820" i="5"/>
  <c r="G3819" i="5"/>
  <c r="G3818" i="5"/>
  <c r="G3815" i="5"/>
  <c r="G3814" i="5"/>
  <c r="G3809" i="5"/>
  <c r="G3808" i="5"/>
  <c r="G3803" i="5"/>
  <c r="G3802" i="5"/>
  <c r="G3797" i="5"/>
  <c r="G3796" i="5"/>
  <c r="G3791" i="5"/>
  <c r="G3790" i="5"/>
  <c r="G3785" i="5"/>
  <c r="G3784" i="5"/>
  <c r="G3779" i="5"/>
  <c r="G3778" i="5"/>
  <c r="G3773" i="5"/>
  <c r="G3772" i="5"/>
  <c r="G3767" i="5"/>
  <c r="G3766" i="5"/>
  <c r="G3761" i="5"/>
  <c r="G3760" i="5"/>
  <c r="G3755" i="5"/>
  <c r="G3754" i="5"/>
  <c r="G3751" i="5"/>
  <c r="G3750" i="5"/>
  <c r="G3749" i="5"/>
  <c r="G3747" i="5"/>
  <c r="G3746" i="5"/>
  <c r="G3745" i="5"/>
  <c r="G3743" i="5"/>
  <c r="G3742" i="5"/>
  <c r="G3741" i="5"/>
  <c r="G3736" i="5"/>
  <c r="G3735" i="5"/>
  <c r="G3734" i="5"/>
  <c r="G3733" i="5"/>
  <c r="G3732" i="5"/>
  <c r="G3731" i="5"/>
  <c r="G3727" i="5"/>
  <c r="G3726" i="5"/>
  <c r="G3725" i="5"/>
  <c r="G3722" i="5"/>
  <c r="G3721" i="5"/>
  <c r="G3720" i="5"/>
  <c r="G3712" i="5"/>
  <c r="G3711" i="5"/>
  <c r="G3710" i="5"/>
  <c r="G3708" i="5"/>
  <c r="G3707" i="5"/>
  <c r="G3706" i="5"/>
  <c r="G3705" i="5"/>
  <c r="G3704" i="5"/>
  <c r="G3697" i="5"/>
  <c r="G3696" i="5"/>
  <c r="G3684" i="5"/>
  <c r="G3683" i="5"/>
  <c r="G3682" i="5"/>
  <c r="G3672" i="5"/>
  <c r="G3671" i="5"/>
  <c r="G3670" i="5"/>
  <c r="G3669" i="5"/>
  <c r="G3668" i="5"/>
  <c r="G3664" i="5"/>
  <c r="G3663" i="5"/>
  <c r="G3662" i="5"/>
  <c r="G3661" i="5"/>
  <c r="G3649" i="5"/>
  <c r="G3648" i="5"/>
  <c r="G3647" i="5"/>
  <c r="G3643" i="5"/>
  <c r="G3642" i="5"/>
  <c r="G3641" i="5"/>
  <c r="G3639" i="5"/>
  <c r="G3638" i="5"/>
  <c r="G3637" i="5"/>
  <c r="G3631" i="5"/>
  <c r="G3630" i="5"/>
  <c r="G3629" i="5"/>
  <c r="G3626" i="5"/>
  <c r="G3625" i="5"/>
  <c r="G3624" i="5"/>
  <c r="G3621" i="5"/>
  <c r="G3620" i="5"/>
  <c r="G3619" i="5"/>
  <c r="G3611" i="5"/>
  <c r="G3610" i="5"/>
  <c r="G3609" i="5"/>
  <c r="G3605" i="5"/>
  <c r="G3604" i="5"/>
  <c r="G3603" i="5"/>
  <c r="G3598" i="5"/>
  <c r="G3597" i="5"/>
  <c r="G3596" i="5"/>
  <c r="G3593" i="5"/>
  <c r="G3592" i="5"/>
  <c r="G3591" i="5"/>
  <c r="G3590" i="5"/>
  <c r="G3589" i="5"/>
  <c r="G3583" i="5"/>
  <c r="G3582" i="5"/>
  <c r="G3581" i="5"/>
  <c r="G3578" i="5"/>
  <c r="G3577" i="5"/>
  <c r="G3576" i="5"/>
  <c r="G3571" i="5"/>
  <c r="G3570" i="5"/>
  <c r="G3569" i="5"/>
  <c r="G3563" i="5"/>
  <c r="G3562" i="5"/>
  <c r="G3561" i="5"/>
  <c r="G3557" i="5"/>
  <c r="G3556" i="5"/>
  <c r="G3555" i="5"/>
  <c r="G3551" i="5"/>
  <c r="G3550" i="5"/>
  <c r="G3549" i="5"/>
  <c r="G3548" i="5"/>
  <c r="G3547" i="5"/>
  <c r="G3546" i="5"/>
  <c r="G3535" i="5"/>
  <c r="G3534" i="5"/>
  <c r="G3533" i="5"/>
  <c r="G3528" i="5"/>
  <c r="G3527" i="5"/>
  <c r="G3526" i="5"/>
  <c r="G3525" i="5"/>
  <c r="G3524" i="5"/>
  <c r="G3519" i="5"/>
  <c r="G3518" i="5"/>
  <c r="G3517" i="5"/>
  <c r="G3516" i="5"/>
  <c r="G3515" i="5"/>
  <c r="G3509" i="5"/>
  <c r="G3508" i="5"/>
  <c r="G3507" i="5"/>
  <c r="G3506" i="5"/>
  <c r="G3505" i="5"/>
  <c r="G3504" i="5"/>
  <c r="G3492" i="5"/>
  <c r="G3491" i="5"/>
  <c r="G3490" i="5"/>
  <c r="G3484" i="5"/>
  <c r="G3483" i="5"/>
  <c r="G3482" i="5"/>
  <c r="G3481" i="5"/>
  <c r="G3480" i="5"/>
  <c r="G3479" i="5"/>
  <c r="G3467" i="5"/>
  <c r="G3466" i="5"/>
  <c r="G3465" i="5"/>
  <c r="G3459" i="5"/>
  <c r="G3458" i="5"/>
  <c r="G3457" i="5"/>
  <c r="G3456" i="5"/>
  <c r="G3455" i="5"/>
  <c r="G3448" i="5"/>
  <c r="G3447" i="5"/>
  <c r="G3446" i="5"/>
  <c r="G3445" i="5"/>
  <c r="G3444" i="5"/>
  <c r="G3437" i="5"/>
  <c r="G3436" i="5"/>
  <c r="G3435" i="5"/>
  <c r="G3434" i="5"/>
  <c r="G3433" i="5"/>
  <c r="G3427" i="5"/>
  <c r="G3426" i="5"/>
  <c r="G3425" i="5"/>
  <c r="G3423" i="5"/>
  <c r="G3422" i="5"/>
  <c r="G3421" i="5"/>
  <c r="G3419" i="5"/>
  <c r="G3418" i="5"/>
  <c r="G3417" i="5"/>
  <c r="G3414" i="5"/>
  <c r="G3413" i="5"/>
  <c r="G3412" i="5"/>
  <c r="G3409" i="5"/>
  <c r="G3408" i="5"/>
  <c r="G3407" i="5"/>
  <c r="G3404" i="5"/>
  <c r="G3403" i="5"/>
  <c r="G3402" i="5"/>
  <c r="G3397" i="5"/>
  <c r="G3396" i="5"/>
  <c r="G3395" i="5"/>
  <c r="G3390" i="5"/>
  <c r="G3389" i="5"/>
  <c r="G3388" i="5"/>
  <c r="G3383" i="5"/>
  <c r="G3382" i="5"/>
  <c r="G3381" i="5"/>
  <c r="G3379" i="5"/>
  <c r="G3378" i="5"/>
  <c r="G3375" i="5"/>
  <c r="G3374" i="5"/>
  <c r="G3373" i="5"/>
  <c r="G3370" i="5"/>
  <c r="G3369" i="5"/>
  <c r="G3368" i="5"/>
  <c r="G3366" i="5"/>
  <c r="G3365" i="5"/>
  <c r="G3364" i="5"/>
  <c r="G3362" i="5"/>
  <c r="G3361" i="5"/>
  <c r="G3360" i="5"/>
  <c r="G3355" i="5"/>
  <c r="G3354" i="5"/>
  <c r="G3353" i="5"/>
  <c r="G3348" i="5"/>
  <c r="G3347" i="5"/>
  <c r="G3346" i="5"/>
  <c r="G3341" i="5"/>
  <c r="G3340" i="5"/>
  <c r="G3339" i="5"/>
  <c r="G3336" i="5"/>
  <c r="G3335" i="5"/>
  <c r="G3334" i="5"/>
  <c r="G3333" i="5"/>
  <c r="G3332" i="5"/>
  <c r="G3327" i="5"/>
  <c r="G3326" i="5"/>
  <c r="G3325" i="5"/>
  <c r="G3321" i="5"/>
  <c r="G3320" i="5"/>
  <c r="G3319" i="5"/>
  <c r="G3315" i="5"/>
  <c r="G3314" i="5"/>
  <c r="G3313" i="5"/>
  <c r="G3308" i="5"/>
  <c r="G3307" i="5"/>
  <c r="G3306" i="5"/>
  <c r="G3301" i="5"/>
  <c r="G3300" i="5"/>
  <c r="G3299" i="5"/>
  <c r="G3294" i="5"/>
  <c r="G3293" i="5"/>
  <c r="G3292" i="5"/>
  <c r="G3287" i="5"/>
  <c r="G3286" i="5"/>
  <c r="G3285" i="5"/>
  <c r="G3280" i="5"/>
  <c r="G3279" i="5"/>
  <c r="G3278" i="5"/>
  <c r="G3273" i="5"/>
  <c r="G3272" i="5"/>
  <c r="G3271" i="5"/>
  <c r="G3266" i="5"/>
  <c r="G3265" i="5"/>
  <c r="G3264" i="5"/>
  <c r="G3259" i="5"/>
  <c r="G3258" i="5"/>
  <c r="G3257" i="5"/>
  <c r="G3252" i="5"/>
  <c r="G3251" i="5"/>
  <c r="G3250" i="5"/>
  <c r="G3245" i="5"/>
  <c r="G3244" i="5"/>
  <c r="G3243" i="5"/>
  <c r="G3240" i="5"/>
  <c r="G3239" i="5"/>
  <c r="G3238" i="5"/>
  <c r="G3230" i="5"/>
  <c r="G3229" i="5"/>
  <c r="G3228" i="5"/>
  <c r="G3224" i="5"/>
  <c r="G3223" i="5"/>
  <c r="G3222" i="5"/>
  <c r="G3218" i="5"/>
  <c r="G3217" i="5"/>
  <c r="G3216" i="5"/>
  <c r="G3212" i="5"/>
  <c r="G3211" i="5"/>
  <c r="G3210" i="5"/>
  <c r="G3209" i="5"/>
  <c r="G3208" i="5"/>
  <c r="G3200" i="5"/>
  <c r="G3199" i="5"/>
  <c r="G3198" i="5"/>
  <c r="G3193" i="5"/>
  <c r="G3192" i="5"/>
  <c r="G3191" i="5"/>
  <c r="G3189" i="5"/>
  <c r="G3188" i="5"/>
  <c r="G3187" i="5"/>
  <c r="G3184" i="5"/>
  <c r="G3183" i="5"/>
  <c r="G3182" i="5"/>
  <c r="G3176" i="5"/>
  <c r="G3175" i="5"/>
  <c r="G3174" i="5"/>
  <c r="G3168" i="5"/>
  <c r="G3167" i="5"/>
  <c r="G3166" i="5"/>
  <c r="G3165" i="5"/>
  <c r="G3164" i="5"/>
  <c r="G3163" i="5"/>
  <c r="G3159" i="5"/>
  <c r="G3158" i="5"/>
  <c r="G3157" i="5"/>
  <c r="G3154" i="5"/>
  <c r="G3153" i="5"/>
  <c r="G3152" i="5"/>
  <c r="G3148" i="5"/>
  <c r="G3147" i="5"/>
  <c r="G3146" i="5"/>
  <c r="G3143" i="5"/>
  <c r="G3142" i="5"/>
  <c r="G3141" i="5"/>
  <c r="G3137" i="5"/>
  <c r="G3136" i="5"/>
  <c r="G3135" i="5"/>
  <c r="G3131" i="5"/>
  <c r="G3130" i="5"/>
  <c r="G3129" i="5"/>
  <c r="G3125" i="5"/>
  <c r="G3124" i="5"/>
  <c r="G3123" i="5"/>
  <c r="G3122" i="5"/>
  <c r="G3121" i="5"/>
  <c r="G3119" i="5"/>
  <c r="G3118" i="5"/>
  <c r="G3117" i="5"/>
  <c r="G3114" i="5"/>
  <c r="G3113" i="5"/>
  <c r="G3112" i="5"/>
  <c r="G3109" i="5"/>
  <c r="G3108" i="5"/>
  <c r="G3107" i="5"/>
  <c r="G3104" i="5"/>
  <c r="G3103" i="5"/>
  <c r="G3102" i="5"/>
  <c r="G3099" i="5"/>
  <c r="G3098" i="5"/>
  <c r="G3097" i="5"/>
  <c r="G3094" i="5"/>
  <c r="G3093" i="5"/>
  <c r="G3092" i="5"/>
  <c r="G3089" i="5"/>
  <c r="G3088" i="5"/>
  <c r="G3087" i="5"/>
  <c r="G3084" i="5"/>
  <c r="G3083" i="5"/>
  <c r="G3082" i="5"/>
  <c r="G3079" i="5"/>
  <c r="G3078" i="5"/>
  <c r="G3077" i="5"/>
  <c r="G3074" i="5"/>
  <c r="G3073" i="5"/>
  <c r="G3072" i="5"/>
  <c r="G3066" i="5"/>
  <c r="G3065" i="5"/>
  <c r="G3064" i="5"/>
  <c r="G3061" i="5"/>
  <c r="G3060" i="5"/>
  <c r="G3059" i="5"/>
  <c r="G3053" i="5"/>
  <c r="G3052" i="5"/>
  <c r="G3051" i="5"/>
  <c r="G3049" i="5"/>
  <c r="G3048" i="5"/>
  <c r="G3047" i="5"/>
  <c r="G3046" i="5"/>
  <c r="G3045" i="5"/>
  <c r="G3044" i="5"/>
  <c r="G3041" i="5"/>
  <c r="G3040" i="5"/>
  <c r="G3039" i="5"/>
  <c r="G3036" i="5"/>
  <c r="G3035" i="5"/>
  <c r="G3034" i="5"/>
  <c r="G3033" i="5"/>
  <c r="G3032" i="5"/>
  <c r="G3031" i="5"/>
  <c r="G3028" i="5"/>
  <c r="G3027" i="5"/>
  <c r="G3026" i="5"/>
  <c r="G3023" i="5"/>
  <c r="G3022" i="5"/>
  <c r="G3021" i="5"/>
  <c r="G3018" i="5"/>
  <c r="G3017" i="5"/>
  <c r="G3016" i="5"/>
  <c r="G3013" i="5"/>
  <c r="G3012" i="5"/>
  <c r="G3011" i="5"/>
  <c r="G3008" i="5"/>
  <c r="G3007" i="5"/>
  <c r="G3006" i="5"/>
  <c r="G3003" i="5"/>
  <c r="G3002" i="5"/>
  <c r="G3001" i="5"/>
  <c r="G2998" i="5"/>
  <c r="G2997" i="5"/>
  <c r="G2996" i="5"/>
  <c r="G2993" i="5"/>
  <c r="G2992" i="5"/>
  <c r="G2991" i="5"/>
  <c r="G2988" i="5"/>
  <c r="G2987" i="5"/>
  <c r="G2986" i="5"/>
  <c r="G2983" i="5"/>
  <c r="G2982" i="5"/>
  <c r="G2981" i="5"/>
  <c r="G2973" i="5"/>
  <c r="G2972" i="5"/>
  <c r="G2971" i="5"/>
  <c r="G2968" i="5"/>
  <c r="G2967" i="5"/>
  <c r="G2966" i="5"/>
  <c r="G2963" i="5"/>
  <c r="G2962" i="5"/>
  <c r="G2961" i="5"/>
  <c r="G2958" i="5"/>
  <c r="G2957" i="5"/>
  <c r="G2956" i="5"/>
  <c r="G2953" i="5"/>
  <c r="G2952" i="5"/>
  <c r="G2951" i="5"/>
  <c r="G2948" i="5"/>
  <c r="G2947" i="5"/>
  <c r="G2946" i="5"/>
  <c r="G2943" i="5"/>
  <c r="G2942" i="5"/>
  <c r="G2941" i="5"/>
  <c r="G2938" i="5"/>
  <c r="G2937" i="5"/>
  <c r="G2936" i="5"/>
  <c r="G2933" i="5"/>
  <c r="G2932" i="5"/>
  <c r="G2931" i="5"/>
  <c r="G2928" i="5"/>
  <c r="G2927" i="5"/>
  <c r="G2926" i="5"/>
  <c r="G2923" i="5"/>
  <c r="G2922" i="5"/>
  <c r="G2921" i="5"/>
  <c r="G2920" i="5"/>
  <c r="G2919" i="5"/>
  <c r="G2918" i="5"/>
  <c r="G2915" i="5"/>
  <c r="G2914" i="5"/>
  <c r="G2913" i="5"/>
  <c r="G2912" i="5"/>
  <c r="G2911" i="5"/>
  <c r="G2910" i="5"/>
  <c r="G2907" i="5"/>
  <c r="G2906" i="5"/>
  <c r="G2905" i="5"/>
  <c r="G2904" i="5"/>
  <c r="G2903" i="5"/>
  <c r="G2902" i="5"/>
  <c r="G2899" i="5"/>
  <c r="G2898" i="5"/>
  <c r="G2897" i="5"/>
  <c r="G2896" i="5"/>
  <c r="G2895" i="5"/>
  <c r="G2894" i="5"/>
  <c r="G2891" i="5"/>
  <c r="G2890" i="5"/>
  <c r="G2889" i="5"/>
  <c r="G2888" i="5"/>
  <c r="G2887" i="5"/>
  <c r="G2886" i="5"/>
  <c r="G2883" i="5"/>
  <c r="G2882" i="5"/>
  <c r="G2881" i="5"/>
  <c r="G2878" i="5"/>
  <c r="G2877" i="5"/>
  <c r="G2876" i="5"/>
  <c r="G2873" i="5"/>
  <c r="G2872" i="5"/>
  <c r="G2871" i="5"/>
  <c r="G2868" i="5"/>
  <c r="G2867" i="5"/>
  <c r="G2866" i="5"/>
  <c r="G2861" i="5"/>
  <c r="G2860" i="5"/>
  <c r="G2859" i="5"/>
  <c r="G2856" i="5"/>
  <c r="G2855" i="5"/>
  <c r="G2854" i="5"/>
  <c r="G2851" i="5"/>
  <c r="G2850" i="5"/>
  <c r="G2849" i="5"/>
  <c r="G2846" i="5"/>
  <c r="G2845" i="5"/>
  <c r="G2844" i="5"/>
  <c r="G2841" i="5"/>
  <c r="G2840" i="5"/>
  <c r="G2839" i="5"/>
  <c r="G2836" i="5"/>
  <c r="G2835" i="5"/>
  <c r="G2834" i="5"/>
  <c r="G2831" i="5"/>
  <c r="G2830" i="5"/>
  <c r="G2829" i="5"/>
  <c r="G2826" i="5"/>
  <c r="G2825" i="5"/>
  <c r="G2824" i="5"/>
  <c r="G2821" i="5"/>
  <c r="G2820" i="5"/>
  <c r="G2819" i="5"/>
  <c r="G2818" i="5"/>
  <c r="G2817" i="5"/>
  <c r="G2814" i="5"/>
  <c r="G2813" i="5"/>
  <c r="G2812" i="5"/>
  <c r="G2809" i="5"/>
  <c r="G2808" i="5"/>
  <c r="G2807" i="5"/>
  <c r="G2804" i="5"/>
  <c r="G2803" i="5"/>
  <c r="G2802" i="5"/>
  <c r="G2799" i="5"/>
  <c r="G2798" i="5"/>
  <c r="G2797" i="5"/>
  <c r="G2789" i="5"/>
  <c r="G2788" i="5"/>
  <c r="G2787" i="5"/>
  <c r="G2784" i="5"/>
  <c r="G2783" i="5"/>
  <c r="G2782" i="5"/>
  <c r="G2779" i="5"/>
  <c r="G2778" i="5"/>
  <c r="G2777" i="5"/>
  <c r="G2773" i="5"/>
  <c r="G2772" i="5"/>
  <c r="G2771" i="5"/>
  <c r="G2763" i="5"/>
  <c r="G2762" i="5"/>
  <c r="G2761" i="5"/>
  <c r="G2758" i="5"/>
  <c r="G2757" i="5"/>
  <c r="G2756" i="5"/>
  <c r="G2754" i="5"/>
  <c r="G2753" i="5"/>
  <c r="G2752" i="5"/>
  <c r="G2750" i="5"/>
  <c r="G2749" i="5"/>
  <c r="G2748" i="5"/>
  <c r="G2746" i="5"/>
  <c r="G2745" i="5"/>
  <c r="G2744" i="5"/>
  <c r="G2742" i="5"/>
  <c r="G2741" i="5"/>
  <c r="G2740" i="5"/>
  <c r="G2738" i="5"/>
  <c r="G2737" i="5"/>
  <c r="G2736" i="5"/>
  <c r="G2734" i="5"/>
  <c r="G2733" i="5"/>
  <c r="G2732" i="5"/>
  <c r="G2730" i="5"/>
  <c r="G2729" i="5"/>
  <c r="G2728" i="5"/>
  <c r="G2726" i="5"/>
  <c r="G2725" i="5"/>
  <c r="G2724" i="5"/>
  <c r="G2722" i="5"/>
  <c r="G2721" i="5"/>
  <c r="G2720" i="5"/>
  <c r="G2718" i="5"/>
  <c r="G2717" i="5"/>
  <c r="G2716" i="5"/>
  <c r="G2714" i="5"/>
  <c r="G2713" i="5"/>
  <c r="G2712" i="5"/>
  <c r="G2710" i="5"/>
  <c r="G2709" i="5"/>
  <c r="G2708" i="5"/>
  <c r="G2706" i="5"/>
  <c r="G2705" i="5"/>
  <c r="G2704" i="5"/>
  <c r="G2702" i="5"/>
  <c r="G2701" i="5"/>
  <c r="G2700" i="5"/>
  <c r="G2699" i="5"/>
  <c r="G2698" i="5"/>
  <c r="G2696" i="5"/>
  <c r="G2695" i="5"/>
  <c r="G2694" i="5"/>
  <c r="G2693" i="5"/>
  <c r="G2692" i="5"/>
  <c r="G2690" i="5"/>
  <c r="G2689" i="5"/>
  <c r="G2688" i="5"/>
  <c r="G2687" i="5"/>
  <c r="G2686" i="5"/>
  <c r="G2684" i="5"/>
  <c r="G2683" i="5"/>
  <c r="G2682" i="5"/>
  <c r="G2681" i="5"/>
  <c r="G2680" i="5"/>
  <c r="G2678" i="5"/>
  <c r="G2677" i="5"/>
  <c r="G2676" i="5"/>
  <c r="G2675" i="5"/>
  <c r="G2674" i="5"/>
  <c r="G2672" i="5"/>
  <c r="G2671" i="5"/>
  <c r="G2670" i="5"/>
  <c r="G2669" i="5"/>
  <c r="G2668" i="5"/>
  <c r="G2666" i="5"/>
  <c r="G2665" i="5"/>
  <c r="G2664" i="5"/>
  <c r="G2663" i="5"/>
  <c r="G2662" i="5"/>
  <c r="G2660" i="5"/>
  <c r="G2659" i="5"/>
  <c r="G2658" i="5"/>
  <c r="G2657" i="5"/>
  <c r="G2656" i="5"/>
  <c r="G2654" i="5"/>
  <c r="G2653" i="5"/>
  <c r="G2652" i="5"/>
  <c r="G2651" i="5"/>
  <c r="G2650" i="5"/>
  <c r="G2648" i="5"/>
  <c r="G2647" i="5"/>
  <c r="G2646" i="5"/>
  <c r="G2645" i="5"/>
  <c r="G2644" i="5"/>
  <c r="G2642" i="5"/>
  <c r="G2641" i="5"/>
  <c r="G2640" i="5"/>
  <c r="G2638" i="5"/>
  <c r="G2637" i="5"/>
  <c r="G2636" i="5"/>
  <c r="G2634" i="5"/>
  <c r="G2633" i="5"/>
  <c r="G2632" i="5"/>
  <c r="G2630" i="5"/>
  <c r="G2629" i="5"/>
  <c r="G2628" i="5"/>
  <c r="G2626" i="5"/>
  <c r="G2625" i="5"/>
  <c r="G2624" i="5"/>
  <c r="G2622" i="5"/>
  <c r="G2621" i="5"/>
  <c r="G2620" i="5"/>
  <c r="G2618" i="5"/>
  <c r="G2617" i="5"/>
  <c r="G2616" i="5"/>
  <c r="G2614" i="5"/>
  <c r="G2613" i="5"/>
  <c r="G2612" i="5"/>
  <c r="G2610" i="5"/>
  <c r="G2609" i="5"/>
  <c r="G2608" i="5"/>
  <c r="G2606" i="5"/>
  <c r="G2605" i="5"/>
  <c r="G2604" i="5"/>
  <c r="G2602" i="5"/>
  <c r="G2601" i="5"/>
  <c r="G2600" i="5"/>
  <c r="G2598" i="5"/>
  <c r="G2597" i="5"/>
  <c r="G2596" i="5"/>
  <c r="G2594" i="5"/>
  <c r="G2593" i="5"/>
  <c r="G2592" i="5"/>
  <c r="G2590" i="5"/>
  <c r="G2589" i="5"/>
  <c r="G2588" i="5"/>
  <c r="G2586" i="5"/>
  <c r="G2585" i="5"/>
  <c r="G2584" i="5"/>
  <c r="G2582" i="5"/>
  <c r="G2581" i="5"/>
  <c r="G2580" i="5"/>
  <c r="G2578" i="5"/>
  <c r="G2577" i="5"/>
  <c r="G2576" i="5"/>
  <c r="G2575" i="5"/>
  <c r="G2574" i="5"/>
  <c r="G2570" i="5"/>
  <c r="G2569" i="5"/>
  <c r="G2568" i="5"/>
  <c r="G2567" i="5"/>
  <c r="G2566" i="5"/>
  <c r="G2562" i="5"/>
  <c r="G2561" i="5"/>
  <c r="G2560" i="5"/>
  <c r="G2559" i="5"/>
  <c r="G2558" i="5"/>
  <c r="G2554" i="5"/>
  <c r="G2553" i="5"/>
  <c r="G2552" i="5"/>
  <c r="G2550" i="5"/>
  <c r="G2549" i="5"/>
  <c r="G2548" i="5"/>
  <c r="G2546" i="5"/>
  <c r="G2545" i="5"/>
  <c r="G2544" i="5"/>
  <c r="G2542" i="5"/>
  <c r="G2541" i="5"/>
  <c r="G2540" i="5"/>
  <c r="G2538" i="5"/>
  <c r="G2537" i="5"/>
  <c r="G2536" i="5"/>
  <c r="G2534" i="5"/>
  <c r="G2533" i="5"/>
  <c r="G2532" i="5"/>
  <c r="G2530" i="5"/>
  <c r="G2529" i="5"/>
  <c r="G2528" i="5"/>
  <c r="G2526" i="5"/>
  <c r="G2525" i="5"/>
  <c r="G2524" i="5"/>
  <c r="G2522" i="5"/>
  <c r="G2521" i="5"/>
  <c r="G2520" i="5"/>
  <c r="G2518" i="5"/>
  <c r="G2517" i="5"/>
  <c r="G2516" i="5"/>
  <c r="G2514" i="5"/>
  <c r="G2513" i="5"/>
  <c r="G2512" i="5"/>
  <c r="G2510" i="5"/>
  <c r="G2509" i="5"/>
  <c r="G2508" i="5"/>
  <c r="G2506" i="5"/>
  <c r="G2505" i="5"/>
  <c r="G2504" i="5"/>
  <c r="G2502" i="5"/>
  <c r="G2501" i="5"/>
  <c r="G2500" i="5"/>
  <c r="G2498" i="5"/>
  <c r="G2497" i="5"/>
  <c r="G2496" i="5"/>
  <c r="G2494" i="5"/>
  <c r="G2493" i="5"/>
  <c r="G2492" i="5"/>
  <c r="G2490" i="5"/>
  <c r="G2489" i="5"/>
  <c r="G2488" i="5"/>
  <c r="G2486" i="5"/>
  <c r="G2485" i="5"/>
  <c r="G2484" i="5"/>
  <c r="G2482" i="5"/>
  <c r="G2481" i="5"/>
  <c r="G2480" i="5"/>
  <c r="G2478" i="5"/>
  <c r="G2477" i="5"/>
  <c r="G2476" i="5"/>
  <c r="G2474" i="5"/>
  <c r="G2473" i="5"/>
  <c r="G2472" i="5"/>
  <c r="G2470" i="5"/>
  <c r="G2469" i="5"/>
  <c r="G2468" i="5"/>
  <c r="G2466" i="5"/>
  <c r="G2465" i="5"/>
  <c r="G2464" i="5"/>
  <c r="G2462" i="5"/>
  <c r="G2461" i="5"/>
  <c r="G2460" i="5"/>
  <c r="G2458" i="5"/>
  <c r="G2457" i="5"/>
  <c r="G2456" i="5"/>
  <c r="G2454" i="5"/>
  <c r="G2453" i="5"/>
  <c r="G2452" i="5"/>
  <c r="G2450" i="5"/>
  <c r="G2449" i="5"/>
  <c r="G2448" i="5"/>
  <c r="G2446" i="5"/>
  <c r="G2445" i="5"/>
  <c r="G2444" i="5"/>
  <c r="G2442" i="5"/>
  <c r="G2441" i="5"/>
  <c r="G2440" i="5"/>
  <c r="G2438" i="5"/>
  <c r="G2437" i="5"/>
  <c r="G2436" i="5"/>
  <c r="G2434" i="5"/>
  <c r="G2433" i="5"/>
  <c r="G2432" i="5"/>
  <c r="G2430" i="5"/>
  <c r="G2429" i="5"/>
  <c r="G2428" i="5"/>
  <c r="G2426" i="5"/>
  <c r="G2425" i="5"/>
  <c r="G2424" i="5"/>
  <c r="G2422" i="5"/>
  <c r="G2421" i="5"/>
  <c r="G2420" i="5"/>
  <c r="G2418" i="5"/>
  <c r="G2417" i="5"/>
  <c r="G2416" i="5"/>
  <c r="G2414" i="5"/>
  <c r="G2413" i="5"/>
  <c r="G2412" i="5"/>
  <c r="G2410" i="5"/>
  <c r="G2409" i="5"/>
  <c r="G2408" i="5"/>
  <c r="G2406" i="5"/>
  <c r="G2405" i="5"/>
  <c r="G2404" i="5"/>
  <c r="G2402" i="5"/>
  <c r="G2401" i="5"/>
  <c r="G2400" i="5"/>
  <c r="G2398" i="5"/>
  <c r="G2397" i="5"/>
  <c r="G2396" i="5"/>
  <c r="G2394" i="5"/>
  <c r="G2393" i="5"/>
  <c r="G2392" i="5"/>
  <c r="G2390" i="5"/>
  <c r="G2389" i="5"/>
  <c r="G2388" i="5"/>
  <c r="G2386" i="5"/>
  <c r="G2385" i="5"/>
  <c r="G2384" i="5"/>
  <c r="G2382" i="5"/>
  <c r="G2381" i="5"/>
  <c r="G2380" i="5"/>
  <c r="G2378" i="5"/>
  <c r="G2377" i="5"/>
  <c r="G2376" i="5"/>
  <c r="G2372" i="5"/>
  <c r="G2371" i="5"/>
  <c r="G2370" i="5"/>
  <c r="G2365" i="5"/>
  <c r="G2364" i="5"/>
  <c r="G2363" i="5"/>
  <c r="G2359" i="5"/>
  <c r="G2358" i="5"/>
  <c r="G2357" i="5"/>
  <c r="G2352" i="5"/>
  <c r="G2351" i="5"/>
  <c r="G2350" i="5"/>
  <c r="G2344" i="5"/>
  <c r="G2343" i="5"/>
  <c r="G2342" i="5"/>
  <c r="G2338" i="5"/>
  <c r="G2337" i="5"/>
  <c r="G2336" i="5"/>
  <c r="G2333" i="5"/>
  <c r="G2332" i="5"/>
  <c r="G2331" i="5"/>
  <c r="G2328" i="5"/>
  <c r="G2327" i="5"/>
  <c r="G2326" i="5"/>
  <c r="G2323" i="5"/>
  <c r="G2322" i="5"/>
  <c r="G2321" i="5"/>
  <c r="G2317" i="5"/>
  <c r="G2316" i="5"/>
  <c r="G2315" i="5"/>
  <c r="G2311" i="5"/>
  <c r="G2310" i="5"/>
  <c r="G2309" i="5"/>
  <c r="G2305" i="5"/>
  <c r="G2304" i="5"/>
  <c r="G2303" i="5"/>
  <c r="G2299" i="5"/>
  <c r="G2298" i="5"/>
  <c r="G2297" i="5"/>
  <c r="G2292" i="5"/>
  <c r="G2291" i="5"/>
  <c r="G2290" i="5"/>
  <c r="G2285" i="5"/>
  <c r="G2284" i="5"/>
  <c r="G2283" i="5"/>
  <c r="G2282" i="5"/>
  <c r="G2281" i="5"/>
  <c r="G2275" i="5"/>
  <c r="G2274" i="5"/>
  <c r="G2273" i="5"/>
  <c r="G2272" i="5"/>
  <c r="G2271" i="5"/>
  <c r="G2265" i="5"/>
  <c r="G2264" i="5"/>
  <c r="G2263" i="5"/>
  <c r="G2262" i="5"/>
  <c r="G2261" i="5"/>
  <c r="G2255" i="5"/>
  <c r="G2254" i="5"/>
  <c r="G2253" i="5"/>
  <c r="G2252" i="5"/>
  <c r="G2251" i="5"/>
  <c r="G2245" i="5"/>
  <c r="G2244" i="5"/>
  <c r="G2243" i="5"/>
  <c r="G2242" i="5"/>
  <c r="G2241" i="5"/>
  <c r="G2235" i="5"/>
  <c r="G2234" i="5"/>
  <c r="G2233" i="5"/>
  <c r="G2229" i="5"/>
  <c r="G2228" i="5"/>
  <c r="G2227" i="5"/>
  <c r="G2226" i="5"/>
  <c r="G2225" i="5"/>
  <c r="G2215" i="5"/>
  <c r="G2214" i="5"/>
  <c r="G2213" i="5"/>
  <c r="G2209" i="5"/>
  <c r="G2208" i="5"/>
  <c r="G2207" i="5"/>
  <c r="G2203" i="5"/>
  <c r="G2202" i="5"/>
  <c r="G2201" i="5"/>
  <c r="G2196" i="5"/>
  <c r="G2195" i="5"/>
  <c r="G2194" i="5"/>
  <c r="G2189" i="5"/>
  <c r="G2188" i="5"/>
  <c r="G2187" i="5"/>
  <c r="G2184" i="5"/>
  <c r="G2183" i="5"/>
  <c r="G2182" i="5"/>
  <c r="G2181" i="5"/>
  <c r="G2180" i="5"/>
  <c r="G2176" i="5"/>
  <c r="G2175" i="5"/>
  <c r="G2174" i="5"/>
  <c r="G2173" i="5"/>
  <c r="G2172" i="5"/>
  <c r="G2168" i="5"/>
  <c r="G2167" i="5"/>
  <c r="G2166" i="5"/>
  <c r="G2165" i="5"/>
  <c r="G2164" i="5"/>
  <c r="G2160" i="5"/>
  <c r="G2159" i="5"/>
  <c r="G2158" i="5"/>
  <c r="G2157" i="5"/>
  <c r="G2156" i="5"/>
  <c r="G2152" i="5"/>
  <c r="G2151" i="5"/>
  <c r="G2150" i="5"/>
  <c r="G2149" i="5"/>
  <c r="G2148" i="5"/>
  <c r="G2144" i="5"/>
  <c r="G2143" i="5"/>
  <c r="G2142" i="5"/>
  <c r="G2141" i="5"/>
  <c r="G2140" i="5"/>
  <c r="G2136" i="5"/>
  <c r="G2135" i="5"/>
  <c r="G2134" i="5"/>
  <c r="G2133" i="5"/>
  <c r="G2132" i="5"/>
  <c r="G2128" i="5"/>
  <c r="G2127" i="5"/>
  <c r="G2126" i="5"/>
  <c r="G2125" i="5"/>
  <c r="G2124" i="5"/>
  <c r="G2120" i="5"/>
  <c r="G2119" i="5"/>
  <c r="G2118" i="5"/>
  <c r="G2114" i="5"/>
  <c r="G2113" i="5"/>
  <c r="G2112" i="5"/>
  <c r="G2108" i="5"/>
  <c r="G2107" i="5"/>
  <c r="G2106" i="5"/>
  <c r="G2102" i="5"/>
  <c r="G2101" i="5"/>
  <c r="G2100" i="5"/>
  <c r="G2096" i="5"/>
  <c r="G2095" i="5"/>
  <c r="G2094" i="5"/>
  <c r="G2090" i="5"/>
  <c r="G2089" i="5"/>
  <c r="G2088" i="5"/>
  <c r="G2087" i="5"/>
  <c r="G2086" i="5"/>
  <c r="G2082" i="5"/>
  <c r="G2081" i="5"/>
  <c r="G2080" i="5"/>
  <c r="G2079" i="5"/>
  <c r="G2078" i="5"/>
  <c r="G2074" i="5"/>
  <c r="G2073" i="5"/>
  <c r="G2072" i="5"/>
  <c r="G2071" i="5"/>
  <c r="G2070" i="5"/>
  <c r="G2066" i="5"/>
  <c r="G2065" i="5"/>
  <c r="G2064" i="5"/>
  <c r="G2063" i="5"/>
  <c r="G2062" i="5"/>
  <c r="G2058" i="5"/>
  <c r="G2057" i="5"/>
  <c r="G2056" i="5"/>
  <c r="G2055" i="5"/>
  <c r="G2054" i="5"/>
  <c r="G2050" i="5"/>
  <c r="G2049" i="5"/>
  <c r="G2048" i="5"/>
  <c r="G2047" i="5"/>
  <c r="G2046" i="5"/>
  <c r="G2042" i="5"/>
  <c r="G2041" i="5"/>
  <c r="G2040" i="5"/>
  <c r="G2039" i="5"/>
  <c r="G2038" i="5"/>
  <c r="G2034" i="5"/>
  <c r="G2033" i="5"/>
  <c r="G2032" i="5"/>
  <c r="G2031" i="5"/>
  <c r="G2030" i="5"/>
  <c r="G2026" i="5"/>
  <c r="G2025" i="5"/>
  <c r="G2024" i="5"/>
  <c r="G2023" i="5"/>
  <c r="G2022" i="5"/>
  <c r="G2018" i="5"/>
  <c r="G2017" i="5"/>
  <c r="G2016" i="5"/>
  <c r="G2015" i="5"/>
  <c r="G2014" i="5"/>
  <c r="G2010" i="5"/>
  <c r="G2009" i="5"/>
  <c r="G2008" i="5"/>
  <c r="G2007" i="5"/>
  <c r="G2006" i="5"/>
  <c r="G2002" i="5"/>
  <c r="G2001" i="5"/>
  <c r="G2000" i="5"/>
  <c r="G1996" i="5"/>
  <c r="G1995" i="5"/>
  <c r="G1994" i="5"/>
  <c r="G1989" i="5"/>
  <c r="G1988" i="5"/>
  <c r="G1987" i="5"/>
  <c r="G1982" i="5"/>
  <c r="G1981" i="5"/>
  <c r="G1980" i="5"/>
  <c r="G1975" i="5"/>
  <c r="G1974" i="5"/>
  <c r="G1973" i="5"/>
  <c r="G1968" i="5"/>
  <c r="G1967" i="5"/>
  <c r="G1966" i="5"/>
  <c r="G1960" i="5"/>
  <c r="G1959" i="5"/>
  <c r="G1958" i="5"/>
  <c r="G1952" i="5"/>
  <c r="G1951" i="5"/>
  <c r="G1950" i="5"/>
  <c r="G1945" i="5"/>
  <c r="G1944" i="5"/>
  <c r="G1943" i="5"/>
  <c r="G1938" i="5"/>
  <c r="G1937" i="5"/>
  <c r="G1936" i="5"/>
  <c r="G1932" i="5"/>
  <c r="G1931" i="5"/>
  <c r="G1930" i="5"/>
  <c r="G1926" i="5"/>
  <c r="G1925" i="5"/>
  <c r="G1924" i="5"/>
  <c r="G1919" i="5"/>
  <c r="G1918" i="5"/>
  <c r="G1917" i="5"/>
  <c r="G1914" i="5"/>
  <c r="G1913" i="5"/>
  <c r="G1912" i="5"/>
  <c r="G1909" i="5"/>
  <c r="G1908" i="5"/>
  <c r="G1907" i="5"/>
  <c r="G1903" i="5"/>
  <c r="G1902" i="5"/>
  <c r="G1901" i="5"/>
  <c r="G1898" i="5"/>
  <c r="G1897" i="5"/>
  <c r="G1896" i="5"/>
  <c r="G1893" i="5"/>
  <c r="G1892" i="5"/>
  <c r="G1891" i="5"/>
  <c r="G1888" i="5"/>
  <c r="G1887" i="5"/>
  <c r="G1886" i="5"/>
  <c r="G1882" i="5"/>
  <c r="G1881" i="5"/>
  <c r="G1880" i="5"/>
  <c r="G1876" i="5"/>
  <c r="G1875" i="5"/>
  <c r="G1874" i="5"/>
  <c r="G1870" i="5"/>
  <c r="G1869" i="5"/>
  <c r="G1868" i="5"/>
  <c r="G1864" i="5"/>
  <c r="G1863" i="5"/>
  <c r="G1862" i="5"/>
  <c r="G1858" i="5"/>
  <c r="G1857" i="5"/>
  <c r="G1856" i="5"/>
  <c r="G1852" i="5"/>
  <c r="G1851" i="5"/>
  <c r="G1850" i="5"/>
  <c r="G1846" i="5"/>
  <c r="G1845" i="5"/>
  <c r="G1844" i="5"/>
  <c r="G1840" i="5"/>
  <c r="G1839" i="5"/>
  <c r="G1838" i="5"/>
  <c r="G1834" i="5"/>
  <c r="G1833" i="5"/>
  <c r="G1832" i="5"/>
  <c r="G1828" i="5"/>
  <c r="G1827" i="5"/>
  <c r="G1826" i="5"/>
  <c r="G1822" i="5"/>
  <c r="G1821" i="5"/>
  <c r="G1820" i="5"/>
  <c r="G1816" i="5"/>
  <c r="G1815" i="5"/>
  <c r="G1814" i="5"/>
  <c r="G1809" i="5"/>
  <c r="G1808" i="5"/>
  <c r="G1807" i="5"/>
  <c r="G1803" i="5"/>
  <c r="G1802" i="5"/>
  <c r="G1801" i="5"/>
  <c r="G1797" i="5"/>
  <c r="G1796" i="5"/>
  <c r="G1795" i="5"/>
  <c r="G1792" i="5"/>
  <c r="G1791" i="5"/>
  <c r="G1790" i="5"/>
  <c r="G1787" i="5"/>
  <c r="G1786" i="5"/>
  <c r="G1785" i="5"/>
  <c r="G1780" i="5"/>
  <c r="G1779" i="5"/>
  <c r="G1778" i="5"/>
  <c r="G1773" i="5"/>
  <c r="G1772" i="5"/>
  <c r="G1771" i="5"/>
  <c r="G1766" i="5"/>
  <c r="G1765" i="5"/>
  <c r="G1764" i="5"/>
  <c r="G1759" i="5"/>
  <c r="G1758" i="5"/>
  <c r="G1757" i="5"/>
  <c r="G1752" i="5"/>
  <c r="G1751" i="5"/>
  <c r="G1750" i="5"/>
  <c r="G1745" i="5"/>
  <c r="G1744" i="5"/>
  <c r="G1743" i="5"/>
  <c r="G1738" i="5"/>
  <c r="G1737" i="5"/>
  <c r="G1736" i="5"/>
  <c r="G1731" i="5"/>
  <c r="G1730" i="5"/>
  <c r="G1729" i="5"/>
  <c r="G1721" i="5"/>
  <c r="G1720" i="5"/>
  <c r="G1719" i="5"/>
  <c r="G1711" i="5"/>
  <c r="G1710" i="5"/>
  <c r="G1709" i="5"/>
  <c r="G1701" i="5"/>
  <c r="G1700" i="5"/>
  <c r="G1699" i="5"/>
  <c r="G1691" i="5"/>
  <c r="G1690" i="5"/>
  <c r="G1689" i="5"/>
  <c r="G1683" i="5"/>
  <c r="G1682" i="5"/>
  <c r="G1681" i="5"/>
  <c r="G1677" i="5"/>
  <c r="G1676" i="5"/>
  <c r="G1675" i="5"/>
  <c r="G1670" i="5"/>
  <c r="G1669" i="5"/>
  <c r="G1668" i="5"/>
  <c r="G1663" i="5"/>
  <c r="G1662" i="5"/>
  <c r="G1661" i="5"/>
  <c r="G1657" i="5"/>
  <c r="G1656" i="5"/>
  <c r="G1655" i="5"/>
  <c r="G1652" i="5"/>
  <c r="G1651" i="5"/>
  <c r="G1650" i="5"/>
  <c r="G1647" i="5"/>
  <c r="G1646" i="5"/>
  <c r="G1645" i="5"/>
  <c r="G1642" i="5"/>
  <c r="G1641" i="5"/>
  <c r="G1640" i="5"/>
  <c r="G1636" i="5"/>
  <c r="G1635" i="5"/>
  <c r="G1634" i="5"/>
  <c r="G1630" i="5"/>
  <c r="G1629" i="5"/>
  <c r="G1628" i="5"/>
  <c r="G1624" i="5"/>
  <c r="G1623" i="5"/>
  <c r="G1622" i="5"/>
  <c r="G1618" i="5"/>
  <c r="G1617" i="5"/>
  <c r="G1616" i="5"/>
  <c r="G1613" i="5"/>
  <c r="G1612" i="5"/>
  <c r="G1611" i="5"/>
  <c r="G1607" i="5"/>
  <c r="G1606" i="5"/>
  <c r="G1605" i="5"/>
  <c r="G1601" i="5"/>
  <c r="G1600" i="5"/>
  <c r="G1599" i="5"/>
  <c r="G1596" i="5"/>
  <c r="G1595" i="5"/>
  <c r="G1594" i="5"/>
  <c r="G1589" i="5"/>
  <c r="G1588" i="5"/>
  <c r="G1587" i="5"/>
  <c r="G1582" i="5"/>
  <c r="G1581" i="5"/>
  <c r="G1580" i="5"/>
  <c r="G1575" i="5"/>
  <c r="G1574" i="5"/>
  <c r="G1573" i="5"/>
  <c r="G1568" i="5"/>
  <c r="G1567" i="5"/>
  <c r="G1566" i="5"/>
  <c r="G1553" i="5"/>
  <c r="G1552" i="5"/>
  <c r="G1551" i="5"/>
  <c r="G1546" i="5"/>
  <c r="G1545" i="5"/>
  <c r="G1544" i="5"/>
  <c r="G1539" i="5"/>
  <c r="G1538" i="5"/>
  <c r="G1537" i="5"/>
  <c r="G1532" i="5"/>
  <c r="G1531" i="5"/>
  <c r="G1530" i="5"/>
  <c r="G1525" i="5"/>
  <c r="G1524" i="5"/>
  <c r="G1523" i="5"/>
  <c r="G1519" i="5"/>
  <c r="G1518" i="5"/>
  <c r="G1517" i="5"/>
  <c r="G1513" i="5"/>
  <c r="G1512" i="5"/>
  <c r="G1511" i="5"/>
  <c r="G1507" i="5"/>
  <c r="G1506" i="5"/>
  <c r="G1505" i="5"/>
  <c r="G1501" i="5"/>
  <c r="G1500" i="5"/>
  <c r="G1499" i="5"/>
  <c r="G1495" i="5"/>
  <c r="G1494" i="5"/>
  <c r="G1493" i="5"/>
  <c r="G1480" i="5"/>
  <c r="G1479" i="5"/>
  <c r="G1478" i="5"/>
  <c r="G1465" i="5"/>
  <c r="G1464" i="5"/>
  <c r="G1463" i="5"/>
  <c r="G1450" i="5"/>
  <c r="G1449" i="5"/>
  <c r="G1448" i="5"/>
  <c r="G1435" i="5"/>
  <c r="G1434" i="5"/>
  <c r="G1433" i="5"/>
  <c r="G1420" i="5"/>
  <c r="G1419" i="5"/>
  <c r="G1418" i="5"/>
  <c r="G1405" i="5"/>
  <c r="G1404" i="5"/>
  <c r="G1403" i="5"/>
  <c r="G1390" i="5"/>
  <c r="G1389" i="5"/>
  <c r="G1388" i="5"/>
  <c r="G1383" i="5"/>
  <c r="G1382" i="5"/>
  <c r="G1381" i="5"/>
  <c r="G1377" i="5"/>
  <c r="G1376" i="5"/>
  <c r="G1375" i="5"/>
  <c r="G1371" i="5"/>
  <c r="G1370" i="5"/>
  <c r="G1369" i="5"/>
  <c r="G1365" i="5"/>
  <c r="G1364" i="5"/>
  <c r="G1363" i="5"/>
  <c r="G1358" i="5"/>
  <c r="G1357" i="5"/>
  <c r="G1356" i="5"/>
  <c r="G1352" i="5"/>
  <c r="G1351" i="5"/>
  <c r="G1350" i="5"/>
  <c r="G1346" i="5"/>
  <c r="G1345" i="5"/>
  <c r="G1344" i="5"/>
  <c r="G1339" i="5"/>
  <c r="G1338" i="5"/>
  <c r="G1337" i="5"/>
  <c r="G1333" i="5"/>
  <c r="G1332" i="5"/>
  <c r="G1331" i="5"/>
  <c r="G1326" i="5"/>
  <c r="G1325" i="5"/>
  <c r="G1324" i="5"/>
  <c r="G1320" i="5"/>
  <c r="G1319" i="5"/>
  <c r="G1318" i="5"/>
  <c r="G1314" i="5"/>
  <c r="G1313" i="5"/>
  <c r="G1312" i="5"/>
  <c r="G1308" i="5"/>
  <c r="G1307" i="5"/>
  <c r="G1306" i="5"/>
  <c r="G1302" i="5"/>
  <c r="G1301" i="5"/>
  <c r="G1300" i="5"/>
  <c r="G1293" i="5"/>
  <c r="G1292" i="5"/>
  <c r="G1291" i="5"/>
  <c r="G1285" i="5"/>
  <c r="G1284" i="5"/>
  <c r="G1283" i="5"/>
  <c r="G1278" i="5"/>
  <c r="G1277" i="5"/>
  <c r="G1276" i="5"/>
  <c r="G1271" i="5"/>
  <c r="G1270" i="5"/>
  <c r="G1269" i="5"/>
  <c r="G1264" i="5"/>
  <c r="G1263" i="5"/>
  <c r="G1262" i="5"/>
  <c r="G1257" i="5"/>
  <c r="G1256" i="5"/>
  <c r="G1255" i="5"/>
  <c r="G1251" i="5"/>
  <c r="G1250" i="5"/>
  <c r="G1249" i="5"/>
  <c r="G1244" i="5"/>
  <c r="G1243" i="5"/>
  <c r="G1242" i="5"/>
  <c r="G1237" i="5"/>
  <c r="G1236" i="5"/>
  <c r="G1235" i="5"/>
  <c r="G1230" i="5"/>
  <c r="G1229" i="5"/>
  <c r="G1228" i="5"/>
  <c r="G1224" i="5"/>
  <c r="G1223" i="5"/>
  <c r="G1222" i="5"/>
  <c r="G1218" i="5"/>
  <c r="G1217" i="5"/>
  <c r="G1216" i="5"/>
  <c r="G1212" i="5"/>
  <c r="G1211" i="5"/>
  <c r="G1210" i="5"/>
  <c r="G1206" i="5"/>
  <c r="G1205" i="5"/>
  <c r="G1204" i="5"/>
  <c r="G1199" i="5"/>
  <c r="G1198" i="5"/>
  <c r="G1197" i="5"/>
  <c r="G1192" i="5"/>
  <c r="G1191" i="5"/>
  <c r="G1190" i="5"/>
  <c r="G1185" i="5"/>
  <c r="G1184" i="5"/>
  <c r="G1183" i="5"/>
  <c r="G1178" i="5"/>
  <c r="G1177" i="5"/>
  <c r="G1176" i="5"/>
  <c r="G1171" i="5"/>
  <c r="G1170" i="5"/>
  <c r="G1169" i="5"/>
  <c r="G1164" i="5"/>
  <c r="G1163" i="5"/>
  <c r="G1162" i="5"/>
  <c r="G1157" i="5"/>
  <c r="G1156" i="5"/>
  <c r="G1155" i="5"/>
  <c r="G1150" i="5"/>
  <c r="G1149" i="5"/>
  <c r="G1148" i="5"/>
  <c r="G1143" i="5"/>
  <c r="G1142" i="5"/>
  <c r="G1141" i="5"/>
  <c r="G1136" i="5"/>
  <c r="G1135" i="5"/>
  <c r="G1134" i="5"/>
  <c r="G1129" i="5"/>
  <c r="G1128" i="5"/>
  <c r="G1127" i="5"/>
  <c r="G1122" i="5"/>
  <c r="G1121" i="5"/>
  <c r="G1120" i="5"/>
  <c r="G1117" i="5"/>
  <c r="G1116" i="5"/>
  <c r="G1115" i="5"/>
  <c r="G1111" i="5"/>
  <c r="G1110" i="5"/>
  <c r="G1109" i="5"/>
  <c r="G1106" i="5"/>
  <c r="G1105" i="5"/>
  <c r="G1104" i="5"/>
  <c r="G1101" i="5"/>
  <c r="G1100" i="5"/>
  <c r="G1099" i="5"/>
  <c r="G1093" i="5"/>
  <c r="G1092" i="5"/>
  <c r="G1091" i="5"/>
  <c r="G1090" i="5"/>
  <c r="G1089" i="5"/>
  <c r="G1083" i="5"/>
  <c r="G1082" i="5"/>
  <c r="G1081" i="5"/>
  <c r="G1075" i="5"/>
  <c r="G1074" i="5"/>
  <c r="G1073" i="5"/>
  <c r="G1067" i="5"/>
  <c r="G1066" i="5"/>
  <c r="G1065" i="5"/>
  <c r="G1064" i="5"/>
  <c r="G1063" i="5"/>
  <c r="G1058" i="5"/>
  <c r="G1057" i="5"/>
  <c r="G1056" i="5"/>
  <c r="G1051" i="5"/>
  <c r="G1050" i="5"/>
  <c r="G1049" i="5"/>
  <c r="G1044" i="5"/>
  <c r="G1043" i="5"/>
  <c r="G1042" i="5"/>
  <c r="G1037" i="5"/>
  <c r="G1036" i="5"/>
  <c r="G1035" i="5"/>
  <c r="G1030" i="5"/>
  <c r="G1029" i="5"/>
  <c r="G1028" i="5"/>
  <c r="G1021" i="5"/>
  <c r="G1020" i="5"/>
  <c r="G1019" i="5"/>
  <c r="G1011" i="5"/>
  <c r="G1010" i="5"/>
  <c r="G1009" i="5"/>
  <c r="G1006" i="5"/>
  <c r="G1005" i="5"/>
  <c r="G1004" i="5"/>
  <c r="G997" i="5"/>
  <c r="G996" i="5"/>
  <c r="G995" i="5"/>
  <c r="G992" i="5"/>
  <c r="G991" i="5"/>
  <c r="G990" i="5"/>
  <c r="G987" i="5"/>
  <c r="G986" i="5"/>
  <c r="G985" i="5"/>
  <c r="G978" i="5"/>
  <c r="G977" i="5"/>
  <c r="G976" i="5"/>
  <c r="G969" i="5"/>
  <c r="G968" i="5"/>
  <c r="G967" i="5"/>
  <c r="G962" i="5"/>
  <c r="G961" i="5"/>
  <c r="G960" i="5"/>
  <c r="G955" i="5"/>
  <c r="G954" i="5"/>
  <c r="G953" i="5"/>
  <c r="G948" i="5"/>
  <c r="G947" i="5"/>
  <c r="G946" i="5"/>
  <c r="G942" i="5"/>
  <c r="G941" i="5"/>
  <c r="G940" i="5"/>
  <c r="G935" i="5"/>
  <c r="G934" i="5"/>
  <c r="G933" i="5"/>
  <c r="G928" i="5"/>
  <c r="G927" i="5"/>
  <c r="G926" i="5"/>
  <c r="G921" i="5"/>
  <c r="G920" i="5"/>
  <c r="G919" i="5"/>
  <c r="G914" i="5"/>
  <c r="G913" i="5"/>
  <c r="G912" i="5"/>
  <c r="G907" i="5"/>
  <c r="G906" i="5"/>
  <c r="G905" i="5"/>
  <c r="G901" i="5"/>
  <c r="G900" i="5"/>
  <c r="G899" i="5"/>
  <c r="G897" i="5"/>
  <c r="G896" i="5"/>
  <c r="G895" i="5"/>
  <c r="G890" i="5"/>
  <c r="G889" i="5"/>
  <c r="G888" i="5"/>
  <c r="G885" i="5"/>
  <c r="G884" i="5"/>
  <c r="G883" i="5"/>
  <c r="G877" i="5"/>
  <c r="G876" i="5"/>
  <c r="G875" i="5"/>
  <c r="G869" i="5"/>
  <c r="G868" i="5"/>
  <c r="G867" i="5"/>
  <c r="G866" i="5"/>
  <c r="G865" i="5"/>
  <c r="G861" i="5"/>
  <c r="G860" i="5"/>
  <c r="G859" i="5"/>
  <c r="G856" i="5"/>
  <c r="G855" i="5"/>
  <c r="G854" i="5"/>
  <c r="G850" i="5"/>
  <c r="G849" i="5"/>
  <c r="G848" i="5"/>
  <c r="G844" i="5"/>
  <c r="G843" i="5"/>
  <c r="G842" i="5"/>
  <c r="G839" i="5"/>
  <c r="G838" i="5"/>
  <c r="G837" i="5"/>
  <c r="G833" i="5"/>
  <c r="G832" i="5"/>
  <c r="G831" i="5"/>
  <c r="G826" i="5"/>
  <c r="G825" i="5"/>
  <c r="G824" i="5"/>
  <c r="G821" i="5"/>
  <c r="G820" i="5"/>
  <c r="G819" i="5"/>
  <c r="G817" i="5"/>
  <c r="G816" i="5"/>
  <c r="G815" i="5"/>
  <c r="G812" i="5"/>
  <c r="G811" i="5"/>
  <c r="G810" i="5"/>
  <c r="G808" i="5"/>
  <c r="G807" i="5"/>
  <c r="G806" i="5"/>
  <c r="G798" i="5"/>
  <c r="G797" i="5"/>
  <c r="G796" i="5"/>
  <c r="G784" i="5"/>
  <c r="G783" i="5"/>
  <c r="G782" i="5"/>
  <c r="G777" i="5"/>
  <c r="G776" i="5"/>
  <c r="G775" i="5"/>
  <c r="G766" i="5"/>
  <c r="G765" i="5"/>
  <c r="G764" i="5"/>
  <c r="G760" i="5"/>
  <c r="G759" i="5"/>
  <c r="G758" i="5"/>
  <c r="G749" i="5"/>
  <c r="G748" i="5"/>
  <c r="G747" i="5"/>
  <c r="G742" i="5"/>
  <c r="G741" i="5"/>
  <c r="G740" i="5"/>
  <c r="G738" i="5"/>
  <c r="G737" i="5"/>
  <c r="G736" i="5"/>
  <c r="G730" i="5"/>
  <c r="G729" i="5"/>
  <c r="G728" i="5"/>
  <c r="G724" i="5"/>
  <c r="G723" i="5"/>
  <c r="G722" i="5"/>
  <c r="G717" i="5"/>
  <c r="G716" i="5"/>
  <c r="G715" i="5"/>
  <c r="G708" i="5"/>
  <c r="G707" i="5"/>
  <c r="G706" i="5"/>
  <c r="G698" i="5"/>
  <c r="G697" i="5"/>
  <c r="G696" i="5"/>
  <c r="G690" i="5"/>
  <c r="G689" i="5"/>
  <c r="G688" i="5"/>
  <c r="G680" i="5"/>
  <c r="G679" i="5"/>
  <c r="G678" i="5"/>
  <c r="G670" i="5"/>
  <c r="G669" i="5"/>
  <c r="G668" i="5"/>
  <c r="G662" i="5"/>
  <c r="G661" i="5"/>
  <c r="G660" i="5"/>
  <c r="G658" i="5"/>
  <c r="G657" i="5"/>
  <c r="G656" i="5"/>
  <c r="G654" i="5"/>
  <c r="G653" i="5"/>
  <c r="G652" i="5"/>
  <c r="G650" i="5"/>
  <c r="G649" i="5"/>
  <c r="G648" i="5"/>
  <c r="G646" i="5"/>
  <c r="G645" i="5"/>
  <c r="G644" i="5"/>
  <c r="G642" i="5"/>
  <c r="G641" i="5"/>
  <c r="G640" i="5"/>
  <c r="G638" i="5"/>
  <c r="G637" i="5"/>
  <c r="G636" i="5"/>
  <c r="G631" i="5"/>
  <c r="G630" i="5"/>
  <c r="G629" i="5"/>
  <c r="G623" i="5"/>
  <c r="G622" i="5"/>
  <c r="G621" i="5"/>
  <c r="G615" i="5"/>
  <c r="G614" i="5"/>
  <c r="G613" i="5"/>
  <c r="G609" i="5"/>
  <c r="G608" i="5"/>
  <c r="G607" i="5"/>
  <c r="G606" i="5"/>
  <c r="G605" i="5"/>
  <c r="G600" i="5"/>
  <c r="G599" i="5"/>
  <c r="G598" i="5"/>
  <c r="G597" i="5"/>
  <c r="G596" i="5"/>
  <c r="G590" i="5"/>
  <c r="G589" i="5"/>
  <c r="G588" i="5"/>
  <c r="G582" i="5"/>
  <c r="G581" i="5"/>
  <c r="G580" i="5"/>
  <c r="G579" i="5"/>
  <c r="G578" i="5"/>
  <c r="G573" i="5"/>
  <c r="G572" i="5"/>
  <c r="G571" i="5"/>
  <c r="G570" i="5"/>
  <c r="G569" i="5"/>
  <c r="G563" i="5"/>
  <c r="G562" i="5"/>
  <c r="G561" i="5"/>
  <c r="G555" i="5"/>
  <c r="G554" i="5"/>
  <c r="G553" i="5"/>
  <c r="G547" i="5"/>
  <c r="G546" i="5"/>
  <c r="G545" i="5"/>
  <c r="G539" i="5"/>
  <c r="G538" i="5"/>
  <c r="G537" i="5"/>
  <c r="G531" i="5"/>
  <c r="G530" i="5"/>
  <c r="G529" i="5"/>
  <c r="G525" i="5"/>
  <c r="G524" i="5"/>
  <c r="G523" i="5"/>
  <c r="G522" i="5"/>
  <c r="G521" i="5"/>
  <c r="G518" i="5"/>
  <c r="G517" i="5"/>
  <c r="G516" i="5"/>
  <c r="G515" i="5"/>
  <c r="G514" i="5"/>
  <c r="G511" i="5"/>
  <c r="G510" i="5"/>
  <c r="G509" i="5"/>
  <c r="G505" i="5"/>
  <c r="G504" i="5"/>
  <c r="G503" i="5"/>
  <c r="G498" i="5"/>
  <c r="G497" i="5"/>
  <c r="G496" i="5"/>
  <c r="G491" i="5"/>
  <c r="G490" i="5"/>
  <c r="G489" i="5"/>
  <c r="G488" i="5"/>
  <c r="G487" i="5"/>
  <c r="G486" i="5"/>
  <c r="G483" i="5"/>
  <c r="G482" i="5"/>
  <c r="G481" i="5"/>
  <c r="G477" i="5"/>
  <c r="G476" i="5"/>
  <c r="G475" i="5"/>
  <c r="G474" i="5"/>
  <c r="G473" i="5"/>
  <c r="G472" i="5"/>
  <c r="G471" i="5"/>
  <c r="G465" i="5"/>
  <c r="G464" i="5"/>
  <c r="G463" i="5"/>
  <c r="G458" i="5"/>
  <c r="G457" i="5"/>
  <c r="G456" i="5"/>
  <c r="G455" i="5"/>
  <c r="G454" i="5"/>
  <c r="G453" i="5"/>
  <c r="G448" i="5"/>
  <c r="G447" i="5"/>
  <c r="G446" i="5"/>
  <c r="G445" i="5"/>
  <c r="G444" i="5"/>
  <c r="G440" i="5"/>
  <c r="G439" i="5"/>
  <c r="G438" i="5"/>
  <c r="G434" i="5"/>
  <c r="G433" i="5"/>
  <c r="G432" i="5"/>
  <c r="G428" i="5"/>
  <c r="G427" i="5"/>
  <c r="G426" i="5"/>
  <c r="G416" i="5"/>
  <c r="G415" i="5"/>
  <c r="G414" i="5"/>
  <c r="G409" i="5"/>
  <c r="G408" i="5"/>
  <c r="G407" i="5"/>
  <c r="G395" i="5"/>
  <c r="G394" i="5"/>
  <c r="G393" i="5"/>
  <c r="G388" i="5"/>
  <c r="G387" i="5"/>
  <c r="G386" i="5"/>
  <c r="G374" i="5"/>
  <c r="G373" i="5"/>
  <c r="G372" i="5"/>
  <c r="G365" i="5"/>
  <c r="G364" i="5"/>
  <c r="G363" i="5"/>
  <c r="G359" i="5"/>
  <c r="G358" i="5"/>
  <c r="G357" i="5"/>
  <c r="G356" i="5"/>
  <c r="G355" i="5"/>
  <c r="G345" i="5"/>
  <c r="G344" i="5"/>
  <c r="G343" i="5"/>
  <c r="G335" i="5"/>
  <c r="G334" i="5"/>
  <c r="G333" i="5"/>
  <c r="G327" i="5"/>
  <c r="G326" i="5"/>
  <c r="G325" i="5"/>
  <c r="G321" i="5"/>
  <c r="G320" i="5"/>
  <c r="G319" i="5"/>
  <c r="G318" i="5"/>
  <c r="G317" i="5"/>
  <c r="G306" i="5"/>
  <c r="G305" i="5"/>
  <c r="G304" i="5"/>
  <c r="G303" i="5"/>
  <c r="G302" i="5"/>
  <c r="G291" i="5"/>
  <c r="G290" i="5"/>
  <c r="G289" i="5"/>
  <c r="G284" i="5"/>
  <c r="G283" i="5"/>
  <c r="G282" i="5"/>
  <c r="G277" i="5"/>
  <c r="G276" i="5"/>
  <c r="G275" i="5"/>
  <c r="G269" i="5"/>
  <c r="G268" i="5"/>
  <c r="G267" i="5"/>
  <c r="G264" i="5"/>
  <c r="G263" i="5"/>
  <c r="G262" i="5"/>
  <c r="G249" i="5"/>
  <c r="G248" i="5"/>
  <c r="G247" i="5"/>
  <c r="G241" i="5"/>
  <c r="G240" i="5"/>
  <c r="G239" i="5"/>
  <c r="G237" i="5"/>
  <c r="G236" i="5"/>
  <c r="G235" i="5"/>
  <c r="G233" i="5"/>
  <c r="G232" i="5"/>
  <c r="G231" i="5"/>
  <c r="G229" i="5"/>
  <c r="G228" i="5"/>
  <c r="G227" i="5"/>
  <c r="G225" i="5"/>
  <c r="G224" i="5"/>
  <c r="G223" i="5"/>
  <c r="G220" i="5"/>
  <c r="G219" i="5"/>
  <c r="G218" i="5"/>
  <c r="G215" i="5"/>
  <c r="G214" i="5"/>
  <c r="G213" i="5"/>
  <c r="G211" i="5"/>
  <c r="G210" i="5"/>
  <c r="G209" i="5"/>
  <c r="G206" i="5"/>
  <c r="G205" i="5"/>
  <c r="G204" i="5"/>
  <c r="G202" i="5"/>
  <c r="G201" i="5"/>
  <c r="G200" i="5"/>
  <c r="G198" i="5"/>
  <c r="G197" i="5"/>
  <c r="G196" i="5"/>
  <c r="G191" i="5"/>
  <c r="G190" i="5"/>
  <c r="G189" i="5"/>
  <c r="G188" i="5"/>
  <c r="G187" i="5"/>
  <c r="G184" i="5"/>
  <c r="G183" i="5"/>
  <c r="G182" i="5"/>
  <c r="G180" i="5"/>
  <c r="G179" i="5"/>
  <c r="G178" i="5"/>
  <c r="G176" i="5"/>
  <c r="G175" i="5"/>
  <c r="G174" i="5"/>
  <c r="G172" i="5"/>
  <c r="G171" i="5"/>
  <c r="G170" i="5"/>
  <c r="G167" i="5"/>
  <c r="G166" i="5"/>
  <c r="G165" i="5"/>
  <c r="G162" i="5"/>
  <c r="G161" i="5"/>
  <c r="G160" i="5"/>
  <c r="G159" i="5"/>
  <c r="G158" i="5"/>
  <c r="G155" i="5"/>
  <c r="G154" i="5"/>
  <c r="G153" i="5"/>
  <c r="G150" i="5"/>
  <c r="G149" i="5"/>
  <c r="G148" i="5"/>
  <c r="G145" i="5"/>
  <c r="G144" i="5"/>
  <c r="G143" i="5"/>
  <c r="G140" i="5"/>
  <c r="G139" i="5"/>
  <c r="G138" i="5"/>
  <c r="G136" i="5"/>
  <c r="G135" i="5"/>
  <c r="G134" i="5"/>
  <c r="G132" i="5"/>
  <c r="G131" i="5"/>
  <c r="G130" i="5"/>
  <c r="G127" i="5"/>
  <c r="G126" i="5"/>
  <c r="G125" i="5"/>
  <c r="G122" i="5"/>
  <c r="G121" i="5"/>
  <c r="G120" i="5"/>
  <c r="G117" i="5"/>
  <c r="G116" i="5"/>
  <c r="G115" i="5"/>
  <c r="G112" i="5"/>
  <c r="G111" i="5"/>
  <c r="G110" i="5"/>
  <c r="G107" i="5"/>
  <c r="G106" i="5"/>
  <c r="G105" i="5"/>
  <c r="G103" i="5"/>
  <c r="G102" i="5"/>
  <c r="G101" i="5"/>
  <c r="G98" i="5"/>
  <c r="G97" i="5"/>
  <c r="G96" i="5"/>
  <c r="G93" i="5"/>
  <c r="G92" i="5"/>
  <c r="G91" i="5"/>
  <c r="G88" i="5"/>
  <c r="G87" i="5"/>
  <c r="G86" i="5"/>
  <c r="G83" i="5"/>
  <c r="G82" i="5"/>
  <c r="G81" i="5"/>
  <c r="G78" i="5"/>
  <c r="G77" i="5"/>
  <c r="G76" i="5"/>
  <c r="G70" i="5"/>
  <c r="G69" i="5"/>
  <c r="G68" i="5"/>
  <c r="G65" i="5"/>
  <c r="G64" i="5"/>
  <c r="G63" i="5"/>
  <c r="G60" i="5"/>
  <c r="G59" i="5"/>
  <c r="G58" i="5"/>
  <c r="G53" i="5"/>
  <c r="G52" i="5"/>
  <c r="G51" i="5"/>
  <c r="G48" i="5"/>
  <c r="G47" i="5"/>
  <c r="G46" i="5"/>
  <c r="G43" i="5"/>
  <c r="G42" i="5"/>
  <c r="G41" i="5"/>
  <c r="G38" i="5"/>
  <c r="G37" i="5"/>
  <c r="G36" i="5"/>
  <c r="G34" i="5"/>
  <c r="G33" i="5"/>
  <c r="G32" i="5"/>
  <c r="G29" i="5"/>
  <c r="G28" i="5"/>
  <c r="G27" i="5"/>
  <c r="G24" i="5"/>
  <c r="G23" i="5"/>
  <c r="G22" i="5"/>
  <c r="G19" i="5"/>
  <c r="G18" i="5"/>
  <c r="G17" i="5"/>
  <c r="G6" i="5"/>
  <c r="G7" i="5"/>
  <c r="G9" i="5"/>
  <c r="G10" i="5"/>
  <c r="G11" i="5"/>
  <c r="G13" i="5"/>
  <c r="G14" i="5"/>
  <c r="G15" i="5"/>
  <c r="H6060" i="5"/>
  <c r="H7881" i="5"/>
  <c r="H7885" i="5"/>
  <c r="G9473" i="5"/>
  <c r="A24" i="7"/>
  <c r="A46" i="7"/>
  <c r="A59" i="7"/>
  <c r="F3519" i="8"/>
  <c r="F3589" i="8"/>
  <c r="F3493" i="8"/>
  <c r="F3522" i="8"/>
  <c r="F3529" i="8"/>
  <c r="F1362" i="8"/>
  <c r="F3528" i="8"/>
  <c r="F4247" i="8"/>
  <c r="F3523" i="8"/>
  <c r="F3571" i="8"/>
  <c r="F4250" i="8"/>
  <c r="F357" i="8"/>
  <c r="F4246" i="8"/>
  <c r="F3534" i="8"/>
  <c r="F3590" i="8"/>
  <c r="F358" i="8"/>
  <c r="F168" i="8"/>
  <c r="F3538" i="8"/>
  <c r="F3579" i="8"/>
  <c r="F3287" i="8"/>
  <c r="F140" i="8"/>
  <c r="F3525" i="8"/>
  <c r="F3527" i="8"/>
  <c r="F4214" i="8"/>
  <c r="F4248" i="8"/>
  <c r="F4245" i="8"/>
  <c r="F2713" i="8"/>
  <c r="F3577" i="8"/>
  <c r="F1167" i="8"/>
  <c r="F4220" i="8"/>
  <c r="F826" i="8"/>
  <c r="F946" i="8"/>
  <c r="F3574" i="8"/>
  <c r="F294" i="8"/>
  <c r="F3535" i="8"/>
  <c r="F3521" i="8"/>
  <c r="F4215" i="8"/>
  <c r="F3578" i="8"/>
  <c r="F2712" i="8"/>
  <c r="F3576" i="8"/>
  <c r="F4213" i="8"/>
  <c r="F3572" i="8"/>
  <c r="F4221" i="8"/>
  <c r="F4249" i="8"/>
  <c r="F3575" i="8"/>
  <c r="F4210" i="8"/>
  <c r="F3533" i="8"/>
  <c r="F296" i="8"/>
  <c r="F4263" i="8"/>
  <c r="F1369" i="8"/>
  <c r="F1379" i="8"/>
  <c r="F1397" i="8"/>
  <c r="F3233" i="8"/>
  <c r="F4264" i="8"/>
  <c r="F3133" i="8"/>
  <c r="F3520" i="8"/>
  <c r="F3573" i="8"/>
  <c r="F4211" i="8"/>
  <c r="F4212" i="8"/>
  <c r="F1080" i="8"/>
  <c r="F2313" i="8"/>
  <c r="F2322" i="8"/>
  <c r="F2339" i="8"/>
  <c r="F170" i="8"/>
  <c r="F6" i="8"/>
  <c r="F15" i="8"/>
  <c r="F17"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2" i="8"/>
  <c r="F53" i="8"/>
  <c r="F54" i="8"/>
  <c r="F55" i="8"/>
  <c r="F56" i="8"/>
  <c r="F57" i="8"/>
  <c r="F58" i="8"/>
  <c r="F59" i="8"/>
  <c r="F60" i="8"/>
  <c r="F61" i="8"/>
  <c r="F62" i="8"/>
  <c r="F63" i="8"/>
  <c r="F64" i="8"/>
  <c r="F65" i="8"/>
  <c r="F66" i="8"/>
  <c r="F67" i="8"/>
  <c r="F68" i="8"/>
  <c r="F69" i="8"/>
  <c r="F70" i="8"/>
  <c r="F72" i="8"/>
  <c r="F73" i="8"/>
  <c r="F74" i="8"/>
  <c r="F75" i="8"/>
  <c r="F76" i="8"/>
  <c r="F77" i="8"/>
  <c r="F84" i="8"/>
  <c r="F85" i="8"/>
  <c r="F87" i="8"/>
  <c r="F92" i="8"/>
  <c r="F93" i="8"/>
  <c r="F95" i="8"/>
  <c r="F97" i="8"/>
  <c r="F99" i="8"/>
  <c r="F101" i="8"/>
  <c r="F102" i="8"/>
  <c r="F106" i="8"/>
  <c r="F110" i="8"/>
  <c r="F113" i="8"/>
  <c r="F114" i="8"/>
  <c r="F115" i="8"/>
  <c r="F116" i="8"/>
  <c r="F117" i="8"/>
  <c r="F118" i="8"/>
  <c r="F119" i="8"/>
  <c r="F120" i="8"/>
  <c r="F121" i="8"/>
  <c r="F122" i="8"/>
  <c r="F123" i="8"/>
  <c r="F124" i="8"/>
  <c r="F125" i="8"/>
  <c r="F126" i="8"/>
  <c r="F127" i="8"/>
  <c r="F130" i="8"/>
  <c r="F131" i="8"/>
  <c r="F132" i="8"/>
  <c r="F133" i="8"/>
  <c r="F134" i="8"/>
  <c r="F135" i="8"/>
  <c r="F136" i="8"/>
  <c r="F137" i="8"/>
  <c r="F138" i="8"/>
  <c r="F139" i="8"/>
  <c r="F141" i="8"/>
  <c r="F142" i="8"/>
  <c r="F143" i="8"/>
  <c r="F145" i="8"/>
  <c r="F146" i="8"/>
  <c r="F147" i="8"/>
  <c r="F148" i="8"/>
  <c r="F150" i="8"/>
  <c r="F152" i="8"/>
  <c r="F153" i="8"/>
  <c r="F154" i="8"/>
  <c r="F155" i="8"/>
  <c r="F156" i="8"/>
  <c r="F157" i="8"/>
  <c r="F158" i="8"/>
  <c r="F160" i="8"/>
  <c r="F161" i="8"/>
  <c r="F162" i="8"/>
  <c r="F163" i="8"/>
  <c r="F164" i="8"/>
  <c r="F165" i="8"/>
  <c r="F166" i="8"/>
  <c r="F167" i="8"/>
  <c r="F169" i="8"/>
  <c r="F171" i="8"/>
  <c r="F178" i="8"/>
  <c r="F179" i="8"/>
  <c r="F180" i="8"/>
  <c r="F182" i="8"/>
  <c r="F183" i="8"/>
  <c r="F184" i="8"/>
  <c r="F185" i="8"/>
  <c r="F187" i="8"/>
  <c r="F188" i="8"/>
  <c r="F191" i="8"/>
  <c r="F192" i="8"/>
  <c r="F193" i="8"/>
  <c r="F194" i="8"/>
  <c r="F195" i="8"/>
  <c r="F198" i="8"/>
  <c r="F200" i="8"/>
  <c r="F201" i="8"/>
  <c r="F202" i="8"/>
  <c r="F207" i="8"/>
  <c r="F209" i="8"/>
  <c r="F211" i="8"/>
  <c r="F212" i="8"/>
  <c r="F214" i="8"/>
  <c r="F215" i="8"/>
  <c r="F216" i="8"/>
  <c r="F217" i="8"/>
  <c r="F218" i="8"/>
  <c r="F219" i="8"/>
  <c r="F225" i="8"/>
  <c r="F226" i="8"/>
  <c r="F228" i="8"/>
  <c r="F230" i="8"/>
  <c r="F231" i="8"/>
  <c r="F233" i="8"/>
  <c r="F235" i="8"/>
  <c r="F236" i="8"/>
  <c r="F237" i="8"/>
  <c r="F238" i="8"/>
  <c r="F239" i="8"/>
  <c r="F240" i="8"/>
  <c r="F242" i="8"/>
  <c r="F244" i="8"/>
  <c r="F245" i="8"/>
  <c r="F246" i="8"/>
  <c r="F247" i="8"/>
  <c r="F248" i="8"/>
  <c r="F250" i="8"/>
  <c r="F255" i="8"/>
  <c r="F261" i="8"/>
  <c r="F263" i="8"/>
  <c r="F266" i="8"/>
  <c r="F267" i="8"/>
  <c r="F270" i="8"/>
  <c r="F271" i="8"/>
  <c r="F272" i="8"/>
  <c r="F273" i="8"/>
  <c r="F274" i="8"/>
  <c r="F278" i="8"/>
  <c r="F279" i="8"/>
  <c r="F280" i="8"/>
  <c r="F281" i="8"/>
  <c r="F282" i="8"/>
  <c r="F286" i="8"/>
  <c r="F290" i="8"/>
  <c r="F291" i="8"/>
  <c r="F292" i="8"/>
  <c r="F293" i="8"/>
  <c r="F295" i="8"/>
  <c r="F297" i="8"/>
  <c r="F298" i="8"/>
  <c r="F299" i="8"/>
  <c r="F300" i="8"/>
  <c r="F302" i="8"/>
  <c r="F303" i="8"/>
  <c r="F305" i="8"/>
  <c r="F306" i="8"/>
  <c r="F307" i="8"/>
  <c r="F308" i="8"/>
  <c r="F309" i="8"/>
  <c r="F310" i="8"/>
  <c r="F311" i="8"/>
  <c r="F312" i="8"/>
  <c r="F313" i="8"/>
  <c r="F314" i="8"/>
  <c r="F315" i="8"/>
  <c r="F316" i="8"/>
  <c r="F317" i="8"/>
  <c r="F318" i="8"/>
  <c r="F319" i="8"/>
  <c r="F321" i="8"/>
  <c r="F329" i="8"/>
  <c r="F332" i="8"/>
  <c r="F336" i="8"/>
  <c r="F337" i="8"/>
  <c r="F338" i="8"/>
  <c r="F339" i="8"/>
  <c r="F340" i="8"/>
  <c r="F341" i="8"/>
  <c r="F342" i="8"/>
  <c r="F346" i="8"/>
  <c r="F351" i="8"/>
  <c r="F352" i="8"/>
  <c r="F353" i="8"/>
  <c r="F354" i="8"/>
  <c r="F355" i="8"/>
  <c r="F356" i="8"/>
  <c r="F359" i="8"/>
  <c r="F360" i="8"/>
  <c r="F361" i="8"/>
  <c r="F362" i="8"/>
  <c r="F363" i="8"/>
  <c r="F370" i="8"/>
  <c r="F371" i="8"/>
  <c r="F372" i="8"/>
  <c r="F375" i="8"/>
  <c r="F376" i="8"/>
  <c r="F377" i="8"/>
  <c r="F378" i="8"/>
  <c r="F379" i="8"/>
  <c r="F382" i="8"/>
  <c r="F383" i="8"/>
  <c r="F384" i="8"/>
  <c r="F385" i="8"/>
  <c r="F386" i="8"/>
  <c r="F387" i="8"/>
  <c r="F388" i="8"/>
  <c r="F389" i="8"/>
  <c r="F390" i="8"/>
  <c r="F391" i="8"/>
  <c r="F392" i="8"/>
  <c r="F393" i="8"/>
  <c r="F394" i="8"/>
  <c r="F395" i="8"/>
  <c r="F396" i="8"/>
  <c r="F397" i="8"/>
  <c r="F398" i="8"/>
  <c r="F399" i="8"/>
  <c r="F400" i="8"/>
  <c r="F401" i="8"/>
  <c r="F402" i="8"/>
  <c r="F403" i="8"/>
  <c r="F404" i="8"/>
  <c r="F405" i="8"/>
  <c r="F406" i="8"/>
  <c r="F407" i="8"/>
  <c r="F408" i="8"/>
  <c r="F409" i="8"/>
  <c r="F410" i="8"/>
  <c r="F411" i="8"/>
  <c r="F412" i="8"/>
  <c r="F413" i="8"/>
  <c r="F414" i="8"/>
  <c r="F415" i="8"/>
  <c r="F416" i="8"/>
  <c r="F417" i="8"/>
  <c r="F418" i="8"/>
  <c r="F419" i="8"/>
  <c r="F420" i="8"/>
  <c r="F421" i="8"/>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471" i="8"/>
  <c r="F472" i="8"/>
  <c r="F473" i="8"/>
  <c r="F474" i="8"/>
  <c r="F475" i="8"/>
  <c r="F476" i="8"/>
  <c r="F477" i="8"/>
  <c r="F478" i="8"/>
  <c r="F479" i="8"/>
  <c r="F480" i="8"/>
  <c r="F481" i="8"/>
  <c r="F482" i="8"/>
  <c r="F483" i="8"/>
  <c r="F484" i="8"/>
  <c r="F485" i="8"/>
  <c r="F486" i="8"/>
  <c r="F487" i="8"/>
  <c r="F488" i="8"/>
  <c r="F489" i="8"/>
  <c r="F490" i="8"/>
  <c r="F491" i="8"/>
  <c r="F492" i="8"/>
  <c r="F493" i="8"/>
  <c r="F494" i="8"/>
  <c r="F495" i="8"/>
  <c r="F496" i="8"/>
  <c r="F497" i="8"/>
  <c r="F498" i="8"/>
  <c r="F499" i="8"/>
  <c r="F500" i="8"/>
  <c r="F501" i="8"/>
  <c r="F502" i="8"/>
  <c r="F503" i="8"/>
  <c r="F504" i="8"/>
  <c r="F505" i="8"/>
  <c r="F506" i="8"/>
  <c r="F507" i="8"/>
  <c r="F508" i="8"/>
  <c r="F509" i="8"/>
  <c r="F510" i="8"/>
  <c r="F511" i="8"/>
  <c r="F512" i="8"/>
  <c r="F513" i="8"/>
  <c r="F514" i="8"/>
  <c r="F515" i="8"/>
  <c r="F516" i="8"/>
  <c r="F517" i="8"/>
  <c r="F518" i="8"/>
  <c r="F519" i="8"/>
  <c r="F520" i="8"/>
  <c r="F521" i="8"/>
  <c r="F522" i="8"/>
  <c r="F523" i="8"/>
  <c r="F524" i="8"/>
  <c r="F525" i="8"/>
  <c r="F526"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F552" i="8"/>
  <c r="F553" i="8"/>
  <c r="F554" i="8"/>
  <c r="F555" i="8"/>
  <c r="F556" i="8"/>
  <c r="F557" i="8"/>
  <c r="F558" i="8"/>
  <c r="F559" i="8"/>
  <c r="F560" i="8"/>
  <c r="F561" i="8"/>
  <c r="F562" i="8"/>
  <c r="F563" i="8"/>
  <c r="F564" i="8"/>
  <c r="F565" i="8"/>
  <c r="F566" i="8"/>
  <c r="F567" i="8"/>
  <c r="F568" i="8"/>
  <c r="F569" i="8"/>
  <c r="F570" i="8"/>
  <c r="F571" i="8"/>
  <c r="F572" i="8"/>
  <c r="F573" i="8"/>
  <c r="F574" i="8"/>
  <c r="F575" i="8"/>
  <c r="F576" i="8"/>
  <c r="F577" i="8"/>
  <c r="F578" i="8"/>
  <c r="F579" i="8"/>
  <c r="F580" i="8"/>
  <c r="F581" i="8"/>
  <c r="F582" i="8"/>
  <c r="F583" i="8"/>
  <c r="F584" i="8"/>
  <c r="F585" i="8"/>
  <c r="F586" i="8"/>
  <c r="F587" i="8"/>
  <c r="F588" i="8"/>
  <c r="F589" i="8"/>
  <c r="F590" i="8"/>
  <c r="F591" i="8"/>
  <c r="F592" i="8"/>
  <c r="F593" i="8"/>
  <c r="F594" i="8"/>
  <c r="F595" i="8"/>
  <c r="F596" i="8"/>
  <c r="F597" i="8"/>
  <c r="F598" i="8"/>
  <c r="F599" i="8"/>
  <c r="F600" i="8"/>
  <c r="F601" i="8"/>
  <c r="F602" i="8"/>
  <c r="F603" i="8"/>
  <c r="F604" i="8"/>
  <c r="F605" i="8"/>
  <c r="F606" i="8"/>
  <c r="F607" i="8"/>
  <c r="F608" i="8"/>
  <c r="F609" i="8"/>
  <c r="F610" i="8"/>
  <c r="F611" i="8"/>
  <c r="F612" i="8"/>
  <c r="F613" i="8"/>
  <c r="F614" i="8"/>
  <c r="F615" i="8"/>
  <c r="F616" i="8"/>
  <c r="F617" i="8"/>
  <c r="F618" i="8"/>
  <c r="F619" i="8"/>
  <c r="F620" i="8"/>
  <c r="F621" i="8"/>
  <c r="F622" i="8"/>
  <c r="F623" i="8"/>
  <c r="F624" i="8"/>
  <c r="F625" i="8"/>
  <c r="F626" i="8"/>
  <c r="F627" i="8"/>
  <c r="F628" i="8"/>
  <c r="F629" i="8"/>
  <c r="F630" i="8"/>
  <c r="F631" i="8"/>
  <c r="F632" i="8"/>
  <c r="F633" i="8"/>
  <c r="F634" i="8"/>
  <c r="F635" i="8"/>
  <c r="F636" i="8"/>
  <c r="F637" i="8"/>
  <c r="F638" i="8"/>
  <c r="F639" i="8"/>
  <c r="F640" i="8"/>
  <c r="F641" i="8"/>
  <c r="F642" i="8"/>
  <c r="F643" i="8"/>
  <c r="F644" i="8"/>
  <c r="F645" i="8"/>
  <c r="F646" i="8"/>
  <c r="F647" i="8"/>
  <c r="F648" i="8"/>
  <c r="F649" i="8"/>
  <c r="F650" i="8"/>
  <c r="F651" i="8"/>
  <c r="F652" i="8"/>
  <c r="F653" i="8"/>
  <c r="F654" i="8"/>
  <c r="F655" i="8"/>
  <c r="F656" i="8"/>
  <c r="F657" i="8"/>
  <c r="F658" i="8"/>
  <c r="F659" i="8"/>
  <c r="F660" i="8"/>
  <c r="F661" i="8"/>
  <c r="F662" i="8"/>
  <c r="F663" i="8"/>
  <c r="F664" i="8"/>
  <c r="F665" i="8"/>
  <c r="F666" i="8"/>
  <c r="F667" i="8"/>
  <c r="F668" i="8"/>
  <c r="F669" i="8"/>
  <c r="F670" i="8"/>
  <c r="F671" i="8"/>
  <c r="F672" i="8"/>
  <c r="F673" i="8"/>
  <c r="F674" i="8"/>
  <c r="F675" i="8"/>
  <c r="F676" i="8"/>
  <c r="F677" i="8"/>
  <c r="F678" i="8"/>
  <c r="F679" i="8"/>
  <c r="F680" i="8"/>
  <c r="F681" i="8"/>
  <c r="F682" i="8"/>
  <c r="F683" i="8"/>
  <c r="F684" i="8"/>
  <c r="F685" i="8"/>
  <c r="F686" i="8"/>
  <c r="F687" i="8"/>
  <c r="F688" i="8"/>
  <c r="F689" i="8"/>
  <c r="F690" i="8"/>
  <c r="F691" i="8"/>
  <c r="F692" i="8"/>
  <c r="F693" i="8"/>
  <c r="F694" i="8"/>
  <c r="F695" i="8"/>
  <c r="F696" i="8"/>
  <c r="F697" i="8"/>
  <c r="F698" i="8"/>
  <c r="F699" i="8"/>
  <c r="F700" i="8"/>
  <c r="F701" i="8"/>
  <c r="F702" i="8"/>
  <c r="F703" i="8"/>
  <c r="F704" i="8"/>
  <c r="F705" i="8"/>
  <c r="F706" i="8"/>
  <c r="F707" i="8"/>
  <c r="F708" i="8"/>
  <c r="F709" i="8"/>
  <c r="F710" i="8"/>
  <c r="F711" i="8"/>
  <c r="F712" i="8"/>
  <c r="F713" i="8"/>
  <c r="F714" i="8"/>
  <c r="F715" i="8"/>
  <c r="F716" i="8"/>
  <c r="F717" i="8"/>
  <c r="F718" i="8"/>
  <c r="F719" i="8"/>
  <c r="F720" i="8"/>
  <c r="F721" i="8"/>
  <c r="F722" i="8"/>
  <c r="F723" i="8"/>
  <c r="F724" i="8"/>
  <c r="F725" i="8"/>
  <c r="F726" i="8"/>
  <c r="F727" i="8"/>
  <c r="F728" i="8"/>
  <c r="F729" i="8"/>
  <c r="F730" i="8"/>
  <c r="F731" i="8"/>
  <c r="F732" i="8"/>
  <c r="F733" i="8"/>
  <c r="F734" i="8"/>
  <c r="F735" i="8"/>
  <c r="F736" i="8"/>
  <c r="F737" i="8"/>
  <c r="F738" i="8"/>
  <c r="F739" i="8"/>
  <c r="F740" i="8"/>
  <c r="F741" i="8"/>
  <c r="F742" i="8"/>
  <c r="F743" i="8"/>
  <c r="F744" i="8"/>
  <c r="F745" i="8"/>
  <c r="F746" i="8"/>
  <c r="F747" i="8"/>
  <c r="F748" i="8"/>
  <c r="F749" i="8"/>
  <c r="F750" i="8"/>
  <c r="F751" i="8"/>
  <c r="F752" i="8"/>
  <c r="F753" i="8"/>
  <c r="F754" i="8"/>
  <c r="F755" i="8"/>
  <c r="F756" i="8"/>
  <c r="F757" i="8"/>
  <c r="F758" i="8"/>
  <c r="F759" i="8"/>
  <c r="F760" i="8"/>
  <c r="F761" i="8"/>
  <c r="F762" i="8"/>
  <c r="F763" i="8"/>
  <c r="F764" i="8"/>
  <c r="F765" i="8"/>
  <c r="F766" i="8"/>
  <c r="F767" i="8"/>
  <c r="F768" i="8"/>
  <c r="F769" i="8"/>
  <c r="F770" i="8"/>
  <c r="F771" i="8"/>
  <c r="F772" i="8"/>
  <c r="F773" i="8"/>
  <c r="F774" i="8"/>
  <c r="F775" i="8"/>
  <c r="F776" i="8"/>
  <c r="F777" i="8"/>
  <c r="F778" i="8"/>
  <c r="F779" i="8"/>
  <c r="F780" i="8"/>
  <c r="F781" i="8"/>
  <c r="F782" i="8"/>
  <c r="F783" i="8"/>
  <c r="F784" i="8"/>
  <c r="F785" i="8"/>
  <c r="F786" i="8"/>
  <c r="F787" i="8"/>
  <c r="F788" i="8"/>
  <c r="F789" i="8"/>
  <c r="F790" i="8"/>
  <c r="F791" i="8"/>
  <c r="F792" i="8"/>
  <c r="F793" i="8"/>
  <c r="F794" i="8"/>
  <c r="F795" i="8"/>
  <c r="F796" i="8"/>
  <c r="F797" i="8"/>
  <c r="F798" i="8"/>
  <c r="F799" i="8"/>
  <c r="F800" i="8"/>
  <c r="F801" i="8"/>
  <c r="F802" i="8"/>
  <c r="F803" i="8"/>
  <c r="F804" i="8"/>
  <c r="F805" i="8"/>
  <c r="F806" i="8"/>
  <c r="F807" i="8"/>
  <c r="F808" i="8"/>
  <c r="F809" i="8"/>
  <c r="F810" i="8"/>
  <c r="F811" i="8"/>
  <c r="F812" i="8"/>
  <c r="F813" i="8"/>
  <c r="F814" i="8"/>
  <c r="F815" i="8"/>
  <c r="F816" i="8"/>
  <c r="F817" i="8"/>
  <c r="F818" i="8"/>
  <c r="F819" i="8"/>
  <c r="F820" i="8"/>
  <c r="F821" i="8"/>
  <c r="F822" i="8"/>
  <c r="F823" i="8"/>
  <c r="F824" i="8"/>
  <c r="F825" i="8"/>
  <c r="F827" i="8"/>
  <c r="F828" i="8"/>
  <c r="F829" i="8"/>
  <c r="F830" i="8"/>
  <c r="F831" i="8"/>
  <c r="F832" i="8"/>
  <c r="F833" i="8"/>
  <c r="F834" i="8"/>
  <c r="F835" i="8"/>
  <c r="F836" i="8"/>
  <c r="F837" i="8"/>
  <c r="F838" i="8"/>
  <c r="F839" i="8"/>
  <c r="F840" i="8"/>
  <c r="F841" i="8"/>
  <c r="F842" i="8"/>
  <c r="F843" i="8"/>
  <c r="F844" i="8"/>
  <c r="F845" i="8"/>
  <c r="F846" i="8"/>
  <c r="F847" i="8"/>
  <c r="F848" i="8"/>
  <c r="F849" i="8"/>
  <c r="F850" i="8"/>
  <c r="F851" i="8"/>
  <c r="F852" i="8"/>
  <c r="F853" i="8"/>
  <c r="F854" i="8"/>
  <c r="F855" i="8"/>
  <c r="F856" i="8"/>
  <c r="F857" i="8"/>
  <c r="F858" i="8"/>
  <c r="F859" i="8"/>
  <c r="F860" i="8"/>
  <c r="F861" i="8"/>
  <c r="F862" i="8"/>
  <c r="F863" i="8"/>
  <c r="F864" i="8"/>
  <c r="F865" i="8"/>
  <c r="F866" i="8"/>
  <c r="F867" i="8"/>
  <c r="F868" i="8"/>
  <c r="F869" i="8"/>
  <c r="F870" i="8"/>
  <c r="F871" i="8"/>
  <c r="F872" i="8"/>
  <c r="F873" i="8"/>
  <c r="F874" i="8"/>
  <c r="F875" i="8"/>
  <c r="F876" i="8"/>
  <c r="F877" i="8"/>
  <c r="F878" i="8"/>
  <c r="F879" i="8"/>
  <c r="F880" i="8"/>
  <c r="F881" i="8"/>
  <c r="F882" i="8"/>
  <c r="F883" i="8"/>
  <c r="F884" i="8"/>
  <c r="F885" i="8"/>
  <c r="F886" i="8"/>
  <c r="F887" i="8"/>
  <c r="F888" i="8"/>
  <c r="F889" i="8"/>
  <c r="F890" i="8"/>
  <c r="F891" i="8"/>
  <c r="F892" i="8"/>
  <c r="F893" i="8"/>
  <c r="F894" i="8"/>
  <c r="F895" i="8"/>
  <c r="F896" i="8"/>
  <c r="F897" i="8"/>
  <c r="F898" i="8"/>
  <c r="F899" i="8"/>
  <c r="F900" i="8"/>
  <c r="F901" i="8"/>
  <c r="F902" i="8"/>
  <c r="F904" i="8"/>
  <c r="F905" i="8"/>
  <c r="F906" i="8"/>
  <c r="F907" i="8"/>
  <c r="F908" i="8"/>
  <c r="F909" i="8"/>
  <c r="F910" i="8"/>
  <c r="F911" i="8"/>
  <c r="F912" i="8"/>
  <c r="F913" i="8"/>
  <c r="F914" i="8"/>
  <c r="F915" i="8"/>
  <c r="F916" i="8"/>
  <c r="F917" i="8"/>
  <c r="F918" i="8"/>
  <c r="F919" i="8"/>
  <c r="F923" i="8"/>
  <c r="F926" i="8"/>
  <c r="F927" i="8"/>
  <c r="F928" i="8"/>
  <c r="F929" i="8"/>
  <c r="F930" i="8"/>
  <c r="F931" i="8"/>
  <c r="F932" i="8"/>
  <c r="F933" i="8"/>
  <c r="F935" i="8"/>
  <c r="F936" i="8"/>
  <c r="F937" i="8"/>
  <c r="F939" i="8"/>
  <c r="F940" i="8"/>
  <c r="F942" i="8"/>
  <c r="F943" i="8"/>
  <c r="F944" i="8"/>
  <c r="F945" i="8"/>
  <c r="F947" i="8"/>
  <c r="F949" i="8"/>
  <c r="F950" i="8"/>
  <c r="F951" i="8"/>
  <c r="F952" i="8"/>
  <c r="F953" i="8"/>
  <c r="F954" i="8"/>
  <c r="F960" i="8"/>
  <c r="F961" i="8"/>
  <c r="F963" i="8"/>
  <c r="F965" i="8"/>
  <c r="F966" i="8"/>
  <c r="F967" i="8"/>
  <c r="F968" i="8"/>
  <c r="F969" i="8"/>
  <c r="F970" i="8"/>
  <c r="F971" i="8"/>
  <c r="F972" i="8"/>
  <c r="F973" i="8"/>
  <c r="F974" i="8"/>
  <c r="F975" i="8"/>
  <c r="F976" i="8"/>
  <c r="F977" i="8"/>
  <c r="F978" i="8"/>
  <c r="F979" i="8"/>
  <c r="F980" i="8"/>
  <c r="F981" i="8"/>
  <c r="F982" i="8"/>
  <c r="F983" i="8"/>
  <c r="F984" i="8"/>
  <c r="F988" i="8"/>
  <c r="F989" i="8"/>
  <c r="F990" i="8"/>
  <c r="F991" i="8"/>
  <c r="F992" i="8"/>
  <c r="F998" i="8"/>
  <c r="F999" i="8"/>
  <c r="F1000" i="8"/>
  <c r="F1001" i="8"/>
  <c r="F1002" i="8"/>
  <c r="F1003" i="8"/>
  <c r="F1004" i="8"/>
  <c r="F1005" i="8"/>
  <c r="F1007" i="8"/>
  <c r="F1008" i="8"/>
  <c r="F1009" i="8"/>
  <c r="F1010" i="8"/>
  <c r="F1011" i="8"/>
  <c r="F1012" i="8"/>
  <c r="F1013" i="8"/>
  <c r="F1014" i="8"/>
  <c r="F1015" i="8"/>
  <c r="F1016" i="8"/>
  <c r="F1017" i="8"/>
  <c r="F1018" i="8"/>
  <c r="F1019" i="8"/>
  <c r="F1020" i="8"/>
  <c r="F1021" i="8"/>
  <c r="F1022" i="8"/>
  <c r="F1023" i="8"/>
  <c r="F1024" i="8"/>
  <c r="F1025" i="8"/>
  <c r="F1026" i="8"/>
  <c r="F1027" i="8"/>
  <c r="F1028" i="8"/>
  <c r="F1029" i="8"/>
  <c r="F1030" i="8"/>
  <c r="F1031" i="8"/>
  <c r="F1032" i="8"/>
  <c r="F1033" i="8"/>
  <c r="F1037" i="8"/>
  <c r="F1038" i="8"/>
  <c r="F1039" i="8"/>
  <c r="F1040" i="8"/>
  <c r="F1041" i="8"/>
  <c r="F1042" i="8"/>
  <c r="F1043" i="8"/>
  <c r="F1044" i="8"/>
  <c r="F1045" i="8"/>
  <c r="F1046" i="8"/>
  <c r="F1047" i="8"/>
  <c r="F1048" i="8"/>
  <c r="F1049" i="8"/>
  <c r="F1050" i="8"/>
  <c r="F1051" i="8"/>
  <c r="F1052" i="8"/>
  <c r="F1053" i="8"/>
  <c r="F1054" i="8"/>
  <c r="F1055" i="8"/>
  <c r="F1056" i="8"/>
  <c r="F1057" i="8"/>
  <c r="F1058" i="8"/>
  <c r="F1059" i="8"/>
  <c r="F1060" i="8"/>
  <c r="F1061" i="8"/>
  <c r="F1062" i="8"/>
  <c r="F1063" i="8"/>
  <c r="F1064" i="8"/>
  <c r="F1068" i="8"/>
  <c r="F1069" i="8"/>
  <c r="F1071" i="8"/>
  <c r="F1072" i="8"/>
  <c r="F1073" i="8"/>
  <c r="F1074" i="8"/>
  <c r="F1075" i="8"/>
  <c r="F1078" i="8"/>
  <c r="F1079" i="8"/>
  <c r="F1081" i="8"/>
  <c r="F1083" i="8"/>
  <c r="F1084" i="8"/>
  <c r="F1085" i="8"/>
  <c r="F1086" i="8"/>
  <c r="F1087" i="8"/>
  <c r="F1088" i="8"/>
  <c r="F1089" i="8"/>
  <c r="F1090" i="8"/>
  <c r="F1091" i="8"/>
  <c r="F1092" i="8"/>
  <c r="F1093" i="8"/>
  <c r="F1094" i="8"/>
  <c r="F1095" i="8"/>
  <c r="F1096" i="8"/>
  <c r="F1097" i="8"/>
  <c r="F1098" i="8"/>
  <c r="F1099" i="8"/>
  <c r="F1100" i="8"/>
  <c r="F1101" i="8"/>
  <c r="F1102" i="8"/>
  <c r="F1103" i="8"/>
  <c r="F1104" i="8"/>
  <c r="F1105" i="8"/>
  <c r="F1106" i="8"/>
  <c r="F1107" i="8"/>
  <c r="F1108" i="8"/>
  <c r="F1109" i="8"/>
  <c r="F1110" i="8"/>
  <c r="F1111" i="8"/>
  <c r="F1112" i="8"/>
  <c r="F1113" i="8"/>
  <c r="F1115" i="8"/>
  <c r="F1116" i="8"/>
  <c r="F1117" i="8"/>
  <c r="F1118" i="8"/>
  <c r="F1119" i="8"/>
  <c r="F1120" i="8"/>
  <c r="F1121" i="8"/>
  <c r="F1122" i="8"/>
  <c r="F1123" i="8"/>
  <c r="F1124" i="8"/>
  <c r="F1125" i="8"/>
  <c r="F1126" i="8"/>
  <c r="F1127" i="8"/>
  <c r="F1129" i="8"/>
  <c r="F1130" i="8"/>
  <c r="F1131" i="8"/>
  <c r="F1132" i="8"/>
  <c r="F1134" i="8"/>
  <c r="F1135" i="8"/>
  <c r="F1136" i="8"/>
  <c r="F1138" i="8"/>
  <c r="F1139" i="8"/>
  <c r="F1140" i="8"/>
  <c r="F1141" i="8"/>
  <c r="F1145" i="8"/>
  <c r="F1146" i="8"/>
  <c r="F1147" i="8"/>
  <c r="F1148" i="8"/>
  <c r="F1149" i="8"/>
  <c r="F1150" i="8"/>
  <c r="F1151" i="8"/>
  <c r="F1153" i="8"/>
  <c r="F1157" i="8"/>
  <c r="F1158" i="8"/>
  <c r="F1161" i="8"/>
  <c r="F1163" i="8"/>
  <c r="F1171" i="8"/>
  <c r="F1172" i="8"/>
  <c r="F1174" i="8"/>
  <c r="F1175" i="8"/>
  <c r="F1177" i="8"/>
  <c r="F1178" i="8"/>
  <c r="F1179" i="8"/>
  <c r="F1180" i="8"/>
  <c r="F1181" i="8"/>
  <c r="F1182" i="8"/>
  <c r="F1183" i="8"/>
  <c r="F1184" i="8"/>
  <c r="F1185" i="8"/>
  <c r="F1186" i="8"/>
  <c r="F1187" i="8"/>
  <c r="F1188" i="8"/>
  <c r="F1189" i="8"/>
  <c r="F1190" i="8"/>
  <c r="F1191" i="8"/>
  <c r="F1192" i="8"/>
  <c r="F1193" i="8"/>
  <c r="F1194" i="8"/>
  <c r="F1195" i="8"/>
  <c r="F1196" i="8"/>
  <c r="F1197" i="8"/>
  <c r="F1198" i="8"/>
  <c r="F1199" i="8"/>
  <c r="F1200" i="8"/>
  <c r="F1201" i="8"/>
  <c r="F1202" i="8"/>
  <c r="F1203" i="8"/>
  <c r="F1204" i="8"/>
  <c r="F1205" i="8"/>
  <c r="F1206" i="8"/>
  <c r="F1207" i="8"/>
  <c r="F1208" i="8"/>
  <c r="F1209" i="8"/>
  <c r="F1210" i="8"/>
  <c r="F1211" i="8"/>
  <c r="F1212" i="8"/>
  <c r="F1213" i="8"/>
  <c r="F1214" i="8"/>
  <c r="F1215" i="8"/>
  <c r="F1216" i="8"/>
  <c r="F1217" i="8"/>
  <c r="F1218" i="8"/>
  <c r="F1219" i="8"/>
  <c r="F1220" i="8"/>
  <c r="F1221" i="8"/>
  <c r="F1222" i="8"/>
  <c r="F1223" i="8"/>
  <c r="F1224" i="8"/>
  <c r="F1225" i="8"/>
  <c r="F1226" i="8"/>
  <c r="F1227" i="8"/>
  <c r="F1228" i="8"/>
  <c r="F1229" i="8"/>
  <c r="F1230" i="8"/>
  <c r="F1231" i="8"/>
  <c r="F1232" i="8"/>
  <c r="F1233" i="8"/>
  <c r="F1234" i="8"/>
  <c r="F1235" i="8"/>
  <c r="F1236" i="8"/>
  <c r="F1237" i="8"/>
  <c r="F1238" i="8"/>
  <c r="F1239" i="8"/>
  <c r="F1240" i="8"/>
  <c r="F1241" i="8"/>
  <c r="F1242" i="8"/>
  <c r="F1243" i="8"/>
  <c r="F1244" i="8"/>
  <c r="F1245" i="8"/>
  <c r="F1246" i="8"/>
  <c r="F1247" i="8"/>
  <c r="F1248" i="8"/>
  <c r="F1249" i="8"/>
  <c r="F1250" i="8"/>
  <c r="F1251" i="8"/>
  <c r="F1252" i="8"/>
  <c r="F1253" i="8"/>
  <c r="F1254" i="8"/>
  <c r="F1255" i="8"/>
  <c r="F1256" i="8"/>
  <c r="F1257" i="8"/>
  <c r="F1258" i="8"/>
  <c r="F1259" i="8"/>
  <c r="F1260" i="8"/>
  <c r="F1261" i="8"/>
  <c r="F1262" i="8"/>
  <c r="F1263" i="8"/>
  <c r="F1264" i="8"/>
  <c r="F1265" i="8"/>
  <c r="F1266" i="8"/>
  <c r="F1267" i="8"/>
  <c r="F1268" i="8"/>
  <c r="F1269" i="8"/>
  <c r="F1270" i="8"/>
  <c r="F1271" i="8"/>
  <c r="F1272" i="8"/>
  <c r="F1273" i="8"/>
  <c r="F1274" i="8"/>
  <c r="F1275" i="8"/>
  <c r="F1276" i="8"/>
  <c r="F1277" i="8"/>
  <c r="F1278" i="8"/>
  <c r="F1279" i="8"/>
  <c r="F1280" i="8"/>
  <c r="F1281" i="8"/>
  <c r="F1282" i="8"/>
  <c r="F1283" i="8"/>
  <c r="F1284" i="8"/>
  <c r="F1285" i="8"/>
  <c r="F1286" i="8"/>
  <c r="F1287" i="8"/>
  <c r="F1288" i="8"/>
  <c r="F1289" i="8"/>
  <c r="F1290" i="8"/>
  <c r="F1291" i="8"/>
  <c r="F1292" i="8"/>
  <c r="F1293" i="8"/>
  <c r="F1294" i="8"/>
  <c r="F1295" i="8"/>
  <c r="F1296" i="8"/>
  <c r="F1297" i="8"/>
  <c r="F1298" i="8"/>
  <c r="F1299" i="8"/>
  <c r="F1300" i="8"/>
  <c r="F1302" i="8"/>
  <c r="F1303" i="8"/>
  <c r="F1304" i="8"/>
  <c r="F1305" i="8"/>
  <c r="F1306" i="8"/>
  <c r="F1307" i="8"/>
  <c r="F1308" i="8"/>
  <c r="F1309" i="8"/>
  <c r="F1310" i="8"/>
  <c r="F1311" i="8"/>
  <c r="F1312" i="8"/>
  <c r="F1313" i="8"/>
  <c r="F1314" i="8"/>
  <c r="F1315" i="8"/>
  <c r="F1316" i="8"/>
  <c r="F1317" i="8"/>
  <c r="F1318" i="8"/>
  <c r="F1319" i="8"/>
  <c r="F1320" i="8"/>
  <c r="F1321" i="8"/>
  <c r="F1322" i="8"/>
  <c r="F1323" i="8"/>
  <c r="F1324" i="8"/>
  <c r="F1325" i="8"/>
  <c r="F1326" i="8"/>
  <c r="F1327" i="8"/>
  <c r="F1328" i="8"/>
  <c r="F1329" i="8"/>
  <c r="F1330" i="8"/>
  <c r="F1331" i="8"/>
  <c r="F1332" i="8"/>
  <c r="F1333" i="8"/>
  <c r="F1334" i="8"/>
  <c r="F1335" i="8"/>
  <c r="F1336" i="8"/>
  <c r="F1337" i="8"/>
  <c r="F1340" i="8"/>
  <c r="F1342" i="8"/>
  <c r="F1343" i="8"/>
  <c r="F1345" i="8"/>
  <c r="F1346" i="8"/>
  <c r="F1347" i="8"/>
  <c r="F1348" i="8"/>
  <c r="F1349" i="8"/>
  <c r="F1350" i="8"/>
  <c r="F1351" i="8"/>
  <c r="F1352" i="8"/>
  <c r="F1353" i="8"/>
  <c r="F1354" i="8"/>
  <c r="F1355" i="8"/>
  <c r="F1356" i="8"/>
  <c r="F1357" i="8"/>
  <c r="F1359" i="8"/>
  <c r="F1360" i="8"/>
  <c r="F1363" i="8"/>
  <c r="F1364" i="8"/>
  <c r="F1365" i="8"/>
  <c r="F1367" i="8"/>
  <c r="F1368" i="8"/>
  <c r="F1370" i="8"/>
  <c r="F1371" i="8"/>
  <c r="F1372" i="8"/>
  <c r="F1373" i="8"/>
  <c r="F1376" i="8"/>
  <c r="F1377" i="8"/>
  <c r="F1380" i="8"/>
  <c r="F1381" i="8"/>
  <c r="F1383" i="8"/>
  <c r="F1384" i="8"/>
  <c r="F1385" i="8"/>
  <c r="F1386" i="8"/>
  <c r="F1387" i="8"/>
  <c r="F1388" i="8"/>
  <c r="F1390" i="8"/>
  <c r="F1392" i="8"/>
  <c r="F1393" i="8"/>
  <c r="F1394" i="8"/>
  <c r="F1395" i="8"/>
  <c r="F1396" i="8"/>
  <c r="F1398" i="8"/>
  <c r="F1399" i="8"/>
  <c r="F1400" i="8"/>
  <c r="F1401" i="8"/>
  <c r="F1402" i="8"/>
  <c r="F1403" i="8"/>
  <c r="F1404" i="8"/>
  <c r="F1405" i="8"/>
  <c r="F1406" i="8"/>
  <c r="F1407" i="8"/>
  <c r="F1408" i="8"/>
  <c r="F1409" i="8"/>
  <c r="F1410" i="8"/>
  <c r="F1411" i="8"/>
  <c r="F1412" i="8"/>
  <c r="F1413" i="8"/>
  <c r="F1414" i="8"/>
  <c r="F1415" i="8"/>
  <c r="F1416" i="8"/>
  <c r="F1417" i="8"/>
  <c r="F1418" i="8"/>
  <c r="F1419" i="8"/>
  <c r="F1420" i="8"/>
  <c r="F1421" i="8"/>
  <c r="F1422" i="8"/>
  <c r="F1423" i="8"/>
  <c r="F1424" i="8"/>
  <c r="F1425" i="8"/>
  <c r="F1426" i="8"/>
  <c r="F1427" i="8"/>
  <c r="F1428" i="8"/>
  <c r="F1429" i="8"/>
  <c r="F1430" i="8"/>
  <c r="F1431" i="8"/>
  <c r="F1432" i="8"/>
  <c r="F1433" i="8"/>
  <c r="F1434" i="8"/>
  <c r="F1435" i="8"/>
  <c r="F1436" i="8"/>
  <c r="F1437" i="8"/>
  <c r="F1438" i="8"/>
  <c r="F1439" i="8"/>
  <c r="F1440" i="8"/>
  <c r="F1441" i="8"/>
  <c r="F1442" i="8"/>
  <c r="F1443" i="8"/>
  <c r="F1444" i="8"/>
  <c r="F1445" i="8"/>
  <c r="F1446" i="8"/>
  <c r="F1447" i="8"/>
  <c r="F1448" i="8"/>
  <c r="F1449" i="8"/>
  <c r="F1450" i="8"/>
  <c r="F1451" i="8"/>
  <c r="F1452" i="8"/>
  <c r="F1453" i="8"/>
  <c r="F1454" i="8"/>
  <c r="F1455" i="8"/>
  <c r="F1456" i="8"/>
  <c r="F1457" i="8"/>
  <c r="F1458" i="8"/>
  <c r="F1459" i="8"/>
  <c r="F1460" i="8"/>
  <c r="F1461" i="8"/>
  <c r="F1462" i="8"/>
  <c r="F1463" i="8"/>
  <c r="F1464" i="8"/>
  <c r="F1465" i="8"/>
  <c r="F1466" i="8"/>
  <c r="F1467" i="8"/>
  <c r="F1468" i="8"/>
  <c r="F1469" i="8"/>
  <c r="F1470" i="8"/>
  <c r="F1471" i="8"/>
  <c r="F1472" i="8"/>
  <c r="F1473" i="8"/>
  <c r="F1474" i="8"/>
  <c r="F1475" i="8"/>
  <c r="F1476" i="8"/>
  <c r="F1477" i="8"/>
  <c r="F1478" i="8"/>
  <c r="F1479" i="8"/>
  <c r="F1480" i="8"/>
  <c r="F1481" i="8"/>
  <c r="F1482" i="8"/>
  <c r="F1483" i="8"/>
  <c r="F1484" i="8"/>
  <c r="F1485" i="8"/>
  <c r="F1486" i="8"/>
  <c r="F1487" i="8"/>
  <c r="F1488" i="8"/>
  <c r="F1489" i="8"/>
  <c r="F1490" i="8"/>
  <c r="F1491" i="8"/>
  <c r="F1492" i="8"/>
  <c r="F1493" i="8"/>
  <c r="F1494" i="8"/>
  <c r="F1495" i="8"/>
  <c r="F1496" i="8"/>
  <c r="F1497" i="8"/>
  <c r="F1498" i="8"/>
  <c r="F1499" i="8"/>
  <c r="F1500" i="8"/>
  <c r="F1501" i="8"/>
  <c r="F1502" i="8"/>
  <c r="F1503" i="8"/>
  <c r="F1504" i="8"/>
  <c r="F1505" i="8"/>
  <c r="F1506" i="8"/>
  <c r="F1507" i="8"/>
  <c r="F1508" i="8"/>
  <c r="F1509" i="8"/>
  <c r="F1510" i="8"/>
  <c r="F1511" i="8"/>
  <c r="F1512" i="8"/>
  <c r="F1513" i="8"/>
  <c r="F1514" i="8"/>
  <c r="F1515" i="8"/>
  <c r="F1516" i="8"/>
  <c r="F1517" i="8"/>
  <c r="F1518" i="8"/>
  <c r="F1519" i="8"/>
  <c r="F1520" i="8"/>
  <c r="F1521" i="8"/>
  <c r="F1522" i="8"/>
  <c r="F1523" i="8"/>
  <c r="F1524" i="8"/>
  <c r="F1525" i="8"/>
  <c r="F1526" i="8"/>
  <c r="F1527" i="8"/>
  <c r="F1528" i="8"/>
  <c r="F1529" i="8"/>
  <c r="F1530" i="8"/>
  <c r="F1531" i="8"/>
  <c r="F1532" i="8"/>
  <c r="F1533" i="8"/>
  <c r="F1534" i="8"/>
  <c r="F1535" i="8"/>
  <c r="F1536" i="8"/>
  <c r="F1537" i="8"/>
  <c r="F1538" i="8"/>
  <c r="F1539" i="8"/>
  <c r="F1540" i="8"/>
  <c r="F1541" i="8"/>
  <c r="F1542" i="8"/>
  <c r="F1543" i="8"/>
  <c r="F1544" i="8"/>
  <c r="F1545" i="8"/>
  <c r="F1546" i="8"/>
  <c r="F1547" i="8"/>
  <c r="F1548" i="8"/>
  <c r="F1549" i="8"/>
  <c r="F1550" i="8"/>
  <c r="F1551" i="8"/>
  <c r="F1552" i="8"/>
  <c r="F1553" i="8"/>
  <c r="F1554" i="8"/>
  <c r="F1555" i="8"/>
  <c r="F1556" i="8"/>
  <c r="F1557" i="8"/>
  <c r="F1558" i="8"/>
  <c r="F1559" i="8"/>
  <c r="F1560" i="8"/>
  <c r="F1561" i="8"/>
  <c r="F1562" i="8"/>
  <c r="F1563" i="8"/>
  <c r="F1564" i="8"/>
  <c r="F1565" i="8"/>
  <c r="F1566" i="8"/>
  <c r="F1567" i="8"/>
  <c r="F1568" i="8"/>
  <c r="F1569" i="8"/>
  <c r="F1570" i="8"/>
  <c r="F1571" i="8"/>
  <c r="F1572" i="8"/>
  <c r="F1573" i="8"/>
  <c r="F1574" i="8"/>
  <c r="F1575" i="8"/>
  <c r="F1576" i="8"/>
  <c r="F1577" i="8"/>
  <c r="F1578" i="8"/>
  <c r="F1579" i="8"/>
  <c r="F1580" i="8"/>
  <c r="F1581" i="8"/>
  <c r="F1582" i="8"/>
  <c r="F1583" i="8"/>
  <c r="F1584" i="8"/>
  <c r="F1585" i="8"/>
  <c r="F1586" i="8"/>
  <c r="F1587" i="8"/>
  <c r="F1588" i="8"/>
  <c r="F1589" i="8"/>
  <c r="F1590" i="8"/>
  <c r="F1591" i="8"/>
  <c r="F1592" i="8"/>
  <c r="F1593" i="8"/>
  <c r="F1594" i="8"/>
  <c r="F1595" i="8"/>
  <c r="F1596" i="8"/>
  <c r="F1597" i="8"/>
  <c r="F1598" i="8"/>
  <c r="F1599" i="8"/>
  <c r="F1600" i="8"/>
  <c r="F1601" i="8"/>
  <c r="F1602" i="8"/>
  <c r="F1603" i="8"/>
  <c r="F1604" i="8"/>
  <c r="F1605" i="8"/>
  <c r="F1606" i="8"/>
  <c r="F1607" i="8"/>
  <c r="F1608" i="8"/>
  <c r="F1609" i="8"/>
  <c r="F1610" i="8"/>
  <c r="F1611" i="8"/>
  <c r="F1612" i="8"/>
  <c r="F1613" i="8"/>
  <c r="F1614" i="8"/>
  <c r="F1615" i="8"/>
  <c r="F1616" i="8"/>
  <c r="F1617" i="8"/>
  <c r="F1618" i="8"/>
  <c r="F1619" i="8"/>
  <c r="F1620" i="8"/>
  <c r="F1621" i="8"/>
  <c r="F1622" i="8"/>
  <c r="F1623" i="8"/>
  <c r="F1624" i="8"/>
  <c r="F1625" i="8"/>
  <c r="F1626" i="8"/>
  <c r="F1627" i="8"/>
  <c r="F1628" i="8"/>
  <c r="F1629" i="8"/>
  <c r="F1630" i="8"/>
  <c r="F1631" i="8"/>
  <c r="F1632" i="8"/>
  <c r="F1633" i="8"/>
  <c r="F1634" i="8"/>
  <c r="F1635" i="8"/>
  <c r="F1636" i="8"/>
  <c r="F1637" i="8"/>
  <c r="F1638" i="8"/>
  <c r="F1639" i="8"/>
  <c r="F1640" i="8"/>
  <c r="F1641" i="8"/>
  <c r="F1642" i="8"/>
  <c r="F1643" i="8"/>
  <c r="F1644" i="8"/>
  <c r="F1645" i="8"/>
  <c r="F1646" i="8"/>
  <c r="F1647" i="8"/>
  <c r="F1648" i="8"/>
  <c r="F1649" i="8"/>
  <c r="F1650" i="8"/>
  <c r="F1651" i="8"/>
  <c r="F1652" i="8"/>
  <c r="F1653" i="8"/>
  <c r="F1654" i="8"/>
  <c r="F1655" i="8"/>
  <c r="F1656" i="8"/>
  <c r="F1657" i="8"/>
  <c r="F1658" i="8"/>
  <c r="F1659" i="8"/>
  <c r="F1660" i="8"/>
  <c r="F1661" i="8"/>
  <c r="F1662" i="8"/>
  <c r="F1663" i="8"/>
  <c r="F1664" i="8"/>
  <c r="F1665" i="8"/>
  <c r="F1666" i="8"/>
  <c r="F1667" i="8"/>
  <c r="F1668" i="8"/>
  <c r="F1669" i="8"/>
  <c r="F1670" i="8"/>
  <c r="F1671" i="8"/>
  <c r="F1672" i="8"/>
  <c r="F1673" i="8"/>
  <c r="F1674" i="8"/>
  <c r="F1675" i="8"/>
  <c r="F1676" i="8"/>
  <c r="F1677" i="8"/>
  <c r="F1678" i="8"/>
  <c r="F1679" i="8"/>
  <c r="F1680" i="8"/>
  <c r="F1681" i="8"/>
  <c r="F1682" i="8"/>
  <c r="F1683" i="8"/>
  <c r="F1684" i="8"/>
  <c r="F1685" i="8"/>
  <c r="F1686" i="8"/>
  <c r="F1687" i="8"/>
  <c r="F1688" i="8"/>
  <c r="F1689" i="8"/>
  <c r="F1690" i="8"/>
  <c r="F1691" i="8"/>
  <c r="F1692" i="8"/>
  <c r="F1693" i="8"/>
  <c r="F1694" i="8"/>
  <c r="F1695" i="8"/>
  <c r="F1696" i="8"/>
  <c r="F1697" i="8"/>
  <c r="F1698" i="8"/>
  <c r="F1699" i="8"/>
  <c r="F1700" i="8"/>
  <c r="F1701" i="8"/>
  <c r="F1702" i="8"/>
  <c r="F1703" i="8"/>
  <c r="F1704" i="8"/>
  <c r="F1705" i="8"/>
  <c r="F1706" i="8"/>
  <c r="F1707" i="8"/>
  <c r="F1708" i="8"/>
  <c r="F1709" i="8"/>
  <c r="F1710" i="8"/>
  <c r="F1711" i="8"/>
  <c r="F1712" i="8"/>
  <c r="F1713" i="8"/>
  <c r="F1714" i="8"/>
  <c r="F1715" i="8"/>
  <c r="F1716" i="8"/>
  <c r="F1717" i="8"/>
  <c r="F1718" i="8"/>
  <c r="F1719" i="8"/>
  <c r="F1720" i="8"/>
  <c r="F1721" i="8"/>
  <c r="F1722" i="8"/>
  <c r="F1723" i="8"/>
  <c r="F1724" i="8"/>
  <c r="F1725" i="8"/>
  <c r="F1726" i="8"/>
  <c r="F1727" i="8"/>
  <c r="F1728" i="8"/>
  <c r="F1729" i="8"/>
  <c r="F1730" i="8"/>
  <c r="F1731" i="8"/>
  <c r="F1732" i="8"/>
  <c r="F1733" i="8"/>
  <c r="F1734" i="8"/>
  <c r="F1735" i="8"/>
  <c r="F1736" i="8"/>
  <c r="F1737" i="8"/>
  <c r="F1738" i="8"/>
  <c r="F1739" i="8"/>
  <c r="F1740" i="8"/>
  <c r="F1741" i="8"/>
  <c r="F1742" i="8"/>
  <c r="F1743" i="8"/>
  <c r="F1744" i="8"/>
  <c r="F1745" i="8"/>
  <c r="F1746" i="8"/>
  <c r="F1747" i="8"/>
  <c r="F1748" i="8"/>
  <c r="F1749" i="8"/>
  <c r="F1750" i="8"/>
  <c r="F1751" i="8"/>
  <c r="F1752" i="8"/>
  <c r="F1753" i="8"/>
  <c r="F1754" i="8"/>
  <c r="F1755" i="8"/>
  <c r="F1756" i="8"/>
  <c r="F1757" i="8"/>
  <c r="F1758" i="8"/>
  <c r="F1759" i="8"/>
  <c r="F1760" i="8"/>
  <c r="F1761" i="8"/>
  <c r="F1762" i="8"/>
  <c r="F1763" i="8"/>
  <c r="F1764" i="8"/>
  <c r="F1765" i="8"/>
  <c r="F1766" i="8"/>
  <c r="F1767" i="8"/>
  <c r="F1768" i="8"/>
  <c r="F1769" i="8"/>
  <c r="F1770" i="8"/>
  <c r="F1771" i="8"/>
  <c r="F1772" i="8"/>
  <c r="F1773" i="8"/>
  <c r="F1774" i="8"/>
  <c r="F1775" i="8"/>
  <c r="F1776" i="8"/>
  <c r="F1777" i="8"/>
  <c r="F1778" i="8"/>
  <c r="F1779" i="8"/>
  <c r="F1780" i="8"/>
  <c r="F1781" i="8"/>
  <c r="F1782" i="8"/>
  <c r="F1783" i="8"/>
  <c r="F1784" i="8"/>
  <c r="F1785" i="8"/>
  <c r="F1786" i="8"/>
  <c r="F1787" i="8"/>
  <c r="F1788" i="8"/>
  <c r="F1789" i="8"/>
  <c r="F1790" i="8"/>
  <c r="F1791" i="8"/>
  <c r="F1792" i="8"/>
  <c r="F1793" i="8"/>
  <c r="F1794" i="8"/>
  <c r="F1795" i="8"/>
  <c r="F1796" i="8"/>
  <c r="F1797" i="8"/>
  <c r="F1798" i="8"/>
  <c r="F1799" i="8"/>
  <c r="F1800" i="8"/>
  <c r="F1801" i="8"/>
  <c r="F1802" i="8"/>
  <c r="F1803" i="8"/>
  <c r="F1804" i="8"/>
  <c r="F1805" i="8"/>
  <c r="F1806" i="8"/>
  <c r="F1807" i="8"/>
  <c r="F1808" i="8"/>
  <c r="F1809" i="8"/>
  <c r="F1810" i="8"/>
  <c r="F1811" i="8"/>
  <c r="F1812" i="8"/>
  <c r="F1813" i="8"/>
  <c r="F1814" i="8"/>
  <c r="F1815" i="8"/>
  <c r="F1816" i="8"/>
  <c r="F1817" i="8"/>
  <c r="F1818" i="8"/>
  <c r="F1819" i="8"/>
  <c r="F1820" i="8"/>
  <c r="F1821" i="8"/>
  <c r="F1822" i="8"/>
  <c r="F1823" i="8"/>
  <c r="F1824" i="8"/>
  <c r="F1825" i="8"/>
  <c r="F1826" i="8"/>
  <c r="F1827" i="8"/>
  <c r="F1828" i="8"/>
  <c r="F1829" i="8"/>
  <c r="F1830" i="8"/>
  <c r="F1831" i="8"/>
  <c r="F1832" i="8"/>
  <c r="F1833" i="8"/>
  <c r="F1834" i="8"/>
  <c r="F1835" i="8"/>
  <c r="F1836" i="8"/>
  <c r="F1837" i="8"/>
  <c r="F1838" i="8"/>
  <c r="F1839" i="8"/>
  <c r="F1840" i="8"/>
  <c r="F1841" i="8"/>
  <c r="F1842" i="8"/>
  <c r="F1843" i="8"/>
  <c r="F1844" i="8"/>
  <c r="F1845" i="8"/>
  <c r="F1846" i="8"/>
  <c r="F1847" i="8"/>
  <c r="F1848" i="8"/>
  <c r="F1849" i="8"/>
  <c r="F1850" i="8"/>
  <c r="F1851" i="8"/>
  <c r="F1852" i="8"/>
  <c r="F1853" i="8"/>
  <c r="F1854" i="8"/>
  <c r="F1855" i="8"/>
  <c r="F1856" i="8"/>
  <c r="F1857" i="8"/>
  <c r="F1858" i="8"/>
  <c r="F1859" i="8"/>
  <c r="F1860" i="8"/>
  <c r="F1861" i="8"/>
  <c r="F1862" i="8"/>
  <c r="F1863" i="8"/>
  <c r="F1864" i="8"/>
  <c r="F1865" i="8"/>
  <c r="F1866" i="8"/>
  <c r="F1867" i="8"/>
  <c r="F1868" i="8"/>
  <c r="F1869" i="8"/>
  <c r="F1870" i="8"/>
  <c r="F1871" i="8"/>
  <c r="F1872" i="8"/>
  <c r="F1873" i="8"/>
  <c r="F1874" i="8"/>
  <c r="F1875" i="8"/>
  <c r="F1876" i="8"/>
  <c r="F1877" i="8"/>
  <c r="F1878" i="8"/>
  <c r="F1879" i="8"/>
  <c r="F1880" i="8"/>
  <c r="F1881" i="8"/>
  <c r="F1882" i="8"/>
  <c r="F1883" i="8"/>
  <c r="F1884" i="8"/>
  <c r="F1885" i="8"/>
  <c r="F1886" i="8"/>
  <c r="F1887" i="8"/>
  <c r="F1888" i="8"/>
  <c r="F1889" i="8"/>
  <c r="F1890" i="8"/>
  <c r="F1891" i="8"/>
  <c r="F1892" i="8"/>
  <c r="F1893" i="8"/>
  <c r="F1894" i="8"/>
  <c r="F1895" i="8"/>
  <c r="F1896" i="8"/>
  <c r="F1897" i="8"/>
  <c r="F1898" i="8"/>
  <c r="F1899" i="8"/>
  <c r="F1900" i="8"/>
  <c r="F1901" i="8"/>
  <c r="F1902" i="8"/>
  <c r="F1903" i="8"/>
  <c r="F1904" i="8"/>
  <c r="F1905" i="8"/>
  <c r="F1906" i="8"/>
  <c r="F1907" i="8"/>
  <c r="F1908" i="8"/>
  <c r="F1909" i="8"/>
  <c r="F1910" i="8"/>
  <c r="F1911" i="8"/>
  <c r="F1912" i="8"/>
  <c r="F1913" i="8"/>
  <c r="F1914" i="8"/>
  <c r="F1915" i="8"/>
  <c r="F1916" i="8"/>
  <c r="F1917" i="8"/>
  <c r="F1918" i="8"/>
  <c r="F1919" i="8"/>
  <c r="F1920" i="8"/>
  <c r="F1921" i="8"/>
  <c r="F1922" i="8"/>
  <c r="F1923" i="8"/>
  <c r="F1924" i="8"/>
  <c r="F1925" i="8"/>
  <c r="F1926" i="8"/>
  <c r="F1927" i="8"/>
  <c r="F1928" i="8"/>
  <c r="F1929" i="8"/>
  <c r="F1930" i="8"/>
  <c r="F1931" i="8"/>
  <c r="F1932" i="8"/>
  <c r="F1933" i="8"/>
  <c r="F1934" i="8"/>
  <c r="F1935" i="8"/>
  <c r="F1936" i="8"/>
  <c r="F1937" i="8"/>
  <c r="F1938" i="8"/>
  <c r="F1939" i="8"/>
  <c r="F1940" i="8"/>
  <c r="F1941" i="8"/>
  <c r="F1942" i="8"/>
  <c r="F1943" i="8"/>
  <c r="F1944" i="8"/>
  <c r="F1945" i="8"/>
  <c r="F1946" i="8"/>
  <c r="F1947" i="8"/>
  <c r="F1948" i="8"/>
  <c r="F1949" i="8"/>
  <c r="F1950" i="8"/>
  <c r="F1951" i="8"/>
  <c r="F1952" i="8"/>
  <c r="F1953" i="8"/>
  <c r="F1954" i="8"/>
  <c r="F1955" i="8"/>
  <c r="F1956" i="8"/>
  <c r="F1957" i="8"/>
  <c r="F1958" i="8"/>
  <c r="F1959" i="8"/>
  <c r="F1960" i="8"/>
  <c r="F1961" i="8"/>
  <c r="F1962" i="8"/>
  <c r="F1963" i="8"/>
  <c r="F1964" i="8"/>
  <c r="F1965" i="8"/>
  <c r="F1966" i="8"/>
  <c r="F1967" i="8"/>
  <c r="F1968" i="8"/>
  <c r="F1969" i="8"/>
  <c r="F1970" i="8"/>
  <c r="F1971" i="8"/>
  <c r="F1972" i="8"/>
  <c r="F1973" i="8"/>
  <c r="F1974" i="8"/>
  <c r="F1975" i="8"/>
  <c r="F1976" i="8"/>
  <c r="F1977" i="8"/>
  <c r="F1978" i="8"/>
  <c r="F1979" i="8"/>
  <c r="F1980" i="8"/>
  <c r="F1981" i="8"/>
  <c r="F1982" i="8"/>
  <c r="F1983" i="8"/>
  <c r="F1984" i="8"/>
  <c r="F1985" i="8"/>
  <c r="F1986" i="8"/>
  <c r="F1987" i="8"/>
  <c r="F1988" i="8"/>
  <c r="F1989" i="8"/>
  <c r="F1990" i="8"/>
  <c r="F1991" i="8"/>
  <c r="F1992" i="8"/>
  <c r="F1993" i="8"/>
  <c r="F1994" i="8"/>
  <c r="F1995" i="8"/>
  <c r="F1996" i="8"/>
  <c r="F1997" i="8"/>
  <c r="F1998" i="8"/>
  <c r="F1999" i="8"/>
  <c r="F2000" i="8"/>
  <c r="F2001" i="8"/>
  <c r="F2002" i="8"/>
  <c r="F2003" i="8"/>
  <c r="F2004" i="8"/>
  <c r="F2005" i="8"/>
  <c r="F2006" i="8"/>
  <c r="F2007" i="8"/>
  <c r="F2008" i="8"/>
  <c r="F2009" i="8"/>
  <c r="F2010" i="8"/>
  <c r="F2011" i="8"/>
  <c r="F2012" i="8"/>
  <c r="F2013" i="8"/>
  <c r="F2014" i="8"/>
  <c r="F2015" i="8"/>
  <c r="F2016" i="8"/>
  <c r="F2017" i="8"/>
  <c r="F2018" i="8"/>
  <c r="F2019" i="8"/>
  <c r="F2020" i="8"/>
  <c r="F2021" i="8"/>
  <c r="F2022" i="8"/>
  <c r="F2023" i="8"/>
  <c r="F2024" i="8"/>
  <c r="F2025" i="8"/>
  <c r="F2026" i="8"/>
  <c r="F2027" i="8"/>
  <c r="F2028" i="8"/>
  <c r="F2029" i="8"/>
  <c r="F2030" i="8"/>
  <c r="F2031" i="8"/>
  <c r="F2032" i="8"/>
  <c r="F2033" i="8"/>
  <c r="F2034" i="8"/>
  <c r="F2035" i="8"/>
  <c r="F2036" i="8"/>
  <c r="F2037" i="8"/>
  <c r="F2038" i="8"/>
  <c r="F2039" i="8"/>
  <c r="F2040" i="8"/>
  <c r="F2041" i="8"/>
  <c r="F2042" i="8"/>
  <c r="F2043" i="8"/>
  <c r="F2044" i="8"/>
  <c r="F2045" i="8"/>
  <c r="F2046" i="8"/>
  <c r="F2047" i="8"/>
  <c r="F2048" i="8"/>
  <c r="F2049" i="8"/>
  <c r="F2050" i="8"/>
  <c r="F2051" i="8"/>
  <c r="F2052" i="8"/>
  <c r="F2053" i="8"/>
  <c r="F2054" i="8"/>
  <c r="F2055" i="8"/>
  <c r="F2056" i="8"/>
  <c r="F2057" i="8"/>
  <c r="F2058" i="8"/>
  <c r="F2059" i="8"/>
  <c r="F2060" i="8"/>
  <c r="F2061" i="8"/>
  <c r="F2062" i="8"/>
  <c r="F2063" i="8"/>
  <c r="F2064" i="8"/>
  <c r="F2065" i="8"/>
  <c r="F2066" i="8"/>
  <c r="F2067" i="8"/>
  <c r="F2068" i="8"/>
  <c r="F2069" i="8"/>
  <c r="F2070" i="8"/>
  <c r="F2071" i="8"/>
  <c r="F2072" i="8"/>
  <c r="F2073" i="8"/>
  <c r="F2074" i="8"/>
  <c r="F2075" i="8"/>
  <c r="F2076" i="8"/>
  <c r="F2077" i="8"/>
  <c r="F2078" i="8"/>
  <c r="F2079" i="8"/>
  <c r="F2080" i="8"/>
  <c r="F2081" i="8"/>
  <c r="F2082" i="8"/>
  <c r="F2083" i="8"/>
  <c r="F2084" i="8"/>
  <c r="F2085" i="8"/>
  <c r="F2086" i="8"/>
  <c r="F2087" i="8"/>
  <c r="F2088" i="8"/>
  <c r="F2089" i="8"/>
  <c r="F2090" i="8"/>
  <c r="F2091" i="8"/>
  <c r="F2092" i="8"/>
  <c r="F2093" i="8"/>
  <c r="F2094" i="8"/>
  <c r="F2095" i="8"/>
  <c r="F2096" i="8"/>
  <c r="F2097" i="8"/>
  <c r="F2098" i="8"/>
  <c r="F2099" i="8"/>
  <c r="F2100" i="8"/>
  <c r="F2101" i="8"/>
  <c r="F2102" i="8"/>
  <c r="F2103" i="8"/>
  <c r="F2104" i="8"/>
  <c r="F2105" i="8"/>
  <c r="F2106" i="8"/>
  <c r="F2107" i="8"/>
  <c r="F2108" i="8"/>
  <c r="F2109" i="8"/>
  <c r="F2110" i="8"/>
  <c r="F2111" i="8"/>
  <c r="F2112" i="8"/>
  <c r="F2113" i="8"/>
  <c r="F2114" i="8"/>
  <c r="F2115" i="8"/>
  <c r="F2116" i="8"/>
  <c r="F2117" i="8"/>
  <c r="F2118" i="8"/>
  <c r="F2119" i="8"/>
  <c r="F2120" i="8"/>
  <c r="F2121" i="8"/>
  <c r="F2122" i="8"/>
  <c r="F2123" i="8"/>
  <c r="F2124" i="8"/>
  <c r="F2125" i="8"/>
  <c r="F2126" i="8"/>
  <c r="F2127" i="8"/>
  <c r="F2128" i="8"/>
  <c r="F2129" i="8"/>
  <c r="F2130" i="8"/>
  <c r="F2131" i="8"/>
  <c r="F2132" i="8"/>
  <c r="F2133" i="8"/>
  <c r="F2134" i="8"/>
  <c r="F2135" i="8"/>
  <c r="F2136" i="8"/>
  <c r="F2137" i="8"/>
  <c r="F2138" i="8"/>
  <c r="F2139" i="8"/>
  <c r="F2140" i="8"/>
  <c r="F2141" i="8"/>
  <c r="F2142" i="8"/>
  <c r="F2143" i="8"/>
  <c r="F2144" i="8"/>
  <c r="F2145" i="8"/>
  <c r="F2146" i="8"/>
  <c r="F2147" i="8"/>
  <c r="F2148" i="8"/>
  <c r="F2149" i="8"/>
  <c r="F2150" i="8"/>
  <c r="F2151" i="8"/>
  <c r="F2152" i="8"/>
  <c r="F2153" i="8"/>
  <c r="F2154" i="8"/>
  <c r="F2155" i="8"/>
  <c r="F2156" i="8"/>
  <c r="F2157" i="8"/>
  <c r="F2158" i="8"/>
  <c r="F2159" i="8"/>
  <c r="F2160" i="8"/>
  <c r="F2161" i="8"/>
  <c r="F2162" i="8"/>
  <c r="F2163" i="8"/>
  <c r="F2164" i="8"/>
  <c r="F2165" i="8"/>
  <c r="F2166" i="8"/>
  <c r="F2167" i="8"/>
  <c r="F2168" i="8"/>
  <c r="F2169" i="8"/>
  <c r="F2170" i="8"/>
  <c r="F2171" i="8"/>
  <c r="F2172" i="8"/>
  <c r="F2173" i="8"/>
  <c r="F2174" i="8"/>
  <c r="F2175" i="8"/>
  <c r="F2176" i="8"/>
  <c r="F2177" i="8"/>
  <c r="F2178" i="8"/>
  <c r="F2179" i="8"/>
  <c r="F2180" i="8"/>
  <c r="F2181" i="8"/>
  <c r="F2182" i="8"/>
  <c r="F2183" i="8"/>
  <c r="F2184" i="8"/>
  <c r="F2185" i="8"/>
  <c r="F2186" i="8"/>
  <c r="F2187" i="8"/>
  <c r="F2188" i="8"/>
  <c r="F2189" i="8"/>
  <c r="F2190" i="8"/>
  <c r="F2191" i="8"/>
  <c r="F2192" i="8"/>
  <c r="F2193" i="8"/>
  <c r="F2194" i="8"/>
  <c r="F2195" i="8"/>
  <c r="F2196" i="8"/>
  <c r="F2197" i="8"/>
  <c r="F2198" i="8"/>
  <c r="F2199" i="8"/>
  <c r="F2200" i="8"/>
  <c r="F2201" i="8"/>
  <c r="F2202" i="8"/>
  <c r="F2203" i="8"/>
  <c r="F2204" i="8"/>
  <c r="F2205" i="8"/>
  <c r="F2206" i="8"/>
  <c r="F2207" i="8"/>
  <c r="F2208" i="8"/>
  <c r="F2209" i="8"/>
  <c r="F2210" i="8"/>
  <c r="F2211" i="8"/>
  <c r="F2212" i="8"/>
  <c r="F2213" i="8"/>
  <c r="F2214" i="8"/>
  <c r="F2215" i="8"/>
  <c r="F2216" i="8"/>
  <c r="F2217" i="8"/>
  <c r="F2218" i="8"/>
  <c r="F2219" i="8"/>
  <c r="F2220" i="8"/>
  <c r="F2221" i="8"/>
  <c r="F2222" i="8"/>
  <c r="F2223" i="8"/>
  <c r="F2224" i="8"/>
  <c r="F2225" i="8"/>
  <c r="F2226" i="8"/>
  <c r="F2227" i="8"/>
  <c r="F2228" i="8"/>
  <c r="F2229" i="8"/>
  <c r="F2230" i="8"/>
  <c r="F2231" i="8"/>
  <c r="F2232" i="8"/>
  <c r="F2233" i="8"/>
  <c r="F2234" i="8"/>
  <c r="F2235" i="8"/>
  <c r="F2236" i="8"/>
  <c r="F2237" i="8"/>
  <c r="F2238" i="8"/>
  <c r="F2239" i="8"/>
  <c r="F2240" i="8"/>
  <c r="F2241" i="8"/>
  <c r="F2242" i="8"/>
  <c r="F2243" i="8"/>
  <c r="F2244" i="8"/>
  <c r="F2245" i="8"/>
  <c r="F2246" i="8"/>
  <c r="F2247" i="8"/>
  <c r="F2248" i="8"/>
  <c r="F2249" i="8"/>
  <c r="F2250" i="8"/>
  <c r="F2251" i="8"/>
  <c r="F2252" i="8"/>
  <c r="F2253" i="8"/>
  <c r="F2254" i="8"/>
  <c r="F2255" i="8"/>
  <c r="F2256" i="8"/>
  <c r="F2257" i="8"/>
  <c r="F2258" i="8"/>
  <c r="F2259" i="8"/>
  <c r="F2260" i="8"/>
  <c r="F2261" i="8"/>
  <c r="F2262" i="8"/>
  <c r="F2263" i="8"/>
  <c r="F2264" i="8"/>
  <c r="F2265" i="8"/>
  <c r="F2266" i="8"/>
  <c r="F2267" i="8"/>
  <c r="F2268" i="8"/>
  <c r="F2269" i="8"/>
  <c r="F2270" i="8"/>
  <c r="F2271" i="8"/>
  <c r="F2272" i="8"/>
  <c r="F2273" i="8"/>
  <c r="F2274" i="8"/>
  <c r="F2275" i="8"/>
  <c r="F2276" i="8"/>
  <c r="F2277" i="8"/>
  <c r="F2278" i="8"/>
  <c r="F2279" i="8"/>
  <c r="F2280" i="8"/>
  <c r="F2281" i="8"/>
  <c r="F2282" i="8"/>
  <c r="F2283" i="8"/>
  <c r="F2284" i="8"/>
  <c r="F2285" i="8"/>
  <c r="F2286" i="8"/>
  <c r="F2287" i="8"/>
  <c r="F2288" i="8"/>
  <c r="F2289" i="8"/>
  <c r="F2290" i="8"/>
  <c r="F2291" i="8"/>
  <c r="F2292" i="8"/>
  <c r="F2293" i="8"/>
  <c r="F2294" i="8"/>
  <c r="F2295" i="8"/>
  <c r="F2296" i="8"/>
  <c r="F2298" i="8"/>
  <c r="F2299" i="8"/>
  <c r="F2300" i="8"/>
  <c r="F2301" i="8"/>
  <c r="F2302" i="8"/>
  <c r="F2303" i="8"/>
  <c r="F2304" i="8"/>
  <c r="F2305" i="8"/>
  <c r="F2306" i="8"/>
  <c r="F2307" i="8"/>
  <c r="F2308" i="8"/>
  <c r="F2309" i="8"/>
  <c r="F2310" i="8"/>
  <c r="F2311" i="8"/>
  <c r="F2312" i="8"/>
  <c r="F2314" i="8"/>
  <c r="F2315" i="8"/>
  <c r="F2316" i="8"/>
  <c r="F2317" i="8"/>
  <c r="F2318" i="8"/>
  <c r="F2320" i="8"/>
  <c r="F2321" i="8"/>
  <c r="F2323" i="8"/>
  <c r="F2324" i="8"/>
  <c r="F2325" i="8"/>
  <c r="F2326" i="8"/>
  <c r="F2327" i="8"/>
  <c r="F2328" i="8"/>
  <c r="F2329" i="8"/>
  <c r="F2330" i="8"/>
  <c r="F2331" i="8"/>
  <c r="F2332" i="8"/>
  <c r="F2333" i="8"/>
  <c r="F2334" i="8"/>
  <c r="F2335" i="8"/>
  <c r="F2336" i="8"/>
  <c r="F2337" i="8"/>
  <c r="F2338" i="8"/>
  <c r="F2340" i="8"/>
  <c r="F2341" i="8"/>
  <c r="F2342" i="8"/>
  <c r="F2343" i="8"/>
  <c r="F2344" i="8"/>
  <c r="F2345" i="8"/>
  <c r="F2346" i="8"/>
  <c r="F2347" i="8"/>
  <c r="F2348" i="8"/>
  <c r="F2349" i="8"/>
  <c r="F2350" i="8"/>
  <c r="F2351" i="8"/>
  <c r="F2352" i="8"/>
  <c r="F2353" i="8"/>
  <c r="F2354" i="8"/>
  <c r="F2355" i="8"/>
  <c r="F2356" i="8"/>
  <c r="F2357" i="8"/>
  <c r="F2358" i="8"/>
  <c r="F2359" i="8"/>
  <c r="F2360" i="8"/>
  <c r="F2361" i="8"/>
  <c r="F2362" i="8"/>
  <c r="F2363" i="8"/>
  <c r="F2364" i="8"/>
  <c r="F2365" i="8"/>
  <c r="F2366" i="8"/>
  <c r="F2367" i="8"/>
  <c r="F2368" i="8"/>
  <c r="F2369" i="8"/>
  <c r="F2370" i="8"/>
  <c r="F2371" i="8"/>
  <c r="F2372" i="8"/>
  <c r="F2373" i="8"/>
  <c r="F2374" i="8"/>
  <c r="F2375" i="8"/>
  <c r="F2376" i="8"/>
  <c r="F2377" i="8"/>
  <c r="F2378" i="8"/>
  <c r="F2379" i="8"/>
  <c r="F2380" i="8"/>
  <c r="F2381" i="8"/>
  <c r="F2382" i="8"/>
  <c r="F2383" i="8"/>
  <c r="F2385" i="8"/>
  <c r="F2386" i="8"/>
  <c r="F2387" i="8"/>
  <c r="F2388" i="8"/>
  <c r="F2389" i="8"/>
  <c r="F2390" i="8"/>
  <c r="F2391" i="8"/>
  <c r="F2392" i="8"/>
  <c r="F2393" i="8"/>
  <c r="F2394" i="8"/>
  <c r="F2395" i="8"/>
  <c r="F2396" i="8"/>
  <c r="F2397" i="8"/>
  <c r="F2398" i="8"/>
  <c r="F2399" i="8"/>
  <c r="F2400" i="8"/>
  <c r="F2401" i="8"/>
  <c r="F2402" i="8"/>
  <c r="F2403" i="8"/>
  <c r="F2404" i="8"/>
  <c r="F2405" i="8"/>
  <c r="F2406" i="8"/>
  <c r="F2407" i="8"/>
  <c r="F2408" i="8"/>
  <c r="F2409" i="8"/>
  <c r="F2410" i="8"/>
  <c r="F2411" i="8"/>
  <c r="F2412" i="8"/>
  <c r="F2413" i="8"/>
  <c r="F2414" i="8"/>
  <c r="F2415" i="8"/>
  <c r="F2416" i="8"/>
  <c r="F2417" i="8"/>
  <c r="F2418" i="8"/>
  <c r="F2419" i="8"/>
  <c r="F2420" i="8"/>
  <c r="F2421" i="8"/>
  <c r="F2422" i="8"/>
  <c r="F2423" i="8"/>
  <c r="F2424" i="8"/>
  <c r="F2425" i="8"/>
  <c r="F2426" i="8"/>
  <c r="F2427" i="8"/>
  <c r="F2428" i="8"/>
  <c r="F2429" i="8"/>
  <c r="F2430" i="8"/>
  <c r="F2431" i="8"/>
  <c r="F2432" i="8"/>
  <c r="F2433" i="8"/>
  <c r="F2434" i="8"/>
  <c r="F2435" i="8"/>
  <c r="F2436" i="8"/>
  <c r="F2437" i="8"/>
  <c r="F2438" i="8"/>
  <c r="F2439" i="8"/>
  <c r="F2440" i="8"/>
  <c r="F2441" i="8"/>
  <c r="F2442" i="8"/>
  <c r="F2443" i="8"/>
  <c r="F2444" i="8"/>
  <c r="F2445" i="8"/>
  <c r="F2446" i="8"/>
  <c r="F2447" i="8"/>
  <c r="F2448" i="8"/>
  <c r="F2449" i="8"/>
  <c r="F2450" i="8"/>
  <c r="F2451" i="8"/>
  <c r="F2452" i="8"/>
  <c r="F2453" i="8"/>
  <c r="F2454" i="8"/>
  <c r="F2455" i="8"/>
  <c r="F2456" i="8"/>
  <c r="F2457" i="8"/>
  <c r="F2458" i="8"/>
  <c r="F2459" i="8"/>
  <c r="F2460" i="8"/>
  <c r="F2461" i="8"/>
  <c r="F2462" i="8"/>
  <c r="F2463" i="8"/>
  <c r="F2464" i="8"/>
  <c r="F2465" i="8"/>
  <c r="F2466" i="8"/>
  <c r="F2467" i="8"/>
  <c r="F2468" i="8"/>
  <c r="F2469" i="8"/>
  <c r="F2470" i="8"/>
  <c r="F2471" i="8"/>
  <c r="F2472" i="8"/>
  <c r="F2473" i="8"/>
  <c r="F2474" i="8"/>
  <c r="F2475" i="8"/>
  <c r="F2476" i="8"/>
  <c r="F2477" i="8"/>
  <c r="F2478" i="8"/>
  <c r="F2479" i="8"/>
  <c r="F2480" i="8"/>
  <c r="F2481" i="8"/>
  <c r="F2482" i="8"/>
  <c r="F2483" i="8"/>
  <c r="F2484" i="8"/>
  <c r="F2485" i="8"/>
  <c r="F2486" i="8"/>
  <c r="F2487" i="8"/>
  <c r="F2488" i="8"/>
  <c r="F2489" i="8"/>
  <c r="F2490" i="8"/>
  <c r="F2491" i="8"/>
  <c r="F2492" i="8"/>
  <c r="F2493" i="8"/>
  <c r="F2494" i="8"/>
  <c r="F2495" i="8"/>
  <c r="F2496" i="8"/>
  <c r="F2497" i="8"/>
  <c r="F2498" i="8"/>
  <c r="F2499" i="8"/>
  <c r="F2500" i="8"/>
  <c r="F2501" i="8"/>
  <c r="F2502" i="8"/>
  <c r="F2503" i="8"/>
  <c r="F2504" i="8"/>
  <c r="F2505" i="8"/>
  <c r="F2506" i="8"/>
  <c r="F2507" i="8"/>
  <c r="F2508" i="8"/>
  <c r="F2509" i="8"/>
  <c r="F2510" i="8"/>
  <c r="F2511" i="8"/>
  <c r="F2512" i="8"/>
  <c r="F2513" i="8"/>
  <c r="F2514" i="8"/>
  <c r="F2515" i="8"/>
  <c r="F2516" i="8"/>
  <c r="F2517" i="8"/>
  <c r="F2518" i="8"/>
  <c r="F2519" i="8"/>
  <c r="F2520" i="8"/>
  <c r="F2521" i="8"/>
  <c r="F2522" i="8"/>
  <c r="F2523" i="8"/>
  <c r="F2524" i="8"/>
  <c r="F2525" i="8"/>
  <c r="F2526" i="8"/>
  <c r="F2527" i="8"/>
  <c r="F2528" i="8"/>
  <c r="F2529" i="8"/>
  <c r="F2530" i="8"/>
  <c r="F2531" i="8"/>
  <c r="F2532" i="8"/>
  <c r="F2533" i="8"/>
  <c r="F2534" i="8"/>
  <c r="F2535" i="8"/>
  <c r="F2536" i="8"/>
  <c r="F2537" i="8"/>
  <c r="F2538" i="8"/>
  <c r="F2539" i="8"/>
  <c r="F2540" i="8"/>
  <c r="F2541" i="8"/>
  <c r="F2542" i="8"/>
  <c r="F2543" i="8"/>
  <c r="F2544" i="8"/>
  <c r="F2545" i="8"/>
  <c r="F2546" i="8"/>
  <c r="F2547" i="8"/>
  <c r="F2548" i="8"/>
  <c r="F2549" i="8"/>
  <c r="F2550" i="8"/>
  <c r="F2551" i="8"/>
  <c r="F2552" i="8"/>
  <c r="F2553" i="8"/>
  <c r="F2554" i="8"/>
  <c r="F2555" i="8"/>
  <c r="F2556" i="8"/>
  <c r="F2557" i="8"/>
  <c r="F2558" i="8"/>
  <c r="F2559" i="8"/>
  <c r="F2560" i="8"/>
  <c r="F2561" i="8"/>
  <c r="F2562" i="8"/>
  <c r="F2563" i="8"/>
  <c r="F2564" i="8"/>
  <c r="F2565" i="8"/>
  <c r="F2566" i="8"/>
  <c r="F2567" i="8"/>
  <c r="F2568" i="8"/>
  <c r="F2569" i="8"/>
  <c r="F2570" i="8"/>
  <c r="F2571" i="8"/>
  <c r="F2572" i="8"/>
  <c r="F2573" i="8"/>
  <c r="F2574" i="8"/>
  <c r="F2575" i="8"/>
  <c r="F2576" i="8"/>
  <c r="F2577" i="8"/>
  <c r="F2578" i="8"/>
  <c r="F2579" i="8"/>
  <c r="F2580" i="8"/>
  <c r="F2581" i="8"/>
  <c r="F2582" i="8"/>
  <c r="F2583" i="8"/>
  <c r="F2584" i="8"/>
  <c r="F2585" i="8"/>
  <c r="F2586" i="8"/>
  <c r="F2587" i="8"/>
  <c r="F2588" i="8"/>
  <c r="F2589" i="8"/>
  <c r="F2590" i="8"/>
  <c r="F2591" i="8"/>
  <c r="F2592" i="8"/>
  <c r="F2593" i="8"/>
  <c r="F2594" i="8"/>
  <c r="F2595" i="8"/>
  <c r="F2596" i="8"/>
  <c r="F2597" i="8"/>
  <c r="F2598" i="8"/>
  <c r="F2599" i="8"/>
  <c r="F2602" i="8"/>
  <c r="F2605" i="8"/>
  <c r="F2607" i="8"/>
  <c r="F2610" i="8"/>
  <c r="F2616" i="8"/>
  <c r="F2618" i="8"/>
  <c r="F2621" i="8"/>
  <c r="F2622" i="8"/>
  <c r="F2623" i="8"/>
  <c r="F2624" i="8"/>
  <c r="F2625" i="8"/>
  <c r="F2626" i="8"/>
  <c r="F2627" i="8"/>
  <c r="F2628" i="8"/>
  <c r="F2629" i="8"/>
  <c r="F2630" i="8"/>
  <c r="F2631" i="8"/>
  <c r="F2632" i="8"/>
  <c r="F2633" i="8"/>
  <c r="F2634" i="8"/>
  <c r="F2635" i="8"/>
  <c r="F2636" i="8"/>
  <c r="F2637" i="8"/>
  <c r="F2638" i="8"/>
  <c r="F2639" i="8"/>
  <c r="F2640" i="8"/>
  <c r="F2641" i="8"/>
  <c r="F2642" i="8"/>
  <c r="F2643" i="8"/>
  <c r="F2644" i="8"/>
  <c r="F2645" i="8"/>
  <c r="F2646" i="8"/>
  <c r="F2647" i="8"/>
  <c r="F2648" i="8"/>
  <c r="F2649" i="8"/>
  <c r="F2650" i="8"/>
  <c r="F2651" i="8"/>
  <c r="F2652" i="8"/>
  <c r="F2653" i="8"/>
  <c r="F2654" i="8"/>
  <c r="F2655" i="8"/>
  <c r="F2656" i="8"/>
  <c r="F2657" i="8"/>
  <c r="F2658" i="8"/>
  <c r="F2659" i="8"/>
  <c r="F2660" i="8"/>
  <c r="F2661" i="8"/>
  <c r="F2662" i="8"/>
  <c r="F2663" i="8"/>
  <c r="F2664" i="8"/>
  <c r="F2665" i="8"/>
  <c r="F2666" i="8"/>
  <c r="F2667" i="8"/>
  <c r="F2668" i="8"/>
  <c r="F2669" i="8"/>
  <c r="F2670" i="8"/>
  <c r="F2671" i="8"/>
  <c r="F2672" i="8"/>
  <c r="F2673" i="8"/>
  <c r="F2674" i="8"/>
  <c r="F2675" i="8"/>
  <c r="F2676" i="8"/>
  <c r="F2677" i="8"/>
  <c r="F2678" i="8"/>
  <c r="F2679" i="8"/>
  <c r="F2680" i="8"/>
  <c r="F2681" i="8"/>
  <c r="F2682" i="8"/>
  <c r="F2684" i="8"/>
  <c r="F2685" i="8"/>
  <c r="F2686" i="8"/>
  <c r="F2687" i="8"/>
  <c r="F2688" i="8"/>
  <c r="F2689" i="8"/>
  <c r="F2690" i="8"/>
  <c r="F2691" i="8"/>
  <c r="F2692" i="8"/>
  <c r="F2693" i="8"/>
  <c r="F2694" i="8"/>
  <c r="F2695" i="8"/>
  <c r="F2696" i="8"/>
  <c r="F2698" i="8"/>
  <c r="F2699" i="8"/>
  <c r="F2700" i="8"/>
  <c r="F2701" i="8"/>
  <c r="F2702" i="8"/>
  <c r="F2703" i="8"/>
  <c r="F2704" i="8"/>
  <c r="F2705" i="8"/>
  <c r="F2707" i="8"/>
  <c r="F2708" i="8"/>
  <c r="F2709" i="8"/>
  <c r="F2710" i="8"/>
  <c r="F2711" i="8"/>
  <c r="F2714" i="8"/>
  <c r="F2716" i="8"/>
  <c r="F2717" i="8"/>
  <c r="F2718" i="8"/>
  <c r="F2719" i="8"/>
  <c r="F2720" i="8"/>
  <c r="F2721" i="8"/>
  <c r="F2722" i="8"/>
  <c r="F2723" i="8"/>
  <c r="F2724" i="8"/>
  <c r="F2725" i="8"/>
  <c r="F2726" i="8"/>
  <c r="F2727" i="8"/>
  <c r="F2728" i="8"/>
  <c r="F2729" i="8"/>
  <c r="F2730" i="8"/>
  <c r="F2731" i="8"/>
  <c r="F2732" i="8"/>
  <c r="F2733" i="8"/>
  <c r="F2734" i="8"/>
  <c r="F2735" i="8"/>
  <c r="F2736" i="8"/>
  <c r="F2737" i="8"/>
  <c r="F2738" i="8"/>
  <c r="F2739" i="8"/>
  <c r="F2740" i="8"/>
  <c r="F2741" i="8"/>
  <c r="F2742" i="8"/>
  <c r="F2743" i="8"/>
  <c r="F2744" i="8"/>
  <c r="F2745" i="8"/>
  <c r="F2746" i="8"/>
  <c r="F2747" i="8"/>
  <c r="F2748" i="8"/>
  <c r="F2749" i="8"/>
  <c r="F2750" i="8"/>
  <c r="F2751" i="8"/>
  <c r="F2752" i="8"/>
  <c r="F2753" i="8"/>
  <c r="F2754" i="8"/>
  <c r="F2755" i="8"/>
  <c r="F2756" i="8"/>
  <c r="F2757" i="8"/>
  <c r="F2758" i="8"/>
  <c r="F2759" i="8"/>
  <c r="F2760" i="8"/>
  <c r="F2761" i="8"/>
  <c r="F2762" i="8"/>
  <c r="F2763" i="8"/>
  <c r="F2764" i="8"/>
  <c r="F2765" i="8"/>
  <c r="F2766" i="8"/>
  <c r="F2767" i="8"/>
  <c r="F2768" i="8"/>
  <c r="F2769" i="8"/>
  <c r="F2770" i="8"/>
  <c r="F2771" i="8"/>
  <c r="F2772" i="8"/>
  <c r="F2773" i="8"/>
  <c r="F2774" i="8"/>
  <c r="F2775" i="8"/>
  <c r="F2776" i="8"/>
  <c r="F2777" i="8"/>
  <c r="F2778" i="8"/>
  <c r="F2779" i="8"/>
  <c r="F2780" i="8"/>
  <c r="F2781" i="8"/>
  <c r="F2782" i="8"/>
  <c r="F2783" i="8"/>
  <c r="F2784" i="8"/>
  <c r="F2785" i="8"/>
  <c r="F2786" i="8"/>
  <c r="F2787" i="8"/>
  <c r="F2788" i="8"/>
  <c r="F2789" i="8"/>
  <c r="F2790" i="8"/>
  <c r="F2791" i="8"/>
  <c r="F2792" i="8"/>
  <c r="F2793" i="8"/>
  <c r="F2794" i="8"/>
  <c r="F2795" i="8"/>
  <c r="F2796" i="8"/>
  <c r="F2797" i="8"/>
  <c r="F2798" i="8"/>
  <c r="F2799" i="8"/>
  <c r="F2800" i="8"/>
  <c r="F2801" i="8"/>
  <c r="F2802" i="8"/>
  <c r="F2803" i="8"/>
  <c r="F2804" i="8"/>
  <c r="F2805" i="8"/>
  <c r="F2806" i="8"/>
  <c r="F2807" i="8"/>
  <c r="F2808" i="8"/>
  <c r="F2809" i="8"/>
  <c r="F2810" i="8"/>
  <c r="F2811" i="8"/>
  <c r="F2812" i="8"/>
  <c r="F2813" i="8"/>
  <c r="F2814" i="8"/>
  <c r="F2815" i="8"/>
  <c r="F2816" i="8"/>
  <c r="F2817" i="8"/>
  <c r="F2818" i="8"/>
  <c r="F2819" i="8"/>
  <c r="F2820" i="8"/>
  <c r="F2821" i="8"/>
  <c r="F2822" i="8"/>
  <c r="F2823" i="8"/>
  <c r="F2824" i="8"/>
  <c r="F2825" i="8"/>
  <c r="F2826" i="8"/>
  <c r="F2827" i="8"/>
  <c r="F2828" i="8"/>
  <c r="F2829" i="8"/>
  <c r="F2830" i="8"/>
  <c r="F2831" i="8"/>
  <c r="F2832" i="8"/>
  <c r="F2833" i="8"/>
  <c r="F2834" i="8"/>
  <c r="F2835" i="8"/>
  <c r="F2836" i="8"/>
  <c r="F2837" i="8"/>
  <c r="F2838" i="8"/>
  <c r="F2839" i="8"/>
  <c r="F2840" i="8"/>
  <c r="F2841" i="8"/>
  <c r="F2842" i="8"/>
  <c r="F2843" i="8"/>
  <c r="F2844" i="8"/>
  <c r="F2845" i="8"/>
  <c r="F2846" i="8"/>
  <c r="F2847" i="8"/>
  <c r="F2848" i="8"/>
  <c r="F2849" i="8"/>
  <c r="F2850" i="8"/>
  <c r="F2851" i="8"/>
  <c r="F2852" i="8"/>
  <c r="F2853" i="8"/>
  <c r="F2854" i="8"/>
  <c r="F2855" i="8"/>
  <c r="F2856" i="8"/>
  <c r="F2857" i="8"/>
  <c r="F2858" i="8"/>
  <c r="F2859" i="8"/>
  <c r="F2860" i="8"/>
  <c r="F2861" i="8"/>
  <c r="F2862" i="8"/>
  <c r="F2863" i="8"/>
  <c r="F2864" i="8"/>
  <c r="F2865" i="8"/>
  <c r="F2866" i="8"/>
  <c r="F2867" i="8"/>
  <c r="F2868" i="8"/>
  <c r="F2869" i="8"/>
  <c r="F2870" i="8"/>
  <c r="F2871" i="8"/>
  <c r="F2872" i="8"/>
  <c r="F2873" i="8"/>
  <c r="F2874" i="8"/>
  <c r="F2875" i="8"/>
  <c r="F2876" i="8"/>
  <c r="F2877" i="8"/>
  <c r="F2878" i="8"/>
  <c r="F2879" i="8"/>
  <c r="F2880" i="8"/>
  <c r="F2881" i="8"/>
  <c r="F2882" i="8"/>
  <c r="F2883" i="8"/>
  <c r="F2884" i="8"/>
  <c r="F2885" i="8"/>
  <c r="F2886" i="8"/>
  <c r="F2887" i="8"/>
  <c r="F2888" i="8"/>
  <c r="F2889" i="8"/>
  <c r="F2890" i="8"/>
  <c r="F2891" i="8"/>
  <c r="F2892" i="8"/>
  <c r="F2893" i="8"/>
  <c r="F2894" i="8"/>
  <c r="F2895" i="8"/>
  <c r="F2896" i="8"/>
  <c r="F2897" i="8"/>
  <c r="F2898" i="8"/>
  <c r="F2899" i="8"/>
  <c r="F2900" i="8"/>
  <c r="F2901" i="8"/>
  <c r="F2902" i="8"/>
  <c r="F2903" i="8"/>
  <c r="F2904" i="8"/>
  <c r="F2905" i="8"/>
  <c r="F2906" i="8"/>
  <c r="F2907" i="8"/>
  <c r="F2908" i="8"/>
  <c r="F2909" i="8"/>
  <c r="F2910" i="8"/>
  <c r="F2911" i="8"/>
  <c r="F2912" i="8"/>
  <c r="F2913" i="8"/>
  <c r="F2914" i="8"/>
  <c r="F2915" i="8"/>
  <c r="F2916" i="8"/>
  <c r="F2917" i="8"/>
  <c r="F2918" i="8"/>
  <c r="F2919" i="8"/>
  <c r="F2920" i="8"/>
  <c r="F2921" i="8"/>
  <c r="F2922" i="8"/>
  <c r="F2923" i="8"/>
  <c r="F2924" i="8"/>
  <c r="F2925" i="8"/>
  <c r="F2926" i="8"/>
  <c r="F2927" i="8"/>
  <c r="F2928" i="8"/>
  <c r="F2929" i="8"/>
  <c r="F2930" i="8"/>
  <c r="F2931" i="8"/>
  <c r="F2932" i="8"/>
  <c r="F2933" i="8"/>
  <c r="F2934" i="8"/>
  <c r="F2935" i="8"/>
  <c r="F2936" i="8"/>
  <c r="F2937" i="8"/>
  <c r="F2938" i="8"/>
  <c r="F2939" i="8"/>
  <c r="F2940" i="8"/>
  <c r="F2941" i="8"/>
  <c r="F2942" i="8"/>
  <c r="F2943" i="8"/>
  <c r="F2944" i="8"/>
  <c r="F2945" i="8"/>
  <c r="F2946" i="8"/>
  <c r="F2947" i="8"/>
  <c r="F2948" i="8"/>
  <c r="F2949" i="8"/>
  <c r="F2950" i="8"/>
  <c r="F2951" i="8"/>
  <c r="F2952" i="8"/>
  <c r="F2953" i="8"/>
  <c r="F2954" i="8"/>
  <c r="F2955" i="8"/>
  <c r="F2956" i="8"/>
  <c r="F2957" i="8"/>
  <c r="F2958" i="8"/>
  <c r="F2959" i="8"/>
  <c r="F2960" i="8"/>
  <c r="F2961" i="8"/>
  <c r="F2962" i="8"/>
  <c r="F2963" i="8"/>
  <c r="F2964" i="8"/>
  <c r="F2965" i="8"/>
  <c r="F2966" i="8"/>
  <c r="F2967" i="8"/>
  <c r="F2968" i="8"/>
  <c r="F2969" i="8"/>
  <c r="F2970" i="8"/>
  <c r="F2971" i="8"/>
  <c r="F2972" i="8"/>
  <c r="F2973" i="8"/>
  <c r="F2974" i="8"/>
  <c r="F2975" i="8"/>
  <c r="F2976" i="8"/>
  <c r="F2977" i="8"/>
  <c r="F2978" i="8"/>
  <c r="F2979" i="8"/>
  <c r="F2980" i="8"/>
  <c r="F2981" i="8"/>
  <c r="F2982" i="8"/>
  <c r="F2983" i="8"/>
  <c r="F2984" i="8"/>
  <c r="F2985" i="8"/>
  <c r="F2986" i="8"/>
  <c r="F2987" i="8"/>
  <c r="F2988" i="8"/>
  <c r="F2989" i="8"/>
  <c r="F2990" i="8"/>
  <c r="F2991" i="8"/>
  <c r="F2992" i="8"/>
  <c r="F2993" i="8"/>
  <c r="F2994" i="8"/>
  <c r="F2995" i="8"/>
  <c r="F2996" i="8"/>
  <c r="F2997" i="8"/>
  <c r="F2998" i="8"/>
  <c r="F2999" i="8"/>
  <c r="F3000" i="8"/>
  <c r="F3001" i="8"/>
  <c r="F3002" i="8"/>
  <c r="F3003" i="8"/>
  <c r="F3004" i="8"/>
  <c r="F3005" i="8"/>
  <c r="F3006" i="8"/>
  <c r="F3007" i="8"/>
  <c r="F3008" i="8"/>
  <c r="F3009" i="8"/>
  <c r="F3010" i="8"/>
  <c r="F3011" i="8"/>
  <c r="F3012" i="8"/>
  <c r="F3013" i="8"/>
  <c r="F3014" i="8"/>
  <c r="F3015" i="8"/>
  <c r="F3016" i="8"/>
  <c r="F3017" i="8"/>
  <c r="F3018" i="8"/>
  <c r="F3019" i="8"/>
  <c r="F3020" i="8"/>
  <c r="F3021" i="8"/>
  <c r="F3022" i="8"/>
  <c r="F3023" i="8"/>
  <c r="F3024" i="8"/>
  <c r="F3025" i="8"/>
  <c r="F3026" i="8"/>
  <c r="F3027" i="8"/>
  <c r="F3028" i="8"/>
  <c r="F3029" i="8"/>
  <c r="F3030" i="8"/>
  <c r="F3031" i="8"/>
  <c r="F3032" i="8"/>
  <c r="F3033" i="8"/>
  <c r="F3034" i="8"/>
  <c r="F3035" i="8"/>
  <c r="F3036" i="8"/>
  <c r="F3037" i="8"/>
  <c r="F3038" i="8"/>
  <c r="F3039" i="8"/>
  <c r="F3040" i="8"/>
  <c r="F3041" i="8"/>
  <c r="F3042" i="8"/>
  <c r="F3043" i="8"/>
  <c r="F3044" i="8"/>
  <c r="F3045" i="8"/>
  <c r="F3046" i="8"/>
  <c r="F3047" i="8"/>
  <c r="F3048" i="8"/>
  <c r="F3049" i="8"/>
  <c r="F3050" i="8"/>
  <c r="F3051" i="8"/>
  <c r="F3052" i="8"/>
  <c r="F3053" i="8"/>
  <c r="F3054" i="8"/>
  <c r="F3055" i="8"/>
  <c r="F3056" i="8"/>
  <c r="F3057" i="8"/>
  <c r="F3058" i="8"/>
  <c r="F3059" i="8"/>
  <c r="F3060" i="8"/>
  <c r="F3061" i="8"/>
  <c r="F3062" i="8"/>
  <c r="F3063" i="8"/>
  <c r="F3064" i="8"/>
  <c r="F3065" i="8"/>
  <c r="F3066" i="8"/>
  <c r="F3067" i="8"/>
  <c r="F3068" i="8"/>
  <c r="F3069" i="8"/>
  <c r="F3070" i="8"/>
  <c r="F3071" i="8"/>
  <c r="F3072" i="8"/>
  <c r="F3073" i="8"/>
  <c r="F3074" i="8"/>
  <c r="F3075" i="8"/>
  <c r="F3076" i="8"/>
  <c r="F3077" i="8"/>
  <c r="F3078" i="8"/>
  <c r="F3079" i="8"/>
  <c r="F3080" i="8"/>
  <c r="F3081" i="8"/>
  <c r="F3082" i="8"/>
  <c r="F3083" i="8"/>
  <c r="F3084" i="8"/>
  <c r="F3085" i="8"/>
  <c r="F3086" i="8"/>
  <c r="F3087" i="8"/>
  <c r="F3088" i="8"/>
  <c r="F3089" i="8"/>
  <c r="F3090" i="8"/>
  <c r="F3091" i="8"/>
  <c r="F3092" i="8"/>
  <c r="F3093" i="8"/>
  <c r="F3094" i="8"/>
  <c r="F3095" i="8"/>
  <c r="F3096" i="8"/>
  <c r="F3097" i="8"/>
  <c r="F3098" i="8"/>
  <c r="F3099" i="8"/>
  <c r="F3100" i="8"/>
  <c r="F3101" i="8"/>
  <c r="F3102" i="8"/>
  <c r="F3103" i="8"/>
  <c r="F3104" i="8"/>
  <c r="F3105" i="8"/>
  <c r="F3106" i="8"/>
  <c r="F3107" i="8"/>
  <c r="F3108" i="8"/>
  <c r="F3109" i="8"/>
  <c r="F3110" i="8"/>
  <c r="F3111" i="8"/>
  <c r="F3112" i="8"/>
  <c r="F3113" i="8"/>
  <c r="F3114" i="8"/>
  <c r="F3115" i="8"/>
  <c r="F3116" i="8"/>
  <c r="F3117" i="8"/>
  <c r="F3118" i="8"/>
  <c r="F3119" i="8"/>
  <c r="F3120" i="8"/>
  <c r="F3121" i="8"/>
  <c r="F3122" i="8"/>
  <c r="F3123" i="8"/>
  <c r="F3124" i="8"/>
  <c r="F3125" i="8"/>
  <c r="F3126" i="8"/>
  <c r="F3127" i="8"/>
  <c r="F3128" i="8"/>
  <c r="F3129" i="8"/>
  <c r="F3130" i="8"/>
  <c r="F3131" i="8"/>
  <c r="F3132" i="8"/>
  <c r="F3134" i="8"/>
  <c r="F3135" i="8"/>
  <c r="F3136" i="8"/>
  <c r="F3137" i="8"/>
  <c r="F3138" i="8"/>
  <c r="F3139" i="8"/>
  <c r="F3140" i="8"/>
  <c r="F3141" i="8"/>
  <c r="F3142" i="8"/>
  <c r="F3143" i="8"/>
  <c r="F3144" i="8"/>
  <c r="F3145" i="8"/>
  <c r="F3146" i="8"/>
  <c r="F3147" i="8"/>
  <c r="F3148" i="8"/>
  <c r="F3149" i="8"/>
  <c r="F3150" i="8"/>
  <c r="F3151" i="8"/>
  <c r="F3152" i="8"/>
  <c r="F3153" i="8"/>
  <c r="F3154" i="8"/>
  <c r="F3155" i="8"/>
  <c r="F3156" i="8"/>
  <c r="F3157" i="8"/>
  <c r="F3158" i="8"/>
  <c r="F3159" i="8"/>
  <c r="F3160" i="8"/>
  <c r="F3161" i="8"/>
  <c r="F3162" i="8"/>
  <c r="F3163" i="8"/>
  <c r="F3164" i="8"/>
  <c r="F3165" i="8"/>
  <c r="F3166" i="8"/>
  <c r="F3167" i="8"/>
  <c r="F3168" i="8"/>
  <c r="F3169" i="8"/>
  <c r="F3170" i="8"/>
  <c r="F3171" i="8"/>
  <c r="F3172" i="8"/>
  <c r="F3173" i="8"/>
  <c r="F3174" i="8"/>
  <c r="F3175" i="8"/>
  <c r="F3176" i="8"/>
  <c r="F3177" i="8"/>
  <c r="F3178" i="8"/>
  <c r="F3179" i="8"/>
  <c r="F3180" i="8"/>
  <c r="F3181" i="8"/>
  <c r="F3182" i="8"/>
  <c r="F3183" i="8"/>
  <c r="F3184" i="8"/>
  <c r="F3185" i="8"/>
  <c r="F3186" i="8"/>
  <c r="F3187" i="8"/>
  <c r="F3188" i="8"/>
  <c r="F3189" i="8"/>
  <c r="F3190" i="8"/>
  <c r="F3191" i="8"/>
  <c r="F3192" i="8"/>
  <c r="F3193" i="8"/>
  <c r="F3194" i="8"/>
  <c r="F3195" i="8"/>
  <c r="F3196" i="8"/>
  <c r="F3197" i="8"/>
  <c r="F3198" i="8"/>
  <c r="F3199" i="8"/>
  <c r="F3200" i="8"/>
  <c r="F3201" i="8"/>
  <c r="F3202" i="8"/>
  <c r="F3203" i="8"/>
  <c r="F3204" i="8"/>
  <c r="F3205" i="8"/>
  <c r="F3206" i="8"/>
  <c r="F3207" i="8"/>
  <c r="F3208" i="8"/>
  <c r="F3209" i="8"/>
  <c r="F3210" i="8"/>
  <c r="F3211" i="8"/>
  <c r="F3212" i="8"/>
  <c r="F3213" i="8"/>
  <c r="F3214" i="8"/>
  <c r="F3215" i="8"/>
  <c r="F3216" i="8"/>
  <c r="F3217" i="8"/>
  <c r="F3218" i="8"/>
  <c r="F3219" i="8"/>
  <c r="F3220" i="8"/>
  <c r="F3221" i="8"/>
  <c r="F3222" i="8"/>
  <c r="F3223" i="8"/>
  <c r="F3224" i="8"/>
  <c r="F3225" i="8"/>
  <c r="F3226" i="8"/>
  <c r="F3227" i="8"/>
  <c r="F3228" i="8"/>
  <c r="F3229" i="8"/>
  <c r="F3230" i="8"/>
  <c r="F3231" i="8"/>
  <c r="F3232" i="8"/>
  <c r="F3234" i="8"/>
  <c r="F3235" i="8"/>
  <c r="F3236" i="8"/>
  <c r="F3237" i="8"/>
  <c r="F3238" i="8"/>
  <c r="F3239" i="8"/>
  <c r="F3240" i="8"/>
  <c r="F3241" i="8"/>
  <c r="F3242" i="8"/>
  <c r="F3243" i="8"/>
  <c r="F3244" i="8"/>
  <c r="F3245" i="8"/>
  <c r="F3246" i="8"/>
  <c r="F3248" i="8"/>
  <c r="F3249" i="8"/>
  <c r="F3250" i="8"/>
  <c r="F3251" i="8"/>
  <c r="F3253" i="8"/>
  <c r="F3255" i="8"/>
  <c r="F3260" i="8"/>
  <c r="F3261" i="8"/>
  <c r="F3262" i="8"/>
  <c r="F3265" i="8"/>
  <c r="F3267" i="8"/>
  <c r="F3268" i="8"/>
  <c r="F3269" i="8"/>
  <c r="F3270" i="8"/>
  <c r="F3271" i="8"/>
  <c r="F3272" i="8"/>
  <c r="F3273" i="8"/>
  <c r="F3274" i="8"/>
  <c r="F3275" i="8"/>
  <c r="F3276" i="8"/>
  <c r="F3277" i="8"/>
  <c r="F3278" i="8"/>
  <c r="F3279" i="8"/>
  <c r="F3280" i="8"/>
  <c r="F3283" i="8"/>
  <c r="F3284" i="8"/>
  <c r="F3285" i="8"/>
  <c r="F3286" i="8"/>
  <c r="F3288" i="8"/>
  <c r="F3289" i="8"/>
  <c r="F3290" i="8"/>
  <c r="F3291" i="8"/>
  <c r="F3292" i="8"/>
  <c r="F3293" i="8"/>
  <c r="F3294" i="8"/>
  <c r="F3295" i="8"/>
  <c r="F3296" i="8"/>
  <c r="F3297" i="8"/>
  <c r="F3298" i="8"/>
  <c r="F3299" i="8"/>
  <c r="F3300" i="8"/>
  <c r="F3301" i="8"/>
  <c r="F3302" i="8"/>
  <c r="F3303" i="8"/>
  <c r="F3304" i="8"/>
  <c r="F3305" i="8"/>
  <c r="F3306" i="8"/>
  <c r="F3307" i="8"/>
  <c r="F3308" i="8"/>
  <c r="F3309" i="8"/>
  <c r="F3310" i="8"/>
  <c r="F3311" i="8"/>
  <c r="F3312" i="8"/>
  <c r="F3313" i="8"/>
  <c r="F3314" i="8"/>
  <c r="F3315" i="8"/>
  <c r="F3316" i="8"/>
  <c r="F3317" i="8"/>
  <c r="F3318" i="8"/>
  <c r="F3319" i="8"/>
  <c r="F3320" i="8"/>
  <c r="F3321" i="8"/>
  <c r="F3322" i="8"/>
  <c r="F3323" i="8"/>
  <c r="F3324" i="8"/>
  <c r="F3325" i="8"/>
  <c r="F3326" i="8"/>
  <c r="F3327" i="8"/>
  <c r="F3328" i="8"/>
  <c r="F3329" i="8"/>
  <c r="F3330" i="8"/>
  <c r="F3331" i="8"/>
  <c r="F3332" i="8"/>
  <c r="F3333" i="8"/>
  <c r="F3334" i="8"/>
  <c r="F3335" i="8"/>
  <c r="F3336" i="8"/>
  <c r="F3337" i="8"/>
  <c r="F3338" i="8"/>
  <c r="F3339" i="8"/>
  <c r="F3340" i="8"/>
  <c r="F3341" i="8"/>
  <c r="F3342" i="8"/>
  <c r="F3343" i="8"/>
  <c r="F3344" i="8"/>
  <c r="F3345" i="8"/>
  <c r="F3346" i="8"/>
  <c r="F3347" i="8"/>
  <c r="F3348" i="8"/>
  <c r="F3349" i="8"/>
  <c r="F3350" i="8"/>
  <c r="F3351" i="8"/>
  <c r="F3352" i="8"/>
  <c r="F3353" i="8"/>
  <c r="F3354" i="8"/>
  <c r="F3355" i="8"/>
  <c r="F3356" i="8"/>
  <c r="F3357" i="8"/>
  <c r="F3358" i="8"/>
  <c r="F3359" i="8"/>
  <c r="F3360" i="8"/>
  <c r="F3361" i="8"/>
  <c r="F3362" i="8"/>
  <c r="F3363" i="8"/>
  <c r="F3364" i="8"/>
  <c r="F3365" i="8"/>
  <c r="F3366" i="8"/>
  <c r="F3367" i="8"/>
  <c r="F3368" i="8"/>
  <c r="F3369" i="8"/>
  <c r="F3370" i="8"/>
  <c r="F3371" i="8"/>
  <c r="F3372" i="8"/>
  <c r="F3373" i="8"/>
  <c r="F3374" i="8"/>
  <c r="F3375" i="8"/>
  <c r="F3376" i="8"/>
  <c r="F3377" i="8"/>
  <c r="F3378" i="8"/>
  <c r="F3379" i="8"/>
  <c r="F3380" i="8"/>
  <c r="F3381" i="8"/>
  <c r="F3382" i="8"/>
  <c r="F3383" i="8"/>
  <c r="F3384" i="8"/>
  <c r="F3385" i="8"/>
  <c r="F3386" i="8"/>
  <c r="F3387" i="8"/>
  <c r="F3388" i="8"/>
  <c r="F3389" i="8"/>
  <c r="F3390" i="8"/>
  <c r="F3391" i="8"/>
  <c r="F3392" i="8"/>
  <c r="F3393" i="8"/>
  <c r="F3394" i="8"/>
  <c r="F3395" i="8"/>
  <c r="F3396" i="8"/>
  <c r="F3397" i="8"/>
  <c r="F3398" i="8"/>
  <c r="F3399" i="8"/>
  <c r="F3400" i="8"/>
  <c r="F3401" i="8"/>
  <c r="F3402" i="8"/>
  <c r="F3403" i="8"/>
  <c r="F3404" i="8"/>
  <c r="F3405" i="8"/>
  <c r="F3406" i="8"/>
  <c r="F3407" i="8"/>
  <c r="F3408" i="8"/>
  <c r="F3409" i="8"/>
  <c r="F3410" i="8"/>
  <c r="F3411" i="8"/>
  <c r="F3412" i="8"/>
  <c r="F3413" i="8"/>
  <c r="F3414" i="8"/>
  <c r="F3415" i="8"/>
  <c r="F3416" i="8"/>
  <c r="F3417" i="8"/>
  <c r="F3418" i="8"/>
  <c r="F3419" i="8"/>
  <c r="F3420" i="8"/>
  <c r="F3421" i="8"/>
  <c r="F3422" i="8"/>
  <c r="F3423" i="8"/>
  <c r="F3424" i="8"/>
  <c r="F3425" i="8"/>
  <c r="F3426" i="8"/>
  <c r="F3427" i="8"/>
  <c r="F3428" i="8"/>
  <c r="F3429" i="8"/>
  <c r="F3430" i="8"/>
  <c r="F3431" i="8"/>
  <c r="F3432" i="8"/>
  <c r="F3433" i="8"/>
  <c r="F3434" i="8"/>
  <c r="F3435" i="8"/>
  <c r="F3436" i="8"/>
  <c r="F3437" i="8"/>
  <c r="F3438" i="8"/>
  <c r="F3439" i="8"/>
  <c r="F3440" i="8"/>
  <c r="F3441" i="8"/>
  <c r="F3442" i="8"/>
  <c r="F3443" i="8"/>
  <c r="F3444" i="8"/>
  <c r="F3445" i="8"/>
  <c r="F3446" i="8"/>
  <c r="F3447" i="8"/>
  <c r="F3448" i="8"/>
  <c r="F3449" i="8"/>
  <c r="F3450" i="8"/>
  <c r="F3451" i="8"/>
  <c r="F3452" i="8"/>
  <c r="F3453" i="8"/>
  <c r="F3454" i="8"/>
  <c r="F3455" i="8"/>
  <c r="F3456" i="8"/>
  <c r="F3457" i="8"/>
  <c r="F3458" i="8"/>
  <c r="F3459" i="8"/>
  <c r="F3460" i="8"/>
  <c r="F3461" i="8"/>
  <c r="F3462" i="8"/>
  <c r="F3463" i="8"/>
  <c r="F3464" i="8"/>
  <c r="F3465" i="8"/>
  <c r="F3466" i="8"/>
  <c r="F3467" i="8"/>
  <c r="F3468" i="8"/>
  <c r="F3469" i="8"/>
  <c r="F3470" i="8"/>
  <c r="F3471" i="8"/>
  <c r="F3472" i="8"/>
  <c r="F3473" i="8"/>
  <c r="F3474" i="8"/>
  <c r="F3475" i="8"/>
  <c r="F3476" i="8"/>
  <c r="F3477" i="8"/>
  <c r="F3478" i="8"/>
  <c r="F3479" i="8"/>
  <c r="F3480" i="8"/>
  <c r="F3481" i="8"/>
  <c r="F3482" i="8"/>
  <c r="F3483" i="8"/>
  <c r="F3484" i="8"/>
  <c r="F3485" i="8"/>
  <c r="F3486" i="8"/>
  <c r="F3487" i="8"/>
  <c r="F3488" i="8"/>
  <c r="F3489" i="8"/>
  <c r="F3490" i="8"/>
  <c r="F3491" i="8"/>
  <c r="F3492" i="8"/>
  <c r="F3494" i="8"/>
  <c r="F3495" i="8"/>
  <c r="F3496" i="8"/>
  <c r="F3497" i="8"/>
  <c r="F3498" i="8"/>
  <c r="F3499" i="8"/>
  <c r="F3500" i="8"/>
  <c r="F3501" i="8"/>
  <c r="F3502" i="8"/>
  <c r="F3503" i="8"/>
  <c r="F3504" i="8"/>
  <c r="F3505" i="8"/>
  <c r="F3506" i="8"/>
  <c r="F3507" i="8"/>
  <c r="F3508" i="8"/>
  <c r="F3509" i="8"/>
  <c r="F3510" i="8"/>
  <c r="F3511" i="8"/>
  <c r="F3513" i="8"/>
  <c r="F3514" i="8"/>
  <c r="F3515" i="8"/>
  <c r="F3516" i="8"/>
  <c r="F3517" i="8"/>
  <c r="F3518" i="8"/>
  <c r="F3524" i="8"/>
  <c r="F3526" i="8"/>
  <c r="F3530" i="8"/>
  <c r="F3531" i="8"/>
  <c r="F3532" i="8"/>
  <c r="F3539" i="8"/>
  <c r="F3540" i="8"/>
  <c r="F3543" i="8"/>
  <c r="F3544" i="8"/>
  <c r="F3551" i="8"/>
  <c r="F3552" i="8"/>
  <c r="F3553" i="8"/>
  <c r="F3554" i="8"/>
  <c r="F3555" i="8"/>
  <c r="F3556" i="8"/>
  <c r="F3557" i="8"/>
  <c r="F3558" i="8"/>
  <c r="F3559" i="8"/>
  <c r="F3560" i="8"/>
  <c r="F3561" i="8"/>
  <c r="F3562" i="8"/>
  <c r="F3563" i="8"/>
  <c r="F3564" i="8"/>
  <c r="F3591" i="8"/>
  <c r="F3592" i="8"/>
  <c r="F3593" i="8"/>
  <c r="F3594" i="8"/>
  <c r="F3595" i="8"/>
  <c r="F3596" i="8"/>
  <c r="F3597" i="8"/>
  <c r="F3598" i="8"/>
  <c r="F3599" i="8"/>
  <c r="F3600" i="8"/>
  <c r="F3601" i="8"/>
  <c r="F3602" i="8"/>
  <c r="F3603" i="8"/>
  <c r="F3604" i="8"/>
  <c r="F3605" i="8"/>
  <c r="F3606" i="8"/>
  <c r="F3607" i="8"/>
  <c r="F3608" i="8"/>
  <c r="F3609" i="8"/>
  <c r="F3610" i="8"/>
  <c r="F3611" i="8"/>
  <c r="F3612" i="8"/>
  <c r="F3613" i="8"/>
  <c r="F3614" i="8"/>
  <c r="F3615" i="8"/>
  <c r="F3616" i="8"/>
  <c r="F3617" i="8"/>
  <c r="F3618" i="8"/>
  <c r="F3619" i="8"/>
  <c r="F3620" i="8"/>
  <c r="F3621" i="8"/>
  <c r="F3622" i="8"/>
  <c r="F3623" i="8"/>
  <c r="F3624" i="8"/>
  <c r="F3625" i="8"/>
  <c r="F3626" i="8"/>
  <c r="F3627" i="8"/>
  <c r="F3628" i="8"/>
  <c r="F3629" i="8"/>
  <c r="F3630" i="8"/>
  <c r="F3631" i="8"/>
  <c r="F3632" i="8"/>
  <c r="F3633" i="8"/>
  <c r="F3634" i="8"/>
  <c r="F3635" i="8"/>
  <c r="F3636" i="8"/>
  <c r="F3637" i="8"/>
  <c r="F3638" i="8"/>
  <c r="F3639" i="8"/>
  <c r="F3640" i="8"/>
  <c r="F3641" i="8"/>
  <c r="F3642" i="8"/>
  <c r="F3643" i="8"/>
  <c r="F3644" i="8"/>
  <c r="F3645" i="8"/>
  <c r="F3646" i="8"/>
  <c r="F3647" i="8"/>
  <c r="F3648" i="8"/>
  <c r="F3649" i="8"/>
  <c r="F3650" i="8"/>
  <c r="F3651" i="8"/>
  <c r="F3652" i="8"/>
  <c r="F3653" i="8"/>
  <c r="F3654" i="8"/>
  <c r="F3655" i="8"/>
  <c r="F3656" i="8"/>
  <c r="F3657" i="8"/>
  <c r="F3658" i="8"/>
  <c r="F3659" i="8"/>
  <c r="F3660" i="8"/>
  <c r="F3661" i="8"/>
  <c r="F3662" i="8"/>
  <c r="F3663" i="8"/>
  <c r="F3664" i="8"/>
  <c r="F3665" i="8"/>
  <c r="F3666" i="8"/>
  <c r="F3667" i="8"/>
  <c r="F3668" i="8"/>
  <c r="F3669" i="8"/>
  <c r="F3670" i="8"/>
  <c r="F3671" i="8"/>
  <c r="F3672" i="8"/>
  <c r="F3673" i="8"/>
  <c r="F3674" i="8"/>
  <c r="F3675" i="8"/>
  <c r="F3676" i="8"/>
  <c r="F3677" i="8"/>
  <c r="F3678" i="8"/>
  <c r="F3679" i="8"/>
  <c r="F3680" i="8"/>
  <c r="F3681" i="8"/>
  <c r="F3682" i="8"/>
  <c r="F3683" i="8"/>
  <c r="F3684" i="8"/>
  <c r="F3685" i="8"/>
  <c r="F3686" i="8"/>
  <c r="F3687" i="8"/>
  <c r="F3688" i="8"/>
  <c r="F3689" i="8"/>
  <c r="F3690" i="8"/>
  <c r="F3691" i="8"/>
  <c r="F3692" i="8"/>
  <c r="F3693" i="8"/>
  <c r="F3694" i="8"/>
  <c r="F3695" i="8"/>
  <c r="F3696" i="8"/>
  <c r="F3697" i="8"/>
  <c r="F3698" i="8"/>
  <c r="F3699" i="8"/>
  <c r="F3700" i="8"/>
  <c r="F3701" i="8"/>
  <c r="F3702" i="8"/>
  <c r="F3703" i="8"/>
  <c r="F3704" i="8"/>
  <c r="F3705" i="8"/>
  <c r="F3706" i="8"/>
  <c r="F3707" i="8"/>
  <c r="F3708" i="8"/>
  <c r="F3709" i="8"/>
  <c r="F3710" i="8"/>
  <c r="F3711" i="8"/>
  <c r="F3712" i="8"/>
  <c r="F3713" i="8"/>
  <c r="F3714" i="8"/>
  <c r="F3715" i="8"/>
  <c r="F3716" i="8"/>
  <c r="F3717" i="8"/>
  <c r="F3718" i="8"/>
  <c r="F3719" i="8"/>
  <c r="F3720" i="8"/>
  <c r="F3721" i="8"/>
  <c r="F3722" i="8"/>
  <c r="F3723" i="8"/>
  <c r="F3724" i="8"/>
  <c r="F3725" i="8"/>
  <c r="F3726" i="8"/>
  <c r="F3727" i="8"/>
  <c r="F3728" i="8"/>
  <c r="F3729" i="8"/>
  <c r="F3730" i="8"/>
  <c r="F3731" i="8"/>
  <c r="F3732" i="8"/>
  <c r="F3733" i="8"/>
  <c r="F3734" i="8"/>
  <c r="F3735" i="8"/>
  <c r="F3736" i="8"/>
  <c r="F3737" i="8"/>
  <c r="F3738" i="8"/>
  <c r="F3739" i="8"/>
  <c r="F3740" i="8"/>
  <c r="F3741" i="8"/>
  <c r="F3742" i="8"/>
  <c r="F3743" i="8"/>
  <c r="F3744" i="8"/>
  <c r="F3745" i="8"/>
  <c r="F3746" i="8"/>
  <c r="F3747" i="8"/>
  <c r="F3748" i="8"/>
  <c r="F3749" i="8"/>
  <c r="F3750" i="8"/>
  <c r="F3751" i="8"/>
  <c r="F3752" i="8"/>
  <c r="F3753" i="8"/>
  <c r="F3754" i="8"/>
  <c r="F3755" i="8"/>
  <c r="F3756" i="8"/>
  <c r="F3757" i="8"/>
  <c r="F3758" i="8"/>
  <c r="F3759" i="8"/>
  <c r="F3760" i="8"/>
  <c r="F3761" i="8"/>
  <c r="F3762" i="8"/>
  <c r="F3763" i="8"/>
  <c r="F3764" i="8"/>
  <c r="F3765" i="8"/>
  <c r="F3766" i="8"/>
  <c r="F3767" i="8"/>
  <c r="F3768" i="8"/>
  <c r="F3769" i="8"/>
  <c r="F3770" i="8"/>
  <c r="F3771" i="8"/>
  <c r="F3772" i="8"/>
  <c r="F3773" i="8"/>
  <c r="F3774" i="8"/>
  <c r="F3775" i="8"/>
  <c r="F3776" i="8"/>
  <c r="F3777" i="8"/>
  <c r="F3778" i="8"/>
  <c r="F3779" i="8"/>
  <c r="F3780" i="8"/>
  <c r="F3781" i="8"/>
  <c r="F3782" i="8"/>
  <c r="F3783" i="8"/>
  <c r="F3784" i="8"/>
  <c r="F3785" i="8"/>
  <c r="F3786" i="8"/>
  <c r="F3787" i="8"/>
  <c r="F3788" i="8"/>
  <c r="F3789" i="8"/>
  <c r="F3790" i="8"/>
  <c r="F3791" i="8"/>
  <c r="F3792" i="8"/>
  <c r="F3793" i="8"/>
  <c r="F3794" i="8"/>
  <c r="F3795" i="8"/>
  <c r="F3796" i="8"/>
  <c r="F3797" i="8"/>
  <c r="F3798" i="8"/>
  <c r="F3799" i="8"/>
  <c r="F3800" i="8"/>
  <c r="F3801" i="8"/>
  <c r="F3802" i="8"/>
  <c r="F3803" i="8"/>
  <c r="F3804" i="8"/>
  <c r="F3805" i="8"/>
  <c r="F3806" i="8"/>
  <c r="F3807" i="8"/>
  <c r="F3808" i="8"/>
  <c r="F3809" i="8"/>
  <c r="F3810" i="8"/>
  <c r="F3811" i="8"/>
  <c r="F3812" i="8"/>
  <c r="F3813" i="8"/>
  <c r="F3814" i="8"/>
  <c r="F3815" i="8"/>
  <c r="F3816" i="8"/>
  <c r="F3817" i="8"/>
  <c r="F3818" i="8"/>
  <c r="F3819" i="8"/>
  <c r="F3820" i="8"/>
  <c r="F3821" i="8"/>
  <c r="F3822" i="8"/>
  <c r="F3823" i="8"/>
  <c r="F3824" i="8"/>
  <c r="F3825" i="8"/>
  <c r="F3826" i="8"/>
  <c r="F3827" i="8"/>
  <c r="F3828" i="8"/>
  <c r="F3829" i="8"/>
  <c r="F3830" i="8"/>
  <c r="F3831" i="8"/>
  <c r="F3832" i="8"/>
  <c r="F3833" i="8"/>
  <c r="F3834" i="8"/>
  <c r="F3835" i="8"/>
  <c r="F3836" i="8"/>
  <c r="F3837" i="8"/>
  <c r="F3838" i="8"/>
  <c r="F3839" i="8"/>
  <c r="F3840" i="8"/>
  <c r="F3841" i="8"/>
  <c r="F3842" i="8"/>
  <c r="F3843" i="8"/>
  <c r="F3844" i="8"/>
  <c r="F3845" i="8"/>
  <c r="F3846" i="8"/>
  <c r="F3847" i="8"/>
  <c r="F3848" i="8"/>
  <c r="F3849" i="8"/>
  <c r="F3850" i="8"/>
  <c r="F3851" i="8"/>
  <c r="F3852" i="8"/>
  <c r="F3853" i="8"/>
  <c r="F3854" i="8"/>
  <c r="F3855" i="8"/>
  <c r="F3856" i="8"/>
  <c r="F3857" i="8"/>
  <c r="F3858" i="8"/>
  <c r="F3859" i="8"/>
  <c r="F3860" i="8"/>
  <c r="F3861" i="8"/>
  <c r="F3862" i="8"/>
  <c r="F3863" i="8"/>
  <c r="F3864" i="8"/>
  <c r="F3865" i="8"/>
  <c r="F3866" i="8"/>
  <c r="F3867" i="8"/>
  <c r="F3868" i="8"/>
  <c r="F3869" i="8"/>
  <c r="F3870" i="8"/>
  <c r="F3871" i="8"/>
  <c r="F3872" i="8"/>
  <c r="F3873" i="8"/>
  <c r="F3874" i="8"/>
  <c r="F3875" i="8"/>
  <c r="F3876" i="8"/>
  <c r="F3877" i="8"/>
  <c r="F3878" i="8"/>
  <c r="F3879" i="8"/>
  <c r="F3880" i="8"/>
  <c r="F3881" i="8"/>
  <c r="F3882" i="8"/>
  <c r="F3883" i="8"/>
  <c r="F3884" i="8"/>
  <c r="F3885" i="8"/>
  <c r="F3886" i="8"/>
  <c r="F3887" i="8"/>
  <c r="F3888" i="8"/>
  <c r="F3889" i="8"/>
  <c r="F3890" i="8"/>
  <c r="F3891" i="8"/>
  <c r="F3892" i="8"/>
  <c r="F3893" i="8"/>
  <c r="F3894" i="8"/>
  <c r="F3895" i="8"/>
  <c r="F3896" i="8"/>
  <c r="F3897" i="8"/>
  <c r="F3898" i="8"/>
  <c r="F3899" i="8"/>
  <c r="F3900" i="8"/>
  <c r="F3901" i="8"/>
  <c r="F3902" i="8"/>
  <c r="F3903" i="8"/>
  <c r="F3904" i="8"/>
  <c r="F3905" i="8"/>
  <c r="F3906" i="8"/>
  <c r="F3907" i="8"/>
  <c r="F3908" i="8"/>
  <c r="F3909" i="8"/>
  <c r="F3910" i="8"/>
  <c r="F3911" i="8"/>
  <c r="F3912" i="8"/>
  <c r="F3913" i="8"/>
  <c r="F3914" i="8"/>
  <c r="F3915" i="8"/>
  <c r="F3916" i="8"/>
  <c r="F3917" i="8"/>
  <c r="F3918" i="8"/>
  <c r="F3919" i="8"/>
  <c r="F3920" i="8"/>
  <c r="F3921" i="8"/>
  <c r="F3922" i="8"/>
  <c r="F3923" i="8"/>
  <c r="F3924" i="8"/>
  <c r="F3925" i="8"/>
  <c r="F3926" i="8"/>
  <c r="F3927" i="8"/>
  <c r="F3928" i="8"/>
  <c r="F3929" i="8"/>
  <c r="F3930" i="8"/>
  <c r="F3931" i="8"/>
  <c r="F3932" i="8"/>
  <c r="F3933" i="8"/>
  <c r="F3934" i="8"/>
  <c r="F3935" i="8"/>
  <c r="F3936" i="8"/>
  <c r="F3937" i="8"/>
  <c r="F3938" i="8"/>
  <c r="F3939" i="8"/>
  <c r="F3940" i="8"/>
  <c r="F3941" i="8"/>
  <c r="F3942" i="8"/>
  <c r="F3943" i="8"/>
  <c r="F3944" i="8"/>
  <c r="F3945" i="8"/>
  <c r="F3946" i="8"/>
  <c r="F3947" i="8"/>
  <c r="F3948" i="8"/>
  <c r="F3949" i="8"/>
  <c r="F3950" i="8"/>
  <c r="F3951" i="8"/>
  <c r="F3952" i="8"/>
  <c r="F3953" i="8"/>
  <c r="F3954" i="8"/>
  <c r="F3955" i="8"/>
  <c r="F3956" i="8"/>
  <c r="F3957" i="8"/>
  <c r="F3958" i="8"/>
  <c r="F3959" i="8"/>
  <c r="F3960" i="8"/>
  <c r="F3961" i="8"/>
  <c r="F3962" i="8"/>
  <c r="F3963" i="8"/>
  <c r="F3964" i="8"/>
  <c r="F3965" i="8"/>
  <c r="F3966" i="8"/>
  <c r="F3967" i="8"/>
  <c r="F3968" i="8"/>
  <c r="F3969" i="8"/>
  <c r="F3970" i="8"/>
  <c r="F3971" i="8"/>
  <c r="F3972" i="8"/>
  <c r="F3973" i="8"/>
  <c r="F3974" i="8"/>
  <c r="F3975" i="8"/>
  <c r="F3976" i="8"/>
  <c r="F3977" i="8"/>
  <c r="F3978" i="8"/>
  <c r="F3979" i="8"/>
  <c r="F3980" i="8"/>
  <c r="F3981" i="8"/>
  <c r="F3982" i="8"/>
  <c r="F3983" i="8"/>
  <c r="F3984" i="8"/>
  <c r="F3985" i="8"/>
  <c r="F3986" i="8"/>
  <c r="F3987" i="8"/>
  <c r="F3988" i="8"/>
  <c r="F3989" i="8"/>
  <c r="F3990" i="8"/>
  <c r="F3991" i="8"/>
  <c r="F3992" i="8"/>
  <c r="F3993" i="8"/>
  <c r="F3994" i="8"/>
  <c r="F3995" i="8"/>
  <c r="F3996" i="8"/>
  <c r="F3997" i="8"/>
  <c r="F3998" i="8"/>
  <c r="F3999" i="8"/>
  <c r="F4000" i="8"/>
  <c r="F4001" i="8"/>
  <c r="F4002" i="8"/>
  <c r="F4003" i="8"/>
  <c r="F4004" i="8"/>
  <c r="F4005" i="8"/>
  <c r="F4006" i="8"/>
  <c r="F4007" i="8"/>
  <c r="F4008" i="8"/>
  <c r="F4009" i="8"/>
  <c r="F4010" i="8"/>
  <c r="F4011" i="8"/>
  <c r="F4012" i="8"/>
  <c r="F4013" i="8"/>
  <c r="F4014" i="8"/>
  <c r="F4015" i="8"/>
  <c r="F4016" i="8"/>
  <c r="F4017" i="8"/>
  <c r="F4018" i="8"/>
  <c r="F4019" i="8"/>
  <c r="F4020" i="8"/>
  <c r="F4021" i="8"/>
  <c r="F4022" i="8"/>
  <c r="F4023" i="8"/>
  <c r="F4024" i="8"/>
  <c r="F4025" i="8"/>
  <c r="F4026" i="8"/>
  <c r="F4027" i="8"/>
  <c r="F4028" i="8"/>
  <c r="F4029" i="8"/>
  <c r="F4030" i="8"/>
  <c r="F4031" i="8"/>
  <c r="F4032" i="8"/>
  <c r="F4033" i="8"/>
  <c r="F4034" i="8"/>
  <c r="F4035" i="8"/>
  <c r="F4036" i="8"/>
  <c r="F4037" i="8"/>
  <c r="F4038" i="8"/>
  <c r="F4039" i="8"/>
  <c r="F4040" i="8"/>
  <c r="F4041" i="8"/>
  <c r="F4042" i="8"/>
  <c r="F4043" i="8"/>
  <c r="F4044" i="8"/>
  <c r="F4045" i="8"/>
  <c r="F4046" i="8"/>
  <c r="F4047" i="8"/>
  <c r="F4048" i="8"/>
  <c r="F4049" i="8"/>
  <c r="F4050" i="8"/>
  <c r="F4051" i="8"/>
  <c r="F4052" i="8"/>
  <c r="F4053" i="8"/>
  <c r="F4054" i="8"/>
  <c r="F4055" i="8"/>
  <c r="F4056" i="8"/>
  <c r="F4057" i="8"/>
  <c r="F4058" i="8"/>
  <c r="F4059" i="8"/>
  <c r="F4060" i="8"/>
  <c r="F4061" i="8"/>
  <c r="F4062" i="8"/>
  <c r="F4063" i="8"/>
  <c r="F4064" i="8"/>
  <c r="F4065" i="8"/>
  <c r="F4066" i="8"/>
  <c r="F4067" i="8"/>
  <c r="F4068" i="8"/>
  <c r="F4069" i="8"/>
  <c r="F4070" i="8"/>
  <c r="F4071" i="8"/>
  <c r="F4072" i="8"/>
  <c r="F4073" i="8"/>
  <c r="F4074" i="8"/>
  <c r="F4075" i="8"/>
  <c r="F4076" i="8"/>
  <c r="F4077" i="8"/>
  <c r="F4078" i="8"/>
  <c r="F4079" i="8"/>
  <c r="F4080" i="8"/>
  <c r="F4081" i="8"/>
  <c r="F4082" i="8"/>
  <c r="F4083" i="8"/>
  <c r="F4084" i="8"/>
  <c r="F4085" i="8"/>
  <c r="F4086" i="8"/>
  <c r="F4087" i="8"/>
  <c r="F4088" i="8"/>
  <c r="F4089" i="8"/>
  <c r="F4090" i="8"/>
  <c r="F4091" i="8"/>
  <c r="F4092" i="8"/>
  <c r="F4093" i="8"/>
  <c r="F4094" i="8"/>
  <c r="F4095" i="8"/>
  <c r="F4096" i="8"/>
  <c r="F4097" i="8"/>
  <c r="F4098" i="8"/>
  <c r="F4099" i="8"/>
  <c r="F4100" i="8"/>
  <c r="F4101" i="8"/>
  <c r="F4102" i="8"/>
  <c r="F4103" i="8"/>
  <c r="F4104" i="8"/>
  <c r="F4105" i="8"/>
  <c r="F4106" i="8"/>
  <c r="F4107" i="8"/>
  <c r="F4108" i="8"/>
  <c r="F4109" i="8"/>
  <c r="F4110" i="8"/>
  <c r="F4111" i="8"/>
  <c r="F4112" i="8"/>
  <c r="F4113" i="8"/>
  <c r="F4114" i="8"/>
  <c r="F4115" i="8"/>
  <c r="F4116" i="8"/>
  <c r="F4117" i="8"/>
  <c r="F4118" i="8"/>
  <c r="F4119" i="8"/>
  <c r="F4120" i="8"/>
  <c r="F4121" i="8"/>
  <c r="F4122" i="8"/>
  <c r="F4123" i="8"/>
  <c r="F4124" i="8"/>
  <c r="F4125" i="8"/>
  <c r="F4126" i="8"/>
  <c r="F4127" i="8"/>
  <c r="F4128" i="8"/>
  <c r="F4129" i="8"/>
  <c r="F4130" i="8"/>
  <c r="F4131" i="8"/>
  <c r="F4132" i="8"/>
  <c r="F4133" i="8"/>
  <c r="F4134" i="8"/>
  <c r="F4135" i="8"/>
  <c r="F4136" i="8"/>
  <c r="F4137" i="8"/>
  <c r="F4138" i="8"/>
  <c r="F4139" i="8"/>
  <c r="F4140" i="8"/>
  <c r="F4141" i="8"/>
  <c r="F4142" i="8"/>
  <c r="F4143" i="8"/>
  <c r="F4144" i="8"/>
  <c r="F4145" i="8"/>
  <c r="F4146" i="8"/>
  <c r="F4147" i="8"/>
  <c r="F4148" i="8"/>
  <c r="F4149" i="8"/>
  <c r="F4150" i="8"/>
  <c r="F4151" i="8"/>
  <c r="F4152" i="8"/>
  <c r="F4153" i="8"/>
  <c r="F4154" i="8"/>
  <c r="F4155" i="8"/>
  <c r="F4156" i="8"/>
  <c r="F4157" i="8"/>
  <c r="F4158" i="8"/>
  <c r="F4159" i="8"/>
  <c r="F4160" i="8"/>
  <c r="F4161" i="8"/>
  <c r="F4162" i="8"/>
  <c r="F4163" i="8"/>
  <c r="F4164" i="8"/>
  <c r="F4165" i="8"/>
  <c r="F4166" i="8"/>
  <c r="F4167" i="8"/>
  <c r="F4168" i="8"/>
  <c r="F4169" i="8"/>
  <c r="F4170" i="8"/>
  <c r="F4171" i="8"/>
  <c r="F4172" i="8"/>
  <c r="F4173" i="8"/>
  <c r="F4174" i="8"/>
  <c r="F4175" i="8"/>
  <c r="F4176" i="8"/>
  <c r="F4177" i="8"/>
  <c r="F4178" i="8"/>
  <c r="F4179" i="8"/>
  <c r="F4180" i="8"/>
  <c r="F4181" i="8"/>
  <c r="F4182" i="8"/>
  <c r="F4183" i="8"/>
  <c r="F4184" i="8"/>
  <c r="F4185" i="8"/>
  <c r="F4186" i="8"/>
  <c r="F4187" i="8"/>
  <c r="F4188" i="8"/>
  <c r="F4189" i="8"/>
  <c r="F4190" i="8"/>
  <c r="F4191" i="8"/>
  <c r="F4192" i="8"/>
  <c r="F4193" i="8"/>
  <c r="F4194" i="8"/>
  <c r="F4195" i="8"/>
  <c r="F4196" i="8"/>
  <c r="F4197" i="8"/>
  <c r="F4198" i="8"/>
  <c r="F4199" i="8"/>
  <c r="F4200" i="8"/>
  <c r="F4201" i="8"/>
  <c r="F4202" i="8"/>
  <c r="F4203" i="8"/>
  <c r="F4204" i="8"/>
  <c r="F4205" i="8"/>
  <c r="F4206" i="8"/>
  <c r="F4207" i="8"/>
  <c r="F4208" i="8"/>
  <c r="F4209" i="8"/>
  <c r="F4219" i="8"/>
  <c r="F4222" i="8"/>
  <c r="F4223" i="8"/>
  <c r="F4225" i="8"/>
  <c r="F4226" i="8"/>
  <c r="F4229" i="8"/>
  <c r="F4232" i="8"/>
  <c r="F4233" i="8"/>
  <c r="F4235" i="8"/>
  <c r="F4236" i="8"/>
  <c r="F4238" i="8"/>
  <c r="F4239" i="8"/>
  <c r="F4243" i="8"/>
  <c r="F4244" i="8"/>
  <c r="F4271" i="8"/>
  <c r="F483" i="6"/>
  <c r="F716" i="6"/>
  <c r="F790" i="6"/>
  <c r="F148" i="7"/>
  <c r="F768" i="6"/>
  <c r="F753" i="6"/>
  <c r="F730" i="6"/>
  <c r="F729" i="6"/>
  <c r="F680" i="6"/>
  <c r="F134" i="6"/>
  <c r="F132" i="6"/>
  <c r="F133" i="6"/>
  <c r="F129" i="6"/>
  <c r="F124" i="6"/>
  <c r="F123" i="6"/>
  <c r="F118" i="6"/>
  <c r="F116" i="6"/>
  <c r="F117" i="6"/>
  <c r="F128" i="6"/>
  <c r="F112" i="6"/>
  <c r="F122" i="6"/>
  <c r="F120" i="6"/>
  <c r="F121" i="6"/>
  <c r="F130" i="6"/>
  <c r="F135" i="6"/>
  <c r="F114" i="6"/>
  <c r="F126" i="6"/>
  <c r="F127" i="6"/>
  <c r="F113" i="6"/>
  <c r="F119" i="6"/>
  <c r="F125" i="6"/>
  <c r="F131" i="6"/>
  <c r="F115" i="6"/>
  <c r="F636" i="6"/>
  <c r="F625" i="6"/>
  <c r="F612" i="6"/>
  <c r="F608" i="6"/>
  <c r="F603" i="6"/>
  <c r="F134" i="7"/>
  <c r="F124" i="7"/>
  <c r="F121" i="7"/>
  <c r="F106" i="7"/>
  <c r="F96" i="7"/>
  <c r="F81" i="7"/>
  <c r="F60" i="7"/>
  <c r="F47" i="7"/>
  <c r="F46" i="7"/>
  <c r="F45" i="7"/>
  <c r="F34" i="7"/>
  <c r="F25" i="7"/>
  <c r="F24" i="7"/>
  <c r="F10" i="7"/>
  <c r="F7" i="7"/>
  <c r="F588" i="6"/>
  <c r="F576" i="6"/>
  <c r="F572" i="6"/>
  <c r="F571" i="6"/>
  <c r="F570" i="6"/>
  <c r="F557" i="6"/>
  <c r="F546" i="6"/>
  <c r="F539" i="6"/>
  <c r="F532" i="6"/>
  <c r="F525" i="6"/>
  <c r="F515" i="6"/>
  <c r="F514" i="6"/>
  <c r="F513" i="6"/>
  <c r="F507" i="6"/>
  <c r="F496" i="6"/>
  <c r="F486" i="6"/>
  <c r="F485" i="6"/>
  <c r="F467" i="6"/>
  <c r="F452" i="6"/>
  <c r="F451" i="6"/>
  <c r="F434" i="6"/>
  <c r="F411" i="6"/>
  <c r="F410" i="6"/>
  <c r="F398" i="6"/>
  <c r="F385" i="6"/>
  <c r="F375" i="6"/>
  <c r="F368" i="6"/>
  <c r="F361" i="6"/>
  <c r="F340" i="6"/>
  <c r="F339" i="6"/>
  <c r="F333" i="6"/>
  <c r="F322" i="6"/>
  <c r="F305" i="6"/>
  <c r="F304" i="6"/>
  <c r="F280" i="6"/>
  <c r="F279" i="6"/>
  <c r="F278" i="6"/>
  <c r="F248" i="6"/>
  <c r="F247" i="6"/>
  <c r="F220" i="6"/>
  <c r="F219" i="6"/>
  <c r="F186" i="6"/>
  <c r="F185" i="6"/>
  <c r="F184" i="6"/>
  <c r="F168" i="6"/>
  <c r="F166" i="6"/>
  <c r="F154" i="6"/>
  <c r="F111" i="6"/>
  <c r="F104" i="6"/>
  <c r="F94" i="6"/>
  <c r="F86" i="6"/>
  <c r="F77" i="6"/>
  <c r="F76" i="6"/>
  <c r="F69" i="6"/>
  <c r="F68" i="6"/>
  <c r="F60" i="6"/>
  <c r="F59" i="6"/>
  <c r="F58" i="6"/>
  <c r="F48" i="6"/>
  <c r="F28" i="6"/>
  <c r="F27" i="6"/>
  <c r="F22" i="6"/>
  <c r="F593" i="6"/>
  <c r="A1" i="9"/>
  <c r="A1" i="7"/>
  <c r="G616" i="8"/>
  <c r="G2546" i="8"/>
  <c r="G297" i="8"/>
  <c r="G2131" i="8"/>
  <c r="G3217" i="8"/>
  <c r="G1464" i="8"/>
  <c r="G523" i="8"/>
  <c r="G1800" i="8"/>
  <c r="G1239" i="8"/>
  <c r="G1726" i="8"/>
  <c r="G2796" i="8"/>
  <c r="G3209" i="8"/>
  <c r="G2674" i="8"/>
  <c r="G2136" i="8"/>
  <c r="G2063" i="8"/>
  <c r="G2284" i="8"/>
  <c r="G1715" i="8"/>
  <c r="G3087" i="8"/>
  <c r="G2142" i="8"/>
  <c r="G2499" i="8"/>
  <c r="G1995" i="8"/>
  <c r="G2189" i="8"/>
  <c r="G1580" i="8"/>
  <c r="G3165" i="8"/>
  <c r="G2961" i="8"/>
  <c r="G2677" i="8"/>
  <c r="G2577" i="8"/>
  <c r="G2000" i="8"/>
  <c r="G2035" i="8"/>
  <c r="G1659" i="8"/>
  <c r="G1500" i="8"/>
  <c r="G749" i="8"/>
  <c r="G738" i="8"/>
  <c r="G550" i="8"/>
  <c r="G1620" i="8"/>
  <c r="G1780" i="8"/>
  <c r="G1756" i="8"/>
  <c r="G2355" i="8"/>
  <c r="G2380" i="8"/>
  <c r="G1023" i="8"/>
  <c r="G659" i="8"/>
  <c r="G591" i="8"/>
  <c r="G618" i="8"/>
  <c r="G1343" i="8"/>
  <c r="G1614" i="8"/>
  <c r="G1742" i="8"/>
  <c r="G2021" i="8"/>
  <c r="G2397" i="8"/>
  <c r="G2987" i="8"/>
  <c r="G1014" i="8"/>
  <c r="G766" i="8"/>
  <c r="G670" i="8"/>
  <c r="G291" i="8"/>
  <c r="G1299" i="8"/>
  <c r="G1346" i="8"/>
  <c r="G1962" i="8"/>
  <c r="G1987" i="8"/>
  <c r="G2531" i="8"/>
  <c r="G2574" i="8"/>
  <c r="G2749" i="8"/>
  <c r="G3502" i="8"/>
  <c r="G3431" i="8"/>
  <c r="G3432" i="8"/>
  <c r="G3473" i="8"/>
  <c r="G3454" i="8"/>
  <c r="G3277" i="8"/>
  <c r="G3278" i="8"/>
  <c r="G3232" i="8"/>
  <c r="G4219" i="8"/>
  <c r="G3606" i="8"/>
  <c r="G3614" i="8"/>
  <c r="G3622" i="8"/>
  <c r="G3630" i="8"/>
  <c r="G3638" i="8"/>
  <c r="G3646" i="8"/>
  <c r="G3662" i="8"/>
  <c r="G3670" i="8"/>
  <c r="G3678" i="8"/>
  <c r="G3686" i="8"/>
  <c r="G3694" i="8"/>
  <c r="G3702" i="8"/>
  <c r="G3710" i="8"/>
  <c r="G3726" i="8"/>
  <c r="G3734" i="8"/>
  <c r="G3742" i="8"/>
  <c r="G3750" i="8"/>
  <c r="G3758" i="8"/>
  <c r="G3766" i="8"/>
  <c r="G3774" i="8"/>
  <c r="G3790" i="8"/>
  <c r="G3798" i="8"/>
  <c r="G3806" i="8"/>
  <c r="G3814" i="8"/>
  <c r="G3822" i="8"/>
  <c r="G3830" i="8"/>
  <c r="G3838" i="8"/>
  <c r="G3854" i="8"/>
  <c r="G3862" i="8"/>
  <c r="G3878" i="8"/>
  <c r="G3886" i="8"/>
  <c r="G3894" i="8"/>
  <c r="G3902" i="8"/>
  <c r="G3918" i="8"/>
  <c r="G3926" i="8"/>
  <c r="G4006" i="8"/>
  <c r="G4014" i="8"/>
  <c r="G4022" i="8"/>
  <c r="G4030" i="8"/>
  <c r="G4054" i="8"/>
  <c r="G4070" i="8"/>
  <c r="G4078" i="8"/>
  <c r="G4086" i="8"/>
  <c r="G4094" i="8"/>
  <c r="G4110" i="8"/>
  <c r="G4118" i="8"/>
  <c r="G4126" i="8"/>
  <c r="G4134" i="8"/>
  <c r="G4142" i="8"/>
  <c r="G4150" i="8"/>
  <c r="G4158" i="8"/>
  <c r="G4174" i="8"/>
  <c r="G4182" i="8"/>
  <c r="G4190" i="8"/>
  <c r="G4198" i="8"/>
  <c r="G4206" i="8"/>
  <c r="G4239" i="8"/>
  <c r="G4271" i="8"/>
  <c r="G114" i="6"/>
  <c r="F506" i="6"/>
  <c r="F418" i="6"/>
  <c r="G4223" i="8"/>
  <c r="G4229" i="8"/>
  <c r="G4203" i="8"/>
  <c r="G4194" i="8"/>
  <c r="G4185" i="8"/>
  <c r="G4176" i="8"/>
  <c r="G4167" i="8"/>
  <c r="G4157" i="8"/>
  <c r="G4148" i="8"/>
  <c r="G4139" i="8"/>
  <c r="G4130" i="8"/>
  <c r="G4121" i="8"/>
  <c r="G4112" i="8"/>
  <c r="G4103" i="8"/>
  <c r="G4093" i="8"/>
  <c r="G4084" i="8"/>
  <c r="G4075" i="8"/>
  <c r="G4057" i="8"/>
  <c r="G4039" i="8"/>
  <c r="G4029" i="8"/>
  <c r="G4020" i="8"/>
  <c r="G4011" i="8"/>
  <c r="G3956" i="8"/>
  <c r="G3920" i="8"/>
  <c r="G3911" i="8"/>
  <c r="G3901" i="8"/>
  <c r="G3892" i="8"/>
  <c r="G3883" i="8"/>
  <c r="G3874" i="8"/>
  <c r="G3865" i="8"/>
  <c r="G3856" i="8"/>
  <c r="G3847" i="8"/>
  <c r="G3837" i="8"/>
  <c r="G3828" i="8"/>
  <c r="G3819" i="8"/>
  <c r="G3810" i="8"/>
  <c r="G3801" i="8"/>
  <c r="G3792" i="8"/>
  <c r="G3783" i="8"/>
  <c r="G3773" i="8"/>
  <c r="G3764" i="8"/>
  <c r="G3755" i="8"/>
  <c r="G3746" i="8"/>
  <c r="G3737" i="8"/>
  <c r="G3728" i="8"/>
  <c r="G3719" i="8"/>
  <c r="G3709" i="8"/>
  <c r="G3700" i="8"/>
  <c r="G3691" i="8"/>
  <c r="G3682" i="8"/>
  <c r="G3673" i="8"/>
  <c r="G3664" i="8"/>
  <c r="G3655" i="8"/>
  <c r="G3645" i="8"/>
  <c r="G3636" i="8"/>
  <c r="G3618" i="8"/>
  <c r="G3609" i="8"/>
  <c r="G3544" i="8"/>
  <c r="G1063" i="8"/>
  <c r="G560" i="8"/>
  <c r="G1234" i="8"/>
  <c r="G1212" i="8"/>
  <c r="G2404" i="8"/>
  <c r="G1384" i="8"/>
  <c r="G1223" i="8"/>
  <c r="G831" i="8"/>
  <c r="G724" i="8"/>
  <c r="G563" i="8"/>
  <c r="G60" i="8"/>
  <c r="G1401" i="8"/>
  <c r="G1822" i="8"/>
  <c r="G2721" i="8"/>
  <c r="G1101" i="8"/>
  <c r="G791" i="8"/>
  <c r="G631" i="8"/>
  <c r="G483" i="8"/>
  <c r="G1768" i="8"/>
  <c r="G1603" i="8"/>
  <c r="G2862" i="8"/>
  <c r="G2393" i="8"/>
  <c r="G1968" i="8"/>
  <c r="G3010" i="8"/>
  <c r="G2447" i="8"/>
  <c r="G1915" i="8"/>
  <c r="G2805" i="8"/>
  <c r="G2043" i="8"/>
  <c r="G2073" i="8"/>
  <c r="G1609" i="8"/>
  <c r="G59" i="8"/>
  <c r="G292" i="8"/>
  <c r="G520" i="8"/>
  <c r="G780" i="8"/>
  <c r="G2462" i="8"/>
  <c r="G1883" i="8"/>
  <c r="G1390" i="8"/>
  <c r="G1461" i="8"/>
  <c r="G139" i="8"/>
  <c r="G443" i="8"/>
  <c r="G642" i="8"/>
  <c r="G1090" i="8"/>
  <c r="G641" i="8"/>
  <c r="G836" i="8"/>
  <c r="G1486" i="8"/>
  <c r="G2374" i="8"/>
  <c r="G3177" i="8"/>
  <c r="G3140" i="8"/>
  <c r="G3206" i="8"/>
  <c r="G3123" i="8"/>
  <c r="G3006" i="8"/>
  <c r="G2770" i="8"/>
  <c r="G3021" i="8"/>
  <c r="G2704" i="8"/>
  <c r="G2652" i="8"/>
  <c r="G2642" i="8"/>
  <c r="G2474" i="8"/>
  <c r="G2330" i="8"/>
  <c r="G2202" i="8"/>
  <c r="G2479" i="8"/>
  <c r="G2555" i="8"/>
  <c r="G2472" i="8"/>
  <c r="G2352" i="8"/>
  <c r="G2237" i="8"/>
  <c r="G2177" i="8"/>
  <c r="G2024" i="8"/>
  <c r="G2259" i="8"/>
  <c r="G2153" i="8"/>
  <c r="G2015" i="8"/>
  <c r="G2289" i="8"/>
  <c r="G2197" i="8"/>
  <c r="G1811" i="8"/>
  <c r="G1683" i="8"/>
  <c r="G3153" i="8"/>
  <c r="G3210" i="8"/>
  <c r="G2943" i="8"/>
  <c r="G2791" i="8"/>
  <c r="G2774" i="8"/>
  <c r="G2656" i="8"/>
  <c r="G2661" i="8"/>
  <c r="G2518" i="8"/>
  <c r="G2493" i="8"/>
  <c r="G2246" i="8"/>
  <c r="G2488" i="8"/>
  <c r="G2519" i="8"/>
  <c r="G2591" i="8"/>
  <c r="G2361" i="8"/>
  <c r="G2419" i="8"/>
  <c r="G2068" i="8"/>
  <c r="G2268" i="8"/>
  <c r="G2103" i="8"/>
  <c r="G1931" i="8"/>
  <c r="G2303" i="8"/>
  <c r="G2098" i="8"/>
  <c r="G2038" i="8"/>
  <c r="G1647" i="8"/>
  <c r="G1519" i="8"/>
  <c r="G1918" i="8"/>
  <c r="G1770" i="8"/>
  <c r="G1642" i="8"/>
  <c r="G2030" i="8"/>
  <c r="G1772" i="8"/>
  <c r="G1496" i="8"/>
  <c r="G1637" i="8"/>
  <c r="G3158" i="8"/>
  <c r="G3203" i="8"/>
  <c r="G2851" i="8"/>
  <c r="G3081" i="8"/>
  <c r="G2999" i="8"/>
  <c r="G2919" i="8"/>
  <c r="G2950" i="8"/>
  <c r="G2610" i="8"/>
  <c r="G2470" i="8"/>
  <c r="G2544" i="8"/>
  <c r="G2370" i="8"/>
  <c r="G2198" i="8"/>
  <c r="G2391" i="8"/>
  <c r="G2463" i="8"/>
  <c r="G2233" i="8"/>
  <c r="G2287" i="8"/>
  <c r="G2020" i="8"/>
  <c r="G2140" i="8"/>
  <c r="G2055" i="8"/>
  <c r="G2403" i="8"/>
  <c r="G2175" i="8"/>
  <c r="G2002" i="8"/>
  <c r="G1938" i="8"/>
  <c r="G1767" i="8"/>
  <c r="G1611" i="8"/>
  <c r="G1483" i="8"/>
  <c r="G2069" i="8"/>
  <c r="G1734" i="8"/>
  <c r="G1961" i="8"/>
  <c r="G1697" i="8"/>
  <c r="G1400" i="8"/>
  <c r="G1824" i="8"/>
  <c r="G1032" i="8"/>
  <c r="G1011" i="8"/>
  <c r="G1225" i="8"/>
  <c r="G789" i="8"/>
  <c r="G725" i="8"/>
  <c r="G661" i="8"/>
  <c r="G628" i="8"/>
  <c r="G786" i="8"/>
  <c r="G658" i="8"/>
  <c r="G622" i="8"/>
  <c r="G526" i="8"/>
  <c r="G462" i="8"/>
  <c r="G561" i="8"/>
  <c r="G497" i="8"/>
  <c r="G433" i="8"/>
  <c r="G395" i="8"/>
  <c r="G58" i="8"/>
  <c r="G65" i="8"/>
  <c r="G1709" i="8"/>
  <c r="G1557" i="8"/>
  <c r="G1588" i="8"/>
  <c r="G1554" i="8"/>
  <c r="G1564" i="8"/>
  <c r="G1950" i="8"/>
  <c r="G1730" i="8"/>
  <c r="G2058" i="8"/>
  <c r="G1929" i="8"/>
  <c r="G2152" i="8"/>
  <c r="G2051" i="8"/>
  <c r="G2016" i="8"/>
  <c r="G2215" i="8"/>
  <c r="G2377" i="8"/>
  <c r="G2194" i="8"/>
  <c r="G2521" i="8"/>
  <c r="G1377" i="8"/>
  <c r="G2705" i="8"/>
  <c r="G3056" i="8"/>
  <c r="G3130" i="8"/>
  <c r="G3189" i="8"/>
  <c r="G1061" i="8"/>
  <c r="G835" i="8"/>
  <c r="G771" i="8"/>
  <c r="G707" i="8"/>
  <c r="G633" i="8"/>
  <c r="G592" i="8"/>
  <c r="G832" i="8"/>
  <c r="G768" i="8"/>
  <c r="G704" i="8"/>
  <c r="G623" i="8"/>
  <c r="G444" i="8"/>
  <c r="G418" i="8"/>
  <c r="G543" i="8"/>
  <c r="G479" i="8"/>
  <c r="G396" i="8"/>
  <c r="G1281" i="8"/>
  <c r="G1325" i="8"/>
  <c r="G1506" i="8"/>
  <c r="G1784" i="8"/>
  <c r="G1470" i="8"/>
  <c r="G1657" i="8"/>
  <c r="G1712" i="8"/>
  <c r="G1585" i="8"/>
  <c r="G2105" i="8"/>
  <c r="G1806" i="8"/>
  <c r="G1691" i="8"/>
  <c r="G2134" i="8"/>
  <c r="G2212" i="8"/>
  <c r="G2176" i="8"/>
  <c r="G2116" i="8"/>
  <c r="G2517" i="8"/>
  <c r="G2428" i="8"/>
  <c r="G2294" i="8"/>
  <c r="G2398" i="8"/>
  <c r="G2650" i="8"/>
  <c r="G2785" i="8"/>
  <c r="G2798" i="8"/>
  <c r="G3150" i="8"/>
  <c r="G1216" i="8"/>
  <c r="G1195" i="8"/>
  <c r="G1025" i="8"/>
  <c r="G817" i="8"/>
  <c r="G753" i="8"/>
  <c r="G689" i="8"/>
  <c r="G814" i="8"/>
  <c r="G554" i="8"/>
  <c r="G490" i="8"/>
  <c r="G525" i="8"/>
  <c r="G461" i="8"/>
  <c r="G1279" i="8"/>
  <c r="G1326" i="8"/>
  <c r="G1387" i="8"/>
  <c r="G1597" i="8"/>
  <c r="G1448" i="8"/>
  <c r="G1732" i="8"/>
  <c r="G1508" i="8"/>
  <c r="G1845" i="8"/>
  <c r="G1724" i="8"/>
  <c r="G1618" i="8"/>
  <c r="G1495" i="8"/>
  <c r="G1783" i="8"/>
  <c r="G2034" i="8"/>
  <c r="G2181" i="8"/>
  <c r="G2328" i="8"/>
  <c r="G2401" i="8"/>
  <c r="G2411" i="8"/>
  <c r="G2486" i="8"/>
  <c r="G2624" i="8"/>
  <c r="G2973" i="8"/>
  <c r="G2842" i="8"/>
  <c r="G3195" i="8"/>
  <c r="G3508" i="8"/>
  <c r="G3459" i="8"/>
  <c r="G3443" i="8"/>
  <c r="G3440" i="8"/>
  <c r="G3452" i="8"/>
  <c r="G3376" i="8"/>
  <c r="G3272" i="8"/>
  <c r="G3245" i="8"/>
  <c r="G4209" i="8"/>
  <c r="G4200" i="8"/>
  <c r="G4191" i="8"/>
  <c r="G4181" i="8"/>
  <c r="G4172" i="8"/>
  <c r="G4163" i="8"/>
  <c r="G4154" i="8"/>
  <c r="G4145" i="8"/>
  <c r="G4136" i="8"/>
  <c r="G4127" i="8"/>
  <c r="G4117" i="8"/>
  <c r="G4108" i="8"/>
  <c r="G4099" i="8"/>
  <c r="G4090" i="8"/>
  <c r="G4081" i="8"/>
  <c r="G4072" i="8"/>
  <c r="G4063" i="8"/>
  <c r="G4035" i="8"/>
  <c r="G4026" i="8"/>
  <c r="G4017" i="8"/>
  <c r="G4008" i="8"/>
  <c r="G3944" i="8"/>
  <c r="G3935" i="8"/>
  <c r="G3925" i="8"/>
  <c r="G3916" i="8"/>
  <c r="G3907" i="8"/>
  <c r="G3898" i="8"/>
  <c r="G3889" i="8"/>
  <c r="G3880" i="8"/>
  <c r="G3861" i="8"/>
  <c r="G3852" i="8"/>
  <c r="G3843" i="8"/>
  <c r="G3834" i="8"/>
  <c r="G3825" i="8"/>
  <c r="G3816" i="8"/>
  <c r="G3807" i="8"/>
  <c r="G3797" i="8"/>
  <c r="G3788" i="8"/>
  <c r="G3779" i="8"/>
  <c r="G3770" i="8"/>
  <c r="G3761" i="8"/>
  <c r="G3752" i="8"/>
  <c r="G3743" i="8"/>
  <c r="G3733" i="8"/>
  <c r="G3724" i="8"/>
  <c r="G3715" i="8"/>
  <c r="G3706" i="8"/>
  <c r="G3697" i="8"/>
  <c r="G3688" i="8"/>
  <c r="G3679" i="8"/>
  <c r="G3669" i="8"/>
  <c r="G3660" i="8"/>
  <c r="G3651" i="8"/>
  <c r="G3642" i="8"/>
  <c r="G3633" i="8"/>
  <c r="G3624" i="8"/>
  <c r="G3615" i="8"/>
  <c r="G3605" i="8"/>
  <c r="G783" i="8"/>
  <c r="G3148" i="8"/>
  <c r="G3518" i="8"/>
  <c r="G844" i="8"/>
  <c r="G847" i="8"/>
  <c r="G1149" i="8"/>
  <c r="G531" i="8"/>
  <c r="G2332" i="8"/>
  <c r="G1031" i="8"/>
  <c r="G735" i="8"/>
  <c r="G528" i="8"/>
  <c r="G67" i="8"/>
  <c r="G1959" i="8"/>
  <c r="G1228" i="8"/>
  <c r="G1186" i="8"/>
  <c r="G695" i="8"/>
  <c r="G1485" i="8"/>
  <c r="G2453" i="8"/>
  <c r="G2756" i="8"/>
  <c r="G2483" i="8"/>
  <c r="G2267" i="8"/>
  <c r="G2645" i="8"/>
  <c r="G2320" i="8"/>
  <c r="G2006" i="8"/>
  <c r="G2009" i="8"/>
  <c r="G2512" i="8"/>
  <c r="G1755" i="8"/>
  <c r="G459" i="8"/>
  <c r="G2440" i="8"/>
  <c r="G1989" i="8"/>
  <c r="G1529" i="8"/>
  <c r="G539" i="8"/>
  <c r="G440" i="8"/>
  <c r="G700" i="8"/>
  <c r="G807" i="8"/>
  <c r="G676" i="8"/>
  <c r="G1640" i="8"/>
  <c r="G1443" i="8"/>
  <c r="G2951" i="8"/>
  <c r="G3199" i="8"/>
  <c r="G3143" i="8"/>
  <c r="G3067" i="8"/>
  <c r="G3076" i="8"/>
  <c r="G2839" i="8"/>
  <c r="G2846" i="8"/>
  <c r="G2793" i="8"/>
  <c r="G3009" i="8"/>
  <c r="G2784" i="8"/>
  <c r="G2690" i="8"/>
  <c r="G2667" i="8"/>
  <c r="G2653" i="8"/>
  <c r="G2554" i="8"/>
  <c r="G2426" i="8"/>
  <c r="G2535" i="8"/>
  <c r="G2475" i="8"/>
  <c r="G2282" i="8"/>
  <c r="G2154" i="8"/>
  <c r="G2496" i="8"/>
  <c r="G2427" i="8"/>
  <c r="G2224" i="8"/>
  <c r="G2405" i="8"/>
  <c r="G1976" i="8"/>
  <c r="G2095" i="8"/>
  <c r="G1967" i="8"/>
  <c r="G2285" i="8"/>
  <c r="G2161" i="8"/>
  <c r="G2082" i="8"/>
  <c r="G2113" i="8"/>
  <c r="G1763" i="8"/>
  <c r="G3201" i="8"/>
  <c r="G3147" i="8"/>
  <c r="G3131" i="8"/>
  <c r="G2849" i="8"/>
  <c r="G2727" i="8"/>
  <c r="G3078" i="8"/>
  <c r="G2918" i="8"/>
  <c r="G3068" i="8"/>
  <c r="G2772" i="8"/>
  <c r="G2700" i="8"/>
  <c r="G2655" i="8"/>
  <c r="G1372" i="8"/>
  <c r="G2454" i="8"/>
  <c r="G2503" i="8"/>
  <c r="G2354" i="8"/>
  <c r="G2182" i="8"/>
  <c r="G2588" i="8"/>
  <c r="G2417" i="8"/>
  <c r="G2192" i="8"/>
  <c r="G2241" i="8"/>
  <c r="G2004" i="8"/>
  <c r="G2336" i="8"/>
  <c r="G2039" i="8"/>
  <c r="G2363" i="8"/>
  <c r="G2376" i="8"/>
  <c r="G1970" i="8"/>
  <c r="G1751" i="8"/>
  <c r="G1599" i="8"/>
  <c r="G1471" i="8"/>
  <c r="G2042" i="8"/>
  <c r="G1850" i="8"/>
  <c r="G1722" i="8"/>
  <c r="G1594" i="8"/>
  <c r="G1936" i="8"/>
  <c r="G1676" i="8"/>
  <c r="G1518" i="8"/>
  <c r="G1797" i="8"/>
  <c r="G1536" i="8"/>
  <c r="G3188" i="8"/>
  <c r="G3142" i="8"/>
  <c r="G3074" i="8"/>
  <c r="G2962" i="8"/>
  <c r="G2807" i="8"/>
  <c r="G2790" i="8"/>
  <c r="G2921" i="8"/>
  <c r="G2773" i="8"/>
  <c r="G2949" i="8"/>
  <c r="G2662" i="8"/>
  <c r="G2578" i="8"/>
  <c r="G2406" i="8"/>
  <c r="G2375" i="8"/>
  <c r="G2306" i="8"/>
  <c r="G2460" i="8"/>
  <c r="G2491" i="8"/>
  <c r="G2540" i="8"/>
  <c r="G2292" i="8"/>
  <c r="G2128" i="8"/>
  <c r="G1956" i="8"/>
  <c r="G2208" i="8"/>
  <c r="G1991" i="8"/>
  <c r="G2235" i="8"/>
  <c r="G2252" i="8"/>
  <c r="G1925" i="8"/>
  <c r="G1703" i="8"/>
  <c r="G1563" i="8"/>
  <c r="G1435" i="8"/>
  <c r="G1973" i="8"/>
  <c r="G1686" i="8"/>
  <c r="G2121" i="8"/>
  <c r="G1857" i="8"/>
  <c r="G1601" i="8"/>
  <c r="G1430" i="8"/>
  <c r="G1728" i="8"/>
  <c r="G1091" i="8"/>
  <c r="G1198" i="8"/>
  <c r="G1049" i="8"/>
  <c r="G829" i="8"/>
  <c r="G765" i="8"/>
  <c r="G701" i="8"/>
  <c r="G621" i="8"/>
  <c r="G954" i="8"/>
  <c r="G762" i="8"/>
  <c r="G698" i="8"/>
  <c r="G611" i="8"/>
  <c r="G502" i="8"/>
  <c r="G438" i="8"/>
  <c r="G407" i="8"/>
  <c r="G537" i="8"/>
  <c r="G169" i="8"/>
  <c r="G1244" i="8"/>
  <c r="G1350" i="8"/>
  <c r="G1538" i="8"/>
  <c r="G1805" i="8"/>
  <c r="G1516" i="8"/>
  <c r="G1684" i="8"/>
  <c r="G1428" i="8"/>
  <c r="G1749" i="8"/>
  <c r="G1628" i="8"/>
  <c r="G1826" i="8"/>
  <c r="G1447" i="8"/>
  <c r="G1719" i="8"/>
  <c r="G2276" i="8"/>
  <c r="G2249" i="8"/>
  <c r="G2159" i="8"/>
  <c r="G2581" i="8"/>
  <c r="G2501" i="8"/>
  <c r="G2422" i="8"/>
  <c r="G2678" i="8"/>
  <c r="G2716" i="8"/>
  <c r="G2935" i="8"/>
  <c r="G3119" i="8"/>
  <c r="G3160" i="8"/>
  <c r="G1204" i="8"/>
  <c r="G1055" i="8"/>
  <c r="G1013" i="8"/>
  <c r="G811" i="8"/>
  <c r="G747" i="8"/>
  <c r="G683" i="8"/>
  <c r="G1000" i="8"/>
  <c r="G808" i="8"/>
  <c r="G744" i="8"/>
  <c r="G680" i="8"/>
  <c r="G548" i="8"/>
  <c r="G484" i="8"/>
  <c r="G408" i="8"/>
  <c r="G455" i="8"/>
  <c r="G1242" i="8"/>
  <c r="G1280" i="8"/>
  <c r="G1313" i="8"/>
  <c r="G1501" i="8"/>
  <c r="G1624" i="8"/>
  <c r="G1480" i="8"/>
  <c r="G1753" i="8"/>
  <c r="G1540" i="8"/>
  <c r="G1444" i="8"/>
  <c r="G1777" i="8"/>
  <c r="G1646" i="8"/>
  <c r="G1932" i="8"/>
  <c r="G1523" i="8"/>
  <c r="G2109" i="8"/>
  <c r="G1939" i="8"/>
  <c r="G2277" i="8"/>
  <c r="G2141" i="8"/>
  <c r="G2497" i="8"/>
  <c r="G2507" i="8"/>
  <c r="G2526" i="8"/>
  <c r="G2660" i="8"/>
  <c r="G2827" i="8"/>
  <c r="G3088" i="8"/>
  <c r="G1233" i="8"/>
  <c r="G1105" i="8"/>
  <c r="G793" i="8"/>
  <c r="G729" i="8"/>
  <c r="G665" i="8"/>
  <c r="G636" i="8"/>
  <c r="G790" i="8"/>
  <c r="G726" i="8"/>
  <c r="G662" i="8"/>
  <c r="G630" i="8"/>
  <c r="G530" i="8"/>
  <c r="G466" i="8"/>
  <c r="G565" i="8"/>
  <c r="G437" i="8"/>
  <c r="G403" i="8"/>
  <c r="G69" i="8"/>
  <c r="G1308" i="8"/>
  <c r="G1329" i="8"/>
  <c r="G1693" i="8"/>
  <c r="G1534" i="8"/>
  <c r="G1828" i="8"/>
  <c r="G1513" i="8"/>
  <c r="G1477" i="8"/>
  <c r="G1913" i="8"/>
  <c r="G1714" i="8"/>
  <c r="G2026" i="8"/>
  <c r="G1591" i="8"/>
  <c r="G2139" i="8"/>
  <c r="G2348" i="8"/>
  <c r="G2027" i="8"/>
  <c r="G1996" i="8"/>
  <c r="G2160" i="8"/>
  <c r="G2587" i="8"/>
  <c r="G2174" i="8"/>
  <c r="G2471" i="8"/>
  <c r="G2959" i="8"/>
  <c r="G2986" i="8"/>
  <c r="G3204" i="8"/>
  <c r="G3498" i="8"/>
  <c r="G3478" i="8"/>
  <c r="G3458" i="8"/>
  <c r="G3291" i="8"/>
  <c r="G3472" i="8"/>
  <c r="G3438" i="8"/>
  <c r="G3238" i="8"/>
  <c r="G3244" i="8"/>
  <c r="G3654" i="8"/>
  <c r="G3718" i="8"/>
  <c r="G3782" i="8"/>
  <c r="G3846" i="8"/>
  <c r="G3910" i="8"/>
  <c r="G4038" i="8"/>
  <c r="G4166" i="8"/>
  <c r="G4208" i="8"/>
  <c r="G4199" i="8"/>
  <c r="G4189" i="8"/>
  <c r="G4180" i="8"/>
  <c r="G4171" i="8"/>
  <c r="G4162" i="8"/>
  <c r="G4153" i="8"/>
  <c r="G4144" i="8"/>
  <c r="G4135" i="8"/>
  <c r="G4125" i="8"/>
  <c r="G4116" i="8"/>
  <c r="G4107" i="8"/>
  <c r="G4098" i="8"/>
  <c r="G4089" i="8"/>
  <c r="G4071" i="8"/>
  <c r="G4052" i="8"/>
  <c r="G4025" i="8"/>
  <c r="G4016" i="8"/>
  <c r="G4007" i="8"/>
  <c r="G3924" i="8"/>
  <c r="G3915" i="8"/>
  <c r="G3906" i="8"/>
  <c r="G3897" i="8"/>
  <c r="G3888" i="8"/>
  <c r="G3879" i="8"/>
  <c r="G3860" i="8"/>
  <c r="G3851" i="8"/>
  <c r="G3842" i="8"/>
  <c r="G3833" i="8"/>
  <c r="G3824" i="8"/>
  <c r="G3815" i="8"/>
  <c r="G3805" i="8"/>
  <c r="G3796" i="8"/>
  <c r="G3787" i="8"/>
  <c r="G3778" i="8"/>
  <c r="G3769" i="8"/>
  <c r="G3760" i="8"/>
  <c r="G3751" i="8"/>
  <c r="G3741" i="8"/>
  <c r="G3732" i="8"/>
  <c r="G3723" i="8"/>
  <c r="G3714" i="8"/>
  <c r="G3705" i="8"/>
  <c r="G3696" i="8"/>
  <c r="G3687" i="8"/>
  <c r="G3677" i="8"/>
  <c r="G3668" i="8"/>
  <c r="G3659" i="8"/>
  <c r="G3650" i="8"/>
  <c r="G3641" i="8"/>
  <c r="G3632" i="8"/>
  <c r="G3623" i="8"/>
  <c r="G3613" i="8"/>
  <c r="G1681" i="8"/>
  <c r="G599" i="8"/>
  <c r="G3532" i="8"/>
  <c r="G3516" i="8"/>
  <c r="G1808" i="8"/>
  <c r="G2915" i="8"/>
  <c r="G1202" i="8"/>
  <c r="G703" i="8"/>
  <c r="G464" i="8"/>
  <c r="G398" i="8"/>
  <c r="G2205" i="8"/>
  <c r="G663" i="8"/>
  <c r="G1680" i="8"/>
  <c r="G2274" i="8"/>
  <c r="G3102" i="8"/>
  <c r="G2682" i="8"/>
  <c r="G2523" i="8"/>
  <c r="G2275" i="8"/>
  <c r="G2778" i="8"/>
  <c r="G2502" i="8"/>
  <c r="G2369" i="8"/>
  <c r="G1799" i="8"/>
  <c r="G3156" i="8"/>
  <c r="G2190" i="8"/>
  <c r="G1616" i="8"/>
  <c r="G1736" i="8"/>
  <c r="G1298" i="8"/>
  <c r="G491" i="8"/>
  <c r="G648" i="8"/>
  <c r="G2922" i="8"/>
  <c r="G1790" i="8"/>
  <c r="G1801" i="8"/>
  <c r="G1524" i="8"/>
  <c r="G68" i="8"/>
  <c r="G732" i="8"/>
  <c r="G451" i="8"/>
  <c r="G3192" i="8"/>
  <c r="G3183" i="8"/>
  <c r="G3138" i="8"/>
  <c r="G2970" i="8"/>
  <c r="G2767" i="8"/>
  <c r="G2865" i="8"/>
  <c r="G3109" i="8"/>
  <c r="G2777" i="8"/>
  <c r="G3075" i="8"/>
  <c r="G2768" i="8"/>
  <c r="G2843" i="8"/>
  <c r="G2689" i="8"/>
  <c r="G2651" i="8"/>
  <c r="G2637" i="8"/>
  <c r="G2538" i="8"/>
  <c r="G2410" i="8"/>
  <c r="G2489" i="8"/>
  <c r="G2429" i="8"/>
  <c r="G2266" i="8"/>
  <c r="G2138" i="8"/>
  <c r="G2579" i="8"/>
  <c r="G2455" i="8"/>
  <c r="G2549" i="8"/>
  <c r="G2183" i="8"/>
  <c r="G2351" i="8"/>
  <c r="G1960" i="8"/>
  <c r="G2327" i="8"/>
  <c r="G2079" i="8"/>
  <c r="G2244" i="8"/>
  <c r="G2371" i="8"/>
  <c r="G2050" i="8"/>
  <c r="G1875" i="8"/>
  <c r="G1747" i="8"/>
  <c r="G3181" i="8"/>
  <c r="G3207" i="8"/>
  <c r="G3129" i="8"/>
  <c r="G2845" i="8"/>
  <c r="G2964" i="8"/>
  <c r="G2702" i="8"/>
  <c r="G2631" i="8"/>
  <c r="G2434" i="8"/>
  <c r="G2439" i="8"/>
  <c r="G2162" i="8"/>
  <c r="G2524" i="8"/>
  <c r="G2564" i="8"/>
  <c r="G2356" i="8"/>
  <c r="G2191" i="8"/>
  <c r="G1984" i="8"/>
  <c r="G2272" i="8"/>
  <c r="G2019" i="8"/>
  <c r="G2308" i="8"/>
  <c r="G2316" i="8"/>
  <c r="G1727" i="8"/>
  <c r="G1583" i="8"/>
  <c r="G1455" i="8"/>
  <c r="G2010" i="8"/>
  <c r="G1706" i="8"/>
  <c r="G1578" i="8"/>
  <c r="G1644" i="8"/>
  <c r="G1436" i="8"/>
  <c r="G1765" i="8"/>
  <c r="G1490" i="8"/>
  <c r="G3176" i="8"/>
  <c r="G3202" i="8"/>
  <c r="G2920" i="8"/>
  <c r="G2787" i="8"/>
  <c r="G3111" i="8"/>
  <c r="G2766" i="8"/>
  <c r="G2864" i="8"/>
  <c r="G2638" i="8"/>
  <c r="G2558" i="8"/>
  <c r="G2386" i="8"/>
  <c r="G2589" i="8"/>
  <c r="G2286" i="8"/>
  <c r="G2584" i="8"/>
  <c r="G2436" i="8"/>
  <c r="G2485" i="8"/>
  <c r="G2228" i="8"/>
  <c r="G2108" i="8"/>
  <c r="G2364" i="8"/>
  <c r="G2144" i="8"/>
  <c r="G1971" i="8"/>
  <c r="G2180" i="8"/>
  <c r="G2188" i="8"/>
  <c r="G2118" i="8"/>
  <c r="G1679" i="8"/>
  <c r="G1937" i="8"/>
  <c r="G1798" i="8"/>
  <c r="G1670" i="8"/>
  <c r="G2089" i="8"/>
  <c r="G1825" i="8"/>
  <c r="G1541" i="8"/>
  <c r="G1696" i="8"/>
  <c r="G1096" i="8"/>
  <c r="G1203" i="8"/>
  <c r="G1054" i="8"/>
  <c r="G1033" i="8"/>
  <c r="G821" i="8"/>
  <c r="G757" i="8"/>
  <c r="G693" i="8"/>
  <c r="G605" i="8"/>
  <c r="G1010" i="8"/>
  <c r="G818" i="8"/>
  <c r="G754" i="8"/>
  <c r="G690" i="8"/>
  <c r="G595" i="8"/>
  <c r="G558" i="8"/>
  <c r="G429" i="8"/>
  <c r="G391" i="8"/>
  <c r="G529" i="8"/>
  <c r="G465" i="8"/>
  <c r="G1259" i="8"/>
  <c r="G1310" i="8"/>
  <c r="G1388" i="8"/>
  <c r="G1581" i="8"/>
  <c r="G1716" i="8"/>
  <c r="G1462" i="8"/>
  <c r="G1692" i="8"/>
  <c r="G1602" i="8"/>
  <c r="G1479" i="8"/>
  <c r="G1759" i="8"/>
  <c r="G1997" i="8"/>
  <c r="G2396" i="8"/>
  <c r="G2359" i="8"/>
  <c r="G2273" i="8"/>
  <c r="G2449" i="8"/>
  <c r="G2366" i="8"/>
  <c r="G2466" i="8"/>
  <c r="G2663" i="8"/>
  <c r="G2760" i="8"/>
  <c r="G3080" i="8"/>
  <c r="G1188" i="8"/>
  <c r="G1060" i="8"/>
  <c r="G803" i="8"/>
  <c r="G739" i="8"/>
  <c r="G675" i="8"/>
  <c r="G800" i="8"/>
  <c r="G736" i="8"/>
  <c r="G672" i="8"/>
  <c r="G650" i="8"/>
  <c r="G540" i="8"/>
  <c r="G392" i="8"/>
  <c r="G447" i="8"/>
  <c r="G422" i="8"/>
  <c r="G295" i="8"/>
  <c r="G72" i="8"/>
  <c r="G1258" i="8"/>
  <c r="G1296" i="8"/>
  <c r="G1311" i="8"/>
  <c r="G1492" i="8"/>
  <c r="G1656" i="8"/>
  <c r="G1521" i="8"/>
  <c r="G1785" i="8"/>
  <c r="G1940" i="8"/>
  <c r="G1678" i="8"/>
  <c r="G1957" i="8"/>
  <c r="G1555" i="8"/>
  <c r="G2220" i="8"/>
  <c r="G1979" i="8"/>
  <c r="G1948" i="8"/>
  <c r="G2260" i="8"/>
  <c r="G2459" i="8"/>
  <c r="G2621" i="8"/>
  <c r="G2566" i="8"/>
  <c r="G2983" i="8"/>
  <c r="G2952" i="8"/>
  <c r="G2972" i="8"/>
  <c r="G3200" i="8"/>
  <c r="G1024" i="8"/>
  <c r="G1217" i="8"/>
  <c r="G1089" i="8"/>
  <c r="G785" i="8"/>
  <c r="G657" i="8"/>
  <c r="G620" i="8"/>
  <c r="G782" i="8"/>
  <c r="G651" i="8"/>
  <c r="G614" i="8"/>
  <c r="G522" i="8"/>
  <c r="G458" i="8"/>
  <c r="G557" i="8"/>
  <c r="G493" i="8"/>
  <c r="G425" i="8"/>
  <c r="G387" i="8"/>
  <c r="G61" i="8"/>
  <c r="G1312" i="8"/>
  <c r="G1433" i="8"/>
  <c r="G1725" i="8"/>
  <c r="G1860" i="8"/>
  <c r="G1589" i="8"/>
  <c r="G1432" i="8"/>
  <c r="G1982" i="8"/>
  <c r="G1746" i="8"/>
  <c r="G2090" i="8"/>
  <c r="G1623" i="8"/>
  <c r="G1974" i="8"/>
  <c r="G2216" i="8"/>
  <c r="G2071" i="8"/>
  <c r="G2036" i="8"/>
  <c r="G2279" i="8"/>
  <c r="G2432" i="8"/>
  <c r="G2214" i="8"/>
  <c r="G2585" i="8"/>
  <c r="G2629" i="8"/>
  <c r="G3115" i="8"/>
  <c r="G2826" i="8"/>
  <c r="G3071" i="8"/>
  <c r="G3154" i="8"/>
  <c r="G3503" i="8"/>
  <c r="G3484" i="8"/>
  <c r="G3450" i="8"/>
  <c r="G3289" i="8"/>
  <c r="G3470" i="8"/>
  <c r="G3430" i="8"/>
  <c r="G3246" i="8"/>
  <c r="G4204" i="8"/>
  <c r="G4195" i="8"/>
  <c r="G4186" i="8"/>
  <c r="G4177" i="8"/>
  <c r="G4168" i="8"/>
  <c r="G4159" i="8"/>
  <c r="G4149" i="8"/>
  <c r="G4140" i="8"/>
  <c r="G4131" i="8"/>
  <c r="G4122" i="8"/>
  <c r="G4113" i="8"/>
  <c r="G4104" i="8"/>
  <c r="G4095" i="8"/>
  <c r="G4085" i="8"/>
  <c r="G4058" i="8"/>
  <c r="G4040" i="8"/>
  <c r="G4031" i="8"/>
  <c r="G4012" i="8"/>
  <c r="G3921" i="8"/>
  <c r="G3912" i="8"/>
  <c r="G3903" i="8"/>
  <c r="G3893" i="8"/>
  <c r="G3884" i="8"/>
  <c r="G3875" i="8"/>
  <c r="G3866" i="8"/>
  <c r="G3857" i="8"/>
  <c r="G3848" i="8"/>
  <c r="G3839" i="8"/>
  <c r="G3829" i="8"/>
  <c r="G3820" i="8"/>
  <c r="G3811" i="8"/>
  <c r="G3802" i="8"/>
  <c r="G3793" i="8"/>
  <c r="G3784" i="8"/>
  <c r="G3775" i="8"/>
  <c r="G3765" i="8"/>
  <c r="G3756" i="8"/>
  <c r="G3747" i="8"/>
  <c r="G3738" i="8"/>
  <c r="G3729" i="8"/>
  <c r="G3720" i="8"/>
  <c r="G3711" i="8"/>
  <c r="G3701" i="8"/>
  <c r="G3692" i="8"/>
  <c r="G3683" i="8"/>
  <c r="G3674" i="8"/>
  <c r="G3665" i="8"/>
  <c r="G3656" i="8"/>
  <c r="G3647" i="8"/>
  <c r="G3637" i="8"/>
  <c r="G3628" i="8"/>
  <c r="G3619" i="8"/>
  <c r="G3610" i="8"/>
  <c r="G1302" i="8"/>
  <c r="G655" i="8"/>
  <c r="G3531" i="8"/>
  <c r="G1084" i="8"/>
  <c r="G812" i="8"/>
  <c r="G1020" i="8"/>
  <c r="G756" i="8"/>
  <c r="G1004" i="8"/>
  <c r="G3105" i="8"/>
  <c r="G1052" i="8"/>
  <c r="G1009" i="8"/>
  <c r="G649" i="8"/>
  <c r="G788" i="8"/>
  <c r="G1306" i="8"/>
  <c r="G1945" i="8"/>
  <c r="G1207" i="8"/>
  <c r="G823" i="8"/>
  <c r="G708" i="8"/>
  <c r="G547" i="8"/>
  <c r="G1488" i="8"/>
  <c r="G1914" i="8"/>
  <c r="G2418" i="8"/>
  <c r="G2145" i="8"/>
  <c r="G2230" i="8"/>
  <c r="G2117" i="8"/>
  <c r="G2012" i="8"/>
  <c r="G1694" i="8"/>
  <c r="G1737" i="8"/>
  <c r="G1460" i="8"/>
  <c r="G488" i="8"/>
  <c r="G748" i="8"/>
  <c r="G2659" i="8"/>
  <c r="G1981" i="8"/>
  <c r="G1617" i="8"/>
  <c r="G1502" i="8"/>
  <c r="G388" i="8"/>
  <c r="G1196" i="8"/>
  <c r="G679" i="8"/>
  <c r="G400" i="8"/>
  <c r="G2592" i="8"/>
  <c r="G3193" i="8"/>
  <c r="G3141" i="8"/>
  <c r="G3128" i="8"/>
  <c r="G2957" i="8"/>
  <c r="G2941" i="8"/>
  <c r="G2719" i="8"/>
  <c r="G3059" i="8"/>
  <c r="G2786" i="8"/>
  <c r="G3077" i="8"/>
  <c r="G2942" i="8"/>
  <c r="G2720" i="8"/>
  <c r="G2668" i="8"/>
  <c r="G2658" i="8"/>
  <c r="G2490" i="8"/>
  <c r="G1373" i="8"/>
  <c r="G2346" i="8"/>
  <c r="G2520" i="8"/>
  <c r="G2451" i="8"/>
  <c r="G2513" i="8"/>
  <c r="G2421" i="8"/>
  <c r="G2283" i="8"/>
  <c r="G2223" i="8"/>
  <c r="G2040" i="8"/>
  <c r="G2300" i="8"/>
  <c r="G2199" i="8"/>
  <c r="G2031" i="8"/>
  <c r="G2243" i="8"/>
  <c r="G1985" i="8"/>
  <c r="G1827" i="8"/>
  <c r="G1699" i="8"/>
  <c r="G3196" i="8"/>
  <c r="G3146" i="8"/>
  <c r="G3079" i="8"/>
  <c r="G2967" i="8"/>
  <c r="G2811" i="8"/>
  <c r="G2794" i="8"/>
  <c r="G2781" i="8"/>
  <c r="G2963" i="8"/>
  <c r="G2676" i="8"/>
  <c r="G2681" i="8"/>
  <c r="G2542" i="8"/>
  <c r="G2548" i="8"/>
  <c r="G2270" i="8"/>
  <c r="G2543" i="8"/>
  <c r="G2569" i="8"/>
  <c r="G2395" i="8"/>
  <c r="G2444" i="8"/>
  <c r="G2187" i="8"/>
  <c r="G2092" i="8"/>
  <c r="G2323" i="8"/>
  <c r="G2123" i="8"/>
  <c r="G1955" i="8"/>
  <c r="G2353" i="8"/>
  <c r="G2147" i="8"/>
  <c r="G2086" i="8"/>
  <c r="G1835" i="8"/>
  <c r="G1663" i="8"/>
  <c r="G1535" i="8"/>
  <c r="G1407" i="8"/>
  <c r="G1786" i="8"/>
  <c r="G1658" i="8"/>
  <c r="G2062" i="8"/>
  <c r="G1804" i="8"/>
  <c r="G1537" i="8"/>
  <c r="G1468" i="8"/>
  <c r="G1669" i="8"/>
  <c r="G3197" i="8"/>
  <c r="G3134" i="8"/>
  <c r="G2840" i="8"/>
  <c r="G3112" i="8"/>
  <c r="G2723" i="8"/>
  <c r="G3058" i="8"/>
  <c r="G2888" i="8"/>
  <c r="G3063" i="8"/>
  <c r="G2764" i="8"/>
  <c r="G2628" i="8"/>
  <c r="G2633" i="8"/>
  <c r="G2494" i="8"/>
  <c r="G2420" i="8"/>
  <c r="G2222" i="8"/>
  <c r="G2415" i="8"/>
  <c r="G2441" i="8"/>
  <c r="G2527" i="8"/>
  <c r="G2288" i="8"/>
  <c r="G2337" i="8"/>
  <c r="G2044" i="8"/>
  <c r="G2195" i="8"/>
  <c r="G2075" i="8"/>
  <c r="G2225" i="8"/>
  <c r="G2045" i="8"/>
  <c r="G1990" i="8"/>
  <c r="G1787" i="8"/>
  <c r="G1627" i="8"/>
  <c r="G2101" i="8"/>
  <c r="G1750" i="8"/>
  <c r="G1622" i="8"/>
  <c r="G1993" i="8"/>
  <c r="G1729" i="8"/>
  <c r="G1441" i="8"/>
  <c r="G1600" i="8"/>
  <c r="G1048" i="8"/>
  <c r="G1027" i="8"/>
  <c r="G1001" i="8"/>
  <c r="G797" i="8"/>
  <c r="G669" i="8"/>
  <c r="G646" i="8"/>
  <c r="G794" i="8"/>
  <c r="G730" i="8"/>
  <c r="G666" i="8"/>
  <c r="G638" i="8"/>
  <c r="G534" i="8"/>
  <c r="G470" i="8"/>
  <c r="G441" i="8"/>
  <c r="G411" i="8"/>
  <c r="G66" i="8"/>
  <c r="G137" i="8"/>
  <c r="G73" i="8"/>
  <c r="G1335" i="8"/>
  <c r="G1542" i="8"/>
  <c r="G1677" i="8"/>
  <c r="G1553" i="8"/>
  <c r="G1472" i="8"/>
  <c r="G1404" i="8"/>
  <c r="G1698" i="8"/>
  <c r="G1994" i="8"/>
  <c r="G2293" i="8"/>
  <c r="G2007" i="8"/>
  <c r="G1972" i="8"/>
  <c r="G2532" i="8"/>
  <c r="G2150" i="8"/>
  <c r="G2416" i="8"/>
  <c r="G2594" i="8"/>
  <c r="G3070" i="8"/>
  <c r="G2954" i="8"/>
  <c r="G3124" i="8"/>
  <c r="G3161" i="8"/>
  <c r="G1012" i="8"/>
  <c r="G1226" i="8"/>
  <c r="G1205" i="8"/>
  <c r="G843" i="8"/>
  <c r="G779" i="8"/>
  <c r="G647" i="8"/>
  <c r="G608" i="8"/>
  <c r="G840" i="8"/>
  <c r="G776" i="8"/>
  <c r="G712" i="8"/>
  <c r="G639" i="8"/>
  <c r="G602" i="8"/>
  <c r="G452" i="8"/>
  <c r="G551" i="8"/>
  <c r="G487" i="8"/>
  <c r="G55" i="8"/>
  <c r="G1465" i="8"/>
  <c r="G1752" i="8"/>
  <c r="G1406" i="8"/>
  <c r="G1625" i="8"/>
  <c r="G1881" i="8"/>
  <c r="G1648" i="8"/>
  <c r="G1505" i="8"/>
  <c r="G2041" i="8"/>
  <c r="G1774" i="8"/>
  <c r="G1651" i="8"/>
  <c r="G2054" i="8"/>
  <c r="G2312" i="8"/>
  <c r="G2107" i="8"/>
  <c r="G2076" i="8"/>
  <c r="G2381" i="8"/>
  <c r="G2528" i="8"/>
  <c r="G2254" i="8"/>
  <c r="G2665" i="8"/>
  <c r="G2741" i="8"/>
  <c r="G2758" i="8"/>
  <c r="G2775" i="8"/>
  <c r="G2958" i="8"/>
  <c r="G3194" i="8"/>
  <c r="G1232" i="8"/>
  <c r="G1104" i="8"/>
  <c r="G1062" i="8"/>
  <c r="G825" i="8"/>
  <c r="G761" i="8"/>
  <c r="G697" i="8"/>
  <c r="G613" i="8"/>
  <c r="G950" i="8"/>
  <c r="G822" i="8"/>
  <c r="G758" i="8"/>
  <c r="G694" i="8"/>
  <c r="G603" i="8"/>
  <c r="G498" i="8"/>
  <c r="G434" i="8"/>
  <c r="G399" i="8"/>
  <c r="G533" i="8"/>
  <c r="G469" i="8"/>
  <c r="G1243" i="8"/>
  <c r="G1385" i="8"/>
  <c r="G1561" i="8"/>
  <c r="G1821" i="8"/>
  <c r="G1402" i="8"/>
  <c r="G1700" i="8"/>
  <c r="G1398" i="8"/>
  <c r="G1781" i="8"/>
  <c r="G1660" i="8"/>
  <c r="G1586" i="8"/>
  <c r="G1463" i="8"/>
  <c r="G1739" i="8"/>
  <c r="G2340" i="8"/>
  <c r="G2304" i="8"/>
  <c r="G2209" i="8"/>
  <c r="G2399" i="8"/>
  <c r="G2556" i="8"/>
  <c r="G2342" i="8"/>
  <c r="G2446" i="8"/>
  <c r="G2643" i="8"/>
  <c r="G2835" i="8"/>
  <c r="G3057" i="8"/>
  <c r="G3167" i="8"/>
  <c r="G3445" i="8"/>
  <c r="G3429" i="8"/>
  <c r="G3471" i="8"/>
  <c r="G3290" i="8"/>
  <c r="G3276" i="8"/>
  <c r="G3229" i="8"/>
  <c r="G3231" i="8"/>
  <c r="G3607" i="8"/>
  <c r="G3625" i="8"/>
  <c r="G3643" i="8"/>
  <c r="G3661" i="8"/>
  <c r="G3680" i="8"/>
  <c r="G3698" i="8"/>
  <c r="G3716" i="8"/>
  <c r="G3735" i="8"/>
  <c r="G3753" i="8"/>
  <c r="G3771" i="8"/>
  <c r="G3789" i="8"/>
  <c r="G3808" i="8"/>
  <c r="G3826" i="8"/>
  <c r="G3844" i="8"/>
  <c r="G3863" i="8"/>
  <c r="G3881" i="8"/>
  <c r="G3899" i="8"/>
  <c r="G3917" i="8"/>
  <c r="G4009" i="8"/>
  <c r="G4027" i="8"/>
  <c r="G4064" i="8"/>
  <c r="G4082" i="8"/>
  <c r="G4100" i="8"/>
  <c r="G4119" i="8"/>
  <c r="G4137" i="8"/>
  <c r="G4155" i="8"/>
  <c r="G4173" i="8"/>
  <c r="G4192" i="8"/>
  <c r="G4202" i="8"/>
  <c r="G4138" i="8"/>
  <c r="G4033" i="8"/>
  <c r="G2165" i="8"/>
  <c r="G1229" i="8"/>
  <c r="G2572" i="8"/>
  <c r="G1507" i="8"/>
  <c r="G1305" i="8"/>
  <c r="G610" i="8"/>
  <c r="G1345" i="8"/>
  <c r="G615" i="8"/>
  <c r="G740" i="8"/>
  <c r="G2913" i="8"/>
  <c r="G3086" i="8"/>
  <c r="G2506" i="8"/>
  <c r="G2433" i="8"/>
  <c r="G2305" i="8"/>
  <c r="G1919" i="8"/>
  <c r="G1795" i="8"/>
  <c r="G2801" i="8"/>
  <c r="G2498" i="8"/>
  <c r="G2500" i="8"/>
  <c r="G2167" i="8"/>
  <c r="G1791" i="8"/>
  <c r="G1690" i="8"/>
  <c r="G1701" i="8"/>
  <c r="G2733" i="8"/>
  <c r="G2514" i="8"/>
  <c r="G2119" i="8"/>
  <c r="G1807" i="8"/>
  <c r="G1718" i="8"/>
  <c r="G1664" i="8"/>
  <c r="G1150" i="8"/>
  <c r="G653" i="8"/>
  <c r="G1328" i="8"/>
  <c r="G1526" i="8"/>
  <c r="G1543" i="8"/>
  <c r="G2329" i="8"/>
  <c r="G2804" i="8"/>
  <c r="G1220" i="8"/>
  <c r="G787" i="8"/>
  <c r="G532" i="8"/>
  <c r="G559" i="8"/>
  <c r="G1840" i="8"/>
  <c r="G2423" i="8"/>
  <c r="G3017" i="8"/>
  <c r="G737" i="8"/>
  <c r="G838" i="8"/>
  <c r="G1661" i="8"/>
  <c r="G1514" i="8"/>
  <c r="G1916" i="8"/>
  <c r="G2718" i="8"/>
  <c r="G3887" i="8"/>
  <c r="G3803" i="8"/>
  <c r="G3762" i="8"/>
  <c r="G3699" i="8"/>
  <c r="G1127" i="8"/>
  <c r="G394" i="8"/>
  <c r="G625" i="8"/>
  <c r="G3084" i="8"/>
  <c r="G2640" i="8"/>
  <c r="G1671" i="8"/>
  <c r="G1307" i="8"/>
  <c r="G3162" i="8"/>
  <c r="G3060" i="8"/>
  <c r="G3023" i="8"/>
  <c r="G2636" i="8"/>
  <c r="G2388" i="8"/>
  <c r="G2559" i="8"/>
  <c r="G2213" i="8"/>
  <c r="G2018" i="8"/>
  <c r="G3175" i="8"/>
  <c r="G3072" i="8"/>
  <c r="G2693" i="8"/>
  <c r="G2360" i="8"/>
  <c r="G2261" i="8"/>
  <c r="G1740" i="8"/>
  <c r="G3182" i="8"/>
  <c r="G3118" i="8"/>
  <c r="G2262" i="8"/>
  <c r="G2412" i="8"/>
  <c r="G2357" i="8"/>
  <c r="G1403" i="8"/>
  <c r="G1761" i="8"/>
  <c r="G677" i="8"/>
  <c r="G778" i="8"/>
  <c r="G449" i="8"/>
  <c r="G1295" i="8"/>
  <c r="G1437" i="8"/>
  <c r="G2014" i="8"/>
  <c r="G2580" i="8"/>
  <c r="G640" i="8"/>
  <c r="G3216" i="8"/>
  <c r="G3054" i="8"/>
  <c r="G2080" i="8"/>
  <c r="G1778" i="8"/>
  <c r="G1429" i="8"/>
  <c r="G619" i="8"/>
  <c r="G1227" i="8"/>
  <c r="G2495" i="8"/>
  <c r="G1491" i="8"/>
  <c r="G1721" i="8"/>
  <c r="G463" i="8"/>
  <c r="G492" i="8"/>
  <c r="G2691" i="8"/>
  <c r="G2091" i="8"/>
  <c r="G1509" i="8"/>
  <c r="G1342" i="8"/>
  <c r="G74" i="8"/>
  <c r="G521" i="8"/>
  <c r="G643" i="8"/>
  <c r="G589" i="8"/>
  <c r="G1209" i="8"/>
  <c r="G1917" i="8"/>
  <c r="G2037" i="8"/>
  <c r="G1927" i="8"/>
  <c r="G2560" i="8"/>
  <c r="G2648" i="8"/>
  <c r="G2763" i="8"/>
  <c r="G1978" i="8"/>
  <c r="G1911" i="8"/>
  <c r="G2632" i="8"/>
  <c r="G2240" i="8"/>
  <c r="G2409" i="8"/>
  <c r="G2586" i="8"/>
  <c r="G2761" i="8"/>
  <c r="G2863" i="8"/>
  <c r="G3223" i="8"/>
  <c r="G1865" i="8"/>
  <c r="G2889" i="8"/>
  <c r="G1349" i="8"/>
  <c r="G1100" i="8"/>
  <c r="G767" i="8"/>
  <c r="G3539" i="8"/>
  <c r="G2779" i="8"/>
  <c r="G2302" i="8"/>
  <c r="G1440" i="8"/>
  <c r="G389" i="8"/>
  <c r="G798" i="8"/>
  <c r="G3122" i="8"/>
  <c r="G2023" i="8"/>
  <c r="G1688" i="8"/>
  <c r="G390" i="8"/>
  <c r="G691" i="8"/>
  <c r="G3015" i="8"/>
  <c r="G2456" i="8"/>
  <c r="G2122" i="8"/>
  <c r="G1466" i="8"/>
  <c r="G57" i="8"/>
  <c r="G427" i="8"/>
  <c r="G2057" i="8"/>
  <c r="G2084" i="8"/>
  <c r="G2480" i="8"/>
  <c r="G3121" i="8"/>
  <c r="G2094" i="8"/>
  <c r="G1879" i="8"/>
  <c r="G2112" i="8"/>
  <c r="G3125" i="8"/>
  <c r="G2248" i="8"/>
  <c r="G2324" i="8"/>
  <c r="G2314" i="8"/>
  <c r="G3163" i="8"/>
  <c r="G76" i="8"/>
  <c r="G764" i="8"/>
  <c r="G1458" i="8"/>
  <c r="G3103" i="8"/>
  <c r="G2989" i="8"/>
  <c r="G632" i="8"/>
  <c r="G2571" i="8"/>
  <c r="G3104" i="8"/>
  <c r="G2551" i="8"/>
  <c r="G1655" i="8"/>
  <c r="G1908" i="8"/>
  <c r="G409" i="8"/>
  <c r="G450" i="8"/>
  <c r="G2567" i="8"/>
  <c r="G2193" i="8"/>
  <c r="G1386" i="8"/>
  <c r="G752" i="8"/>
  <c r="G731" i="8"/>
  <c r="G2413" i="8"/>
  <c r="G1741" i="8"/>
  <c r="G478" i="8"/>
  <c r="G1638" i="8"/>
  <c r="G2070" i="8"/>
  <c r="G2169" i="8"/>
  <c r="G3085" i="8"/>
  <c r="G3174" i="8"/>
  <c r="G1626" i="8"/>
  <c r="G2129" i="8"/>
  <c r="G2301" i="8"/>
  <c r="G2390" i="8"/>
  <c r="G3149" i="8"/>
  <c r="G2203" i="8"/>
  <c r="G2311" i="8"/>
  <c r="G2407" i="8"/>
  <c r="G2969" i="8"/>
  <c r="G3157" i="8"/>
  <c r="G1598" i="8"/>
  <c r="G2066" i="8"/>
  <c r="G3066" i="8"/>
  <c r="G727" i="8"/>
  <c r="G2680" i="8"/>
  <c r="G3635" i="8"/>
  <c r="G4096" i="8"/>
  <c r="G4201" i="8"/>
  <c r="G132" i="6"/>
  <c r="G3721" i="8"/>
  <c r="G4055" i="8"/>
  <c r="G3616" i="8"/>
  <c r="G3781" i="8"/>
  <c r="G4115" i="8"/>
  <c r="G3657" i="8"/>
  <c r="G3823" i="8"/>
  <c r="G4160" i="8"/>
  <c r="G120" i="6"/>
  <c r="G3676" i="8"/>
  <c r="G3845" i="8"/>
  <c r="G4013" i="8"/>
  <c r="G4179" i="8"/>
  <c r="G126" i="6"/>
  <c r="G3740" i="8"/>
  <c r="G3908" i="8"/>
  <c r="G3268" i="8"/>
  <c r="G3375" i="8"/>
  <c r="G3467" i="8"/>
  <c r="G3425" i="8"/>
  <c r="G3457" i="8"/>
  <c r="G3504" i="8"/>
  <c r="G2762" i="8"/>
  <c r="G2866" i="8"/>
  <c r="G2402" i="8"/>
  <c r="G2437" i="8"/>
  <c r="G2124" i="8"/>
  <c r="G2221" i="8"/>
  <c r="G1695" i="8"/>
  <c r="G1810" i="8"/>
  <c r="G1596" i="8"/>
  <c r="G1558" i="8"/>
  <c r="G1484" i="8"/>
  <c r="G1520" i="8"/>
  <c r="G393" i="8"/>
  <c r="G541" i="8"/>
  <c r="G415" i="8"/>
  <c r="G442" i="8"/>
  <c r="G702" i="8"/>
  <c r="G830" i="8"/>
  <c r="G629" i="8"/>
  <c r="G769" i="8"/>
  <c r="G1057" i="8"/>
  <c r="G3135" i="8"/>
  <c r="G2731" i="8"/>
  <c r="G2625" i="8"/>
  <c r="G2210" i="8"/>
  <c r="G2256" i="8"/>
  <c r="G2067" i="8"/>
  <c r="G1969" i="8"/>
  <c r="G2085" i="8"/>
  <c r="G1977" i="8"/>
  <c r="G1584" i="8"/>
  <c r="G1593" i="8"/>
  <c r="G1720" i="8"/>
  <c r="G1304" i="8"/>
  <c r="G63" i="8"/>
  <c r="G524" i="8"/>
  <c r="G656" i="8"/>
  <c r="G784" i="8"/>
  <c r="G624" i="8"/>
  <c r="G1221" i="8"/>
  <c r="G1003" i="8"/>
  <c r="G1028" i="8"/>
  <c r="G3184" i="8"/>
  <c r="G2953" i="8"/>
  <c r="G3114" i="8"/>
  <c r="G2487" i="8"/>
  <c r="G2060" i="8"/>
  <c r="G2271" i="8"/>
  <c r="G1639" i="8"/>
  <c r="G1762" i="8"/>
  <c r="G1473" i="8"/>
  <c r="G1446" i="8"/>
  <c r="G1456" i="8"/>
  <c r="G417" i="8"/>
  <c r="G553" i="8"/>
  <c r="G454" i="8"/>
  <c r="G606" i="8"/>
  <c r="G842" i="8"/>
  <c r="G652" i="8"/>
  <c r="G781" i="8"/>
  <c r="G1792" i="8"/>
  <c r="G1665" i="8"/>
  <c r="G1590" i="8"/>
  <c r="G1467" i="8"/>
  <c r="G1743" i="8"/>
  <c r="G1965" i="8"/>
  <c r="G2349" i="8"/>
  <c r="G2232" i="8"/>
  <c r="G2408" i="8"/>
  <c r="G2565" i="8"/>
  <c r="G2350" i="8"/>
  <c r="G2450" i="8"/>
  <c r="G2647" i="8"/>
  <c r="G2838" i="8"/>
  <c r="G2947" i="8"/>
  <c r="G3179" i="8"/>
  <c r="G1450" i="8"/>
  <c r="G1998" i="8"/>
  <c r="G1754" i="8"/>
  <c r="G2106" i="8"/>
  <c r="G1631" i="8"/>
  <c r="G2001" i="8"/>
  <c r="G2239" i="8"/>
  <c r="G2083" i="8"/>
  <c r="G2048" i="8"/>
  <c r="G2464" i="8"/>
  <c r="G2226" i="8"/>
  <c r="G2641" i="8"/>
  <c r="G2737" i="8"/>
  <c r="G2771" i="8"/>
  <c r="G2944" i="8"/>
  <c r="G3186" i="8"/>
  <c r="G1667" i="8"/>
  <c r="G2156" i="8"/>
  <c r="G2372" i="8"/>
  <c r="G2127" i="8"/>
  <c r="G2008" i="8"/>
  <c r="G2196" i="8"/>
  <c r="G2431" i="8"/>
  <c r="G2583" i="8"/>
  <c r="G2186" i="8"/>
  <c r="G2557" i="8"/>
  <c r="G2458" i="8"/>
  <c r="G2626" i="8"/>
  <c r="G2698" i="8"/>
  <c r="G2754" i="8"/>
  <c r="G2974" i="8"/>
  <c r="G3190" i="8"/>
  <c r="G3173" i="8"/>
  <c r="G2367" i="8"/>
  <c r="G544" i="8"/>
  <c r="G743" i="8"/>
  <c r="G1047" i="8"/>
  <c r="G504" i="8"/>
  <c r="G1673" i="8"/>
  <c r="G2345" i="8"/>
  <c r="G684" i="8"/>
  <c r="G555" i="8"/>
  <c r="G52" i="8"/>
  <c r="G1442" i="8"/>
  <c r="G2227" i="8"/>
  <c r="G2711" i="8"/>
  <c r="G2137" i="8"/>
  <c r="G772" i="8"/>
  <c r="G1532" i="8"/>
  <c r="G828" i="8"/>
  <c r="G1213" i="8"/>
  <c r="G3620" i="8"/>
  <c r="G3640" i="8"/>
  <c r="G3663" i="8"/>
  <c r="G3684" i="8"/>
  <c r="G3704" i="8"/>
  <c r="G3725" i="8"/>
  <c r="G3745" i="8"/>
  <c r="G3767" i="8"/>
  <c r="G3786" i="8"/>
  <c r="G3809" i="8"/>
  <c r="G3831" i="8"/>
  <c r="G3850" i="8"/>
  <c r="G3872" i="8"/>
  <c r="G3891" i="8"/>
  <c r="G3913" i="8"/>
  <c r="G4018" i="8"/>
  <c r="G4037" i="8"/>
  <c r="G4101" i="8"/>
  <c r="G4123" i="8"/>
  <c r="G4143" i="8"/>
  <c r="G4164" i="8"/>
  <c r="G4184" i="8"/>
  <c r="G4205" i="8"/>
  <c r="G3621" i="8"/>
  <c r="G3644" i="8"/>
  <c r="G3666" i="8"/>
  <c r="G3685" i="8"/>
  <c r="G3707" i="8"/>
  <c r="G3727" i="8"/>
  <c r="G3748" i="8"/>
  <c r="G3768" i="8"/>
  <c r="G3791" i="8"/>
  <c r="G3812" i="8"/>
  <c r="G3832" i="8"/>
  <c r="G3853" i="8"/>
  <c r="G3873" i="8"/>
  <c r="G3895" i="8"/>
  <c r="G3914" i="8"/>
  <c r="G4019" i="8"/>
  <c r="G4083" i="8"/>
  <c r="G4105" i="8"/>
  <c r="G4124" i="8"/>
  <c r="G4146" i="8"/>
  <c r="G4165" i="8"/>
  <c r="G4187" i="8"/>
  <c r="G4207" i="8"/>
  <c r="G3241" i="8"/>
  <c r="G3292" i="8"/>
  <c r="G3475" i="8"/>
  <c r="G1376" i="8"/>
  <c r="G2477" i="8"/>
  <c r="G1952" i="8"/>
  <c r="G2229" i="8"/>
  <c r="G1559" i="8"/>
  <c r="G1682" i="8"/>
  <c r="G1405" i="8"/>
  <c r="G1796" i="8"/>
  <c r="G1510" i="8"/>
  <c r="G141" i="8"/>
  <c r="G70" i="8"/>
  <c r="G445" i="8"/>
  <c r="G474" i="8"/>
  <c r="G645" i="8"/>
  <c r="G734" i="8"/>
  <c r="G990" i="8"/>
  <c r="G673" i="8"/>
  <c r="G801" i="8"/>
  <c r="G2776" i="8"/>
  <c r="G2482" i="8"/>
  <c r="G2383" i="8"/>
  <c r="G1775" i="8"/>
  <c r="G1870" i="8"/>
  <c r="G1713" i="8"/>
  <c r="G1476" i="8"/>
  <c r="G1434" i="8"/>
  <c r="G1592" i="8"/>
  <c r="G527" i="8"/>
  <c r="G386" i="8"/>
  <c r="G424" i="8"/>
  <c r="G556" i="8"/>
  <c r="G688" i="8"/>
  <c r="G816" i="8"/>
  <c r="G944" i="8"/>
  <c r="G601" i="8"/>
  <c r="G755" i="8"/>
  <c r="G1029" i="8"/>
  <c r="G1050" i="8"/>
  <c r="G1092" i="8"/>
  <c r="G3221" i="8"/>
  <c r="G2803" i="8"/>
  <c r="G2644" i="8"/>
  <c r="G2461" i="8"/>
  <c r="G2568" i="8"/>
  <c r="G2236" i="8"/>
  <c r="G2077" i="8"/>
  <c r="G1511" i="8"/>
  <c r="G1634" i="8"/>
  <c r="G1877" i="8"/>
  <c r="G1748" i="8"/>
  <c r="G1469" i="8"/>
  <c r="G457" i="8"/>
  <c r="G486" i="8"/>
  <c r="G746" i="8"/>
  <c r="G1002" i="8"/>
  <c r="G685" i="8"/>
  <c r="G813" i="8"/>
  <c r="G1187" i="8"/>
  <c r="G1208" i="8"/>
  <c r="G1445" i="8"/>
  <c r="G1793" i="8"/>
  <c r="G1654" i="8"/>
  <c r="G1531" i="8"/>
  <c r="G2130" i="8"/>
  <c r="G1947" i="8"/>
  <c r="G2309" i="8"/>
  <c r="G2173" i="8"/>
  <c r="G1370" i="8"/>
  <c r="G2529" i="8"/>
  <c r="G2539" i="8"/>
  <c r="G2534" i="8"/>
  <c r="G2672" i="8"/>
  <c r="G2808" i="8"/>
  <c r="G3099" i="8"/>
  <c r="G3065" i="8"/>
  <c r="G2960" i="8"/>
  <c r="G3145" i="8"/>
  <c r="G1733" i="8"/>
  <c r="G1612" i="8"/>
  <c r="G2126" i="8"/>
  <c r="G1439" i="8"/>
  <c r="G1707" i="8"/>
  <c r="G1934" i="8"/>
  <c r="G2253" i="8"/>
  <c r="G2132" i="8"/>
  <c r="G2563" i="8"/>
  <c r="G2469" i="8"/>
  <c r="G2310" i="8"/>
  <c r="G2414" i="8"/>
  <c r="G2666" i="8"/>
  <c r="G2728" i="8"/>
  <c r="G2968" i="8"/>
  <c r="G3187" i="8"/>
  <c r="G1731" i="8"/>
  <c r="G2049" i="8"/>
  <c r="G2325" i="8"/>
  <c r="G1935" i="8"/>
  <c r="G2281" i="8"/>
  <c r="G2072" i="8"/>
  <c r="G2365" i="8"/>
  <c r="G2533" i="8"/>
  <c r="G2250" i="8"/>
  <c r="G2448" i="8"/>
  <c r="G2522" i="8"/>
  <c r="G2635" i="8"/>
  <c r="G2852" i="8"/>
  <c r="G2751" i="8"/>
  <c r="G3005" i="8"/>
  <c r="G3214" i="8"/>
  <c r="G1809" i="8"/>
  <c r="G804" i="8"/>
  <c r="G1744" i="8"/>
  <c r="G2358" i="8"/>
  <c r="G552" i="8"/>
  <c r="G2097" i="8"/>
  <c r="G1630" i="8"/>
  <c r="G2545" i="8"/>
  <c r="G2795" i="8"/>
  <c r="G2146" i="8"/>
  <c r="G1641" i="8"/>
  <c r="G3155" i="8"/>
  <c r="G435" i="8"/>
  <c r="G1053" i="8"/>
  <c r="G1662" i="8"/>
  <c r="G432" i="8"/>
  <c r="G3626" i="8"/>
  <c r="G3648" i="8"/>
  <c r="G3667" i="8"/>
  <c r="G3689" i="8"/>
  <c r="G3708" i="8"/>
  <c r="G3730" i="8"/>
  <c r="G3749" i="8"/>
  <c r="G3772" i="8"/>
  <c r="G3794" i="8"/>
  <c r="G3813" i="8"/>
  <c r="G3835" i="8"/>
  <c r="G3855" i="8"/>
  <c r="G3876" i="8"/>
  <c r="G3896" i="8"/>
  <c r="G3919" i="8"/>
  <c r="G4023" i="8"/>
  <c r="G4065" i="8"/>
  <c r="G4087" i="8"/>
  <c r="G4106" i="8"/>
  <c r="G4128" i="8"/>
  <c r="G4147" i="8"/>
  <c r="G4169" i="8"/>
  <c r="G4188" i="8"/>
  <c r="G3239" i="8"/>
  <c r="G3274" i="8"/>
  <c r="G3293" i="8"/>
  <c r="G3436" i="8"/>
  <c r="G3486" i="8"/>
  <c r="G3494" i="8"/>
  <c r="G3170" i="8"/>
  <c r="G2834" i="8"/>
  <c r="G2664" i="8"/>
  <c r="G2525" i="8"/>
  <c r="G2291" i="8"/>
  <c r="G2125" i="8"/>
  <c r="G1527" i="8"/>
  <c r="G1650" i="8"/>
  <c r="G1764" i="8"/>
  <c r="G1533" i="8"/>
  <c r="G453" i="8"/>
  <c r="G482" i="8"/>
  <c r="G998" i="8"/>
  <c r="G681" i="8"/>
  <c r="G809" i="8"/>
  <c r="G1200" i="8"/>
  <c r="G2837" i="8"/>
  <c r="G2965" i="8"/>
  <c r="G2732" i="8"/>
  <c r="G2438" i="8"/>
  <c r="G2547" i="8"/>
  <c r="G2200" i="8"/>
  <c r="G2317" i="8"/>
  <c r="G1735" i="8"/>
  <c r="G1649" i="8"/>
  <c r="G1314" i="8"/>
  <c r="G1297" i="8"/>
  <c r="G535" i="8"/>
  <c r="G402" i="8"/>
  <c r="G436" i="8"/>
  <c r="G696" i="8"/>
  <c r="G824" i="8"/>
  <c r="G617" i="8"/>
  <c r="G763" i="8"/>
  <c r="G1108" i="8"/>
  <c r="G3178" i="8"/>
  <c r="G2759" i="8"/>
  <c r="G2769" i="8"/>
  <c r="G2634" i="8"/>
  <c r="G2278" i="8"/>
  <c r="G2476" i="8"/>
  <c r="G2135" i="8"/>
  <c r="G2102" i="8"/>
  <c r="G2078" i="8"/>
  <c r="G1685" i="8"/>
  <c r="G1652" i="8"/>
  <c r="G1773" i="8"/>
  <c r="G481" i="8"/>
  <c r="G293" i="8"/>
  <c r="G627" i="8"/>
  <c r="G770" i="8"/>
  <c r="G596" i="8"/>
  <c r="G709" i="8"/>
  <c r="G837" i="8"/>
  <c r="G1193" i="8"/>
  <c r="G1214" i="8"/>
  <c r="G1235" i="8"/>
  <c r="G1481" i="8"/>
  <c r="G1702" i="8"/>
  <c r="G2005" i="8"/>
  <c r="G1579" i="8"/>
  <c r="G1910" i="8"/>
  <c r="G2307" i="8"/>
  <c r="G2011" i="8"/>
  <c r="G1980" i="8"/>
  <c r="G2347" i="8"/>
  <c r="G2541" i="8"/>
  <c r="G2158" i="8"/>
  <c r="G2425" i="8"/>
  <c r="G3008" i="8"/>
  <c r="G2997" i="8"/>
  <c r="G2903" i="8"/>
  <c r="G3106" i="8"/>
  <c r="G3215" i="8"/>
  <c r="G1708" i="8"/>
  <c r="G1610" i="8"/>
  <c r="G1487" i="8"/>
  <c r="G1771" i="8"/>
  <c r="G2013" i="8"/>
  <c r="G2149" i="8"/>
  <c r="G2481" i="8"/>
  <c r="G2379" i="8"/>
  <c r="G2478" i="8"/>
  <c r="G2671" i="8"/>
  <c r="G2792" i="8"/>
  <c r="G3144" i="8"/>
  <c r="G1779" i="8"/>
  <c r="G2207" i="8"/>
  <c r="G1983" i="8"/>
  <c r="G2172" i="8"/>
  <c r="G2120" i="8"/>
  <c r="G2265" i="8"/>
  <c r="G2468" i="8"/>
  <c r="G2392" i="8"/>
  <c r="G2298" i="8"/>
  <c r="G2576" i="8"/>
  <c r="G2570" i="8"/>
  <c r="G2679" i="8"/>
  <c r="G2799" i="8"/>
  <c r="G3108" i="8"/>
  <c r="G3055" i="8"/>
  <c r="G3218" i="8"/>
  <c r="G1769" i="8"/>
  <c r="G430" i="8"/>
  <c r="G796" i="8"/>
  <c r="G1327" i="8"/>
  <c r="G456" i="8"/>
  <c r="G1457" i="8"/>
  <c r="G2143" i="8"/>
  <c r="G1758" i="8"/>
  <c r="G2473" i="8"/>
  <c r="G2318" i="8"/>
  <c r="G1438" i="8"/>
  <c r="G404" i="8"/>
  <c r="G2755" i="8"/>
  <c r="G1704" i="8"/>
  <c r="G1705" i="8"/>
  <c r="G692" i="8"/>
  <c r="G3608" i="8"/>
  <c r="G3629" i="8"/>
  <c r="G3649" i="8"/>
  <c r="G3671" i="8"/>
  <c r="G3690" i="8"/>
  <c r="G3712" i="8"/>
  <c r="G3731" i="8"/>
  <c r="G3754" i="8"/>
  <c r="G3776" i="8"/>
  <c r="G3795" i="8"/>
  <c r="G3817" i="8"/>
  <c r="G3836" i="8"/>
  <c r="G3858" i="8"/>
  <c r="G3877" i="8"/>
  <c r="G3900" i="8"/>
  <c r="G3922" i="8"/>
  <c r="G3983" i="8"/>
  <c r="G4004" i="8"/>
  <c r="G4024" i="8"/>
  <c r="G4088" i="8"/>
  <c r="G4109" i="8"/>
  <c r="G4129" i="8"/>
  <c r="G4151" i="8"/>
  <c r="G4170" i="8"/>
  <c r="G4193" i="8"/>
  <c r="G3611" i="8"/>
  <c r="G3631" i="8"/>
  <c r="G3652" i="8"/>
  <c r="G3672" i="8"/>
  <c r="G3693" i="8"/>
  <c r="G3713" i="8"/>
  <c r="G3736" i="8"/>
  <c r="G3757" i="8"/>
  <c r="G3777" i="8"/>
  <c r="G3799" i="8"/>
  <c r="G3818" i="8"/>
  <c r="G3840" i="8"/>
  <c r="G3859" i="8"/>
  <c r="G3882" i="8"/>
  <c r="G3904" i="8"/>
  <c r="G3923" i="8"/>
  <c r="G4005" i="8"/>
  <c r="G4069" i="8"/>
  <c r="G4091" i="8"/>
  <c r="G4111" i="8"/>
  <c r="G4132" i="8"/>
  <c r="G4152" i="8"/>
  <c r="G4175" i="8"/>
  <c r="G4196" i="8"/>
  <c r="G3242" i="8"/>
  <c r="G3273" i="8"/>
  <c r="G3447" i="8"/>
  <c r="G3505" i="8"/>
  <c r="G3139" i="8"/>
  <c r="G2739" i="8"/>
  <c r="G3107" i="8"/>
  <c r="G2673" i="8"/>
  <c r="G2258" i="8"/>
  <c r="G2387" i="8"/>
  <c r="G2115" i="8"/>
  <c r="G2065" i="8"/>
  <c r="G1399" i="8"/>
  <c r="G2046" i="8"/>
  <c r="G1653" i="8"/>
  <c r="G1636" i="8"/>
  <c r="G1757" i="8"/>
  <c r="G485" i="8"/>
  <c r="G635" i="8"/>
  <c r="G604" i="8"/>
  <c r="G841" i="8"/>
  <c r="G1201" i="8"/>
  <c r="G1222" i="8"/>
  <c r="G1005" i="8"/>
  <c r="G3062" i="8"/>
  <c r="G2701" i="8"/>
  <c r="G2457" i="8"/>
  <c r="G2573" i="8"/>
  <c r="G1988" i="8"/>
  <c r="G1587" i="8"/>
  <c r="G1710" i="8"/>
  <c r="G1454" i="8"/>
  <c r="G1525" i="8"/>
  <c r="G1565" i="8"/>
  <c r="G64" i="8"/>
  <c r="G406" i="8"/>
  <c r="G439" i="8"/>
  <c r="G468" i="8"/>
  <c r="G634" i="8"/>
  <c r="G728" i="8"/>
  <c r="G984" i="8"/>
  <c r="G667" i="8"/>
  <c r="G795" i="8"/>
  <c r="G1151" i="8"/>
  <c r="G2956" i="8"/>
  <c r="G2847" i="8"/>
  <c r="G2550" i="8"/>
  <c r="G2575" i="8"/>
  <c r="G1963" i="8"/>
  <c r="G1820" i="8"/>
  <c r="G1512" i="8"/>
  <c r="G1645" i="8"/>
  <c r="G1303" i="8"/>
  <c r="G138" i="8"/>
  <c r="G397" i="8"/>
  <c r="G542" i="8"/>
  <c r="G674" i="8"/>
  <c r="G802" i="8"/>
  <c r="G741" i="8"/>
  <c r="G1022" i="8"/>
  <c r="G1632" i="8"/>
  <c r="G1482" i="8"/>
  <c r="G2025" i="8"/>
  <c r="G1766" i="8"/>
  <c r="G2133" i="8"/>
  <c r="G1643" i="8"/>
  <c r="G2033" i="8"/>
  <c r="G2280" i="8"/>
  <c r="G2064" i="8"/>
  <c r="G2343" i="8"/>
  <c r="G2505" i="8"/>
  <c r="G2242" i="8"/>
  <c r="G1383" i="8"/>
  <c r="G2657" i="8"/>
  <c r="G3061" i="8"/>
  <c r="G2726" i="8"/>
  <c r="G2743" i="8"/>
  <c r="G3151" i="8"/>
  <c r="G1550" i="8"/>
  <c r="G1674" i="8"/>
  <c r="G1946" i="8"/>
  <c r="G1855" i="8"/>
  <c r="G2211" i="8"/>
  <c r="G1975" i="8"/>
  <c r="G2373" i="8"/>
  <c r="G2251" i="8"/>
  <c r="G2445" i="8"/>
  <c r="G2562" i="8"/>
  <c r="G2688" i="8"/>
  <c r="G3016" i="8"/>
  <c r="G2916" i="8"/>
  <c r="G3000" i="8"/>
  <c r="G3127" i="8"/>
  <c r="G1986" i="8"/>
  <c r="G2157" i="8"/>
  <c r="G2047" i="8"/>
  <c r="G2341" i="8"/>
  <c r="G2264" i="8"/>
  <c r="G2467" i="8"/>
  <c r="G2561" i="8"/>
  <c r="G2362" i="8"/>
  <c r="G2378" i="8"/>
  <c r="G2745" i="8"/>
  <c r="G2977" i="8"/>
  <c r="G3126" i="8"/>
  <c r="G3168" i="8"/>
  <c r="G1556" i="8"/>
  <c r="G600" i="8"/>
  <c r="G1197" i="8"/>
  <c r="G668" i="8"/>
  <c r="G1672" i="8"/>
  <c r="G1475" i="8"/>
  <c r="G3120" i="8"/>
  <c r="G1517" i="8"/>
  <c r="G1635" i="8"/>
  <c r="G3180" i="8"/>
  <c r="G2670" i="8"/>
  <c r="G2630" i="8"/>
  <c r="G1309" i="8"/>
  <c r="G426" i="8"/>
  <c r="G609" i="8"/>
  <c r="G2552" i="8"/>
  <c r="G1282" i="8"/>
  <c r="G671" i="8"/>
  <c r="G1711" i="8"/>
  <c r="G815" i="8"/>
  <c r="G3530" i="8"/>
  <c r="G467" i="8"/>
  <c r="G3552" i="8"/>
  <c r="G3612" i="8"/>
  <c r="G3634" i="8"/>
  <c r="G3653" i="8"/>
  <c r="G3675" i="8"/>
  <c r="G3695" i="8"/>
  <c r="G3717" i="8"/>
  <c r="G3739" i="8"/>
  <c r="G3759" i="8"/>
  <c r="G3780" i="8"/>
  <c r="G3800" i="8"/>
  <c r="G3821" i="8"/>
  <c r="G3841" i="8"/>
  <c r="G3864" i="8"/>
  <c r="G3885" i="8"/>
  <c r="G3905" i="8"/>
  <c r="G3968" i="8"/>
  <c r="G4010" i="8"/>
  <c r="G4032" i="8"/>
  <c r="G4051" i="8"/>
  <c r="G4092" i="8"/>
  <c r="G4114" i="8"/>
  <c r="G4133" i="8"/>
  <c r="G4156" i="8"/>
  <c r="G4178" i="8"/>
  <c r="G4197" i="8"/>
  <c r="G3275" i="8"/>
  <c r="G3288" i="8"/>
  <c r="G3474" i="8"/>
  <c r="G3481" i="8"/>
  <c r="G3510" i="8"/>
  <c r="G3497" i="8"/>
  <c r="G3110" i="8"/>
  <c r="G2780" i="8"/>
  <c r="G2530" i="8"/>
  <c r="G2511" i="8"/>
  <c r="G2164" i="8"/>
  <c r="G1943" i="8"/>
  <c r="G1823" i="8"/>
  <c r="G1941" i="8"/>
  <c r="G1788" i="8"/>
  <c r="G1394" i="8"/>
  <c r="G1489" i="8"/>
  <c r="G1629" i="8"/>
  <c r="G142" i="8"/>
  <c r="G405" i="8"/>
  <c r="G546" i="8"/>
  <c r="G678" i="8"/>
  <c r="G806" i="8"/>
  <c r="G745" i="8"/>
  <c r="G1007" i="8"/>
  <c r="G1030" i="8"/>
  <c r="G1051" i="8"/>
  <c r="G1072" i="8"/>
  <c r="G3191" i="8"/>
  <c r="G2988" i="8"/>
  <c r="G2639" i="8"/>
  <c r="G2338" i="8"/>
  <c r="G1371" i="8"/>
  <c r="G1944" i="8"/>
  <c r="G1459" i="8"/>
  <c r="G1582" i="8"/>
  <c r="G1776" i="8"/>
  <c r="G1689" i="8"/>
  <c r="G1351" i="8"/>
  <c r="G167" i="8"/>
  <c r="G471" i="8"/>
  <c r="G500" i="8"/>
  <c r="G607" i="8"/>
  <c r="G760" i="8"/>
  <c r="G699" i="8"/>
  <c r="G827" i="8"/>
  <c r="G1194" i="8"/>
  <c r="G1215" i="8"/>
  <c r="G1236" i="8"/>
  <c r="G2925" i="8"/>
  <c r="G2782" i="8"/>
  <c r="G2917" i="8"/>
  <c r="G2382" i="8"/>
  <c r="G2171" i="8"/>
  <c r="G1675" i="8"/>
  <c r="G1794" i="8"/>
  <c r="G1560" i="8"/>
  <c r="G1494" i="8"/>
  <c r="G1452" i="8"/>
  <c r="G1497" i="8"/>
  <c r="G401" i="8"/>
  <c r="G545" i="8"/>
  <c r="G423" i="8"/>
  <c r="G446" i="8"/>
  <c r="G590" i="8"/>
  <c r="G706" i="8"/>
  <c r="G637" i="8"/>
  <c r="G773" i="8"/>
  <c r="G1086" i="8"/>
  <c r="G1760" i="8"/>
  <c r="G1633" i="8"/>
  <c r="G1830" i="8"/>
  <c r="G1451" i="8"/>
  <c r="G1723" i="8"/>
  <c r="G1912" i="8"/>
  <c r="G2263" i="8"/>
  <c r="G2168" i="8"/>
  <c r="G2515" i="8"/>
  <c r="G2326" i="8"/>
  <c r="G2430" i="8"/>
  <c r="G2627" i="8"/>
  <c r="G3007" i="8"/>
  <c r="G2797" i="8"/>
  <c r="G2810" i="8"/>
  <c r="G2848" i="8"/>
  <c r="G3082" i="8"/>
  <c r="G3171" i="8"/>
  <c r="G1966" i="8"/>
  <c r="G1738" i="8"/>
  <c r="G2074" i="8"/>
  <c r="G1615" i="8"/>
  <c r="G1958" i="8"/>
  <c r="G2184" i="8"/>
  <c r="G2059" i="8"/>
  <c r="G2028" i="8"/>
  <c r="G2247" i="8"/>
  <c r="G2400" i="8"/>
  <c r="G2206" i="8"/>
  <c r="G2553" i="8"/>
  <c r="G3073" i="8"/>
  <c r="G2717" i="8"/>
  <c r="G2730" i="8"/>
  <c r="G3213" i="8"/>
  <c r="G3224" i="8"/>
  <c r="G1942" i="8"/>
  <c r="G2114" i="8"/>
  <c r="G2331" i="8"/>
  <c r="G2111" i="8"/>
  <c r="G1992" i="8"/>
  <c r="G2155" i="8"/>
  <c r="G2537" i="8"/>
  <c r="G2170" i="8"/>
  <c r="G2516" i="8"/>
  <c r="G2442" i="8"/>
  <c r="G2669" i="8"/>
  <c r="G2703" i="8"/>
  <c r="G2800" i="8"/>
  <c r="G2809" i="8"/>
  <c r="G2738" i="8"/>
  <c r="G2928" i="8"/>
  <c r="G2867" i="8"/>
  <c r="G3113" i="8"/>
  <c r="G3159" i="8"/>
  <c r="G480" i="8"/>
  <c r="G711" i="8"/>
  <c r="G1218" i="8"/>
  <c r="G536" i="8"/>
  <c r="G1544" i="8"/>
  <c r="G2389" i="8"/>
  <c r="G1745" i="8"/>
  <c r="G2257" i="8"/>
  <c r="G2699" i="8"/>
  <c r="G2231" i="8"/>
  <c r="G2971" i="8"/>
  <c r="G594" i="8"/>
  <c r="G759" i="8"/>
  <c r="G1539" i="8"/>
  <c r="G660" i="8"/>
  <c r="G799" i="8"/>
  <c r="G2734" i="8"/>
  <c r="G1191" i="8"/>
  <c r="G1021" i="8"/>
  <c r="G3540" i="8"/>
  <c r="G3617" i="8"/>
  <c r="G3639" i="8"/>
  <c r="G3658" i="8"/>
  <c r="G3681" i="8"/>
  <c r="G3703" i="8"/>
  <c r="G3722" i="8"/>
  <c r="G3744" i="8"/>
  <c r="G3763" i="8"/>
  <c r="G3785" i="8"/>
  <c r="G3804" i="8"/>
  <c r="G3827" i="8"/>
  <c r="G3849" i="8"/>
  <c r="G3890" i="8"/>
  <c r="G3909" i="8"/>
  <c r="G4036" i="8"/>
  <c r="G4097" i="8"/>
  <c r="G4120" i="8"/>
  <c r="G4141" i="8"/>
  <c r="G4161" i="8"/>
  <c r="G4183" i="8"/>
  <c r="F703" i="6"/>
  <c r="F715" i="6"/>
  <c r="F431" i="6"/>
  <c r="F450" i="6"/>
  <c r="G2185" i="8"/>
  <c r="G644" i="8"/>
  <c r="G2166" i="8"/>
  <c r="G2179" i="8"/>
  <c r="G489" i="8"/>
  <c r="G1192" i="8"/>
  <c r="G2178" i="8"/>
  <c r="G2053" i="8"/>
  <c r="G3517" i="8"/>
  <c r="G1789" i="8"/>
  <c r="G598" i="8"/>
  <c r="G3205" i="8"/>
  <c r="G1562" i="8"/>
  <c r="G460" i="8"/>
  <c r="G3069" i="8"/>
  <c r="G2093" i="8"/>
  <c r="G2536" i="8"/>
  <c r="G1999" i="8"/>
  <c r="G2802" i="8"/>
  <c r="G2452" i="8"/>
  <c r="G687" i="8"/>
  <c r="G1668" i="8"/>
  <c r="G549" i="8"/>
  <c r="G2032" i="8"/>
  <c r="G848" i="8"/>
  <c r="G2649" i="8"/>
  <c r="G1782" i="8"/>
  <c r="G2836" i="8"/>
  <c r="G2061" i="8"/>
  <c r="G2492" i="8"/>
  <c r="G839" i="8"/>
  <c r="G2052" i="8"/>
  <c r="G3198" i="8"/>
  <c r="G2321" i="8"/>
  <c r="G538" i="8"/>
  <c r="G2675" i="8"/>
  <c r="G792" i="8"/>
  <c r="G1666" i="8"/>
  <c r="G810" i="8"/>
  <c r="G1522" i="8"/>
  <c r="G2245" i="8"/>
  <c r="G2746" i="8"/>
  <c r="G1503" i="8"/>
  <c r="G2582" i="8"/>
  <c r="G2017" i="8"/>
  <c r="G2234" i="8"/>
  <c r="G2976" i="8"/>
  <c r="G2590" i="8"/>
  <c r="G1530" i="8"/>
  <c r="G1056" i="8"/>
  <c r="G2163" i="8"/>
  <c r="G2510" i="8"/>
  <c r="G1613" i="8"/>
  <c r="G805" i="8"/>
  <c r="G1595" i="8"/>
  <c r="G1453" i="8"/>
  <c r="G1964" i="8"/>
  <c r="G2966" i="8"/>
  <c r="G2056" i="8"/>
  <c r="G2201" i="8"/>
  <c r="G887" i="8"/>
  <c r="G2856" i="8"/>
  <c r="G2110" i="8"/>
  <c r="G431" i="8"/>
  <c r="G705" i="8"/>
  <c r="G2029" i="8"/>
  <c r="G3152" i="8"/>
  <c r="G1803" i="8"/>
  <c r="G1909" i="8"/>
  <c r="G2465" i="8"/>
  <c r="G2939" i="8"/>
  <c r="G1567" i="8"/>
  <c r="G2443" i="8"/>
  <c r="G3169" i="8"/>
  <c r="G2508" i="8"/>
  <c r="G3083" i="8"/>
  <c r="G2998" i="8"/>
  <c r="G2269" i="8"/>
  <c r="G1717" i="8"/>
  <c r="G77" i="8"/>
  <c r="G710" i="8"/>
  <c r="G3166" i="8"/>
  <c r="G2151" i="8"/>
  <c r="G1504" i="8"/>
  <c r="G428" i="8"/>
  <c r="G664" i="8"/>
  <c r="G2914" i="8"/>
  <c r="G2022" i="8"/>
  <c r="G1478" i="8"/>
  <c r="G682" i="8"/>
  <c r="G1528" i="8"/>
  <c r="G2344" i="8"/>
  <c r="G2484" i="8"/>
  <c r="G2844" i="8"/>
  <c r="G1802" i="8"/>
  <c r="G2204" i="8"/>
  <c r="G2646" i="8"/>
  <c r="G2385" i="8"/>
  <c r="G2850" i="8"/>
  <c r="G1026" i="8"/>
  <c r="G3064" i="8"/>
  <c r="G626" i="8"/>
  <c r="G2654" i="8"/>
  <c r="G1431" i="8"/>
  <c r="G1474" i="8"/>
  <c r="G654" i="8"/>
  <c r="G2955" i="8"/>
  <c r="G1619" i="8"/>
  <c r="G1008" i="8"/>
  <c r="G1199" i="8"/>
  <c r="G2238" i="8"/>
  <c r="G1621" i="8"/>
  <c r="G612" i="8"/>
  <c r="G1515" i="8"/>
  <c r="G2435" i="8"/>
  <c r="G2788" i="8"/>
  <c r="G1449" i="8"/>
  <c r="G1687" i="8"/>
  <c r="G2424" i="8"/>
  <c r="G2841" i="8"/>
  <c r="G2148" i="8"/>
  <c r="G2509" i="8"/>
  <c r="G2692" i="8"/>
  <c r="G1498" i="8"/>
  <c r="G2003" i="8"/>
  <c r="G1015" i="8"/>
  <c r="F811" i="6"/>
  <c r="F754" i="6"/>
  <c r="F142" i="6"/>
  <c r="F180" i="6"/>
  <c r="F196" i="6"/>
  <c r="F208" i="6"/>
  <c r="F234" i="6"/>
  <c r="F257" i="6"/>
  <c r="F276" i="6"/>
  <c r="F318" i="6"/>
  <c r="F354" i="6"/>
  <c r="F432" i="6"/>
  <c r="F508" i="6"/>
  <c r="F564" i="6"/>
  <c r="F17" i="7"/>
  <c r="F36" i="7"/>
  <c r="F618" i="6"/>
  <c r="F139" i="7"/>
  <c r="F494" i="6"/>
  <c r="A124" i="7"/>
  <c r="A36" i="7"/>
  <c r="A11" i="7"/>
  <c r="H392" i="8"/>
  <c r="H2537" i="8"/>
  <c r="H1763" i="8"/>
  <c r="H1442" i="8"/>
  <c r="H613" i="8"/>
  <c r="H1761" i="8"/>
  <c r="H3199" i="8"/>
  <c r="H2951" i="8"/>
  <c r="H3811" i="8"/>
  <c r="H728" i="8"/>
  <c r="H2320" i="8"/>
  <c r="H2845" i="8"/>
  <c r="H2374" i="8"/>
  <c r="H2792" i="8"/>
  <c r="H2661" i="8"/>
  <c r="H2041" i="8"/>
  <c r="H404" i="8"/>
  <c r="H1455" i="8"/>
  <c r="H1304" i="8"/>
  <c r="H4239" i="8"/>
  <c r="H1719" i="8"/>
  <c r="H2040" i="8"/>
  <c r="H628" i="8"/>
  <c r="H458" i="8"/>
  <c r="H1105" i="8"/>
  <c r="H1698" i="8"/>
  <c r="H1916" i="8"/>
  <c r="H4118" i="8"/>
  <c r="H4136" i="8"/>
  <c r="H2074" i="8"/>
  <c r="H803" i="8"/>
  <c r="H2668" i="8"/>
  <c r="H456" i="8"/>
  <c r="H2001" i="8"/>
  <c r="H3903" i="8"/>
  <c r="H2700" i="8"/>
  <c r="H1824" i="8"/>
  <c r="H1390" i="8"/>
  <c r="H2358" i="8"/>
  <c r="H3177" i="8"/>
  <c r="H3913" i="8"/>
  <c r="H1502" i="8"/>
  <c r="H2082" i="8"/>
  <c r="H461" i="8"/>
  <c r="H644" i="8"/>
  <c r="H536" i="8"/>
  <c r="H2280" i="8"/>
  <c r="H1731" i="8"/>
  <c r="H3846" i="8"/>
  <c r="H531" i="8"/>
  <c r="H4081" i="8"/>
  <c r="H1309" i="8"/>
  <c r="H4186" i="8"/>
  <c r="H3670" i="8"/>
  <c r="H3654" i="8"/>
  <c r="H3797" i="8"/>
  <c r="H1400" i="8"/>
  <c r="H1728" i="8"/>
  <c r="H2653" i="8"/>
  <c r="H1769" i="8"/>
  <c r="H2145" i="8"/>
  <c r="H3531" i="8"/>
  <c r="H3745" i="8"/>
  <c r="H2531" i="8"/>
  <c r="H3200" i="8"/>
  <c r="H2455" i="8"/>
  <c r="H3108" i="8"/>
  <c r="H2646" i="8"/>
  <c r="H3739" i="8"/>
  <c r="H4203" i="8"/>
  <c r="H2667" i="8"/>
  <c r="H646" i="8"/>
  <c r="H2781" i="8"/>
  <c r="H3074" i="8"/>
  <c r="H2841" i="8"/>
  <c r="H2181" i="8"/>
  <c r="H2775" i="8"/>
  <c r="H4141" i="8"/>
  <c r="H1201" i="8"/>
  <c r="H4086" i="8"/>
  <c r="H2699" i="8"/>
  <c r="H2308" i="8"/>
  <c r="H1764" i="8"/>
  <c r="H2624" i="8"/>
  <c r="H1760" i="8"/>
  <c r="H1542" i="8"/>
  <c r="H1602" i="8"/>
  <c r="H3134" i="8"/>
  <c r="H3667" i="8"/>
  <c r="H2645" i="8"/>
  <c r="H738" i="8"/>
  <c r="H1708" i="8"/>
  <c r="H2768" i="8"/>
  <c r="F254" i="6"/>
  <c r="F529" i="6"/>
  <c r="F38" i="7"/>
  <c r="H1942" i="8"/>
  <c r="H2452" i="8"/>
  <c r="F345" i="6"/>
  <c r="F41" i="7"/>
  <c r="F663" i="6"/>
  <c r="F629" i="6"/>
  <c r="H3736" i="8"/>
  <c r="F502" i="6"/>
  <c r="F43" i="6"/>
  <c r="F475" i="6"/>
  <c r="H4154" i="8"/>
  <c r="F793" i="6"/>
  <c r="H3078" i="8"/>
  <c r="F229" i="6"/>
  <c r="F785" i="6"/>
  <c r="H1436" i="8"/>
  <c r="H2456" i="8"/>
  <c r="F66" i="7"/>
  <c r="F214" i="6"/>
  <c r="F442" i="6"/>
  <c r="F763" i="6"/>
  <c r="H1532" i="8"/>
  <c r="F31" i="6"/>
  <c r="F46" i="6"/>
  <c r="F621" i="6"/>
  <c r="F61" i="7"/>
  <c r="F325" i="6"/>
  <c r="H1952" i="8"/>
  <c r="F720" i="6"/>
  <c r="F149" i="6"/>
  <c r="F35" i="6"/>
  <c r="F72" i="6"/>
  <c r="H2657" i="8"/>
  <c r="F541" i="6"/>
  <c r="F415" i="6"/>
  <c r="F762" i="6"/>
  <c r="F297" i="6"/>
  <c r="F786" i="6"/>
  <c r="H1452" i="8"/>
  <c r="F787" i="6"/>
  <c r="F582" i="6"/>
  <c r="F29" i="7"/>
  <c r="F644" i="6"/>
  <c r="F668" i="6"/>
  <c r="F265" i="6"/>
  <c r="F19" i="6"/>
  <c r="F640" i="6"/>
  <c r="F337" i="6"/>
  <c r="F747" i="6"/>
  <c r="F33" i="6"/>
  <c r="F535" i="6"/>
  <c r="F628" i="6"/>
  <c r="H552" i="8"/>
  <c r="F62" i="7"/>
  <c r="F273" i="6"/>
  <c r="F478" i="6"/>
  <c r="F42" i="7"/>
  <c r="H1965" i="8"/>
  <c r="F616" i="6"/>
  <c r="H1521" i="8"/>
  <c r="F90" i="6"/>
  <c r="H1209" i="8"/>
  <c r="H2306" i="8"/>
  <c r="H532" i="8"/>
  <c r="F343" i="6"/>
  <c r="F606" i="6"/>
  <c r="F140" i="6"/>
  <c r="H3470" i="8"/>
  <c r="F761" i="6"/>
  <c r="H396" i="8"/>
  <c r="H1555" i="8"/>
  <c r="F697" i="6"/>
  <c r="F775" i="6"/>
  <c r="H3845" i="8"/>
  <c r="H1384" i="8"/>
  <c r="H1127" i="8"/>
  <c r="H2795" i="8"/>
  <c r="H3859" i="8"/>
  <c r="H3728" i="8"/>
  <c r="H2153" i="8"/>
  <c r="H1388" i="8"/>
  <c r="H3740" i="8"/>
  <c r="H565" i="8"/>
  <c r="H523" i="8"/>
  <c r="H1625" i="8"/>
  <c r="H1964" i="8"/>
  <c r="H2704" i="8"/>
  <c r="H2491" i="8"/>
  <c r="H2847" i="8"/>
  <c r="H3821" i="8"/>
  <c r="H2842" i="8"/>
  <c r="H2772" i="8"/>
  <c r="H1635" i="8"/>
  <c r="H4125" i="8"/>
  <c r="H4130" i="8"/>
  <c r="H1451" i="8"/>
  <c r="H1282" i="8"/>
  <c r="H4161" i="8"/>
  <c r="H1596" i="8"/>
  <c r="H61" i="8"/>
  <c r="H3786" i="8"/>
  <c r="H1399" i="8"/>
  <c r="H2404" i="8"/>
  <c r="H700" i="8"/>
  <c r="H2550" i="8"/>
  <c r="H4169" i="8"/>
  <c r="H2036" i="8"/>
  <c r="H443" i="8"/>
  <c r="H2022" i="8"/>
  <c r="H2269" i="8"/>
  <c r="H609" i="8"/>
  <c r="H1534" i="8"/>
  <c r="H793" i="8"/>
  <c r="H2462" i="8"/>
  <c r="H2037" i="8"/>
  <c r="H3690" i="8"/>
  <c r="H2117" i="8"/>
  <c r="H2346" i="8"/>
  <c r="H797" i="8"/>
  <c r="H1630" i="8"/>
  <c r="H447" i="8"/>
  <c r="H1469" i="8"/>
  <c r="H4065" i="8"/>
  <c r="H2140" i="8"/>
  <c r="H614" i="8"/>
  <c r="H3438" i="8"/>
  <c r="H1650" i="8"/>
  <c r="H435" i="8"/>
  <c r="H547" i="8"/>
  <c r="H1712" i="8"/>
  <c r="H1790" i="8"/>
  <c r="H1504" i="8"/>
  <c r="H2035" i="8"/>
  <c r="H1305" i="8"/>
  <c r="H2955" i="8"/>
  <c r="H3686" i="8"/>
  <c r="H2119" i="8"/>
  <c r="H400" i="8"/>
  <c r="H1513" i="8"/>
  <c r="H3613" i="8"/>
  <c r="H538" i="8"/>
  <c r="H1950" i="8"/>
  <c r="H2365" i="8"/>
  <c r="H540" i="8"/>
  <c r="H4168" i="8"/>
  <c r="H2391" i="8"/>
  <c r="H2385" i="8"/>
  <c r="H1688" i="8"/>
  <c r="H3171" i="8"/>
  <c r="H1931" i="8"/>
  <c r="H1593" i="8"/>
  <c r="H1306" i="8"/>
  <c r="H3636" i="8"/>
  <c r="H2437" i="8"/>
  <c r="H2749" i="8"/>
  <c r="H3920" i="8"/>
  <c r="H4094" i="8"/>
  <c r="H645" i="8"/>
  <c r="H1192" i="8"/>
  <c r="H1919" i="8"/>
  <c r="H423" i="8"/>
  <c r="H3088" i="8"/>
  <c r="H3609" i="8"/>
  <c r="H1203" i="8"/>
  <c r="H2458" i="8"/>
  <c r="H1663" i="8"/>
  <c r="H2054" i="8"/>
  <c r="H3915" i="8"/>
  <c r="H2950" i="8"/>
  <c r="H1589" i="8"/>
  <c r="H489" i="8"/>
  <c r="H1738" i="8"/>
  <c r="H1699" i="8"/>
  <c r="H2044" i="8"/>
  <c r="H4133" i="8"/>
  <c r="H2289" i="8"/>
  <c r="H3805" i="8"/>
  <c r="H2566" i="8"/>
  <c r="H741" i="8"/>
  <c r="H1376" i="8"/>
  <c r="H1559" i="8"/>
  <c r="H3874" i="8"/>
  <c r="H2805" i="8"/>
  <c r="H2025" i="8"/>
  <c r="H2565" i="8"/>
  <c r="H3498" i="8"/>
  <c r="H2664" i="8"/>
  <c r="H2925" i="8"/>
  <c r="H1052" i="8"/>
  <c r="H1963" i="8"/>
  <c r="H2364" i="8"/>
  <c r="H1430" i="8"/>
  <c r="H2355" i="8"/>
  <c r="H2569" i="8"/>
  <c r="H3170" i="8"/>
  <c r="H2424" i="8"/>
  <c r="H2060" i="8"/>
  <c r="H1877" i="8"/>
  <c r="H2487" i="8"/>
  <c r="H4179" i="8"/>
  <c r="H740" i="8"/>
  <c r="H2091" i="8"/>
  <c r="H1432" i="8"/>
  <c r="H2678" i="8"/>
  <c r="H2865" i="8"/>
  <c r="H1612" i="8"/>
  <c r="H1615" i="8"/>
  <c r="H3124" i="8"/>
  <c r="H616" i="8"/>
  <c r="H430" i="8"/>
  <c r="H3669" i="8"/>
  <c r="H4122" i="8"/>
  <c r="H2134" i="8"/>
  <c r="H2072" i="8"/>
  <c r="H1012" i="8"/>
  <c r="H672" i="8"/>
  <c r="H486" i="8"/>
  <c r="H2520" i="8"/>
  <c r="H2428" i="8"/>
  <c r="H2662" i="8"/>
  <c r="H2398" i="8"/>
  <c r="H2542" i="8"/>
  <c r="H2002" i="8"/>
  <c r="H780" i="8"/>
  <c r="H533" i="8"/>
  <c r="H387" i="8"/>
  <c r="H4095" i="8"/>
  <c r="H1214" i="8"/>
  <c r="H669" i="8"/>
  <c r="H2062" i="8"/>
  <c r="H1973" i="8"/>
  <c r="H843" i="8"/>
  <c r="H4052" i="8"/>
  <c r="H3705" i="8"/>
  <c r="H3229" i="8"/>
  <c r="H2849" i="8"/>
  <c r="H2276" i="8"/>
  <c r="H1594" i="8"/>
  <c r="H663" i="8"/>
  <c r="H618" i="8"/>
  <c r="H4137" i="8"/>
  <c r="H3218" i="8"/>
  <c r="H2977" i="8"/>
  <c r="H1757" i="8"/>
  <c r="H2230" i="8"/>
  <c r="H1488" i="8"/>
  <c r="H1592" i="8"/>
  <c r="H2155" i="8"/>
  <c r="H1823" i="8"/>
  <c r="H3785" i="8"/>
  <c r="H3008" i="8"/>
  <c r="H1591" i="8"/>
  <c r="H474" i="8"/>
  <c r="H2739" i="8"/>
  <c r="H1394" i="8"/>
  <c r="H4182" i="8"/>
  <c r="H1784" i="8"/>
  <c r="H2245" i="8"/>
  <c r="H653" i="8"/>
  <c r="H3748" i="8"/>
  <c r="H428" i="8"/>
  <c r="H2112" i="8"/>
  <c r="H537" i="8"/>
  <c r="H1235" i="8"/>
  <c r="H2340" i="8"/>
  <c r="H1644" i="8"/>
  <c r="H621" i="8"/>
  <c r="H4126" i="8"/>
  <c r="H3163" i="8"/>
  <c r="H1958" i="8"/>
  <c r="H1514" i="8"/>
  <c r="H3762" i="8"/>
  <c r="H3674" i="8"/>
  <c r="H2552" i="8"/>
  <c r="H734" i="8"/>
  <c r="H2431" i="8"/>
  <c r="H1000" i="8"/>
  <c r="H398" i="8"/>
  <c r="H1477" i="8"/>
  <c r="H795" i="8"/>
  <c r="H661" i="8"/>
  <c r="H3203" i="8"/>
  <c r="H2649" i="8"/>
  <c r="H3803" i="8"/>
  <c r="H3182" i="8"/>
  <c r="H3056" i="8"/>
  <c r="H497" i="8"/>
  <c r="H2419" i="8"/>
  <c r="H2147" i="8"/>
  <c r="H3855" i="8"/>
  <c r="H411" i="8"/>
  <c r="H445" i="8"/>
  <c r="H4180" i="8"/>
  <c r="H57" i="8"/>
  <c r="H1505" i="8"/>
  <c r="H2069" i="8"/>
  <c r="H555" i="8"/>
  <c r="H3831" i="8"/>
  <c r="H3737" i="8"/>
  <c r="H2090" i="8"/>
  <c r="H3706" i="8"/>
  <c r="H2344" i="8"/>
  <c r="H3829" i="8"/>
  <c r="H2092" i="8"/>
  <c r="H4105" i="8"/>
  <c r="H1777" i="8"/>
  <c r="H1727" i="8"/>
  <c r="H3186" i="8"/>
  <c r="H2189" i="8"/>
  <c r="H3783" i="8"/>
  <c r="H1467" i="8"/>
  <c r="H1637" i="8"/>
  <c r="H2543" i="8"/>
  <c r="H2521" i="8"/>
  <c r="H3429" i="8"/>
  <c r="H3752" i="8"/>
  <c r="H68" i="8"/>
  <c r="H2106" i="8"/>
  <c r="H2013" i="8"/>
  <c r="H781" i="8"/>
  <c r="H762" i="8"/>
  <c r="H1204" i="8"/>
  <c r="H2468" i="8"/>
  <c r="H3823" i="8"/>
  <c r="H3009" i="8"/>
  <c r="H670" i="8"/>
  <c r="H3775" i="8"/>
  <c r="H3858" i="8"/>
  <c r="H1875" i="8"/>
  <c r="H1385" i="8"/>
  <c r="H1845" i="8"/>
  <c r="H401" i="8"/>
  <c r="H4127" i="8"/>
  <c r="H1913" i="8"/>
  <c r="H1987" i="8"/>
  <c r="H4172" i="8"/>
  <c r="H3841" i="8"/>
  <c r="H2928" i="8"/>
  <c r="H2173" i="8"/>
  <c r="H2144" i="8"/>
  <c r="H1732" i="8"/>
  <c r="H3615" i="8"/>
  <c r="H2508" i="8"/>
  <c r="H2383" i="8"/>
  <c r="H799" i="8"/>
  <c r="H3687" i="8"/>
  <c r="H394" i="8"/>
  <c r="H2921" i="8"/>
  <c r="H4090" i="8"/>
  <c r="H1537" i="8"/>
  <c r="H2959" i="8"/>
  <c r="H2889" i="8"/>
  <c r="H389" i="8"/>
  <c r="H798" i="8"/>
  <c r="H837" i="8"/>
  <c r="H1918" i="8"/>
  <c r="H4208" i="8"/>
  <c r="H3272" i="8"/>
  <c r="H1668" i="8"/>
  <c r="H693" i="8"/>
  <c r="H1774" i="8"/>
  <c r="H3072" i="8"/>
  <c r="H479" i="8"/>
  <c r="H2572" i="8"/>
  <c r="H3826" i="8"/>
  <c r="H2042" i="8"/>
  <c r="H1053" i="8"/>
  <c r="H3672" i="8"/>
  <c r="H1579" i="8"/>
  <c r="H595" i="8"/>
  <c r="H3717" i="8"/>
  <c r="H3649" i="8"/>
  <c r="H3291" i="8"/>
  <c r="H2475" i="8"/>
  <c r="H3145" i="8"/>
  <c r="H2182" i="8"/>
  <c r="H3077" i="8"/>
  <c r="H549" i="8"/>
  <c r="H2960" i="8"/>
  <c r="H3508" i="8"/>
  <c r="H2414" i="8"/>
  <c r="H1707" i="8"/>
  <c r="H3818" i="8"/>
  <c r="H3816" i="8"/>
  <c r="H1988" i="8"/>
  <c r="H3642" i="8"/>
  <c r="H3761" i="8"/>
  <c r="H2716" i="8"/>
  <c r="H2633" i="8"/>
  <c r="H4206" i="8"/>
  <c r="H2568" i="8"/>
  <c r="H4155" i="8"/>
  <c r="H468" i="8"/>
  <c r="H2240" i="8"/>
  <c r="H1225" i="8"/>
  <c r="H1855" i="8"/>
  <c r="H3658" i="8"/>
  <c r="H2142" i="8"/>
  <c r="H1691" i="8"/>
  <c r="H2324" i="8"/>
  <c r="H2524" i="8"/>
  <c r="H1946" i="8"/>
  <c r="H4038" i="8"/>
  <c r="H2177" i="8"/>
  <c r="H1629" i="8"/>
  <c r="H3612" i="8"/>
  <c r="H480" i="8"/>
  <c r="H679" i="8"/>
  <c r="H1947" i="8"/>
  <c r="H1553" i="8"/>
  <c r="H2634" i="8"/>
  <c r="H2058" i="8"/>
  <c r="H1609" i="8"/>
  <c r="H386" i="8"/>
  <c r="H2672" i="8"/>
  <c r="H3641" i="8"/>
  <c r="H2341" i="8"/>
  <c r="H2538" i="8"/>
  <c r="H3473" i="8"/>
  <c r="H2788" i="8"/>
  <c r="H1590" i="8"/>
  <c r="H2844" i="8"/>
  <c r="H2787" i="8"/>
  <c r="H763" i="8"/>
  <c r="H4013" i="8"/>
  <c r="H4009" i="8"/>
  <c r="H3777" i="8"/>
  <c r="H1197" i="8"/>
  <c r="H3847" i="8"/>
  <c r="H1510" i="8"/>
  <c r="H3144" i="8"/>
  <c r="H4085" i="8"/>
  <c r="H822" i="8"/>
  <c r="H2415" i="8"/>
  <c r="H3631" i="8"/>
  <c r="H4075" i="8"/>
  <c r="H2015" i="8"/>
  <c r="H3898" i="8"/>
  <c r="H2420" i="8"/>
  <c r="H2378" i="8"/>
  <c r="H2176" i="8"/>
  <c r="H1084" i="8"/>
  <c r="H3809" i="8"/>
  <c r="H1583" i="8"/>
  <c r="H1213" i="8"/>
  <c r="H1787" i="8"/>
  <c r="H2637" i="8"/>
  <c r="H2851" i="8"/>
  <c r="H1669" i="8"/>
  <c r="H2999" i="8"/>
  <c r="H1533" i="8"/>
  <c r="H2474" i="8"/>
  <c r="H1974" i="8"/>
  <c r="H1945" i="8"/>
  <c r="H1655" i="8"/>
  <c r="H4124" i="8"/>
  <c r="H1013" i="8"/>
  <c r="H3445" i="8"/>
  <c r="H2149" i="8"/>
  <c r="H1335" i="8"/>
  <c r="H4207" i="8"/>
  <c r="H1622" i="8"/>
  <c r="H1524" i="8"/>
  <c r="H1048" i="8"/>
  <c r="H1431" i="8"/>
  <c r="H1983" i="8"/>
  <c r="H657" i="8"/>
  <c r="H636" i="8"/>
  <c r="H1218" i="8"/>
  <c r="H2718" i="8"/>
  <c r="H1448" i="8"/>
  <c r="H2636" i="8"/>
  <c r="H3918" i="8"/>
  <c r="H821" i="8"/>
  <c r="H1022" i="8"/>
  <c r="H2287" i="8"/>
  <c r="H293" i="8"/>
  <c r="H3111" i="8"/>
  <c r="H439" i="8"/>
  <c r="H2445" i="8"/>
  <c r="H70" i="8"/>
  <c r="H2529" i="8"/>
  <c r="H2756" i="8"/>
  <c r="H2450" i="8"/>
  <c r="H1457" i="8"/>
  <c r="H3824" i="8"/>
  <c r="H3232" i="8"/>
  <c r="H3289" i="8"/>
  <c r="H3679" i="8"/>
  <c r="H1310" i="8"/>
  <c r="H808" i="8"/>
  <c r="H839" i="8"/>
  <c r="H635" i="8"/>
  <c r="H291" i="8"/>
  <c r="H3772" i="8"/>
  <c r="H2453" i="8"/>
  <c r="H2506" i="8"/>
  <c r="H1279" i="8"/>
  <c r="H3889" i="8"/>
  <c r="H2848" i="8"/>
  <c r="H1998" i="8"/>
  <c r="H765" i="8"/>
  <c r="H2541" i="8"/>
  <c r="H3666" i="8"/>
  <c r="H2373" i="8"/>
  <c r="H1687" i="8"/>
  <c r="H2492" i="8"/>
  <c r="H634" i="8"/>
  <c r="H1497" i="8"/>
  <c r="H2493" i="8"/>
  <c r="H1473" i="8"/>
  <c r="H2329" i="8"/>
  <c r="H3102" i="8"/>
  <c r="H527" i="8"/>
  <c r="H4146" i="8"/>
  <c r="H548" i="8"/>
  <c r="H2727" i="8"/>
  <c r="H1620" i="8"/>
  <c r="H1982" i="8"/>
  <c r="H434" i="8"/>
  <c r="H1438" i="8"/>
  <c r="H1478" i="8"/>
  <c r="H2561" i="8"/>
  <c r="H3910" i="8"/>
  <c r="H3204" i="8"/>
  <c r="H4201" i="8"/>
  <c r="H1671" i="8"/>
  <c r="H1985" i="8"/>
  <c r="H4108" i="8"/>
  <c r="H1978" i="8"/>
  <c r="H3751" i="8"/>
  <c r="H1481" i="8"/>
  <c r="H3141" i="8"/>
  <c r="H4019" i="8"/>
  <c r="H1578" i="8"/>
  <c r="H1007" i="8"/>
  <c r="H553" i="8"/>
  <c r="H984" i="8"/>
  <c r="H1850" i="8"/>
  <c r="H1343" i="8"/>
  <c r="H2055" i="8"/>
  <c r="H3628" i="8"/>
  <c r="H2361" i="8"/>
  <c r="H1704" i="8"/>
  <c r="H1735" i="8"/>
  <c r="H2367" i="8"/>
  <c r="H2571" i="8"/>
  <c r="H440" i="8"/>
  <c r="H1498" i="8"/>
  <c r="H139" i="8"/>
  <c r="H3895" i="8"/>
  <c r="H3458" i="8"/>
  <c r="H1745" i="8"/>
  <c r="H2286" i="8"/>
  <c r="H1659" i="8"/>
  <c r="H3648" i="8"/>
  <c r="H1032" i="8"/>
  <c r="H1970" i="8"/>
  <c r="H3788" i="8"/>
  <c r="H810" i="8"/>
  <c r="H3231" i="8"/>
  <c r="H2057" i="8"/>
  <c r="H1934" i="8"/>
  <c r="H605" i="8"/>
  <c r="H2115" i="8"/>
  <c r="H3123" i="8"/>
  <c r="H2347" i="8"/>
  <c r="H3079" i="8"/>
  <c r="H4151" i="8"/>
  <c r="H736" i="8"/>
  <c r="H2257" i="8"/>
  <c r="H2020" i="8"/>
  <c r="H2293" i="8"/>
  <c r="H1621" i="8"/>
  <c r="H2773" i="8"/>
  <c r="H2160" i="8"/>
  <c r="H2754" i="8"/>
  <c r="H1538" i="8"/>
  <c r="H3067" i="8"/>
  <c r="H2405" i="8"/>
  <c r="H3149" i="8"/>
  <c r="H1565" i="8"/>
  <c r="H2246" i="8"/>
  <c r="H2252" i="8"/>
  <c r="H678" i="8"/>
  <c r="H4005" i="8"/>
  <c r="H4092" i="8"/>
  <c r="H1015" i="8"/>
  <c r="H785" i="8"/>
  <c r="H783" i="8"/>
  <c r="H3730" i="8"/>
  <c r="H3909" i="8"/>
  <c r="H3922" i="8"/>
  <c r="H1601" i="8"/>
  <c r="H1033" i="8"/>
  <c r="H2235" i="8"/>
  <c r="H2170" i="8"/>
  <c r="H3766" i="8"/>
  <c r="H1801" i="8"/>
  <c r="H2534" i="8"/>
  <c r="H3873" i="8"/>
  <c r="H1992" i="8"/>
  <c r="H2185" i="8"/>
  <c r="H841" i="8"/>
  <c r="H3273" i="8"/>
  <c r="H1911" i="8"/>
  <c r="H3661" i="8"/>
  <c r="H4109" i="8"/>
  <c r="H2433" i="8"/>
  <c r="H3763" i="8"/>
  <c r="H2029" i="8"/>
  <c r="H3683" i="8"/>
  <c r="H1796" i="8"/>
  <c r="H2409" i="8"/>
  <c r="H2059" i="8"/>
  <c r="H74" i="8"/>
  <c r="H848" i="8"/>
  <c r="H2191" i="8"/>
  <c r="H3693" i="8"/>
  <c r="H2375" i="8"/>
  <c r="H1342" i="8"/>
  <c r="H4113" i="8"/>
  <c r="H2761" i="8"/>
  <c r="H1150" i="8"/>
  <c r="H2956" i="8"/>
  <c r="H2050" i="8"/>
  <c r="H2777" i="8"/>
  <c r="H471" i="8"/>
  <c r="H1026" i="8"/>
  <c r="H1980" i="8"/>
  <c r="H630" i="8"/>
  <c r="H813" i="8"/>
  <c r="H1961" i="8"/>
  <c r="H1822" i="8"/>
  <c r="H141" i="8"/>
  <c r="H4152" i="8"/>
  <c r="H2208" i="8"/>
  <c r="H4070" i="8"/>
  <c r="H832" i="8"/>
  <c r="H1798" i="8"/>
  <c r="H3892" i="8"/>
  <c r="H2471" i="8"/>
  <c r="H2178" i="8"/>
  <c r="H2631" i="8"/>
  <c r="H732" i="8"/>
  <c r="H2010" i="8"/>
  <c r="H2388" i="8"/>
  <c r="H2674" i="8"/>
  <c r="H665" i="8"/>
  <c r="H2811" i="8"/>
  <c r="H4194" i="8"/>
  <c r="H1646" i="8"/>
  <c r="H2635" i="8"/>
  <c r="H3836" i="8"/>
  <c r="H2213" i="8"/>
  <c r="H4106" i="8"/>
  <c r="H2743" i="8"/>
  <c r="H2303" i="8"/>
  <c r="H3244" i="8"/>
  <c r="H2488" i="8"/>
  <c r="H524" i="8"/>
  <c r="H1935" i="8"/>
  <c r="H2121" i="8"/>
  <c r="H1561" i="8"/>
  <c r="H599" i="8"/>
  <c r="H2393" i="8"/>
  <c r="H4159" i="8"/>
  <c r="H2478" i="8"/>
  <c r="H1860" i="8"/>
  <c r="H3680" i="8"/>
  <c r="H1686" i="8"/>
  <c r="H2590" i="8"/>
  <c r="H4088" i="8"/>
  <c r="H642" i="8"/>
  <c r="H2594" i="8"/>
  <c r="H2278" i="8"/>
  <c r="H607" i="8"/>
  <c r="H1881" i="8"/>
  <c r="H491" i="8"/>
  <c r="H1295" i="8"/>
  <c r="H3176" i="8"/>
  <c r="H2549" i="8"/>
  <c r="H3861" i="8"/>
  <c r="H2018" i="8"/>
  <c r="H4055" i="8"/>
  <c r="H2330" i="8"/>
  <c r="H3246" i="8"/>
  <c r="H2309" i="8"/>
  <c r="H2630" i="8"/>
  <c r="H3644" i="8"/>
  <c r="H2161" i="8"/>
  <c r="H1086" i="8"/>
  <c r="H525" i="8"/>
  <c r="H2682" i="8"/>
  <c r="H4096" i="8"/>
  <c r="H2406" i="8"/>
  <c r="H2545" i="8"/>
  <c r="H3906" i="8"/>
  <c r="H2837" i="8"/>
  <c r="H2801" i="8"/>
  <c r="H802" i="8"/>
  <c r="H450" i="8"/>
  <c r="H990" i="8"/>
  <c r="H1226" i="8"/>
  <c r="H3741" i="8"/>
  <c r="H825" i="8"/>
  <c r="H954" i="8"/>
  <c r="H3016" i="8"/>
  <c r="H2512" i="8"/>
  <c r="H3484" i="8"/>
  <c r="H3154" i="8"/>
  <c r="H3879" i="8"/>
  <c r="H4083" i="8"/>
  <c r="H3064" i="8"/>
  <c r="H1711" i="8"/>
  <c r="H1941" i="8"/>
  <c r="H2481" i="8"/>
  <c r="H2311" i="8"/>
  <c r="H3677" i="8"/>
  <c r="H2127" i="8"/>
  <c r="H3293" i="8"/>
  <c r="H4039" i="8"/>
  <c r="H3757" i="8"/>
  <c r="H1298" i="8"/>
  <c r="H3773" i="8"/>
  <c r="H4023" i="8"/>
  <c r="H1660" i="8"/>
  <c r="H3857" i="8"/>
  <c r="H3080" i="8"/>
  <c r="H3617" i="8"/>
  <c r="H3662" i="8"/>
  <c r="H3944" i="8"/>
  <c r="H4121" i="8"/>
  <c r="H3726" i="8"/>
  <c r="H4063" i="8"/>
  <c r="H4064" i="8"/>
  <c r="H3835" i="8"/>
  <c r="F10" i="6"/>
  <c r="F457" i="6"/>
  <c r="F710" i="6"/>
  <c r="F242" i="6"/>
  <c r="F776" i="6"/>
  <c r="F403" i="6"/>
  <c r="F782" i="6"/>
  <c r="F698" i="6"/>
  <c r="F579" i="6"/>
  <c r="F530" i="6"/>
  <c r="F237" i="6"/>
  <c r="F690" i="6"/>
  <c r="F574" i="6"/>
  <c r="F266" i="6"/>
  <c r="F599" i="6"/>
  <c r="F472" i="6"/>
  <c r="F561" i="6"/>
  <c r="F344" i="6"/>
  <c r="F550" i="6"/>
  <c r="F711" i="6"/>
  <c r="F645" i="6"/>
  <c r="F551" i="6"/>
  <c r="F178" i="6"/>
  <c r="F732" i="6"/>
  <c r="F641" i="6"/>
  <c r="F474" i="6"/>
  <c r="F298" i="6"/>
  <c r="F458" i="6"/>
  <c r="F604" i="6"/>
  <c r="F712" i="6"/>
  <c r="F708" i="6"/>
  <c r="F9" i="6"/>
  <c r="F89" i="6"/>
  <c r="F402" i="6"/>
  <c r="F71" i="6"/>
  <c r="F501" i="6"/>
  <c r="F567" i="6"/>
  <c r="F192" i="6"/>
  <c r="F796" i="6"/>
  <c r="F311" i="6"/>
  <c r="F771" i="6"/>
  <c r="F499" i="6"/>
  <c r="F55" i="6"/>
  <c r="F610" i="6"/>
  <c r="F469" i="6"/>
  <c r="F517" i="6"/>
  <c r="F42" i="6"/>
  <c r="F441" i="6"/>
  <c r="F404" i="6"/>
  <c r="F615" i="6"/>
  <c r="F374" i="6"/>
  <c r="F688" i="6"/>
  <c r="F290" i="6"/>
  <c r="F522" i="6"/>
  <c r="F289" i="6"/>
  <c r="F620" i="6"/>
  <c r="F626" i="6"/>
  <c r="F350" i="6"/>
  <c r="F227" i="6"/>
  <c r="F148" i="6"/>
  <c r="F439" i="6"/>
  <c r="F73" i="6"/>
  <c r="F301" i="6"/>
  <c r="F443" i="6"/>
  <c r="F30" i="6"/>
  <c r="F512" i="6"/>
  <c r="F488" i="6"/>
  <c r="F240" i="6"/>
  <c r="F44" i="6"/>
  <c r="F199" i="6"/>
  <c r="F468" i="6"/>
  <c r="F684" i="6"/>
  <c r="F444" i="6"/>
  <c r="F309" i="6"/>
  <c r="F445" i="6"/>
  <c r="F212" i="6"/>
  <c r="F15" i="7"/>
  <c r="F338" i="6"/>
  <c r="F673" i="6"/>
  <c r="F436" i="6"/>
  <c r="F581" i="6"/>
  <c r="F32" i="6"/>
  <c r="F29" i="6"/>
  <c r="F583" i="6"/>
  <c r="F41" i="6"/>
  <c r="F161" i="6"/>
  <c r="F760" i="6"/>
  <c r="F770" i="6"/>
  <c r="F489" i="6"/>
  <c r="F578" i="6"/>
  <c r="F689" i="6"/>
  <c r="F300" i="6"/>
  <c r="F491" i="6"/>
  <c r="F209" i="6"/>
  <c r="F552" i="6"/>
  <c r="F373" i="6"/>
  <c r="F352" i="6"/>
  <c r="F662" i="6"/>
  <c r="F772" i="6"/>
  <c r="F643" i="6"/>
  <c r="F241" i="6"/>
  <c r="F238" i="6"/>
  <c r="F700" i="6"/>
  <c r="F172" i="6"/>
  <c r="F88" i="6"/>
  <c r="F170" i="6"/>
  <c r="F351" i="6"/>
  <c r="F194" i="6"/>
  <c r="F412" i="6"/>
  <c r="F656" i="6"/>
  <c r="F63" i="6"/>
  <c r="F8" i="6"/>
  <c r="F743" i="6"/>
  <c r="F176" i="6"/>
  <c r="F800" i="6"/>
  <c r="F162" i="6"/>
  <c r="F723" i="6"/>
  <c r="F511" i="6"/>
  <c r="F510" i="6"/>
  <c r="F327" i="6"/>
  <c r="F314" i="6"/>
  <c r="F631" i="6"/>
  <c r="F413" i="6"/>
  <c r="F100" i="6"/>
  <c r="F82" i="6"/>
  <c r="F193" i="6"/>
  <c r="F326" i="6"/>
  <c r="F597" i="6"/>
  <c r="F560" i="6"/>
  <c r="F54" i="6"/>
  <c r="F423" i="6"/>
  <c r="F243" i="6"/>
  <c r="F691" i="6"/>
  <c r="F40" i="7"/>
  <c r="F50" i="6"/>
  <c r="F622" i="6"/>
  <c r="F456" i="6"/>
  <c r="F291" i="6"/>
  <c r="F784" i="6"/>
  <c r="F750" i="6"/>
  <c r="F200" i="6"/>
  <c r="F239" i="6"/>
  <c r="F389" i="6"/>
  <c r="F53" i="6"/>
  <c r="F731" i="6"/>
  <c r="F464" i="6"/>
  <c r="F459" i="6"/>
  <c r="F341" i="6"/>
  <c r="F37" i="6"/>
  <c r="F78" i="6"/>
  <c r="F261" i="6"/>
  <c r="F95" i="6"/>
  <c r="F440" i="6"/>
  <c r="F125" i="7"/>
  <c r="F202" i="6"/>
  <c r="F594" i="6"/>
  <c r="F733" i="6"/>
  <c r="F244" i="6"/>
  <c r="F15" i="6"/>
  <c r="H2068" i="8"/>
  <c r="H3611" i="8"/>
  <c r="H563" i="8"/>
  <c r="H2425" i="8"/>
  <c r="F30" i="7"/>
  <c r="F205" i="6"/>
  <c r="F177" i="6"/>
  <c r="F25" i="6"/>
  <c r="F284" i="6"/>
  <c r="H2856" i="8"/>
  <c r="F183" i="6"/>
  <c r="H2627" i="8"/>
  <c r="F321" i="6"/>
  <c r="F221" i="6"/>
  <c r="F16" i="6"/>
  <c r="F107" i="6"/>
  <c r="F107" i="7"/>
  <c r="F155" i="6"/>
  <c r="H1807" i="8"/>
  <c r="F759" i="6"/>
  <c r="F45" i="6"/>
  <c r="F534" i="6"/>
  <c r="H3810" i="8"/>
  <c r="F635" i="6"/>
  <c r="F201" i="6"/>
  <c r="H3924" i="8"/>
  <c r="F377" i="6"/>
  <c r="F260" i="6"/>
  <c r="F609" i="6"/>
  <c r="F396" i="6"/>
  <c r="F169" i="6"/>
  <c r="F80" i="7"/>
  <c r="F531" i="6"/>
  <c r="F171" i="6"/>
  <c r="F187" i="6"/>
  <c r="G187" i="6"/>
  <c r="H3916" i="8"/>
  <c r="F471" i="6"/>
  <c r="F44" i="7"/>
  <c r="H1623" i="8"/>
  <c r="F74" i="7"/>
  <c r="F294" i="6"/>
  <c r="F236" i="6"/>
  <c r="F106" i="6"/>
  <c r="F356" i="6"/>
  <c r="F704" i="6"/>
  <c r="F773" i="6"/>
  <c r="F653" i="6"/>
  <c r="H2803" i="8"/>
  <c r="F130" i="7"/>
  <c r="F590" i="6"/>
  <c r="F198" i="6"/>
  <c r="F153" i="6"/>
  <c r="F376" i="6"/>
  <c r="F409" i="6"/>
  <c r="F259" i="6"/>
  <c r="F527" i="6"/>
  <c r="F808" i="6"/>
  <c r="F623" i="6"/>
  <c r="F93" i="6"/>
  <c r="F320" i="6"/>
  <c r="F123" i="7"/>
  <c r="F789" i="6"/>
  <c r="F14" i="6"/>
  <c r="F23" i="7"/>
  <c r="F739" i="6"/>
  <c r="F650" i="6"/>
  <c r="H1618" i="8"/>
  <c r="F52" i="7"/>
  <c r="F438" i="6"/>
  <c r="F672" i="6"/>
  <c r="F211" i="6"/>
  <c r="F632" i="6"/>
  <c r="F476" i="6"/>
  <c r="F204" i="6"/>
  <c r="F774" i="6"/>
  <c r="F694" i="6"/>
  <c r="F706" i="6"/>
  <c r="F736" i="6"/>
  <c r="F767" i="6"/>
  <c r="F699" i="6"/>
  <c r="F455" i="6"/>
  <c r="F788" i="6"/>
  <c r="F64" i="6"/>
  <c r="F39" i="7"/>
  <c r="F64" i="7"/>
  <c r="F26" i="7"/>
  <c r="H2307" i="8"/>
  <c r="F312" i="6"/>
  <c r="F81" i="6"/>
  <c r="F383" i="6"/>
  <c r="F536" i="6"/>
  <c r="F598" i="6"/>
  <c r="F400" i="6"/>
  <c r="F495" i="6"/>
  <c r="F408" i="6"/>
  <c r="F430" i="6"/>
  <c r="F587" i="6"/>
  <c r="H4158" i="8"/>
  <c r="H2546" i="8"/>
  <c r="F427" i="6"/>
  <c r="F179" i="6"/>
  <c r="F727" i="6"/>
  <c r="F315" i="6"/>
  <c r="F435" i="6"/>
  <c r="F34" i="6"/>
  <c r="F141" i="7"/>
  <c r="F740" i="6"/>
  <c r="F190" i="6"/>
  <c r="H4176" i="8"/>
  <c r="F674" i="6"/>
  <c r="F592" i="6"/>
  <c r="F805" i="6"/>
  <c r="F679" i="6"/>
  <c r="F425" i="6"/>
  <c r="F313" i="6"/>
  <c r="F799" i="6"/>
  <c r="F792" i="6"/>
  <c r="F479" i="6"/>
  <c r="F516" i="6"/>
  <c r="F657" i="6"/>
  <c r="F742" i="6"/>
  <c r="F140" i="7"/>
  <c r="F149" i="7"/>
  <c r="F781" i="6"/>
  <c r="F807" i="6"/>
  <c r="F69" i="7"/>
  <c r="F726" i="6"/>
  <c r="H3623" i="8"/>
  <c r="F748" i="6"/>
  <c r="F213" i="6"/>
  <c r="F482" i="6"/>
  <c r="F21" i="6"/>
  <c r="F85" i="6"/>
  <c r="F141" i="6"/>
  <c r="F165" i="6"/>
  <c r="F269" i="6"/>
  <c r="F367" i="6"/>
  <c r="F422" i="6"/>
  <c r="F466" i="6"/>
  <c r="F563" i="6"/>
  <c r="F93" i="7"/>
  <c r="F110" i="7"/>
  <c r="F617" i="6"/>
  <c r="F136" i="7"/>
  <c r="F651" i="6"/>
  <c r="F659" i="6"/>
  <c r="F705" i="6"/>
  <c r="F707" i="6"/>
  <c r="F803" i="6"/>
  <c r="F586" i="6"/>
  <c r="F547" i="6"/>
  <c r="F282" i="6"/>
  <c r="F182" i="6"/>
  <c r="F228" i="6"/>
  <c r="H3884" i="8"/>
  <c r="H3878" i="8"/>
  <c r="F490" i="6"/>
  <c r="F65" i="7"/>
  <c r="F66" i="6"/>
  <c r="F369" i="6"/>
  <c r="F655" i="6"/>
  <c r="F749" i="6"/>
  <c r="H3673" i="8"/>
  <c r="F426" i="6"/>
  <c r="F146" i="6"/>
  <c r="F611" i="6"/>
  <c r="F52" i="6"/>
  <c r="F797" i="6"/>
  <c r="F292" i="6"/>
  <c r="F7" i="6"/>
  <c r="F693" i="6"/>
  <c r="F72" i="7"/>
  <c r="F463" i="6"/>
  <c r="F407" i="6"/>
  <c r="F449" i="6"/>
  <c r="F83" i="6"/>
  <c r="F271" i="6"/>
  <c r="F224" i="6"/>
  <c r="F591" i="6"/>
  <c r="G591" i="6"/>
  <c r="F540" i="6"/>
  <c r="H4204" i="8"/>
  <c r="F798" i="6"/>
  <c r="H4069" i="8"/>
  <c r="F562" i="6"/>
  <c r="F810" i="6"/>
  <c r="F264" i="6"/>
  <c r="F378" i="6"/>
  <c r="F38" i="6"/>
  <c r="F734" i="6"/>
  <c r="F755" i="6"/>
  <c r="F695" i="6"/>
  <c r="F477" i="6"/>
  <c r="F147" i="6"/>
  <c r="F98" i="6"/>
  <c r="F263" i="6"/>
  <c r="F158" i="6"/>
  <c r="F139" i="6"/>
  <c r="H1476" i="8"/>
  <c r="H758" i="8"/>
  <c r="F806" i="6"/>
  <c r="F498" i="6"/>
  <c r="F718" i="6"/>
  <c r="F381" i="6"/>
  <c r="H3238" i="8"/>
  <c r="F48" i="7"/>
  <c r="F392" i="6"/>
  <c r="F542" i="6"/>
  <c r="F664" i="6"/>
  <c r="F390" i="6"/>
  <c r="H3782" i="8"/>
  <c r="F370" i="6"/>
  <c r="F17" i="6"/>
  <c r="F61" i="6"/>
  <c r="F79" i="6"/>
  <c r="F136" i="6"/>
  <c r="F156" i="6"/>
  <c r="F174" i="6"/>
  <c r="F203" i="6"/>
  <c r="F249" i="6"/>
  <c r="F286" i="6"/>
  <c r="F330" i="6"/>
  <c r="F420" i="6"/>
  <c r="F453" i="6"/>
  <c r="F497" i="6"/>
  <c r="F575" i="6"/>
  <c r="F58" i="7"/>
  <c r="F82" i="7"/>
  <c r="F108" i="7"/>
  <c r="F595" i="6"/>
  <c r="F637" i="6"/>
  <c r="F692" i="6"/>
  <c r="F157" i="6"/>
  <c r="F206" i="6"/>
  <c r="F347" i="6"/>
  <c r="F559" i="6"/>
  <c r="F12" i="7"/>
  <c r="F666" i="6"/>
  <c r="F97" i="6"/>
  <c r="F175" i="6"/>
  <c r="F232" i="6"/>
  <c r="F287" i="6"/>
  <c r="F387" i="6"/>
  <c r="F465" i="6"/>
  <c r="F537" i="6"/>
  <c r="F59" i="7"/>
  <c r="F92" i="7"/>
  <c r="F135" i="7"/>
  <c r="F766" i="6"/>
  <c r="F147" i="7"/>
  <c r="F56" i="7"/>
  <c r="F649" i="6"/>
  <c r="F258" i="6"/>
  <c r="F62" i="6"/>
  <c r="F87" i="6"/>
  <c r="F105" i="6"/>
  <c r="F143" i="6"/>
  <c r="F235" i="6"/>
  <c r="F277" i="6"/>
  <c r="F319" i="6"/>
  <c r="F484" i="6"/>
  <c r="F18" i="7"/>
  <c r="F73" i="7"/>
  <c r="F619" i="6"/>
  <c r="F624" i="6"/>
  <c r="F652" i="6"/>
  <c r="F648" i="6"/>
  <c r="F49" i="6"/>
  <c r="F70" i="6"/>
  <c r="F167" i="6"/>
  <c r="F181" i="6"/>
  <c r="F197" i="6"/>
  <c r="F218" i="6"/>
  <c r="F526" i="6"/>
  <c r="F544" i="6"/>
  <c r="F565" i="6"/>
  <c r="F589" i="6"/>
  <c r="F95" i="7"/>
  <c r="F122" i="7"/>
  <c r="F129" i="7"/>
  <c r="F607" i="6"/>
  <c r="F665" i="6"/>
  <c r="F678" i="6"/>
  <c r="F717" i="6"/>
  <c r="F741" i="6"/>
  <c r="F779" i="6"/>
  <c r="F780" i="6"/>
  <c r="F555" i="6"/>
  <c r="F70" i="7"/>
  <c r="H1447" i="8"/>
  <c r="F47" i="6"/>
  <c r="F103" i="6"/>
  <c r="F207" i="6"/>
  <c r="F233" i="6"/>
  <c r="F251" i="6"/>
  <c r="F288" i="6"/>
  <c r="F308" i="6"/>
  <c r="F332" i="6"/>
  <c r="F348" i="6"/>
  <c r="F397" i="6"/>
  <c r="F521" i="6"/>
  <c r="F538" i="6"/>
  <c r="F577" i="6"/>
  <c r="F16" i="7"/>
  <c r="F35" i="7"/>
  <c r="F658" i="6"/>
  <c r="F667" i="6"/>
  <c r="F719" i="6"/>
  <c r="F802" i="6"/>
  <c r="F55" i="7"/>
  <c r="F43" i="7"/>
  <c r="H3865" i="8"/>
  <c r="H3983" i="8"/>
  <c r="H4177" i="8"/>
  <c r="H3290" i="8"/>
  <c r="F473" i="6"/>
  <c r="F108" i="6"/>
  <c r="F365" i="6"/>
  <c r="F191" i="6"/>
  <c r="F299" i="6"/>
  <c r="F252" i="6"/>
  <c r="F14" i="7"/>
  <c r="F323" i="6"/>
  <c r="F358" i="6"/>
  <c r="F215" i="6"/>
  <c r="F13" i="7"/>
  <c r="F543" i="6"/>
  <c r="F384" i="6"/>
  <c r="F446" i="6"/>
  <c r="G176" i="6"/>
  <c r="F160" i="6"/>
  <c r="F126" i="7"/>
  <c r="F669" i="6"/>
  <c r="F685" i="6"/>
  <c r="H2949" i="8"/>
  <c r="F722" i="6"/>
  <c r="F49" i="7"/>
  <c r="F756" i="6"/>
  <c r="F630" i="6"/>
  <c r="F159" i="6"/>
  <c r="F272" i="6"/>
  <c r="F40" i="6"/>
  <c r="G40" i="6"/>
  <c r="H4006" i="8"/>
  <c r="F661" i="6"/>
  <c r="F670" i="6"/>
  <c r="F67" i="6"/>
  <c r="H3698" i="8"/>
  <c r="F683" i="6"/>
  <c r="F371" i="6"/>
  <c r="F335" i="6"/>
  <c r="F226" i="6"/>
  <c r="F28" i="7"/>
  <c r="F364" i="6"/>
  <c r="F281" i="6"/>
  <c r="H3801" i="8"/>
  <c r="F460" i="6"/>
  <c r="F99" i="6"/>
  <c r="F746" i="6"/>
  <c r="F671" i="6"/>
  <c r="F336" i="6"/>
  <c r="F18" i="6"/>
  <c r="G18" i="6"/>
  <c r="F283" i="6"/>
  <c r="F51" i="7"/>
  <c r="F605" i="6"/>
  <c r="G604" i="6"/>
  <c r="F548" i="6"/>
  <c r="G731" i="6"/>
  <c r="F696" i="6"/>
  <c r="F84" i="6"/>
  <c r="G81" i="6"/>
  <c r="F388" i="6"/>
  <c r="F262" i="6"/>
  <c r="G262" i="6"/>
  <c r="F110" i="6"/>
  <c r="F223" i="6"/>
  <c r="H2410" i="8"/>
  <c r="F222" i="6"/>
  <c r="F267" i="6"/>
  <c r="F346" i="6"/>
  <c r="F362" i="6"/>
  <c r="F386" i="6"/>
  <c r="F519" i="6"/>
  <c r="F11" i="7"/>
  <c r="F128" i="7"/>
  <c r="F613" i="6"/>
  <c r="F153" i="7"/>
  <c r="F395" i="6"/>
  <c r="F57" i="7"/>
  <c r="H1751" i="8"/>
  <c r="F27" i="7"/>
  <c r="F225" i="6"/>
  <c r="F660" i="6"/>
  <c r="F549" i="6"/>
  <c r="F144" i="6"/>
  <c r="F382" i="6"/>
  <c r="F270" i="6"/>
  <c r="F738" i="6"/>
  <c r="F359" i="6"/>
  <c r="F349" i="6"/>
  <c r="F50" i="7"/>
  <c r="F188" i="6"/>
  <c r="F306" i="6"/>
  <c r="F533" i="6"/>
  <c r="F33" i="7"/>
  <c r="F638" i="6"/>
  <c r="F791" i="6"/>
  <c r="F6" i="7"/>
  <c r="F80" i="6"/>
  <c r="F137" i="6"/>
  <c r="F189" i="6"/>
  <c r="F250" i="6"/>
  <c r="F268" i="6"/>
  <c r="F307" i="6"/>
  <c r="F331" i="6"/>
  <c r="F421" i="6"/>
  <c r="F520" i="6"/>
  <c r="F109" i="7"/>
  <c r="F601" i="6"/>
  <c r="F614" i="6"/>
  <c r="F639" i="6"/>
  <c r="F735" i="6"/>
  <c r="F801" i="6"/>
  <c r="F677" i="6"/>
  <c r="F728" i="6"/>
  <c r="F293" i="6"/>
  <c r="F433" i="6"/>
  <c r="F509" i="6"/>
  <c r="F355" i="6"/>
  <c r="F399" i="6"/>
  <c r="F6" i="6"/>
  <c r="F334" i="6"/>
  <c r="F419" i="6"/>
  <c r="F505" i="6"/>
  <c r="F744" i="6"/>
  <c r="G289" i="6"/>
  <c r="F63" i="7"/>
  <c r="F145" i="6"/>
  <c r="F127" i="7"/>
  <c r="G204" i="6"/>
  <c r="G534" i="6"/>
  <c r="H1626" i="8"/>
  <c r="F20" i="6"/>
  <c r="F39" i="6"/>
  <c r="F94" i="7"/>
  <c r="F602" i="6"/>
  <c r="F681" i="6"/>
  <c r="F556" i="6"/>
  <c r="F71" i="7"/>
  <c r="F545" i="6"/>
  <c r="F37" i="7"/>
  <c r="F173" i="6"/>
  <c r="G510" i="6"/>
  <c r="F195" i="6"/>
  <c r="G191" i="6"/>
  <c r="G13" i="7"/>
  <c r="G610" i="6"/>
  <c r="F391" i="6"/>
  <c r="G199" i="6"/>
  <c r="G615" i="6"/>
  <c r="F682" i="6"/>
  <c r="G560" i="6"/>
  <c r="F13" i="6"/>
  <c r="F26" i="6"/>
  <c r="F558" i="6"/>
  <c r="F96" i="6"/>
  <c r="G182" i="6"/>
  <c r="G170" i="6"/>
  <c r="G38" i="7"/>
  <c r="G620" i="6"/>
  <c r="H4147" i="8"/>
  <c r="G126" i="7"/>
  <c r="H3840" i="8"/>
  <c r="H1194" i="8"/>
  <c r="H1104" i="8"/>
  <c r="H3713" i="8"/>
  <c r="H1648" i="8"/>
  <c r="H1651" i="8"/>
  <c r="H3205" i="8"/>
  <c r="F138" i="6"/>
  <c r="G138" i="6"/>
  <c r="H617" i="8"/>
  <c r="H2179" i="8"/>
  <c r="H2326" i="8"/>
  <c r="H1063" i="8"/>
  <c r="H2310" i="8"/>
  <c r="H3722" i="8"/>
  <c r="H2215" i="8"/>
  <c r="H3626" i="8"/>
  <c r="H1677" i="8"/>
  <c r="H2588" i="8"/>
  <c r="H3195" i="8"/>
  <c r="H2591" i="8"/>
  <c r="H3082" i="8"/>
  <c r="H1556" i="8"/>
  <c r="H840" i="8"/>
  <c r="H601" i="8"/>
  <c r="F150" i="6"/>
  <c r="H2808" i="8"/>
  <c r="F379" i="6"/>
  <c r="H3181" i="8"/>
  <c r="G540" i="6"/>
  <c r="F809" i="6"/>
  <c r="G809" i="6"/>
  <c r="H426" i="8"/>
  <c r="F295" i="6"/>
  <c r="H847" i="8"/>
  <c r="F36" i="6"/>
  <c r="G29" i="6"/>
  <c r="H2786" i="8"/>
  <c r="H2987" i="8"/>
  <c r="H2034" i="8"/>
  <c r="H805" i="8"/>
  <c r="H1443" i="8"/>
  <c r="H764" i="8"/>
  <c r="H3633" i="8"/>
  <c r="H4229" i="8"/>
  <c r="H3790" i="8"/>
  <c r="H2741" i="8"/>
  <c r="H467" i="8"/>
  <c r="H2024" i="8"/>
  <c r="F109" i="6"/>
  <c r="G108" i="6"/>
  <c r="H2530" i="8"/>
  <c r="H3494" i="8"/>
  <c r="H1151" i="8"/>
  <c r="H2348" i="8"/>
  <c r="F687" i="6"/>
  <c r="F380" i="6"/>
  <c r="G378" i="6"/>
  <c r="F296" i="6"/>
  <c r="H2577" i="8"/>
  <c r="H1471" i="8"/>
  <c r="F523" i="6"/>
  <c r="F686" i="6"/>
  <c r="G660" i="6"/>
  <c r="H689" i="8"/>
  <c r="H1239" i="8"/>
  <c r="G335" i="6"/>
  <c r="H3169" i="8"/>
  <c r="H3432" i="8"/>
  <c r="H3242" i="8"/>
  <c r="H705" i="8"/>
  <c r="H1468" i="8"/>
  <c r="H2553" i="8"/>
  <c r="H3742" i="8"/>
  <c r="H2122" i="8"/>
  <c r="H3606" i="8"/>
  <c r="H2863" i="8"/>
  <c r="H2502" i="8"/>
  <c r="H1526" i="8"/>
  <c r="H1458" i="8"/>
  <c r="H2972" i="8"/>
  <c r="H2353" i="8"/>
  <c r="H1936" i="8"/>
  <c r="H654" i="8"/>
  <c r="H3122" i="8"/>
  <c r="H2574" i="8"/>
  <c r="H297" i="8"/>
  <c r="H457" i="8"/>
  <c r="H3900" i="8"/>
  <c r="H2083" i="8"/>
  <c r="H701" i="8"/>
  <c r="H1480" i="8"/>
  <c r="H3711" i="8"/>
  <c r="H682" i="8"/>
  <c r="H2519" i="8"/>
  <c r="H1398" i="8"/>
  <c r="H65" i="8"/>
  <c r="H761" i="8"/>
  <c r="H2053" i="8"/>
  <c r="H2033" i="8"/>
  <c r="H3725" i="8"/>
  <c r="H2518" i="8"/>
  <c r="H3103" i="8"/>
  <c r="H3107" i="8"/>
  <c r="H1464" i="8"/>
  <c r="H2148" i="8"/>
  <c r="H4196" i="8"/>
  <c r="H3637" i="8"/>
  <c r="H3830" i="8"/>
  <c r="H466" i="8"/>
  <c r="H2676" i="8"/>
  <c r="H1810" i="8"/>
  <c r="H1673" i="8"/>
  <c r="H4123" i="8"/>
  <c r="H4165" i="8"/>
  <c r="H3707" i="8"/>
  <c r="H3643" i="8"/>
  <c r="H2675" i="8"/>
  <c r="H3475" i="8"/>
  <c r="H2285" i="8"/>
  <c r="H2470" i="8"/>
  <c r="H3691" i="8"/>
  <c r="H2734" i="8"/>
  <c r="H1101" i="8"/>
  <c r="H3923" i="8"/>
  <c r="H2021" i="8"/>
  <c r="H557" i="8"/>
  <c r="H1221" i="8"/>
  <c r="H2719" i="8"/>
  <c r="H3854" i="8"/>
  <c r="H2318" i="8"/>
  <c r="H887" i="8"/>
  <c r="H1616" i="8"/>
  <c r="H3425" i="8"/>
  <c r="H3704" i="8"/>
  <c r="H4100" i="8"/>
  <c r="H4148" i="8"/>
  <c r="H3815" i="8"/>
  <c r="H3646" i="8"/>
  <c r="H3191" i="8"/>
  <c r="H2156" i="8"/>
  <c r="H3817" i="8"/>
  <c r="H3126" i="8"/>
  <c r="H3635" i="8"/>
  <c r="H4093" i="8"/>
  <c r="H3828" i="8"/>
  <c r="H2693" i="8"/>
  <c r="H3054" i="8"/>
  <c r="H2640" i="8"/>
  <c r="H2500" i="8"/>
  <c r="H1821" i="8"/>
  <c r="H1490" i="8"/>
  <c r="H2012" i="8"/>
  <c r="H3747" i="8"/>
  <c r="H1726" i="8"/>
  <c r="H807" i="8"/>
  <c r="H1404" i="8"/>
  <c r="H2434" i="8"/>
  <c r="H1472" i="8"/>
  <c r="H137" i="8"/>
  <c r="H2915" i="8"/>
  <c r="H2669" i="8"/>
  <c r="H1766" i="8"/>
  <c r="H2578" i="8"/>
  <c r="H2143" i="8"/>
  <c r="H3083" i="8"/>
  <c r="H688" i="8"/>
  <c r="H2834" i="8"/>
  <c r="H2439" i="8"/>
  <c r="H2974" i="8"/>
  <c r="H3764" i="8"/>
  <c r="H3184" i="8"/>
  <c r="H4107" i="8"/>
  <c r="H1232" i="8"/>
  <c r="H1091" i="8"/>
  <c r="H2300" i="8"/>
  <c r="H2093" i="8"/>
  <c r="H2389" i="8"/>
  <c r="H1314" i="8"/>
  <c r="H2464" i="8"/>
  <c r="H1758" i="8"/>
  <c r="H1639" i="8"/>
  <c r="H3187" i="8"/>
  <c r="H1670" i="8"/>
  <c r="H2030" i="8"/>
  <c r="H558" i="8"/>
  <c r="H1371" i="8"/>
  <c r="H2125" i="8"/>
  <c r="H1434" i="8"/>
  <c r="H2647" i="8"/>
  <c r="H3770" i="8"/>
  <c r="H3007" i="8"/>
  <c r="H2579" i="8"/>
  <c r="H1705" i="8"/>
  <c r="H710" i="8"/>
  <c r="H1311" i="8"/>
  <c r="H427" i="8"/>
  <c r="H3860" i="8"/>
  <c r="H2555" i="8"/>
  <c r="H1736" i="8"/>
  <c r="H3712" i="8"/>
  <c r="H2108" i="8"/>
  <c r="H3896" i="8"/>
  <c r="H725" i="8"/>
  <c r="H1990" i="8"/>
  <c r="H2958" i="8"/>
  <c r="H3708" i="8"/>
  <c r="H2248" i="8"/>
  <c r="H623" i="8"/>
  <c r="H2095" i="8"/>
  <c r="H2305" i="8"/>
  <c r="H2689" i="8"/>
  <c r="H1803" i="8"/>
  <c r="H3015" i="8"/>
  <c r="H1865" i="8"/>
  <c r="H3750" i="8"/>
  <c r="H594" i="8"/>
  <c r="H3832" i="8"/>
  <c r="H3153" i="8"/>
  <c r="H2767" i="8"/>
  <c r="H779" i="8"/>
  <c r="H1788" i="8"/>
  <c r="H528" i="8"/>
  <c r="H2154" i="8"/>
  <c r="H2260" i="8"/>
  <c r="H2114" i="8"/>
  <c r="H67" i="8"/>
  <c r="H3851" i="8"/>
  <c r="H2963" i="8"/>
  <c r="H1783" i="8"/>
  <c r="H1977" i="8"/>
  <c r="H3467" i="8"/>
  <c r="H3276" i="8"/>
  <c r="H521" i="8"/>
  <c r="H2836" i="8"/>
  <c r="H709" i="8"/>
  <c r="H3006" i="8"/>
  <c r="H1968" i="8"/>
  <c r="H2711" i="8"/>
  <c r="H1802" i="8"/>
  <c r="H2085" i="8"/>
  <c r="H2441" i="8"/>
  <c r="H55" i="8"/>
  <c r="H2444" i="8"/>
  <c r="H1929" i="8"/>
  <c r="H2171" i="8"/>
  <c r="H2045" i="8"/>
  <c r="H4197" i="8"/>
  <c r="H2392" i="8"/>
  <c r="H1794" i="8"/>
  <c r="H3620" i="8"/>
  <c r="H2964" i="8"/>
  <c r="H2800" i="8"/>
  <c r="H4173" i="8"/>
  <c r="H2061" i="8"/>
  <c r="H2254" i="8"/>
  <c r="H2382" i="8"/>
  <c r="H2720" i="8"/>
  <c r="H603" i="8"/>
  <c r="H835" i="8"/>
  <c r="H2023" i="8"/>
  <c r="H1543" i="8"/>
  <c r="H2557" i="8"/>
  <c r="H2137" i="8"/>
  <c r="H1703" i="8"/>
  <c r="H2275" i="8"/>
  <c r="H2656" i="8"/>
  <c r="H2840" i="8"/>
  <c r="H794" i="8"/>
  <c r="H2411" i="8"/>
  <c r="H1554" i="8"/>
  <c r="H2204" i="8"/>
  <c r="H3099" i="8"/>
  <c r="H1857" i="8"/>
  <c r="H2799" i="8"/>
  <c r="H675" i="8"/>
  <c r="H2954" i="8"/>
  <c r="H1465" i="8"/>
  <c r="H3664" i="8"/>
  <c r="H529" i="8"/>
  <c r="H2435" i="8"/>
  <c r="H1746" i="8"/>
  <c r="H1675" i="8"/>
  <c r="H680" i="8"/>
  <c r="H485" i="8"/>
  <c r="H2221" i="8"/>
  <c r="H2454" i="8"/>
  <c r="H2556" i="8"/>
  <c r="H2202" i="8"/>
  <c r="H3703" i="8"/>
  <c r="H681" i="8"/>
  <c r="H4119" i="8"/>
  <c r="H3162" i="8"/>
  <c r="H2797" i="8"/>
  <c r="H1997" i="8"/>
  <c r="H1667" i="8"/>
  <c r="H829" i="8"/>
  <c r="H3158" i="8"/>
  <c r="H4149" i="8"/>
  <c r="H1482" i="8"/>
  <c r="H1329" i="8"/>
  <c r="H696" i="8"/>
  <c r="H2328" i="8"/>
  <c r="H3058" i="8"/>
  <c r="H1960" i="8"/>
  <c r="H429" i="8"/>
  <c r="H3731" i="8"/>
  <c r="H2363" i="8"/>
  <c r="H640" i="8"/>
  <c r="H2723" i="8"/>
  <c r="H706" i="8"/>
  <c r="H2180" i="8"/>
  <c r="H2412" i="8"/>
  <c r="H3834" i="8"/>
  <c r="H2271" i="8"/>
  <c r="H756" i="8"/>
  <c r="H1060" i="8"/>
  <c r="H2486" i="8"/>
  <c r="H2226" i="8"/>
  <c r="H3676" i="8"/>
  <c r="H1202" i="8"/>
  <c r="H3224" i="8"/>
  <c r="H2692" i="8"/>
  <c r="H3268" i="8"/>
  <c r="H433" i="8"/>
  <c r="H633" i="8"/>
  <c r="H2038" i="8"/>
  <c r="H2407" i="8"/>
  <c r="H2167" i="8"/>
  <c r="H3671" i="8"/>
  <c r="H1377" i="8"/>
  <c r="H1327" i="8"/>
  <c r="H1709" i="8"/>
  <c r="H1715" i="8"/>
  <c r="H1909" i="8"/>
  <c r="H1685" i="8"/>
  <c r="H3070" i="8"/>
  <c r="H2440" i="8"/>
  <c r="H2224" i="8"/>
  <c r="H2986" i="8"/>
  <c r="H830" i="8"/>
  <c r="H2760" i="8"/>
  <c r="H743" i="8"/>
  <c r="H1405" i="8"/>
  <c r="H451" i="8"/>
  <c r="H3749" i="8"/>
  <c r="H2585" i="8"/>
  <c r="H2207" i="8"/>
  <c r="H3241" i="8"/>
  <c r="H2794" i="8"/>
  <c r="H2094" i="8"/>
  <c r="H2513" i="8"/>
  <c r="H1932" i="8"/>
  <c r="H3431" i="8"/>
  <c r="H790" i="8"/>
  <c r="H3486" i="8"/>
  <c r="H4223" i="8"/>
  <c r="H2350" i="8"/>
  <c r="H1647" i="8"/>
  <c r="H1773" i="8"/>
  <c r="H1228" i="8"/>
  <c r="H2989" i="8"/>
  <c r="H1351" i="8"/>
  <c r="H2809" i="8"/>
  <c r="H3157" i="8"/>
  <c r="H4104" i="8"/>
  <c r="H4031" i="8"/>
  <c r="H823" i="8"/>
  <c r="H2947" i="8"/>
  <c r="H2279" i="8"/>
  <c r="H3758" i="8"/>
  <c r="H3214" i="8"/>
  <c r="H1806" i="8"/>
  <c r="H2194" i="8"/>
  <c r="H806" i="8"/>
  <c r="H659" i="8"/>
  <c r="H2632" i="8"/>
  <c r="H3178" i="8"/>
  <c r="H3800" i="8"/>
  <c r="H504" i="8"/>
  <c r="H2515" i="8"/>
  <c r="H2133" i="8"/>
  <c r="H3115" i="8"/>
  <c r="H1005" i="8"/>
  <c r="H2610" i="8"/>
  <c r="H2227" i="8"/>
  <c r="H2325" i="8"/>
  <c r="H1193" i="8"/>
  <c r="H2671" i="8"/>
  <c r="H3681" i="8"/>
  <c r="H2162" i="8"/>
  <c r="H539" i="8"/>
  <c r="H2903" i="8"/>
  <c r="H2086" i="8"/>
  <c r="H393" i="8"/>
  <c r="H3472" i="8"/>
  <c r="H2497" i="8"/>
  <c r="H2673" i="8"/>
  <c r="H1640" i="8"/>
  <c r="H1915" i="8"/>
  <c r="H3659" i="8"/>
  <c r="H3148" i="8"/>
  <c r="H695" i="8"/>
  <c r="H2136" i="8"/>
  <c r="H3862" i="8"/>
  <c r="H2084" i="8"/>
  <c r="H1702" i="8"/>
  <c r="H2266" i="8"/>
  <c r="H415" i="8"/>
  <c r="H2644" i="8"/>
  <c r="H2586" i="8"/>
  <c r="H1187" i="8"/>
  <c r="H2418" i="8"/>
  <c r="H3292" i="8"/>
  <c r="H3213" i="8"/>
  <c r="H3010" i="8"/>
  <c r="H2922" i="8"/>
  <c r="H3684" i="8"/>
  <c r="H3718" i="8"/>
  <c r="H699" i="8"/>
  <c r="H2231" i="8"/>
  <c r="H4160" i="8"/>
  <c r="H470" i="8"/>
  <c r="H3657" i="8"/>
  <c r="H1658" i="8"/>
  <c r="H3188" i="8"/>
  <c r="H660" i="8"/>
  <c r="H2421" i="8"/>
  <c r="H1937" i="8"/>
  <c r="H1741" i="8"/>
  <c r="H449" i="8"/>
  <c r="H2268" i="8"/>
  <c r="H2953" i="8"/>
  <c r="H1441" i="8"/>
  <c r="H708" i="8"/>
  <c r="H1212" i="8"/>
  <c r="H3645" i="8"/>
  <c r="H1614" i="8"/>
  <c r="H522" i="8"/>
  <c r="H2169" i="8"/>
  <c r="H2124" i="8"/>
  <c r="H3215" i="8"/>
  <c r="H1536" i="8"/>
  <c r="H1454" i="8"/>
  <c r="H2774" i="8"/>
  <c r="H2216" i="8"/>
  <c r="H4185" i="8"/>
  <c r="H2447" i="8"/>
  <c r="H1004" i="8"/>
  <c r="H814" i="8"/>
  <c r="H590" i="8"/>
  <c r="H2563" i="8"/>
  <c r="H1072" i="8"/>
  <c r="H2976" i="8"/>
  <c r="H463" i="8"/>
  <c r="H2957" i="8"/>
  <c r="H2489" i="8"/>
  <c r="H2369" i="8"/>
  <c r="H3605" i="8"/>
  <c r="H1428" i="8"/>
  <c r="H3085" i="8"/>
  <c r="H1530" i="8"/>
  <c r="H1778" i="8"/>
  <c r="H4192" i="8"/>
  <c r="H1535" i="8"/>
  <c r="H3447" i="8"/>
  <c r="H2705" i="8"/>
  <c r="H4120" i="8"/>
  <c r="H1001" i="8"/>
  <c r="H2526" i="8"/>
  <c r="H3151" i="8"/>
  <c r="H3610" i="8"/>
  <c r="H3864" i="8"/>
  <c r="H2423" i="8"/>
  <c r="H3791" i="8"/>
  <c r="H2301" i="8"/>
  <c r="H2755" i="8"/>
  <c r="H4116" i="8"/>
  <c r="H3497" i="8"/>
  <c r="H4033" i="8"/>
  <c r="H1402" i="8"/>
  <c r="H1313" i="8"/>
  <c r="H561" i="8"/>
  <c r="H1754" i="8"/>
  <c r="H3005" i="8"/>
  <c r="H3614" i="8"/>
  <c r="H526" i="8"/>
  <c r="H2267" i="8"/>
  <c r="H707" i="8"/>
  <c r="H4072" i="8"/>
  <c r="H1474" i="8"/>
  <c r="H3822" i="8"/>
  <c r="H1690" i="8"/>
  <c r="H684" i="8"/>
  <c r="H3902" i="8"/>
  <c r="H1439" i="8"/>
  <c r="H2400" i="8"/>
  <c r="H2438" i="8"/>
  <c r="H1776" i="8"/>
  <c r="H1199" i="8"/>
  <c r="H1714" i="8"/>
  <c r="H169" i="8"/>
  <c r="H2733" i="8"/>
  <c r="H4007" i="8"/>
  <c r="H2354" i="8"/>
  <c r="H2331" i="8"/>
  <c r="H2776" i="8"/>
  <c r="H403" i="8"/>
  <c r="H3210" i="8"/>
  <c r="H4142" i="8"/>
  <c r="H2225" i="8"/>
  <c r="H3192" i="8"/>
  <c r="H4271" i="8"/>
  <c r="H3804" i="8"/>
  <c r="H2396" i="8"/>
  <c r="H690" i="8"/>
  <c r="H3131" i="8"/>
  <c r="H4199" i="8"/>
  <c r="H3216" i="8"/>
  <c r="H438" i="8"/>
  <c r="H1507" i="8"/>
  <c r="H620" i="8"/>
  <c r="H824" i="8"/>
  <c r="H2503" i="8"/>
  <c r="H3167" i="8"/>
  <c r="H1562" i="8"/>
  <c r="H4084" i="8"/>
  <c r="H63" i="8"/>
  <c r="H1914" i="8"/>
  <c r="H556" i="8"/>
  <c r="H1198" i="8"/>
  <c r="H1244" i="8"/>
  <c r="H4020" i="8"/>
  <c r="H2967" i="8"/>
  <c r="H592" i="8"/>
  <c r="H1527" i="8"/>
  <c r="H1739" i="8"/>
  <c r="H1515" i="8"/>
  <c r="H1523" i="8"/>
  <c r="H2079" i="8"/>
  <c r="H3193" i="8"/>
  <c r="H3632" i="8"/>
  <c r="H3152" i="8"/>
  <c r="H1061" i="8"/>
  <c r="H3653" i="8"/>
  <c r="H2466" i="8"/>
  <c r="H2403" i="8"/>
  <c r="H1767" i="8"/>
  <c r="H3207" i="8"/>
  <c r="H2356" i="8"/>
  <c r="H2485" i="8"/>
  <c r="H3552" i="8"/>
  <c r="H694" i="8"/>
  <c r="H1710" i="8"/>
  <c r="H2771" i="8"/>
  <c r="H2397" i="8"/>
  <c r="H2198" i="8"/>
  <c r="H4114" i="8"/>
  <c r="H2332" i="8"/>
  <c r="H4011" i="8"/>
  <c r="H1632" i="8"/>
  <c r="H1028" i="8"/>
  <c r="H481" i="8"/>
  <c r="H4054" i="8"/>
  <c r="H1233" i="8"/>
  <c r="H1676" i="8"/>
  <c r="H2677" i="8"/>
  <c r="H668" i="8"/>
  <c r="H1373" i="8"/>
  <c r="H3086" i="8"/>
  <c r="H2826" i="8"/>
  <c r="H1993" i="8"/>
  <c r="H2796" i="8"/>
  <c r="H2075" i="8"/>
  <c r="H3917" i="8"/>
  <c r="H3622" i="8"/>
  <c r="H2852" i="8"/>
  <c r="H704" i="8"/>
  <c r="H2589" i="8"/>
  <c r="H3760" i="8"/>
  <c r="H1657" i="8"/>
  <c r="H452" i="8"/>
  <c r="H2237" i="8"/>
  <c r="H2745" i="8"/>
  <c r="H1631" i="8"/>
  <c r="H2064" i="8"/>
  <c r="H1258" i="8"/>
  <c r="H2730" i="8"/>
  <c r="H2273" i="8"/>
  <c r="H2399" i="8"/>
  <c r="H4145" i="8"/>
  <c r="H2570" i="8"/>
  <c r="H2243" i="8"/>
  <c r="H3110" i="8"/>
  <c r="H2810" i="8"/>
  <c r="G682" i="6"/>
  <c r="H1234" i="8"/>
  <c r="H3104" i="8"/>
  <c r="H3919" i="8"/>
  <c r="H1108" i="8"/>
  <c r="H3275" i="8"/>
  <c r="H2427" i="8"/>
  <c r="H667" i="8"/>
  <c r="H2494" i="8"/>
  <c r="H3808" i="8"/>
  <c r="H3135" i="8"/>
  <c r="H2008" i="8"/>
  <c r="H2914" i="8"/>
  <c r="H1779" i="8"/>
  <c r="H3223" i="8"/>
  <c r="H1696" i="8"/>
  <c r="H3139" i="8"/>
  <c r="H2336" i="8"/>
  <c r="H1747" i="8"/>
  <c r="H3765" i="8"/>
  <c r="H500" i="8"/>
  <c r="H3459" i="8"/>
  <c r="H459" i="8"/>
  <c r="H2461" i="8"/>
  <c r="H1633" i="8"/>
  <c r="H2016" i="8"/>
  <c r="H2544" i="8"/>
  <c r="H3813" i="8"/>
  <c r="H534" i="8"/>
  <c r="H2514" i="8"/>
  <c r="H3820" i="8"/>
  <c r="H2298" i="8"/>
  <c r="H604" i="8"/>
  <c r="H744" i="8"/>
  <c r="H3179" i="8"/>
  <c r="H3792" i="8"/>
  <c r="H2413" i="8"/>
  <c r="H4101" i="8"/>
  <c r="H3161" i="8"/>
  <c r="H2962" i="8"/>
  <c r="H2349" i="8"/>
  <c r="H2076" i="8"/>
  <c r="H436" i="8"/>
  <c r="H2351" i="8"/>
  <c r="H1456" i="8"/>
  <c r="H1307" i="8"/>
  <c r="H2621" i="8"/>
  <c r="H1544" i="8"/>
  <c r="H632" i="8"/>
  <c r="H2292" i="8"/>
  <c r="H1516" i="8"/>
  <c r="H418" i="8"/>
  <c r="H755" i="8"/>
  <c r="H1737" i="8"/>
  <c r="H3518" i="8"/>
  <c r="H2969" i="8"/>
  <c r="H596" i="8"/>
  <c r="H3844" i="8"/>
  <c r="H1483" i="8"/>
  <c r="H1792" i="8"/>
  <c r="H3454" i="8"/>
  <c r="H2343" i="8"/>
  <c r="H2026" i="8"/>
  <c r="H1528" i="8"/>
  <c r="H730" i="8"/>
  <c r="H2234" i="8"/>
  <c r="H2463" i="8"/>
  <c r="H4129" i="8"/>
  <c r="H2017" i="8"/>
  <c r="H530" i="8"/>
  <c r="H2780" i="8"/>
  <c r="H2004" i="8"/>
  <c r="H2663" i="8"/>
  <c r="H2917" i="8"/>
  <c r="F778" i="6"/>
  <c r="F765" i="6"/>
  <c r="H3140" i="8"/>
  <c r="H3055" i="8"/>
  <c r="H2098" i="8"/>
  <c r="H1666" i="8"/>
  <c r="H3060" i="8"/>
  <c r="H2362" i="8"/>
  <c r="H2535" i="8"/>
  <c r="H2680" i="8"/>
  <c r="H3023" i="8"/>
  <c r="H2113" i="8"/>
  <c r="H745" i="8"/>
  <c r="H2862" i="8"/>
  <c r="H1925" i="8"/>
  <c r="H1520" i="8"/>
  <c r="H655" i="8"/>
  <c r="H3891" i="8"/>
  <c r="H2944" i="8"/>
  <c r="H2533" i="8"/>
  <c r="H2442" i="8"/>
  <c r="H2056" i="8"/>
  <c r="H1725" i="8"/>
  <c r="H2658" i="8"/>
  <c r="H2238" i="8"/>
  <c r="H4016" i="8"/>
  <c r="H3125" i="8"/>
  <c r="H388" i="8"/>
  <c r="H4191" i="8"/>
  <c r="H2380" i="8"/>
  <c r="H550" i="8"/>
  <c r="H3696" i="8"/>
  <c r="H2239" i="8"/>
  <c r="H2628" i="8"/>
  <c r="H3814" i="8"/>
  <c r="H752" i="8"/>
  <c r="H692" i="8"/>
  <c r="H1979" i="8"/>
  <c r="H2291" i="8"/>
  <c r="H3912" i="8"/>
  <c r="H698" i="8"/>
  <c r="H2670" i="8"/>
  <c r="H2573" i="8"/>
  <c r="H1519" i="8"/>
  <c r="H1713" i="8"/>
  <c r="H1010" i="8"/>
  <c r="H2942" i="8"/>
  <c r="H1047" i="8"/>
  <c r="H3685" i="8"/>
  <c r="H3430" i="8"/>
  <c r="H1781" i="8"/>
  <c r="H4143" i="8"/>
  <c r="H1186" i="8"/>
  <c r="H1665" i="8"/>
  <c r="H2465" i="8"/>
  <c r="H3175" i="8"/>
  <c r="H4170" i="8"/>
  <c r="H1096" i="8"/>
  <c r="H446" i="8"/>
  <c r="H1840" i="8"/>
  <c r="H2467" i="8"/>
  <c r="H1208" i="8"/>
  <c r="H2014" i="8"/>
  <c r="H1683" i="8"/>
  <c r="H1809" i="8"/>
  <c r="H1603" i="8"/>
  <c r="H2460" i="8"/>
  <c r="H3217" i="8"/>
  <c r="H3652" i="8"/>
  <c r="H643" i="8"/>
  <c r="H3198" i="8"/>
  <c r="H1662" i="8"/>
  <c r="H3774" i="8"/>
  <c r="H1479" i="8"/>
  <c r="H1994" i="8"/>
  <c r="H2337" i="8"/>
  <c r="H4111" i="8"/>
  <c r="H2971" i="8"/>
  <c r="H944" i="8"/>
  <c r="H1721" i="8"/>
  <c r="H639" i="8"/>
  <c r="H3142" i="8"/>
  <c r="H2539" i="8"/>
  <c r="H2223" i="8"/>
  <c r="H3660" i="8"/>
  <c r="H1002" i="8"/>
  <c r="H1014" i="8"/>
  <c r="H2793" i="8"/>
  <c r="H3799" i="8"/>
  <c r="H3956" i="8"/>
  <c r="H3505" i="8"/>
  <c r="H1975" i="8"/>
  <c r="H2655" i="8"/>
  <c r="H1740" i="8"/>
  <c r="H4057" i="8"/>
  <c r="H1370" i="8"/>
  <c r="H2184" i="8"/>
  <c r="H2402" i="8"/>
  <c r="H1791" i="8"/>
  <c r="H1789" i="8"/>
  <c r="H1387" i="8"/>
  <c r="H3021" i="8"/>
  <c r="H3630" i="8"/>
  <c r="H747" i="8"/>
  <c r="H2376" i="8"/>
  <c r="H1600" i="8"/>
  <c r="H405" i="8"/>
  <c r="H4190" i="8"/>
  <c r="H66" i="8"/>
  <c r="H3221" i="8"/>
  <c r="H4024" i="8"/>
  <c r="H4166" i="8"/>
  <c r="H2968" i="8"/>
  <c r="H478" i="8"/>
  <c r="H3150" i="8"/>
  <c r="H1518" i="8"/>
  <c r="H1517" i="8"/>
  <c r="H1643" i="8"/>
  <c r="H138" i="8"/>
  <c r="H2638" i="8"/>
  <c r="H3109" i="8"/>
  <c r="H1680" i="8"/>
  <c r="H2558" i="8"/>
  <c r="H1444" i="8"/>
  <c r="H3825" i="8"/>
  <c r="H3887" i="8"/>
  <c r="H2770" i="8"/>
  <c r="H671" i="8"/>
  <c r="H2205" i="8"/>
  <c r="H3897" i="8"/>
  <c r="H3720" i="8"/>
  <c r="H4135" i="8"/>
  <c r="H4138" i="8"/>
  <c r="H3478" i="8"/>
  <c r="H3721" i="8"/>
  <c r="H3819" i="8"/>
  <c r="H3650" i="8"/>
  <c r="H69" i="8"/>
  <c r="H2939" i="8"/>
  <c r="H3147" i="8"/>
  <c r="H3908" i="8"/>
  <c r="H3888" i="8"/>
  <c r="H2581" i="8"/>
  <c r="H482" i="8"/>
  <c r="H3876" i="8"/>
  <c r="H1496" i="8"/>
  <c r="H2032" i="8"/>
  <c r="H2236" i="8"/>
  <c r="H3168" i="8"/>
  <c r="H4184" i="8"/>
  <c r="H3118" i="8"/>
  <c r="H3729" i="8"/>
  <c r="H2732" i="8"/>
  <c r="H4157" i="8"/>
  <c r="H3926" i="8"/>
  <c r="H2540" i="8"/>
  <c r="H3105" i="8"/>
  <c r="H629" i="8"/>
  <c r="H2258" i="8"/>
  <c r="H2650" i="8"/>
  <c r="H1684" i="8"/>
  <c r="H2027" i="8"/>
  <c r="H1280" i="8"/>
  <c r="H3277" i="8"/>
  <c r="H2265" i="8"/>
  <c r="H773" i="8"/>
  <c r="H1701" i="8"/>
  <c r="H3692" i="8"/>
  <c r="H2763" i="8"/>
  <c r="H1752" i="8"/>
  <c r="H650" i="8"/>
  <c r="H3901" i="8"/>
  <c r="H3196" i="8"/>
  <c r="H72" i="8"/>
  <c r="H541" i="8"/>
  <c r="H2681" i="8"/>
  <c r="H2377" i="8"/>
  <c r="H1459" i="8"/>
  <c r="H542" i="8"/>
  <c r="H2495" i="8"/>
  <c r="H2352" i="8"/>
  <c r="H3735" i="8"/>
  <c r="H3789" i="8"/>
  <c r="H1692" i="8"/>
  <c r="H3768" i="8"/>
  <c r="H1716" i="8"/>
  <c r="H4017" i="8"/>
  <c r="H3839" i="8"/>
  <c r="H4014" i="8"/>
  <c r="H1654" i="8"/>
  <c r="H4171" i="8"/>
  <c r="H1460" i="8"/>
  <c r="H697" i="8"/>
  <c r="H591" i="8"/>
  <c r="H729" i="8"/>
  <c r="H1734" i="8"/>
  <c r="H998" i="8"/>
  <c r="H1580" i="8"/>
  <c r="H1597" i="8"/>
  <c r="H638" i="8"/>
  <c r="H2370" i="8"/>
  <c r="H631" i="8"/>
  <c r="H1350" i="8"/>
  <c r="H2109" i="8"/>
  <c r="H2790" i="8"/>
  <c r="H1057" i="8"/>
  <c r="H1624" i="8"/>
  <c r="H2575" i="8"/>
  <c r="H1511" i="8"/>
  <c r="H4098" i="8"/>
  <c r="H844" i="8"/>
  <c r="H1308" i="8"/>
  <c r="H2746" i="8"/>
  <c r="H1462" i="8"/>
  <c r="H3675" i="8"/>
  <c r="H2250" i="8"/>
  <c r="H1325" i="8"/>
  <c r="H3719" i="8"/>
  <c r="H1449" i="8"/>
  <c r="H2196" i="8"/>
  <c r="H1541" i="8"/>
  <c r="H1966" i="8"/>
  <c r="H2253" i="8"/>
  <c r="H1585" i="8"/>
  <c r="H727" i="8"/>
  <c r="H1908" i="8"/>
  <c r="H3727" i="8"/>
  <c r="H2232" i="8"/>
  <c r="H409" i="8"/>
  <c r="H2690" i="8"/>
  <c r="H3081" i="8"/>
  <c r="H2264" i="8"/>
  <c r="H490" i="8"/>
  <c r="H1912" i="8"/>
  <c r="H2126" i="8"/>
  <c r="H2003" i="8"/>
  <c r="H1759" i="8"/>
  <c r="H2479" i="8"/>
  <c r="H1563" i="8"/>
  <c r="H1991" i="8"/>
  <c r="H1653" i="8"/>
  <c r="H2052" i="8"/>
  <c r="H1617" i="8"/>
  <c r="H4202" i="8"/>
  <c r="H1793" i="8"/>
  <c r="H815" i="8"/>
  <c r="H3875" i="8"/>
  <c r="H3000" i="8"/>
  <c r="H3767" i="8"/>
  <c r="H2501" i="8"/>
  <c r="H1786" i="8"/>
  <c r="H1207" i="8"/>
  <c r="H3436" i="8"/>
  <c r="H4187" i="8"/>
  <c r="H3375" i="8"/>
  <c r="H619" i="8"/>
  <c r="H766" i="8"/>
  <c r="H2490" i="8"/>
  <c r="H2107" i="8"/>
  <c r="H2528" i="8"/>
  <c r="H3180" i="8"/>
  <c r="H1765" i="8"/>
  <c r="H3173" i="8"/>
  <c r="H3640" i="8"/>
  <c r="H4195" i="8"/>
  <c r="H1744" i="8"/>
  <c r="H1100" i="8"/>
  <c r="H60" i="8"/>
  <c r="H2436" i="8"/>
  <c r="H2141" i="8"/>
  <c r="H3504" i="8"/>
  <c r="H2190" i="8"/>
  <c r="H3618" i="8"/>
  <c r="H1539" i="8"/>
  <c r="H788" i="8"/>
  <c r="H2511" i="8"/>
  <c r="H1051" i="8"/>
  <c r="H437" i="8"/>
  <c r="H3769" i="8"/>
  <c r="H3701" i="8"/>
  <c r="H1641" i="8"/>
  <c r="H1429" i="8"/>
  <c r="H455" i="8"/>
  <c r="H4030" i="8"/>
  <c r="H3647" i="8"/>
  <c r="H2998" i="8"/>
  <c r="H2430" i="8"/>
  <c r="H2510" i="8"/>
  <c r="H2247" i="8"/>
  <c r="H1610" i="8"/>
  <c r="H1940" i="8"/>
  <c r="H1749" i="8"/>
  <c r="H1299" i="8"/>
  <c r="H647" i="8"/>
  <c r="H1917" i="8"/>
  <c r="H407" i="8"/>
  <c r="H3457" i="8"/>
  <c r="H2888" i="8"/>
  <c r="H1259" i="8"/>
  <c r="H1303" i="8"/>
  <c r="H1879" i="8"/>
  <c r="H2652" i="8"/>
  <c r="H4078" i="8"/>
  <c r="H3863" i="8"/>
  <c r="H1503" i="8"/>
  <c r="H2118" i="8"/>
  <c r="H3120" i="8"/>
  <c r="H2047" i="8"/>
  <c r="H2448" i="8"/>
  <c r="H1706" i="8"/>
  <c r="H1584" i="8"/>
  <c r="H1550" i="8"/>
  <c r="H545" i="8"/>
  <c r="H551" i="8"/>
  <c r="H674" i="8"/>
  <c r="H1681" i="8"/>
  <c r="H1508" i="8"/>
  <c r="H2005" i="8"/>
  <c r="H2366" i="8"/>
  <c r="H2782" i="8"/>
  <c r="H2007" i="8"/>
  <c r="H1962" i="8"/>
  <c r="H673" i="8"/>
  <c r="H3833" i="8"/>
  <c r="H1023" i="8"/>
  <c r="H2220" i="8"/>
  <c r="H1326" i="8"/>
  <c r="H4010" i="8"/>
  <c r="H1627" i="8"/>
  <c r="H431" i="8"/>
  <c r="H776" i="8"/>
  <c r="H1031" i="8"/>
  <c r="H1956" i="8"/>
  <c r="H703" i="8"/>
  <c r="H2576" i="8"/>
  <c r="H3278" i="8"/>
  <c r="H4082" i="8"/>
  <c r="H627" i="8"/>
  <c r="H4117" i="8"/>
  <c r="H2766" i="8"/>
  <c r="H2371" i="8"/>
  <c r="H3245" i="8"/>
  <c r="H2802" i="8"/>
  <c r="H2551" i="8"/>
  <c r="H3274" i="8"/>
  <c r="H1243" i="8"/>
  <c r="H2043" i="8"/>
  <c r="H4032" i="8"/>
  <c r="H2123" i="8"/>
  <c r="H3724" i="8"/>
  <c r="H2731" i="8"/>
  <c r="H502" i="8"/>
  <c r="H1506" i="8"/>
  <c r="H676" i="8"/>
  <c r="H1227" i="8"/>
  <c r="H4012" i="8"/>
  <c r="H1236" i="8"/>
  <c r="H535" i="8"/>
  <c r="H2338" i="8"/>
  <c r="H3057" i="8"/>
  <c r="H2717" i="8"/>
  <c r="H796" i="8"/>
  <c r="H1450" i="8"/>
  <c r="H559" i="8"/>
  <c r="H2120" i="8"/>
  <c r="H2067" i="8"/>
  <c r="H2483" i="8"/>
  <c r="H2009" i="8"/>
  <c r="H3796" i="8"/>
  <c r="H2482" i="8"/>
  <c r="H648" i="8"/>
  <c r="H2249" i="8"/>
  <c r="H2206" i="8"/>
  <c r="H1995" i="8"/>
  <c r="H3842" i="8"/>
  <c r="H1003" i="8"/>
  <c r="H2222" i="8"/>
  <c r="H767" i="8"/>
  <c r="H746" i="8"/>
  <c r="H754" i="8"/>
  <c r="H460" i="8"/>
  <c r="H3119" i="8"/>
  <c r="H1652" i="8"/>
  <c r="H1029" i="8"/>
  <c r="H2312" i="8"/>
  <c r="H2390" i="8"/>
  <c r="H3699" i="8"/>
  <c r="H2738" i="8"/>
  <c r="H4156" i="8"/>
  <c r="H3239" i="8"/>
  <c r="H2547" i="8"/>
  <c r="H2827" i="8"/>
  <c r="H2345" i="8"/>
  <c r="H1611" i="8"/>
  <c r="H2372" i="8"/>
  <c r="H2416" i="8"/>
  <c r="H3743" i="8"/>
  <c r="H1645" i="8"/>
  <c r="H1619" i="8"/>
  <c r="H2532" i="8"/>
  <c r="H1056" i="8"/>
  <c r="H4035" i="8"/>
  <c r="H1092" i="8"/>
  <c r="H1826" i="8"/>
  <c r="H3121" i="8"/>
  <c r="H4219" i="8"/>
  <c r="H2850" i="8"/>
  <c r="H2843" i="8"/>
  <c r="H1770" i="8"/>
  <c r="H652" i="8"/>
  <c r="H2102" i="8"/>
  <c r="H1021" i="8"/>
  <c r="H2166" i="8"/>
  <c r="H2316" i="8"/>
  <c r="H1957" i="8"/>
  <c r="H1328" i="8"/>
  <c r="H3734" i="8"/>
  <c r="H1986" i="8"/>
  <c r="H1564" i="8"/>
  <c r="H1050" i="8"/>
  <c r="H724" i="8"/>
  <c r="H1223" i="8"/>
  <c r="H1540" i="8"/>
  <c r="H2188" i="8"/>
  <c r="H1446" i="8"/>
  <c r="H1027" i="8"/>
  <c r="H1828" i="8"/>
  <c r="H464" i="8"/>
  <c r="H3625" i="8"/>
  <c r="H3798" i="8"/>
  <c r="H544" i="8"/>
  <c r="H2918" i="8"/>
  <c r="H2919" i="8"/>
  <c r="H2128" i="8"/>
  <c r="H1191" i="8"/>
  <c r="H3639" i="8"/>
  <c r="H3159" i="8"/>
  <c r="H52" i="8"/>
  <c r="H2277" i="8"/>
  <c r="H3113" i="8"/>
  <c r="H2587" i="8"/>
  <c r="H3087" i="8"/>
  <c r="H2473" i="8"/>
  <c r="H2660" i="8"/>
  <c r="H612" i="8"/>
  <c r="H484" i="8"/>
  <c r="H3128" i="8"/>
  <c r="H2386" i="8"/>
  <c r="H2629" i="8"/>
  <c r="H3899" i="8"/>
  <c r="H1870" i="8"/>
  <c r="H2317" i="8"/>
  <c r="H691" i="8"/>
  <c r="H2484" i="8"/>
  <c r="H4131" i="8"/>
  <c r="H3812" i="8"/>
  <c r="H1775" i="8"/>
  <c r="H432" i="8"/>
  <c r="H2641" i="8"/>
  <c r="H666" i="8"/>
  <c r="H1149" i="8"/>
  <c r="H3638" i="8"/>
  <c r="H3166" i="8"/>
  <c r="H1811" i="8"/>
  <c r="H1771" i="8"/>
  <c r="H1581" i="8"/>
  <c r="H3689" i="8"/>
  <c r="H641" i="8"/>
  <c r="H2665" i="8"/>
  <c r="H2422" i="8"/>
  <c r="H2288" i="8"/>
  <c r="H3883" i="8"/>
  <c r="H1372" i="8"/>
  <c r="H649" i="8"/>
  <c r="H801" i="8"/>
  <c r="H424" i="8"/>
  <c r="H1008" i="8"/>
  <c r="H3807" i="8"/>
  <c r="H292" i="8"/>
  <c r="H2011" i="8"/>
  <c r="H791" i="8"/>
  <c r="H2051" i="8"/>
  <c r="H73" i="8"/>
  <c r="H2451" i="8"/>
  <c r="H2262" i="8"/>
  <c r="H1748" i="8"/>
  <c r="H2256" i="8"/>
  <c r="H1215" i="8"/>
  <c r="H399" i="8"/>
  <c r="H735" i="8"/>
  <c r="H3780" i="8"/>
  <c r="H2111" i="8"/>
  <c r="H2197" i="8"/>
  <c r="H2988" i="8"/>
  <c r="H1785" i="8"/>
  <c r="H664" i="8"/>
  <c r="H2159" i="8"/>
  <c r="H3850" i="8"/>
  <c r="H1587" i="8"/>
  <c r="H1678" i="8"/>
  <c r="H1383" i="8"/>
  <c r="H611" i="8"/>
  <c r="H816" i="8"/>
  <c r="H3886" i="8"/>
  <c r="H3656" i="8"/>
  <c r="H2028" i="8"/>
  <c r="H1346" i="8"/>
  <c r="H3843" i="8"/>
  <c r="H2323" i="8"/>
  <c r="H488" i="8"/>
  <c r="H2737" i="8"/>
  <c r="H3183" i="8"/>
  <c r="H3160" i="8"/>
  <c r="H4188" i="8"/>
  <c r="H1782" i="8"/>
  <c r="H487" i="8"/>
  <c r="H3733" i="8"/>
  <c r="H2132" i="8"/>
  <c r="H1599" i="8"/>
  <c r="H1531" i="8"/>
  <c r="H442" i="8"/>
  <c r="H2157" i="8"/>
  <c r="H2401" i="8"/>
  <c r="H3837" i="8"/>
  <c r="H792" i="8"/>
  <c r="H1661" i="8"/>
  <c r="H2139" i="8"/>
  <c r="H1943" i="8"/>
  <c r="H1217" i="8"/>
  <c r="H1470" i="8"/>
  <c r="H4174" i="8"/>
  <c r="H3155" i="8"/>
  <c r="H3682" i="8"/>
  <c r="H4029" i="8"/>
  <c r="H1939" i="8"/>
  <c r="H543" i="8"/>
  <c r="H2080" i="8"/>
  <c r="H2642" i="8"/>
  <c r="H2151" i="8"/>
  <c r="H4027" i="8"/>
  <c r="H3882" i="8"/>
  <c r="H1944" i="8"/>
  <c r="H2097" i="8"/>
  <c r="H2049" i="8"/>
  <c r="H1967" i="8"/>
  <c r="H1403" i="8"/>
  <c r="H683" i="8"/>
  <c r="H2983" i="8"/>
  <c r="H2063" i="8"/>
  <c r="H2764" i="8"/>
  <c r="H2259" i="8"/>
  <c r="H2469" i="8"/>
  <c r="H786" i="8"/>
  <c r="H3694" i="8"/>
  <c r="H3709" i="8"/>
  <c r="H4162" i="8"/>
  <c r="H2152" i="8"/>
  <c r="H2183" i="8"/>
  <c r="H1729" i="8"/>
  <c r="H1969" i="8"/>
  <c r="H520" i="8"/>
  <c r="H3795" i="8"/>
  <c r="H2769" i="8"/>
  <c r="H1768" i="8"/>
  <c r="H3062" i="8"/>
  <c r="H2073" i="8"/>
  <c r="H4139" i="8"/>
  <c r="H2625" i="8"/>
  <c r="H2229" i="8"/>
  <c r="H2294" i="8"/>
  <c r="H2138" i="8"/>
  <c r="H1205" i="8"/>
  <c r="H1090" i="8"/>
  <c r="H3776" i="8"/>
  <c r="H2357" i="8"/>
  <c r="H1827" i="8"/>
  <c r="H2459" i="8"/>
  <c r="H64" i="8"/>
  <c r="H2314" i="8"/>
  <c r="H3968" i="8"/>
  <c r="H787" i="8"/>
  <c r="H3651" i="8"/>
  <c r="H4163" i="8"/>
  <c r="H3073" i="8"/>
  <c r="H2920" i="8"/>
  <c r="H3755" i="8"/>
  <c r="H4178" i="8"/>
  <c r="H2548" i="8"/>
  <c r="H1981" i="8"/>
  <c r="H4200" i="8"/>
  <c r="H1196" i="8"/>
  <c r="H2214" i="8"/>
  <c r="H1750" i="8"/>
  <c r="H712" i="8"/>
  <c r="H812" i="8"/>
  <c r="H1642" i="8"/>
  <c r="H3206" i="8"/>
  <c r="H58" i="8"/>
  <c r="H1718" i="8"/>
  <c r="H3904" i="8"/>
  <c r="H167" i="8"/>
  <c r="H1522" i="8"/>
  <c r="H2381" i="8"/>
  <c r="H2201" i="8"/>
  <c r="H3746" i="8"/>
  <c r="H1697" i="8"/>
  <c r="H3532" i="8"/>
  <c r="H1349" i="8"/>
  <c r="H687" i="8"/>
  <c r="H3481" i="8"/>
  <c r="H3668" i="8"/>
  <c r="H2233" i="8"/>
  <c r="H1495" i="8"/>
  <c r="H4181" i="8"/>
  <c r="H3621" i="8"/>
  <c r="H3440" i="8"/>
  <c r="H4132" i="8"/>
  <c r="H1795" i="8"/>
  <c r="H818" i="8"/>
  <c r="H748" i="8"/>
  <c r="H3702" i="8"/>
  <c r="H3881" i="8"/>
  <c r="H2702" i="8"/>
  <c r="H1999" i="8"/>
  <c r="H1401" i="8"/>
  <c r="H4089" i="8"/>
  <c r="H737" i="8"/>
  <c r="H4198" i="8"/>
  <c r="H626" i="8"/>
  <c r="H726" i="8"/>
  <c r="H610" i="8"/>
  <c r="H2228" i="8"/>
  <c r="H3138" i="8"/>
  <c r="H2679" i="8"/>
  <c r="H2272" i="8"/>
  <c r="H3877" i="8"/>
  <c r="H1772" i="8"/>
  <c r="H2263" i="8"/>
  <c r="H3838" i="8"/>
  <c r="H1407" i="8"/>
  <c r="H2039" i="8"/>
  <c r="H3848" i="8"/>
  <c r="H3880" i="8"/>
  <c r="H3165" i="8"/>
  <c r="H397" i="8"/>
  <c r="H3849" i="8"/>
  <c r="H3619" i="8"/>
  <c r="H3616" i="8"/>
  <c r="H2270" i="8"/>
  <c r="H2417" i="8"/>
  <c r="H1799" i="8"/>
  <c r="H4209" i="8"/>
  <c r="H2516" i="8"/>
  <c r="H2129" i="8"/>
  <c r="H3695" i="8"/>
  <c r="H469" i="8"/>
  <c r="H2000" i="8"/>
  <c r="H702" i="8"/>
  <c r="H1487" i="8"/>
  <c r="H3794" i="8"/>
  <c r="H2379" i="8"/>
  <c r="H3872" i="8"/>
  <c r="H3130" i="8"/>
  <c r="H3502" i="8"/>
  <c r="H608" i="8"/>
  <c r="H2077" i="8"/>
  <c r="H493" i="8"/>
  <c r="H2241" i="8"/>
  <c r="H4026" i="8"/>
  <c r="H2582" i="8"/>
  <c r="H1466" i="8"/>
  <c r="H3629" i="8"/>
  <c r="H3071" i="8"/>
  <c r="H2559" i="8"/>
  <c r="H2031" i="8"/>
  <c r="H2065" i="8"/>
  <c r="H1742" i="8"/>
  <c r="H1628" i="8"/>
  <c r="H602" i="8"/>
  <c r="H3756" i="8"/>
  <c r="H3068" i="8"/>
  <c r="H1484" i="8"/>
  <c r="H2408" i="8"/>
  <c r="H1649" i="8"/>
  <c r="H1485" i="8"/>
  <c r="H3781" i="8"/>
  <c r="H2966" i="8"/>
  <c r="H2835" i="8"/>
  <c r="H1976" i="8"/>
  <c r="H1724" i="8"/>
  <c r="H4087" i="8"/>
  <c r="H2110" i="8"/>
  <c r="H2807" i="8"/>
  <c r="H2916" i="8"/>
  <c r="H3510" i="8"/>
  <c r="H3059" i="8"/>
  <c r="H4110" i="8"/>
  <c r="H2525" i="8"/>
  <c r="H2698" i="8"/>
  <c r="H1567" i="8"/>
  <c r="H1689" i="8"/>
  <c r="H3778" i="8"/>
  <c r="H3194" i="8"/>
  <c r="H2387" i="8"/>
  <c r="H2192" i="8"/>
  <c r="H2172" i="8"/>
  <c r="H1024" i="8"/>
  <c r="H731" i="8"/>
  <c r="H753" i="8"/>
  <c r="H637" i="8"/>
  <c r="H4051" i="8"/>
  <c r="H1820" i="8"/>
  <c r="H760" i="8"/>
  <c r="H3443" i="8"/>
  <c r="H1723" i="8"/>
  <c r="H1062" i="8"/>
  <c r="H622" i="8"/>
  <c r="H1682" i="8"/>
  <c r="H1804" i="8"/>
  <c r="H2103" i="8"/>
  <c r="H2135" i="8"/>
  <c r="H1656" i="8"/>
  <c r="H2244" i="8"/>
  <c r="H2302" i="8"/>
  <c r="H1445" i="8"/>
  <c r="H2105" i="8"/>
  <c r="H2648" i="8"/>
  <c r="H1453" i="8"/>
  <c r="H2527" i="8"/>
  <c r="H677" i="8"/>
  <c r="H454" i="8"/>
  <c r="H2864" i="8"/>
  <c r="H2203" i="8"/>
  <c r="H842" i="8"/>
  <c r="H1229" i="8"/>
  <c r="H3853" i="8"/>
  <c r="H3474" i="8"/>
  <c r="H2580" i="8"/>
  <c r="H1406" i="8"/>
  <c r="H3911" i="8"/>
  <c r="H3697" i="8"/>
  <c r="H2457" i="8"/>
  <c r="H1938" i="8"/>
  <c r="H1910" i="8"/>
  <c r="H391" i="8"/>
  <c r="H1694" i="8"/>
  <c r="H1588" i="8"/>
  <c r="H77" i="8"/>
  <c r="H3106" i="8"/>
  <c r="H2758" i="8"/>
  <c r="H2078" i="8"/>
  <c r="H1762" i="8"/>
  <c r="H769" i="8"/>
  <c r="H757" i="8"/>
  <c r="H3288" i="8"/>
  <c r="H2866" i="8"/>
  <c r="H3075" i="8"/>
  <c r="H1955" i="8"/>
  <c r="H1755" i="8"/>
  <c r="H1281" i="8"/>
  <c r="H656" i="8"/>
  <c r="H3738" i="8"/>
  <c r="H3663" i="8"/>
  <c r="H2476" i="8"/>
  <c r="H2211" i="8"/>
  <c r="H1733" i="8"/>
  <c r="H2210" i="8"/>
  <c r="H1512" i="8"/>
  <c r="H1780" i="8"/>
  <c r="H1501" i="8"/>
  <c r="H651" i="8"/>
  <c r="H417" i="8"/>
  <c r="H2359" i="8"/>
  <c r="H3852" i="8"/>
  <c r="H2200" i="8"/>
  <c r="H1672" i="8"/>
  <c r="H2943" i="8"/>
  <c r="H3716" i="8"/>
  <c r="H4112" i="8"/>
  <c r="H3516" i="8"/>
  <c r="H768" i="8"/>
  <c r="H2146" i="8"/>
  <c r="H3787" i="8"/>
  <c r="H624" i="8"/>
  <c r="H811" i="8"/>
  <c r="H3890" i="8"/>
  <c r="H2116" i="8"/>
  <c r="H4037" i="8"/>
  <c r="H1972" i="8"/>
  <c r="H1220" i="8"/>
  <c r="H771" i="8"/>
  <c r="H2187" i="8"/>
  <c r="H1835" i="8"/>
  <c r="H1195" i="8"/>
  <c r="H2751" i="8"/>
  <c r="F752" i="6"/>
  <c r="H3753" i="8"/>
  <c r="H3017" i="8"/>
  <c r="F53" i="7"/>
  <c r="F67" i="7"/>
  <c r="F31" i="7"/>
  <c r="H2242" i="8"/>
  <c r="H2505" i="8"/>
  <c r="H3907" i="8"/>
  <c r="H2195" i="8"/>
  <c r="H462" i="8"/>
  <c r="H3201" i="8"/>
  <c r="H4128" i="8"/>
  <c r="H2639" i="8"/>
  <c r="H2728" i="8"/>
  <c r="H1440" i="8"/>
  <c r="H1634" i="8"/>
  <c r="H1200" i="8"/>
  <c r="H1475" i="8"/>
  <c r="H1948" i="8"/>
  <c r="H554" i="8"/>
  <c r="H2101" i="8"/>
  <c r="H2626" i="8"/>
  <c r="H3061" i="8"/>
  <c r="H1756" i="8"/>
  <c r="H1242" i="8"/>
  <c r="H2701" i="8"/>
  <c r="H606" i="8"/>
  <c r="H1222" i="8"/>
  <c r="H1700" i="8"/>
  <c r="H2281" i="8"/>
  <c r="H685" i="8"/>
  <c r="H483" i="8"/>
  <c r="H1558" i="8"/>
  <c r="H739" i="8"/>
  <c r="H3655" i="8"/>
  <c r="H1664" i="8"/>
  <c r="H2688" i="8"/>
  <c r="H2762" i="8"/>
  <c r="H3710" i="8"/>
  <c r="H3197" i="8"/>
  <c r="H2395" i="8"/>
  <c r="H1055" i="8"/>
  <c r="H3688" i="8"/>
  <c r="H1830" i="8"/>
  <c r="H2651" i="8"/>
  <c r="H2913" i="8"/>
  <c r="H3714" i="8"/>
  <c r="H1486" i="8"/>
  <c r="H809" i="8"/>
  <c r="H2654" i="8"/>
  <c r="H3885" i="8"/>
  <c r="H1297" i="8"/>
  <c r="H2726" i="8"/>
  <c r="H2449" i="8"/>
  <c r="H1461" i="8"/>
  <c r="H2477" i="8"/>
  <c r="F54" i="7"/>
  <c r="H1188" i="8"/>
  <c r="H3893" i="8"/>
  <c r="H3065" i="8"/>
  <c r="H1797" i="8"/>
  <c r="H408" i="8"/>
  <c r="H2703" i="8"/>
  <c r="H3665" i="8"/>
  <c r="H1730" i="8"/>
  <c r="H782" i="8"/>
  <c r="H2941" i="8"/>
  <c r="H4193" i="8"/>
  <c r="H2965" i="8"/>
  <c r="H2961" i="8"/>
  <c r="H2131" i="8"/>
  <c r="H4036" i="8"/>
  <c r="H422" i="8"/>
  <c r="H2426" i="8"/>
  <c r="H2360" i="8"/>
  <c r="H425" i="8"/>
  <c r="H2562" i="8"/>
  <c r="H1494" i="8"/>
  <c r="H3544" i="8"/>
  <c r="H1717" i="8"/>
  <c r="H3771" i="8"/>
  <c r="H1679" i="8"/>
  <c r="H2791" i="8"/>
  <c r="H600" i="8"/>
  <c r="H2199" i="8"/>
  <c r="H4018" i="8"/>
  <c r="H1054" i="8"/>
  <c r="H598" i="8"/>
  <c r="H3146" i="8"/>
  <c r="H2785" i="8"/>
  <c r="H3129" i="8"/>
  <c r="H836" i="8"/>
  <c r="H2779" i="8"/>
  <c r="H3802" i="8"/>
  <c r="H2046" i="8"/>
  <c r="H3856" i="8"/>
  <c r="H1529" i="8"/>
  <c r="H2251" i="8"/>
  <c r="H3678" i="8"/>
  <c r="H1025" i="8"/>
  <c r="H4144" i="8"/>
  <c r="H3202" i="8"/>
  <c r="H76" i="8"/>
  <c r="H4134" i="8"/>
  <c r="H1595" i="8"/>
  <c r="H142" i="8"/>
  <c r="H3754" i="8"/>
  <c r="H4097" i="8"/>
  <c r="H2429" i="8"/>
  <c r="H3793" i="8"/>
  <c r="H3732" i="8"/>
  <c r="H3503" i="8"/>
  <c r="H2164" i="8"/>
  <c r="H2327" i="8"/>
  <c r="H1959" i="8"/>
  <c r="H3744" i="8"/>
  <c r="H1089" i="8"/>
  <c r="H1009" i="8"/>
  <c r="H2446" i="8"/>
  <c r="H2499" i="8"/>
  <c r="H4167" i="8"/>
  <c r="H3114" i="8"/>
  <c r="H759" i="8"/>
  <c r="H1674" i="8"/>
  <c r="H2209" i="8"/>
  <c r="H1491" i="8"/>
  <c r="H2584" i="8"/>
  <c r="H3866" i="8"/>
  <c r="H2480" i="8"/>
  <c r="H1808" i="8"/>
  <c r="H3112" i="8"/>
  <c r="H2564" i="8"/>
  <c r="H1720" i="8"/>
  <c r="H658" i="8"/>
  <c r="H3914" i="8"/>
  <c r="H817" i="8"/>
  <c r="H1463" i="8"/>
  <c r="H2759" i="8"/>
  <c r="H402" i="8"/>
  <c r="H3608" i="8"/>
  <c r="H2130" i="8"/>
  <c r="H492" i="8"/>
  <c r="H838" i="8"/>
  <c r="H2536" i="8"/>
  <c r="H2212" i="8"/>
  <c r="H3209" i="8"/>
  <c r="H441" i="8"/>
  <c r="H4022" i="8"/>
  <c r="H1883" i="8"/>
  <c r="H1433" i="8"/>
  <c r="H2592" i="8"/>
  <c r="H2804" i="8"/>
  <c r="H2867" i="8"/>
  <c r="H1695" i="8"/>
  <c r="H1693" i="8"/>
  <c r="H4103" i="8"/>
  <c r="H2261" i="8"/>
  <c r="H789" i="8"/>
  <c r="F68" i="7"/>
  <c r="H2554" i="8"/>
  <c r="H2158" i="8"/>
  <c r="H1345" i="8"/>
  <c r="H1030" i="8"/>
  <c r="H3715" i="8"/>
  <c r="H3066" i="8"/>
  <c r="F32" i="7"/>
  <c r="H2175" i="8"/>
  <c r="H2509" i="8"/>
  <c r="H2321" i="8"/>
  <c r="H2089" i="8"/>
  <c r="H3607" i="8"/>
  <c r="H2496" i="8"/>
  <c r="H804" i="8"/>
  <c r="H662" i="8"/>
  <c r="H3723" i="8"/>
  <c r="H1437" i="8"/>
  <c r="H625" i="8"/>
  <c r="H3539" i="8"/>
  <c r="H1435" i="8"/>
  <c r="H3084" i="8"/>
  <c r="H465" i="8"/>
  <c r="H1509" i="8"/>
  <c r="H2952" i="8"/>
  <c r="H4115" i="8"/>
  <c r="H1049" i="8"/>
  <c r="H800" i="8"/>
  <c r="H2071" i="8"/>
  <c r="H3174" i="8"/>
  <c r="H828" i="8"/>
  <c r="H2507" i="8"/>
  <c r="H770" i="8"/>
  <c r="H2839" i="8"/>
  <c r="H4004" i="8"/>
  <c r="H3779" i="8"/>
  <c r="H1743" i="8"/>
  <c r="H3905" i="8"/>
  <c r="H4150" i="8"/>
  <c r="H3700" i="8"/>
  <c r="H1557" i="8"/>
  <c r="H2472" i="8"/>
  <c r="H2165" i="8"/>
  <c r="H2168" i="8"/>
  <c r="H1989" i="8"/>
  <c r="H749" i="8"/>
  <c r="H2019" i="8"/>
  <c r="H3156" i="8"/>
  <c r="H2997" i="8"/>
  <c r="H615" i="8"/>
  <c r="H2721" i="8"/>
  <c r="H4025" i="8"/>
  <c r="H3190" i="8"/>
  <c r="H2973" i="8"/>
  <c r="H1586" i="8"/>
  <c r="H2342" i="8"/>
  <c r="H589" i="8"/>
  <c r="H3063" i="8"/>
  <c r="H3143" i="8"/>
  <c r="H4008" i="8"/>
  <c r="H3759" i="8"/>
  <c r="H2274" i="8"/>
  <c r="H1216" i="8"/>
  <c r="H560" i="8"/>
  <c r="H3624" i="8"/>
  <c r="H4153" i="8"/>
  <c r="H2066" i="8"/>
  <c r="H2560" i="8"/>
  <c r="H3925" i="8"/>
  <c r="H3076" i="8"/>
  <c r="H1636" i="8"/>
  <c r="H2186" i="8"/>
  <c r="H2691" i="8"/>
  <c r="H2284" i="8"/>
  <c r="H2048" i="8"/>
  <c r="H295" i="8"/>
  <c r="H784" i="8"/>
  <c r="H2935" i="8"/>
  <c r="H3189" i="8"/>
  <c r="H2517" i="8"/>
  <c r="H3517" i="8"/>
  <c r="H3530" i="8"/>
  <c r="H3784" i="8"/>
  <c r="H3806" i="8"/>
  <c r="H4164" i="8"/>
  <c r="H3634" i="8"/>
  <c r="H3827" i="8"/>
  <c r="H4071" i="8"/>
  <c r="H4091" i="8"/>
  <c r="H2567" i="8"/>
  <c r="H772" i="8"/>
  <c r="H2432" i="8"/>
  <c r="H2522" i="8"/>
  <c r="H1996" i="8"/>
  <c r="H2283" i="8"/>
  <c r="H2006" i="8"/>
  <c r="H1753" i="8"/>
  <c r="H827" i="8"/>
  <c r="H3921" i="8"/>
  <c r="H3471" i="8"/>
  <c r="H3450" i="8"/>
  <c r="H1984" i="8"/>
  <c r="H2443" i="8"/>
  <c r="H453" i="8"/>
  <c r="H1825" i="8"/>
  <c r="H2970" i="8"/>
  <c r="H4040" i="8"/>
  <c r="H950" i="8"/>
  <c r="H1638" i="8"/>
  <c r="H1598" i="8"/>
  <c r="H395" i="8"/>
  <c r="H2163" i="8"/>
  <c r="H2659" i="8"/>
  <c r="H444" i="8"/>
  <c r="H1971" i="8"/>
  <c r="H2643" i="8"/>
  <c r="H1927" i="8"/>
  <c r="H2666" i="8"/>
  <c r="H1011" i="8"/>
  <c r="H4205" i="8"/>
  <c r="H1020" i="8"/>
  <c r="H3894" i="8"/>
  <c r="H4099" i="8"/>
  <c r="H4140" i="8"/>
  <c r="H4058" i="8"/>
  <c r="H2846" i="8"/>
  <c r="H1386" i="8"/>
  <c r="H1489" i="8"/>
  <c r="H1492" i="8"/>
  <c r="H1525" i="8"/>
  <c r="H1800" i="8"/>
  <c r="H2778" i="8"/>
  <c r="H2583" i="8"/>
  <c r="H2070" i="8"/>
  <c r="H3935" i="8"/>
  <c r="H4183" i="8"/>
  <c r="H59" i="8"/>
  <c r="H1582" i="8"/>
  <c r="H2304" i="8"/>
  <c r="H711" i="8"/>
  <c r="H546" i="8"/>
  <c r="H1613" i="8"/>
  <c r="H3540" i="8"/>
  <c r="H2498" i="8"/>
  <c r="H406" i="8"/>
  <c r="H2193" i="8"/>
  <c r="H1805" i="8"/>
  <c r="H1560" i="8"/>
  <c r="H390" i="8"/>
  <c r="H3069" i="8"/>
  <c r="H2282" i="8"/>
  <c r="H2798" i="8"/>
  <c r="H1312" i="8"/>
  <c r="H2174" i="8"/>
  <c r="H2150" i="8"/>
  <c r="H1500" i="8"/>
  <c r="H1722" i="8"/>
  <c r="H831" i="8"/>
  <c r="H2784" i="8"/>
  <c r="H2838" i="8"/>
  <c r="H778" i="8"/>
  <c r="H1296" i="8"/>
  <c r="H1302" i="8"/>
  <c r="H498" i="8"/>
  <c r="H2523" i="8"/>
  <c r="H3127" i="8"/>
  <c r="H3452" i="8"/>
  <c r="H4175" i="8"/>
  <c r="H4189" i="8"/>
  <c r="G48" i="7"/>
  <c r="G61" i="7"/>
  <c r="F405" i="6"/>
  <c r="F503" i="6"/>
  <c r="F416" i="6"/>
  <c r="F302" i="6"/>
  <c r="F492" i="6"/>
  <c r="F316" i="6"/>
  <c r="F56" i="6"/>
  <c r="F393" i="6"/>
  <c r="F101" i="6"/>
  <c r="F74" i="6"/>
  <c r="F230" i="6"/>
  <c r="F274" i="6"/>
  <c r="F461" i="6"/>
  <c r="F646" i="6"/>
  <c r="F151" i="6"/>
  <c r="F428" i="6"/>
  <c r="F713" i="6"/>
  <c r="F255" i="6"/>
  <c r="F245" i="6"/>
  <c r="F553" i="6"/>
  <c r="F633" i="6"/>
  <c r="F216" i="6"/>
  <c r="F163" i="6"/>
  <c r="F328" i="6"/>
  <c r="F675" i="6"/>
  <c r="F91" i="6"/>
  <c r="F701" i="6"/>
  <c r="F724" i="6"/>
  <c r="F584" i="6"/>
  <c r="F353" i="6"/>
  <c r="G349" i="6"/>
  <c r="F329" i="6"/>
  <c r="G26" i="7"/>
  <c r="F275" i="6"/>
  <c r="F256" i="6"/>
  <c r="F285" i="6"/>
  <c r="G281" i="6"/>
  <c r="F217" i="6"/>
  <c r="F462" i="6"/>
  <c r="F702" i="6"/>
  <c r="F554" i="6"/>
  <c r="F164" i="6"/>
  <c r="F504" i="6"/>
  <c r="F714" i="6"/>
  <c r="F429" i="6"/>
  <c r="F394" i="6"/>
  <c r="F92" i="6"/>
  <c r="G88" i="6"/>
  <c r="F634" i="6"/>
  <c r="F303" i="6"/>
  <c r="F246" i="6"/>
  <c r="F600" i="6"/>
  <c r="F231" i="6"/>
  <c r="F725" i="6"/>
  <c r="F12" i="6"/>
  <c r="F152" i="6"/>
  <c r="F102" i="6"/>
  <c r="F493" i="6"/>
  <c r="F406" i="6"/>
  <c r="F676" i="6"/>
  <c r="F317" i="6"/>
  <c r="F75" i="6"/>
  <c r="F647" i="6"/>
  <c r="F417" i="6"/>
  <c r="F585" i="6"/>
  <c r="F57" i="6"/>
  <c r="F569" i="6"/>
  <c r="G98" i="6"/>
  <c r="G270" i="6"/>
  <c r="G668" i="6"/>
  <c r="G295" i="6"/>
  <c r="G388" i="6"/>
  <c r="G71" i="6"/>
  <c r="G695" i="6"/>
  <c r="G547" i="6"/>
  <c r="G158" i="6"/>
  <c r="G8" i="6"/>
  <c r="G144" i="6"/>
  <c r="G223" i="6"/>
  <c r="F777" i="6"/>
  <c r="F764" i="6"/>
  <c r="G237" i="6"/>
  <c r="F751" i="6"/>
  <c r="H3376" i="8"/>
  <c r="F480" i="6"/>
  <c r="F372" i="6"/>
  <c r="G369" i="6"/>
  <c r="F481" i="6"/>
  <c r="F357" i="6"/>
  <c r="G357" i="6"/>
  <c r="F363" i="6"/>
  <c r="G363" i="6"/>
  <c r="F65" i="6"/>
  <c r="F447" i="6"/>
  <c r="F448" i="6"/>
  <c r="G63" i="6"/>
  <c r="I4273" i="8"/>
  <c r="A4272" i="8"/>
</calcChain>
</file>

<file path=xl/sharedStrings.xml><?xml version="1.0" encoding="utf-8"?>
<sst xmlns="http://schemas.openxmlformats.org/spreadsheetml/2006/main" count="30648" uniqueCount="10261">
  <si>
    <t>COMPOSIÇÕES DE CUSTO UNITÁRIO</t>
  </si>
  <si>
    <t>ITEM</t>
  </si>
  <si>
    <t>DESCRIÇÃO</t>
  </si>
  <si>
    <t>DISCRIMINAÇÃO DA COMPOSIÇÃO</t>
  </si>
  <si>
    <t>UNIDADE</t>
  </si>
  <si>
    <t>COEFICIENTE</t>
  </si>
  <si>
    <t>CUSTO UNITÁRIO</t>
  </si>
  <si>
    <t>CUSTO TOTAL</t>
  </si>
  <si>
    <t>TOTAL DO SERVIÇO</t>
  </si>
  <si>
    <t>QTD</t>
  </si>
  <si>
    <t>SF-00001</t>
  </si>
  <si>
    <t>h</t>
  </si>
  <si>
    <t>SF-00002</t>
  </si>
  <si>
    <t>SF-00003</t>
  </si>
  <si>
    <t>SF-00004</t>
  </si>
  <si>
    <t>Anotação de Responsabilidade Técnica</t>
  </si>
  <si>
    <t>un</t>
  </si>
  <si>
    <t>SF-00005</t>
  </si>
  <si>
    <t>SF-00006</t>
  </si>
  <si>
    <t>SF-00007</t>
  </si>
  <si>
    <t>SF-00008</t>
  </si>
  <si>
    <t>SF-00009</t>
  </si>
  <si>
    <t>SF-00010</t>
  </si>
  <si>
    <t>SF-00011</t>
  </si>
  <si>
    <t>SF-00012</t>
  </si>
  <si>
    <t>SF-00013</t>
  </si>
  <si>
    <t>SF-00014</t>
  </si>
  <si>
    <t>CABO DE ACO GALVANIZADO, DIAMETRO 9,53 MM (3/8"), COM ALMA DE FIBRA 6 X 25 F</t>
  </si>
  <si>
    <t>kg</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</si>
  <si>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</si>
  <si>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</si>
  <si>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</si>
  <si>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</si>
  <si>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</si>
  <si>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</si>
  <si>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</si>
  <si>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</si>
  <si>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</si>
  <si>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</si>
  <si>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</si>
  <si>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</si>
  <si>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</si>
  <si>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</si>
  <si>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</si>
  <si>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</si>
  <si>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</si>
  <si>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</si>
  <si>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</si>
  <si>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</si>
  <si>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</si>
  <si>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</si>
  <si>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</si>
  <si>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</si>
  <si>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</si>
  <si>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</si>
  <si>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</si>
  <si>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</si>
  <si>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</si>
  <si>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</si>
  <si>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</si>
  <si>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</si>
  <si>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</si>
  <si>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</si>
  <si>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M2XMES</t>
  </si>
  <si>
    <t>SF-00049</t>
  </si>
  <si>
    <t>MXMES</t>
  </si>
  <si>
    <t>SF-00051</t>
  </si>
  <si>
    <t>CORDA DE POLIAMIDA 12 MM TIPO BOMBEIRO, PARA TRABALHO EM ALTURA</t>
  </si>
  <si>
    <t>SF-00057</t>
  </si>
  <si>
    <t>m</t>
  </si>
  <si>
    <t>m2</t>
  </si>
  <si>
    <t>SF-00070</t>
  </si>
  <si>
    <t>Chapa de madeira compensada resinada 1,10 x 2,20 m # 6 mm</t>
  </si>
  <si>
    <t>PREGO DE ACO POLIDO COM CABECA 18 X 30 (2 3/4 X 10)</t>
  </si>
  <si>
    <t>Oleo de linhaca</t>
  </si>
  <si>
    <t>L</t>
  </si>
  <si>
    <t>Pigmento em po para argamassas, cimentos e outros</t>
  </si>
  <si>
    <t>SF-00073</t>
  </si>
  <si>
    <t>SF-00074</t>
  </si>
  <si>
    <t>ARGAMASSA TRAÇO 1:3 (EM VOLUME DE CIMENTO E AREIA MÉDIA ÚMIDA), PREPARO MANUAL. AF_08/2019</t>
  </si>
  <si>
    <t>m3</t>
  </si>
  <si>
    <t>SF-00075</t>
  </si>
  <si>
    <t>SF-00076</t>
  </si>
  <si>
    <t>SF-00077</t>
  </si>
  <si>
    <t>M3</t>
  </si>
  <si>
    <t>Obs.: Considerando fornecedor de areia e brita a 20 km do Senado Federal.</t>
  </si>
  <si>
    <t>SF-00078</t>
  </si>
  <si>
    <t>SF-00079</t>
  </si>
  <si>
    <t>MES</t>
  </si>
  <si>
    <t>SF-00080</t>
  </si>
  <si>
    <t>CANTONEIRA ACO ABAS IGUAIS (QUALQUER BITOLA), ESPESSURA ENTRE 1/8" E 1/4"</t>
  </si>
  <si>
    <t>ELETRODO REVESTIDO AWS - E7018, DIAMETRO IGUAL A 4,00 MM</t>
  </si>
  <si>
    <t>OXIGENIO, RECARGA PARA CILINDRO DE CONJUNTO OXICORTE GRANDE</t>
  </si>
  <si>
    <t>SF-00081</t>
  </si>
  <si>
    <t>SF-00082</t>
  </si>
  <si>
    <t>Bloco de concreto tipo canaleta 11,5 x 19 x 39 cm</t>
  </si>
  <si>
    <t xml:space="preserve">un </t>
  </si>
  <si>
    <t>SF-00083</t>
  </si>
  <si>
    <t>SF-00084</t>
  </si>
  <si>
    <t>ARGAMASSA TRAÇO 1:2:8 (EM VOLUME DE CIMENTO, CAL E AREIA MÉDIA ÚMIDA) PARA EMBOÇO/MASSA ÚNICA/ASSENTAMENTO DE ALVENARIA DE VEDAÇÃO, PREPARO MECÂNICO COM BETONEIRA 400 L. AF_08/2019</t>
  </si>
  <si>
    <t>SF-00085</t>
  </si>
  <si>
    <t>SF-00086</t>
  </si>
  <si>
    <t>ARGAMASSA TRAÇO 1:2:9 (EM VOLUME DE CIMENTO, CAL E AREIA MÉDIA ÚMIDA) PARA EMBOÇO/MASSA ÚNICA/ASSENTAMENTO DE ALVENARIA DE VEDAÇÃO, PREPARO MECÂNICO COM BETONEIRA 600 L. AF_08/2019</t>
  </si>
  <si>
    <t>SF-00087</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</si>
  <si>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</si>
  <si>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</si>
  <si>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</si>
  <si>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</si>
  <si>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</si>
  <si>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</si>
  <si>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</si>
  <si>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Gesso cola</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</si>
  <si>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</si>
  <si>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</si>
  <si>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</si>
  <si>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</si>
  <si>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</si>
  <si>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</si>
  <si>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</si>
  <si>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</si>
  <si>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</si>
  <si>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</si>
  <si>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</si>
  <si>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</si>
  <si>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</si>
  <si>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</si>
  <si>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</si>
  <si>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</si>
  <si>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</si>
  <si>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</si>
  <si>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</si>
  <si>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</si>
  <si>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</si>
  <si>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</si>
  <si>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</si>
  <si>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</si>
  <si>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</si>
  <si>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</si>
  <si>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</si>
  <si>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</si>
  <si>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</si>
  <si>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</si>
  <si>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</si>
  <si>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</si>
  <si>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</si>
  <si>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</si>
  <si>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</si>
  <si>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</si>
  <si>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</si>
  <si>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</si>
  <si>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</si>
  <si>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</si>
  <si>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</si>
  <si>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</si>
  <si>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</si>
  <si>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</si>
  <si>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</si>
  <si>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</si>
  <si>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</si>
  <si>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</si>
  <si>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</si>
  <si>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</si>
  <si>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</si>
  <si>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</si>
  <si>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</si>
  <si>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</si>
  <si>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</si>
  <si>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</si>
  <si>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</si>
  <si>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</si>
  <si>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</si>
  <si>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</si>
  <si>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</si>
  <si>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</si>
  <si>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</si>
  <si>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</si>
  <si>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</si>
  <si>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</si>
  <si>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</si>
  <si>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</si>
  <si>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</si>
  <si>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</si>
  <si>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</si>
  <si>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</si>
  <si>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</si>
  <si>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</si>
  <si>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</si>
  <si>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ARAME GALVANIZADO 6 BWG, D = 5,16 MM (0,157 KG/M), OU 8 BWG, D = 4,19 MM (0,101 KG/M), OU 10 BWG, D = 3,40 MM (0,0713 KG/M)</t>
  </si>
  <si>
    <t>PARAFUSO ZINCADO, AUTOBROCANTE, FLANGEADO, 4,2 MM X 19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</si>
  <si>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</si>
  <si>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</si>
  <si>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</si>
  <si>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</si>
  <si>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</si>
  <si>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</si>
  <si>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</si>
  <si>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</si>
  <si>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</si>
  <si>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</si>
  <si>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</si>
  <si>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UN</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</si>
  <si>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</si>
  <si>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</si>
  <si>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</si>
  <si>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</si>
  <si>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</si>
  <si>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</si>
  <si>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</si>
  <si>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</si>
  <si>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</si>
  <si>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</si>
  <si>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</si>
  <si>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</si>
  <si>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</si>
  <si>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</si>
  <si>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</si>
  <si>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</si>
  <si>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</si>
  <si>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</si>
  <si>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</si>
  <si>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</si>
  <si>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</si>
  <si>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</si>
  <si>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</si>
  <si>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</si>
  <si>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</si>
  <si>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</si>
  <si>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</si>
  <si>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</si>
  <si>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</si>
  <si>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</si>
  <si>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</si>
  <si>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</si>
  <si>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</si>
  <si>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</si>
  <si>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</si>
  <si>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</si>
  <si>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</si>
  <si>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</si>
  <si>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</si>
  <si>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</si>
  <si>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</si>
  <si>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</si>
  <si>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</si>
  <si>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</si>
  <si>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</si>
  <si>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</si>
  <si>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</si>
  <si>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</si>
  <si>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</si>
  <si>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</si>
  <si>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</si>
  <si>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</si>
  <si>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</si>
  <si>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</si>
  <si>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</si>
  <si>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</si>
  <si>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</si>
  <si>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</si>
  <si>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</si>
  <si>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</si>
  <si>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</si>
  <si>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</si>
  <si>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</si>
  <si>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</si>
  <si>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</si>
  <si>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</si>
  <si>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</si>
  <si>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</si>
  <si>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</si>
  <si>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</si>
  <si>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</si>
  <si>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</si>
  <si>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</si>
  <si>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</si>
  <si>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</si>
  <si>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</si>
  <si>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</si>
  <si>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</si>
  <si>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</si>
  <si>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</si>
  <si>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</si>
  <si>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</si>
  <si>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</si>
  <si>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</si>
  <si>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SF-00210</t>
  </si>
  <si>
    <t>SF-00211</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</si>
  <si>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</si>
  <si>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</si>
  <si>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</si>
  <si>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</si>
  <si>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</si>
  <si>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</si>
  <si>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</si>
  <si>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</si>
  <si>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</si>
  <si>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</si>
  <si>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</si>
  <si>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</si>
  <si>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</si>
  <si>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</si>
  <si>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</si>
  <si>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</si>
  <si>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</si>
  <si>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</si>
  <si>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</si>
  <si>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</si>
  <si>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</si>
  <si>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</si>
  <si>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</si>
  <si>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</si>
  <si>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</si>
  <si>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</si>
  <si>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</si>
  <si>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</si>
  <si>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</si>
  <si>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</si>
  <si>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</si>
  <si>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</si>
  <si>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</si>
  <si>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</si>
  <si>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</si>
  <si>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</si>
  <si>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</si>
  <si>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</si>
  <si>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</si>
  <si>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</si>
  <si>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</si>
  <si>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</si>
  <si>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</si>
  <si>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</si>
  <si>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</si>
  <si>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</si>
  <si>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</si>
  <si>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</si>
  <si>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</si>
  <si>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</si>
  <si>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</si>
  <si>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</si>
  <si>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</si>
  <si>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</si>
  <si>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</si>
  <si>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</si>
  <si>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</si>
  <si>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</si>
  <si>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</si>
  <si>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</si>
  <si>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</si>
  <si>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</si>
  <si>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</si>
  <si>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</si>
  <si>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</si>
  <si>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</si>
  <si>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</si>
  <si>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</si>
  <si>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</si>
  <si>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</si>
  <si>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</si>
  <si>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</si>
  <si>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</si>
  <si>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</si>
  <si>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</si>
  <si>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</si>
  <si>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</si>
  <si>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</si>
  <si>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</si>
  <si>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</si>
  <si>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</si>
  <si>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</si>
  <si>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</si>
  <si>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</si>
  <si>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</si>
  <si>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M</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</si>
  <si>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</si>
  <si>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</si>
  <si>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</si>
  <si>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</si>
  <si>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</si>
  <si>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</si>
  <si>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</si>
  <si>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</si>
  <si>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</si>
  <si>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</si>
  <si>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</si>
  <si>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</si>
  <si>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</si>
  <si>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</si>
  <si>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</si>
  <si>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</si>
  <si>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</si>
  <si>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</si>
  <si>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</si>
  <si>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</si>
  <si>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</si>
  <si>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</si>
  <si>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</si>
  <si>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</si>
  <si>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</si>
  <si>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</si>
  <si>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</si>
  <si>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</si>
  <si>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</si>
  <si>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</si>
  <si>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</si>
  <si>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</si>
  <si>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</si>
  <si>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</si>
  <si>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</si>
  <si>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</si>
  <si>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</si>
  <si>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</si>
  <si>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</si>
  <si>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</si>
  <si>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</si>
  <si>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</si>
  <si>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</si>
  <si>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</si>
  <si>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</si>
  <si>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</si>
  <si>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Plugue (macho) com 3 polos (2P+T), para 10A</t>
  </si>
  <si>
    <t>Plugue (fêmea) com 3 polos (2P+T), para 10A</t>
  </si>
  <si>
    <t>SF-00274</t>
  </si>
  <si>
    <t>SF-00275</t>
  </si>
  <si>
    <t>SF-00276</t>
  </si>
  <si>
    <t>SF-00277</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</si>
  <si>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</si>
  <si>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</si>
  <si>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</si>
  <si>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</si>
  <si>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</si>
  <si>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</si>
  <si>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</si>
  <si>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</si>
  <si>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</si>
  <si>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</si>
  <si>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</si>
  <si>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</si>
  <si>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</si>
  <si>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</si>
  <si>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</si>
  <si>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</si>
  <si>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</si>
  <si>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</si>
  <si>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</si>
  <si>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</si>
  <si>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</si>
  <si>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</si>
  <si>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</si>
  <si>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</si>
  <si>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</si>
  <si>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</si>
  <si>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</si>
  <si>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</si>
  <si>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</si>
  <si>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</si>
  <si>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</si>
  <si>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</si>
  <si>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</si>
  <si>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</si>
  <si>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</si>
  <si>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</si>
  <si>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</si>
  <si>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</si>
  <si>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</si>
  <si>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</si>
  <si>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</si>
  <si>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</si>
  <si>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</si>
  <si>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</si>
  <si>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</si>
  <si>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</si>
  <si>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</si>
  <si>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</si>
  <si>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</si>
  <si>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</si>
  <si>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</si>
  <si>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</si>
  <si>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</si>
  <si>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</si>
  <si>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</si>
  <si>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</si>
  <si>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</si>
  <si>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</si>
  <si>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</si>
  <si>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</si>
  <si>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</si>
  <si>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</si>
  <si>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</si>
  <si>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</si>
  <si>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</si>
  <si>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</si>
  <si>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</si>
  <si>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</si>
  <si>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</si>
  <si>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</si>
  <si>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</si>
  <si>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</si>
  <si>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</si>
  <si>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</si>
  <si>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</si>
  <si>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</si>
  <si>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</si>
  <si>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</si>
  <si>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</si>
  <si>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</si>
  <si>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</si>
  <si>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</si>
  <si>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</si>
  <si>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</si>
  <si>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</si>
  <si>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</si>
  <si>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</si>
  <si>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</si>
  <si>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</si>
  <si>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</si>
  <si>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</si>
  <si>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</si>
  <si>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</si>
  <si>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</si>
  <si>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</si>
  <si>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</si>
  <si>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</si>
  <si>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</si>
  <si>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</si>
  <si>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</si>
  <si>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</si>
  <si>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</si>
  <si>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</si>
  <si>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</si>
  <si>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</si>
  <si>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</si>
  <si>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</si>
  <si>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</si>
  <si>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</si>
  <si>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</si>
  <si>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</si>
  <si>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</si>
  <si>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</si>
  <si>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</si>
  <si>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</si>
  <si>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</si>
  <si>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</si>
  <si>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</si>
  <si>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</si>
  <si>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</si>
  <si>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</si>
  <si>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</si>
  <si>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</si>
  <si>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</si>
  <si>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</si>
  <si>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</si>
  <si>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</si>
  <si>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</si>
  <si>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</si>
  <si>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</si>
  <si>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</si>
  <si>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</si>
  <si>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</si>
  <si>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</si>
  <si>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</si>
  <si>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</si>
  <si>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</si>
  <si>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</si>
  <si>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</si>
  <si>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</si>
  <si>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</si>
  <si>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</si>
  <si>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</si>
  <si>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</si>
  <si>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</si>
  <si>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</si>
  <si>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</si>
  <si>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</si>
  <si>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</si>
  <si>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</si>
  <si>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</si>
  <si>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</si>
  <si>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</si>
  <si>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</si>
  <si>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</si>
  <si>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</si>
  <si>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</si>
  <si>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</si>
  <si>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</si>
  <si>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</si>
  <si>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</si>
  <si>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</si>
  <si>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</si>
  <si>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</si>
  <si>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</si>
  <si>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</si>
  <si>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</si>
  <si>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</si>
  <si>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</si>
  <si>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</si>
  <si>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</si>
  <si>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</si>
  <si>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</si>
  <si>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</si>
  <si>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</si>
  <si>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</si>
  <si>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</si>
  <si>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</si>
  <si>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</si>
  <si>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SF-00565</t>
  </si>
  <si>
    <t>SF-00566</t>
  </si>
  <si>
    <t>SF-00567</t>
  </si>
  <si>
    <t>SF-00568</t>
  </si>
  <si>
    <t>Obs.: Considerando fornecedor de areia a 20 km do Senado Federal.</t>
  </si>
  <si>
    <t>SF-00569</t>
  </si>
  <si>
    <t>PEDRA BRITADA N. 0, OU PEDRISCO (4,8 A 9,5 MM) POSTO PEDREIRA/FORNECEDOR, SEM FRETE</t>
  </si>
  <si>
    <t>Obs.: Considerando fornecedor de brita a 20 km do Senado Federal.</t>
  </si>
  <si>
    <t>SF-00570</t>
  </si>
  <si>
    <t>SF-00571</t>
  </si>
  <si>
    <t>SF-00572</t>
  </si>
  <si>
    <t>SF-00573</t>
  </si>
  <si>
    <t>SF-00574</t>
  </si>
  <si>
    <t>SF-00575</t>
  </si>
  <si>
    <t>SF-00576</t>
  </si>
  <si>
    <t>ACO CA-50, 6,3 MM, VERGALHAO</t>
  </si>
  <si>
    <t>SF-00577</t>
  </si>
  <si>
    <t>ACO CA-50, 8,0 MM, VERGALHAO</t>
  </si>
  <si>
    <t>SF-00578</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</si>
  <si>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</si>
  <si>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</si>
  <si>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</si>
  <si>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</si>
  <si>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</si>
  <si>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</si>
  <si>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</si>
  <si>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</si>
  <si>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</si>
  <si>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</si>
  <si>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</si>
  <si>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</si>
  <si>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</si>
  <si>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</si>
  <si>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</si>
  <si>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</si>
  <si>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</si>
  <si>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</si>
  <si>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</si>
  <si>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</si>
  <si>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</si>
  <si>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</si>
  <si>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</si>
  <si>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</si>
  <si>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</si>
  <si>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</si>
  <si>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</si>
  <si>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</si>
  <si>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</si>
  <si>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</si>
  <si>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</si>
  <si>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</si>
  <si>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</si>
  <si>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</si>
  <si>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</si>
  <si>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</si>
  <si>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</si>
  <si>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</si>
  <si>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</si>
  <si>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</si>
  <si>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</si>
  <si>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</si>
  <si>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</si>
  <si>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</si>
  <si>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</si>
  <si>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</si>
  <si>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</si>
  <si>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</si>
  <si>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</si>
  <si>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</si>
  <si>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</si>
  <si>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</si>
  <si>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</si>
  <si>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</si>
  <si>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</si>
  <si>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</si>
  <si>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</si>
  <si>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</si>
  <si>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</si>
  <si>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</si>
  <si>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</si>
  <si>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</si>
  <si>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</si>
  <si>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</si>
  <si>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</si>
  <si>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</si>
  <si>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</si>
  <si>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</si>
  <si>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</si>
  <si>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</si>
  <si>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</si>
  <si>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</si>
  <si>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</si>
  <si>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</si>
  <si>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</si>
  <si>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</si>
  <si>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</si>
  <si>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</si>
  <si>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</si>
  <si>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</si>
  <si>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</si>
  <si>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</si>
  <si>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</si>
  <si>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</si>
  <si>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</si>
  <si>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</si>
  <si>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</si>
  <si>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</si>
  <si>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</si>
  <si>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</si>
  <si>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</si>
  <si>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</si>
  <si>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</si>
  <si>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</si>
  <si>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</si>
  <si>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</si>
  <si>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</si>
  <si>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</si>
  <si>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</si>
  <si>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</si>
  <si>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</si>
  <si>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</si>
  <si>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</si>
  <si>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</si>
  <si>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</si>
  <si>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</si>
  <si>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</si>
  <si>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</si>
  <si>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</si>
  <si>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</si>
  <si>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</si>
  <si>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</si>
  <si>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</si>
  <si>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</si>
  <si>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</si>
  <si>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</si>
  <si>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</si>
  <si>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</si>
  <si>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</si>
  <si>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</si>
  <si>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</si>
  <si>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</si>
  <si>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</si>
  <si>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</si>
  <si>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</si>
  <si>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</si>
  <si>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</si>
  <si>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</si>
  <si>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</si>
  <si>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</si>
  <si>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</si>
  <si>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</si>
  <si>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</si>
  <si>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</si>
  <si>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</si>
  <si>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</si>
  <si>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</si>
  <si>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</si>
  <si>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</si>
  <si>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</si>
  <si>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</si>
  <si>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</si>
  <si>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</si>
  <si>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</si>
  <si>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</si>
  <si>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</si>
  <si>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</si>
  <si>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</si>
  <si>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</si>
  <si>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</si>
  <si>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</si>
  <si>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</si>
  <si>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</si>
  <si>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</si>
  <si>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</si>
  <si>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</si>
  <si>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</si>
  <si>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</si>
  <si>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</si>
  <si>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</si>
  <si>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</si>
  <si>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</si>
  <si>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</si>
  <si>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</si>
  <si>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</si>
  <si>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</si>
  <si>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</si>
  <si>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</si>
  <si>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</si>
  <si>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</si>
  <si>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</si>
  <si>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</si>
  <si>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</si>
  <si>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</si>
  <si>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</si>
  <si>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</si>
  <si>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</si>
  <si>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</si>
  <si>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</si>
  <si>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</si>
  <si>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</si>
  <si>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</si>
  <si>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</si>
  <si>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</si>
  <si>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</si>
  <si>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</si>
  <si>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</si>
  <si>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</si>
  <si>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</si>
  <si>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</si>
  <si>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</si>
  <si>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</si>
  <si>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</si>
  <si>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</si>
  <si>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</si>
  <si>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</si>
  <si>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</si>
  <si>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</si>
  <si>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</si>
  <si>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</si>
  <si>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</si>
  <si>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</si>
  <si>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</si>
  <si>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</si>
  <si>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</si>
  <si>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</si>
  <si>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</si>
  <si>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</si>
  <si>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</si>
  <si>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</si>
  <si>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</si>
  <si>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</si>
  <si>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</si>
  <si>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</si>
  <si>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</si>
  <si>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</si>
  <si>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</si>
  <si>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</si>
  <si>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</si>
  <si>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</si>
  <si>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</si>
  <si>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</si>
  <si>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</si>
  <si>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</si>
  <si>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</si>
  <si>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</si>
  <si>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SF-00948</t>
  </si>
  <si>
    <t>LOCACAO DE ANDAIME SUSPENSO OU BALANCIM MANUAL, CAPACIDADE DE CARGA TOTAL DE APROXIMADAMENTE 250 KG/M2, PLATAFORMA DE 1,50 M X 0,80 M (C X L), CABO DE 45 M</t>
  </si>
  <si>
    <t>SF-00950</t>
  </si>
  <si>
    <t>SF-00951</t>
  </si>
  <si>
    <t>SF-00952</t>
  </si>
  <si>
    <t>SF-00953</t>
  </si>
  <si>
    <t>MANTA LIQUIDA DE BASE ASFALTICA MODIFICADA COM A ADICAO DE ELASTOMEROS DILUIDOS EM SOLVENTE ORGANICO, APLICACAO A FRIO (MEMBRANA IMPERMEABILIZANTE ASFASTICA)</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</si>
  <si>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</si>
  <si>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</si>
  <si>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</si>
  <si>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</si>
  <si>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</si>
  <si>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</si>
  <si>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</si>
  <si>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</si>
  <si>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</si>
  <si>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SF-00959</t>
  </si>
  <si>
    <t>SF-00960</t>
  </si>
  <si>
    <t>SF-00961</t>
  </si>
  <si>
    <t>Broca com ponta de widia Ø 3/8" x 160 mm</t>
  </si>
  <si>
    <t>Furadeira de impacto elétrica - 0,65 kW, Ø mandril 5/8"</t>
  </si>
  <si>
    <t>h prod</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</si>
  <si>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</si>
  <si>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</si>
  <si>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</si>
  <si>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</si>
  <si>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</si>
  <si>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</si>
  <si>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</si>
  <si>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</si>
  <si>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</si>
  <si>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</si>
  <si>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</si>
  <si>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</si>
  <si>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</si>
  <si>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</si>
  <si>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</si>
  <si>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</si>
  <si>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</si>
  <si>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</si>
  <si>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</si>
  <si>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</si>
  <si>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</si>
  <si>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</si>
  <si>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</si>
  <si>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</si>
  <si>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</si>
  <si>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</si>
  <si>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</si>
  <si>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</si>
  <si>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</si>
  <si>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Corpo de apoio em polietileno para aplicação de mástiques em juntas</t>
  </si>
  <si>
    <t>SELANTE ELASTICO MONOCOMPONENTE A BASE DE POLIURETANO (PU) PARA JUNTAS DIVERSAS</t>
  </si>
  <si>
    <t>SF-00978</t>
  </si>
  <si>
    <t>SF-00980</t>
  </si>
  <si>
    <t>CHUVEIRO COMUM EM PLASTICO BRANCO, COM CANO, 3 TEMPERATURAS, 5500 W (110/220 V)</t>
  </si>
  <si>
    <t>SF-00981</t>
  </si>
  <si>
    <t>SF-00982</t>
  </si>
  <si>
    <t>TELA DE ACO SOLDADA NERVURADA, CA-60, Q-196, (3,11 KG/M2), DIAMETRO DO FIO = 5,0 MM, LARGURA = 2,45 M, ESPACAMENTO DA MALHA = 10 X 10 CM</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</si>
  <si>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</si>
  <si>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</si>
  <si>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</si>
  <si>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</si>
  <si>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</si>
  <si>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</si>
  <si>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</si>
  <si>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</si>
  <si>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</si>
  <si>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</si>
  <si>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</si>
  <si>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</si>
  <si>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</si>
  <si>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</si>
  <si>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</si>
  <si>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</si>
  <si>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</si>
  <si>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</si>
  <si>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</si>
  <si>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</si>
  <si>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</si>
  <si>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</si>
  <si>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</si>
  <si>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</si>
  <si>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</si>
  <si>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</si>
  <si>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</si>
  <si>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</si>
  <si>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</si>
  <si>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</si>
  <si>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</si>
  <si>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</si>
  <si>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</si>
  <si>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</si>
  <si>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</si>
  <si>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</si>
  <si>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</si>
  <si>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</si>
  <si>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</si>
  <si>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</si>
  <si>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</si>
  <si>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</si>
  <si>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</si>
  <si>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</si>
  <si>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</si>
  <si>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</si>
  <si>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</si>
  <si>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</si>
  <si>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</si>
  <si>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</si>
  <si>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</si>
  <si>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</si>
  <si>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</si>
  <si>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</si>
  <si>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</si>
  <si>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</si>
  <si>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</si>
  <si>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</si>
  <si>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</si>
  <si>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</si>
  <si>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</si>
  <si>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</si>
  <si>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</si>
  <si>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</si>
  <si>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</si>
  <si>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</si>
  <si>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</si>
  <si>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</si>
  <si>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</si>
  <si>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</si>
  <si>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</si>
  <si>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</si>
  <si>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</si>
  <si>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</si>
  <si>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</si>
  <si>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</si>
  <si>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</si>
  <si>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</si>
  <si>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</si>
  <si>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</si>
  <si>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</si>
  <si>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</si>
  <si>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</si>
  <si>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</si>
  <si>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</si>
  <si>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</si>
  <si>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</si>
  <si>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</si>
  <si>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</si>
  <si>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</si>
  <si>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</si>
  <si>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</si>
  <si>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</si>
  <si>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</si>
  <si>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</si>
  <si>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</si>
  <si>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</si>
  <si>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</si>
  <si>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</si>
  <si>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</si>
  <si>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</si>
  <si>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</si>
  <si>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</si>
  <si>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SF-01083</t>
  </si>
  <si>
    <t>SF-01088</t>
  </si>
  <si>
    <t>COTOVELO DE COBRE 90 GRAUS (REF 607) SEM ANEL DE SOLDA, BOLSA X BOLSA, 35 MM</t>
  </si>
  <si>
    <t>SOLDA ESTANHO/COBRE PARA CONEXOES DE COBRE, FIO 2,5 MM, CARRETEL 500 GR (SEM CHUMBO)</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</si>
  <si>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</si>
  <si>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</si>
  <si>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</si>
  <si>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</si>
  <si>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</si>
  <si>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</si>
  <si>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</si>
  <si>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</si>
  <si>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</si>
  <si>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</si>
  <si>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</si>
  <si>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</si>
  <si>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</si>
  <si>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</si>
  <si>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</si>
  <si>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</si>
  <si>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</si>
  <si>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</si>
  <si>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</si>
  <si>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</si>
  <si>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</si>
  <si>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</si>
  <si>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</si>
  <si>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</si>
  <si>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</si>
  <si>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</si>
  <si>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</si>
  <si>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</si>
  <si>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</si>
  <si>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</si>
  <si>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</si>
  <si>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</si>
  <si>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</si>
  <si>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</si>
  <si>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</si>
  <si>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</si>
  <si>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</si>
  <si>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</si>
  <si>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</si>
  <si>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</si>
  <si>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</si>
  <si>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</si>
  <si>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</si>
  <si>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</si>
  <si>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</si>
  <si>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</si>
  <si>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</si>
  <si>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</si>
  <si>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</si>
  <si>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</si>
  <si>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</si>
  <si>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</si>
  <si>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</si>
  <si>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CENTO</t>
  </si>
  <si>
    <t>GESSEIRO COM ENCARGOS COMPLEMENTARES</t>
  </si>
  <si>
    <t>SF-01120</t>
  </si>
  <si>
    <t>SF-01121</t>
  </si>
  <si>
    <t>Obs.: Acréscimo de 15% no coeficiente da tinta para suprir a diferença de preço da tinta branca para as tintas de cores especiais.</t>
  </si>
  <si>
    <t>SF-01122</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</si>
  <si>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</si>
  <si>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</si>
  <si>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</si>
  <si>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</si>
  <si>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</si>
  <si>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</si>
  <si>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</si>
  <si>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</si>
  <si>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</si>
  <si>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</si>
  <si>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</si>
  <si>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</si>
  <si>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</si>
  <si>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</si>
  <si>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</si>
  <si>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</si>
  <si>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</si>
  <si>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</si>
  <si>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</si>
  <si>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</si>
  <si>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</si>
  <si>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</si>
  <si>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</si>
  <si>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</si>
  <si>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</si>
  <si>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</si>
  <si>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</si>
  <si>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</si>
  <si>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</si>
  <si>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</si>
  <si>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</si>
  <si>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</si>
  <si>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</si>
  <si>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</si>
  <si>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</si>
  <si>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</si>
  <si>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</si>
  <si>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</si>
  <si>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</si>
  <si>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</si>
  <si>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</si>
  <si>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</si>
  <si>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</si>
  <si>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</si>
  <si>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</si>
  <si>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</si>
  <si>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</si>
  <si>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</si>
  <si>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</si>
  <si>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</si>
  <si>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</si>
  <si>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</si>
  <si>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</si>
  <si>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</si>
  <si>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</si>
  <si>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</si>
  <si>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</si>
  <si>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</si>
  <si>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</si>
  <si>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</si>
  <si>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</si>
  <si>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</si>
  <si>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</si>
  <si>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</si>
  <si>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</si>
  <si>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</si>
  <si>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</si>
  <si>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</si>
  <si>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</si>
  <si>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</si>
  <si>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</si>
  <si>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</si>
  <si>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</si>
  <si>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</si>
  <si>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</si>
  <si>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</si>
  <si>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</si>
  <si>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</si>
  <si>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</si>
  <si>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</si>
  <si>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</si>
  <si>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</si>
  <si>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REDUCAO EXCENTRICA PVC, SERIE R, DN 150 X 100 MM, PARA ESGOTO PREDIAL</t>
  </si>
  <si>
    <t>TUBO PVC, SERIE R, DN 150 MM, PARA ESGOTO OU AGUAS PLUVIAIS PREDIAL (NBR 5688)</t>
  </si>
  <si>
    <t>RALO FOFO SEMIESFERICO, 150 MM, PARA LAJES/ CALHAS</t>
  </si>
  <si>
    <t>SF-01151</t>
  </si>
  <si>
    <t>SF-01152</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</si>
  <si>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</si>
  <si>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</si>
  <si>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</si>
  <si>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</si>
  <si>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</si>
  <si>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</si>
  <si>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</si>
  <si>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</si>
  <si>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</si>
  <si>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</si>
  <si>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</si>
  <si>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</si>
  <si>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</si>
  <si>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</si>
  <si>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</si>
  <si>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</si>
  <si>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</si>
  <si>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</si>
  <si>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</si>
  <si>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</si>
  <si>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</si>
  <si>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</si>
  <si>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</si>
  <si>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</si>
  <si>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</si>
  <si>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</si>
  <si>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</si>
  <si>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</si>
  <si>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</si>
  <si>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</si>
  <si>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</si>
  <si>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</si>
  <si>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</si>
  <si>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</si>
  <si>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</si>
  <si>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</si>
  <si>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</si>
  <si>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</si>
  <si>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</si>
  <si>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</si>
  <si>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</si>
  <si>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</si>
  <si>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</si>
  <si>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</si>
  <si>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</si>
  <si>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</si>
  <si>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</si>
  <si>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</si>
  <si>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</si>
  <si>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</si>
  <si>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</si>
  <si>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</si>
  <si>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</si>
  <si>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</si>
  <si>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</si>
  <si>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</si>
  <si>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</si>
  <si>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</si>
  <si>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</si>
  <si>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</si>
  <si>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</si>
  <si>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</si>
  <si>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</si>
  <si>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</si>
  <si>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</si>
  <si>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</si>
  <si>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</si>
  <si>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</si>
  <si>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COMPOSIÇÕES DE CUSTO UNITÁRIO AUXILIARES DE 1º NÍVEL</t>
  </si>
  <si>
    <t>TOTAL</t>
  </si>
  <si>
    <t>M3XKM</t>
  </si>
  <si>
    <t>TXKM</t>
  </si>
  <si>
    <t>OPERADOR DE BETONEIRA ESTACIONÁRIA/MISTURADOR COM ENCARGOS COMPLEMENTARES</t>
  </si>
  <si>
    <t>JG</t>
  </si>
  <si>
    <t>PREGO DE ACO POLIDO COM CABECA 12 X 12</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</si>
  <si>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</si>
  <si>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</si>
  <si>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</si>
  <si>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</si>
  <si>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</si>
  <si>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</si>
  <si>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</si>
  <si>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</si>
  <si>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</si>
  <si>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</si>
  <si>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</si>
  <si>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</si>
  <si>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</si>
  <si>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</si>
  <si>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</si>
  <si>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</si>
  <si>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</si>
  <si>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</si>
  <si>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em argamassa</t>
  </si>
  <si>
    <t>Demolição de tubulação hidrossanitária embutida com conexões e acessórios</t>
  </si>
  <si>
    <t>Demolição em concreto armado</t>
  </si>
  <si>
    <t>SF-00015</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</si>
  <si>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</si>
  <si>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</si>
  <si>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</si>
  <si>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</si>
  <si>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</si>
  <si>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</si>
  <si>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</si>
  <si>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</si>
  <si>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</si>
  <si>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</si>
  <si>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</si>
  <si>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</si>
  <si>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</si>
  <si>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louças</t>
  </si>
  <si>
    <t>Remoção de luminária</t>
  </si>
  <si>
    <t>Remoção de metais e acessórios</t>
  </si>
  <si>
    <t>Remoção de película</t>
  </si>
  <si>
    <t>Remoção de persianas</t>
  </si>
  <si>
    <t>Remoção de pintura ou textura</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</si>
  <si>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</si>
  <si>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</si>
  <si>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</si>
  <si>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</si>
  <si>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</si>
  <si>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</si>
  <si>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</si>
  <si>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</si>
  <si>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</si>
  <si>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</si>
  <si>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</si>
  <si>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</si>
  <si>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</si>
  <si>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</si>
  <si>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</si>
  <si>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</si>
  <si>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</si>
  <si>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</si>
  <si>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</si>
  <si>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</si>
  <si>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</si>
  <si>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</si>
  <si>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</si>
  <si>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</si>
  <si>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</si>
  <si>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</si>
  <si>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</si>
  <si>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</si>
  <si>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</si>
  <si>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</si>
  <si>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</si>
  <si>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</si>
  <si>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</si>
  <si>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</si>
  <si>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</si>
  <si>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</si>
  <si>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</si>
  <si>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</si>
  <si>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</si>
  <si>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</si>
  <si>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</si>
  <si>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</si>
  <si>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</si>
  <si>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</si>
  <si>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</si>
  <si>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</si>
  <si>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</si>
  <si>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</si>
  <si>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</si>
  <si>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</si>
  <si>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</si>
  <si>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</si>
  <si>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SF-00071</t>
  </si>
  <si>
    <t>Trole para linha de vida horizontal</t>
  </si>
  <si>
    <t>SF-00072</t>
  </si>
  <si>
    <t>Trole para travaqueda retrátil</t>
  </si>
  <si>
    <t>Abertura/fechamento rasgo em alvenaria</t>
  </si>
  <si>
    <t>Concreto virado em betoneira, fck = 15 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</si>
  <si>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</si>
  <si>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</si>
  <si>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</si>
  <si>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</si>
  <si>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</si>
  <si>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</si>
  <si>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</si>
  <si>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</si>
  <si>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</si>
  <si>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</si>
  <si>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</si>
  <si>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</si>
  <si>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</si>
  <si>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</si>
  <si>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</si>
  <si>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</si>
  <si>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</si>
  <si>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</si>
  <si>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</si>
  <si>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</si>
  <si>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</si>
  <si>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</si>
  <si>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</si>
  <si>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</si>
  <si>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</si>
  <si>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</si>
  <si>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</si>
  <si>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</si>
  <si>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</si>
  <si>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</si>
  <si>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</si>
  <si>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</si>
  <si>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</si>
  <si>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</si>
  <si>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</si>
  <si>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</si>
  <si>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</si>
  <si>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</si>
  <si>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Instalação de bancada de granito ou mármore reaproveitada</t>
  </si>
  <si>
    <t>Instalação de soleira ou peitoril, de mármore ou granito, reaproveitados</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</si>
  <si>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</si>
  <si>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</si>
  <si>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</si>
  <si>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</si>
  <si>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</si>
  <si>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</si>
  <si>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</si>
  <si>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</si>
  <si>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</si>
  <si>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</si>
  <si>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</si>
  <si>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</si>
  <si>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</si>
  <si>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</si>
  <si>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</si>
  <si>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</si>
  <si>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</si>
  <si>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</si>
  <si>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</si>
  <si>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</si>
  <si>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</si>
  <si>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</si>
  <si>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</si>
  <si>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</si>
  <si>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</si>
  <si>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Instalação de vidro reaproveitado</t>
  </si>
  <si>
    <t>Instalação de painéis de vidro temperado reaproveitados</t>
  </si>
  <si>
    <t>Mola hidráulica de piso</t>
  </si>
  <si>
    <t>Instalação de persianas reaproveitadas</t>
  </si>
  <si>
    <t>SF-00162</t>
  </si>
  <si>
    <t>Persiana vertical em alumínio 90 mm, cor verde claro</t>
  </si>
  <si>
    <t>SF-00163</t>
  </si>
  <si>
    <t>SF-00164</t>
  </si>
  <si>
    <t>SF-00165</t>
  </si>
  <si>
    <t>Tubo de ligação para bacia sanitária</t>
  </si>
  <si>
    <t>Base registro gaveta 3/4"</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</si>
  <si>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</si>
  <si>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</si>
  <si>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</si>
  <si>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</si>
  <si>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</si>
  <si>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</si>
  <si>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</si>
  <si>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</si>
  <si>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</si>
  <si>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</si>
  <si>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</si>
  <si>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</si>
  <si>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</si>
  <si>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</si>
  <si>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</si>
  <si>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</si>
  <si>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Lavatório suspenso – Linha Acessibilidade</t>
  </si>
  <si>
    <t>Lavatório suspenso com Coluna – Linha Acessibilidade</t>
  </si>
  <si>
    <t>Caixa para piso elevado</t>
  </si>
  <si>
    <t>Eletroduto de aço galvanizado de 1 1/2"</t>
  </si>
  <si>
    <t>Eletroduto de aço galvanizado de 1 1/4"</t>
  </si>
  <si>
    <t>Eletroduto de aço galvanizado de 1"</t>
  </si>
  <si>
    <t>Eletroduto de aço galvanizado de 2"</t>
  </si>
  <si>
    <t>Eletroduto de aço galvanizado de 3/4"</t>
  </si>
  <si>
    <t>Eletroduto flexível metálico com capa de PVC 1’’</t>
  </si>
  <si>
    <t>Eletroduto flexível metálico com capa de PVC 3/4"</t>
  </si>
  <si>
    <t>Interruptor para condulete</t>
  </si>
  <si>
    <t>Módulo interruptor paralelo</t>
  </si>
  <si>
    <t>Módulo interruptor simples</t>
  </si>
  <si>
    <t>Módulo tomada 10 A</t>
  </si>
  <si>
    <t>Módulo tomada 20 A</t>
  </si>
  <si>
    <t>Tampa cega para condulete</t>
  </si>
  <si>
    <t>Tampa RJ45 dupla para condulete</t>
  </si>
  <si>
    <t>Tomada para condulete</t>
  </si>
  <si>
    <t>Tomada para perfilado e eletrocalha</t>
  </si>
  <si>
    <t>Bloco autônomo de emergência</t>
  </si>
  <si>
    <t>Instalação de luminária reaproveitada</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</si>
  <si>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</si>
  <si>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</si>
  <si>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</si>
  <si>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</si>
  <si>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</si>
  <si>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</si>
  <si>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</si>
  <si>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</si>
  <si>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</si>
  <si>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</si>
  <si>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</si>
  <si>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</si>
  <si>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</si>
  <si>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</si>
  <si>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</si>
  <si>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</si>
  <si>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</si>
  <si>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</si>
  <si>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</si>
  <si>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</si>
  <si>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</si>
  <si>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</si>
  <si>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</si>
  <si>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</si>
  <si>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</si>
  <si>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</si>
  <si>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</si>
  <si>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</si>
  <si>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</si>
  <si>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</si>
  <si>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</si>
  <si>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</si>
  <si>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</si>
  <si>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</si>
  <si>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</si>
  <si>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</si>
  <si>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</si>
  <si>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</si>
  <si>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</si>
  <si>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</si>
  <si>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</si>
  <si>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</si>
  <si>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</si>
  <si>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</si>
  <si>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</si>
  <si>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</si>
  <si>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</si>
  <si>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</si>
  <si>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</si>
  <si>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</si>
  <si>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</si>
  <si>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</si>
  <si>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</si>
  <si>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</si>
  <si>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</si>
  <si>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</si>
  <si>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</si>
  <si>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</si>
  <si>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</si>
  <si>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</si>
  <si>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</si>
  <si>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</si>
  <si>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</si>
  <si>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</si>
  <si>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</si>
  <si>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</si>
  <si>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</si>
  <si>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</si>
  <si>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</si>
  <si>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</si>
  <si>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</si>
  <si>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</si>
  <si>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</si>
  <si>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</si>
  <si>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</si>
  <si>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</si>
  <si>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</si>
  <si>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</si>
  <si>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</si>
  <si>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</si>
  <si>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</si>
  <si>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</si>
  <si>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</si>
  <si>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</si>
  <si>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</si>
  <si>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</si>
  <si>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</si>
  <si>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</si>
  <si>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</si>
  <si>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</si>
  <si>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</si>
  <si>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</si>
  <si>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</si>
  <si>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</si>
  <si>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</si>
  <si>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</si>
  <si>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</si>
  <si>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</si>
  <si>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</si>
  <si>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</si>
  <si>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</si>
  <si>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</si>
  <si>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</si>
  <si>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</si>
  <si>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</si>
  <si>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</si>
  <si>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</si>
  <si>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</si>
  <si>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</si>
  <si>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</si>
  <si>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</si>
  <si>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</si>
  <si>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</si>
  <si>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</si>
  <si>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</si>
  <si>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</si>
  <si>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</si>
  <si>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</si>
  <si>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</si>
  <si>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</si>
  <si>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</si>
  <si>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</si>
  <si>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</si>
  <si>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</si>
  <si>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</si>
  <si>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</si>
  <si>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</si>
  <si>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</si>
  <si>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</si>
  <si>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</si>
  <si>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</si>
  <si>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</si>
  <si>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</si>
  <si>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</si>
  <si>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</si>
  <si>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</si>
  <si>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</si>
  <si>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</si>
  <si>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</si>
  <si>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</si>
  <si>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</si>
  <si>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</si>
  <si>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</si>
  <si>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</si>
  <si>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</si>
  <si>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</si>
  <si>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</si>
  <si>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</si>
  <si>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</si>
  <si>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</si>
  <si>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</si>
  <si>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</si>
  <si>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</si>
  <si>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</si>
  <si>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</si>
  <si>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</si>
  <si>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</si>
  <si>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</si>
  <si>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</si>
  <si>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</si>
  <si>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</si>
  <si>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</si>
  <si>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</si>
  <si>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</si>
  <si>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</si>
  <si>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</si>
  <si>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</si>
  <si>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</si>
  <si>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</si>
  <si>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</si>
  <si>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</si>
  <si>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</si>
  <si>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</si>
  <si>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</si>
  <si>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</si>
  <si>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</si>
  <si>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</si>
  <si>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</si>
  <si>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</si>
  <si>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</si>
  <si>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</si>
  <si>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</si>
  <si>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</si>
  <si>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</si>
  <si>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</si>
  <si>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</si>
  <si>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</si>
  <si>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</si>
  <si>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SF-00428</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</si>
  <si>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</si>
  <si>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</si>
  <si>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</si>
  <si>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</si>
  <si>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</si>
  <si>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</si>
  <si>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</si>
  <si>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</si>
  <si>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</si>
  <si>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</si>
  <si>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</si>
  <si>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</si>
  <si>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</si>
  <si>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</si>
  <si>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</si>
  <si>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</si>
  <si>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</si>
  <si>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</si>
  <si>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</si>
  <si>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</si>
  <si>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</si>
  <si>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</si>
  <si>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</si>
  <si>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</si>
  <si>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</si>
  <si>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</si>
  <si>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</si>
  <si>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</si>
  <si>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</si>
  <si>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</si>
  <si>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SF-00444</t>
  </si>
  <si>
    <t>SF-00445</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</si>
  <si>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</si>
  <si>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</si>
  <si>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</si>
  <si>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</si>
  <si>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</si>
  <si>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</si>
  <si>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</si>
  <si>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</si>
  <si>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</si>
  <si>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</si>
  <si>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</si>
  <si>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</si>
  <si>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</si>
  <si>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</si>
  <si>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</si>
  <si>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</si>
  <si>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</si>
  <si>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</si>
  <si>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</si>
  <si>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</si>
  <si>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</si>
  <si>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</si>
  <si>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</si>
  <si>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</si>
  <si>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</si>
  <si>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</si>
  <si>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</si>
  <si>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</si>
  <si>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</si>
  <si>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</si>
  <si>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</si>
  <si>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</si>
  <si>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</si>
  <si>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</si>
  <si>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</si>
  <si>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</si>
  <si>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</si>
  <si>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</si>
  <si>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</si>
  <si>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</si>
  <si>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</si>
  <si>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</si>
  <si>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</si>
  <si>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</si>
  <si>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</si>
  <si>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</si>
  <si>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</si>
  <si>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</si>
  <si>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</si>
  <si>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</si>
  <si>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</si>
  <si>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</si>
  <si>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</si>
  <si>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</si>
  <si>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</si>
  <si>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</si>
  <si>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</si>
  <si>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</si>
  <si>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</si>
  <si>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</si>
  <si>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</si>
  <si>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</si>
  <si>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</si>
  <si>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</si>
  <si>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</si>
  <si>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</si>
  <si>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</si>
  <si>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</si>
  <si>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</si>
  <si>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</si>
  <si>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</si>
  <si>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</si>
  <si>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</si>
  <si>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</si>
  <si>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</si>
  <si>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</si>
  <si>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</si>
  <si>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</si>
  <si>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</si>
  <si>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</si>
  <si>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</si>
  <si>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</si>
  <si>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</si>
  <si>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</si>
  <si>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</si>
  <si>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</si>
  <si>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</si>
  <si>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</si>
  <si>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</si>
  <si>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</si>
  <si>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</si>
  <si>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</si>
  <si>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</si>
  <si>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</si>
  <si>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SF-00495</t>
  </si>
  <si>
    <t>SF-00496</t>
  </si>
  <si>
    <t>SF-00497</t>
  </si>
  <si>
    <t>SF-00498</t>
  </si>
  <si>
    <t>SF-00499</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</si>
  <si>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</si>
  <si>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</si>
  <si>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</si>
  <si>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</si>
  <si>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</si>
  <si>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</si>
  <si>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</si>
  <si>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</si>
  <si>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</si>
  <si>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</si>
  <si>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</si>
  <si>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</si>
  <si>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</si>
  <si>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</si>
  <si>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</si>
  <si>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</si>
  <si>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</si>
  <si>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</si>
  <si>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</si>
  <si>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</si>
  <si>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</si>
  <si>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</si>
  <si>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</si>
  <si>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</si>
  <si>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</si>
  <si>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</si>
  <si>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</si>
  <si>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</si>
  <si>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</si>
  <si>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</si>
  <si>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</si>
  <si>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SF-00516</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</si>
  <si>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</si>
  <si>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</si>
  <si>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</si>
  <si>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</si>
  <si>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</si>
  <si>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</si>
  <si>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</si>
  <si>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</si>
  <si>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</si>
  <si>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</si>
  <si>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</si>
  <si>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</si>
  <si>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</si>
  <si>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</si>
  <si>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</si>
  <si>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</si>
  <si>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</si>
  <si>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</si>
  <si>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</si>
  <si>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</si>
  <si>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</si>
  <si>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</si>
  <si>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</si>
  <si>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</si>
  <si>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</si>
  <si>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</si>
  <si>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</si>
  <si>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</si>
  <si>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</si>
  <si>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</si>
  <si>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</si>
  <si>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</si>
  <si>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</si>
  <si>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</si>
  <si>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</si>
  <si>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</si>
  <si>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</si>
  <si>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</si>
  <si>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</si>
  <si>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</si>
  <si>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</si>
  <si>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</si>
  <si>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</si>
  <si>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</si>
  <si>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</si>
  <si>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</si>
  <si>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</si>
  <si>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</si>
  <si>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</si>
  <si>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</si>
  <si>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</si>
  <si>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</si>
  <si>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</si>
  <si>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</si>
  <si>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</si>
  <si>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</si>
  <si>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</si>
  <si>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</si>
  <si>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</si>
  <si>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</si>
  <si>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</si>
  <si>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</si>
  <si>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</si>
  <si>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</si>
  <si>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</si>
  <si>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</si>
  <si>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</si>
  <si>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</si>
  <si>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</si>
  <si>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SF-00552</t>
  </si>
  <si>
    <t>SF-00553</t>
  </si>
  <si>
    <t>SF-00554</t>
  </si>
  <si>
    <t>SF-00555</t>
  </si>
  <si>
    <t>SF-00556</t>
  </si>
  <si>
    <t>Rolo</t>
  </si>
  <si>
    <t>SF-00557</t>
  </si>
  <si>
    <t>SF-00558</t>
  </si>
  <si>
    <t>Tela tipo galinheiro (hexagonal) galvanizada 2" BWG 22</t>
  </si>
  <si>
    <t>SF-00559</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</si>
  <si>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</si>
  <si>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</si>
  <si>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</si>
  <si>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</si>
  <si>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</si>
  <si>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</si>
  <si>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</si>
  <si>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</si>
  <si>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</si>
  <si>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</si>
  <si>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</si>
  <si>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20 kg</t>
  </si>
  <si>
    <t>Gesso Para Uso Geral</t>
  </si>
  <si>
    <t>Areia Média</t>
  </si>
  <si>
    <t>Brita Nº 0</t>
  </si>
  <si>
    <t>Brita Nº 1</t>
  </si>
  <si>
    <t>Bloco Cerâmico De 08 Furos</t>
  </si>
  <si>
    <t>Tijolo Maciço</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</si>
  <si>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</si>
  <si>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</si>
  <si>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</si>
  <si>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</si>
  <si>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</si>
  <si>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</si>
  <si>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</si>
  <si>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</si>
  <si>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</si>
  <si>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</si>
  <si>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</si>
  <si>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</si>
  <si>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</si>
  <si>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</si>
  <si>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</si>
  <si>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</si>
  <si>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</si>
  <si>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</si>
  <si>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</si>
  <si>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</si>
  <si>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</si>
  <si>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</si>
  <si>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</si>
  <si>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</si>
  <si>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</si>
  <si>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</si>
  <si>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</si>
  <si>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</si>
  <si>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</si>
  <si>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</si>
  <si>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</si>
  <si>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</si>
  <si>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</si>
  <si>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</si>
  <si>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</si>
  <si>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</si>
  <si>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</si>
  <si>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</si>
  <si>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</si>
  <si>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</si>
  <si>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</si>
  <si>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</si>
  <si>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</si>
  <si>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</si>
  <si>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</si>
  <si>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</si>
  <si>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</si>
  <si>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</si>
  <si>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</si>
  <si>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</si>
  <si>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</si>
  <si>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</si>
  <si>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</si>
  <si>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</si>
  <si>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</si>
  <si>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</si>
  <si>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</si>
  <si>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</si>
  <si>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</si>
  <si>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</si>
  <si>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</si>
  <si>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</si>
  <si>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</si>
  <si>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</si>
  <si>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</si>
  <si>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</si>
  <si>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</si>
  <si>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</si>
  <si>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</si>
  <si>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SF-00617</t>
  </si>
  <si>
    <t>SF-00618</t>
  </si>
  <si>
    <t>SF-00619</t>
  </si>
  <si>
    <t>SF-00620</t>
  </si>
  <si>
    <t>SF-00621</t>
  </si>
  <si>
    <t>SF-00622</t>
  </si>
  <si>
    <t>SF-00623</t>
  </si>
  <si>
    <t>Parafuso Philips Cabeça Chata - 3.5 x 22  mm</t>
  </si>
  <si>
    <t>SF-00624</t>
  </si>
  <si>
    <t>Parafuso Philips Cabeça Chata - 3.5 x 25 mm</t>
  </si>
  <si>
    <t>SF-00625</t>
  </si>
  <si>
    <t>SF-00626</t>
  </si>
  <si>
    <t>SF-00627</t>
  </si>
  <si>
    <t>SF-00628</t>
  </si>
  <si>
    <t>SF-00629</t>
  </si>
  <si>
    <t>SF-00630</t>
  </si>
  <si>
    <t>SF-00631</t>
  </si>
  <si>
    <t>SF-00632</t>
  </si>
  <si>
    <t>SF-00633</t>
  </si>
  <si>
    <t>SF-00634</t>
  </si>
  <si>
    <t>SF-00635</t>
  </si>
  <si>
    <t>SF-00636</t>
  </si>
  <si>
    <t>SF-00637</t>
  </si>
  <si>
    <t>Porca Tipo Borboleta – 1/4”</t>
  </si>
  <si>
    <t>SF-00638</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</si>
  <si>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</si>
  <si>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</si>
  <si>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</si>
  <si>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</si>
  <si>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</si>
  <si>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</si>
  <si>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</si>
  <si>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</si>
  <si>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</si>
  <si>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</si>
  <si>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</si>
  <si>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</si>
  <si>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</si>
  <si>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</si>
  <si>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</si>
  <si>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</si>
  <si>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</si>
  <si>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</si>
  <si>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</si>
  <si>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</si>
  <si>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</si>
  <si>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</si>
  <si>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</si>
  <si>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</si>
  <si>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</si>
  <si>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</si>
  <si>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</si>
  <si>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</si>
  <si>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</si>
  <si>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</si>
  <si>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</si>
  <si>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</si>
  <si>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</si>
  <si>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</si>
  <si>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</si>
  <si>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</si>
  <si>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</si>
  <si>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</si>
  <si>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</si>
  <si>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</si>
  <si>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</si>
  <si>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</si>
  <si>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</si>
  <si>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</si>
  <si>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</si>
  <si>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</si>
  <si>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</si>
  <si>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</si>
  <si>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</si>
  <si>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</si>
  <si>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</si>
  <si>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</si>
  <si>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</si>
  <si>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</si>
  <si>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</si>
  <si>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</si>
  <si>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</si>
  <si>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</si>
  <si>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</si>
  <si>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</si>
  <si>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</si>
  <si>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</si>
  <si>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</si>
  <si>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</si>
  <si>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</si>
  <si>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</si>
  <si>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</si>
  <si>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</si>
  <si>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</si>
  <si>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</si>
  <si>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</si>
  <si>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</si>
  <si>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</si>
  <si>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</si>
  <si>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</si>
  <si>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</si>
  <si>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</si>
  <si>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</si>
  <si>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</si>
  <si>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</si>
  <si>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</si>
  <si>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</si>
  <si>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</si>
  <si>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</si>
  <si>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</si>
  <si>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</si>
  <si>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</si>
  <si>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</si>
  <si>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</si>
  <si>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</si>
  <si>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</si>
  <si>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</si>
  <si>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</si>
  <si>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</si>
  <si>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</si>
  <si>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</si>
  <si>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</si>
  <si>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</si>
  <si>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</si>
  <si>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</si>
  <si>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</si>
  <si>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</si>
  <si>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</si>
  <si>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</si>
  <si>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</si>
  <si>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</si>
  <si>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</si>
  <si>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</si>
  <si>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</si>
  <si>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</si>
  <si>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</si>
  <si>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</si>
  <si>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</si>
  <si>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</si>
  <si>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</si>
  <si>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</si>
  <si>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</si>
  <si>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</si>
  <si>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</si>
  <si>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</si>
  <si>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</si>
  <si>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</si>
  <si>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</si>
  <si>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</si>
  <si>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</si>
  <si>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</si>
  <si>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</si>
  <si>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</si>
  <si>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</si>
  <si>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</si>
  <si>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</si>
  <si>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</si>
  <si>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</si>
  <si>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</si>
  <si>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</si>
  <si>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</si>
  <si>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</si>
  <si>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</si>
  <si>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</si>
  <si>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</si>
  <si>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</si>
  <si>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</si>
  <si>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</si>
  <si>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</si>
  <si>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</si>
  <si>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</si>
  <si>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</si>
  <si>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</si>
  <si>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</si>
  <si>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</si>
  <si>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</si>
  <si>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</si>
  <si>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</si>
  <si>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</si>
  <si>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</si>
  <si>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</si>
  <si>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</si>
  <si>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</si>
  <si>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</si>
  <si>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</si>
  <si>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</si>
  <si>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</si>
  <si>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</si>
  <si>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</si>
  <si>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</si>
  <si>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</si>
  <si>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</si>
  <si>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</si>
  <si>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</si>
  <si>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</si>
  <si>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</si>
  <si>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</si>
  <si>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</si>
  <si>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</si>
  <si>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</si>
  <si>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</si>
  <si>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</si>
  <si>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</si>
  <si>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</si>
  <si>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</si>
  <si>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</si>
  <si>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</si>
  <si>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</si>
  <si>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</si>
  <si>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</si>
  <si>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</si>
  <si>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</si>
  <si>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</si>
  <si>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</si>
  <si>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</si>
  <si>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</si>
  <si>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</si>
  <si>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</si>
  <si>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</si>
  <si>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</si>
  <si>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</si>
  <si>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</si>
  <si>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</si>
  <si>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</si>
  <si>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</si>
  <si>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</si>
  <si>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</si>
  <si>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</si>
  <si>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</si>
  <si>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</si>
  <si>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</si>
  <si>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</si>
  <si>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</si>
  <si>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</si>
  <si>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</si>
  <si>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</si>
  <si>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</si>
  <si>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</si>
  <si>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</si>
  <si>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SF-00756</t>
  </si>
  <si>
    <t>Marreta de 1 kg</t>
  </si>
  <si>
    <t>SF-00757</t>
  </si>
  <si>
    <t>SF-00758</t>
  </si>
  <si>
    <t>SF-00759</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</si>
  <si>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</si>
  <si>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</si>
  <si>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</si>
  <si>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</si>
  <si>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</si>
  <si>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</si>
  <si>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</si>
  <si>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</si>
  <si>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</si>
  <si>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</si>
  <si>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</si>
  <si>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</si>
  <si>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</si>
  <si>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</si>
  <si>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</si>
  <si>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</si>
  <si>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</si>
  <si>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</si>
  <si>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</si>
  <si>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</si>
  <si>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</si>
  <si>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</si>
  <si>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</si>
  <si>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</si>
  <si>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</si>
  <si>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</si>
  <si>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</si>
  <si>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</si>
  <si>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</si>
  <si>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</si>
  <si>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</si>
  <si>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</si>
  <si>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</si>
  <si>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</si>
  <si>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</si>
  <si>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</si>
  <si>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</si>
  <si>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</si>
  <si>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</si>
  <si>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</si>
  <si>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</si>
  <si>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</si>
  <si>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</si>
  <si>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</si>
  <si>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</si>
  <si>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</si>
  <si>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</si>
  <si>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</si>
  <si>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</si>
  <si>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</si>
  <si>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</si>
  <si>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</si>
  <si>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</si>
  <si>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</si>
  <si>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</si>
  <si>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</si>
  <si>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</si>
  <si>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</si>
  <si>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</si>
  <si>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</si>
  <si>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</si>
  <si>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</si>
  <si>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</si>
  <si>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</si>
  <si>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</si>
  <si>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</si>
  <si>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</si>
  <si>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</si>
  <si>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</si>
  <si>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</si>
  <si>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</si>
  <si>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</si>
  <si>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</si>
  <si>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</si>
  <si>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</si>
  <si>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</si>
  <si>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</si>
  <si>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</si>
  <si>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</si>
  <si>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</si>
  <si>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</si>
  <si>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</si>
  <si>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</si>
  <si>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</si>
  <si>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</si>
  <si>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SF-00806</t>
  </si>
  <si>
    <t>Maçarico para gás GLP</t>
  </si>
  <si>
    <t>SF-00807</t>
  </si>
  <si>
    <t>SF-00808</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</si>
  <si>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</si>
  <si>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</si>
  <si>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</si>
  <si>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</si>
  <si>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</si>
  <si>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</si>
  <si>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</si>
  <si>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</si>
  <si>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</si>
  <si>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</si>
  <si>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</si>
  <si>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</si>
  <si>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</si>
  <si>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</si>
  <si>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</si>
  <si>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</si>
  <si>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</si>
  <si>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</si>
  <si>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</si>
  <si>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SF-00819</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</si>
  <si>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</si>
  <si>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</si>
  <si>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</si>
  <si>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</si>
  <si>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</si>
  <si>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</si>
  <si>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</si>
  <si>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</si>
  <si>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</si>
  <si>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</si>
  <si>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</si>
  <si>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</si>
  <si>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</si>
  <si>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</si>
  <si>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</si>
  <si>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</si>
  <si>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</si>
  <si>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</si>
  <si>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</si>
  <si>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</si>
  <si>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</si>
  <si>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</si>
  <si>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</si>
  <si>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</si>
  <si>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</si>
  <si>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</si>
  <si>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</si>
  <si>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</si>
  <si>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</si>
  <si>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</si>
  <si>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</si>
  <si>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</si>
  <si>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</si>
  <si>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</si>
  <si>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</si>
  <si>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</si>
  <si>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</si>
  <si>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</si>
  <si>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</si>
  <si>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</si>
  <si>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</si>
  <si>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</si>
  <si>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</si>
  <si>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</si>
  <si>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</si>
  <si>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</si>
  <si>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</si>
  <si>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</si>
  <si>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</si>
  <si>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</si>
  <si>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</si>
  <si>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</si>
  <si>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</si>
  <si>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</si>
  <si>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</si>
  <si>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</si>
  <si>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</si>
  <si>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</si>
  <si>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</si>
  <si>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</si>
  <si>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</si>
  <si>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</si>
  <si>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</si>
  <si>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</si>
  <si>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para acabamento de trilho superior</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</si>
  <si>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</si>
  <si>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</si>
  <si>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</si>
  <si>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</si>
  <si>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</si>
  <si>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</si>
  <si>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</si>
  <si>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</si>
  <si>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</si>
  <si>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</si>
  <si>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</si>
  <si>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</si>
  <si>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</si>
  <si>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</si>
  <si>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</si>
  <si>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</si>
  <si>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</si>
  <si>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</si>
  <si>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</si>
  <si>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</si>
  <si>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Veda fresta adesivo “E” branco</t>
  </si>
  <si>
    <t>Regulagem de ferragens</t>
  </si>
  <si>
    <t>Puxador em aço inox sob medida – Tipo B</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</si>
  <si>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</si>
  <si>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</si>
  <si>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</si>
  <si>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</si>
  <si>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</si>
  <si>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</si>
  <si>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</si>
  <si>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</si>
  <si>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</si>
  <si>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</si>
  <si>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</si>
  <si>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</si>
  <si>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</si>
  <si>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</si>
  <si>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</si>
  <si>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</si>
  <si>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</si>
  <si>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</si>
  <si>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</si>
  <si>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</si>
  <si>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</si>
  <si>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</si>
  <si>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</si>
  <si>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</si>
  <si>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</si>
  <si>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</si>
  <si>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</si>
  <si>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</si>
  <si>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</si>
  <si>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</si>
  <si>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</si>
  <si>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</si>
  <si>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</si>
  <si>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</si>
  <si>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</si>
  <si>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</si>
  <si>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</si>
  <si>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</si>
  <si>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</si>
  <si>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</si>
  <si>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</si>
  <si>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</si>
  <si>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</si>
  <si>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</si>
  <si>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</si>
  <si>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</si>
  <si>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</si>
  <si>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</si>
  <si>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</si>
  <si>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</si>
  <si>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</si>
  <si>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</si>
  <si>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</si>
  <si>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</si>
  <si>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</si>
  <si>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</si>
  <si>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</si>
  <si>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</si>
  <si>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</si>
  <si>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</si>
  <si>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</si>
  <si>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</si>
  <si>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</si>
  <si>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</si>
  <si>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</si>
  <si>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</si>
  <si>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</si>
  <si>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</si>
  <si>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</si>
  <si>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</si>
  <si>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</si>
  <si>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</si>
  <si>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</si>
  <si>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</si>
  <si>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</si>
  <si>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</si>
  <si>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</si>
  <si>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</si>
  <si>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</si>
  <si>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</si>
  <si>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</si>
  <si>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</si>
  <si>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</si>
  <si>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</si>
  <si>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</si>
  <si>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</si>
  <si>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</si>
  <si>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</si>
  <si>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</si>
  <si>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</si>
  <si>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</si>
  <si>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</si>
  <si>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</si>
  <si>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</si>
  <si>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</si>
  <si>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</si>
  <si>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</si>
  <si>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</si>
  <si>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</si>
  <si>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</si>
  <si>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</si>
  <si>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</si>
  <si>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</si>
  <si>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</si>
  <si>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</si>
  <si>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</si>
  <si>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SF-01008</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</si>
  <si>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</si>
  <si>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</si>
  <si>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</si>
  <si>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</si>
  <si>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</si>
  <si>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</si>
  <si>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</si>
  <si>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</si>
  <si>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</si>
  <si>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SF-01016</t>
  </si>
  <si>
    <t>Porta metálica de giro com dimensões 0,92 x 2,35 m</t>
  </si>
  <si>
    <t>SF-01017</t>
  </si>
  <si>
    <t>SF-01018</t>
  </si>
  <si>
    <t>SF-01019</t>
  </si>
  <si>
    <t>SF-01020</t>
  </si>
  <si>
    <t>SF-01021</t>
  </si>
  <si>
    <t>SF-01022</t>
  </si>
  <si>
    <t>SF-01023</t>
  </si>
  <si>
    <t>SF-01024</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</si>
  <si>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</si>
  <si>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</si>
  <si>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</si>
  <si>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</si>
  <si>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</si>
  <si>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</si>
  <si>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</si>
  <si>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</si>
  <si>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</si>
  <si>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</si>
  <si>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</si>
  <si>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</si>
  <si>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</si>
  <si>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</si>
  <si>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</si>
  <si>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</si>
  <si>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</si>
  <si>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</si>
  <si>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</si>
  <si>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</si>
  <si>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</si>
  <si>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</si>
  <si>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</si>
  <si>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</si>
  <si>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</si>
  <si>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</si>
  <si>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</si>
  <si>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</si>
  <si>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</si>
  <si>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</si>
  <si>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</si>
  <si>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</si>
  <si>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</si>
  <si>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</si>
  <si>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</si>
  <si>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</si>
  <si>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</si>
  <si>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</si>
  <si>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</si>
  <si>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</si>
  <si>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</si>
  <si>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</si>
  <si>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</si>
  <si>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</si>
  <si>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</si>
  <si>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</si>
  <si>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</si>
  <si>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</si>
  <si>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</si>
  <si>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</si>
  <si>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</si>
  <si>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</si>
  <si>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</si>
  <si>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</si>
  <si>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</si>
  <si>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</si>
  <si>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</si>
  <si>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</si>
  <si>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</si>
  <si>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</si>
  <si>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</si>
  <si>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</si>
  <si>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</si>
  <si>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</si>
  <si>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</si>
  <si>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</si>
  <si>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</si>
  <si>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</si>
  <si>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</si>
  <si>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</si>
  <si>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</si>
  <si>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</si>
  <si>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</si>
  <si>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</si>
  <si>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</si>
  <si>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</si>
  <si>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</si>
  <si>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</si>
  <si>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</si>
  <si>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</si>
  <si>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</si>
  <si>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SF-01081</t>
  </si>
  <si>
    <t>Alimentação para mão-de-obra indireta</t>
  </si>
  <si>
    <t>Transporte para mão-de-obra indireta</t>
  </si>
  <si>
    <t>SF-01084</t>
  </si>
  <si>
    <t>Transporte de andaime</t>
  </si>
  <si>
    <t>SF-01085</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</si>
  <si>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</si>
  <si>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</si>
  <si>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</si>
  <si>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</si>
  <si>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</si>
  <si>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</si>
  <si>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</si>
  <si>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</si>
  <si>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</si>
  <si>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</si>
  <si>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</si>
  <si>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</si>
  <si>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</si>
  <si>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</si>
  <si>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</si>
  <si>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</si>
  <si>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</si>
  <si>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</si>
  <si>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Recuperação superficial de preparação para pintura epóxi de alto desempenho</t>
  </si>
  <si>
    <t>Forro monolítico de gesso em placas</t>
  </si>
  <si>
    <t>Pintura Eletrostática</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</si>
  <si>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</si>
  <si>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</si>
  <si>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</si>
  <si>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</si>
  <si>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</si>
  <si>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</si>
  <si>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</si>
  <si>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</si>
  <si>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Telha metálica trapezoidal galvanizada - GR-40</t>
  </si>
  <si>
    <t>Cumeeira para telha metálica trapezoidal galvanizada - GR-40</t>
  </si>
  <si>
    <t>Telha metálica trapezoidal galvanizada - GR-25</t>
  </si>
  <si>
    <t>Cumeeira para telha metálica trapezoidal galvanizada - GR-25</t>
  </si>
  <si>
    <t>Cumeeira articulada ABA SUPERIOR de fibrocimento para telha modulada - espessura 6 mm</t>
  </si>
  <si>
    <t>Cumeeira articulada ABA INFERIOR de fibrocimento para telha modulada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</si>
  <si>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</si>
  <si>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</si>
  <si>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</si>
  <si>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</si>
  <si>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</si>
  <si>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</si>
  <si>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</si>
  <si>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</si>
  <si>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</si>
  <si>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</si>
  <si>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</si>
  <si>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</si>
  <si>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</si>
  <si>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</si>
  <si>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</si>
  <si>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</si>
  <si>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</si>
  <si>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</si>
  <si>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</si>
  <si>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</si>
  <si>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</si>
  <si>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</si>
  <si>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</si>
  <si>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</si>
  <si>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</si>
  <si>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</si>
  <si>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</si>
  <si>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</si>
  <si>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Colagem da camada de proteção térmica de impermeabilização</t>
  </si>
  <si>
    <t>Asfalto elastomérico para colagem de manta asfáltica</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</si>
  <si>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</si>
  <si>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</si>
  <si>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</si>
  <si>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</si>
  <si>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</si>
  <si>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</si>
  <si>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</si>
  <si>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</si>
  <si>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</si>
  <si>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</si>
  <si>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</si>
  <si>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</si>
  <si>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</si>
  <si>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</si>
  <si>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</si>
  <si>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</si>
  <si>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</si>
  <si>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</si>
  <si>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</si>
  <si>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</si>
  <si>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</si>
  <si>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</si>
  <si>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</si>
  <si>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</si>
  <si>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</si>
  <si>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</si>
  <si>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</si>
  <si>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</si>
  <si>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</si>
  <si>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</si>
  <si>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</si>
  <si>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</si>
  <si>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</si>
  <si>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</si>
  <si>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</si>
  <si>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</si>
  <si>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</si>
  <si>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</si>
  <si>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</si>
  <si>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</si>
  <si>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</si>
  <si>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</si>
  <si>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</si>
  <si>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</si>
  <si>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</si>
  <si>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</si>
  <si>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</si>
  <si>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</si>
  <si>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</si>
  <si>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</si>
  <si>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</si>
  <si>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</si>
  <si>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</si>
  <si>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</si>
  <si>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</si>
  <si>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</si>
  <si>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</si>
  <si>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</si>
  <si>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</si>
  <si>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</si>
  <si>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</si>
  <si>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</si>
  <si>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</si>
  <si>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SF-01215</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</si>
  <si>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</si>
  <si>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</si>
  <si>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</si>
  <si>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</si>
  <si>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</si>
  <si>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</si>
  <si>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</si>
  <si>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</si>
  <si>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</si>
  <si>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</si>
  <si>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</si>
  <si>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</si>
  <si>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</si>
  <si>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</si>
  <si>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</si>
  <si>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</si>
  <si>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</si>
  <si>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</si>
  <si>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</si>
  <si>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</si>
  <si>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</si>
  <si>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</si>
  <si>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SF-01228</t>
  </si>
  <si>
    <t>SF-01229</t>
  </si>
  <si>
    <t>SF-01230</t>
  </si>
  <si>
    <t>Modernização dos elevadores dos Blocos C, D e G da SQS 309</t>
  </si>
  <si>
    <t>SF-01231</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</si>
  <si>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</si>
  <si>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</si>
  <si>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</si>
  <si>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</si>
  <si>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</si>
  <si>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</si>
  <si>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</si>
  <si>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</si>
  <si>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</si>
  <si>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</si>
  <si>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</si>
  <si>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</si>
  <si>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</si>
  <si>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</si>
  <si>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</si>
  <si>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</si>
  <si>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</si>
  <si>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</si>
  <si>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</si>
  <si>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</si>
  <si>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</si>
  <si>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</si>
  <si>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</si>
  <si>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</si>
  <si>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</si>
  <si>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GUINDASTE HIDRÁULICO AUTOPROPELIDO, COM LANÇA TELESCÓPICA 40 M, CAPACIDADE MÁXIMA 60 T, POTÊNCIA 260 KW - CHP DIURNO. AF_03/2016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</si>
  <si>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</si>
  <si>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</si>
  <si>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</si>
  <si>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</si>
  <si>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</si>
  <si>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GUINDASTE HIDRÁULICO AUTOPROPELIDO, COM LANÇA TELESCÓPICA 40 M, CAPACIDADE MÁXIMA 60 T, POTÊNCIA 260 KW - CHI DIURNO. AF_03/2016</t>
  </si>
  <si>
    <t>MÁQUINA DEMARCADORA DE FAIXA DE TRÁFEGO À FRIO, AUTOPROPELIDA, POTÊNCIA 38 HP - CHI DIURNO. AF_07/2016</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</si>
  <si>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</si>
  <si>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</si>
  <si>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FABRICAÇÃO, MONTAGEM E DESMONTAGEM DE FÔRMA PARA VIGA BALDRAME, EM MADEIRA SERRADA, E=25 MM, 2 UTILIZAÇÕES. AF_06/2017</t>
  </si>
  <si>
    <t>PEÇA RETANGULAR PRÉ-MOLDADA, VOLUME DE CONCRETO DE 10 A 30 LITROS, TAXA DE AÇO APROXIMADA DE 30KG/M³. AF_01/2018</t>
  </si>
  <si>
    <t>PEÇA RETANGULAR PRÉ-MOLDADA, VOLUME DE CONCRETO DE 30 A 100 LITROS, TAXA DE AÇO APROXIMADA DE 30KG/M³. AF_01/2018</t>
  </si>
  <si>
    <t>SOLDA DE TOPO EM CHAPA/PERFIL/TUBO DE AÇO CHANFRADO, ESPESSURA=1/4''. AF_06/2018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</si>
  <si>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</si>
  <si>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</si>
  <si>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</si>
  <si>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</si>
  <si>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JATEAMENTO ABRASIVO COM GRANALHA DE AÇO EM PERFIL METÁLICO EM FÁBRICA. AF_01/2020</t>
  </si>
  <si>
    <t>LIXAMENTO MANUAL EM SUPERFÍCIES METÁLICAS EM OBRA. AF_01/2020</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</si>
  <si>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</si>
  <si>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</si>
  <si>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</si>
  <si>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</si>
  <si>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</si>
  <si>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</si>
  <si>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</si>
  <si>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ARGAMASSA TRAÇO 1:3 (EM VOLUME DE CIMENTO E AREIA MÉDIA ÚMIDA) COM ADIÇÃO DE IMPERMEABILIZANTE, PREPARO MECÂNICO COM BETONEIRA 400 L. AF_08/2019</t>
  </si>
  <si>
    <t>MARCAÇÃO DE PONTOS EM GABARITO OU CAVALETE. AF_10/2018</t>
  </si>
  <si>
    <t>AJUDANTE DE ESTRUTURA METÁLICA COM ENCARGOS COMPLEMENTARES</t>
  </si>
  <si>
    <t>AJUDANTE DE OPERAÇÃO EM GERAL COM ENCARGOS COMPLEMENTARES</t>
  </si>
  <si>
    <t>ASSENTADOR DE TUBOS COM ENCARGOS COMPLEMENTARES</t>
  </si>
  <si>
    <t>AUXILIAR DE TOPÓGRAFO COM ENCARGOS COMPLEMENTARES</t>
  </si>
  <si>
    <t>ELETROTÉCNICO COM ENCARGOS COMPLEMENTARES</t>
  </si>
  <si>
    <t>MARCENEIRO COM ENCARGOS COMPLEMENTARES</t>
  </si>
  <si>
    <t>MARMORISTA/GRANITEIRO COM ENCARGOS COMPLEMENTARES</t>
  </si>
  <si>
    <t>MECÃNICO DE EQUIPAMENTOS PESADOS COM ENCARGOS COMPLEMENTARES</t>
  </si>
  <si>
    <t>MONTADOR (TUBO AÇO/EQUIPAMENTOS) COM ENCARGOS COMPLEMENTARES</t>
  </si>
  <si>
    <t>OPERADOR JATO DE AREIA OU JATISTA COM ENCARGOS COMPLEMENTARES</t>
  </si>
  <si>
    <t>SOLDADOR COM ENCARGOS COMPLEMENTARES</t>
  </si>
  <si>
    <t>VIDRACEIRO COM ENCARGOS COMPLEMENTARES</t>
  </si>
  <si>
    <t>ARQUITETO DE OBRA PLENO COM ENCARGOS COMPLEMENTARES</t>
  </si>
  <si>
    <t>AUXILIAR DE ESCRITORIO COM ENCARGOS COMPLEMENTARES</t>
  </si>
  <si>
    <t>DESENHISTA PROJETISTA COM ENCARGOS COMPLEMENTARES</t>
  </si>
  <si>
    <t>ENCARREGADO GERAL COM ENCARGOS COMPLEMENTARES</t>
  </si>
  <si>
    <t>ENGENHEIRO CIVIL DE OBRA JUNIOR COM ENCARGOS COMPLEMENTARES</t>
  </si>
  <si>
    <t>MESTRE DE OBRAS COM ENCARGOS COMPLEMENTARES</t>
  </si>
  <si>
    <t>TOPOGRAFO COM ENCARGOS COMPLEMENTARES</t>
  </si>
  <si>
    <t>ENGENHEIRO ELETRICISTA COM ENCARGOS COMPLEMENTARES</t>
  </si>
  <si>
    <t>AUXILIAR DE ALMOXARIFE COM ENCARGOS COMPLEMENTARES</t>
  </si>
  <si>
    <t>AJUDANTE DE PINTOR COM ENCARGOS COMPLEMENTARES</t>
  </si>
  <si>
    <t>MECÂNICO DE REFRIGERAÇÃO COM ENCARGOS COMPLEMENTARES</t>
  </si>
  <si>
    <t>ADESIVO ESTRUTURAL A BASE DE RESINA EPOXI, BICOMPONENTE, FLUIDO</t>
  </si>
  <si>
    <t>ADESIVO PARA TUBOS CPVC, *75* G</t>
  </si>
  <si>
    <t>ARAME GALVANIZADO 16 BWG, D = 1,65MM (0,0166 KG/M)</t>
  </si>
  <si>
    <t>CHAPA DE ACO GALVANIZADA BITOLA GSG 16, E = 1,55 MM (12,40 KG/M2)</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</si>
  <si>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</si>
  <si>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</si>
  <si>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</si>
  <si>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</si>
  <si>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ENDURECEDOR MINERAL DE BASE CIMENTICIA PARA PISO DE CONCRETO</t>
  </si>
  <si>
    <t>SC25KG</t>
  </si>
  <si>
    <t>LAMPADA FLUORESCENTE COMPACTA 2U BRANCA 15 W, BASE E27 (127/220 V)</t>
  </si>
  <si>
    <t>LUMINARIA PLAFON REDONDO COM VIDRO FOSCO DIAMETRO *30* CM, PARA 2 LAMPADAS, BASE E27, POTENCIA MAXIMA 40/60 W (NAO INCLUI LAMPADAS)</t>
  </si>
  <si>
    <t>MASSA PLASTICA PARA MARMORE/GRANITO</t>
  </si>
  <si>
    <t>PISO DE BORRACHA PASTILHADO EM PLACAS 50 X 50 CM, E = *3,5* MM, PARA COLA, PRETO</t>
  </si>
  <si>
    <t>PREGO DE ACO POLIDO COM CABECA DUPLA 17 X 27 (2 1/2 X 11)</t>
  </si>
  <si>
    <t>PREGO DE ACO POLIDO SEM CABECA 15 X 15 (1 1/4 X 13)</t>
  </si>
  <si>
    <t>PULSADOR CAMPAINHA 10A, 250V (APENAS MODULO)</t>
  </si>
  <si>
    <t>QUADRO DE DISTRIBUICAO COM BARRAMENTO TRIFASICO, DE SOBREPOR, EM CHAPA DE ACO GALVANIZADO, PARA 18 DISJUNTORES DIN, 100 A</t>
  </si>
  <si>
    <t>RODAPE DE MADEIRA MACICA CUMARU/IPE CHAMPANHE OU EQUIVALENTE DA REGIAO, *1,5 X 7 CM</t>
  </si>
  <si>
    <t>SUPORTE MAO-FRANCESA EM ACO, ABAS IGUAIS 40 CM, CAPACIDADE MINIMA 70 KG, BRANCO</t>
  </si>
  <si>
    <t>TE MISTURADOR DE TRANSICAO, CPVC, COM ROSCA, 22 MM X 3/4", PARA AGUA QUENTE</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</si>
  <si>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</si>
  <si>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</si>
  <si>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</si>
  <si>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</si>
  <si>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</si>
  <si>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</si>
  <si>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</si>
  <si>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</si>
  <si>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</si>
  <si>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</si>
  <si>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</si>
  <si>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</si>
  <si>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</si>
  <si>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</si>
  <si>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</si>
  <si>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</si>
  <si>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</si>
  <si>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</si>
  <si>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</si>
  <si>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</si>
  <si>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</si>
  <si>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</si>
  <si>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</si>
  <si>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</si>
  <si>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</si>
  <si>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</si>
  <si>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</si>
  <si>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</si>
  <si>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</si>
  <si>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</si>
  <si>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</si>
  <si>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</si>
  <si>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</si>
  <si>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</si>
  <si>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</si>
  <si>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</si>
  <si>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</si>
  <si>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</si>
  <si>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</si>
  <si>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</si>
  <si>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</si>
  <si>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</si>
  <si>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</si>
  <si>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</si>
  <si>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</si>
  <si>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</si>
  <si>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</si>
  <si>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</si>
  <si>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</si>
  <si>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</si>
  <si>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</si>
  <si>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</si>
  <si>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</si>
  <si>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</si>
  <si>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</si>
  <si>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</si>
  <si>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</si>
  <si>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</si>
  <si>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</si>
  <si>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</si>
  <si>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</si>
  <si>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</si>
  <si>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</si>
  <si>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</si>
  <si>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</si>
  <si>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</si>
  <si>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</si>
  <si>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</si>
  <si>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</si>
  <si>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</si>
  <si>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</si>
  <si>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</si>
  <si>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</si>
  <si>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</si>
  <si>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</si>
  <si>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</si>
  <si>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</si>
  <si>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</si>
  <si>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</si>
  <si>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</si>
  <si>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</si>
  <si>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</si>
  <si>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</si>
  <si>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</si>
  <si>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</si>
  <si>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</si>
  <si>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</si>
  <si>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</si>
  <si>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</si>
  <si>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</si>
  <si>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</si>
  <si>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</si>
  <si>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</si>
  <si>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</si>
  <si>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</si>
  <si>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</si>
  <si>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</si>
  <si>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</si>
  <si>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</si>
  <si>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</si>
  <si>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</si>
  <si>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</si>
  <si>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</si>
  <si>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</si>
  <si>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</si>
  <si>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</si>
  <si>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</si>
  <si>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</si>
  <si>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</si>
  <si>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</si>
  <si>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</si>
  <si>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</si>
  <si>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</si>
  <si>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</si>
  <si>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</si>
  <si>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</si>
  <si>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</si>
  <si>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BLOCO DE VEDACAO DE CONCRETO, 9 X 19 X 39 CM (CLASSE C -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</si>
  <si>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</si>
  <si>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</si>
  <si>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</si>
  <si>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</si>
  <si>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</si>
  <si>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</si>
  <si>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</si>
  <si>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</si>
  <si>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</si>
  <si>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</si>
  <si>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</si>
  <si>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</si>
  <si>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</si>
  <si>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</si>
  <si>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</si>
  <si>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</si>
  <si>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</si>
  <si>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</si>
  <si>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</si>
  <si>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</si>
  <si>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</si>
  <si>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</si>
  <si>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</si>
  <si>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</si>
  <si>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</si>
  <si>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</si>
  <si>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</si>
  <si>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</si>
  <si>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</si>
  <si>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</si>
  <si>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</si>
  <si>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</si>
  <si>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</si>
  <si>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</si>
  <si>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</si>
  <si>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</si>
  <si>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</si>
  <si>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</si>
  <si>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</si>
  <si>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</si>
  <si>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</si>
  <si>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</si>
  <si>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</si>
  <si>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</si>
  <si>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</si>
  <si>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</si>
  <si>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</si>
  <si>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</si>
  <si>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</si>
  <si>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</si>
  <si>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</si>
  <si>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</si>
  <si>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</si>
  <si>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</si>
  <si>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</si>
  <si>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</si>
  <si>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</si>
  <si>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</si>
  <si>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</si>
  <si>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</si>
  <si>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</si>
  <si>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</si>
  <si>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</si>
  <si>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</si>
  <si>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</si>
  <si>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</si>
  <si>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</si>
  <si>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</si>
  <si>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</si>
  <si>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</si>
  <si>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</si>
  <si>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</si>
  <si>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</si>
  <si>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</si>
  <si>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</si>
  <si>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</si>
  <si>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</si>
  <si>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</si>
  <si>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</si>
  <si>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</si>
  <si>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</si>
  <si>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</si>
  <si>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</si>
  <si>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</si>
  <si>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</si>
  <si>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</si>
  <si>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</si>
  <si>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</si>
  <si>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</si>
  <si>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</si>
  <si>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</si>
  <si>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</si>
  <si>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</si>
  <si>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</si>
  <si>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</si>
  <si>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</si>
  <si>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</si>
  <si>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</si>
  <si>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</si>
  <si>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</si>
  <si>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</si>
  <si>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</si>
  <si>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</si>
  <si>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</si>
  <si>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</si>
  <si>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</si>
  <si>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</si>
  <si>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</si>
  <si>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</si>
  <si>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</si>
  <si>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</si>
  <si>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</si>
  <si>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</si>
  <si>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</si>
  <si>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</si>
  <si>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</si>
  <si>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</si>
  <si>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</si>
  <si>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</si>
  <si>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</si>
  <si>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</si>
  <si>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</si>
  <si>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</si>
  <si>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</si>
  <si>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</si>
  <si>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</si>
  <si>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</si>
  <si>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</si>
  <si>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</si>
  <si>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</si>
  <si>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SF-01334</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</si>
  <si>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</si>
  <si>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</si>
  <si>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</si>
  <si>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</si>
  <si>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</si>
  <si>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</si>
  <si>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</si>
  <si>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</si>
  <si>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</si>
  <si>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</si>
  <si>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</si>
  <si>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</si>
  <si>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</si>
  <si>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</si>
  <si>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</si>
  <si>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</si>
  <si>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</si>
  <si>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</si>
  <si>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</si>
  <si>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</si>
  <si>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</si>
  <si>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</si>
  <si>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</si>
  <si>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</si>
  <si>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</si>
  <si>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</si>
  <si>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</si>
  <si>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</si>
  <si>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</si>
  <si>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</si>
  <si>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</si>
  <si>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</si>
  <si>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</si>
  <si>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</si>
  <si>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</si>
  <si>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</si>
  <si>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</si>
  <si>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</si>
  <si>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</si>
  <si>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</si>
  <si>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</si>
  <si>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</si>
  <si>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</si>
  <si>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</si>
  <si>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</si>
  <si>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</si>
  <si>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</si>
  <si>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</si>
  <si>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</si>
  <si>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</si>
  <si>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</si>
  <si>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</si>
  <si>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</si>
  <si>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</si>
  <si>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PREÇO TOTAL</t>
  </si>
  <si>
    <t>SF-01380</t>
  </si>
  <si>
    <t>Relatório técnico de qualidade do ar</t>
  </si>
  <si>
    <t>SF-01379</t>
  </si>
  <si>
    <t>Detector de fumaça</t>
  </si>
  <si>
    <t>FECHADURA DE SOBREPOR PARA PORTAO, EM ACO INOX COM ACABAMENTO CROMADO, CAIXA DE 100 MM, INCLUINDO CHAVE TIPO CILINDRO</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</si>
  <si>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</si>
  <si>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</si>
  <si>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</si>
  <si>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</si>
  <si>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</si>
  <si>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</si>
  <si>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</si>
  <si>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</si>
  <si>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</si>
  <si>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</si>
  <si>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MARTELO DEMOLIDOR ELÉTRICO, COM POTÊNCIA DE 2.000 W, 1.000 IMPACTOS POR MINUTO, PESO DE 30 KG - CHP DIURNO. AF_01/2021</t>
  </si>
  <si>
    <t>MARTELO DEMOLIDOR ELÉTRICO, COM POTÊNCIA DE 2.000 W, 1.000 IMPACTOS POR MINUTO, PESO DE 30 KG -  CHI DIURNO. AF_01/2021</t>
  </si>
  <si>
    <t>LASTRO COM MATERIAL GRANULAR (PEDRA BRITADA N.1 E PEDRA BRITADA N.2), APLICADO EM PISOS OU LAJES SOBRE SOLO, ESPESSURA DE *10 CM*. AF_07/2019</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</si>
  <si>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</si>
  <si>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</si>
  <si>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</si>
  <si>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</si>
  <si>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</si>
  <si>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</si>
  <si>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</si>
  <si>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</si>
  <si>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</si>
  <si>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</si>
  <si>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</si>
  <si>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</si>
  <si>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</si>
  <si>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</si>
  <si>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</si>
  <si>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</si>
  <si>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</si>
  <si>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</si>
  <si>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</si>
  <si>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</si>
  <si>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</si>
  <si>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</si>
  <si>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</si>
  <si>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</si>
  <si>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</si>
  <si>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</si>
  <si>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</si>
  <si>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</si>
  <si>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</si>
  <si>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</si>
  <si>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</si>
  <si>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</si>
  <si>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</si>
  <si>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</si>
  <si>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Cabos de cobre para comunicação CANbus</t>
  </si>
  <si>
    <t>Cabos de cobre para comunicação padrão RS-485</t>
  </si>
  <si>
    <t>Condulete de alumínio de 2”</t>
  </si>
  <si>
    <t>Distribuidor Interno Óptico Industrial – fornecimento e instalação</t>
  </si>
  <si>
    <t>Eletroduto PEAD 5”</t>
  </si>
  <si>
    <t>Grupo motor-gerador 500 kVA</t>
  </si>
  <si>
    <t>Interruptor duplo para condulete</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</si>
  <si>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</si>
  <si>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</si>
  <si>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</si>
  <si>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</si>
  <si>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</si>
  <si>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</si>
  <si>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</si>
  <si>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</si>
  <si>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</si>
  <si>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Quadro de transferência automática - QTA</t>
  </si>
  <si>
    <t>Quadro de transferência automática para sistemas auxiliares – QTA-GER</t>
  </si>
  <si>
    <t>Sistema de energia ininterrupta</t>
  </si>
  <si>
    <t>Transformador a seco 2000 kVA</t>
  </si>
  <si>
    <t>Cabo de cobre nu 50 mm²</t>
  </si>
  <si>
    <t>Eletrocentro</t>
  </si>
  <si>
    <t>Haste de aterramento 3/4” x 3 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</si>
  <si>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</si>
  <si>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</si>
  <si>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</si>
  <si>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</si>
  <si>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</si>
  <si>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</si>
  <si>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</si>
  <si>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</si>
  <si>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</si>
  <si>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</si>
  <si>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</si>
  <si>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</si>
  <si>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</si>
  <si>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</si>
  <si>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</si>
  <si>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</si>
  <si>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</si>
  <si>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</si>
  <si>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</si>
  <si>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</si>
  <si>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</si>
  <si>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</si>
  <si>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</si>
  <si>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</si>
  <si>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</si>
  <si>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</si>
  <si>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</si>
  <si>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</si>
  <si>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</si>
  <si>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</si>
  <si>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</si>
  <si>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</si>
  <si>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</si>
  <si>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</si>
  <si>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</si>
  <si>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</si>
  <si>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</si>
  <si>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</si>
  <si>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</si>
  <si>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</si>
  <si>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</si>
  <si>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</si>
  <si>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</si>
  <si>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</si>
  <si>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</si>
  <si>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</si>
  <si>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</si>
  <si>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</si>
  <si>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</si>
  <si>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</si>
  <si>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</si>
  <si>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</si>
  <si>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</si>
  <si>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</si>
  <si>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</si>
  <si>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</si>
  <si>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</si>
  <si>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</si>
  <si>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</si>
  <si>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</si>
  <si>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</si>
  <si>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</si>
  <si>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</si>
  <si>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</si>
  <si>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</si>
  <si>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</si>
  <si>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</si>
  <si>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</si>
  <si>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</si>
  <si>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</si>
  <si>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</si>
  <si>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</si>
  <si>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</si>
  <si>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</si>
  <si>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</si>
  <si>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</si>
  <si>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</si>
  <si>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</si>
  <si>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</si>
  <si>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</si>
  <si>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</si>
  <si>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</si>
  <si>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</si>
  <si>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</si>
  <si>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</si>
  <si>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</si>
  <si>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</si>
  <si>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</si>
  <si>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</si>
  <si>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</si>
  <si>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</si>
  <si>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</si>
  <si>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</si>
  <si>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</si>
  <si>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</si>
  <si>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</si>
  <si>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</si>
  <si>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</si>
  <si>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</si>
  <si>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</si>
  <si>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Perfil de aço</t>
  </si>
  <si>
    <t>Espuma expansiva corta-fogo</t>
  </si>
  <si>
    <t>Janela de inspeção termográfica 2 polegadas</t>
  </si>
  <si>
    <t>Janela de inspeção termográfica 3 polegadas</t>
  </si>
  <si>
    <t>Janela de inspeção termográfica 4 polegadas</t>
  </si>
  <si>
    <t>Pino-bola para ponto de aterramento temporário</t>
  </si>
  <si>
    <t>Luminária para quadros elétricos</t>
  </si>
  <si>
    <t>Porta equipamentos para canaleta de alumínio</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</si>
  <si>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</si>
  <si>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</si>
  <si>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</si>
  <si>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</si>
  <si>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</si>
  <si>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</si>
  <si>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</si>
  <si>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</si>
  <si>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</si>
  <si>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</si>
  <si>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</si>
  <si>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</si>
  <si>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</si>
  <si>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</si>
  <si>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</si>
  <si>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</si>
  <si>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</si>
  <si>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</si>
  <si>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</si>
  <si>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</si>
  <si>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</si>
  <si>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</si>
  <si>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</si>
  <si>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</si>
  <si>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</si>
  <si>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</si>
  <si>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</si>
  <si>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</si>
  <si>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</si>
  <si>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</si>
  <si>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</si>
  <si>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</si>
  <si>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</si>
  <si>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</si>
  <si>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</si>
  <si>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</si>
  <si>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</si>
  <si>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</si>
  <si>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</si>
  <si>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</si>
  <si>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</si>
  <si>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</si>
  <si>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</si>
  <si>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</si>
  <si>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</si>
  <si>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</si>
  <si>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</si>
  <si>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</si>
  <si>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</si>
  <si>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</si>
  <si>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</si>
  <si>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</si>
  <si>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</si>
  <si>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</si>
  <si>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</si>
  <si>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</si>
  <si>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</si>
  <si>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</si>
  <si>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</si>
  <si>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</si>
  <si>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</si>
  <si>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</si>
  <si>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</si>
  <si>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</si>
  <si>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</si>
  <si>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</si>
  <si>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</si>
  <si>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</si>
  <si>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</si>
  <si>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</si>
  <si>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</si>
  <si>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</si>
  <si>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</si>
  <si>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</si>
  <si>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</si>
  <si>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</si>
  <si>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</si>
  <si>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3x6 mm²</t>
  </si>
  <si>
    <t>Mufla de média tensão</t>
  </si>
  <si>
    <t>Contator auxiliar AC</t>
  </si>
  <si>
    <t>Contator auxiliar DC</t>
  </si>
  <si>
    <t>Bloco de contato auxiliar simples</t>
  </si>
  <si>
    <t>Bloco de contato auxiliar duplo</t>
  </si>
  <si>
    <t>Bloco de contato auxiliar quádruplo</t>
  </si>
  <si>
    <t>Capacitor 2,5 kVAr</t>
  </si>
  <si>
    <t>Capacitor 5 kVAr</t>
  </si>
  <si>
    <t>Capacitor 10 kVAr</t>
  </si>
  <si>
    <t>Capacitor 15 kVAr</t>
  </si>
  <si>
    <t>Capacitor 20 kVAr</t>
  </si>
  <si>
    <t>Capacitor 25 kVAr</t>
  </si>
  <si>
    <t>Capacitor 30 kVAr</t>
  </si>
  <si>
    <t>Controlador de fator de potência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</si>
  <si>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</si>
  <si>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</si>
  <si>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</si>
  <si>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</si>
  <si>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</si>
  <si>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</si>
  <si>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</si>
  <si>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</si>
  <si>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</si>
  <si>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</si>
  <si>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</si>
  <si>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</si>
  <si>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</si>
  <si>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</si>
  <si>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</si>
  <si>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</si>
  <si>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</si>
  <si>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</si>
  <si>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</si>
  <si>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</si>
  <si>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</si>
  <si>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</si>
  <si>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</si>
  <si>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</si>
  <si>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</si>
  <si>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</si>
  <si>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</si>
  <si>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</si>
  <si>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</si>
  <si>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</si>
  <si>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</si>
  <si>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</si>
  <si>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</si>
  <si>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</si>
  <si>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</si>
  <si>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</si>
  <si>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</si>
  <si>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</si>
  <si>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</si>
  <si>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</si>
  <si>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</si>
  <si>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</si>
  <si>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</si>
  <si>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</si>
  <si>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</si>
  <si>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</si>
  <si>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</si>
  <si>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</si>
  <si>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</si>
  <si>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</si>
  <si>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</si>
  <si>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</si>
  <si>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</si>
  <si>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</si>
  <si>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</si>
  <si>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</si>
  <si>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</si>
  <si>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</si>
  <si>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</si>
  <si>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</si>
  <si>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</si>
  <si>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</si>
  <si>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</si>
  <si>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</si>
  <si>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</si>
  <si>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</si>
  <si>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</si>
  <si>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</si>
  <si>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</si>
  <si>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</si>
  <si>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</si>
  <si>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</si>
  <si>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</si>
  <si>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</si>
  <si>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</si>
  <si>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</si>
  <si>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</si>
  <si>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</si>
  <si>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</si>
  <si>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</si>
  <si>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</si>
  <si>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</si>
  <si>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</si>
  <si>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</si>
  <si>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</si>
  <si>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</si>
  <si>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</si>
  <si>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</si>
  <si>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</si>
  <si>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</si>
  <si>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</si>
  <si>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</si>
  <si>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</si>
  <si>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</si>
  <si>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</si>
  <si>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</si>
  <si>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</si>
  <si>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</si>
  <si>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</si>
  <si>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</si>
  <si>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</si>
  <si>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</si>
  <si>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</si>
  <si>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</si>
  <si>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</si>
  <si>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</si>
  <si>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</si>
  <si>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</si>
  <si>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</si>
  <si>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</si>
  <si>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</si>
  <si>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</si>
  <si>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</si>
  <si>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</si>
  <si>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</si>
  <si>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</si>
  <si>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</si>
  <si>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</si>
  <si>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</si>
  <si>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</si>
  <si>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</si>
  <si>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</si>
  <si>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</si>
  <si>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</si>
  <si>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</si>
  <si>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</si>
  <si>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</si>
  <si>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</si>
  <si>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</si>
  <si>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</si>
  <si>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</si>
  <si>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</si>
  <si>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</si>
  <si>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</si>
  <si>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</si>
  <si>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</si>
  <si>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</si>
  <si>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tipo balizador de solo</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</si>
  <si>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</si>
  <si>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</si>
  <si>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</si>
  <si>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</si>
  <si>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</si>
  <si>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</si>
  <si>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</si>
  <si>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</si>
  <si>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</si>
  <si>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</si>
  <si>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</si>
  <si>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</si>
  <si>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</si>
  <si>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</si>
  <si>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</si>
  <si>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</si>
  <si>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</si>
  <si>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</si>
  <si>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</si>
  <si>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</si>
  <si>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</si>
  <si>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</si>
  <si>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</si>
  <si>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Tipo Vela</t>
  </si>
  <si>
    <t>Lâmpada LED Tipo Bolinha</t>
  </si>
  <si>
    <t>Lâmpada LED Tipo R 63</t>
  </si>
  <si>
    <t>Lâmpada Vapor Metálico 70 W</t>
  </si>
  <si>
    <t>Lâmpada Vapor Metálico 150 W</t>
  </si>
  <si>
    <t>Lâmpada Vapor Metálico 250 W</t>
  </si>
  <si>
    <t>Lâmpada Vapor Metálico 400 W</t>
  </si>
  <si>
    <t>Lâmpada Vapor Metálico 2000 W</t>
  </si>
  <si>
    <t>Luminária Plafon LED Slim 15 W</t>
  </si>
  <si>
    <t>Luminária Plafon LED Slim 24 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</si>
  <si>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</si>
  <si>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</si>
  <si>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</si>
  <si>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</si>
  <si>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</si>
  <si>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</si>
  <si>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</si>
  <si>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</si>
  <si>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</si>
  <si>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</si>
  <si>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</si>
  <si>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</si>
  <si>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</si>
  <si>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</si>
  <si>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</si>
  <si>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corrente constante 350 mA</t>
  </si>
  <si>
    <t>Driver para LED corrente constante 700 mA</t>
  </si>
  <si>
    <t>Reator para 1 lâmpada fluorescente T5</t>
  </si>
  <si>
    <t>Reator para 2 lâmpadas fluorescentes T5</t>
  </si>
  <si>
    <t>Reator para lâmpadas de descarga 70 W</t>
  </si>
  <si>
    <t>Reator para lâmpadas de descarga 150 W</t>
  </si>
  <si>
    <t>Reator para lâmpadas de descarga 250 W</t>
  </si>
  <si>
    <t>Reator para lâmpadas de descarga 400 W</t>
  </si>
  <si>
    <t>Reator para lâmpadas de descarga 2000 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</si>
  <si>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</si>
  <si>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</si>
  <si>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</si>
  <si>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</si>
  <si>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</si>
  <si>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</si>
  <si>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</si>
  <si>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</si>
  <si>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</si>
  <si>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</si>
  <si>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</si>
  <si>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</si>
  <si>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</si>
  <si>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</si>
  <si>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</si>
  <si>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</si>
  <si>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</si>
  <si>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</si>
  <si>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</si>
  <si>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</si>
  <si>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</si>
  <si>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</si>
  <si>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</si>
  <si>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</si>
  <si>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</si>
  <si>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Abraçadeira tipo D para eletroduto</t>
  </si>
  <si>
    <t>Passa cabo para piso elevado</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</si>
  <si>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</si>
  <si>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</si>
  <si>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</si>
  <si>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</si>
  <si>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</si>
  <si>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</si>
  <si>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</si>
  <si>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</si>
  <si>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</si>
  <si>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</si>
  <si>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</si>
  <si>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</si>
  <si>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</si>
  <si>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</si>
  <si>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</si>
  <si>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</si>
  <si>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Módulo campainha</t>
  </si>
  <si>
    <t>Módulo dimmer</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</si>
  <si>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</si>
  <si>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</si>
  <si>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</si>
  <si>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</si>
  <si>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</si>
  <si>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</si>
  <si>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</si>
  <si>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</si>
  <si>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</si>
  <si>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</si>
  <si>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</si>
  <si>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</si>
  <si>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</si>
  <si>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</si>
  <si>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</si>
  <si>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</si>
  <si>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</si>
  <si>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</si>
  <si>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</si>
  <si>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</si>
  <si>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</si>
  <si>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</si>
  <si>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</si>
  <si>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</si>
  <si>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</si>
  <si>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</si>
  <si>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</si>
  <si>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</si>
  <si>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</si>
  <si>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</si>
  <si>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</si>
  <si>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</si>
  <si>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</si>
  <si>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</si>
  <si>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</si>
  <si>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</si>
  <si>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</si>
  <si>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</si>
  <si>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</si>
  <si>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</si>
  <si>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termoplástico para 12 disjuntores</t>
  </si>
  <si>
    <t>Quadro termoplástico para 24 disjuntores</t>
  </si>
  <si>
    <t>Quadro termoplástico para 36 disjuntores</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</si>
  <si>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</si>
  <si>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</si>
  <si>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</si>
  <si>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</si>
  <si>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</si>
  <si>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</si>
  <si>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</si>
  <si>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</si>
  <si>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</si>
  <si>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</si>
  <si>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</si>
  <si>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</si>
  <si>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</si>
  <si>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</si>
  <si>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</si>
  <si>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</si>
  <si>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</si>
  <si>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</si>
  <si>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</si>
  <si>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</si>
  <si>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</si>
  <si>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</si>
  <si>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</si>
  <si>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</si>
  <si>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</si>
  <si>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</si>
  <si>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</si>
  <si>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</si>
  <si>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</si>
  <si>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</si>
  <si>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</si>
  <si>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</si>
  <si>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</si>
  <si>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</si>
  <si>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</si>
  <si>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</si>
  <si>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</si>
  <si>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</si>
  <si>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</si>
  <si>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</si>
  <si>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</si>
  <si>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</si>
  <si>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</si>
  <si>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</si>
  <si>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</si>
  <si>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</si>
  <si>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</si>
  <si>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</si>
  <si>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</si>
  <si>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</si>
  <si>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</si>
  <si>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</si>
  <si>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</si>
  <si>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</si>
  <si>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</si>
  <si>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</si>
  <si>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</si>
  <si>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</si>
  <si>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</si>
  <si>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</si>
  <si>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</si>
  <si>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</si>
  <si>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</si>
  <si>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</si>
  <si>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</si>
  <si>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</si>
  <si>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</si>
  <si>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</si>
  <si>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</si>
  <si>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</si>
  <si>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Base para mastro</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</si>
  <si>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</si>
  <si>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</si>
  <si>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</si>
  <si>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</si>
  <si>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</si>
  <si>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</si>
  <si>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</si>
  <si>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</si>
  <si>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</si>
  <si>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</si>
  <si>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</si>
  <si>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</si>
  <si>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</si>
  <si>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</si>
  <si>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</si>
  <si>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</si>
  <si>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</si>
  <si>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</si>
  <si>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</si>
  <si>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</si>
  <si>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</si>
  <si>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</si>
  <si>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</si>
  <si>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</si>
  <si>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</si>
  <si>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</si>
  <si>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</si>
  <si>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</si>
  <si>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</si>
  <si>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</si>
  <si>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</si>
  <si>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</si>
  <si>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</si>
  <si>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</si>
  <si>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</si>
  <si>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</si>
  <si>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</si>
  <si>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</si>
  <si>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</si>
  <si>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</si>
  <si>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</si>
  <si>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</si>
  <si>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</si>
  <si>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</si>
  <si>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</si>
  <si>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</si>
  <si>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</si>
  <si>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</si>
  <si>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</si>
  <si>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</si>
  <si>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</si>
  <si>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</si>
  <si>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</si>
  <si>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</si>
  <si>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</si>
  <si>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</si>
  <si>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</si>
  <si>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</si>
  <si>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</si>
  <si>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</si>
  <si>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</si>
  <si>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</si>
  <si>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Claviculário 20 chaves</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</si>
  <si>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</si>
  <si>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</si>
  <si>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</si>
  <si>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</si>
  <si>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</si>
  <si>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</si>
  <si>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</si>
  <si>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</si>
  <si>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</si>
  <si>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</si>
  <si>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</si>
  <si>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</si>
  <si>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</si>
  <si>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</si>
  <si>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</si>
  <si>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</si>
  <si>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</si>
  <si>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</si>
  <si>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</si>
  <si>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</si>
  <si>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</si>
  <si>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</si>
  <si>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</si>
  <si>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</si>
  <si>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</si>
  <si>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</si>
  <si>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</si>
  <si>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</si>
  <si>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</si>
  <si>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</si>
  <si>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</si>
  <si>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</si>
  <si>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</si>
  <si>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</si>
  <si>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</si>
  <si>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</si>
  <si>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</si>
  <si>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</si>
  <si>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</si>
  <si>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</si>
  <si>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</si>
  <si>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</si>
  <si>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</si>
  <si>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</si>
  <si>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</si>
  <si>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</si>
  <si>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</si>
  <si>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</si>
  <si>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</si>
  <si>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</si>
  <si>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</si>
  <si>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</si>
  <si>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</si>
  <si>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</si>
  <si>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</si>
  <si>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</si>
  <si>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</si>
  <si>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</si>
  <si>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</si>
  <si>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</si>
  <si>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</si>
  <si>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</si>
  <si>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</si>
  <si>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</si>
  <si>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</si>
  <si>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</si>
  <si>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</si>
  <si>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</si>
  <si>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</si>
  <si>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</si>
  <si>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</si>
  <si>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</si>
  <si>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</si>
  <si>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</si>
  <si>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</si>
  <si>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</si>
  <si>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</si>
  <si>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</si>
  <si>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</si>
  <si>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</si>
  <si>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</si>
  <si>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</si>
  <si>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</si>
  <si>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</si>
  <si>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</si>
  <si>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</si>
  <si>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</si>
  <si>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</si>
  <si>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</si>
  <si>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</si>
  <si>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</si>
  <si>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</si>
  <si>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</si>
  <si>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</si>
  <si>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</si>
  <si>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</si>
  <si>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</si>
  <si>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</si>
  <si>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</si>
  <si>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</si>
  <si>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</si>
  <si>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</si>
  <si>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</si>
  <si>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</si>
  <si>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</si>
  <si>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</si>
  <si>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</si>
  <si>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</si>
  <si>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</si>
  <si>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</si>
  <si>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</si>
  <si>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</si>
  <si>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</si>
  <si>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</si>
  <si>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</si>
  <si>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</si>
  <si>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</si>
  <si>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</si>
  <si>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</si>
  <si>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</si>
  <si>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</si>
  <si>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</si>
  <si>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</si>
  <si>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</si>
  <si>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</si>
  <si>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</si>
  <si>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</si>
  <si>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</si>
  <si>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</si>
  <si>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</si>
  <si>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</si>
  <si>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</si>
  <si>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</si>
  <si>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</si>
  <si>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</si>
  <si>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</si>
  <si>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</si>
  <si>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</si>
  <si>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</si>
  <si>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</si>
  <si>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</si>
  <si>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</si>
  <si>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</si>
  <si>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</si>
  <si>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</si>
  <si>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</si>
  <si>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</si>
  <si>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</si>
  <si>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</si>
  <si>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</si>
  <si>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</si>
  <si>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</si>
  <si>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</si>
  <si>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</si>
  <si>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</si>
  <si>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</si>
  <si>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</si>
  <si>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</si>
  <si>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</si>
  <si>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</si>
  <si>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</si>
  <si>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</si>
  <si>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</si>
  <si>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</si>
  <si>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</si>
  <si>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</si>
  <si>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</si>
  <si>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</si>
  <si>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</si>
  <si>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</si>
  <si>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</si>
  <si>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</si>
  <si>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</si>
  <si>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</si>
  <si>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</si>
  <si>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</si>
  <si>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</si>
  <si>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</si>
  <si>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</si>
  <si>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</si>
  <si>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</si>
  <si>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</si>
  <si>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</si>
  <si>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</si>
  <si>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</si>
  <si>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</si>
  <si>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</si>
  <si>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</si>
  <si>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</si>
  <si>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</si>
  <si>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</si>
  <si>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</si>
  <si>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</si>
  <si>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</si>
  <si>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</si>
  <si>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</si>
  <si>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</si>
  <si>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</si>
  <si>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</si>
  <si>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</si>
  <si>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</si>
  <si>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</si>
  <si>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</si>
  <si>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</si>
  <si>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</si>
  <si>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</si>
  <si>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</si>
  <si>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</si>
  <si>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</si>
  <si>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</si>
  <si>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</si>
  <si>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</si>
  <si>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</si>
  <si>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</si>
  <si>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Adesivo Estrutural Epóxi Bicomponente – fornecimento e aplicação</t>
  </si>
  <si>
    <t>Quadro 400x300x200 mm – fornecimento e instalação</t>
  </si>
  <si>
    <t>Pavimentação em concreto simples</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</si>
  <si>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</si>
  <si>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</si>
  <si>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</si>
  <si>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</si>
  <si>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</si>
  <si>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</si>
  <si>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</si>
  <si>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</si>
  <si>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</si>
  <si>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</si>
  <si>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</si>
  <si>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</si>
  <si>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</si>
  <si>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</si>
  <si>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</si>
  <si>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</si>
  <si>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</si>
  <si>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</si>
  <si>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</si>
  <si>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</si>
  <si>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</si>
  <si>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</si>
  <si>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</si>
  <si>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</si>
  <si>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</si>
  <si>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</si>
  <si>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</si>
  <si>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</si>
  <si>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</si>
  <si>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</si>
  <si>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</si>
  <si>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</si>
  <si>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</si>
  <si>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</si>
  <si>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</si>
  <si>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</si>
  <si>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</si>
  <si>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</si>
  <si>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</si>
  <si>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</si>
  <si>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</si>
  <si>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</si>
  <si>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</si>
  <si>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</si>
  <si>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</si>
  <si>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</si>
  <si>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</si>
  <si>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</si>
  <si>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</si>
  <si>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</si>
  <si>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</si>
  <si>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</si>
  <si>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</si>
  <si>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</si>
  <si>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</si>
  <si>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</si>
  <si>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</si>
  <si>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</si>
  <si>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</si>
  <si>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</si>
  <si>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</si>
  <si>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</si>
  <si>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</si>
  <si>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</si>
  <si>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</si>
  <si>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</si>
  <si>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</si>
  <si>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</si>
  <si>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</si>
  <si>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</si>
  <si>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</si>
  <si>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</si>
  <si>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</si>
  <si>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</si>
  <si>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</si>
  <si>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</si>
  <si>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</si>
  <si>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</si>
  <si>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</si>
  <si>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</si>
  <si>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</si>
  <si>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</si>
  <si>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</si>
  <si>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</si>
  <si>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</si>
  <si>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</si>
  <si>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</si>
  <si>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</si>
  <si>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</si>
  <si>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</si>
  <si>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</si>
  <si>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</si>
  <si>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</si>
  <si>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</si>
  <si>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</si>
  <si>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</si>
  <si>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</si>
  <si>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</si>
  <si>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</si>
  <si>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</si>
  <si>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</si>
  <si>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</si>
  <si>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</si>
  <si>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</si>
  <si>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</si>
  <si>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</si>
  <si>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</si>
  <si>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</si>
  <si>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</si>
  <si>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</si>
  <si>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</si>
  <si>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</si>
  <si>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</si>
  <si>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</si>
  <si>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</si>
  <si>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</si>
  <si>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</si>
  <si>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</si>
  <si>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</si>
  <si>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</si>
  <si>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</si>
  <si>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</si>
  <si>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</si>
  <si>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</si>
  <si>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</si>
  <si>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</si>
  <si>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</si>
  <si>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</si>
  <si>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</si>
  <si>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</si>
  <si>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</si>
  <si>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</si>
  <si>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</si>
  <si>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</si>
  <si>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</si>
  <si>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</si>
  <si>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</si>
  <si>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</si>
  <si>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</si>
  <si>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</si>
  <si>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</si>
  <si>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</si>
  <si>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</si>
  <si>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</si>
  <si>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</si>
  <si>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</si>
  <si>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</si>
  <si>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</si>
  <si>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</si>
  <si>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</si>
  <si>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</si>
  <si>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</si>
  <si>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</si>
  <si>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</si>
  <si>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</si>
  <si>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</si>
  <si>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</si>
  <si>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</si>
  <si>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</si>
  <si>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</si>
  <si>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</si>
  <si>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</si>
  <si>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</si>
  <si>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</si>
  <si>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</si>
  <si>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</si>
  <si>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</si>
  <si>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</si>
  <si>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</si>
  <si>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</si>
  <si>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</si>
  <si>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</si>
  <si>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</si>
  <si>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</si>
  <si>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</si>
  <si>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</si>
  <si>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</si>
  <si>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</si>
  <si>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</si>
  <si>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</si>
  <si>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</si>
  <si>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</si>
  <si>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</si>
  <si>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</si>
  <si>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</si>
  <si>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</si>
  <si>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</si>
  <si>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</si>
  <si>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</si>
  <si>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</si>
  <si>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</si>
  <si>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</si>
  <si>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</si>
  <si>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</si>
  <si>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</si>
  <si>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</si>
  <si>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</si>
  <si>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</si>
  <si>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</si>
  <si>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</si>
  <si>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</si>
  <si>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</si>
  <si>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</si>
  <si>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</si>
  <si>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</si>
  <si>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</si>
  <si>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</si>
  <si>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</si>
  <si>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</si>
  <si>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</si>
  <si>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</si>
  <si>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</si>
  <si>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</si>
  <si>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</si>
  <si>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</si>
  <si>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</si>
  <si>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</si>
  <si>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</si>
  <si>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</si>
  <si>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</si>
  <si>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</si>
  <si>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</si>
  <si>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</si>
  <si>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</si>
  <si>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</si>
  <si>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</si>
  <si>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</si>
  <si>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</si>
  <si>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</si>
  <si>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</si>
  <si>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</si>
  <si>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</si>
  <si>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</si>
  <si>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</si>
  <si>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</si>
  <si>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</si>
  <si>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</si>
  <si>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</si>
  <si>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</si>
  <si>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</si>
  <si>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</si>
  <si>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</si>
  <si>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</si>
  <si>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</si>
  <si>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</si>
  <si>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</si>
  <si>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</si>
  <si>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</si>
  <si>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</si>
  <si>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</si>
  <si>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</si>
  <si>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</si>
  <si>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</si>
  <si>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</si>
  <si>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</si>
  <si>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</si>
  <si>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</si>
  <si>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</si>
  <si>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</si>
  <si>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</si>
  <si>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</si>
  <si>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</si>
  <si>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</si>
  <si>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</si>
  <si>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</si>
  <si>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</si>
  <si>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</si>
  <si>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</si>
  <si>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</si>
  <si>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</si>
  <si>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</si>
  <si>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</si>
  <si>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</si>
  <si>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</si>
  <si>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</si>
  <si>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</si>
  <si>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</si>
  <si>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</si>
  <si>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</si>
  <si>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</si>
  <si>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</si>
  <si>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</si>
  <si>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</si>
  <si>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</si>
  <si>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</si>
  <si>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</si>
  <si>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</si>
  <si>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</si>
  <si>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</si>
  <si>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</si>
  <si>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</si>
  <si>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</si>
  <si>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</si>
  <si>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</si>
  <si>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</si>
  <si>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</si>
  <si>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</si>
  <si>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</si>
  <si>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</si>
  <si>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</si>
  <si>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</si>
  <si>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</si>
  <si>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</si>
  <si>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</si>
  <si>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</si>
  <si>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</si>
  <si>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</si>
  <si>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</si>
  <si>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</si>
  <si>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</si>
  <si>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</si>
  <si>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</si>
  <si>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</si>
  <si>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</si>
  <si>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</si>
  <si>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</si>
  <si>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</si>
  <si>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</si>
  <si>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</si>
  <si>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</si>
  <si>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</si>
  <si>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</si>
  <si>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</si>
  <si>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</si>
  <si>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</si>
  <si>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</si>
  <si>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</si>
  <si>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</si>
  <si>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</si>
  <si>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</si>
  <si>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</si>
  <si>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</si>
  <si>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</si>
  <si>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</si>
  <si>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</si>
  <si>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</si>
  <si>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</si>
  <si>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</si>
  <si>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</si>
  <si>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</si>
  <si>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</si>
  <si>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</si>
  <si>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</si>
  <si>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</si>
  <si>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</si>
  <si>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</si>
  <si>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</si>
  <si>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</si>
  <si>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</si>
  <si>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</si>
  <si>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</si>
  <si>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</si>
  <si>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</si>
  <si>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</si>
  <si>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</si>
  <si>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</si>
  <si>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</si>
  <si>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</si>
  <si>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</si>
  <si>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</si>
  <si>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</si>
  <si>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</si>
  <si>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</si>
  <si>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</si>
  <si>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</si>
  <si>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</si>
  <si>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</si>
  <si>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</si>
  <si>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</si>
  <si>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</si>
  <si>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</si>
  <si>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</si>
  <si>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</si>
  <si>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</si>
  <si>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</si>
  <si>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</si>
  <si>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</si>
  <si>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</si>
  <si>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</si>
  <si>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</si>
  <si>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</si>
  <si>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</si>
  <si>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</si>
  <si>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</si>
  <si>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</si>
  <si>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</si>
  <si>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</si>
  <si>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</si>
  <si>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</si>
  <si>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</si>
  <si>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</si>
  <si>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</si>
  <si>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</si>
  <si>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</si>
  <si>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</si>
  <si>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</si>
  <si>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</si>
  <si>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</si>
  <si>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</si>
  <si>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</si>
  <si>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</si>
  <si>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</si>
  <si>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</si>
  <si>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</si>
  <si>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</si>
  <si>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</si>
  <si>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</si>
  <si>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</si>
  <si>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</si>
  <si>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</si>
  <si>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</si>
  <si>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</si>
  <si>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</si>
  <si>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</si>
  <si>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</si>
  <si>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</si>
  <si>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</si>
  <si>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</si>
  <si>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</si>
  <si>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</si>
  <si>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</si>
  <si>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</si>
  <si>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</si>
  <si>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</si>
  <si>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</si>
  <si>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</si>
  <si>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</si>
  <si>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</si>
  <si>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</si>
  <si>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</si>
  <si>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</si>
  <si>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</si>
  <si>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</si>
  <si>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</si>
  <si>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</si>
  <si>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</si>
  <si>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</si>
  <si>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</si>
  <si>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</si>
  <si>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</si>
  <si>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</si>
  <si>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</si>
  <si>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</si>
  <si>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</si>
  <si>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</si>
  <si>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</si>
  <si>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</si>
  <si>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</si>
  <si>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</si>
  <si>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</si>
  <si>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</si>
  <si>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</si>
  <si>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</si>
  <si>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</si>
  <si>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</si>
  <si>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</si>
  <si>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</si>
  <si>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</si>
  <si>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</si>
  <si>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</si>
  <si>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</si>
  <si>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</si>
  <si>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</si>
  <si>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</si>
  <si>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</si>
  <si>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</si>
  <si>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</si>
  <si>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</si>
  <si>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</si>
  <si>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</si>
  <si>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</si>
  <si>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</si>
  <si>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</si>
  <si>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</si>
  <si>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</si>
  <si>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</si>
  <si>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</si>
  <si>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</si>
  <si>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</si>
  <si>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</si>
  <si>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</si>
  <si>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</si>
  <si>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</si>
  <si>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</si>
  <si>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</si>
  <si>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</si>
  <si>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</si>
  <si>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</si>
  <si>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</si>
  <si>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</si>
  <si>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</si>
  <si>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</si>
  <si>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</si>
  <si>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</si>
  <si>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</si>
  <si>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</si>
  <si>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</si>
  <si>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</si>
  <si>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</si>
  <si>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</si>
  <si>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</si>
  <si>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</si>
  <si>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</si>
  <si>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</si>
  <si>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</si>
  <si>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</si>
  <si>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</si>
  <si>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</si>
  <si>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</si>
  <si>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</si>
  <si>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</si>
  <si>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</si>
  <si>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</si>
  <si>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</si>
  <si>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</si>
  <si>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</si>
  <si>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</si>
  <si>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</si>
  <si>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</si>
  <si>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</si>
  <si>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</si>
  <si>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</si>
  <si>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</si>
  <si>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</si>
  <si>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</si>
  <si>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</si>
  <si>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</si>
  <si>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</si>
  <si>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</si>
  <si>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</si>
  <si>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</si>
  <si>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</si>
  <si>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</si>
  <si>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</si>
  <si>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</si>
  <si>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</si>
  <si>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</si>
  <si>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</si>
  <si>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</si>
  <si>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</si>
  <si>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</si>
  <si>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</si>
  <si>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</si>
  <si>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</si>
  <si>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</si>
  <si>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</si>
  <si>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</si>
  <si>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</si>
  <si>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</si>
  <si>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</si>
  <si>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</si>
  <si>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</si>
  <si>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</si>
  <si>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</si>
  <si>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</si>
  <si>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</si>
  <si>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</si>
  <si>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</si>
  <si>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</si>
  <si>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</si>
  <si>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</si>
  <si>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</si>
  <si>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</si>
  <si>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</si>
  <si>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</si>
  <si>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</si>
  <si>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</si>
  <si>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</si>
  <si>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</si>
  <si>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</si>
  <si>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</si>
  <si>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</si>
  <si>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</si>
  <si>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</si>
  <si>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</si>
  <si>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</si>
  <si>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</si>
  <si>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</si>
  <si>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</si>
  <si>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</si>
  <si>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</si>
  <si>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</si>
  <si>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</si>
  <si>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</si>
  <si>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</si>
  <si>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</si>
  <si>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</si>
  <si>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</si>
  <si>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</si>
  <si>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</si>
  <si>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</si>
  <si>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</si>
  <si>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</si>
  <si>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</si>
  <si>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</si>
  <si>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</si>
  <si>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</si>
  <si>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</si>
  <si>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</si>
  <si>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</si>
  <si>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</si>
  <si>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</si>
  <si>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</si>
  <si>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</si>
  <si>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</si>
  <si>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</si>
  <si>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</si>
  <si>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</si>
  <si>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</si>
  <si>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</si>
  <si>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</si>
  <si>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</si>
  <si>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</si>
  <si>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</si>
  <si>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</si>
  <si>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</si>
  <si>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</si>
  <si>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</si>
  <si>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</si>
  <si>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</si>
  <si>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</si>
  <si>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</si>
  <si>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</si>
  <si>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</si>
  <si>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</si>
  <si>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</si>
  <si>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</si>
  <si>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</si>
  <si>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</si>
  <si>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</si>
  <si>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</si>
  <si>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</si>
  <si>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</si>
  <si>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</si>
  <si>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</si>
  <si>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</si>
  <si>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</si>
  <si>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</si>
  <si>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</si>
  <si>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</si>
  <si>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</si>
  <si>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</si>
  <si>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</si>
  <si>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</si>
  <si>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</si>
  <si>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</si>
  <si>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</si>
  <si>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</si>
  <si>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</si>
  <si>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</si>
  <si>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</si>
  <si>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</si>
  <si>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</si>
  <si>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</si>
  <si>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</si>
  <si>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</si>
  <si>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</si>
  <si>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</si>
  <si>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</si>
  <si>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</si>
  <si>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</si>
  <si>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</si>
  <si>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</si>
  <si>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</si>
  <si>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</si>
  <si>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</si>
  <si>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</si>
  <si>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</si>
  <si>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</si>
  <si>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</si>
  <si>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</si>
  <si>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</si>
  <si>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</si>
  <si>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</si>
  <si>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</si>
  <si>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</si>
  <si>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</si>
  <si>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</si>
  <si>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</si>
  <si>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</si>
  <si>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</si>
  <si>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</si>
  <si>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</si>
  <si>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</si>
  <si>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</si>
  <si>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</si>
  <si>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</si>
  <si>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</si>
  <si>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</si>
  <si>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</si>
  <si>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</si>
  <si>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</si>
  <si>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</si>
  <si>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</si>
  <si>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</si>
  <si>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</si>
  <si>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</si>
  <si>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</si>
  <si>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</si>
  <si>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</si>
  <si>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</si>
  <si>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</si>
  <si>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</si>
  <si>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</si>
  <si>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</si>
  <si>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</si>
  <si>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</si>
  <si>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</si>
  <si>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</si>
  <si>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</si>
  <si>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</si>
  <si>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</si>
  <si>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</si>
  <si>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</si>
  <si>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</si>
  <si>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</si>
  <si>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</si>
  <si>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</si>
  <si>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</si>
  <si>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</si>
  <si>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</si>
  <si>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</si>
  <si>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</si>
  <si>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</si>
  <si>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</si>
  <si>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</si>
  <si>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</si>
  <si>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</si>
  <si>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</si>
  <si>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</si>
  <si>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</si>
  <si>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</si>
  <si>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</si>
  <si>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</si>
  <si>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</si>
  <si>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</si>
  <si>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</si>
  <si>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</si>
  <si>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</si>
  <si>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</si>
  <si>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</si>
  <si>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</si>
  <si>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</si>
  <si>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</si>
  <si>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</si>
  <si>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</si>
  <si>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</si>
  <si>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</si>
  <si>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</si>
  <si>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</si>
  <si>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</si>
  <si>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</si>
  <si>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</si>
  <si>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</si>
  <si>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</si>
  <si>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</si>
  <si>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</si>
  <si>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</si>
  <si>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</si>
  <si>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</si>
  <si>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</si>
  <si>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</si>
  <si>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</si>
  <si>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</si>
  <si>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</si>
  <si>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</si>
  <si>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</si>
  <si>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</si>
  <si>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</si>
  <si>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</si>
  <si>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</si>
  <si>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</si>
  <si>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</si>
  <si>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</si>
  <si>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</si>
  <si>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</si>
  <si>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</si>
  <si>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</si>
  <si>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</si>
  <si>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</si>
  <si>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</si>
  <si>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</si>
  <si>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</si>
  <si>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</si>
  <si>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</si>
  <si>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</si>
  <si>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</si>
  <si>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</si>
  <si>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</si>
  <si>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</si>
  <si>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</si>
  <si>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</si>
  <si>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</si>
  <si>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</si>
  <si>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</si>
  <si>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</si>
  <si>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</si>
  <si>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</si>
  <si>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</si>
  <si>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</si>
  <si>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</si>
  <si>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</si>
  <si>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</si>
  <si>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</si>
  <si>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</si>
  <si>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</si>
  <si>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</si>
  <si>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</si>
  <si>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</si>
  <si>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</si>
  <si>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</si>
  <si>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</si>
  <si>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</si>
  <si>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</si>
  <si>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</si>
  <si>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</si>
  <si>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</si>
  <si>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</si>
  <si>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</si>
  <si>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</si>
  <si>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</si>
  <si>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</si>
  <si>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</si>
  <si>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</si>
  <si>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</si>
  <si>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</si>
  <si>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</si>
  <si>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</si>
  <si>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</si>
  <si>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</si>
  <si>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</si>
  <si>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</si>
  <si>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</si>
  <si>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</si>
  <si>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</si>
  <si>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</si>
  <si>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</si>
  <si>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</si>
  <si>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</si>
  <si>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</si>
  <si>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</si>
  <si>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</si>
  <si>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</si>
  <si>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</si>
  <si>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</si>
  <si>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</si>
  <si>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</si>
  <si>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</si>
  <si>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</si>
  <si>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</si>
  <si>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</si>
  <si>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</si>
  <si>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</si>
  <si>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</si>
  <si>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</si>
  <si>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</si>
  <si>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</si>
  <si>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</si>
  <si>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</si>
  <si>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</si>
  <si>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</si>
  <si>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</si>
  <si>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</si>
  <si>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</si>
  <si>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</si>
  <si>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</si>
  <si>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</si>
  <si>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</si>
  <si>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</si>
  <si>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</si>
  <si>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</si>
  <si>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</si>
  <si>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</si>
  <si>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</si>
  <si>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</si>
  <si>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</si>
  <si>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</si>
  <si>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</si>
  <si>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</si>
  <si>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</si>
  <si>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</si>
  <si>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</si>
  <si>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</si>
  <si>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</si>
  <si>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</si>
  <si>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</si>
  <si>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</si>
  <si>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</si>
  <si>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</si>
  <si>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</si>
  <si>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</si>
  <si>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</si>
  <si>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</si>
  <si>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</si>
  <si>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</si>
  <si>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</si>
  <si>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</si>
  <si>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</si>
  <si>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</si>
  <si>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</si>
  <si>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</si>
  <si>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</si>
  <si>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</si>
  <si>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</si>
  <si>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</si>
  <si>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</si>
  <si>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</si>
  <si>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</si>
  <si>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</si>
  <si>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</si>
  <si>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</si>
  <si>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</si>
  <si>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</si>
  <si>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</si>
  <si>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</si>
  <si>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</si>
  <si>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</si>
  <si>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</si>
  <si>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</si>
  <si>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</si>
  <si>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</si>
  <si>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</si>
  <si>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</si>
  <si>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</si>
  <si>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</si>
  <si>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</si>
  <si>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</si>
  <si>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</si>
  <si>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</si>
  <si>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</si>
  <si>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</si>
  <si>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</si>
  <si>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</si>
  <si>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</si>
  <si>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</si>
  <si>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</si>
  <si>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</si>
  <si>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</si>
  <si>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</si>
  <si>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</si>
  <si>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</si>
  <si>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</si>
  <si>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</si>
  <si>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</si>
  <si>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</si>
  <si>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</si>
  <si>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</si>
  <si>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</si>
  <si>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</si>
  <si>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</si>
  <si>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</si>
  <si>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</si>
  <si>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</si>
  <si>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</si>
  <si>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</si>
  <si>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</si>
  <si>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</si>
  <si>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</si>
  <si>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</si>
  <si>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</si>
  <si>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</si>
  <si>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</si>
  <si>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</si>
  <si>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</si>
  <si>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</si>
  <si>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</si>
  <si>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</si>
  <si>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</si>
  <si>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</si>
  <si>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</si>
  <si>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</si>
  <si>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</si>
  <si>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</si>
  <si>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</si>
  <si>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</si>
  <si>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</si>
  <si>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</si>
  <si>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</si>
  <si>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</si>
  <si>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</si>
  <si>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</si>
  <si>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</si>
  <si>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</si>
  <si>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</si>
  <si>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</si>
  <si>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</si>
  <si>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</si>
  <si>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</si>
  <si>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</si>
  <si>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</si>
  <si>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</si>
  <si>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</si>
  <si>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</si>
  <si>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</si>
  <si>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</si>
  <si>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</si>
  <si>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</si>
  <si>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</si>
  <si>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</si>
  <si>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</si>
  <si>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</si>
  <si>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</si>
  <si>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</si>
  <si>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</si>
  <si>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</si>
  <si>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</si>
  <si>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</si>
  <si>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</si>
  <si>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</si>
  <si>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</si>
  <si>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</si>
  <si>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</si>
  <si>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</si>
  <si>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</si>
  <si>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</si>
  <si>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</si>
  <si>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</si>
  <si>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</si>
  <si>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</si>
  <si>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</si>
  <si>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</si>
  <si>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</si>
  <si>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</si>
  <si>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</si>
  <si>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</si>
  <si>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</si>
  <si>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</si>
  <si>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</si>
  <si>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</si>
  <si>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</si>
  <si>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</si>
  <si>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</si>
  <si>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</si>
  <si>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</si>
  <si>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</si>
  <si>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</si>
  <si>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</si>
  <si>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</si>
  <si>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</si>
  <si>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</si>
  <si>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</si>
  <si>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</si>
  <si>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</si>
  <si>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</si>
  <si>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</si>
  <si>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</si>
  <si>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</si>
  <si>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</si>
  <si>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</si>
  <si>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</si>
  <si>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</si>
  <si>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</si>
  <si>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</si>
  <si>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</si>
  <si>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</si>
  <si>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</si>
  <si>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</si>
  <si>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</si>
  <si>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</si>
  <si>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</si>
  <si>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</si>
  <si>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</si>
  <si>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</si>
  <si>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</si>
  <si>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</si>
  <si>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</si>
  <si>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</si>
  <si>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</si>
  <si>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</si>
  <si>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</si>
  <si>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</si>
  <si>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</si>
  <si>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</si>
  <si>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</si>
  <si>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</si>
  <si>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</si>
  <si>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</si>
  <si>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</si>
  <si>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</si>
  <si>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</si>
  <si>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</si>
  <si>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</si>
  <si>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</si>
  <si>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</si>
  <si>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</si>
  <si>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</si>
  <si>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</si>
  <si>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</si>
  <si>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</si>
  <si>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</si>
  <si>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</si>
  <si>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</si>
  <si>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</si>
  <si>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</si>
  <si>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</si>
  <si>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</si>
  <si>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</si>
  <si>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</si>
  <si>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</si>
  <si>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</si>
  <si>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</si>
  <si>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</si>
  <si>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</si>
  <si>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</si>
  <si>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</si>
  <si>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</si>
  <si>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</si>
  <si>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</si>
  <si>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</si>
  <si>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</si>
  <si>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</si>
  <si>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</si>
  <si>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</si>
  <si>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</si>
  <si>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</si>
  <si>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</si>
  <si>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</si>
  <si>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</si>
  <si>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</si>
  <si>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</si>
  <si>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</si>
  <si>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</si>
  <si>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</si>
  <si>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</si>
  <si>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</si>
  <si>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</si>
  <si>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</si>
  <si>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</si>
  <si>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</si>
  <si>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</si>
  <si>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</si>
  <si>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</si>
  <si>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</si>
  <si>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</si>
  <si>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</si>
  <si>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</si>
  <si>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</si>
  <si>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</si>
  <si>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</si>
  <si>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</si>
  <si>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</si>
  <si>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</si>
  <si>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</si>
  <si>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</si>
  <si>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</si>
  <si>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</si>
  <si>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</si>
  <si>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</si>
  <si>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</si>
  <si>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</si>
  <si>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</si>
  <si>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</si>
  <si>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</si>
  <si>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</si>
  <si>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</si>
  <si>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</si>
  <si>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</si>
  <si>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</si>
  <si>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</si>
  <si>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</si>
  <si>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</si>
  <si>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</si>
  <si>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</si>
  <si>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</si>
  <si>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</si>
  <si>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</si>
  <si>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</si>
  <si>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</si>
  <si>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</si>
  <si>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</si>
  <si>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</si>
  <si>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</si>
  <si>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</si>
  <si>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</si>
  <si>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</si>
  <si>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</si>
  <si>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</si>
  <si>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</si>
  <si>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</si>
  <si>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</si>
  <si>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</si>
  <si>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</si>
  <si>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</si>
  <si>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</si>
  <si>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</si>
  <si>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</si>
  <si>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</si>
  <si>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</si>
  <si>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</si>
  <si>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</si>
  <si>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</si>
  <si>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</si>
  <si>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</si>
  <si>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</si>
  <si>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</si>
  <si>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</si>
  <si>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</si>
  <si>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</si>
  <si>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</si>
  <si>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</si>
  <si>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</si>
  <si>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</si>
  <si>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</si>
  <si>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</si>
  <si>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</si>
  <si>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</si>
  <si>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</si>
  <si>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</si>
  <si>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</si>
  <si>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</si>
  <si>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</si>
  <si>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</si>
  <si>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</si>
  <si>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</si>
  <si>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</si>
  <si>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</si>
  <si>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</si>
  <si>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</si>
  <si>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</si>
  <si>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</si>
  <si>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</si>
  <si>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</si>
  <si>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</si>
  <si>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</si>
  <si>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</si>
  <si>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</si>
  <si>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</si>
  <si>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</si>
  <si>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</si>
  <si>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</si>
  <si>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</si>
  <si>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</si>
  <si>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</si>
  <si>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</si>
  <si>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</si>
  <si>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</si>
  <si>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</si>
  <si>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</si>
  <si>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</si>
  <si>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</si>
  <si>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</si>
  <si>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</si>
  <si>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</si>
  <si>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</si>
  <si>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</si>
  <si>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</si>
  <si>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</si>
  <si>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</si>
  <si>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Bastão de resgate (depreciação)</t>
  </si>
  <si>
    <t>Cadeado para disjuntores (depreciação)</t>
  </si>
  <si>
    <t>Bloqueio para disjuntores (depreciação)</t>
  </si>
  <si>
    <t>Painel de TV em MDF</t>
  </si>
  <si>
    <t>200 ml</t>
  </si>
  <si>
    <t>25 g</t>
  </si>
  <si>
    <t>mês x equip</t>
  </si>
  <si>
    <t>cm2</t>
  </si>
  <si>
    <t>cm3</t>
  </si>
  <si>
    <t>cj x mês</t>
  </si>
  <si>
    <t>Demolição de forro</t>
  </si>
  <si>
    <t>Remoção de folha de porta e dobradiças / pivôs</t>
  </si>
  <si>
    <t>Suporte intermediário reto para linha de vida</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</si>
  <si>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</si>
  <si>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</si>
  <si>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</si>
  <si>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</si>
  <si>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</si>
  <si>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</si>
  <si>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</si>
  <si>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</si>
  <si>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</si>
  <si>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</si>
  <si>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</si>
  <si>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</si>
  <si>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</si>
  <si>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</si>
  <si>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</si>
  <si>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</si>
  <si>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</si>
  <si>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</si>
  <si>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</si>
  <si>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</si>
  <si>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</si>
  <si>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</si>
  <si>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</si>
  <si>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</si>
  <si>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</si>
  <si>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</si>
  <si>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</si>
  <si>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</si>
  <si>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</si>
  <si>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</si>
  <si>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</si>
  <si>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</si>
  <si>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</si>
  <si>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</si>
  <si>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</si>
  <si>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</si>
  <si>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</si>
  <si>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</si>
  <si>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</si>
  <si>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</si>
  <si>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</si>
  <si>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</si>
  <si>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</si>
  <si>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</si>
  <si>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</si>
  <si>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</si>
  <si>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</si>
  <si>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</si>
  <si>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</si>
  <si>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</si>
  <si>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</si>
  <si>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</si>
  <si>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</si>
  <si>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</si>
  <si>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</si>
  <si>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</si>
  <si>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</si>
  <si>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</si>
  <si>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</si>
  <si>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</si>
  <si>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</si>
  <si>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</si>
  <si>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</si>
  <si>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</si>
  <si>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</si>
  <si>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</si>
  <si>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</si>
  <si>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</si>
  <si>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</si>
  <si>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</si>
  <si>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Regulador de pressão para gás</t>
  </si>
  <si>
    <t>Subestação Elétrica 13,8-0,38kV, 300 kVA, em poste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</si>
  <si>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</si>
  <si>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</si>
  <si>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</si>
  <si>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</si>
  <si>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</si>
  <si>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</si>
  <si>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</si>
  <si>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</si>
  <si>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</si>
  <si>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</si>
  <si>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</si>
  <si>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</si>
  <si>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</si>
  <si>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</si>
  <si>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</si>
  <si>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</si>
  <si>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</si>
  <si>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</si>
  <si>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</si>
  <si>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</si>
  <si>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</si>
  <si>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</si>
  <si>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</si>
  <si>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</si>
  <si>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</si>
  <si>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</si>
  <si>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Instalação de placas de mármore 30 mm reaproveitadas em fixadores metálicos existentes (modelo Edifício Principal)</t>
  </si>
  <si>
    <t>Porta metálica dupla de giro com dimensões 2,00 m x 2,12 m</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</si>
  <si>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</si>
  <si>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</si>
  <si>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</si>
  <si>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</si>
  <si>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</si>
  <si>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</si>
  <si>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</si>
  <si>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</si>
  <si>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</si>
  <si>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</si>
  <si>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</si>
  <si>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</si>
  <si>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</si>
  <si>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</si>
  <si>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</si>
  <si>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</si>
  <si>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</si>
  <si>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</si>
  <si>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</si>
  <si>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</si>
  <si>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</si>
  <si>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</si>
  <si>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</si>
  <si>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</si>
  <si>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</si>
  <si>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</si>
  <si>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</si>
  <si>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</si>
  <si>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</si>
  <si>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</si>
  <si>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</si>
  <si>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</si>
  <si>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</si>
  <si>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</si>
  <si>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</si>
  <si>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Mão francesa metálica dupla, com dois perfis 38 mm x 38 mm, L = 800 mm</t>
  </si>
  <si>
    <t>Grelha pré-moldada de concreto para canaleta 35 x 60 x 5 cm</t>
  </si>
  <si>
    <t>Furo em concreto com broca de widia, utilizando martele elétrico Ø 3/8" profundidade 10 cm</t>
  </si>
  <si>
    <t>POSTE CONICO CONTINUO EM ACO GALVANIZADO, RETO, BRACO SIMPLES, ENGASTADO,  H = 5 M</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</si>
  <si>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</si>
  <si>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</si>
  <si>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</si>
  <si>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</si>
  <si>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</si>
  <si>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</si>
  <si>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</si>
  <si>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</si>
  <si>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</si>
  <si>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</si>
  <si>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</si>
  <si>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</si>
  <si>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</si>
  <si>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</si>
  <si>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</si>
  <si>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</si>
  <si>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</si>
  <si>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</si>
  <si>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</si>
  <si>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</si>
  <si>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</si>
  <si>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</si>
  <si>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</si>
  <si>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Eletroduto de aço galvanizado de 3” </t>
  </si>
  <si>
    <t xml:space="preserve">Caixa para piso elevado </t>
  </si>
  <si>
    <t xml:space="preserve">Tomada para perfilado e eletrocalha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</si>
  <si>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</si>
  <si>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</si>
  <si>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</si>
  <si>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</si>
  <si>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</si>
  <si>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</si>
  <si>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</si>
  <si>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</si>
  <si>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</si>
  <si>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</si>
  <si>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</si>
  <si>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</si>
  <si>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</si>
  <si>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</si>
  <si>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</si>
  <si>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</si>
  <si>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</si>
  <si>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</si>
  <si>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</si>
  <si>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</si>
  <si>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</si>
  <si>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</si>
  <si>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</si>
  <si>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</si>
  <si>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</si>
  <si>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</si>
  <si>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</si>
  <si>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</si>
  <si>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</si>
  <si>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</si>
  <si>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</si>
  <si>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</si>
  <si>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</si>
  <si>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</si>
  <si>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</si>
  <si>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</si>
  <si>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</si>
  <si>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</si>
  <si>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</si>
  <si>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</si>
  <si>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</si>
  <si>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</si>
  <si>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</si>
  <si>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</si>
  <si>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</si>
  <si>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</si>
  <si>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</si>
  <si>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</si>
  <si>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</si>
  <si>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</si>
  <si>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</si>
  <si>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</si>
  <si>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</si>
  <si>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</si>
  <si>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</si>
  <si>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</si>
  <si>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</si>
  <si>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</si>
  <si>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</si>
  <si>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</si>
  <si>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</si>
  <si>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</si>
  <si>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</si>
  <si>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</si>
  <si>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</si>
  <si>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</si>
  <si>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</si>
  <si>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</si>
  <si>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</si>
  <si>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</si>
  <si>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</si>
  <si>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</si>
  <si>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</si>
  <si>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</si>
  <si>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</si>
  <si>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</si>
  <si>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</si>
  <si>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</si>
  <si>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</si>
  <si>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</si>
  <si>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</si>
  <si>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</si>
  <si>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</si>
  <si>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</si>
  <si>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</si>
  <si>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</si>
  <si>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</si>
  <si>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</si>
  <si>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</si>
  <si>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</si>
  <si>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</si>
  <si>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</si>
  <si>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</si>
  <si>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</si>
  <si>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</si>
  <si>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</si>
  <si>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</si>
  <si>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</si>
  <si>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</si>
  <si>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</si>
  <si>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</si>
  <si>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</si>
  <si>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</si>
  <si>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</si>
  <si>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</si>
  <si>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</si>
  <si>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</si>
  <si>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</si>
  <si>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</si>
  <si>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</si>
  <si>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</si>
  <si>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</si>
  <si>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</si>
  <si>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</si>
  <si>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</si>
  <si>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</si>
  <si>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</si>
  <si>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</si>
  <si>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</si>
  <si>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</si>
  <si>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</si>
  <si>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</si>
  <si>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</si>
  <si>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</si>
  <si>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</si>
  <si>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</si>
  <si>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CONCRETO MAGRO PARA LASTRO, TRAÇO 1:4,5:4,5 (EM MASSA SECA DE CIMENTO/ AREIA MÉDIA/ BRITA 1) - PREPARO MECÂNICO COM BETONEIRA 400 L. AF_05/2021</t>
  </si>
  <si>
    <t>CONCRETO FCK = 20MPA, TRAÇO 1:2,7:3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</si>
  <si>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</si>
  <si>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</si>
  <si>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</si>
  <si>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</si>
  <si>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</si>
  <si>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</si>
  <si>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CONCRETO FCK = 15MPA, TRAÇO 1:3,4:3,4 (EM MASSA SECA DE CIMENTO/ AREIA MÉDIA/ SEIXO ROLADO) - PREPARO MANUAL. AF_05/2021</t>
  </si>
  <si>
    <t>CONTRAPISO EM ARGAMASSA TRAÇO 1:4 (CIMENTO E AREIA), PREPARO MECÂNICO COM BETONEIRA 400 L, APLICADO EM ÁREAS SECAS SOBRE LAJE, ADERIDO, ACABAMENTO NÃO REFORÇADO, ESPESSURA 3CM. AF_07/2021</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</si>
  <si>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</si>
  <si>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</si>
  <si>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</si>
  <si>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SF-02677</t>
  </si>
  <si>
    <t>SF-02678</t>
  </si>
  <si>
    <t>SF-02679</t>
  </si>
  <si>
    <t>SF-02680</t>
  </si>
  <si>
    <t>SF-02681</t>
  </si>
  <si>
    <t>SF-02682</t>
  </si>
  <si>
    <t>SF-02683</t>
  </si>
  <si>
    <t>SF-02684</t>
  </si>
  <si>
    <t>SF-02685</t>
  </si>
  <si>
    <t>SF-02686</t>
  </si>
  <si>
    <t>SF-02687</t>
  </si>
  <si>
    <t>SF-02688</t>
  </si>
  <si>
    <t>SF-02689</t>
  </si>
  <si>
    <t>SF-02690</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</si>
  <si>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</si>
  <si>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</si>
  <si>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</si>
  <si>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</si>
  <si>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</si>
  <si>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</si>
  <si>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Guarda Corpo metálico com Esquadria para Vidro</t>
  </si>
  <si>
    <t>Guarda Corpo e Corrimão metálicos com Esquadria para Vidro</t>
  </si>
  <si>
    <t>Manutenção on site - Plataforma elevatória vertical para acessibilidade - Bloco 15 (Espaço do Servidor)</t>
  </si>
  <si>
    <t>Estudos Preliminares – Usina Fotovoltaica</t>
  </si>
  <si>
    <t>Anteprojetos – Usina Fotovoltaica</t>
  </si>
  <si>
    <t>Cronograma Físico-Financeiro, Caderno de Encargos e Orçamentos – Usina Fotovoltaica</t>
  </si>
  <si>
    <t>Demolição de revestimento de piso vinílico</t>
  </si>
  <si>
    <t>Remoção de telhas de fibrocimento, metálica ou cerâmica</t>
  </si>
  <si>
    <t>ARMAÇÃO PARA EXECUÇÃO DE RADIER, PISO DE CONCRETO OU LAJE SOBRE SOLO, COM USO DE TELA Q-92. AF_09/2021</t>
  </si>
  <si>
    <t>ARMAÇÃO VERTICAL DE ALVENARIA ESTRUTURAL; DIÂMETRO DE 10,0 MM. AF_09/2021</t>
  </si>
  <si>
    <t>ARMAÇÃO DE CINTA DE ALVENARIA ESTRUTURAL; DIÂMETRO DE 10,0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</si>
  <si>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</si>
  <si>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</si>
  <si>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</si>
  <si>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</si>
  <si>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</si>
  <si>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</si>
  <si>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</si>
  <si>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</si>
  <si>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</si>
  <si>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</si>
  <si>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</si>
  <si>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</si>
  <si>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SF-02691</t>
  </si>
  <si>
    <t>SF-02692</t>
  </si>
  <si>
    <t>SF-02693</t>
  </si>
  <si>
    <t>SF-02694</t>
  </si>
  <si>
    <t>SF-02695</t>
  </si>
  <si>
    <t>SF-02696</t>
  </si>
  <si>
    <t>SF-02697</t>
  </si>
  <si>
    <t>SF-02698</t>
  </si>
  <si>
    <t>SF-02699</t>
  </si>
  <si>
    <t>SF-02700</t>
  </si>
  <si>
    <t>SF-02701</t>
  </si>
  <si>
    <t>SF-02702</t>
  </si>
  <si>
    <t>SF-02703</t>
  </si>
  <si>
    <t>Projeto executivo de engenharia elétrica - Sistema de geração de energia elétrica – Bloco 01 (Prodasen)</t>
  </si>
  <si>
    <t>Grupo motor-gerador 230 kVA</t>
  </si>
  <si>
    <t>Unidade de Supervisão, Controle e Automação dos Geradores – Bloco 01 (Prodasen)</t>
  </si>
  <si>
    <t>Manutenção on site – Grupo motor-gerador e instalações associadas do ramal X – Bloco 01 (Prodasen)</t>
  </si>
  <si>
    <t>Projeto executivo – Reforma das fachadas Sudoeste dos Blocos “C G” e Noroeste do Bloco “D” - SQS 309</t>
  </si>
  <si>
    <t>Demolição e descarte de esquadrias em aço e vidros - SQS 309 (Blocos C, D e G)</t>
  </si>
  <si>
    <t>Esquadrias em alumínio - SQS 309 (Blocos C, D e G)</t>
  </si>
  <si>
    <t>Gaiola para revestimento de condensadoras - SQS 309 (Blocos C, D e G)</t>
  </si>
  <si>
    <t>Remoção de pavimento em elementos intertravados de concreto</t>
  </si>
  <si>
    <t>Instalação de pavimentação em elementos intertravados de concreto reaproveitados</t>
  </si>
  <si>
    <t>SF-02704</t>
  </si>
  <si>
    <t>SF-02705</t>
  </si>
  <si>
    <t>SF-02706</t>
  </si>
  <si>
    <t>SF-02707</t>
  </si>
  <si>
    <t>SF-02708</t>
  </si>
  <si>
    <t>SF-02709</t>
  </si>
  <si>
    <t>SF-02710</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</si>
  <si>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</si>
  <si>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</si>
  <si>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</si>
  <si>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</si>
  <si>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</si>
  <si>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</si>
  <si>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</si>
  <si>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</si>
  <si>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</si>
  <si>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</si>
  <si>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</si>
  <si>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</si>
  <si>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</si>
  <si>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</si>
  <si>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</si>
  <si>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</si>
  <si>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</si>
  <si>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</si>
  <si>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</si>
  <si>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</si>
  <si>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</si>
  <si>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</si>
  <si>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</si>
  <si>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</si>
  <si>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</si>
  <si>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</si>
  <si>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</si>
  <si>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</si>
  <si>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</si>
  <si>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</si>
  <si>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</si>
  <si>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</si>
  <si>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</si>
  <si>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</si>
  <si>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</si>
  <si>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</si>
  <si>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</si>
  <si>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</si>
  <si>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SF-02749</t>
  </si>
  <si>
    <t>SF-02750</t>
  </si>
  <si>
    <t>Caixa hermética para CFTV</t>
  </si>
  <si>
    <t>POSTE CONICO CONTINUO EM ACO GALVANIZADO, RETO, H = 4 M</t>
  </si>
  <si>
    <t>ALVENARIA DE VEDAÇÃO DE BLOCOS CERÂMICOS FURADOS NA VERTICAL DE 9X19X39 CM (ESPESSURA 9 CM) E ARGAMASSA DE ASSENTAMENTO COM PREPARO EM BETONEIRA. AF_12/2021</t>
  </si>
  <si>
    <t>*Considerando distância Brasília-Sâo Paulo = 1.030 km</t>
  </si>
  <si>
    <t>Projeto executivo de engenharia elétrica – Closets de rede de dados</t>
  </si>
  <si>
    <t>Barramento de equipotencialização local</t>
  </si>
  <si>
    <t>Nobreak de 3 kVA – fornecimento e instalação</t>
  </si>
  <si>
    <t>Quadro elétrico TTA - 6 disjuntores terminais</t>
  </si>
  <si>
    <t>Quadro elétrico TTA - 11 disjuntores terminais</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</si>
  <si>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</si>
  <si>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</si>
  <si>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</si>
  <si>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</si>
  <si>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</si>
  <si>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</si>
  <si>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</si>
  <si>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</si>
  <si>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</si>
  <si>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</si>
  <si>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</si>
  <si>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Barra de apoio 70 cm - Linha Acessibilidade</t>
  </si>
  <si>
    <t>Barra de apoio 80 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</si>
  <si>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</si>
  <si>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</si>
  <si>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</si>
  <si>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</si>
  <si>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</si>
  <si>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</si>
  <si>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</si>
  <si>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</si>
  <si>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</si>
  <si>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</si>
  <si>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Caixa de hidrante de parede com vidro - 70x50 cm</t>
  </si>
  <si>
    <t>Caixa de inspeção e interligação em PVC</t>
  </si>
  <si>
    <t>Caixa sifonada de PVC DN 150 mm</t>
  </si>
  <si>
    <t>Caixa sifonada de PVC DN 250 mm</t>
  </si>
  <si>
    <t>Carrapeta (vedador) de borracha para torneira</t>
  </si>
  <si>
    <t>Vedante de borracha nitrílica para Carrapetas</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</si>
  <si>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</si>
  <si>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</si>
  <si>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</si>
  <si>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</si>
  <si>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</si>
  <si>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</si>
  <si>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</si>
  <si>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</si>
  <si>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</si>
  <si>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</si>
  <si>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</si>
  <si>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</si>
  <si>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</si>
  <si>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</si>
  <si>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</si>
  <si>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</si>
  <si>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</si>
  <si>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</si>
  <si>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</si>
  <si>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</si>
  <si>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</si>
  <si>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</si>
  <si>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</si>
  <si>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</si>
  <si>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</si>
  <si>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</si>
  <si>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</si>
  <si>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</si>
  <si>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</si>
  <si>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</si>
  <si>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</si>
  <si>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</si>
  <si>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</si>
  <si>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</si>
  <si>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</si>
  <si>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</si>
  <si>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</si>
  <si>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</si>
  <si>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</si>
  <si>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</si>
  <si>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</si>
  <si>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SF-02777</t>
  </si>
  <si>
    <t>SF-02778</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</si>
  <si>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</si>
  <si>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</si>
  <si>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</si>
  <si>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</si>
  <si>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</si>
  <si>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</si>
  <si>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</si>
  <si>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</si>
  <si>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</si>
  <si>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</si>
  <si>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</si>
  <si>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</si>
  <si>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</si>
  <si>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</si>
  <si>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</si>
  <si>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</si>
  <si>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</si>
  <si>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</si>
  <si>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</si>
  <si>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</si>
  <si>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</si>
  <si>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</si>
  <si>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</si>
  <si>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</si>
  <si>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</si>
  <si>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</si>
  <si>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</si>
  <si>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</si>
  <si>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</si>
  <si>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</si>
  <si>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</si>
  <si>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</si>
  <si>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</si>
  <si>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</si>
  <si>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</si>
  <si>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</si>
  <si>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</si>
  <si>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</si>
  <si>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</si>
  <si>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</si>
  <si>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</si>
  <si>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</si>
  <si>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</si>
  <si>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</si>
  <si>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</si>
  <si>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</si>
  <si>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</si>
  <si>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</si>
  <si>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</si>
  <si>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</si>
  <si>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</si>
  <si>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</si>
  <si>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</si>
  <si>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</si>
  <si>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</si>
  <si>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</si>
  <si>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</si>
  <si>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</si>
  <si>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</si>
  <si>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</si>
  <si>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</si>
  <si>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</si>
  <si>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</si>
  <si>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</si>
  <si>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</si>
  <si>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</si>
  <si>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</si>
  <si>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</si>
  <si>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</si>
  <si>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</si>
  <si>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</si>
  <si>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</si>
  <si>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</si>
  <si>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</si>
  <si>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</si>
  <si>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</si>
  <si>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</si>
  <si>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</si>
  <si>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</si>
  <si>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</si>
  <si>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</si>
  <si>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</si>
  <si>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</si>
  <si>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</si>
  <si>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</si>
  <si>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</si>
  <si>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</si>
  <si>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</si>
  <si>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</si>
  <si>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</si>
  <si>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</si>
  <si>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</si>
  <si>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</si>
  <si>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</si>
  <si>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</si>
  <si>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</si>
  <si>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</si>
  <si>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</si>
  <si>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</si>
  <si>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</si>
  <si>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</si>
  <si>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</si>
  <si>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</si>
  <si>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</si>
  <si>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</si>
  <si>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</si>
  <si>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</si>
  <si>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</si>
  <si>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</si>
  <si>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</si>
  <si>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</si>
  <si>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</si>
  <si>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</si>
  <si>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</si>
  <si>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</si>
  <si>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</si>
  <si>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</si>
  <si>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</si>
  <si>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</si>
  <si>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</si>
  <si>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</si>
  <si>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</si>
  <si>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</si>
  <si>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</si>
  <si>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</si>
  <si>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</si>
  <si>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</si>
  <si>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</si>
  <si>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</si>
  <si>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</si>
  <si>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</si>
  <si>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</si>
  <si>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</si>
  <si>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</si>
  <si>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</si>
  <si>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</si>
  <si>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</si>
  <si>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</si>
  <si>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</si>
  <si>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</si>
  <si>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</si>
  <si>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</si>
  <si>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</si>
  <si>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</si>
  <si>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</si>
  <si>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</si>
  <si>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</si>
  <si>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</si>
  <si>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SF-02864</t>
  </si>
  <si>
    <t>Tubo de cobre classe “E” 28 mm</t>
  </si>
  <si>
    <t>SF-02865</t>
  </si>
  <si>
    <t>SF-02866</t>
  </si>
  <si>
    <t>SF-02867</t>
  </si>
  <si>
    <t>SF-02868</t>
  </si>
  <si>
    <t>SF-02869</t>
  </si>
  <si>
    <t>SF-02870</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</si>
  <si>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</si>
  <si>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</si>
  <si>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</si>
  <si>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</si>
  <si>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</si>
  <si>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</si>
  <si>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</si>
  <si>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</si>
  <si>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</si>
  <si>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</si>
  <si>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</si>
  <si>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</si>
  <si>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</si>
  <si>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</si>
  <si>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</si>
  <si>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</si>
  <si>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</si>
  <si>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</si>
  <si>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</si>
  <si>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</si>
  <si>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</si>
  <si>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</si>
  <si>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</si>
  <si>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</si>
  <si>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</si>
  <si>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</si>
  <si>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</si>
  <si>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</si>
  <si>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</si>
  <si>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</si>
  <si>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</si>
  <si>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SF-02887</t>
  </si>
  <si>
    <t>SF-02888</t>
  </si>
  <si>
    <t>Tubo PVC esgoto ou águas pluviais predial DN 40 mm</t>
  </si>
  <si>
    <t>SF-02889</t>
  </si>
  <si>
    <t>SF-02890</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</si>
  <si>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</si>
  <si>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</si>
  <si>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</si>
  <si>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</si>
  <si>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</si>
  <si>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</si>
  <si>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</si>
  <si>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</si>
  <si>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</si>
  <si>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</si>
  <si>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</si>
  <si>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</si>
  <si>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</si>
  <si>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</si>
  <si>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</si>
  <si>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</si>
  <si>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</si>
  <si>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SF-02900</t>
  </si>
  <si>
    <t>SF-02901</t>
  </si>
  <si>
    <t>SF-02902</t>
  </si>
  <si>
    <t>SF-02903</t>
  </si>
  <si>
    <t>SF-02904</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</si>
  <si>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</si>
  <si>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</si>
  <si>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</si>
  <si>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</si>
  <si>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</si>
  <si>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</si>
  <si>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</si>
  <si>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</si>
  <si>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</si>
  <si>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</si>
  <si>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</si>
  <si>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</si>
  <si>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</si>
  <si>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</si>
  <si>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</si>
  <si>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</si>
  <si>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</si>
  <si>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</si>
  <si>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</si>
  <si>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</si>
  <si>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</si>
  <si>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</si>
  <si>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</si>
  <si>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</si>
  <si>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</si>
  <si>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</si>
  <si>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</si>
  <si>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</si>
  <si>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</si>
  <si>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</si>
  <si>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</si>
  <si>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</si>
  <si>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</si>
  <si>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</si>
  <si>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</si>
  <si>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SF-02925</t>
  </si>
  <si>
    <t>SF-02926</t>
  </si>
  <si>
    <t>Válvula de retenção vertical - 3”</t>
  </si>
  <si>
    <t>SF-02927</t>
  </si>
  <si>
    <t>Válvula de retenção vertical - 4”</t>
  </si>
  <si>
    <t>SF-02928</t>
  </si>
  <si>
    <t>Válvula de retenção vertical - 2”</t>
  </si>
  <si>
    <t>SF-02929</t>
  </si>
  <si>
    <t>Válvula de retenção vertical - 2 1/2”</t>
  </si>
  <si>
    <t>SF-02930</t>
  </si>
  <si>
    <t>SF-02931</t>
  </si>
  <si>
    <t>SF-02932</t>
  </si>
  <si>
    <t>SF-02933</t>
  </si>
  <si>
    <t>SF-02934</t>
  </si>
  <si>
    <t>SF-02935</t>
  </si>
  <si>
    <t>SF-02936</t>
  </si>
  <si>
    <t>SF-02937</t>
  </si>
  <si>
    <t>SF-02938</t>
  </si>
  <si>
    <t>SF-02939</t>
  </si>
  <si>
    <t>Adaptador JR com anel 100mm - Tubo de Ferro Fundido para PVC</t>
  </si>
  <si>
    <t>SF-02940</t>
  </si>
  <si>
    <t>Adaptador PVC água fria- 60 mm x 2”</t>
  </si>
  <si>
    <t>SF-02941</t>
  </si>
  <si>
    <t>SF-02942</t>
  </si>
  <si>
    <t>SF-02943</t>
  </si>
  <si>
    <t>SF-02944</t>
  </si>
  <si>
    <t>Válvula Alívio/Segurança 4 Bar- 1/2” para Aquecedor (Boiler)</t>
  </si>
  <si>
    <t>SF-02945</t>
  </si>
  <si>
    <t>SF-02946</t>
  </si>
  <si>
    <t>SF-02947</t>
  </si>
  <si>
    <t>SF-02948</t>
  </si>
  <si>
    <t>SF-02949</t>
  </si>
  <si>
    <t>SF-02950</t>
  </si>
  <si>
    <t>SF-02951</t>
  </si>
  <si>
    <t>SF-02952</t>
  </si>
  <si>
    <t>SF-02953</t>
  </si>
  <si>
    <t>SF-02954</t>
  </si>
  <si>
    <t>SF-02955</t>
  </si>
  <si>
    <t>SF-02956</t>
  </si>
  <si>
    <t>SF-02957</t>
  </si>
  <si>
    <t>SF-02958</t>
  </si>
  <si>
    <t>SF-02959</t>
  </si>
  <si>
    <t>SF-02960</t>
  </si>
  <si>
    <t>SF-02961</t>
  </si>
  <si>
    <t>SF-02962</t>
  </si>
  <si>
    <t>SF-02963</t>
  </si>
  <si>
    <t>SF-02964</t>
  </si>
  <si>
    <t>SF-02965</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</si>
  <si>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</si>
  <si>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</si>
  <si>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</si>
  <si>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</si>
  <si>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</si>
  <si>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</si>
  <si>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</si>
  <si>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</si>
  <si>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</si>
  <si>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SF-02971</t>
  </si>
  <si>
    <t>SF-02972</t>
  </si>
  <si>
    <t>Tê 90° rosca fêmea em latão cromado 1/2”</t>
  </si>
  <si>
    <t>SF-02973</t>
  </si>
  <si>
    <t>Plug Galvanizado 4”</t>
  </si>
  <si>
    <t>SF-02974</t>
  </si>
  <si>
    <t>Caixa d’água 1000 Litros</t>
  </si>
  <si>
    <t>SF-02975</t>
  </si>
  <si>
    <t>SF-02976</t>
  </si>
  <si>
    <t>Sprinkler Pendente 1/2” Cromado 68°C, Fator K80 (5,6)</t>
  </si>
  <si>
    <t>SF-02977</t>
  </si>
  <si>
    <t>Cap PVC Soldável 60 mm</t>
  </si>
  <si>
    <t>SF-02978</t>
  </si>
  <si>
    <t>Capa prensável para mangueira 3/4”</t>
  </si>
  <si>
    <t>SF-02979</t>
  </si>
  <si>
    <t>Tê 90° em cobre 22 mm</t>
  </si>
  <si>
    <t>SF-02980</t>
  </si>
  <si>
    <t>SF-02981</t>
  </si>
  <si>
    <t>SF-02982</t>
  </si>
  <si>
    <t>Conector em cobre ou bronze 28 mm x 1” macho</t>
  </si>
  <si>
    <t>SF-02983</t>
  </si>
  <si>
    <t>SF-02984</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</si>
  <si>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</si>
  <si>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</si>
  <si>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</si>
  <si>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</si>
  <si>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</si>
  <si>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</si>
  <si>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</si>
  <si>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</si>
  <si>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</si>
  <si>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SF-02990</t>
  </si>
  <si>
    <t>SF-02991</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</si>
  <si>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</si>
  <si>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</si>
  <si>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</si>
  <si>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</si>
  <si>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</si>
  <si>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</si>
  <si>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</si>
  <si>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</si>
  <si>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</si>
  <si>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SF-02997</t>
  </si>
  <si>
    <t>SF-02998</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</si>
  <si>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</si>
  <si>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</si>
  <si>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</si>
  <si>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</si>
  <si>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</si>
  <si>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</si>
  <si>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</si>
  <si>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</si>
  <si>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</si>
  <si>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</si>
  <si>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</si>
  <si>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SF-03005</t>
  </si>
  <si>
    <t>SF-03006</t>
  </si>
  <si>
    <t>SF-03007</t>
  </si>
  <si>
    <t>SF-03008</t>
  </si>
  <si>
    <t>SF-03009</t>
  </si>
  <si>
    <t>SF-03010</t>
  </si>
  <si>
    <t>SF-03011</t>
  </si>
  <si>
    <t>SF-03012</t>
  </si>
  <si>
    <t>SF-03013</t>
  </si>
  <si>
    <t>SF-03014</t>
  </si>
  <si>
    <t>SF-03015</t>
  </si>
  <si>
    <t>SF-03016</t>
  </si>
  <si>
    <t>SF-03017</t>
  </si>
  <si>
    <t>SF-03018</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</si>
  <si>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</si>
  <si>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</si>
  <si>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</si>
  <si>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</si>
  <si>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</si>
  <si>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</si>
  <si>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</si>
  <si>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</si>
  <si>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</si>
  <si>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</si>
  <si>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</si>
  <si>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</si>
  <si>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</si>
  <si>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SF-03026</t>
  </si>
  <si>
    <t>SF-03027</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</si>
  <si>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</si>
  <si>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</si>
  <si>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</si>
  <si>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</si>
  <si>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</si>
  <si>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</si>
  <si>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</si>
  <si>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</si>
  <si>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</si>
  <si>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</si>
  <si>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</si>
  <si>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</si>
  <si>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</si>
  <si>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</si>
  <si>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</si>
  <si>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</si>
  <si>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</si>
  <si>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</si>
  <si>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</si>
  <si>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</si>
  <si>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</si>
  <si>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</si>
  <si>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</si>
  <si>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SF-03040</t>
  </si>
  <si>
    <t>SF-03041</t>
  </si>
  <si>
    <t>SF-03042</t>
  </si>
  <si>
    <t>SF-03043</t>
  </si>
  <si>
    <t>SF-03044</t>
  </si>
  <si>
    <t>Luva PVC roscável para água fria 1 1/2”</t>
  </si>
  <si>
    <t>SF-03045</t>
  </si>
  <si>
    <t>Luva PVC roscável para água fria 2”</t>
  </si>
  <si>
    <t>SF-03046</t>
  </si>
  <si>
    <t>SF-03047</t>
  </si>
  <si>
    <t>SF-03048</t>
  </si>
  <si>
    <t>SF-03049</t>
  </si>
  <si>
    <t>Mangueira de sucção (mangote) em PVC - diâmetro interno de 3”</t>
  </si>
  <si>
    <t>SF-03050</t>
  </si>
  <si>
    <t>Mangueira de sucção (mangote) em PVC - diâmetro interno de 4”</t>
  </si>
  <si>
    <t>SF-03051</t>
  </si>
  <si>
    <t>Mangueira em PVC flexível transparente - DN 5/16”</t>
  </si>
  <si>
    <t>SF-03052</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</si>
  <si>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</si>
  <si>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</si>
  <si>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</si>
  <si>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</si>
  <si>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</si>
  <si>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</si>
  <si>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</si>
  <si>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</si>
  <si>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</si>
  <si>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</si>
  <si>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</si>
  <si>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</si>
  <si>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</si>
  <si>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</si>
  <si>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</si>
  <si>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</si>
  <si>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</si>
  <si>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</si>
  <si>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</si>
  <si>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</si>
  <si>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</si>
  <si>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</si>
  <si>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</si>
  <si>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</si>
  <si>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</si>
  <si>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</si>
  <si>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</si>
  <si>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</si>
  <si>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</si>
  <si>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SF-03068</t>
  </si>
  <si>
    <t>Jogo de chave cachimbo de nº 6 a 32 mm</t>
  </si>
  <si>
    <t>SF-03069</t>
  </si>
  <si>
    <t>SF-03070</t>
  </si>
  <si>
    <t>SF-03071</t>
  </si>
  <si>
    <t>Torno de bancada fixo nº 4</t>
  </si>
  <si>
    <t>SF-03072</t>
  </si>
  <si>
    <t>Bomba manual para graxa 500g</t>
  </si>
  <si>
    <t>SF-03073</t>
  </si>
  <si>
    <t>Bomba manual para graxa 5 a 7kg</t>
  </si>
  <si>
    <t>SF-03074</t>
  </si>
  <si>
    <t>SF-03075</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</si>
  <si>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</si>
  <si>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</si>
  <si>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</si>
  <si>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</si>
  <si>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</si>
  <si>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</si>
  <si>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</si>
  <si>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</si>
  <si>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</si>
  <si>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</si>
  <si>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</si>
  <si>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</si>
  <si>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</si>
  <si>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</si>
  <si>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</si>
  <si>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</si>
  <si>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</si>
  <si>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</si>
  <si>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</si>
  <si>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</si>
  <si>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</si>
  <si>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</si>
  <si>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</si>
  <si>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</si>
  <si>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</si>
  <si>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</si>
  <si>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</si>
  <si>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</si>
  <si>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</si>
  <si>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</si>
  <si>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</si>
  <si>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</si>
  <si>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</si>
  <si>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</si>
  <si>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</si>
  <si>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</si>
  <si>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SF-03094</t>
  </si>
  <si>
    <t>Fotômetro para cloro livre e total</t>
  </si>
  <si>
    <t>SF-03095</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</si>
  <si>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</si>
  <si>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</si>
  <si>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</si>
  <si>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</si>
  <si>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</si>
  <si>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</si>
  <si>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</si>
  <si>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</si>
  <si>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</si>
  <si>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</si>
  <si>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</si>
  <si>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</si>
  <si>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</si>
  <si>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</si>
  <si>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</si>
  <si>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</si>
  <si>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</si>
  <si>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</si>
  <si>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</si>
  <si>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SF-03106</t>
  </si>
  <si>
    <t>SF-03107</t>
  </si>
  <si>
    <t>SF-03108</t>
  </si>
  <si>
    <t>SF-03109</t>
  </si>
  <si>
    <t>SF-03110</t>
  </si>
  <si>
    <t>SF-03111</t>
  </si>
  <si>
    <t>SF-03112</t>
  </si>
  <si>
    <t>Tubo de aço-carbono galvanizado 1 1/2” – Água Potável e Combate a Incêndio</t>
  </si>
  <si>
    <t>SF-03113</t>
  </si>
  <si>
    <t>Tubo de ligação para mictório</t>
  </si>
  <si>
    <t>SF-03114</t>
  </si>
  <si>
    <t>Reagente líquido para fotômetro</t>
  </si>
  <si>
    <t>SF-03115</t>
  </si>
  <si>
    <t>SF-03116</t>
  </si>
  <si>
    <t>SF-03117</t>
  </si>
  <si>
    <t>SF-03118</t>
  </si>
  <si>
    <t>SF-03119</t>
  </si>
  <si>
    <t>SF-03120</t>
  </si>
  <si>
    <t>SF-03121</t>
  </si>
  <si>
    <t>SF-03122</t>
  </si>
  <si>
    <t>SF-03123</t>
  </si>
  <si>
    <t>SF-03124</t>
  </si>
  <si>
    <t>SF-03125</t>
  </si>
  <si>
    <t>SF-03126</t>
  </si>
  <si>
    <t>SF-03127</t>
  </si>
  <si>
    <t>SF-03128</t>
  </si>
  <si>
    <t>SF-03129</t>
  </si>
  <si>
    <t>SF-03130</t>
  </si>
  <si>
    <t>SF-03131</t>
  </si>
  <si>
    <t>SF-03132</t>
  </si>
  <si>
    <t>SF-03133</t>
  </si>
  <si>
    <t>SF-03134</t>
  </si>
  <si>
    <t>SF-03135</t>
  </si>
  <si>
    <t>SF-03136</t>
  </si>
  <si>
    <t>SF-03137</t>
  </si>
  <si>
    <t>SF-03138</t>
  </si>
  <si>
    <t>SF-03139</t>
  </si>
  <si>
    <t>SF-03140</t>
  </si>
  <si>
    <t>SF-03141</t>
  </si>
  <si>
    <t>SF-03142</t>
  </si>
  <si>
    <t>SF-03143</t>
  </si>
  <si>
    <t>SF-03144</t>
  </si>
  <si>
    <t>SF-03145</t>
  </si>
  <si>
    <t>SF-03146</t>
  </si>
  <si>
    <t>SF-03147</t>
  </si>
  <si>
    <t>SF-03148</t>
  </si>
  <si>
    <t>SF-03149</t>
  </si>
  <si>
    <t>SF-03150</t>
  </si>
  <si>
    <t>SF-03151</t>
  </si>
  <si>
    <t>SF-03152</t>
  </si>
  <si>
    <t>SF-03153</t>
  </si>
  <si>
    <t>SF-03154</t>
  </si>
  <si>
    <t>SF-03155</t>
  </si>
  <si>
    <t>SF-03156</t>
  </si>
  <si>
    <t>SF-03157</t>
  </si>
  <si>
    <t>SF-03158</t>
  </si>
  <si>
    <t>SF-03159</t>
  </si>
  <si>
    <t>SF-03160</t>
  </si>
  <si>
    <t>SF-03161</t>
  </si>
  <si>
    <t>SF-03162</t>
  </si>
  <si>
    <t>SF-03163</t>
  </si>
  <si>
    <t>SF-03164</t>
  </si>
  <si>
    <t>SF-03165</t>
  </si>
  <si>
    <t>SF-03166</t>
  </si>
  <si>
    <t>SF-03167</t>
  </si>
  <si>
    <t>SF-03168</t>
  </si>
  <si>
    <t>SF-03169</t>
  </si>
  <si>
    <t>SF-03170</t>
  </si>
  <si>
    <t>SF-03171</t>
  </si>
  <si>
    <t>SF-03172</t>
  </si>
  <si>
    <t>SF-03173</t>
  </si>
  <si>
    <t>SF-03174</t>
  </si>
  <si>
    <t>SF-03175</t>
  </si>
  <si>
    <t>SF-03176</t>
  </si>
  <si>
    <t>SF-03177</t>
  </si>
  <si>
    <t>SF-03178</t>
  </si>
  <si>
    <t>SF-03179</t>
  </si>
  <si>
    <t>SF-03180</t>
  </si>
  <si>
    <t>SF-03181</t>
  </si>
  <si>
    <t>SF-03182</t>
  </si>
  <si>
    <t>SF-03183</t>
  </si>
  <si>
    <t>SF-03184</t>
  </si>
  <si>
    <t>SF-03185</t>
  </si>
  <si>
    <t>SF-03186</t>
  </si>
  <si>
    <t>SF-03187</t>
  </si>
  <si>
    <t>SF-03188</t>
  </si>
  <si>
    <t>SF-03189</t>
  </si>
  <si>
    <t>SF-03190</t>
  </si>
  <si>
    <t>SF-03191</t>
  </si>
  <si>
    <t>SF-03192</t>
  </si>
  <si>
    <t>SF-03193</t>
  </si>
  <si>
    <t>SF-03194</t>
  </si>
  <si>
    <t>SF-03195</t>
  </si>
  <si>
    <t>SF-03196</t>
  </si>
  <si>
    <t>SF-03197</t>
  </si>
  <si>
    <t>SF-03198</t>
  </si>
  <si>
    <t>SF-03199</t>
  </si>
  <si>
    <t>SF-03200</t>
  </si>
  <si>
    <t>CURVA PVC LONGA 45 GRAUS, 100 MM, PARA ESGOTO PREDIAL</t>
  </si>
  <si>
    <t>TUBO PVC, ROSCAVEL, 3", AGUA FRIA PREDIAL</t>
  </si>
  <si>
    <t>LANÇAMENTO COM USO DE BALDES, ADENSAMENTO E ACABAMENTO DE CONCRETO EM ESTRUTURAS. AF_02/2022</t>
  </si>
  <si>
    <t>TUBO PVC, ROSCAVEL, 4", AGUA FRIA PREDIAL</t>
  </si>
  <si>
    <t>LUVA PVC, ROSCAVEL, 2", AGUA FRIA PREDIAL</t>
  </si>
  <si>
    <t>Avental de raspa de couro para soldador - tipo barbeiro</t>
  </si>
  <si>
    <t>Capacete de segurança - Aba Total</t>
  </si>
  <si>
    <t>Colete Refletivo</t>
  </si>
  <si>
    <t>Creme protetor para as mãos</t>
  </si>
  <si>
    <t>Fita Zebrada</t>
  </si>
  <si>
    <t>Luva de PVC forrada - 36cm</t>
  </si>
  <si>
    <t>Máscara para solda em polipropileno - visor fixo com lente</t>
  </si>
  <si>
    <t>Sistema modular para proteção de máquinas e equipamentos</t>
  </si>
  <si>
    <t>Manutenção on site – Grupo motor-gerador e instalações associadas - Bloco 2 do Senado Federal (Interlegis)</t>
  </si>
  <si>
    <t>Grupo motor-gerador 140 kVA</t>
  </si>
  <si>
    <t>Projeto executivo de engenharia elétrica - Sistema de geração de energia elétrica – Bloco 02 (Interlegis)</t>
  </si>
  <si>
    <t>Ar-condicionado fancolete hidrônico dutado 0,58 TR (7000 BTU/h)</t>
  </si>
  <si>
    <t>Ar-condicionado fancolete hidrônico dutado 1,5 TR</t>
  </si>
  <si>
    <t>Vestimenta tipo macacão para saneamento com botas e luvas</t>
  </si>
  <si>
    <t>Instalação de quadros elétricos ou de telecomunicações</t>
  </si>
  <si>
    <t>Grelha para retorno de ar com lâminas fixas e registro, 225 mm x 225 mm</t>
  </si>
  <si>
    <t>Instalação de forro metálico reaproveitado</t>
  </si>
  <si>
    <t>Condulete de alumínio de 3"</t>
  </si>
  <si>
    <t>Painel de automação para sistema de revezamento entre equipamentos de climatização split</t>
  </si>
  <si>
    <t>Manutenção periódica – Sistema de geração de energia de emergência do Senado</t>
  </si>
  <si>
    <t>Manutenção periódica – Sistema de geração de energia de emergência do Bloco 01 (Prodasen) – Ramal X</t>
  </si>
  <si>
    <t>Manutenção periódica – Sistema de geração de energia de emergência do Bloco 01 (Prodasen) – Ramal Y</t>
  </si>
  <si>
    <t>Manutenção periódica – Sistema de geração de energia de emergência do Bloco 02 (Interlegis)</t>
  </si>
  <si>
    <t>Tratamento contínuo da água do sistema de arrefecimento externo do Sistema de geração de energia de emergência do Senado</t>
  </si>
  <si>
    <t>Manutenção corretiva – Sistema de geração de energia de emergência do Senado</t>
  </si>
  <si>
    <t>Manutenção corretiva – Sistema de geração de energia de emergência do Bloco 01 (Prodasen) – Ramal X</t>
  </si>
  <si>
    <t>Manutenção corretiva – Sistema de geração de energia de emergência do Bloco 01 (Prodasen) – Ramal Y</t>
  </si>
  <si>
    <t>Manutenção corretiva – Sistema de geração de energia de emergência do Bloco 02 (Interlegis)</t>
  </si>
  <si>
    <t>Análise físico-química e espectrométrica de óleo lubrificante de grupo motor-gerador</t>
  </si>
  <si>
    <t>Revisão em bancada de bicos injetores de motor MTU 16V4000</t>
  </si>
  <si>
    <t>Revisão em bancada de bicos injetores de motor Cummins NTA 855 G</t>
  </si>
  <si>
    <t>Revisão em bancada de bicos injetores de motor Cummins NTA 855 G5</t>
  </si>
  <si>
    <t>Revisão em bancada de bicos injetores de motor Mercedes-Benz OM 447 LA</t>
  </si>
  <si>
    <t>Revisão em bancada de bomba injetora de motor Cummins NTA 855 G</t>
  </si>
  <si>
    <t>Revisão em bancada de bomba injetora de motor Cummins NTA 855 G5</t>
  </si>
  <si>
    <t>Revisão em bancada de bomba injetora de motor Mercedes-Benz OM 447 LA</t>
  </si>
  <si>
    <t>Revisão em bancada de motor de partida de motor Cummins NTA 855 G</t>
  </si>
  <si>
    <t>Revisão em bancada de motor de partida de motor Cummins NTA 855 G5</t>
  </si>
  <si>
    <t>Revisão em bancada de motor de partida de motor Mercedes-Benz OM 447 LA</t>
  </si>
  <si>
    <t>Filtro de óleo para motor MTU 16V4000</t>
  </si>
  <si>
    <t>Filtro de combustível para motor MTU 16V4000</t>
  </si>
  <si>
    <t>Filtro de ar para motor MTU 16V4000</t>
  </si>
  <si>
    <t>Fluido de arrefecimento para motor MTU 16V4000</t>
  </si>
  <si>
    <t>litro</t>
  </si>
  <si>
    <t>Filtro de óleo para motor Cummins NTA 855 G</t>
  </si>
  <si>
    <t>Filtro de óleo para motor Cummins NTA 855 G5</t>
  </si>
  <si>
    <t>Filtro de combustível para motor Cummins NTA 855</t>
  </si>
  <si>
    <t>Filtro de ar para motor Cummins NTA 855 G</t>
  </si>
  <si>
    <t>Filtro de ar para motor Cummins NTA 855 G5</t>
  </si>
  <si>
    <t>Filtro de fluido de arrefecimento para motor Cummins NTA 855 G</t>
  </si>
  <si>
    <t>Filtro de fluido de arrefecimento para motor Cummins NTA 855 G5</t>
  </si>
  <si>
    <t>Fluido de arrefecimento para motor Cummins NTA 855</t>
  </si>
  <si>
    <t>Correia do alternador do motor Cummins NTA 855 G</t>
  </si>
  <si>
    <t>Correia do alternador do motor Cummins NTA 855 G5</t>
  </si>
  <si>
    <t>Correia da bomba d’água do motor Cummins NTA 855 G</t>
  </si>
  <si>
    <t>Correia da bomba d’água do motor Cummins NTA 855 G5</t>
  </si>
  <si>
    <t>Correia do ventilador do motor Cummins NTA 855 G</t>
  </si>
  <si>
    <t>Correia do ventilador do motor Cummins NTA 855 G5</t>
  </si>
  <si>
    <t>Bico injetor para motor Cummins NTA 855</t>
  </si>
  <si>
    <t>Solenoide de corte de combustível para motor Cummins NTA 855</t>
  </si>
  <si>
    <t>Bomba de fluido de arrefecimento para motor Cummins NTA 855</t>
  </si>
  <si>
    <t>Filtro de óleo para motor Mercedes-Benz OM 447 LA</t>
  </si>
  <si>
    <t>Filtro de combustível para motor Mercedes-Benz OM 447 LA</t>
  </si>
  <si>
    <t>Filtro de ar para motor Mercedes-Benz OM 447 LA</t>
  </si>
  <si>
    <t>Fluido de arrefecimento para motor Mercedes-Benz OM 447 LA</t>
  </si>
  <si>
    <t>Correia do alternador/bomba d’água do motor Mercedes-Benz OM 447 LA</t>
  </si>
  <si>
    <t>Correia do ventilador do motor Mercedes-Benz OM 447 LA</t>
  </si>
  <si>
    <t>Bico injetor para motor Mercedes-Benz OM 447 LA</t>
  </si>
  <si>
    <t>Solenoide de corte de combustível para motor Mercedes-Benz OM 447 LA</t>
  </si>
  <si>
    <t>Bomba de fluido de arrefecimento para motor Mercedes-Benz OM 447 LA</t>
  </si>
  <si>
    <t>Elemento filtrante (papelão linter) para filtro prensa de óleo diesel</t>
  </si>
  <si>
    <t>Correia industrial B-174</t>
  </si>
  <si>
    <t>Estabilizador de óleo diesel</t>
  </si>
  <si>
    <t>Bateria 12 V / 150 Ah para grupo motor-gerador</t>
  </si>
  <si>
    <t>Óleo lubrificante 15W-40 API CI-4</t>
  </si>
  <si>
    <t>Sensor de rotação</t>
  </si>
  <si>
    <t>Sensor de temperatura PT-100</t>
  </si>
  <si>
    <t>Sensor de temperatura resistivo</t>
  </si>
  <si>
    <t>Sensor de pressão</t>
  </si>
  <si>
    <t>Interruptor de pressão de óleo</t>
  </si>
  <si>
    <t>Sensor de nível de fluido de arrefecimento</t>
  </si>
  <si>
    <t>Conjunto de pré-aquecimento 1500 W</t>
  </si>
  <si>
    <t>Mangueira SAE 100 R6 3/8”</t>
  </si>
  <si>
    <t>Mangueira SAE 100 R6 1/2”</t>
  </si>
  <si>
    <t>SF-03201</t>
  </si>
  <si>
    <t>Mangueira SAE 100 R6 5/8”</t>
  </si>
  <si>
    <t>SF-03202</t>
  </si>
  <si>
    <t>Mangueira SAE 100 R6 3/4”</t>
  </si>
  <si>
    <t>SF-03203</t>
  </si>
  <si>
    <t>Cotovelo BSP 1 1/2” para filtro de óleo diesel</t>
  </si>
  <si>
    <t>SF-03204</t>
  </si>
  <si>
    <t>Válvula Gaveta Fecho Rápido 1 1/2” para filtro de óleo diesel</t>
  </si>
  <si>
    <t>SF-03205</t>
  </si>
  <si>
    <t>Chave boia para filtro de óleo diesel</t>
  </si>
  <si>
    <t>SF-03206</t>
  </si>
  <si>
    <t>União BSP 1 1/2” para filtro de óleo diesel</t>
  </si>
  <si>
    <t>SF-03207</t>
  </si>
  <si>
    <t>Tubo de aço-carbono 1 1/2” - Filtro de óleo diesel</t>
  </si>
  <si>
    <t>SF-03208</t>
  </si>
  <si>
    <t>SF-03209</t>
  </si>
  <si>
    <t>Projeto executivo de engenharia elétrica – Sistema de bombas do Bloco 1</t>
  </si>
  <si>
    <t>SF-03210</t>
  </si>
  <si>
    <t>Quadro de transferência automática para sistema de bombas do Bloco 1</t>
  </si>
  <si>
    <t>SF-03211</t>
  </si>
  <si>
    <t>Painel para acionamento de bombas do sistema de drenagem de águas pluviais do Bloco 1</t>
  </si>
  <si>
    <t>SF-03212</t>
  </si>
  <si>
    <t>Painel para acionamento de bombas do sistema de esgoto do Bloco 1</t>
  </si>
  <si>
    <t>SF-03213</t>
  </si>
  <si>
    <t>SF-03214</t>
  </si>
  <si>
    <t>Bloco vazado de concreto simples com 02 furos (19x19x39 - Classe A)</t>
  </si>
  <si>
    <t>SF-03215</t>
  </si>
  <si>
    <t>Bloco vazado de concreto simples tipo canaleta (19x19x39 - Classe A)</t>
  </si>
  <si>
    <t>SF-03216</t>
  </si>
  <si>
    <t>Bloco vazado de concreto simples tipo compensador A (19x19x9 - Classe A)</t>
  </si>
  <si>
    <t>SF-03217</t>
  </si>
  <si>
    <t>Bloco vazado de concreto simples tipo compensador A (19x19x9 - Classe C)</t>
  </si>
  <si>
    <t>SF-03218</t>
  </si>
  <si>
    <t>SF-03219</t>
  </si>
  <si>
    <t>SF-03220</t>
  </si>
  <si>
    <t>Graute industrializado, 50 MPa ≤ fck ≤ 60 Mpa</t>
  </si>
  <si>
    <t>SF-03221</t>
  </si>
  <si>
    <t>Tela metálica para reboco</t>
  </si>
  <si>
    <t>SF-03222</t>
  </si>
  <si>
    <t>Vergalhão Ca-60 Diâmetro 4,2 mm</t>
  </si>
  <si>
    <t>SF-03223</t>
  </si>
  <si>
    <t>Vermiculita Expandida</t>
  </si>
  <si>
    <t>25 kg</t>
  </si>
  <si>
    <t>100 L</t>
  </si>
  <si>
    <t>Bloco de concreto tipo canaleta 19 x 19 x 39 cm</t>
  </si>
  <si>
    <t>Vermiculita expandida</t>
  </si>
  <si>
    <t>FIBRA DE POLIPROPILENO P/ CONCRETO DOSADO EM CENTRAL FILAMENTOS - TECNOLOGIA "CRACKSTOP"</t>
  </si>
  <si>
    <t>BLOCO DE VEDACAO TIPO CANALETA DE CONCRETO 19 X 19 X 39 CM (CLASSE C - NBR 6136)</t>
  </si>
  <si>
    <t>SF-03224</t>
  </si>
  <si>
    <t>SF-03225</t>
  </si>
  <si>
    <t>SF-03226</t>
  </si>
  <si>
    <t>SF-03227</t>
  </si>
  <si>
    <t>SF-03228</t>
  </si>
  <si>
    <t>SF-03229</t>
  </si>
  <si>
    <t>SF-03230</t>
  </si>
  <si>
    <t>SF-03231</t>
  </si>
  <si>
    <t>Redução 26 mm x 20mm para tubo PEX para gás – GLP</t>
  </si>
  <si>
    <t>Tubo de sistema PEX multicamada flexível 20 mm para gás</t>
  </si>
  <si>
    <t>Tubo de sistema PEX multicamada flexível 26 mm para gás</t>
  </si>
  <si>
    <t>Kit de ferramentas para tubo PEX - GLP</t>
  </si>
  <si>
    <t>SF-03232</t>
  </si>
  <si>
    <t>SF-03233</t>
  </si>
  <si>
    <t>SF-03234</t>
  </si>
  <si>
    <t>SF-03235</t>
  </si>
  <si>
    <t>SF-03236</t>
  </si>
  <si>
    <t>SF-03237</t>
  </si>
  <si>
    <t>SF-03238</t>
  </si>
  <si>
    <t>SF-03239</t>
  </si>
  <si>
    <t>SF-03240</t>
  </si>
  <si>
    <t>SF-03241</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</si>
  <si>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</si>
  <si>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</si>
  <si>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</si>
  <si>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</si>
  <si>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</si>
  <si>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</si>
  <si>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</si>
  <si>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</si>
  <si>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</si>
  <si>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</si>
  <si>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</si>
  <si>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</si>
  <si>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</si>
  <si>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</si>
  <si>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</si>
  <si>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</si>
  <si>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</si>
  <si>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</si>
  <si>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SF-03260</t>
  </si>
  <si>
    <t>SF-03261</t>
  </si>
  <si>
    <t>SF-03262</t>
  </si>
  <si>
    <t>SF-03263</t>
  </si>
  <si>
    <t>SF-03264</t>
  </si>
  <si>
    <t>SF-03265</t>
  </si>
  <si>
    <t>SF-03266</t>
  </si>
  <si>
    <t>SF-03267</t>
  </si>
  <si>
    <t>SF-03268</t>
  </si>
  <si>
    <t>SF-03269</t>
  </si>
  <si>
    <t>SF-03270</t>
  </si>
  <si>
    <t>SF-03271</t>
  </si>
  <si>
    <t>SF-03272</t>
  </si>
  <si>
    <t>SF-03273</t>
  </si>
  <si>
    <t>SF-03274</t>
  </si>
  <si>
    <t>SF-03275</t>
  </si>
  <si>
    <t>SF-03276</t>
  </si>
  <si>
    <t>SF-03277</t>
  </si>
  <si>
    <t>SF-03278</t>
  </si>
  <si>
    <t>SF-03279</t>
  </si>
  <si>
    <t>SF-03280</t>
  </si>
  <si>
    <t>SF-03281</t>
  </si>
  <si>
    <t>SF-03282</t>
  </si>
  <si>
    <t>SF-03283</t>
  </si>
  <si>
    <t>SF-03284</t>
  </si>
  <si>
    <t>SF-03285</t>
  </si>
  <si>
    <t>SF-03286</t>
  </si>
  <si>
    <t>SF-03287</t>
  </si>
  <si>
    <t>SF-03288</t>
  </si>
  <si>
    <t>SF-03289</t>
  </si>
  <si>
    <t>SF-03290</t>
  </si>
  <si>
    <t>SF-03291</t>
  </si>
  <si>
    <t>SF-03292</t>
  </si>
  <si>
    <t>SF-03293</t>
  </si>
  <si>
    <t>SF-03294</t>
  </si>
  <si>
    <t>SF-03295</t>
  </si>
  <si>
    <t>SF-03296</t>
  </si>
  <si>
    <t>SF-03297</t>
  </si>
  <si>
    <t>SF-03298</t>
  </si>
  <si>
    <t>SF-03299</t>
  </si>
  <si>
    <t>SF-03300</t>
  </si>
  <si>
    <t>SF-03301</t>
  </si>
  <si>
    <t>Adaptador fixo rosca macho PEX gás Ø 26 mm x 3/4</t>
  </si>
  <si>
    <t>Luva redução PEX gás Ø 26 mm x 20 mm</t>
  </si>
  <si>
    <t>Tê rosca fêmea PEX gás Ø 26 mm x 3/4"</t>
  </si>
  <si>
    <t>Fluido de arrefecimento diluído para motor MTU 16V4000</t>
  </si>
  <si>
    <t>Fluido de arrefecimento diluído para motor Cummins NTA 855</t>
  </si>
  <si>
    <t>Fluido de arrefecimento diluído para motor Mercedes-Benz OM 447 LA</t>
  </si>
  <si>
    <t>Água destilada/desmineralizada/desionizada/ultrafiltrada</t>
  </si>
  <si>
    <t>Lâmina de madeira - freijó</t>
  </si>
  <si>
    <t>UNXMES</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</si>
  <si>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</si>
  <si>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</si>
  <si>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</si>
  <si>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</si>
  <si>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</si>
  <si>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</si>
  <si>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</si>
  <si>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</si>
  <si>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Tela mosquiteiro em aço galvanizado, malha 14, fio 31</t>
  </si>
  <si>
    <t>Pastilha de porcelana (2 x 2 cm) – Fornecimento e instalação</t>
  </si>
  <si>
    <t>Projeto Executivo para Central Fotovoltaica de Minigeração de Energia Elétrica - Bloco 14</t>
  </si>
  <si>
    <t>Fornecimento e Instalação de Central de Minigeração de Energia Elétrica Fotovoltaica Bloco 14</t>
  </si>
  <si>
    <t>Eletroduto de PEAD de 4"</t>
  </si>
  <si>
    <t>Assistência Técnica e Manutenção de Central de Minigeração de Energia Elétrica Fotovoltaica Distribuída - Bloco 14</t>
  </si>
  <si>
    <t>Laudo de estabilidade estrutural - Bloco 14</t>
  </si>
  <si>
    <t>Projeto de adaptação/modificação/reforço da estrutura e suas fundações para os novos usos - Bloco 14</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</si>
  <si>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</si>
  <si>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</si>
  <si>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</si>
  <si>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</si>
  <si>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</si>
  <si>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</si>
  <si>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</si>
  <si>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</si>
  <si>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</si>
  <si>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</si>
  <si>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</si>
  <si>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</si>
  <si>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</si>
  <si>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</si>
  <si>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</si>
  <si>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</si>
  <si>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</si>
  <si>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</si>
  <si>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</si>
  <si>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</si>
  <si>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</si>
  <si>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</si>
  <si>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</si>
  <si>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</si>
  <si>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</si>
  <si>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</si>
  <si>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</si>
  <si>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</si>
  <si>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</si>
  <si>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</si>
  <si>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</si>
  <si>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</si>
  <si>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</si>
  <si>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</si>
  <si>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</si>
  <si>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</si>
  <si>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</si>
  <si>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</si>
  <si>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</si>
  <si>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</si>
  <si>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</si>
  <si>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</si>
  <si>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</si>
  <si>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</si>
  <si>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</si>
  <si>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</si>
  <si>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</si>
  <si>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</si>
  <si>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</si>
  <si>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</si>
  <si>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</si>
  <si>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</si>
  <si>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SF-03354</t>
  </si>
  <si>
    <t>SF-03355</t>
  </si>
  <si>
    <t>SF-03356</t>
  </si>
  <si>
    <t>SF-03357</t>
  </si>
  <si>
    <t>SF-03358</t>
  </si>
  <si>
    <t>SF-03359</t>
  </si>
  <si>
    <t>SF-03360</t>
  </si>
  <si>
    <t>SF-03361</t>
  </si>
  <si>
    <t>SF-03362</t>
  </si>
  <si>
    <t>SF-03363</t>
  </si>
  <si>
    <t>SF-03364</t>
  </si>
  <si>
    <t>SF-03365</t>
  </si>
  <si>
    <t>SF-03366</t>
  </si>
  <si>
    <t>SF-03367</t>
  </si>
  <si>
    <t>SF-03368</t>
  </si>
  <si>
    <t>SF-03369</t>
  </si>
  <si>
    <t>SF-03370</t>
  </si>
  <si>
    <t>SF-03371</t>
  </si>
  <si>
    <t>SF-03372</t>
  </si>
  <si>
    <t>SF-03373</t>
  </si>
  <si>
    <t>SF-03374</t>
  </si>
  <si>
    <t>SF-03375</t>
  </si>
  <si>
    <t>SF-03376</t>
  </si>
  <si>
    <t>SF-03377</t>
  </si>
  <si>
    <t>SF-03378</t>
  </si>
  <si>
    <t>SF-03379</t>
  </si>
  <si>
    <t>SF-03380</t>
  </si>
  <si>
    <t>SF-03381</t>
  </si>
  <si>
    <t>SF-03382</t>
  </si>
  <si>
    <t>SF-03383</t>
  </si>
  <si>
    <t>SF-03384</t>
  </si>
  <si>
    <t>SF-03385</t>
  </si>
  <si>
    <t>SF-03386</t>
  </si>
  <si>
    <t>SF-03387</t>
  </si>
  <si>
    <t>SF-03388</t>
  </si>
  <si>
    <t>SF-03389</t>
  </si>
  <si>
    <t>SF-03390</t>
  </si>
  <si>
    <t>SF-03391</t>
  </si>
  <si>
    <t>SF-03392</t>
  </si>
  <si>
    <t>SF-03393</t>
  </si>
  <si>
    <t>SF-03394</t>
  </si>
  <si>
    <t>SF-03395</t>
  </si>
  <si>
    <t>SF-03396</t>
  </si>
  <si>
    <t>SF-03397</t>
  </si>
  <si>
    <t>SF-03398</t>
  </si>
  <si>
    <t>SF-03399</t>
  </si>
  <si>
    <t>SF-03400</t>
  </si>
  <si>
    <t>Suporte para luminária de poste triplo</t>
  </si>
  <si>
    <t>Remoção de poste de iluminação</t>
  </si>
  <si>
    <t>Remoção de braço de iluminação</t>
  </si>
  <si>
    <t>Projeto Executivo de Iluminação Viária</t>
  </si>
  <si>
    <t>Eletroduto PEAD 1 1/2”(40mm)</t>
  </si>
  <si>
    <t>SUPORTE PARA 3 PÉTALAS PARA LUMINÁRIA DE ILUMINAÇÃO PÚBLICA</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</si>
  <si>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</si>
  <si>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</si>
  <si>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</si>
  <si>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</si>
  <si>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</si>
  <si>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</si>
  <si>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</si>
  <si>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</si>
  <si>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</si>
  <si>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Cabo de cobre multipolar, classe 5, isolação em EPR, 0,6/1 kV, 3x6,0mm² resistente a chama, livre de halogênios</t>
  </si>
  <si>
    <t>SUPORTE PARA 1 PÉTALA PARA LUMINÁRIA DE ILUMINAÇÃO PÚBLICA</t>
  </si>
  <si>
    <t>SUPORTE PARA 4 PÉTALAS PARA LUMINÁRIA DE ILUMINAÇÃO PÚBLICA</t>
  </si>
  <si>
    <t>Suporte para luminária de poste quádruplo</t>
  </si>
  <si>
    <t>LUVA DE AÇO GALVANIZADO PARA ELETRODUTO Ø 20 MM - 3/4"</t>
  </si>
  <si>
    <t>LUVA DE AÇO GALVANIZADO PARA ELETRODUTO Ø 25 MM - 1"</t>
  </si>
  <si>
    <t>LUVA DE AÇO GALVANIZADO PARA ELETRODUTO Ø 32 MM - 1 1/4"</t>
  </si>
  <si>
    <t>LUVA DE AÇO GALVANIZADO PARA ELETRODUTO Ø 40 MM - 1 1/2"</t>
  </si>
  <si>
    <t>Quadro elétrico tipo TTA completo, para uso externo, com 18 disjuntores terminais, contemplando disjuntores, DPS, DR, etc., conforme especificação</t>
  </si>
  <si>
    <t>Cerâmica esmaltada (G-Glazed), brilho ou acetinado, retificada ou não retificada, fabricante Eliane, modelo Branco Piscina, 20x20, fabricante Portobello, modelo Idea Bianco ou Antartida, 30x60, fabricante Biancogres, modelo Tradizione, 32x60, ou similares</t>
  </si>
  <si>
    <t>Cerâmica esmaltada (G-Glazed), acetinado, retificada ou não retificada, fabricante Eliane, modelo Cargo Plus White AC 45x45cm, ou similares</t>
  </si>
  <si>
    <t>Cerâmica Gail Industrial linha Gressit 300x300x9mm, 240x116x9mm ou 300x147x9mm cor 1001 – Bege ou similares</t>
  </si>
  <si>
    <t>Condulete de alumínio de 3/4’’</t>
  </si>
  <si>
    <t>Ar-condicionado split dutado 24.000 BTU/h</t>
  </si>
  <si>
    <t>Cerâmica para revestimento de PAREDES de superfícies internas</t>
  </si>
  <si>
    <t>Cerâmica para revestimento de pisos de superfícies internas</t>
  </si>
  <si>
    <t>Cerâmica de linha industrial para revestimento de PISOS E PAREDES de superfícies internas e externas</t>
  </si>
  <si>
    <t>Cortina de Linho Sintético – Linha Residencial</t>
  </si>
  <si>
    <t>Forro de Cortina em Microfibra  – Linha Residencial</t>
  </si>
  <si>
    <t>Trilho Duplo em Alumínio para Cortinas – Linha Residencial</t>
  </si>
  <si>
    <t>Trilho Triplo em Alumínio para Cortinas – Linha Residencial</t>
  </si>
  <si>
    <t>Trilho Simples em Alumínio para Cortinas – Linha Residencial</t>
  </si>
  <si>
    <t>Varão Duplo Cromado para Cortinas – Linha Residencial</t>
  </si>
  <si>
    <t>Cortina tipo Blecaute – Linha Residencial</t>
  </si>
  <si>
    <t>Argamassa autonivelante para preparação/regularização de contrapiso</t>
  </si>
  <si>
    <t>MONTAGEM DE ARMADURA DE ESTACAS, DIÂMETRO = 16,0 MM. AF_09/2021_PS</t>
  </si>
  <si>
    <t>PINTURA COM TINTA ALQUÍDICA DE FUNDO (TIPO ZARCÃO) PULVERIZADA SOBRE PERFIL METÁLICO EXECUTADO EM FÁBRICA (POR DEMÃO). AF_01/2020_PE</t>
  </si>
  <si>
    <t>PINTURA COM TINTA ALQUÍDICA DE ACABAMENTO (ESMALTE SINTÉTICO ACETINADO) PULVERIZADA SOBRE PERFIL METÁLICO EXECUTADO EM FÁBRICA (POR DEMÃO). AF_01/2020_PE</t>
  </si>
  <si>
    <t>CHAPISCO APLICADO EM ALVENARIAS E ESTRUTURAS DE CONCRETO INTERNAS, COM COLHER DE PEDREIRO.  ARGAMASSA TRAÇO 1:3 COM PREPARO EM BETONEIRA 400L. AF_10/2022</t>
  </si>
  <si>
    <t>PILAR METÁLICO PERFIL LAMINADO OU SOLDADO EM AÇO ESTRUTURAL, COM CONEXÕES SOLDADAS, INCLUSOS MÃO DE OBRA, TRANSPORTE E IÇAMENTO UTILIZANDO GUINDASTE - FORNECIMENTO E INSTALAÇÃO. AF_01/2020_PA</t>
  </si>
  <si>
    <t>Lixamento, desbaste ou lapidação mecânica de superfície de alta resistência</t>
  </si>
  <si>
    <t>Projeto Executivo para a Climatização da Sala de Leitura e Hall de Entrada da COBIB</t>
  </si>
  <si>
    <t>Grelha de Captação de Ar Externo com Damper e Filtro</t>
  </si>
  <si>
    <t>Ar-condicionado Fan-Coil 5,0 TR com Acessórios</t>
  </si>
  <si>
    <t>Ar-condicionado Fan-Coil 3,5 TR com Acessórios</t>
  </si>
  <si>
    <t>Quadro para acionamento, proteção e controle de sistema de climatização por fan coil – capacidade até 5 TR</t>
  </si>
  <si>
    <t>Sistema de Dutos Helicoidais Ovalizados</t>
  </si>
  <si>
    <t>Botina de segurança</t>
  </si>
  <si>
    <t>Cinto de Segurança Tipo Paraquedista e Talabarte em Y</t>
  </si>
  <si>
    <t>Locação de Sistema de Geração Distribuída Solar Fotovoltaica</t>
  </si>
  <si>
    <t>Especificações Técnicas de Usina Minigeradora Solar Fotovoltaica</t>
  </si>
  <si>
    <t>Projetos Executivos de Usina Minegeradora Fotovoltaica</t>
  </si>
  <si>
    <t>Sondagem e Modelagem Geoelétrica (Medição de Resistividade e Estratificação do solo)</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</si>
  <si>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</si>
  <si>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</si>
  <si>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</si>
  <si>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</si>
  <si>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</si>
  <si>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</si>
  <si>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</si>
  <si>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</si>
  <si>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</si>
  <si>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</si>
  <si>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</si>
  <si>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</si>
  <si>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</si>
  <si>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</si>
  <si>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</si>
  <si>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</si>
  <si>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</si>
  <si>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</si>
  <si>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</si>
  <si>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SF-03420</t>
  </si>
  <si>
    <t>SF-03421</t>
  </si>
  <si>
    <t>SF-03422</t>
  </si>
  <si>
    <t>SF-03423</t>
  </si>
  <si>
    <t>SF-03424</t>
  </si>
  <si>
    <t>SF-03425</t>
  </si>
  <si>
    <t>SF-03426</t>
  </si>
  <si>
    <t>SF-03427</t>
  </si>
  <si>
    <t>SF-03428</t>
  </si>
  <si>
    <t>SF-03429</t>
  </si>
  <si>
    <t>SF-03430</t>
  </si>
  <si>
    <t>SF-03431</t>
  </si>
  <si>
    <t>SF-03432</t>
  </si>
  <si>
    <t>SF-03433</t>
  </si>
  <si>
    <t>SF-03434</t>
  </si>
  <si>
    <t>SF-03435</t>
  </si>
  <si>
    <t>SF-03436</t>
  </si>
  <si>
    <t>SF-03437</t>
  </si>
  <si>
    <t>SF-03438</t>
  </si>
  <si>
    <t>SF-03439</t>
  </si>
  <si>
    <t>SF-03440</t>
  </si>
  <si>
    <t>SF-03441</t>
  </si>
  <si>
    <t>SF-03442</t>
  </si>
  <si>
    <t>SF-03443</t>
  </si>
  <si>
    <t>SF-03444</t>
  </si>
  <si>
    <t>SF-03445</t>
  </si>
  <si>
    <t>SF-03446</t>
  </si>
  <si>
    <t>SF-03447</t>
  </si>
  <si>
    <t>SF-03448</t>
  </si>
  <si>
    <t>SF-03449</t>
  </si>
  <si>
    <t>SF-03450</t>
  </si>
  <si>
    <t>SF-03451</t>
  </si>
  <si>
    <t>SF-03452</t>
  </si>
  <si>
    <t>SF-03453</t>
  </si>
  <si>
    <t>SF-03454</t>
  </si>
  <si>
    <t>SF-03455</t>
  </si>
  <si>
    <t>Torneira metal de jardim com bico 1/2”</t>
  </si>
  <si>
    <t>SF-03456</t>
  </si>
  <si>
    <t>Niple de aço-carbono galvanizado 1/2”</t>
  </si>
  <si>
    <t>SF-03457</t>
  </si>
  <si>
    <t>Niple de aço-carbono galvanizado 3/4”</t>
  </si>
  <si>
    <t>SF-03458</t>
  </si>
  <si>
    <t>SF-03459</t>
  </si>
  <si>
    <t>SF-03460</t>
  </si>
  <si>
    <t>Luva de correr PVC roscável 3/4”</t>
  </si>
  <si>
    <t>SF-03461</t>
  </si>
  <si>
    <t>Luva de correr PVC roscável 1 1/2”</t>
  </si>
  <si>
    <t>SF-03462</t>
  </si>
  <si>
    <t>Luva de correr PVC roscável 2”</t>
  </si>
  <si>
    <t>SF-03463</t>
  </si>
  <si>
    <t>SF-03464</t>
  </si>
  <si>
    <t>SF-03465</t>
  </si>
  <si>
    <t>Plug PVC roscável 3/4”</t>
  </si>
  <si>
    <t>SF-03466</t>
  </si>
  <si>
    <t>Plug PVC roscável 1/2”</t>
  </si>
  <si>
    <t>SF-03467</t>
  </si>
  <si>
    <t>SF-03468</t>
  </si>
  <si>
    <t>SF-03469</t>
  </si>
  <si>
    <t>SF-03470</t>
  </si>
  <si>
    <t>Caixa de Gordura 4 litros</t>
  </si>
  <si>
    <t>SF-03471</t>
  </si>
  <si>
    <t>SF-03472</t>
  </si>
  <si>
    <t>SF-03473</t>
  </si>
  <si>
    <t>SF-03474</t>
  </si>
  <si>
    <t>SF-03475</t>
  </si>
  <si>
    <t>SF-03476</t>
  </si>
  <si>
    <t>SF-03477</t>
  </si>
  <si>
    <t>SF-03478</t>
  </si>
  <si>
    <t>SF-03479</t>
  </si>
  <si>
    <t>SF-03480</t>
  </si>
  <si>
    <t>SF-03481</t>
  </si>
  <si>
    <t>SF-03482</t>
  </si>
  <si>
    <t>SF-03483</t>
  </si>
  <si>
    <t>SF-03484</t>
  </si>
  <si>
    <t>SF-03485</t>
  </si>
  <si>
    <t>SF-03486</t>
  </si>
  <si>
    <t>SF-03487</t>
  </si>
  <si>
    <t>SF-03488</t>
  </si>
  <si>
    <t>SF-03489</t>
  </si>
  <si>
    <t>SF-03490</t>
  </si>
  <si>
    <t>SF-03491</t>
  </si>
  <si>
    <t>SF-03492</t>
  </si>
  <si>
    <t>SF-03493</t>
  </si>
  <si>
    <t>SF-03494</t>
  </si>
  <si>
    <t>SF-03495</t>
  </si>
  <si>
    <t>SF-03496</t>
  </si>
  <si>
    <t>SF-03497</t>
  </si>
  <si>
    <t>SF-03498</t>
  </si>
  <si>
    <t>SF-03499</t>
  </si>
  <si>
    <t>SF-03500</t>
  </si>
  <si>
    <t>SF-03501</t>
  </si>
  <si>
    <t>SF-03502</t>
  </si>
  <si>
    <t>SF-03503</t>
  </si>
  <si>
    <t>SF-03504</t>
  </si>
  <si>
    <t>SF-03505</t>
  </si>
  <si>
    <t>SF-03506</t>
  </si>
  <si>
    <t>SF-03507</t>
  </si>
  <si>
    <t>SF-03508</t>
  </si>
  <si>
    <t>SF-03509</t>
  </si>
  <si>
    <t>SF-03510</t>
  </si>
  <si>
    <t>SF-03511</t>
  </si>
  <si>
    <t>SF-03512</t>
  </si>
  <si>
    <t>SF-03513</t>
  </si>
  <si>
    <t>SF-03514</t>
  </si>
  <si>
    <t>SF-03515</t>
  </si>
  <si>
    <t>SF-03516</t>
  </si>
  <si>
    <t>SF-03517</t>
  </si>
  <si>
    <t>SF-03518</t>
  </si>
  <si>
    <t>SF-03519</t>
  </si>
  <si>
    <t>SF-03520</t>
  </si>
  <si>
    <t>SF-03521</t>
  </si>
  <si>
    <t>SF-03522</t>
  </si>
  <si>
    <t>SF-03523</t>
  </si>
  <si>
    <t>SF-03524</t>
  </si>
  <si>
    <t>SF-03525</t>
  </si>
  <si>
    <t>SF-03526</t>
  </si>
  <si>
    <t>SF-03527</t>
  </si>
  <si>
    <t>SF-03528</t>
  </si>
  <si>
    <t>SF-03529</t>
  </si>
  <si>
    <t>SF-03530</t>
  </si>
  <si>
    <t>SF-03531</t>
  </si>
  <si>
    <t>SF-03532</t>
  </si>
  <si>
    <t>SF-03533</t>
  </si>
  <si>
    <t>SF-03534</t>
  </si>
  <si>
    <t>SF-03535</t>
  </si>
  <si>
    <t>SF-03536</t>
  </si>
  <si>
    <t>SF-03537</t>
  </si>
  <si>
    <t>SF-03538</t>
  </si>
  <si>
    <t>SF-03539</t>
  </si>
  <si>
    <t>SF-03540</t>
  </si>
  <si>
    <t>SF-03541</t>
  </si>
  <si>
    <t>SF-03542</t>
  </si>
  <si>
    <t>SF-03543</t>
  </si>
  <si>
    <t>SF-03544</t>
  </si>
  <si>
    <t>SF-03545</t>
  </si>
  <si>
    <t>SF-03546</t>
  </si>
  <si>
    <t>SF-03547</t>
  </si>
  <si>
    <t>SF-03548</t>
  </si>
  <si>
    <t>SF-03549</t>
  </si>
  <si>
    <t>SF-03550</t>
  </si>
  <si>
    <t>SF-03551</t>
  </si>
  <si>
    <t>SF-03552</t>
  </si>
  <si>
    <t>SF-03553</t>
  </si>
  <si>
    <t>SF-03554</t>
  </si>
  <si>
    <t>SF-03555</t>
  </si>
  <si>
    <t>SF-03556</t>
  </si>
  <si>
    <t>SF-03557</t>
  </si>
  <si>
    <t>SF-03558</t>
  </si>
  <si>
    <t>SF-03559</t>
  </si>
  <si>
    <t>SF-03560</t>
  </si>
  <si>
    <t>SF-03561</t>
  </si>
  <si>
    <t>SF-03562</t>
  </si>
  <si>
    <t>SF-03563</t>
  </si>
  <si>
    <t>SF-03564</t>
  </si>
  <si>
    <t>SF-03565</t>
  </si>
  <si>
    <t>SF-03566</t>
  </si>
  <si>
    <t>SF-03567</t>
  </si>
  <si>
    <t>SF-03568</t>
  </si>
  <si>
    <t>SF-03569</t>
  </si>
  <si>
    <t>SF-03570</t>
  </si>
  <si>
    <t>SF-03571</t>
  </si>
  <si>
    <t>SF-03572</t>
  </si>
  <si>
    <t>SF-03573</t>
  </si>
  <si>
    <t>SF-03574</t>
  </si>
  <si>
    <t>SF-03575</t>
  </si>
  <si>
    <t>SF-03576</t>
  </si>
  <si>
    <t>SF-03577</t>
  </si>
  <si>
    <t>SF-03578</t>
  </si>
  <si>
    <t>SF-03579</t>
  </si>
  <si>
    <t>SF-03580</t>
  </si>
  <si>
    <t>SF-03581</t>
  </si>
  <si>
    <t>SF-03582</t>
  </si>
  <si>
    <t>SF-03583</t>
  </si>
  <si>
    <t>SF-03584</t>
  </si>
  <si>
    <t>SF-03585</t>
  </si>
  <si>
    <t>SF-03586</t>
  </si>
  <si>
    <t>SF-03587</t>
  </si>
  <si>
    <t>SF-03588</t>
  </si>
  <si>
    <t>SF-03589</t>
  </si>
  <si>
    <t>SF-03590</t>
  </si>
  <si>
    <t>SF-03591</t>
  </si>
  <si>
    <t>SF-03592</t>
  </si>
  <si>
    <t>SF-03593</t>
  </si>
  <si>
    <t>SF-03594</t>
  </si>
  <si>
    <t>SF-03595</t>
  </si>
  <si>
    <t>SF-03596</t>
  </si>
  <si>
    <t>SF-03597</t>
  </si>
  <si>
    <t>SF-03598</t>
  </si>
  <si>
    <t>SF-03599</t>
  </si>
  <si>
    <t>SF-03600</t>
  </si>
  <si>
    <t>SF-03601</t>
  </si>
  <si>
    <t>SF-03602</t>
  </si>
  <si>
    <t>SF-03603</t>
  </si>
  <si>
    <t>SF-03604</t>
  </si>
  <si>
    <t>SF-03605</t>
  </si>
  <si>
    <t>SF-03606</t>
  </si>
  <si>
    <t>SF-03607</t>
  </si>
  <si>
    <t>SF-03608</t>
  </si>
  <si>
    <t>SF-03609</t>
  </si>
  <si>
    <t>SF-03610</t>
  </si>
  <si>
    <t>SF-03611</t>
  </si>
  <si>
    <t>SF-03612</t>
  </si>
  <si>
    <t>SF-03613</t>
  </si>
  <si>
    <t>SF-03614</t>
  </si>
  <si>
    <t>SF-03615</t>
  </si>
  <si>
    <t>SF-03616</t>
  </si>
  <si>
    <t>SF-03617</t>
  </si>
  <si>
    <t>SF-03618</t>
  </si>
  <si>
    <t>SF-03619</t>
  </si>
  <si>
    <t>SF-03620</t>
  </si>
  <si>
    <t>SF-03621</t>
  </si>
  <si>
    <t>SF-03622</t>
  </si>
  <si>
    <t>SF-03623</t>
  </si>
  <si>
    <t>SF-03624</t>
  </si>
  <si>
    <t>SF-03625</t>
  </si>
  <si>
    <t>SF-03626</t>
  </si>
  <si>
    <t>SF-03627</t>
  </si>
  <si>
    <t>SF-03628</t>
  </si>
  <si>
    <t>SF-03629</t>
  </si>
  <si>
    <t>SF-03630</t>
  </si>
  <si>
    <t>SF-03631</t>
  </si>
  <si>
    <t>SF-03632</t>
  </si>
  <si>
    <t>SF-03633</t>
  </si>
  <si>
    <t>SF-03634</t>
  </si>
  <si>
    <t>SF-03635</t>
  </si>
  <si>
    <t>SF-03636</t>
  </si>
  <si>
    <t>SF-03637</t>
  </si>
  <si>
    <t>SF-03638</t>
  </si>
  <si>
    <t>SF-03639</t>
  </si>
  <si>
    <t>SF-03640</t>
  </si>
  <si>
    <t>SF-03641</t>
  </si>
  <si>
    <t>SF-03642</t>
  </si>
  <si>
    <t>SF-03643</t>
  </si>
  <si>
    <t>SF-03644</t>
  </si>
  <si>
    <t>SF-03645</t>
  </si>
  <si>
    <t>SF-03646</t>
  </si>
  <si>
    <t>SF-03647</t>
  </si>
  <si>
    <t>SF-03648</t>
  </si>
  <si>
    <t>SF-03649</t>
  </si>
  <si>
    <t>SF-03650</t>
  </si>
  <si>
    <t>SF-03651</t>
  </si>
  <si>
    <t>SF-03652</t>
  </si>
  <si>
    <t>SF-03653</t>
  </si>
  <si>
    <t>SF-03654</t>
  </si>
  <si>
    <t>SF-03655</t>
  </si>
  <si>
    <t>SF-03656</t>
  </si>
  <si>
    <t>SF-03657</t>
  </si>
  <si>
    <t>SF-03658</t>
  </si>
  <si>
    <t>SF-03659</t>
  </si>
  <si>
    <t>SF-03660</t>
  </si>
  <si>
    <t>SF-03661</t>
  </si>
  <si>
    <t>SF-03662</t>
  </si>
  <si>
    <t>SF-03663</t>
  </si>
  <si>
    <t>SF-03664</t>
  </si>
  <si>
    <t>SF-03665</t>
  </si>
  <si>
    <t>SF-03666</t>
  </si>
  <si>
    <t>SF-03667</t>
  </si>
  <si>
    <t>SF-03668</t>
  </si>
  <si>
    <t>SF-03669</t>
  </si>
  <si>
    <t>SF-03670</t>
  </si>
  <si>
    <t>SF-03671</t>
  </si>
  <si>
    <t>SF-03672</t>
  </si>
  <si>
    <t>SF-03673</t>
  </si>
  <si>
    <t>SF-03674</t>
  </si>
  <si>
    <t>SF-03675</t>
  </si>
  <si>
    <t>SF-03676</t>
  </si>
  <si>
    <t>SF-03677</t>
  </si>
  <si>
    <t>SF-03678</t>
  </si>
  <si>
    <t>SF-03679</t>
  </si>
  <si>
    <t>SF-03680</t>
  </si>
  <si>
    <t>SF-03681</t>
  </si>
  <si>
    <t>SF-03682</t>
  </si>
  <si>
    <t>SF-03683</t>
  </si>
  <si>
    <t>SF-03684</t>
  </si>
  <si>
    <t>SF-03685</t>
  </si>
  <si>
    <t>SF-03686</t>
  </si>
  <si>
    <t>SF-03687</t>
  </si>
  <si>
    <t>SF-03688</t>
  </si>
  <si>
    <t>SF-03689</t>
  </si>
  <si>
    <t>SF-03690</t>
  </si>
  <si>
    <t>SF-03691</t>
  </si>
  <si>
    <t>SF-03692</t>
  </si>
  <si>
    <t>SF-03693</t>
  </si>
  <si>
    <t>SF-03694</t>
  </si>
  <si>
    <t>SF-03695</t>
  </si>
  <si>
    <t>SF-03696</t>
  </si>
  <si>
    <t>SF-03697</t>
  </si>
  <si>
    <t>SF-03698</t>
  </si>
  <si>
    <t>SF-03699</t>
  </si>
  <si>
    <t>SF-03700</t>
  </si>
  <si>
    <t>SF-03701</t>
  </si>
  <si>
    <t>SF-03702</t>
  </si>
  <si>
    <t>SF-03703</t>
  </si>
  <si>
    <t>SF-03704</t>
  </si>
  <si>
    <t>SF-03705</t>
  </si>
  <si>
    <t>SF-03706</t>
  </si>
  <si>
    <t>SF-03707</t>
  </si>
  <si>
    <t>SF-03708</t>
  </si>
  <si>
    <t>SF-03709</t>
  </si>
  <si>
    <t>SF-03710</t>
  </si>
  <si>
    <t>SF-03711</t>
  </si>
  <si>
    <t>SF-03712</t>
  </si>
  <si>
    <t>SF-03713</t>
  </si>
  <si>
    <t>SF-03714</t>
  </si>
  <si>
    <t>SF-03715</t>
  </si>
  <si>
    <t>SF-03716</t>
  </si>
  <si>
    <t>SF-03717</t>
  </si>
  <si>
    <t>SF-03718</t>
  </si>
  <si>
    <t>SF-03719</t>
  </si>
  <si>
    <t>SF-03720</t>
  </si>
  <si>
    <t>SF-03721</t>
  </si>
  <si>
    <t>SF-03722</t>
  </si>
  <si>
    <t>SF-03723</t>
  </si>
  <si>
    <t>SF-03724</t>
  </si>
  <si>
    <t>SF-03725</t>
  </si>
  <si>
    <t>SF-03726</t>
  </si>
  <si>
    <t>SF-03727</t>
  </si>
  <si>
    <t>SF-03728</t>
  </si>
  <si>
    <t>SF-03729</t>
  </si>
  <si>
    <t>SF-03730</t>
  </si>
  <si>
    <t>SF-03731</t>
  </si>
  <si>
    <t>SF-03732</t>
  </si>
  <si>
    <t>SF-03733</t>
  </si>
  <si>
    <t>SF-03734</t>
  </si>
  <si>
    <t>SF-03735</t>
  </si>
  <si>
    <t>SF-03736</t>
  </si>
  <si>
    <t>SF-03737</t>
  </si>
  <si>
    <t>SF-03738</t>
  </si>
  <si>
    <t>SF-03739</t>
  </si>
  <si>
    <t>SF-03740</t>
  </si>
  <si>
    <t>SF-03741</t>
  </si>
  <si>
    <t>SF-03742</t>
  </si>
  <si>
    <t>SF-03743</t>
  </si>
  <si>
    <t>SF-03744</t>
  </si>
  <si>
    <t>SF-03745</t>
  </si>
  <si>
    <t>SF-03746</t>
  </si>
  <si>
    <t>SF-03747</t>
  </si>
  <si>
    <t>SF-03748</t>
  </si>
  <si>
    <t>SF-03749</t>
  </si>
  <si>
    <t>SF-03750</t>
  </si>
  <si>
    <t>SF-03751</t>
  </si>
  <si>
    <t>SF-03752</t>
  </si>
  <si>
    <t>SF-03753</t>
  </si>
  <si>
    <t>SF-03754</t>
  </si>
  <si>
    <t>SF-03755</t>
  </si>
  <si>
    <t>SF-03756</t>
  </si>
  <si>
    <t>SF-03757</t>
  </si>
  <si>
    <t>SF-03758</t>
  </si>
  <si>
    <t>SF-03759</t>
  </si>
  <si>
    <t>SF-03760</t>
  </si>
  <si>
    <t>SF-03761</t>
  </si>
  <si>
    <t>SF-03762</t>
  </si>
  <si>
    <t>SF-03763</t>
  </si>
  <si>
    <t>SF-03764</t>
  </si>
  <si>
    <t>SF-03765</t>
  </si>
  <si>
    <t>SF-03766</t>
  </si>
  <si>
    <t>SF-03767</t>
  </si>
  <si>
    <t>SF-03768</t>
  </si>
  <si>
    <t>SF-03769</t>
  </si>
  <si>
    <t>SF-03770</t>
  </si>
  <si>
    <t>SF-03771</t>
  </si>
  <si>
    <t>SF-03772</t>
  </si>
  <si>
    <t>SF-03773</t>
  </si>
  <si>
    <t>SF-03774</t>
  </si>
  <si>
    <t>SF-03775</t>
  </si>
  <si>
    <t>SF-03776</t>
  </si>
  <si>
    <t>SF-03777</t>
  </si>
  <si>
    <t>SF-03778</t>
  </si>
  <si>
    <t>SF-03779</t>
  </si>
  <si>
    <t>SF-03780</t>
  </si>
  <si>
    <t>SF-03781</t>
  </si>
  <si>
    <t>SF-03782</t>
  </si>
  <si>
    <t>SF-03783</t>
  </si>
  <si>
    <t>SF-03784</t>
  </si>
  <si>
    <t>SF-03785</t>
  </si>
  <si>
    <t>SF-03786</t>
  </si>
  <si>
    <t>SF-03787</t>
  </si>
  <si>
    <t>SF-03788</t>
  </si>
  <si>
    <t>SF-03789</t>
  </si>
  <si>
    <t>SF-03790</t>
  </si>
  <si>
    <t>SF-03791</t>
  </si>
  <si>
    <t>SF-03792</t>
  </si>
  <si>
    <t>SF-03793</t>
  </si>
  <si>
    <t>SF-03794</t>
  </si>
  <si>
    <t>SF-03795</t>
  </si>
  <si>
    <t>SF-03796</t>
  </si>
  <si>
    <t>SF-03797</t>
  </si>
  <si>
    <t>SF-03798</t>
  </si>
  <si>
    <t>SF-03799</t>
  </si>
  <si>
    <t>SF-03800</t>
  </si>
  <si>
    <t>SF-03801</t>
  </si>
  <si>
    <t>SF-03802</t>
  </si>
  <si>
    <t>SF-03803</t>
  </si>
  <si>
    <t>SF-03804</t>
  </si>
  <si>
    <t>SF-03805</t>
  </si>
  <si>
    <t>SF-03806</t>
  </si>
  <si>
    <t>SF-03807</t>
  </si>
  <si>
    <t>SF-03808</t>
  </si>
  <si>
    <t>SF-03809</t>
  </si>
  <si>
    <t>SF-03810</t>
  </si>
  <si>
    <t>SF-03811</t>
  </si>
  <si>
    <t>SF-03812</t>
  </si>
  <si>
    <t>SF-03813</t>
  </si>
  <si>
    <t>SF-03814</t>
  </si>
  <si>
    <t>SF-03815</t>
  </si>
  <si>
    <t>SF-03816</t>
  </si>
  <si>
    <t>SF-03817</t>
  </si>
  <si>
    <t>SF-03818</t>
  </si>
  <si>
    <t>SF-03819</t>
  </si>
  <si>
    <t>SF-03820</t>
  </si>
  <si>
    <t>SF-03821</t>
  </si>
  <si>
    <t>SF-03822</t>
  </si>
  <si>
    <t>SF-03823</t>
  </si>
  <si>
    <t>SF-03824</t>
  </si>
  <si>
    <t>SF-03825</t>
  </si>
  <si>
    <t>SF-03826</t>
  </si>
  <si>
    <t>SF-03827</t>
  </si>
  <si>
    <t>SF-03828</t>
  </si>
  <si>
    <t>SF-03829</t>
  </si>
  <si>
    <t>SF-03830</t>
  </si>
  <si>
    <t>SF-03831</t>
  </si>
  <si>
    <t>SF-03832</t>
  </si>
  <si>
    <t>SF-03833</t>
  </si>
  <si>
    <t>SF-03834</t>
  </si>
  <si>
    <t>SF-03835</t>
  </si>
  <si>
    <t>SF-03836</t>
  </si>
  <si>
    <t>SF-03837</t>
  </si>
  <si>
    <t>SF-03838</t>
  </si>
  <si>
    <t>SF-03839</t>
  </si>
  <si>
    <t>SF-03840</t>
  </si>
  <si>
    <t>SF-03841</t>
  </si>
  <si>
    <t>SF-03842</t>
  </si>
  <si>
    <t>SF-03843</t>
  </si>
  <si>
    <t>SF-03844</t>
  </si>
  <si>
    <t>SF-03845</t>
  </si>
  <si>
    <t>SF-03846</t>
  </si>
  <si>
    <t>SF-03847</t>
  </si>
  <si>
    <t>SF-03848</t>
  </si>
  <si>
    <t>SF-03849</t>
  </si>
  <si>
    <t>SF-03850</t>
  </si>
  <si>
    <t>SF-03851</t>
  </si>
  <si>
    <t>SF-03852</t>
  </si>
  <si>
    <t>SF-03853</t>
  </si>
  <si>
    <t>SF-03854</t>
  </si>
  <si>
    <t>SF-03855</t>
  </si>
  <si>
    <t>SF-03856</t>
  </si>
  <si>
    <t>SF-03857</t>
  </si>
  <si>
    <t>SF-03858</t>
  </si>
  <si>
    <t>SF-03859</t>
  </si>
  <si>
    <t>SF-03860</t>
  </si>
  <si>
    <t>SF-03861</t>
  </si>
  <si>
    <t>SF-03862</t>
  </si>
  <si>
    <t>SF-03863</t>
  </si>
  <si>
    <t>SF-03864</t>
  </si>
  <si>
    <t>SF-03865</t>
  </si>
  <si>
    <t>SF-03866</t>
  </si>
  <si>
    <t>SF-03867</t>
  </si>
  <si>
    <t>SF-03868</t>
  </si>
  <si>
    <t>SF-03869</t>
  </si>
  <si>
    <t>SF-03870</t>
  </si>
  <si>
    <t>SF-03871</t>
  </si>
  <si>
    <t>SF-03872</t>
  </si>
  <si>
    <t>SF-03873</t>
  </si>
  <si>
    <t>SF-03874</t>
  </si>
  <si>
    <t>SF-03875</t>
  </si>
  <si>
    <t>SF-03876</t>
  </si>
  <si>
    <t>SF-03877</t>
  </si>
  <si>
    <t>SF-03878</t>
  </si>
  <si>
    <t>SF-03879</t>
  </si>
  <si>
    <t>SF-03880</t>
  </si>
  <si>
    <t>SF-03881</t>
  </si>
  <si>
    <t>SF-03882</t>
  </si>
  <si>
    <t>SF-03883</t>
  </si>
  <si>
    <t>SF-03884</t>
  </si>
  <si>
    <t>SF-03885</t>
  </si>
  <si>
    <t>SF-03886</t>
  </si>
  <si>
    <t>SF-03887</t>
  </si>
  <si>
    <t>SF-03888</t>
  </si>
  <si>
    <t>SF-03889</t>
  </si>
  <si>
    <t>SF-03890</t>
  </si>
  <si>
    <t>SF-03891</t>
  </si>
  <si>
    <t>SF-03892</t>
  </si>
  <si>
    <t>SF-03893</t>
  </si>
  <si>
    <t>SF-03894</t>
  </si>
  <si>
    <t>SF-03895</t>
  </si>
  <si>
    <t>SF-03896</t>
  </si>
  <si>
    <t>SF-03897</t>
  </si>
  <si>
    <t>SF-03898</t>
  </si>
  <si>
    <t>SF-03899</t>
  </si>
  <si>
    <t>SF-03900</t>
  </si>
  <si>
    <t>SF-03901</t>
  </si>
  <si>
    <t>SF-03902</t>
  </si>
  <si>
    <t>SF-03903</t>
  </si>
  <si>
    <t>SF-03904</t>
  </si>
  <si>
    <t>SF-03905</t>
  </si>
  <si>
    <t>SF-03906</t>
  </si>
  <si>
    <t>SF-03907</t>
  </si>
  <si>
    <t>SF-03908</t>
  </si>
  <si>
    <t>SF-03909</t>
  </si>
  <si>
    <t>SF-03910</t>
  </si>
  <si>
    <t>SF-03911</t>
  </si>
  <si>
    <t>SF-03912</t>
  </si>
  <si>
    <t>SF-03913</t>
  </si>
  <si>
    <t>SF-03914</t>
  </si>
  <si>
    <t>SF-03915</t>
  </si>
  <si>
    <t>SF-03916</t>
  </si>
  <si>
    <t>SF-03917</t>
  </si>
  <si>
    <t>SF-03918</t>
  </si>
  <si>
    <t>SF-03919</t>
  </si>
  <si>
    <t>SF-03920</t>
  </si>
  <si>
    <t>SF-03921</t>
  </si>
  <si>
    <t>SF-03922</t>
  </si>
  <si>
    <t>SF-03923</t>
  </si>
  <si>
    <t>SF-03924</t>
  </si>
  <si>
    <t>SF-03925</t>
  </si>
  <si>
    <t>SF-03926</t>
  </si>
  <si>
    <t>SF-03927</t>
  </si>
  <si>
    <t>SF-03928</t>
  </si>
  <si>
    <t>SF-03929</t>
  </si>
  <si>
    <t>SF-03930</t>
  </si>
  <si>
    <t>SF-03931</t>
  </si>
  <si>
    <t>SF-03932</t>
  </si>
  <si>
    <t>SF-03933</t>
  </si>
  <si>
    <t>SF-03934</t>
  </si>
  <si>
    <t>SF-03935</t>
  </si>
  <si>
    <t>SF-03936</t>
  </si>
  <si>
    <t>SF-03937</t>
  </si>
  <si>
    <t>SF-03938</t>
  </si>
  <si>
    <t>SF-03939</t>
  </si>
  <si>
    <t>SF-03940</t>
  </si>
  <si>
    <t>SF-03941</t>
  </si>
  <si>
    <t>SF-03942</t>
  </si>
  <si>
    <t>SF-03943</t>
  </si>
  <si>
    <t>SF-03944</t>
  </si>
  <si>
    <t>SF-03945</t>
  </si>
  <si>
    <t>SF-03946</t>
  </si>
  <si>
    <t>SF-03947</t>
  </si>
  <si>
    <t>SF-03948</t>
  </si>
  <si>
    <t>SF-03949</t>
  </si>
  <si>
    <t>SF-03950</t>
  </si>
  <si>
    <t>SF-03951</t>
  </si>
  <si>
    <t>SF-03952</t>
  </si>
  <si>
    <t>SF-03953</t>
  </si>
  <si>
    <t>SF-03954</t>
  </si>
  <si>
    <t>SF-03955</t>
  </si>
  <si>
    <t>SF-03956</t>
  </si>
  <si>
    <t>SF-03957</t>
  </si>
  <si>
    <t>SF-03958</t>
  </si>
  <si>
    <t>SF-03959</t>
  </si>
  <si>
    <t>SF-03960</t>
  </si>
  <si>
    <t>SF-03961</t>
  </si>
  <si>
    <t>SF-03962</t>
  </si>
  <si>
    <t>SF-03963</t>
  </si>
  <si>
    <t>SF-03964</t>
  </si>
  <si>
    <t>SF-03965</t>
  </si>
  <si>
    <t>SF-03966</t>
  </si>
  <si>
    <t>SF-03967</t>
  </si>
  <si>
    <t>SF-03968</t>
  </si>
  <si>
    <t>SF-03969</t>
  </si>
  <si>
    <t>SF-03970</t>
  </si>
  <si>
    <t>SF-03971</t>
  </si>
  <si>
    <t>SF-03972</t>
  </si>
  <si>
    <t>SF-03973</t>
  </si>
  <si>
    <t>SF-03974</t>
  </si>
  <si>
    <t>SF-03975</t>
  </si>
  <si>
    <t>SF-03976</t>
  </si>
  <si>
    <t>SF-03977</t>
  </si>
  <si>
    <t>SF-03978</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</si>
  <si>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</si>
  <si>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</si>
  <si>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</si>
  <si>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</si>
  <si>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</si>
  <si>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</si>
  <si>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</si>
  <si>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</si>
  <si>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</si>
  <si>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</si>
  <si>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</si>
  <si>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</si>
  <si>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</si>
  <si>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</si>
  <si>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</si>
  <si>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</si>
  <si>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</si>
  <si>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</si>
  <si>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</si>
  <si>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</si>
  <si>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SF-03999</t>
  </si>
  <si>
    <t>SF-04000</t>
  </si>
  <si>
    <t>Emulsão asfáltica RR 2C</t>
  </si>
  <si>
    <t>VIGA METÁLICA EM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</si>
  <si>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</si>
  <si>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</si>
  <si>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</si>
  <si>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</si>
  <si>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</si>
  <si>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Grelha para retorno de ar com lâminas fixas e sem registro, 1225x525 mm</t>
  </si>
  <si>
    <t>Grelha para retorno de ar com lâminas fixas e registro, 30 x 15 cm</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</si>
  <si>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</si>
  <si>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</si>
  <si>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</si>
  <si>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</si>
  <si>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</si>
  <si>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</si>
  <si>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Fan-coil 3,5 TR, vazão de ar 2560 m3/h, 250 Pa disponível</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</si>
  <si>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</si>
  <si>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</si>
  <si>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</si>
  <si>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</si>
  <si>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</si>
  <si>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</si>
  <si>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</si>
  <si>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</si>
  <si>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</si>
  <si>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</si>
  <si>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</si>
  <si>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</si>
  <si>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</si>
  <si>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</si>
  <si>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</si>
  <si>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</si>
  <si>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</si>
  <si>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</si>
  <si>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</si>
  <si>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</si>
  <si>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</si>
  <si>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</si>
  <si>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</si>
  <si>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</si>
  <si>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</si>
  <si>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</si>
  <si>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</si>
  <si>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</si>
  <si>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</si>
  <si>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</si>
  <si>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</si>
  <si>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</si>
  <si>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</si>
  <si>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</si>
  <si>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</si>
  <si>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</si>
  <si>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</si>
  <si>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</si>
  <si>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</si>
  <si>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</si>
  <si>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</si>
  <si>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</si>
  <si>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</si>
  <si>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</si>
  <si>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</si>
  <si>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</si>
  <si>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</si>
  <si>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</si>
  <si>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</si>
  <si>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</si>
  <si>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</si>
  <si>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</si>
  <si>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</si>
  <si>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</si>
  <si>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</si>
  <si>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</si>
  <si>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</si>
  <si>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</si>
  <si>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</si>
  <si>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</si>
  <si>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</si>
  <si>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</si>
  <si>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</si>
  <si>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</si>
  <si>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</si>
  <si>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</si>
  <si>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</si>
  <si>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</si>
  <si>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</si>
  <si>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</si>
  <si>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</si>
  <si>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</si>
  <si>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</si>
  <si>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</si>
  <si>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</si>
  <si>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</si>
  <si>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</si>
  <si>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</si>
  <si>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</si>
  <si>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</si>
  <si>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</si>
  <si>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</si>
  <si>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</si>
  <si>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</si>
  <si>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</si>
  <si>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</si>
  <si>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Luva de correr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</si>
  <si>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</si>
  <si>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</si>
  <si>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</si>
  <si>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</si>
  <si>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</si>
  <si>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</si>
  <si>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</si>
  <si>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</si>
  <si>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</si>
  <si>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</si>
  <si>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</si>
  <si>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</si>
  <si>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</si>
  <si>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</si>
  <si>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</si>
  <si>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</si>
  <si>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</si>
  <si>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</si>
  <si>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</si>
  <si>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</si>
  <si>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</si>
  <si>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</si>
  <si>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</si>
  <si>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</si>
  <si>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</si>
  <si>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</si>
  <si>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</si>
  <si>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</si>
  <si>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</si>
  <si>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</si>
  <si>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</si>
  <si>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</si>
  <si>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</si>
  <si>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</si>
  <si>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</si>
  <si>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</si>
  <si>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</si>
  <si>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</si>
  <si>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Joelho 90° PVC esgoto ou águas pluviais 150 mm</t>
  </si>
  <si>
    <t>Joelho 45° PVC esgoto ou águas pluviais 150 mm</t>
  </si>
  <si>
    <t>Tê PVC esgoto ou águas pluviais 150 mm</t>
  </si>
  <si>
    <t>Curva longa 90° PVC esgoto ou águas pluviais 150 mm</t>
  </si>
  <si>
    <t>Cap PVC esgoto ou águas pluviais 150 mm</t>
  </si>
  <si>
    <t>Redução PVC esgoto ou águas pluviais 150 mm x 100 mm</t>
  </si>
  <si>
    <t>Joelho 45° cobre 35 mm</t>
  </si>
  <si>
    <t>Joelho 90° cobre 35 mm</t>
  </si>
  <si>
    <t>Luva cobre 35 mm</t>
  </si>
  <si>
    <t>Tê cobre 35 mm</t>
  </si>
  <si>
    <t>União cobre 35 mm</t>
  </si>
  <si>
    <t>Cap cobre 35 mm</t>
  </si>
  <si>
    <t>Joelho 45° cobre 42 mm</t>
  </si>
  <si>
    <t>Joelho 90° cobre 42 mm</t>
  </si>
  <si>
    <t>Luva cobre 42 mm</t>
  </si>
  <si>
    <t>Tê cobre 42 mm</t>
  </si>
  <si>
    <t>União cobre 42 mm</t>
  </si>
  <si>
    <t>Redução cobre 42 mm x 35 mm</t>
  </si>
  <si>
    <t>Cap cobre 42 mm</t>
  </si>
  <si>
    <t>Joelho 90° cobre 54 mm</t>
  </si>
  <si>
    <t>Joelho 45° cobre 54 mm</t>
  </si>
  <si>
    <t>Luva cobre 54 mm</t>
  </si>
  <si>
    <t>Tê cobre 54 mm</t>
  </si>
  <si>
    <t>União cobre 54 mm</t>
  </si>
  <si>
    <t>Redução cobre 54 mm x 42 mm</t>
  </si>
  <si>
    <t>Cap cobre 54 mm</t>
  </si>
  <si>
    <t>Joelho 90° cobre 66 mm</t>
  </si>
  <si>
    <t>Joelho 45° cobre 66 mm</t>
  </si>
  <si>
    <t>Luva cobre 66 mm</t>
  </si>
  <si>
    <t>Tê cobre 66 mm</t>
  </si>
  <si>
    <t>União cobre 66 mm</t>
  </si>
  <si>
    <t>Cap cobre 66 mm</t>
  </si>
  <si>
    <t>Joelho 90° cobre 79 mm</t>
  </si>
  <si>
    <t>Joelho 45º cobre 79 mm</t>
  </si>
  <si>
    <t>Luva cobre 79 mm</t>
  </si>
  <si>
    <t>Tê cobre 79 mm</t>
  </si>
  <si>
    <t>União cobre 79 mm</t>
  </si>
  <si>
    <t>Redução cobre 79 mm x 66 mm</t>
  </si>
  <si>
    <t>Redução cobre 66 mm x 54 mm</t>
  </si>
  <si>
    <t>Redução cobre 35 mm x 22 mm</t>
  </si>
  <si>
    <t>Cap cobre 79 mm</t>
  </si>
  <si>
    <t>Bucha de redução em ferro galvanizado 3/4” x 1/2”</t>
  </si>
  <si>
    <t>Bucha de redução PVC roscável 3/4” x 1/2”</t>
  </si>
  <si>
    <t>Luva de correr CPVC 22 mm – Linha Residencial</t>
  </si>
  <si>
    <t>Luva de correr CPVC 28 mm – Linha Residencial</t>
  </si>
  <si>
    <t>Prolongador para registro de pressão ou gaveta - comprimento 10, 20 ou 40 mm</t>
  </si>
  <si>
    <t>Resistência Elétrica tubular de imersão para boiler, 220 V 3000 W, rosca 1 1/2”</t>
  </si>
  <si>
    <t>Resistência Elétrica tubular de imersão para boiler, 220 V 3000 W, rosca 1 1/4”</t>
  </si>
  <si>
    <t>Luminária LED para poste 150 W</t>
  </si>
  <si>
    <t>Luminária LED para poste 230 W</t>
  </si>
  <si>
    <t>Cabo 3x10 mm²</t>
  </si>
  <si>
    <t>Poste de Concreto Circular L = 9 m</t>
  </si>
  <si>
    <t>Poste de Concreto Circular L = 12 m</t>
  </si>
  <si>
    <t>Cotovelo Macho 20 mm x 1/2” para tubo PEX para gás - GLP</t>
  </si>
  <si>
    <t>Conector Macho 26 mm  x 3/4” para tubo PEX para gás - GLP</t>
  </si>
  <si>
    <t>Tê Fêmea 26 mm x 3/4” para tubo PEX para gás - GLP</t>
  </si>
  <si>
    <t>Tubo quadrado em metalon - 50x50 mm - chapa 16</t>
  </si>
  <si>
    <t>Conector Macho 20 mm  x 1/2" para tubo PEX para gás - GLP</t>
  </si>
  <si>
    <t>Coroa diamantada completa - comprimento &gt; 40 cm, 50 mm ≤ Ø &lt; 75 mm</t>
  </si>
  <si>
    <t>Coroa diamantada completa - comprimento &gt; 40 cm, 75 mm ≤ Ø &lt; 100 mm</t>
  </si>
  <si>
    <t>Carregador de baterias 24 V para grupo motor-gerador</t>
  </si>
  <si>
    <t>Bomba Centrífuga Mancalizada, 02 estágios, Potência 25 CV (motor não incluído)</t>
  </si>
  <si>
    <t>Selo mecânico tipo 21 - Ø 1 1/4” para bombas centrífugas</t>
  </si>
  <si>
    <t>Selo mecânico tipo 21 - Ø 3/4” para bombas centrífugas</t>
  </si>
  <si>
    <t>Selo mecânico tipo 21 - Ø 5/8” para bombas centrífugas</t>
  </si>
  <si>
    <t>Bucha de redução em ferro galvanizado 3” x 2 1/2”</t>
  </si>
  <si>
    <t>Mangueira de incêndio tipo 2 - engate 2 1/2” - lance 15 m</t>
  </si>
  <si>
    <t>Rádio comunicador bidirecional - alcance até 25 km</t>
  </si>
  <si>
    <t>Desentupidora manual 4 m</t>
  </si>
  <si>
    <t>Desentupidora manual 12 m</t>
  </si>
  <si>
    <t>Conjunto de chaves fixas de 2 bocas (16 peças, de 6 a 50 mm)</t>
  </si>
  <si>
    <t>Mangueira Fina Natural 4,35 x 6,35 mm (1/4”)</t>
  </si>
  <si>
    <t>União PVC soldável 85 mm</t>
  </si>
  <si>
    <t>União PVC soldável 60 mm</t>
  </si>
  <si>
    <t>Luva de PVC soldável água fria DN 60 mm</t>
  </si>
  <si>
    <t>Luva CPVC 28 mm– Linha Residencial</t>
  </si>
  <si>
    <t>Luva CPVC 22 mm – Linha Residencial</t>
  </si>
  <si>
    <t>Tê 90° CPVC 28 mm – Linha Residencial</t>
  </si>
  <si>
    <t>Tê 90° CPVC 22 mm – Linha Residencial</t>
  </si>
  <si>
    <t>Tê de redução em aço-carbono galvanizado 2” x 1 1/2” – Água Potável e Combate a Incêndio</t>
  </si>
  <si>
    <t>União CPVC 28 mm– Linha Residencial</t>
  </si>
  <si>
    <t>União CPVC 22 mm – Linha Residencial</t>
  </si>
  <si>
    <t>Tê 45° (Junção) PVC esgoto ou águas pluviais predial DN 75 mm</t>
  </si>
  <si>
    <t>Luva de transição CPVC 3/4” x 22 mm – Linha Residencial</t>
  </si>
  <si>
    <t>Luva de transição CPVC 1/2” x 22 mm  – Linha Residencial</t>
  </si>
  <si>
    <t>Luva de transição CPVC 1” x 28 mm – Linha Residencial</t>
  </si>
  <si>
    <t>Luva de Correr PVC esgoto ou águas pluviais predial DN 100 mm</t>
  </si>
  <si>
    <t>Tubo PVC para Calha 88 mm</t>
  </si>
  <si>
    <t>Tubo PEAD corrugado para drenagem – Diâmetro 110 mm</t>
  </si>
  <si>
    <t>Joelho em cobre 22 mm x 1/2” – rosca fêmea</t>
  </si>
  <si>
    <t>Tê de redução PVC soldável água fria 60 x 50 mm</t>
  </si>
  <si>
    <t>Tê 90° PVC soldável água fria DN 60 mm</t>
  </si>
  <si>
    <t>Joelho 90° PVC soldável água fria DN 60 mm</t>
  </si>
  <si>
    <t>Joelho 90° CPVC 28 mm – Linha Residencial</t>
  </si>
  <si>
    <t>Joelho 90° CPVC 22 mm – Linha Residencial</t>
  </si>
  <si>
    <t>Joelho 90° em Cobre classe “E” 22 mm x 1/2” - rosca fêmea</t>
  </si>
  <si>
    <t>Joelho 90° em Cobre classe “E” 22 mm</t>
  </si>
  <si>
    <t>Joelho 45° CPVC 22 mm – Linha Residencial</t>
  </si>
  <si>
    <t>Joelho 45° PVC soldável água fria DN 60 mm</t>
  </si>
  <si>
    <t>Joelho 45° CPVC 28 mm – Linha Residencial</t>
  </si>
  <si>
    <t>Flange PVC soldável água fria DN 25 mm</t>
  </si>
  <si>
    <t>Flange PVC soldável água fria DN 60 mm</t>
  </si>
  <si>
    <t>Fita perfurada em aço-carbono - 17 x 0,40 mm - rolo 30 m</t>
  </si>
  <si>
    <t>União em Cobre 22 mm</t>
  </si>
  <si>
    <t>União em Cobre 28 mm</t>
  </si>
  <si>
    <t>Conector em cobre ou bronze 22 mm x 3/4” fêmea</t>
  </si>
  <si>
    <t>Conector em cobre ou bronze 22 mm x 3/4” macho</t>
  </si>
  <si>
    <t>Canopla para Sprinkler de 1/2”, em latão cromado, diâmetro externo de 6,5 cm</t>
  </si>
  <si>
    <t>Bucha de Redução em CPVC 28 x 22 mm</t>
  </si>
  <si>
    <t>Motobomba centrífuga de superfície monoestágio 15 cv - trifásica – Combate a Incêndio</t>
  </si>
  <si>
    <t>Motobomba centrífuga de superfície monoestágio 10 cv - trifásica</t>
  </si>
  <si>
    <t>Motobomba centrífuga de superfície monoestágio 7,5 cv - trifásica – Combate a Incêndio</t>
  </si>
  <si>
    <t>Motobomba centrífuga de superfície monoestágio 7,5 cv - trifásica</t>
  </si>
  <si>
    <t>Motobomba centrífuga de superfície monoestágio 5 cv - trifásica – Combate a Incêndio</t>
  </si>
  <si>
    <t>Motobomba centrífuga de superfície monoestágio 5 cv - trifásica</t>
  </si>
  <si>
    <t>Motobomba centrífuga de superfície monoestágio 3 cv - trifásica</t>
  </si>
  <si>
    <t>Motobomba centrífuga de superfície monoestágio 2 cv - trifásica - Combate a Incêndio</t>
  </si>
  <si>
    <t>Motobomba centrífuga de superfície monoestágio 2 cv - monofásica</t>
  </si>
  <si>
    <t>Motobomba centrífuga de superfície monoestágio 1,5 cv - monofásica</t>
  </si>
  <si>
    <t>Motobomba Centrífuga Submersível 15 cv – trifásica - Ø máx. sólidos ≥ 65 mm</t>
  </si>
  <si>
    <t>Motobomba Centrífuga Submersível 10 cv – trifásica - Ø máx. sólidos ≥ 70 mm</t>
  </si>
  <si>
    <t>Motobomba Centrífuga Submersível 7,5 cv - trifásica - Ø máx. sólidos ≥ 70 mm</t>
  </si>
  <si>
    <t>Motobomba Centrífuga Submersível 5 cv – trifásica - Ø máx. sólidos ≥ 60 mm</t>
  </si>
  <si>
    <t>Motobomba Centrífuga Submersível 4 cv - trifásica - Ø máx. sólidos ≥ 20 mm</t>
  </si>
  <si>
    <t>Motobomba Centrífuga Submersível 3 cv - trifásica - Ø máx. sólidos ≥ 20 mm</t>
  </si>
  <si>
    <t>Motobomba Centrífuga Submersível 2 cv - trifásica - Ø máx. sólidos ≥ 20mm</t>
  </si>
  <si>
    <t>Motobomba Centrífuga Submersível 1 cv – trifásica - Ø máx. sólidos ≥ 20 mm</t>
  </si>
  <si>
    <t>Bomba para Hidromassagem Syllent Mb63 1/3 cv Monofásica 220 V</t>
  </si>
  <si>
    <t>Aquecedor elétrico horizontal – 200 L – Linha Residencial</t>
  </si>
  <si>
    <t>Adaptador para filtro 3/8" x 1/2" - Rosca macho</t>
  </si>
  <si>
    <t>Manilha para Poço – 1,10 x 0,50 x 0,05 m</t>
  </si>
  <si>
    <t>Adaptador de saída para vaso sanitário - 100 mm</t>
  </si>
  <si>
    <t>Adaptador com Flange e Anel 85 mm x 3”</t>
  </si>
  <si>
    <t>Acoplamento Circular PVC 88 mm</t>
  </si>
  <si>
    <t>Tubo PVC soldável água fria DN 20 mm</t>
  </si>
  <si>
    <t>Tubo PVC soldável água fria DN 25 mm</t>
  </si>
  <si>
    <t>Tubo PVC soldável água fria DN 32 mm</t>
  </si>
  <si>
    <t>Tubo PVC soldável água fria DN 40 mm</t>
  </si>
  <si>
    <t>Tubo PVC soldável água fria DN 50 mm</t>
  </si>
  <si>
    <t>Tubo PVC soldável água fria DN 60 mm</t>
  </si>
  <si>
    <t>Tubo PVC esgoto ou águas pluviais predial DN 100 mm</t>
  </si>
  <si>
    <t>Tubo PVC esgoto ou águas pluviais predial DN 150 mm</t>
  </si>
  <si>
    <t>Tubo PVC esgoto ou águas pluviais predial DN 50 mm</t>
  </si>
  <si>
    <t>Tubo PVC esgoto ou águas pluviais predial DN 75 mm</t>
  </si>
  <si>
    <t>Tubo de cobre classe “E” 22 mm</t>
  </si>
  <si>
    <t>Tubo de cobre classe “E” 42 mm</t>
  </si>
  <si>
    <t>Tubo de cobre classe “E” 35 mm</t>
  </si>
  <si>
    <t>Tubo de cobre classe “E” 54 mm</t>
  </si>
  <si>
    <t>Tubo de cobre classe “E” 66 mm</t>
  </si>
  <si>
    <t>Tubo de cobre classe “E” 79 mm</t>
  </si>
  <si>
    <t>Tubo de cobre classe “E” 104 mm</t>
  </si>
  <si>
    <t>Registro Esfera PVC VS Soldável 60 mm</t>
  </si>
  <si>
    <t>Ralo Linear com Grelha Inox 70 cm</t>
  </si>
  <si>
    <t>Manômetro DN100 (4”) até 150 psi - COM glicerina</t>
  </si>
  <si>
    <t>Manômetro DN63 (2 1/2”) até 150 psi - COM glicerina</t>
  </si>
  <si>
    <t>Manômetro DN63 (2 1/2”) até 150 psi - Seco</t>
  </si>
  <si>
    <t>Grelha quadrada para ralo 10x10 cm</t>
  </si>
  <si>
    <t>Grelha quadrada para ralo 15x15 cm</t>
  </si>
  <si>
    <t>Ligação flexível em PVC - 40 cm</t>
  </si>
  <si>
    <t>Prolongador de PVC para Caixa de Gordura - DN 300 mm</t>
  </si>
  <si>
    <t>Bacia conforto (h = 44 cm) – Linha Acessibilidade</t>
  </si>
  <si>
    <t>Barra de apoio 40 cm - Linha Acessibilidade</t>
  </si>
  <si>
    <t>Barra de apoio lateral fixa 30 cm - Linha Acessibilidade</t>
  </si>
  <si>
    <t>Disjuntor tripolar trilho DIN até 40 A</t>
  </si>
  <si>
    <t>Armação de aço CA-60 bitolas de 5,0 mm a 8,00 mm</t>
  </si>
  <si>
    <t>Estaca escavada mecanicamente - 40 cm de diâmetro</t>
  </si>
  <si>
    <t>Concreto Usinado, fck = 25 MPa</t>
  </si>
  <si>
    <t>Arrasamento mecânico de estacas de concreto armado com diâmetros de até 40 cm</t>
  </si>
  <si>
    <t>Estaca escavada manualmente de diâmetro 30 cm</t>
  </si>
  <si>
    <t>Furo em concreto de até 40 mm de diâmetro</t>
  </si>
  <si>
    <t>Concreto virado em betoneira, fck = 20 MPa</t>
  </si>
  <si>
    <t>Armação de aço CA-25 bitola de 16 mm</t>
  </si>
  <si>
    <t>Graute industrializado, fck ≥ 100 MPa</t>
  </si>
  <si>
    <t>Marreta oitavada 1000 g</t>
  </si>
  <si>
    <t>Alicate crimpador com catraca para terminal tubular até 6 mm²</t>
  </si>
  <si>
    <t>Alicate crimpador com catraca para terminal pré-isolado até 6 mm²</t>
  </si>
  <si>
    <t>Alicate crimpador manual para terminal pré-isolado até 16 mm²</t>
  </si>
  <si>
    <t>Grupo motor-gerador 3 kVA</t>
  </si>
  <si>
    <t>Grupo motor-gerador 6 kVA</t>
  </si>
  <si>
    <t>Ferro de solda 25 W</t>
  </si>
  <si>
    <t>Ferro de solda 50 W</t>
  </si>
  <si>
    <t>Autotransformador 300 VA</t>
  </si>
  <si>
    <t>Autotransformador 500 VA</t>
  </si>
  <si>
    <t>Autotransformador 1000 VA</t>
  </si>
  <si>
    <t>Placa de sinalização em PVC 2 mm</t>
  </si>
  <si>
    <t>Mastro 2 m</t>
  </si>
  <si>
    <t>Mastro 3 m</t>
  </si>
  <si>
    <t>Mastro 4 m</t>
  </si>
  <si>
    <t>Mastro 6 m</t>
  </si>
  <si>
    <t>Estaiamento para mastro 1,5 m</t>
  </si>
  <si>
    <t>Estaiamento para mastro 2 m</t>
  </si>
  <si>
    <t>Estaiamento para mastro 3 m</t>
  </si>
  <si>
    <t>Haste de aterramento 5/8" x 2,4 m</t>
  </si>
  <si>
    <t>Haste de aterramento 5/8" x 3 m</t>
  </si>
  <si>
    <t>Haste de aterramento 3/4" x 2,4 m</t>
  </si>
  <si>
    <t>Haste de aterramento 3/4" x 3 m</t>
  </si>
  <si>
    <t>Quadro de comando plástico 300 x 200 x 130 mm tampa opaca</t>
  </si>
  <si>
    <t>Quadro de comando plástico 300 x 200 x 130 mm tampa transparente</t>
  </si>
  <si>
    <t>Quadro de comando plástico 300 x 300 x 150 mm tampa opaca</t>
  </si>
  <si>
    <t>Quadro de comando plástico 300 x 300 x 150 mm tampa transparente</t>
  </si>
  <si>
    <t>Quadro de comando plástico 450 x 300 x 200 mm tampa opaca</t>
  </si>
  <si>
    <t>Quadro de comando plástico 450 x 300 x 200 mm tampa transparente</t>
  </si>
  <si>
    <t>Caixa para montagem 210 x 185 x 160 mm</t>
  </si>
  <si>
    <t>Quadro 200 x 200 x 120 mm</t>
  </si>
  <si>
    <t>Quadro 400 x 300 x 200 mm</t>
  </si>
  <si>
    <t>Quadro 400 x 400 x 250 mm</t>
  </si>
  <si>
    <t>Quadro 600 x 400 x 250 mm</t>
  </si>
  <si>
    <t>Quadro 600 x 600 x 250 mm</t>
  </si>
  <si>
    <t>Quadro 800 x 600 x 250 mm</t>
  </si>
  <si>
    <t>Quadro 1000 x 600 x 300 mm</t>
  </si>
  <si>
    <t>Quadro 1200 x 800 x 300 mm</t>
  </si>
  <si>
    <t>Quadro autoportante 1800 x 600 x 600 mm</t>
  </si>
  <si>
    <t>Quadro autoportante 1800 x 800 x 600 mm</t>
  </si>
  <si>
    <t>Quadro autoportante 2000 x 600 x 600 mm</t>
  </si>
  <si>
    <t>Quadro autoportante 2000 x 800 x 800 mm</t>
  </si>
  <si>
    <t>Caixa de passagem 80 x 80 x 45 mm</t>
  </si>
  <si>
    <t>Caixa de passagem 100 x 100 x 55 mm</t>
  </si>
  <si>
    <t>Caixa de passagem 150 x 110 x 70 mm</t>
  </si>
  <si>
    <t>Caixa de passagem 170 x 145 x 90 mm</t>
  </si>
  <si>
    <t>Conjunto motor de portão industrial 2500 kg</t>
  </si>
  <si>
    <t>Conjunto motor de portão industrial 2200 kg</t>
  </si>
  <si>
    <t>Curva horizontal 90 graus para leito 400 x 100 mm</t>
  </si>
  <si>
    <t>Curva vertical 90 graus para leito 400 x 100 mm</t>
  </si>
  <si>
    <t>Tê horizontal 90 graus para leito 400 x 100 mm</t>
  </si>
  <si>
    <t>Curva horizontal 90 graus para leito 600 x 100 mm</t>
  </si>
  <si>
    <t>Curva vertical 90 graus para leito 600 x 100 mm</t>
  </si>
  <si>
    <t>Tê horizontal 90 graus para leito 600 x 100 mm</t>
  </si>
  <si>
    <t>Curva horizontal 90 graus para leito 800 x 100 mm</t>
  </si>
  <si>
    <t>Curva vertical 90 graus para leito 800 x 100 mm</t>
  </si>
  <si>
    <t>Tê horizontal 90 graus para leito 800 x 100 mm</t>
  </si>
  <si>
    <t xml:space="preserve">Leito 400 x 100 mm </t>
  </si>
  <si>
    <t xml:space="preserve">Leito 600 x 100 mm </t>
  </si>
  <si>
    <t>Leito 800 x 100 mm (material)</t>
  </si>
  <si>
    <t>Tomada 10 A para móveis</t>
  </si>
  <si>
    <t>Tomada 20 A para móveis</t>
  </si>
  <si>
    <t>Módulo tomada 10 A de encaixe</t>
  </si>
  <si>
    <t>Módulo tomada 20 A de encaixe</t>
  </si>
  <si>
    <t>Espelho 4 x 2"</t>
  </si>
  <si>
    <t>Espelho 4 x 4"</t>
  </si>
  <si>
    <t>Suporte para espelho 4 x 2"</t>
  </si>
  <si>
    <t>Suporte para espelho 4 x 4"</t>
  </si>
  <si>
    <t>Caixa de piso 4 x 2"</t>
  </si>
  <si>
    <t>Caixa de piso 4 x 4"</t>
  </si>
  <si>
    <t xml:space="preserve">Tampa cega metálica para caixas de piso 4 x 2" </t>
  </si>
  <si>
    <t>Tampa cega metálica para caixas de piso 4 x 4"</t>
  </si>
  <si>
    <t>Tampa unha simples metálica para caixas de piso 4 x 2"</t>
  </si>
  <si>
    <t>Tampa unha simples metálica para caixas de piso 4 x 4"</t>
  </si>
  <si>
    <t>Tampa unha dupla metálica para caixas de piso 4 x 4"</t>
  </si>
  <si>
    <t xml:space="preserve">Caixa de passagem em alumínio 100 x 100 x 50 mm </t>
  </si>
  <si>
    <t>Caixa de passagem em alumínio 150 x 150 x 100mm</t>
  </si>
  <si>
    <t xml:space="preserve">Caixa de passagem em alumínio 200 x 200 x 100mm </t>
  </si>
  <si>
    <t>Caixa de passagem em alumínio 300 x 300 x 120mm</t>
  </si>
  <si>
    <t>Caixa de passagem em alumínio 400 x 400 x 200mm</t>
  </si>
  <si>
    <t>Caixa de passagem em aço 400 x 400 x 150mm</t>
  </si>
  <si>
    <t xml:space="preserve">Caixa de passagem em PVC 150 x 150 x 75mm </t>
  </si>
  <si>
    <t>Caixa de passagem em PVC 200 x 200 x 85mm</t>
  </si>
  <si>
    <t xml:space="preserve">Caixa 4 x 2" de embutir para alvenaria </t>
  </si>
  <si>
    <t xml:space="preserve">Caixa 4 x 4" de embutir para alvenaria </t>
  </si>
  <si>
    <t xml:space="preserve">Caixa 4 x 2" para drywall </t>
  </si>
  <si>
    <t xml:space="preserve">Caixa 4 x 4" para drywall </t>
  </si>
  <si>
    <t>Reator para lâmpada PL até 42 W</t>
  </si>
  <si>
    <t>Reator para 2 lâmpadas fluorescentes T8 32 W</t>
  </si>
  <si>
    <t>Reator para 1 lâmpada fluorescente T8 16 W</t>
  </si>
  <si>
    <t>Reator para 2 lâmpadas fluorescentes T8 16 W</t>
  </si>
  <si>
    <t>Reator para 1 lâmpada fluorescente T8 32 W</t>
  </si>
  <si>
    <t>Driver para LED 320 W</t>
  </si>
  <si>
    <t>Driver para LED 60 W IP65</t>
  </si>
  <si>
    <t>Driver para LED 30 W IP65</t>
  </si>
  <si>
    <t>Driver para LED 60 W</t>
  </si>
  <si>
    <t>Driver para LED 30 W</t>
  </si>
  <si>
    <t>Lâmpada Halógena 300 W</t>
  </si>
  <si>
    <t>Luminária LED Downlight 14 W</t>
  </si>
  <si>
    <t>Luminária LED Downlight 25 W</t>
  </si>
  <si>
    <t>Luminária LED Downlight 35 W</t>
  </si>
  <si>
    <t>Luminária Hermética 2x14 W</t>
  </si>
  <si>
    <t>Luminária Hermética 1x28 W</t>
  </si>
  <si>
    <t>Luminária Hermética 2x28 W</t>
  </si>
  <si>
    <t>Luminária LED Highbay 60 W</t>
  </si>
  <si>
    <t>Luminária LED Highbay 80 W</t>
  </si>
  <si>
    <t>Luminária LED Highbay 120 W</t>
  </si>
  <si>
    <t>Luminária LED Highbay 150 W</t>
  </si>
  <si>
    <t>Luminária LED Highbay 200 W</t>
  </si>
  <si>
    <t>Luminária LED Linear 8 W</t>
  </si>
  <si>
    <t>Luminária LED Linear 14 W</t>
  </si>
  <si>
    <t>Luminária LED Linear 20 W</t>
  </si>
  <si>
    <t>Luminária LED Linear tipo calha 16 W</t>
  </si>
  <si>
    <t>Luminária LED Linear tipo calha 32 W</t>
  </si>
  <si>
    <t>Lâmpada fluorescente T5 14 W</t>
  </si>
  <si>
    <t>Lâmpada fluorescente T5 28 W</t>
  </si>
  <si>
    <t>Lâmpada fluorescente T8 16 W</t>
  </si>
  <si>
    <t>Lâmpada fluorescente T8 32 W</t>
  </si>
  <si>
    <t>Lâmpada PL 9 W</t>
  </si>
  <si>
    <t>Lâmpada PL 26 W</t>
  </si>
  <si>
    <t>Lâmpada PL 36 W</t>
  </si>
  <si>
    <t>Tubo LED T8 18 W</t>
  </si>
  <si>
    <t>Tubo LED T8 18 W HO</t>
  </si>
  <si>
    <t>Tubo LED T8 9 W</t>
  </si>
  <si>
    <t>Tubo LED T5 26 W HO</t>
  </si>
  <si>
    <t>Tubo LED T5 15 W</t>
  </si>
  <si>
    <t>Tubo LED T5 7,5 W</t>
  </si>
  <si>
    <t>Lâmpada LED Bulbo 6 W</t>
  </si>
  <si>
    <t>Lâmpada LED Bulbo 8 W</t>
  </si>
  <si>
    <t>Lâmpada LED Bulbo 9,5 W</t>
  </si>
  <si>
    <t>Lâmpada LED Bulbo 12 W</t>
  </si>
  <si>
    <t>Lâmpada LED 17 W</t>
  </si>
  <si>
    <t>Lâmpada LED 30 W</t>
  </si>
  <si>
    <t>Lâmpada LED 40 W</t>
  </si>
  <si>
    <t>Lâmpada LED 65 W</t>
  </si>
  <si>
    <t>Lâmpada LED 80 W</t>
  </si>
  <si>
    <t>Lâmpada LED 100 W</t>
  </si>
  <si>
    <t>Lâmpada LED 120 W</t>
  </si>
  <si>
    <t>Poste reto 3 m</t>
  </si>
  <si>
    <t>Poste reto 5 m</t>
  </si>
  <si>
    <t>Poste curvo simples 8 m</t>
  </si>
  <si>
    <t>Poste curvo simples 12 m</t>
  </si>
  <si>
    <t>Poste curvo duplo 8 m</t>
  </si>
  <si>
    <t>Luminária para poste 70 W</t>
  </si>
  <si>
    <t>Luminária para poste 250 W</t>
  </si>
  <si>
    <t>Luminária para poste 400 W</t>
  </si>
  <si>
    <t>Luminária LED para poste 20 W</t>
  </si>
  <si>
    <t>Luminária LED para poste 30 W</t>
  </si>
  <si>
    <t>Luminária LED para poste 90 W</t>
  </si>
  <si>
    <t>Luminária LED para poste 210 W</t>
  </si>
  <si>
    <t>Luminária LED Wall Washer 36 W</t>
  </si>
  <si>
    <t>Luminária LED Wall Washer 72 W</t>
  </si>
  <si>
    <t xml:space="preserve">Luminária LED para poste 60 W </t>
  </si>
  <si>
    <t xml:space="preserve">Luminária LED para poste 120 W </t>
  </si>
  <si>
    <t>Furo em concreto de 40 mm até 75 mm de diâmetro</t>
  </si>
  <si>
    <t>Furo em concreto para diâmetros maiores que 75 mm</t>
  </si>
  <si>
    <t>Concreto virado em betoneira, fck = 25 MPa</t>
  </si>
  <si>
    <t>Reboco com argamassa industrializada e = 2,0 cm</t>
  </si>
  <si>
    <t>Regularização com argamassa industrializada e = 0,5 cm</t>
  </si>
  <si>
    <t>Contrapiso em argamassa (e = 2 cm) ou Regularização de contrapiso existente</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</si>
  <si>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</si>
  <si>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</si>
  <si>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</si>
  <si>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</si>
  <si>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</si>
  <si>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Mármore Branco Especial 20 mm para rodabancada</t>
  </si>
  <si>
    <t>Forro de PVC em réguas de 100 x 6000 mm</t>
  </si>
  <si>
    <t>Forro de PVC em réguas de 100 x 6000 mm, sem estrutura</t>
  </si>
  <si>
    <t>Vidro liso comum transparente 4 mm</t>
  </si>
  <si>
    <t>Vidro liso comum transparente 6 mm</t>
  </si>
  <si>
    <t>Espelho cristal, e = 5 mm</t>
  </si>
  <si>
    <t>Persiana vertical em tecido Juta Resinado sem blecaute de 90 mm, cor bege</t>
  </si>
  <si>
    <t>Persiana vertical em tecido sintético sem blecaute de 90 mm, cores verde escuro ou branca</t>
  </si>
  <si>
    <t>Tubo PVC esgoto ou aguas pluviais predial DN 100 mm</t>
  </si>
  <si>
    <t>Tubo PVC esgoto ou aguas pluviais predial DN 40 mm</t>
  </si>
  <si>
    <t>Tubo PVC esgoto ou aguas pluviais predial DN 50 mm</t>
  </si>
  <si>
    <t>Tubo PVC esgoto ou aguas pluviais predial DN 75 mm</t>
  </si>
  <si>
    <t>Grelha quadrada para ralo 10 x 10 cm</t>
  </si>
  <si>
    <t>Grelha quadrada para ralo 15 x 15 cm</t>
  </si>
  <si>
    <t>Ralo seco PVC DN 100 x 40 mm</t>
  </si>
  <si>
    <t>Barra de apoio 40 cm – Linha Acessibilidade</t>
  </si>
  <si>
    <t>Barra de apoio 70 cm – Linha Acessibilidade</t>
  </si>
  <si>
    <t>Barra de apoio 80 cm – Linha Acessibilidade</t>
  </si>
  <si>
    <t>Barra de apoio lateral fixa 30 cm – Linha Acessibilidade</t>
  </si>
  <si>
    <t>Caixa 4 x 2" de embutir para alvenaria</t>
  </si>
  <si>
    <t>Caixa 4 x 2" para drywall</t>
  </si>
  <si>
    <t>Caixa 4 x 4" de embutir para alvenaria</t>
  </si>
  <si>
    <t>Caixa 4 x 4" para drywall</t>
  </si>
  <si>
    <t>Caixa de passagem em alumínio 100 x 100 x 50 mm</t>
  </si>
  <si>
    <t>Caixa de passagem em alumínio 200 x 200 x 100mm</t>
  </si>
  <si>
    <t>Caixa de passagem em PVC 150 x 150 x 75 mm</t>
  </si>
  <si>
    <t>Canaleta em alumínio aparente 73 mm x 25 mm</t>
  </si>
  <si>
    <t>Eletrocalha 100 x 50 mm</t>
  </si>
  <si>
    <t>Eletrocalha 200 x 100 mm</t>
  </si>
  <si>
    <t>Eletrocalha 200 x 50 mm</t>
  </si>
  <si>
    <t>Eletrocalha 300 x 100 mm</t>
  </si>
  <si>
    <t>Eletrocalha 300 x 50 mm</t>
  </si>
  <si>
    <t>Eletrocalha 400 x 50 mm</t>
  </si>
  <si>
    <t>Eletrocalha 50 x 50 mm</t>
  </si>
  <si>
    <t>Eletroduto de PVC Corrugado Reforçado 1'' (DE 32 mm)</t>
  </si>
  <si>
    <t>Eletroduto de PVC Corrugado Reforçado 3/4'' (DE 25 mm)</t>
  </si>
  <si>
    <t>Perfilado 38 x 38 mm</t>
  </si>
  <si>
    <t xml:space="preserve">Espelho 4 x 2" </t>
  </si>
  <si>
    <t xml:space="preserve">Espelho 4 x 4" </t>
  </si>
  <si>
    <t>Tampa cega metálica para caixas de piso 4 x 2"</t>
  </si>
  <si>
    <t xml:space="preserve">Tampa cega metálica para caixas de piso 4 x 4" </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</si>
  <si>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</si>
  <si>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</si>
  <si>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</si>
  <si>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</si>
  <si>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</si>
  <si>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</si>
  <si>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</si>
  <si>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</si>
  <si>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</si>
  <si>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Folha de porta em madeira 2,10 x 0,60m, pintada</t>
  </si>
  <si>
    <t>Folha de porta em madeira 2,10 x 0,70m, pintada</t>
  </si>
  <si>
    <t>Folha de porta em madeira 2,10 x 0,80m, pintada</t>
  </si>
  <si>
    <t>Folha de porta em madeira 2,10 x 0,90m, pintada</t>
  </si>
  <si>
    <t>Folha de porta em madeira 2,10 x 1,0m, pintada</t>
  </si>
  <si>
    <t>Grelha para retorno para portas, divisórias e paredes 525 x 325 mm</t>
  </si>
  <si>
    <t>Suporte para prateleira redondo - 10 mm x 15 mm</t>
  </si>
  <si>
    <t>Puxador em Botão côncavo de 25 mm de diâmetro</t>
  </si>
  <si>
    <t>Puxador em botão convexo de 25 mm de diâmetro</t>
  </si>
  <si>
    <t>Puxador alça 102 mm</t>
  </si>
  <si>
    <t>Puxador tipo “C” em arco - 128 mm</t>
  </si>
  <si>
    <t>Puxador tipo “C” em arco - 96 mm</t>
  </si>
  <si>
    <t>Batedor de porta cilíndrico de 25 mm x 25 mm</t>
  </si>
  <si>
    <t>Painel de MDF Laminado – Branco - 06 mm</t>
  </si>
  <si>
    <t>Painel de MDF Laminado – Ovo - 06 mm</t>
  </si>
  <si>
    <t>Painel de MDF Laminado - Branco - 15 mm</t>
  </si>
  <si>
    <t>Painel de MDF Laminado – Ovo - 15 mm</t>
  </si>
  <si>
    <t>Painel de MDF Laminado – Branco - 18 mm</t>
  </si>
  <si>
    <t>Painel de MDF Laminado – Ovo - 18 mm</t>
  </si>
  <si>
    <t>Perfil trilho Stanley 60 mm x 55 mm, # 16</t>
  </si>
  <si>
    <t>Perfil U Enrijecido 100 mm x 50 mm x 17 mm</t>
  </si>
  <si>
    <t>Tubo quadrado em metalon - 16 x 16 mm a 20 x 20 mm - chapa 18</t>
  </si>
  <si>
    <t>Tubo quadrado em metalon - 25 x 25 mm a 40 x 40 mm - chapa 18</t>
  </si>
  <si>
    <t>Tubo quadrado em metalon - 50 x 50 mm - chapa 18</t>
  </si>
  <si>
    <t>Tubo retangular em metalon - 30 x 20 mm - chapa 18</t>
  </si>
  <si>
    <t>Tubo retangular em metalon - 40 x 20 mm a 50 x 30 mm - chapa 18</t>
  </si>
  <si>
    <t>Concertina simples em aço galvanizado, lâminas de 22 x 15 mm, diâmetro 45 cm (rolo com 40 espiras)</t>
  </si>
  <si>
    <t>Arame galvanizado, bitola 16 BWG (1,65 mm)</t>
  </si>
  <si>
    <t>Argamassa Colante tipo AC-III</t>
  </si>
  <si>
    <t>Vergalhão Ca-60 Diâmetro 5,0 mm</t>
  </si>
  <si>
    <t>Vergalhão Ca-50 Diâmetro 6,3 mm</t>
  </si>
  <si>
    <t>Vergalhão Ca-50 Diâmetro 8,0 mm</t>
  </si>
  <si>
    <t>Vergalhão Ca-50 Diâmetro 10,0 mm</t>
  </si>
  <si>
    <t>Vergalhão Ca-50 Diâmetro 12,5 mm</t>
  </si>
  <si>
    <t>Parafuso Philips Cabeça Chata - 3.0 x 16 mm</t>
  </si>
  <si>
    <t>Parafuso Philips Cabeça Chata - 3.0 x 22 mm</t>
  </si>
  <si>
    <t>Parafuso Philips Cabeça Chata - 3.0 x 25 mm</t>
  </si>
  <si>
    <t>Parafuso Philips Cabeça Chata - 3.0 x 30 mm</t>
  </si>
  <si>
    <t>Parafuso Philips Cabeça Chata - 3.5 x 14 mm</t>
  </si>
  <si>
    <t>Parafuso Philips Cabeça Chata - 3.5 x 16 mm</t>
  </si>
  <si>
    <t>Parafuso Philips Cabeça Chata - 3.5 x 20 mm</t>
  </si>
  <si>
    <t>Parafuso Philips Cabeça Chata - 3.5 x 30 mm</t>
  </si>
  <si>
    <t>Parafuso Philips Cabeça Chata - 3.5 x 35 mm</t>
  </si>
  <si>
    <t>Parafuso Philips Cabeça Chata - 3.5 x 40 mm</t>
  </si>
  <si>
    <t>Parafuso Phillips Cabeça Chata - 4.0 x 45 mm</t>
  </si>
  <si>
    <t>Parafuso Phillips Cabeça Chata - 4.0 x 40 mm</t>
  </si>
  <si>
    <t>Parafuso Phillips Cabeça Chata - 4.0 x 50 mm</t>
  </si>
  <si>
    <t>Parafuso Phillips cabeça chata - 4.0 x 60 mm</t>
  </si>
  <si>
    <t>Parafuso Philips Cabeça Chata - 4.0 x 30 mm</t>
  </si>
  <si>
    <t>Parafuso Philips Cabeça Chata - 4.0 x 35 mm</t>
  </si>
  <si>
    <t xml:space="preserve">Parafuso Philips Cabeça Chata - 5.0 x 60 mm </t>
  </si>
  <si>
    <t>Parafuso Philips Cabeça Chata - 6.0 x 60 mm</t>
  </si>
  <si>
    <t>Parafuso Philips Cabeça Chata - 6.0 x 65 mm</t>
  </si>
  <si>
    <t>Parafuso Philips Cabeça Oval - 4.0 x 16 mm</t>
  </si>
  <si>
    <t>Escala métrica de madeira 2 m</t>
  </si>
  <si>
    <t>Linha de pedreiro de 100 m</t>
  </si>
  <si>
    <t>Marreta de borracha de 600 g</t>
  </si>
  <si>
    <t>Martelo de bola 500 g</t>
  </si>
  <si>
    <t>Martelo de pena 300 g</t>
  </si>
  <si>
    <t>Régua de alumínio para pedreiro com 2 m</t>
  </si>
  <si>
    <t>Conjunto de Solda Mig 250 A</t>
  </si>
  <si>
    <t>Máquina de solda inversora AC/DC 180 A 220 V</t>
  </si>
  <si>
    <t>Betoneira monofásica 400 L</t>
  </si>
  <si>
    <t>Martelete demolidor 2 kW (30 kg)</t>
  </si>
  <si>
    <t>Rolo lã de carneiro 23 cm com suporte</t>
  </si>
  <si>
    <t>Trilho superior em alumínio 60 mm x 49,5 mm, para vidro temperado</t>
  </si>
  <si>
    <t>Perfil em alumínio, tipo U - abas iguais - PU 5/8" x 5/8" – espessura 1,58 mm</t>
  </si>
  <si>
    <t>Perfil guia inferior de alumínio 39,3 mm x 24 mm para vidro temperado 10 mm</t>
  </si>
  <si>
    <t>Puxador metálico - diâmetro de 22 mm a 25 mm</t>
  </si>
  <si>
    <t>Vedapress 10 mm</t>
  </si>
  <si>
    <t>Tubo de alumínio quadrado 50 x 50 mm</t>
  </si>
  <si>
    <t>Armação de aço CA-50 bitolas de 5,0 mm a 8,00 mm</t>
  </si>
  <si>
    <t>Vidro fumê / bronze temperado 10 mm</t>
  </si>
  <si>
    <t>Vidro fumê/bronze 5 mm</t>
  </si>
  <si>
    <t>Vidro fantasia 4 mm (canelado, martelado, pontilhado e mini-boreal)</t>
  </si>
  <si>
    <t>Tampa em ferro fundido T-33</t>
  </si>
  <si>
    <t>Mármore branco especial, e = 30 mm, instalação em fixadores metálicos existentes (modelo Edifício Principal)</t>
  </si>
  <si>
    <t>Corda de poliéster 8 mm</t>
  </si>
  <si>
    <t>Painel de MDF Laminado – Ovo - 25 mm</t>
  </si>
  <si>
    <t>Rodízio Giratório sem Freio - 2"</t>
  </si>
  <si>
    <t>Porta metálica de giro com dimensões 0,92 x 2,20 m</t>
  </si>
  <si>
    <t>Esquadria metálica de 4 folhas fixas com dimensões de 5,30 x 1,00 m – Bloco 19 (Centro de Treinamento)</t>
  </si>
  <si>
    <t>Esquadria metálica de 3 folhas, sendo 2 folhas fixas e 1 de correr com dimensões de 4,10 x 1,15 m – Bloco 19 (Centro de Treinamento)</t>
  </si>
  <si>
    <t>Esquadria metálica de 2 folhas basculante com dimensões de 2,31 x 0,45 m – Bloco 19 (Centro de Treinamento)</t>
  </si>
  <si>
    <t>Esquadria metálica de 4 folhas, sendo 2 fixas e 2 de correr dimensões de 5,30 x 1,15 m – Bloco 19 (Centro de Treinamento)</t>
  </si>
  <si>
    <t>Esquadria metálica de 4 folhas, sendo 2 folhas fixas e 2 folhas de correr, com dimensões total de 5,15 x 1,00 m  – Bloco 19 (Centro de Treinamento)</t>
  </si>
  <si>
    <t>Perfil Veneziana Enrijecido 70 x 19 mm</t>
  </si>
  <si>
    <t>Perfil U Enrijecido 150 mm x 40 mm x 15 mm</t>
  </si>
  <si>
    <t>Perfil Trilho Peitoril - 150 mm</t>
  </si>
  <si>
    <t>Trena de 100 m</t>
  </si>
  <si>
    <t>Placa de Concreto Pré-Moldado 15 MPa</t>
  </si>
  <si>
    <t>Perfil “U” em aço 25 x 25 mm</t>
  </si>
  <si>
    <t>Tubo retangular em aço 100 x 50 mm</t>
  </si>
  <si>
    <t>Conjunto de porta metálica de giro com dimensões 0,80 x 2,10 m e painel fixo</t>
  </si>
  <si>
    <t>Telha de fibrocimento modulada - espessura 8 mm</t>
  </si>
  <si>
    <t>Telha de fibrocimento ondulada - espessura 6 mm</t>
  </si>
  <si>
    <t>Regularização de substrato para Impermeabilização - 3 cm</t>
  </si>
  <si>
    <t>Regularização de substrato para Impermeabilização - 6 cm</t>
  </si>
  <si>
    <t>Conjunto Pé de cabra 15" x 16 mm e 24" x 19 mm</t>
  </si>
  <si>
    <t>Martelete demolidor 1 kW (5 Kg)</t>
  </si>
  <si>
    <t>Mangueira de nível de 20 m</t>
  </si>
  <si>
    <t>Substituição de infraestrutura elétrica no Bloco D – Modernização de Elevadores na SQS 309</t>
  </si>
  <si>
    <t>Serviços Preliminares (instalação de canteiro, mobilização de equipamentos e mão de obra e substituição de infraestrutura elétrica nos Blocos C e G) – Modernização de Elevadores na SQS 309</t>
  </si>
  <si>
    <t>Estudo de Viabilidade Técnica, Laudo Técnico, Projeto Executivo, Projeto de Segurança do Trabalho, Planejamento da Obra e Plano de Manutenção – Modernização de Elevadores na SQS 309</t>
  </si>
  <si>
    <t>Serviços de Assistência Técnica – Modernização de Elevadores na SQS 309</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</si>
  <si>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</si>
  <si>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</si>
  <si>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</si>
  <si>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</si>
  <si>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</si>
  <si>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</si>
  <si>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</si>
  <si>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</si>
  <si>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Folha de porta em madeira e MDF 2,10 x 0,60 m</t>
  </si>
  <si>
    <t>Folha de porta em madeira e MDF 2,10 x 0,70 m</t>
  </si>
  <si>
    <t>Folha de porta em madeira e MDF 2,10 x 0,80 m</t>
  </si>
  <si>
    <t>Folha de porta em madeira e MDF 2,10 x 0,90 m</t>
  </si>
  <si>
    <t>Cerâmica 30 x 60 cm - Glacier White - Portobello – Linha Residencial</t>
  </si>
  <si>
    <t>Tubo CPVC soldável 28 mm – Linha Residencial</t>
  </si>
  <si>
    <t>Caixa de Passagem Subterrânea 1600 x 2000 mm</t>
  </si>
  <si>
    <t>Leito 400 x 100 mm</t>
  </si>
  <si>
    <t>Leito 600 x 100 mm</t>
  </si>
  <si>
    <t>Caixa de Passagem Subterrânea 300 x 300 x 500mm</t>
  </si>
  <si>
    <t>Caixa de Passagem Subterrânea 600 x 600 x 800mm</t>
  </si>
  <si>
    <t>Kit terminal para cabo de potência, 8,7 kV / 15 kV, 95 mm²</t>
  </si>
  <si>
    <t>Kit terminal para cabo de potência, 8,7 kV / 15 kV, 240 mm²</t>
  </si>
  <si>
    <t>Leito 800 x 100 mm</t>
  </si>
  <si>
    <t>Trilho DIN 35 mm</t>
  </si>
  <si>
    <t>Spira-duto 1/8"</t>
  </si>
  <si>
    <t>Spira-duto 1/4"</t>
  </si>
  <si>
    <t>Spira-duto 1/2"</t>
  </si>
  <si>
    <t>Spira-duto 3/4"</t>
  </si>
  <si>
    <t>Ventoinha 120 mm</t>
  </si>
  <si>
    <t>Canaleta em alumínio 73 mm x 25 mm</t>
  </si>
  <si>
    <t>Curva para canaleta em alumínio 73 mm x 25 mm</t>
  </si>
  <si>
    <t>Adaptador de eletroduto para canaleta em alumínio 73 mm x 25 mm</t>
  </si>
  <si>
    <t>Tampa terminal para canaleta em alumínio 73 mm x 25 mm</t>
  </si>
  <si>
    <t>Derivação tipo X para canaleta em alumínio 73 mm x 25 mm</t>
  </si>
  <si>
    <t>Canaleta em alumínio 53 mm x 14 mm</t>
  </si>
  <si>
    <t>Curva para canaleta em alumínio 53 mm x 14 mm</t>
  </si>
  <si>
    <t>Tampa terminal para canaleta em alumínio 53 mm x 14 mm</t>
  </si>
  <si>
    <t>Adaptador de porta equipamentos para canaleta em alumínio 53 mm x 14 mm</t>
  </si>
  <si>
    <t>Canaleta em PVC 20 mm x 12 mm</t>
  </si>
  <si>
    <t>Acessório para canaleta em PVC 20 mm x 12 mm</t>
  </si>
  <si>
    <t>Caixa de sobrepor para canaleta em PVC 20 mm x 12 mm</t>
  </si>
  <si>
    <t>Tomada para canaleta em PVC 20 mm x 12 mm</t>
  </si>
  <si>
    <t>Interruptor para canaleta em PVC 20 mm x 12 mm</t>
  </si>
  <si>
    <t>Pulsador para canaleta em PVC 20 mm x 12 mm</t>
  </si>
  <si>
    <t>Módulo cego para canaleta em PVC 20 mm x 12 mm</t>
  </si>
  <si>
    <t>Gateway Modbus Ethernet / RS485</t>
  </si>
  <si>
    <t>Cabo 3 x 1,5 mm²</t>
  </si>
  <si>
    <t>Cabo 3 x 2,5 mm²</t>
  </si>
  <si>
    <t>Cabo 3 x 4 mm²</t>
  </si>
  <si>
    <t>Cabo 3 x 6 mm²</t>
  </si>
  <si>
    <t>Cabo PP 2 x 1 mm²</t>
  </si>
  <si>
    <t>Cabo PP 2 x 1,5 mm²</t>
  </si>
  <si>
    <t>Cabo PP 2 x 2,5 mm²</t>
  </si>
  <si>
    <t>Cabo PP 3 x 1 mm²</t>
  </si>
  <si>
    <t>Cabo PP 3 x 1,5 mm²</t>
  </si>
  <si>
    <t>Cabo PP 3 x 2,5 mm²</t>
  </si>
  <si>
    <t>Cabo Blindado 2 x 0,75mm²</t>
  </si>
  <si>
    <t>Cabo Blindado 2 x 1mm²</t>
  </si>
  <si>
    <t>Cabo Blindado 2 x 1,5mm²</t>
  </si>
  <si>
    <t>Cabo Blindado 2 x 2,5mm²</t>
  </si>
  <si>
    <t>Cabo Blindado 2 x 4mm²</t>
  </si>
  <si>
    <t>Cabo Blindado 3 x 0,75mm²</t>
  </si>
  <si>
    <t>Cabo Blindado 3 x 1,50mm²</t>
  </si>
  <si>
    <t>Cabo Blindado 3 x 2,50mm²</t>
  </si>
  <si>
    <t>Cabo 4 x 1 mm²</t>
  </si>
  <si>
    <t>Cabo 5 x 1 mm²</t>
  </si>
  <si>
    <t>Cabo 7 x 1 mm²</t>
  </si>
  <si>
    <t>Minicontator 12 A AC</t>
  </si>
  <si>
    <t>Minicontator 12 A DC</t>
  </si>
  <si>
    <t>Minicontator 16 A AC</t>
  </si>
  <si>
    <t>Minicontator 16 A DC</t>
  </si>
  <si>
    <t>Contator 18 A</t>
  </si>
  <si>
    <t>Contator 25 A</t>
  </si>
  <si>
    <t>Contator 32 A</t>
  </si>
  <si>
    <t>Contator 40 A</t>
  </si>
  <si>
    <t>Contator 50 A</t>
  </si>
  <si>
    <t>Contator 65 A</t>
  </si>
  <si>
    <t>Contator 80 A</t>
  </si>
  <si>
    <t>Contator Especial 18 A</t>
  </si>
  <si>
    <t>Contator Especial 25 A</t>
  </si>
  <si>
    <t>Contator Especial 30 A</t>
  </si>
  <si>
    <t>Contator Especial 38 A</t>
  </si>
  <si>
    <t>Contator Especial 50 A</t>
  </si>
  <si>
    <t>Contator Especial 65 A</t>
  </si>
  <si>
    <t>Contator Especial 150 A</t>
  </si>
  <si>
    <t>Contator Especial 250 A</t>
  </si>
  <si>
    <t>Relé de sobrecarga para contator até 25 A</t>
  </si>
  <si>
    <t>Relé de sobrecarga para contator até 40 A</t>
  </si>
  <si>
    <t>Relé de sobrecarga para contator até 80 A</t>
  </si>
  <si>
    <t>Contator para capacitor 22 A</t>
  </si>
  <si>
    <t>Contator para capacitor 30 A</t>
  </si>
  <si>
    <t>Contator para capacitor 40 A</t>
  </si>
  <si>
    <t>Contator para capacitor 60 A</t>
  </si>
  <si>
    <t>Disjuntor monopolar trilho DIN até 4 A</t>
  </si>
  <si>
    <t>Disjuntor monopolar trilho DIN até 6 A</t>
  </si>
  <si>
    <t>Disjuntor monopolar trilho DIN até 32 A</t>
  </si>
  <si>
    <t>Disjuntor monopolar trilho DIN até 63 A</t>
  </si>
  <si>
    <t>Disjuntor bipolar trilho DIN até 4 A</t>
  </si>
  <si>
    <t>Disjuntor bipolar trilho DIN até 6 A</t>
  </si>
  <si>
    <t>Disjuntor bipolar trilho DIN até 32 A</t>
  </si>
  <si>
    <t>Disjuntor tripolar trilho DIN até 4 A</t>
  </si>
  <si>
    <t>Disjuntor tripolar trilho DIN até 6 A</t>
  </si>
  <si>
    <t>Disjuntor tripolar trilho DIN até 50 A</t>
  </si>
  <si>
    <t>Disjuntor tripolar trilho DIN até 63 A</t>
  </si>
  <si>
    <t>Disjuntor tripolar trilho DIN até 70 A</t>
  </si>
  <si>
    <t>Disjuntor tripolar trilho DIN até 100 A</t>
  </si>
  <si>
    <t>Disjuntor monopolar trilho DIN até 6 A, 10 kA</t>
  </si>
  <si>
    <t>Disjuntor monopolar trilho DIN até 32 A, 10 kA</t>
  </si>
  <si>
    <t>Disjuntor monopolar trilho DIN até 63 A, 10 kA</t>
  </si>
  <si>
    <t>Disjuntor bipolar trilho DIN até 6 A, 10 kA</t>
  </si>
  <si>
    <t>Disjuntor bipolar trilho DIN até 32 A, 10 kA</t>
  </si>
  <si>
    <t>Disjuntor tripolar trilho DIN até 6 A, 10kA</t>
  </si>
  <si>
    <t>Disjuntor tripolar trilho DIN até 32 A, 10kA</t>
  </si>
  <si>
    <t>Disjuntor tripolar trilho DIN até 63 A, 10kA</t>
  </si>
  <si>
    <t>Interruptor diferencial residual bipolar de 25 A</t>
  </si>
  <si>
    <t>Interruptor diferencial residual bipolar de 40 A</t>
  </si>
  <si>
    <t>Interruptor diferencial residual tetrapolar de 25 A</t>
  </si>
  <si>
    <t>Interruptor diferencial residual tetrapolar de 40 A</t>
  </si>
  <si>
    <t>Interruptor diferencial residual tetrapolar de 63 A</t>
  </si>
  <si>
    <t>Disjuntor de caixa moldada de 100 A / 18 kA</t>
  </si>
  <si>
    <t>Disjuntor de caixa moldada de 100 A / 36 kA</t>
  </si>
  <si>
    <t>Disjuntor de caixa moldada de 100 A / 50 kA</t>
  </si>
  <si>
    <t>Disjuntor de caixa moldada de 100 A / 70 kA</t>
  </si>
  <si>
    <t>Disjuntor de caixa moldada de 160 A / 18 kA</t>
  </si>
  <si>
    <t>Disjuntor de caixa moldada de 160 A / 36 kA</t>
  </si>
  <si>
    <t>Disjuntor de caixa moldada de 160 A / 50 kA</t>
  </si>
  <si>
    <t>Disjuntor de caixa moldada de 160 A / 70 kA</t>
  </si>
  <si>
    <t>Disjuntor de caixa moldada de 250 A / 25 kA</t>
  </si>
  <si>
    <t>Disjuntor de caixa moldada de 250 A / 36 kA</t>
  </si>
  <si>
    <t>Disjuntor de caixa moldada de 250 A / 50 kA</t>
  </si>
  <si>
    <t>Disjuntor de caixa moldada de 250 A / 70 kA</t>
  </si>
  <si>
    <t>Disjuntor de caixa moldada de 250 A / 100 kA</t>
  </si>
  <si>
    <t>Disjuntor de caixa moldada de 400 A / 36 kA</t>
  </si>
  <si>
    <t>Disjuntor de caixa moldada de 400 A / 50 kA</t>
  </si>
  <si>
    <t>Disjuntor de caixa moldada de 400 A / 70 kA</t>
  </si>
  <si>
    <t>Disjuntor de caixa moldada de 400 A / 100 kA</t>
  </si>
  <si>
    <t>Disjuntor de caixa moldada de 630 A / 36 kA</t>
  </si>
  <si>
    <t>Disjuntor de caixa moldada de 630 A / 50 kA</t>
  </si>
  <si>
    <t>Disjuntor de caixa moldada de 630 A / 70 kA</t>
  </si>
  <si>
    <t>Disjuntor de caixa moldada de 630 A / 100 kA</t>
  </si>
  <si>
    <t>Disjuntor de caixa moldada de 800 A / 36 kA</t>
  </si>
  <si>
    <t>Disjuntor de caixa moldada de 800 A / 50 kA</t>
  </si>
  <si>
    <t>Disjuntor de caixa moldada de 800 A / 70 kA</t>
  </si>
  <si>
    <t>Disjuntor de caixa moldada de 800 A / 100 kA</t>
  </si>
  <si>
    <t>Disjuntor de caixa aberta de 630 A / 50 kA</t>
  </si>
  <si>
    <t>Disjuntor de caixa aberta de 800 A / 65 kA</t>
  </si>
  <si>
    <t>Disjuntor de caixa aberta de 800 A / 100 kA</t>
  </si>
  <si>
    <t>Disjuntor de caixa aberta de 1000 A / 65 kA</t>
  </si>
  <si>
    <t>Disjuntor de caixa aberta de 1000 A / 100 kA</t>
  </si>
  <si>
    <t>Disjuntor de caixa aberta de 1250 A / 65 kA</t>
  </si>
  <si>
    <t>Disjuntor de caixa aberta de 1250 A / 100 kA</t>
  </si>
  <si>
    <t>Disjuntor de caixa aberta de 1600 A / 65 kA</t>
  </si>
  <si>
    <t>Disjuntor de caixa aberta de 1600 A / 100 kA</t>
  </si>
  <si>
    <t>Disjuntor motor até 25 A</t>
  </si>
  <si>
    <t>Disjuntor motor até 40 A</t>
  </si>
  <si>
    <t xml:space="preserve">Eletrocalha 50 x 50 mm </t>
  </si>
  <si>
    <t xml:space="preserve">Eletrocalha 100 x 50 mm </t>
  </si>
  <si>
    <t>Eletrocalha 150 x 50 mm</t>
  </si>
  <si>
    <t xml:space="preserve">Eletrocalha 200 x 50 mm </t>
  </si>
  <si>
    <t xml:space="preserve">Eletrocalha 200 x 100 mm </t>
  </si>
  <si>
    <t xml:space="preserve">Eletrocalha 300 x 50 mm </t>
  </si>
  <si>
    <t xml:space="preserve">Eletrocalha 300 x 100 mm </t>
  </si>
  <si>
    <t xml:space="preserve">Eletrocalha 400 x 50 mm </t>
  </si>
  <si>
    <t>Eletrocalha 400 x 100 mm</t>
  </si>
  <si>
    <t>Eletrocalha 500 x 100 mm</t>
  </si>
  <si>
    <t>Curva horizontal 90 graus para eletrocalha 50 x 50 mm</t>
  </si>
  <si>
    <t>Curva vertical 90 graus para eletrocalha 50 x 50 mm</t>
  </si>
  <si>
    <t>Tê horizontal 90 graus para eletrocalha 50 x 50 mm</t>
  </si>
  <si>
    <t>Suspensão ômega para eletrocalha 50 x 50 mm</t>
  </si>
  <si>
    <t>Junção integral (emenda) para eletrocalha
 50 x 50 mm</t>
  </si>
  <si>
    <t>Curva horizontal 90 graus para eletrocalha 100 x 50 mm</t>
  </si>
  <si>
    <t>Curva vertical 90 graus para eletrocalha 100 x 50 mm</t>
  </si>
  <si>
    <t>Tê horizontal 90 graus para eletrocalha 100 x 50 mm</t>
  </si>
  <si>
    <t>Suspensão ômega para eletrocalha 100 x 50 mm</t>
  </si>
  <si>
    <t>Junção integral (emenda) para eletrocalha 100 x 50 mm</t>
  </si>
  <si>
    <t>Curva horizontal 90 graus para eletrocalha 150 x 50 mm</t>
  </si>
  <si>
    <t>Curva vertical 90 graus para eletrocalha 150 x 50 mm</t>
  </si>
  <si>
    <t>Tê horizontal 90 graus para eletrocalha 150 x 50 mm</t>
  </si>
  <si>
    <t>Suspensão ômega para eletrocalha 150 x 50 mm</t>
  </si>
  <si>
    <t>Junção integral (emenda) para eletrocalha
 150 x 50 mm</t>
  </si>
  <si>
    <t>Curva horizontal 90 graus para eletrocalha 200 x 50 mm</t>
  </si>
  <si>
    <t>Curva vertical 90 graus para eletrocalha 200 x 50 mm</t>
  </si>
  <si>
    <t>Tê horizontal 90 graus para eletrocalha 200 x 50 mm</t>
  </si>
  <si>
    <t>Suspensão ômega para eletrocalha 200 x 50 mm</t>
  </si>
  <si>
    <t>Junção integral (emenda) para eletrocalha 200 x 50 mm</t>
  </si>
  <si>
    <t>Curva horizontal 90 graus para eletrocalha 200 x 100 mm</t>
  </si>
  <si>
    <t>Curva vertical 90 graus para eletrocalha 200 x 100 mm</t>
  </si>
  <si>
    <t>Tê horizontal 90 graus para eletrocalha 200 x 100 mm</t>
  </si>
  <si>
    <t>Suspensão ômega para eletrocalha 200 x 100 mm</t>
  </si>
  <si>
    <t>Junção integral (emenda) para eletrocalha 200 x 100 mm</t>
  </si>
  <si>
    <t>Curva horizontal 90 graus para eletrocalha 300 x 50 mm</t>
  </si>
  <si>
    <t>Curva vertical 90 graus para eletrocalha 300 x 50 mm</t>
  </si>
  <si>
    <t>Tê horizontal 90 graus para eletrocalha 300 x 50 mm</t>
  </si>
  <si>
    <t>Suspensão ômega para eletrocalha 300 x 50 mm</t>
  </si>
  <si>
    <t>Junção integral (emenda) para eletrocalha 300 x 50 mm</t>
  </si>
  <si>
    <t>Curva horizontal 90 graus para eletrocalha 300 x 100 mm</t>
  </si>
  <si>
    <t>Curva vertical 90 graus para eletrocalha 300 x 100 mm</t>
  </si>
  <si>
    <t>Tê horizontal 90 graus para eletrocalha 300 x 100 mm</t>
  </si>
  <si>
    <t>Suspensão ômega para eletrocalha 300 x 100 mm</t>
  </si>
  <si>
    <t>Junção integral (emenda) para eletrocalha 300 x 100 mm</t>
  </si>
  <si>
    <t>Curva horizontal 90 graus para eletrocalha 400 x 50 mm</t>
  </si>
  <si>
    <t>Curva vertical 90 graus para eletrocalha 400 x 50 mm</t>
  </si>
  <si>
    <t>Tê horizontal 90 graus para eletrocalha 400 x 50 mm</t>
  </si>
  <si>
    <t>Suspensão ômega para eletrocalha 400 x 50 mm</t>
  </si>
  <si>
    <t>Junção integral (emenda) para eletrocalha 400 x 50 mm</t>
  </si>
  <si>
    <t>Curva horizontal 90 graus para eletrocalha 400 x 100 mm</t>
  </si>
  <si>
    <t>Curva vertical 90 graus para eletrocalha 400 x 100 mm</t>
  </si>
  <si>
    <t>Tê horizontal 90 graus para eletrocalha 400 x 100 mm</t>
  </si>
  <si>
    <t>Suspensão ômega para eletrocalha 400 x 100 mm</t>
  </si>
  <si>
    <t>Junção integral (emenda) para eletrocalha 400 x 100 mm</t>
  </si>
  <si>
    <t>Curva horizontal 90 graus para eletrocalha 500 x 100 mm</t>
  </si>
  <si>
    <t>Curva vertical 90 graus para eletrocalha 500 x 100 mm</t>
  </si>
  <si>
    <t>Tê horizontal 90 graus para eletrocalha 500 x 100 mm</t>
  </si>
  <si>
    <t>Suspensão ômega para eletrocalha 500 x 100 mm</t>
  </si>
  <si>
    <t>Junção integral (emenda) para eletrocalha 500 x 100 mm</t>
  </si>
  <si>
    <t>Fonte industrial 15 W</t>
  </si>
  <si>
    <t>Fonte industrial 35 W</t>
  </si>
  <si>
    <t>Fonte industrial 60 W</t>
  </si>
  <si>
    <t>Fonte industrial 120 W</t>
  </si>
  <si>
    <t>Transformador de comando 100 VA</t>
  </si>
  <si>
    <t>Transformador de comando 300 VA</t>
  </si>
  <si>
    <t>Grelha para retorno quadrada 225 x 225 mm</t>
  </si>
  <si>
    <t>Grelha de retorno com aletas horizontais 1225 x 525 mm</t>
  </si>
  <si>
    <t>Grelha retangular 325 x 125 mm</t>
  </si>
  <si>
    <t>Difusor de ar quadrado 360 x 360 mm</t>
  </si>
  <si>
    <t>Bucha de redução curta PVC soldável 75 mm x 60 mm</t>
  </si>
  <si>
    <t>Bucha de redução curta PVC soldável 85 mm x 75 mm</t>
  </si>
  <si>
    <t>Joelho 45º PVC soldável 110 mm</t>
  </si>
  <si>
    <t>Joelho 90º com anel PVC esgoto ou águas pluviais 50 mm</t>
  </si>
  <si>
    <t>Perfil em MDF para acabamento de piso sintético laminado flutuante - Instalação/Substituição</t>
  </si>
  <si>
    <t>Supervisor(a) Técnico(a) - Sistemas Construtivos</t>
  </si>
  <si>
    <t>Bobina de Papelão Ondulado</t>
  </si>
  <si>
    <t>Remoção de revestimento sintético fixado por encaixe</t>
  </si>
  <si>
    <t>Tapume em telha metálica</t>
  </si>
  <si>
    <t>Solo para aterro (com transporte)</t>
  </si>
  <si>
    <t>Perfuratriz diamantada com coluna</t>
  </si>
  <si>
    <t>Motobomba de circulação de água 45 W 220V</t>
  </si>
  <si>
    <t>Vidro temperado incolor com 6 mm de espessura</t>
  </si>
  <si>
    <t>Vidro temperado incolor com 6 mm de espessura, tipo JUMBO</t>
  </si>
  <si>
    <t>Bloco vazado de concreto simples com 02 furos (11,5 x 19 x 39 cm - Classe C)</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</si>
  <si>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</si>
  <si>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</si>
  <si>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</si>
  <si>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</si>
  <si>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</si>
  <si>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Quadro elétrico tipo TTA completo para suprimento do sistema de climatização do Bloco 17 por splits, contemplando disjuntores, DPS, DR, etc., conforme especificação</t>
  </si>
  <si>
    <t>REJUNTE ACRÍLICO, QUALQUER COR</t>
  </si>
  <si>
    <t>Técnico de Segurança do Trabalho - Trabalho em Altura e Espaços Confinados</t>
  </si>
  <si>
    <t>Película de poliéster para controle solar para clarabóias</t>
  </si>
  <si>
    <t>Pá de bico com cabo de 71cm</t>
  </si>
  <si>
    <t>Instalação de telha de fibrocimento, metálica ou cerâmica reaproveitada</t>
  </si>
  <si>
    <t>Vergalhão Ca-50 Diâmetro 16,0 mm</t>
  </si>
  <si>
    <t>Grelha em ferro nodular, classe C250 - 300×1000x50mm, com requadro</t>
  </si>
  <si>
    <t>Grelha em ferro nodular, classe D400 - 335×685x100mm</t>
  </si>
  <si>
    <t>Claraboia tipo bolha em acrílico</t>
  </si>
  <si>
    <t>Mosaico de Pedra portuguesa (petit pavé)</t>
  </si>
  <si>
    <t>Instalação de mosaico de Pedra portuguesa (petit pavé) reaproveitada</t>
  </si>
  <si>
    <t>Locação de Escavadeira (peso operacional ≥ 21t) com operador e transporte</t>
  </si>
  <si>
    <t>Locação de Minicarregadeira (peso operacional ≥ 2,8t) com operador e transporte</t>
  </si>
  <si>
    <t>Locação de Minicarregadeira (peso operacional ≥ 2,8t) com rompedor hidráulico, operador e transporte</t>
  </si>
  <si>
    <t>Locação de Rolo compactador tipo pé de carneiro 11t, com operador e transporte</t>
  </si>
  <si>
    <t>Tela de poliéster estruturante para reforço de impermeabilização</t>
  </si>
  <si>
    <t>Cantoneira laminada em alumínio abas iguais 3/4” x 1/16”</t>
  </si>
  <si>
    <t>Forro metálico suspenso tipo colmeia (módulo 625x625, sem estrutura)</t>
  </si>
  <si>
    <t>Forro metálico suspenso tipo colmeia (módulo 625x625, com estrutura)</t>
  </si>
  <si>
    <t>Acesso por corda (rapel) para trabalho em altura</t>
  </si>
  <si>
    <t>un x mês</t>
  </si>
  <si>
    <t>Cantoneira de alumínio sextavada para acabamento de quinas de paredes azulejadas</t>
  </si>
  <si>
    <t>Escoramento de vala, tipo descontínuo (profundidade ≤ 3 m, largura &lt; 2,5 m)</t>
  </si>
  <si>
    <t>Remoção de revestimento sintético fixado com cola ou adesivo</t>
  </si>
  <si>
    <t>SF-04001</t>
  </si>
  <si>
    <t>SF-04002</t>
  </si>
  <si>
    <t>SF-04003</t>
  </si>
  <si>
    <t>SF-04004</t>
  </si>
  <si>
    <t>SF-04005</t>
  </si>
  <si>
    <t>SF-04006</t>
  </si>
  <si>
    <t>SF-04007</t>
  </si>
  <si>
    <t>SF-04008</t>
  </si>
  <si>
    <t>SF-04009</t>
  </si>
  <si>
    <t>SF-04010</t>
  </si>
  <si>
    <t>SF-04011</t>
  </si>
  <si>
    <t>SF-04012</t>
  </si>
  <si>
    <t>SF-04013</t>
  </si>
  <si>
    <t>SF-04014</t>
  </si>
  <si>
    <t>SF-04015</t>
  </si>
  <si>
    <t>SF-04016</t>
  </si>
  <si>
    <t>SF-04017</t>
  </si>
  <si>
    <t>SF-04018</t>
  </si>
  <si>
    <t>SF-04019</t>
  </si>
  <si>
    <t>SF-04020</t>
  </si>
  <si>
    <t>SF-04021</t>
  </si>
  <si>
    <t>SF-04022</t>
  </si>
  <si>
    <t>SF-04023</t>
  </si>
  <si>
    <t>SF-04024</t>
  </si>
  <si>
    <t>SF-04025</t>
  </si>
  <si>
    <t>SF-04026</t>
  </si>
  <si>
    <t>SF-04027</t>
  </si>
  <si>
    <t>SF-04028</t>
  </si>
  <si>
    <t>SF-04029</t>
  </si>
  <si>
    <t>SF-04030</t>
  </si>
  <si>
    <t>SF-04031</t>
  </si>
  <si>
    <t>SF-04032</t>
  </si>
  <si>
    <t>SF-04033</t>
  </si>
  <si>
    <t>SF-04034</t>
  </si>
  <si>
    <t>SF-04035</t>
  </si>
  <si>
    <t>SF-04036</t>
  </si>
  <si>
    <t>SF-04037</t>
  </si>
  <si>
    <t>SF-04038</t>
  </si>
  <si>
    <t>SF-04039</t>
  </si>
  <si>
    <t>SF-04040</t>
  </si>
  <si>
    <t>SF-04041</t>
  </si>
  <si>
    <t>SF-04042</t>
  </si>
  <si>
    <t>SF-04043</t>
  </si>
  <si>
    <t>SF-04044</t>
  </si>
  <si>
    <t>SF-04045</t>
  </si>
  <si>
    <t>SF-04046</t>
  </si>
  <si>
    <t>SF-04047</t>
  </si>
  <si>
    <t>SF-04048</t>
  </si>
  <si>
    <t>SF-04049</t>
  </si>
  <si>
    <t>SF-04050</t>
  </si>
  <si>
    <t>SF-04051</t>
  </si>
  <si>
    <t>SF-04052</t>
  </si>
  <si>
    <t>SF-04053</t>
  </si>
  <si>
    <t>SF-04054</t>
  </si>
  <si>
    <t>SF-04055</t>
  </si>
  <si>
    <t>SF-04056</t>
  </si>
  <si>
    <t>SF-04057</t>
  </si>
  <si>
    <t>SF-04058</t>
  </si>
  <si>
    <t>SF-04059</t>
  </si>
  <si>
    <t>SF-04060</t>
  </si>
  <si>
    <t>SF-04061</t>
  </si>
  <si>
    <t>SF-04062</t>
  </si>
  <si>
    <t>SF-04063</t>
  </si>
  <si>
    <t>SF-04064</t>
  </si>
  <si>
    <t>SF-04065</t>
  </si>
  <si>
    <t>SF-04066</t>
  </si>
  <si>
    <t>SF-04067</t>
  </si>
  <si>
    <t>SF-04068</t>
  </si>
  <si>
    <t>SF-04069</t>
  </si>
  <si>
    <t>SF-04070</t>
  </si>
  <si>
    <t>SF-04071</t>
  </si>
  <si>
    <t>SF-04072</t>
  </si>
  <si>
    <t>SF-04073</t>
  </si>
  <si>
    <t>SF-04074</t>
  </si>
  <si>
    <t>SF-04075</t>
  </si>
  <si>
    <t>SF-04076</t>
  </si>
  <si>
    <t>SF-04077</t>
  </si>
  <si>
    <t>SF-04078</t>
  </si>
  <si>
    <t>SF-04079</t>
  </si>
  <si>
    <t>SF-04080</t>
  </si>
  <si>
    <t>SF-04081</t>
  </si>
  <si>
    <t>SF-04082</t>
  </si>
  <si>
    <t>SF-04083</t>
  </si>
  <si>
    <t>SF-04084</t>
  </si>
  <si>
    <t>SF-04085</t>
  </si>
  <si>
    <t>SF-04086</t>
  </si>
  <si>
    <t>SF-04087</t>
  </si>
  <si>
    <t>SF-04088</t>
  </si>
  <si>
    <t>SF-04089</t>
  </si>
  <si>
    <t>SF-04090</t>
  </si>
  <si>
    <t>SF-04091</t>
  </si>
  <si>
    <t>SF-04092</t>
  </si>
  <si>
    <t>SF-04093</t>
  </si>
  <si>
    <t>SF-04094</t>
  </si>
  <si>
    <t>SF-04095</t>
  </si>
  <si>
    <t>SF-04096</t>
  </si>
  <si>
    <t>SF-04097</t>
  </si>
  <si>
    <t>SF-04098</t>
  </si>
  <si>
    <t>SF-04099</t>
  </si>
  <si>
    <t>SF-04100</t>
  </si>
  <si>
    <t>SF-04101</t>
  </si>
  <si>
    <t>SF-04102</t>
  </si>
  <si>
    <t>SF-04103</t>
  </si>
  <si>
    <t>SF-04104</t>
  </si>
  <si>
    <t>SF-04105</t>
  </si>
  <si>
    <t>SF-04106</t>
  </si>
  <si>
    <t>SF-04107</t>
  </si>
  <si>
    <t>SF-04108</t>
  </si>
  <si>
    <t>SF-04109</t>
  </si>
  <si>
    <t>SF-04110</t>
  </si>
  <si>
    <t>SF-04111</t>
  </si>
  <si>
    <t>SF-04112</t>
  </si>
  <si>
    <t>SF-04113</t>
  </si>
  <si>
    <t>SF-04114</t>
  </si>
  <si>
    <t>SF-04115</t>
  </si>
  <si>
    <t>SF-04116</t>
  </si>
  <si>
    <t>SF-04117</t>
  </si>
  <si>
    <t>SF-04118</t>
  </si>
  <si>
    <t>SF-04119</t>
  </si>
  <si>
    <t>SF-04120</t>
  </si>
  <si>
    <t>SF-04121</t>
  </si>
  <si>
    <t>SF-04122</t>
  </si>
  <si>
    <t>SF-04123</t>
  </si>
  <si>
    <t>SF-04124</t>
  </si>
  <si>
    <t>SF-04125</t>
  </si>
  <si>
    <t>SF-04126</t>
  </si>
  <si>
    <t>SF-04127</t>
  </si>
  <si>
    <t>SF-04128</t>
  </si>
  <si>
    <t>SF-04129</t>
  </si>
  <si>
    <t>SF-04130</t>
  </si>
  <si>
    <t>SF-04131</t>
  </si>
  <si>
    <t>SF-04132</t>
  </si>
  <si>
    <t>SF-04133</t>
  </si>
  <si>
    <t>SF-04134</t>
  </si>
  <si>
    <t>SF-04135</t>
  </si>
  <si>
    <t>SF-04136</t>
  </si>
  <si>
    <t>SF-04137</t>
  </si>
  <si>
    <t>SF-04138</t>
  </si>
  <si>
    <t>SF-04139</t>
  </si>
  <si>
    <t>SF-04140</t>
  </si>
  <si>
    <t>SF-04141</t>
  </si>
  <si>
    <t>SF-04142</t>
  </si>
  <si>
    <t>SF-04143</t>
  </si>
  <si>
    <t>SF-04144</t>
  </si>
  <si>
    <t>SF-04145</t>
  </si>
  <si>
    <t>SF-04146</t>
  </si>
  <si>
    <t>SF-04147</t>
  </si>
  <si>
    <t>SF-04148</t>
  </si>
  <si>
    <t>SF-04149</t>
  </si>
  <si>
    <t>SF-04150</t>
  </si>
  <si>
    <t>SF-04151</t>
  </si>
  <si>
    <t>SF-04152</t>
  </si>
  <si>
    <t>SF-04153</t>
  </si>
  <si>
    <t>SF-04154</t>
  </si>
  <si>
    <t>SF-04155</t>
  </si>
  <si>
    <t>SF-04156</t>
  </si>
  <si>
    <t>SF-04157</t>
  </si>
  <si>
    <t>SF-04158</t>
  </si>
  <si>
    <t>SF-04159</t>
  </si>
  <si>
    <t>SF-04160</t>
  </si>
  <si>
    <t>SF-04161</t>
  </si>
  <si>
    <t>SF-04162</t>
  </si>
  <si>
    <t>SF-04163</t>
  </si>
  <si>
    <t>SF-04164</t>
  </si>
  <si>
    <t>SF-04165</t>
  </si>
  <si>
    <t>SF-04166</t>
  </si>
  <si>
    <t>SF-04167</t>
  </si>
  <si>
    <t>SF-04168</t>
  </si>
  <si>
    <t>SF-04169</t>
  </si>
  <si>
    <t>SF-04170</t>
  </si>
  <si>
    <t>SF-04171</t>
  </si>
  <si>
    <t>SF-04172</t>
  </si>
  <si>
    <t>SF-04173</t>
  </si>
  <si>
    <t>SF-04174</t>
  </si>
  <si>
    <t>SF-04175</t>
  </si>
  <si>
    <t>SF-04176</t>
  </si>
  <si>
    <t>SF-04177</t>
  </si>
  <si>
    <t>SF-04178</t>
  </si>
  <si>
    <t>SF-04179</t>
  </si>
  <si>
    <t>SF-04180</t>
  </si>
  <si>
    <t>SF-04181</t>
  </si>
  <si>
    <t>SF-04182</t>
  </si>
  <si>
    <t>SF-04183</t>
  </si>
  <si>
    <t>SF-04184</t>
  </si>
  <si>
    <t>SF-04185</t>
  </si>
  <si>
    <t>SF-04186</t>
  </si>
  <si>
    <t>SF-04187</t>
  </si>
  <si>
    <t>SF-04188</t>
  </si>
  <si>
    <t>SF-04189</t>
  </si>
  <si>
    <t>SF-04190</t>
  </si>
  <si>
    <t>SF-04191</t>
  </si>
  <si>
    <t>SF-04192</t>
  </si>
  <si>
    <t>SF-04193</t>
  </si>
  <si>
    <t>SF-04194</t>
  </si>
  <si>
    <t>SF-04195</t>
  </si>
  <si>
    <t>SF-04196</t>
  </si>
  <si>
    <t>SF-04197</t>
  </si>
  <si>
    <t>SF-04198</t>
  </si>
  <si>
    <t>SF-04199</t>
  </si>
  <si>
    <t>SF-04200</t>
  </si>
  <si>
    <t>SF-04201</t>
  </si>
  <si>
    <t>SF-04202</t>
  </si>
  <si>
    <t>SF-04203</t>
  </si>
  <si>
    <t>SF-04204</t>
  </si>
  <si>
    <t>SF-04205</t>
  </si>
  <si>
    <t>SF-04206</t>
  </si>
  <si>
    <t>SF-04207</t>
  </si>
  <si>
    <t>SF-04208</t>
  </si>
  <si>
    <t>SF-04209</t>
  </si>
  <si>
    <t>SF-04210</t>
  </si>
  <si>
    <t>SF-04211</t>
  </si>
  <si>
    <t>SF-04212</t>
  </si>
  <si>
    <t>SF-04213</t>
  </si>
  <si>
    <t>SF-04214</t>
  </si>
  <si>
    <t>SF-04215</t>
  </si>
  <si>
    <t>SF-04216</t>
  </si>
  <si>
    <t>SF-04217</t>
  </si>
  <si>
    <t>SF-04218</t>
  </si>
  <si>
    <t>SF-04219</t>
  </si>
  <si>
    <t>SF-04220</t>
  </si>
  <si>
    <t>SF-04221</t>
  </si>
  <si>
    <t>SF-04222</t>
  </si>
  <si>
    <t>SF-04223</t>
  </si>
  <si>
    <t>SF-04224</t>
  </si>
  <si>
    <t>SF-04225</t>
  </si>
  <si>
    <t>SF-04226</t>
  </si>
  <si>
    <t>SF-04227</t>
  </si>
  <si>
    <t>SF-04228</t>
  </si>
  <si>
    <t>SF-04229</t>
  </si>
  <si>
    <t>SF-04230</t>
  </si>
  <si>
    <t>SF-04231</t>
  </si>
  <si>
    <t>SF-04232</t>
  </si>
  <si>
    <t>SF-04233</t>
  </si>
  <si>
    <t>SF-04234</t>
  </si>
  <si>
    <t>SF-04235</t>
  </si>
  <si>
    <t>SF-04236</t>
  </si>
  <si>
    <t>SF-04237</t>
  </si>
  <si>
    <t>SF-04238</t>
  </si>
  <si>
    <t>SF-04239</t>
  </si>
  <si>
    <t>SF-04240</t>
  </si>
  <si>
    <t>SF-04241</t>
  </si>
  <si>
    <t>SF-04242</t>
  </si>
  <si>
    <t>SF-04243</t>
  </si>
  <si>
    <t>SF-04244</t>
  </si>
  <si>
    <t>SF-04245</t>
  </si>
  <si>
    <t>SF-04246</t>
  </si>
  <si>
    <t>SF-04247</t>
  </si>
  <si>
    <t>SF-04248</t>
  </si>
  <si>
    <t>SF-04249</t>
  </si>
  <si>
    <t>SF-04250</t>
  </si>
  <si>
    <t>SF-04251</t>
  </si>
  <si>
    <t>SF-04252</t>
  </si>
  <si>
    <t>SF-04253</t>
  </si>
  <si>
    <t>SF-04254</t>
  </si>
  <si>
    <t>SF-04255</t>
  </si>
  <si>
    <t>SF-04256</t>
  </si>
  <si>
    <t>SF-04257</t>
  </si>
  <si>
    <t>SF-04258</t>
  </si>
  <si>
    <t>SF-04259</t>
  </si>
  <si>
    <t>SF-04260</t>
  </si>
  <si>
    <t>SF-04261</t>
  </si>
  <si>
    <t>SF-04262</t>
  </si>
  <si>
    <t>SF-04263</t>
  </si>
  <si>
    <t>SF-04264</t>
  </si>
  <si>
    <t>SF-04265</t>
  </si>
  <si>
    <t>SF-04266</t>
  </si>
  <si>
    <t>Obs.: Fonte para o coeficiente do gesso (0,75 kg/m2) : http://www.trevogesso.com.br/produto/10/ - acesso em 16/08/18</t>
  </si>
  <si>
    <t>Forro de alumínio sistema linear múltiplo liso com bordas dobradas em ângulo reto com flush em "V" largura 8 cm</t>
  </si>
  <si>
    <t>Técnico(a) em Edificações - Planejamento de Manutenção (plantonista diurno)</t>
  </si>
  <si>
    <t>Placa cimentícia lisa de 1,20 x 2,40m (e=10mm), sem estrutura</t>
  </si>
  <si>
    <t>Pedestal flangeado para motobomba submersível com bocal de recalque de 4"</t>
  </si>
  <si>
    <t>Curva flangeada para motobomba submersível com bocal de recalque de 3"</t>
  </si>
  <si>
    <t>Caixa d’água com tampa vedada 310 Litros</t>
  </si>
  <si>
    <t>Eletrocentro - CCPU</t>
  </si>
  <si>
    <t>Projeto executivo do eletrocentro - CCPU</t>
  </si>
  <si>
    <t>Projeto Executivo para Central Fotovoltaica de Minigeração de Energia Elétrica - CCPU</t>
  </si>
  <si>
    <t>Fornecimento e Instalação de Central de Minigeração de Energia Elétrica Fotovoltaica - CCPU</t>
  </si>
  <si>
    <t>Transformador a seco 2000 kVA – 13,8 / 0,38 kV</t>
  </si>
  <si>
    <t>Manutenção on site – Grupo motor-gerador e instalações associadas - CCPU</t>
  </si>
  <si>
    <t>Projeto executivo de engenharia elétrica para o CCPU</t>
  </si>
  <si>
    <t>Técnico(a) em Edificações - Planejamento de Manutenção (plantonista noturno)</t>
  </si>
  <si>
    <t>Painel para sistema de automação e comunicação – CCPU</t>
  </si>
  <si>
    <t>Painel de distribuição em média tensão – PMT-CCPU</t>
  </si>
  <si>
    <t>Painel geral de baixa tensão – PGBT-CCPU</t>
  </si>
  <si>
    <t>ESTUDO PRELIMINAR – Reforma e modernização dos estúdios, cabines de gravação, central técnica e sala de manutenção da Rádio Senado</t>
  </si>
  <si>
    <t>ANTEPROJETO – Reforma e modernização dos estúdios, cabines de gravação, central técnica e sala de manutenção da Rádio Senado.</t>
  </si>
  <si>
    <t>Orçamentos Finais e Cronograma Físico-Financeiro para intervenções nos estúdios da Rádio Senado</t>
  </si>
  <si>
    <t>Demolição de revestimento cerâmico ou pétreo (piso ou parede)</t>
  </si>
  <si>
    <t>Locação de caçambas e destinação final do entulho</t>
  </si>
  <si>
    <t>Remoção de vidro de segurança (temperado, laminado ou aramado)</t>
  </si>
  <si>
    <t>Remoção de placas/réguas de forro sintético ou metálico</t>
  </si>
  <si>
    <t>Tapume em compensado de madeira</t>
  </si>
  <si>
    <t>Limpeza final de intervenção</t>
  </si>
  <si>
    <t>Aplicação de Gesso cola</t>
  </si>
  <si>
    <t>Tratamento de trincas superficiais com selante acrílico e tela de poliéster</t>
  </si>
  <si>
    <t>Calafetação com selante de silicone sem remoção do vidro - Aplicação/Substituição</t>
  </si>
  <si>
    <t>Película de poliéster jateada incolor</t>
  </si>
  <si>
    <t>Painel de TV em Compensado - Linha Residencial / Gabinete Parlamentar</t>
  </si>
  <si>
    <t>Tela metálica para estuque</t>
  </si>
  <si>
    <t>Bloco vazado de concreto simples com 02 furos (9x19x39 - Classe C)</t>
  </si>
  <si>
    <t>Bloco vazado de concreto simples tipo canaleta (19x19x39 - Classe C)</t>
  </si>
  <si>
    <t>Lona Plástica (e ≥ 200µ)</t>
  </si>
  <si>
    <t>Lona Plástica (e=100µ)</t>
  </si>
  <si>
    <t>Transporte (mobilização ou desmobilização) de Container</t>
  </si>
  <si>
    <t>Tratamento de juntas de dilatação ou movimentação estrutural</t>
  </si>
  <si>
    <t>Piso de borracha antiderrapante tipo moeda ou canelado</t>
  </si>
  <si>
    <t>Pintura com tinta látex acrílica para piso</t>
  </si>
  <si>
    <t>Pintura para sinalização e demarcação viária horizontal, com adição de microesferas de vidro</t>
  </si>
  <si>
    <t>Injeção de Resina de Poliuretano em fissuras em Estrutura de Concreto</t>
  </si>
  <si>
    <t>Camada de enchimento com Concreto leve com poliestireno expandido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</si>
  <si>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</si>
  <si>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</si>
  <si>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</si>
  <si>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</si>
  <si>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</si>
  <si>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Impermeabilização flexível com manta dupla (com maçarico)</t>
  </si>
  <si>
    <t>Impermeabilização flexível com manta dupla (com asfalto elastomérico)</t>
  </si>
  <si>
    <t>Projeto Executivo de Subestação Elétrica em Poste</t>
  </si>
  <si>
    <t>Cabo de fibra óptica 12 fibras</t>
  </si>
  <si>
    <t>Cantoneira para suportar elementos de infraestrutura</t>
  </si>
  <si>
    <t>Abraçadeira tipo D (copo) copo para dutos/tubulações até 3”</t>
  </si>
  <si>
    <t>Poste reto 4m</t>
  </si>
  <si>
    <t>Bota de segurança em couro, com biqueira em PP e solado em PU</t>
  </si>
  <si>
    <t>Válvula de retenção horizontal 3/4”</t>
  </si>
  <si>
    <t>Válvula de retenção horizontal 2”</t>
  </si>
  <si>
    <t>Válvula redutora de pressão com pistão - 2 1/2"</t>
  </si>
  <si>
    <t>Adaptador em 90º para filtro, Rosca Macho 1/2", Espigão 1/4"</t>
  </si>
  <si>
    <t>Adaptador para filtro com Saída Lateral de 90º, Rosca Macho 1/2", Rosca Fêmea 3/4", Saída Lateral 1/2"</t>
  </si>
  <si>
    <t>Bomba Centrífuga Mancalizada, 01 estágio, Potência 20cv (motor não incluído)</t>
  </si>
  <si>
    <t>Bomba Centrífuga Mancalizada, 02 estágios, Potência 20cv (motor não incluído)</t>
  </si>
  <si>
    <t>Adaptador para filtro com Saída Lateral de 90º, Rosca Macho 1/2", Rosca Fêmea 1/2", Saída Lateral 1/4" ou padrão filtro</t>
  </si>
  <si>
    <t>Papelão Hidráulico 1/16” para junta</t>
  </si>
  <si>
    <t>Bomba manual para Teste Hidrostático, pressão máx.≥100bar, reservatório ≥ 10L</t>
  </si>
  <si>
    <t>Jogo de Cossinete BSPT 12 a 34 para máquina rosqueadeira</t>
  </si>
  <si>
    <t>Jogo de Cossinete NPT 212 A 4 para máquina rosqueadeira</t>
  </si>
  <si>
    <t>Jogo de Cossinete BSPT 1” a 2” para máquina rosqueadeira</t>
  </si>
  <si>
    <t>Bota de segurança em couro, com biqueira em composite e solado em PU</t>
  </si>
  <si>
    <t>Crachá de identificação</t>
  </si>
  <si>
    <t>Quadro elétrico TTA - 11 disjuntores terminais para uso externo</t>
  </si>
  <si>
    <t>Quadro elétrico TTA - 18 disjuntores terminais</t>
  </si>
  <si>
    <t>Curva 90° PVC soldável 25mm</t>
  </si>
  <si>
    <t xml:space="preserve">Tomada para condulete de 20 A </t>
  </si>
  <si>
    <t xml:space="preserve">Cabo Ethernet Blindado </t>
  </si>
  <si>
    <t>Emulsão asfáltica elastomérica para uso em impermeabilização</t>
  </si>
  <si>
    <t>Painel elétrico de iluminação e serviços externos - CCPU</t>
  </si>
  <si>
    <t>Painel elétrico de força e iluminação - CCPU</t>
  </si>
  <si>
    <t>Painel elétrico de distribuição parcial - CCPU</t>
  </si>
  <si>
    <t>Caixa para medição de SPDA</t>
  </si>
  <si>
    <t>Engenheiro(a) / Arquiteto(a) pleno</t>
  </si>
  <si>
    <t>Impermeabilização rígida (semiflexível) com cimento modificado com polímero</t>
  </si>
  <si>
    <t>Plataforma elevatória vertical para acessibilidade - CCPU</t>
  </si>
  <si>
    <t>Manutenção on site - Plataforma elevatória vertical para acessibilidade - CCPU</t>
  </si>
  <si>
    <t>Assistência Técnica e Manutenção de Central de Minigeração de Energia Elétrica Fotovoltaica Distribuída - CCPU</t>
  </si>
  <si>
    <t>Bota de segurança em couro para servidores SINFRA - eletricidade</t>
  </si>
  <si>
    <t>Bloco autônomo de emergência com fluxo mínimo de 2400 lumens</t>
  </si>
  <si>
    <t>ARGAMASSA POLIMERICA IMPERMEABILIZANTE SEMIFLEXIVEL, BICOMPONENTE (MEMBRANA IMPERMEABILIZANTE ACRILICA), RESISTENTE A EFLUENTES DOMÉSTICOS E SUBSTÂNCIAS AGRESSIVAS</t>
  </si>
  <si>
    <t>Tratamento de juntas de movimentação em revestimentos</t>
  </si>
  <si>
    <t>Fonte: SINAPI 98575 (05/2022)</t>
  </si>
  <si>
    <t>Fonte: SIURB 08-01-70 e SBC 150700</t>
  </si>
  <si>
    <t>ELETRODUTO DE AÇO GALVANIZADO A FOGO TIPO MÉDIO ROSCA NBR 8133 - ESP. 0,90MM - 1 1/4"</t>
  </si>
  <si>
    <t>ELETRODUTO DE AÇO GALVANIZADO A FOGO TIPO MÉDIO ROSCA NBR 8133 - ESP. 0,90MM - 1 1/2"</t>
  </si>
  <si>
    <t>ELETRODUTO DE AÇO GALVANIZADO A FOGO TIPO MÉDIO ROSCA NBR 8133 - ESP. 0,90MM - 2"</t>
  </si>
  <si>
    <t>ELETRODUTO DE AÇO GALVANIZADO A FOGO TIPO MÉDIO ROSCA NBR 8133 - ESP. 1,20MM - 2 1/2"</t>
  </si>
  <si>
    <t>ELETRODUTO DE AÇO GALVANIZADO A FOGO TIPO SEMI-PESADO/MÉDIO ROSCA NBR 8133 - ESP. 1,50MM - 3"</t>
  </si>
  <si>
    <t>ELETRODUTO DE AÇO GALVANIZADO A FOGO TIPO SEMI-PESADO/MÉDIO ROSCA NBR 8133 - ESP. 1,50MM - 4"</t>
  </si>
  <si>
    <t>CARTUCHO EM PO PARA SOLDA EXOTERMICA 90/115/150/250</t>
  </si>
  <si>
    <t>MOLDE CADINHO SOLDA EXOTERMICA Cch 35mm</t>
  </si>
  <si>
    <t>PALITO IGNITOR PARA SOLDA EXOTERMICA</t>
  </si>
  <si>
    <t>FORRO COLMEIA 625x1250mm B15 REFAX</t>
  </si>
  <si>
    <t>MANTA TERMO ACUSTICA 1 FACE TERMOFOIL</t>
  </si>
  <si>
    <t>Luminária 2 x 7,5 W de embutir</t>
  </si>
  <si>
    <t>Luminária 2 x 7,5 W de sobrepor</t>
  </si>
  <si>
    <t>Luminária 2 x 15 W de embutir</t>
  </si>
  <si>
    <t>Luminária 2 x 15 W de sobrepor</t>
  </si>
  <si>
    <t>Luminária 2 x 28 W de embutir</t>
  </si>
  <si>
    <t>Luminária 2 x 28 W de sobrepor</t>
  </si>
  <si>
    <t>Luminária de embutir T5 2 x 28 W, ref: Intral DE-500 (cod. 08025), Lumicenter FAA20-E228, Lumiluz LDA 2X28W, Sylvania LFT032-RN, G-Light LART5-2X28EBR-AA, Blan ACRUX T5 Elite A-7135</t>
  </si>
  <si>
    <t>Cabo de cobre multipolar isolado 0,6/1 kV 3x2,5 mm² resistente a chama, livre de halogênios</t>
  </si>
  <si>
    <t>Luminária de sobrepor T5 2 x 28 W, ref: Intral DS-500 (cod. 08029), Lumicenter FAA20-S228, Lumiluz LSA 2X28W, Sylvania LFT012-RN, G-Light LART5-2X28SBR-AA, Blan ACRUX T5 Elite A-7035</t>
  </si>
  <si>
    <t>Lâmpada TuboLED T5 de 28 W, ref: Osram SubstiTUBE T5 HO AC 15W 4000K 1850lm BIV G5 (7015215, cód. de barras: 4058075196773), Philips MASTER LEDtube 1200mm 13W840 G5 I</t>
  </si>
  <si>
    <t>Lâmpada TuboLED T5 de 7,5 W, ref.: Osram SubstiTUBE T5 HO AC 7.5W 4000K 900lm BIV G5 (7015212, Código de barras: 4058075196711); Philips CorePro LEDtube 600mm 8W840 G5 I (Código de barras: 8718696750469)</t>
  </si>
  <si>
    <t>Luminária de embutir T5 2 x 7,5 W, ref.: Intral DE-500 (cod. 08017), Lumicenter FAA20-E214, Lumiluz LDA 2x14 W, G-Light LART5-2X14EBR-AA, Blan ACRUX T5 Elite A-7115</t>
  </si>
  <si>
    <t>Luminária de sobrepor T5 2 x 7,5 W, ref.: Intral DS-500 (cod. 08021), Lumicenter FAA20-S214, Lumiluz LSA 2x14 W, G-Light LART5-2X14SBR-AA, Blan ACRUX T5 Elite A-7015</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</si>
  <si>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</si>
  <si>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</si>
  <si>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Luminária de sobrepor T5 2 x 15 W, ref.: Intral DS-500 (cod. 08029), Lumicenter FAA20-S228, Lumiluz LSA 2X28W, Sylvania LFT012-RN, G-Light LART5-2X28SBR-AA, Blan ACRUX T5 Elite A-7035</t>
  </si>
  <si>
    <t>Luminária LED Highbay 200 W, IP65, 20000 lumens, ref.: Osram LEDVANCE HIGHBAY VALUE 200W/4000K 220V (7016720), Osram LEDVANCE HIGHBAY 200W 110o IP65 100-277V (7014443), Osram LEDVANCE HIGHBAY 200W 90o IP65 100-277V (7014445)</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</si>
  <si>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</si>
  <si>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</si>
  <si>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</si>
  <si>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Detector de fumaça para central Notifier NFS-320 - fornecimento e instalação</t>
  </si>
  <si>
    <t>Cabo blindado para sistema de alarme de incêndio 2x1,5 mm2 -fornecimento e instalação</t>
  </si>
  <si>
    <t>Central de alarme contra incêndio inteligente - fornecimento e instalação</t>
  </si>
  <si>
    <t>Cabo de cobre nu 35 mm² - fornecimento e instalação</t>
  </si>
  <si>
    <t>Caixa de inspeção de aterramento 300 mm - fornecimento e instalação</t>
  </si>
  <si>
    <t>Minicaptor 600 mm - fornecimento e instalação</t>
  </si>
  <si>
    <t>Cabo de cobre blindado para sistema de alarme de incêndio 2x1,5 mm2, tensão de isolamento de 600 V</t>
  </si>
  <si>
    <t>Detector de fumaça para central Notifier NFS-320, ref.: Notifier FSP-851</t>
  </si>
  <si>
    <t>Central de alarme inteligente contra incêndio, ref.: Notifier - NFS2-3030</t>
  </si>
  <si>
    <t>Caixa para Medição de SPDA, ref.: TERMOTÉCNICA TEL0541</t>
  </si>
  <si>
    <t>Conector CPVC 28 mm x 1”</t>
  </si>
  <si>
    <t>Luva cobre 22 mm</t>
  </si>
  <si>
    <t>Fornecimento e instalação de tampa cega para caixa de gordura - 25 cm de diâmetro</t>
  </si>
  <si>
    <t>Guarda corpo metálico com corrimão</t>
  </si>
  <si>
    <t>Fornecimento e instalação de banco de aço</t>
  </si>
  <si>
    <t>Fornecimento e instalação de caixa de gordura 4 litros</t>
  </si>
  <si>
    <t>Tampa cega redonda em aço inox com moldura, para caixa de gordura, 25 cm de diâmetro</t>
  </si>
  <si>
    <t>Luminária Plafon LED Slim 15 W - fornecimento e instalação</t>
  </si>
  <si>
    <t>Luminária Plafon LED Slim 24 W - fornecimento e instalação</t>
  </si>
  <si>
    <t>Tampa unha simples metálica para caixas de piso 4x2 - fornecimento e instalação</t>
  </si>
  <si>
    <t>Tampa unha simples metálica para caixas de piso 4x4 - fornecimento e instalação</t>
  </si>
  <si>
    <t>Tampa unha dupla metálica para caixas de piso 4x4 - fornecimento e instalação</t>
  </si>
  <si>
    <t>Tomada 10A para móveis - fornecimento e instalação</t>
  </si>
  <si>
    <t>Caixa de piso 4x2 - fornecimento e instalação</t>
  </si>
  <si>
    <t>Caixa de piso 4x4 - fornecimento e instalação</t>
  </si>
  <si>
    <t>Luminária Plafon LED Slim 15 W, ref.: Osram Ledvance Slim</t>
  </si>
  <si>
    <t>Luminária Plafon LED Slim 24 W, ref.: Osram Ledvance Slim</t>
  </si>
  <si>
    <t>Tampa unha simples metálica para caixas de piso 4x2</t>
  </si>
  <si>
    <t>Tampa unha simples metálica para caixas de piso 4x4</t>
  </si>
  <si>
    <t>Tampa unha dupla metálica para caixas de piso 4x4</t>
  </si>
  <si>
    <t>Caixa de piso 4x2 em alumínio</t>
  </si>
  <si>
    <t>Caixa de piso 4x4 em alumínio</t>
  </si>
  <si>
    <t>Tomada 2P+T 10A com encaixe para móveis</t>
  </si>
  <si>
    <t>TANQUE DE ASFALTO ESTACIONÁRIO COM SERPENTINA, CAPACIDADE 30.000 L - CHP DIURNO. AF_05/2023</t>
  </si>
  <si>
    <t>MISTURADOR DE ARGAMASSA, EIXO HORIZONTAL, CAPACIDADE DE MISTURA 300 KG, MOTOR ELÉTRICO POTÊNCIA 5 CV - CHP DIURNO. AF_05/2023</t>
  </si>
  <si>
    <t>BETONEIRA CAPACIDADE NOMINAL DE 400 L, CAPACIDADE DE MISTURA 280 L, MOTOR ELÉTRICO TRIFÁSICO POTÊNCIA DE 2 CV, SEM CARREGADOR - CHP DIURNO. AF_05/2023</t>
  </si>
  <si>
    <t>BETONEIRA CAPACIDADE NOMINAL DE 600 L, CAPACIDADE DE MISTURA 360 L, MOTOR ELÉTRICO TRIFÁSICO POTÊNCIA DE 4 CV, SEM CARREGADOR - CHP DIURNO. AF_05/2023</t>
  </si>
  <si>
    <t>APARELHO PARA CORTE E SOLDA OXI-ACETILENO SOBRE RODAS, INCLUSIVE CILINDROS E MAÇARICOS - CHP DIURNO. AF_05/2023</t>
  </si>
  <si>
    <t>MÁQUINA JATO DE PRESSAO PORTÁTIL, CAMARA DE 1 SAIDA, CAPACIDADE 280 L, DIAMETRO 670 MM, BICO DE JATO CURTO VENTURI DE 5/16 , MANGUEIRA DE 1 COM COMPRESSOR DE AR REBOCÁVEL 189 PCM E MOTOR DIESEL 63 CV - CHP DIURNO. AF_05/2023</t>
  </si>
  <si>
    <t>USINA DE ASFALTO À FRIO, CAPACIDADE DE 40 A 60 TON/HORA, ELÉTRICA POTÊNCIA 30 CV - CHP DIURNO. AF_05/2023</t>
  </si>
  <si>
    <t>DESEMPENADEIRA DE CONCRETO, PESO DE 78 KG, 4 PÁS, MOTOR A GASOLINA, POTÊNCIA 5,5 HP - CHP DIURNO. AF_05/2023</t>
  </si>
  <si>
    <t>LAVADORA DE ALTA PRESSAO (LAVA-JATO) PARA AGUA FRIA, PRESSAO DE OPERACAO ENTRE 1400 E 1900 LIB/POL2, VAZAO MAXIMA ENTRE 400 E 700 L/H - CHP DIURNO. AF_05/2023</t>
  </si>
  <si>
    <t>MISTURADOR DE ARGAMASSA, EIXO HORIZONTAL, CAPACIDADE DE MISTURA 300 KG, MOTOR ELÉTRICO POTÊNCIA 5 CV - CHI DIURNO. AF_05/2023</t>
  </si>
  <si>
    <t>BETONEIRA CAPACIDADE NOMINAL DE 400 L, CAPACIDADE DE MISTURA 280 L, MOTOR ELÉTRICO TRIFÁSICO POTÊNCIA DE 2 CV, SEM CARREGADOR - CHI DIURNO. AF_05/2023</t>
  </si>
  <si>
    <t>BETONEIRA CAPACIDADE NOMINAL DE 600 L, CAPACIDADE DE MISTURA 360 L, MOTOR ELÉTRICO TRIFÁSICO POTÊNCIA DE 4 CV, SEM CARREGADOR - CHI DIURNO. AF_05/2023</t>
  </si>
  <si>
    <t>MÁQUINA JATO DE PRESSAO PORTÁTIL, CAMARA DE 1 SAIDA, CAPACIDADE 280 L, DIAMETRO 670 MM, BICO DE JATO CURTO VENTURI DE 5/16 , MANGUEIRA DE 1 COM COMPRESSOR DE AR REBOCÁVEL 189 PCM E MOTOR DIESEL 63 CV - CHI DIURNO. AF_05/2023</t>
  </si>
  <si>
    <t>Perfil em MDF para acabamento de piso sintético laminado flutuante</t>
  </si>
  <si>
    <t>Cabo de manobra de 2,5 metros, Categoria 6 (patch cord)</t>
  </si>
  <si>
    <t>Rack padrão 19 polegadas, aberto, 40U</t>
  </si>
  <si>
    <t>Cabo de fibra óptica multimodo 24 fibras - Cabo tronco OM4</t>
  </si>
  <si>
    <t>Cordão Óptico Duplex Multimodo LC/LC</t>
  </si>
  <si>
    <t>DIO – Distribuidor Interno Óptico pré-terminado – 1U</t>
  </si>
  <si>
    <t>Módulo MPO/MPT para DIO</t>
  </si>
  <si>
    <t>Sistema de Climatização de Precisão para Reserva Técnica com Acessórios - CCPU</t>
  </si>
  <si>
    <t>Projeto Executivo para revitalização do CCPU - Estrutural</t>
  </si>
  <si>
    <t>Projeto Executivo para revitalização do CCPU - Fundações</t>
  </si>
  <si>
    <t>Projeto Executivo para revitalização do CCPU - Hidrossanitário</t>
  </si>
  <si>
    <t>Projeto Executivo para revitalização do CCPU - Pavimentação</t>
  </si>
  <si>
    <t>Projeto Executivo para revitalização do CCPU - Drenagem</t>
  </si>
  <si>
    <t>Projeto Executivo para revitalização do CCPU - Incêndio</t>
  </si>
  <si>
    <t>Projeto Executivo para revitalização do CCPU - Impermeabilização</t>
  </si>
  <si>
    <t>Laudo de estabilidade estrutural - Centro Cultural dos Poderes da União (CCPU)</t>
  </si>
  <si>
    <t>Alambrado em perfis metálicos retangulares de 2,03 x 2,50 m (AxL)</t>
  </si>
  <si>
    <t>Bacia convencional para caixa de descarga acoplada – Linha Administrativa</t>
  </si>
  <si>
    <t>Chuveiro de Emergência e Lava Olhos em inox com pedal</t>
  </si>
  <si>
    <t>Tubo de aço-carbono galvanizado 4” – Água Potável e Combate a Incêndio</t>
  </si>
  <si>
    <t>Extintor de pó químico ABC, capacidade 8 kg</t>
  </si>
  <si>
    <t>Sprinkler Pendente Cromado 3/4", 68°C, Fator K115 (8,0)</t>
  </si>
  <si>
    <t>Central de Água Gelada - CCPU</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</si>
  <si>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</si>
  <si>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</si>
  <si>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</si>
  <si>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</si>
  <si>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</si>
  <si>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</si>
  <si>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</si>
  <si>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</si>
  <si>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Auxiliar Administrativo(a)</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</si>
  <si>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</si>
  <si>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</si>
  <si>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</si>
  <si>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</si>
  <si>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</si>
  <si>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Serviços de tratamento químico e análise dos condensados e das águas dos sistemas de climatização</t>
  </si>
  <si>
    <t>Rebobinamento de motor mono/trifásico até 5 kW (inclusive)</t>
  </si>
  <si>
    <t>Rebobinamento de motor trifásico de 5 kW (exclusive) até 10 kW (inclusive)</t>
  </si>
  <si>
    <t>Rebobinamento de motor trifásico de 14,9 kW</t>
  </si>
  <si>
    <t>Rebobinamento de motor trifásico de 22 kW</t>
  </si>
  <si>
    <t>Rebobinamento de motor trifásico de 30 kW</t>
  </si>
  <si>
    <t>Rebobinamento de motor trifásico de 45 kW</t>
  </si>
  <si>
    <t>Rebobinamento de motor trifásico de 75 kW</t>
  </si>
  <si>
    <t>Rebobinamento de motor trifásico de 150 kW</t>
  </si>
  <si>
    <t>Revisão completa (overhaul) de bomba hidráulica referente a conjunto motobomba com potência até 10 kW (inclusive)</t>
  </si>
  <si>
    <t>Revisão completa (overhaul) de bomba hidráulica referente a conjunto motobomba com potência de 14,9 kW</t>
  </si>
  <si>
    <t>Revisão completa (overhaul) de bomba hidráulica referente a conjunto motobomba com potência de 22 kW</t>
  </si>
  <si>
    <t>Revisão completa (overhaul) de bomba hidráulica referente a conjunto motobomba com potência de 30 kW</t>
  </si>
  <si>
    <t>Revisão completa (overhaul) de bomba hidráulica referente a conjunto motobomba com potência de 45 kW</t>
  </si>
  <si>
    <t>Revisão completa (overhaul) de bomba hidráulica referente a conjunto motobomba com potência de 75 kW</t>
  </si>
  <si>
    <t>Revisão completa (overhaul) de bomba hidráulica referente a conjunto motobomba com potência de 150 kW</t>
  </si>
  <si>
    <t>Remanufatura completa de Compressor Parafuso Semi-Hermético modelo Carlyle 06 NA2250W7NC-A00 ou equivalente, R-134A</t>
  </si>
  <si>
    <t>Remanufatura completa de Compressor Parafuso Semi-Hermético modelo Carlyle 06 NA2209W7NC-A00 ou equivalente, R-134A</t>
  </si>
  <si>
    <t>Remanufatura completa de Compressor Parafuso Hermético 50 TRs modelo Trane CHHN050DKA0N057A ou equivalente, R-22</t>
  </si>
  <si>
    <t>Remanufatura completa de Compressor Alternativo modelo York ZB4K1 B46 ou equivalente, R-22</t>
  </si>
  <si>
    <t>Contratação anual de laudos técnicos dos fabricantes, seus representantes autorizados ou empresa especializada versando sobre o estado de operação e manutenção de todos os chillers centrífugos e a ar do Complexo Arquitetônico do Senado Federal</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</si>
  <si>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</si>
  <si>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</si>
  <si>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Compressor Hermético Rotativo próprio para R-22 de Capacidade de até 12.000 BTU/h (inclusive)</t>
  </si>
  <si>
    <t>Compressor Hermético Rotativo próprio para R-22 de Capacidade de 12.000 BTU/h (exclusive) até 18.000 BTU/h (inclusive)</t>
  </si>
  <si>
    <t>Compressor Hermético Rotativo próprio para R-22 de Capacidade de 18.000 BTU/h (exclusive) até 24.000 BTU/h (inclusive)</t>
  </si>
  <si>
    <t>Compressor Hermético Rotativo próprio para R-22 de Capacidade de 24.000 BTU/h (exclusive) até 36.000 BTU/h (inclusive)</t>
  </si>
  <si>
    <t>Compressor Hermético Rotativo próprio para R-22 de Capacidade de 36.000 BTU/h (exclusive) até 48.000 BTU/h (inclusive)</t>
  </si>
  <si>
    <t>Compressor Hermético Rotativo próprio para R-22 de Capacidade de 48.000 BTU/h (exclusive) até 60.000 BTU/h (inclusive)</t>
  </si>
  <si>
    <t>Compressor Hermético Rotativo próprio para R-410A de Capacidade de até 12.000 BTU/h (inclusive)</t>
  </si>
  <si>
    <t>Compressor Hermético Rotativo próprio para R-410A de Capacidade de 12.000 BTU/h (exclusive) até 18.000 BTU/h (inclusive)</t>
  </si>
  <si>
    <t>Compressor Hermético Rotativo próprio para R-410A de Capacidade de 18.000 BTU/h (exclusive) até 24.000 BTU/h (inclusive)</t>
  </si>
  <si>
    <t>Compressor Hermético Rotativo próprio para R-410A de Capacidade de 24.000 BTU/h (exclusive) até 36.000 BTU/h (inclusive)</t>
  </si>
  <si>
    <t>Compressor Hermético Rotativo próprio para R-410A de Capacidade de 36.000 BTU/h (exclusive) até 48.000 BTU/h (inclusive)</t>
  </si>
  <si>
    <t>Compressor Hermético Rotativo próprio para R-410A de Capacidade de 48.000 BTU/h (exclusive) até 60.000 BTU/h (inclusive)</t>
  </si>
  <si>
    <t>Compressor Swing próprio para R-410A de Capacidade de 30.000 BTU/h (inclusive) até 31.000 BTU/h (inclusive), modelo Swing DC DAIKIN</t>
  </si>
  <si>
    <t>Compressor Hermético Rotativo próprio para R-32 de Capacidade de até 12.000 BTU/h (inclusive)</t>
  </si>
  <si>
    <t>Compressor Hermético Rotativo próprio para R-32 de Capacidade de 12.000 BTU/h (exclusive) até 18.000 BTU/h (inclusive)</t>
  </si>
  <si>
    <t>Compressor Hermético Rotativo próprio para R-32 de Capacidade de 18.000 BTU/h (exclusive) até 24.000 BTU/h (inclusive)</t>
  </si>
  <si>
    <t>Compressor Hermético Rotativo próprio para R-32 de Capacidade de 24.000 BTU/h (exclusive) até 36.000 BTU/h (inclusive)</t>
  </si>
  <si>
    <t>Compressor Hermético Rotativo próprio para R-32 de Capacidade de 36.000 BTU/h (exclusive) até 48.000 BTU/h (inclusive)</t>
  </si>
  <si>
    <t>Compressor Hermético Rotativo próprio para R-32 de Capacidade de 48.000 BTU/h (exclusive) até 60.000 BTU/h (inclusive)</t>
  </si>
  <si>
    <t>Compressor EcoSwing próprio para R-32 de Capacidade 12.000 BTU/h, modelo EcoSwing DC DAIKIN</t>
  </si>
  <si>
    <t>Compressor EcoSwing próprio para R-32 de Capacidade 18.000 BTU/h, modelo EcoSwing DC DAIKIN</t>
  </si>
  <si>
    <t>Compressor EcoSwing próprio para R-32 de Capacidade 24.000 BTU/h, modelo EcoSwing DC DAIKIN</t>
  </si>
  <si>
    <t>Compressor Scroll próprio para R-22/R-407C de Capacidade de até 3 TR (inclusive)</t>
  </si>
  <si>
    <t>Compressor Scroll próprio para R-22/R-407C de Capacidade de 3 TR (exclusive) até 5 TR (inclusive)</t>
  </si>
  <si>
    <t>Compressor Scroll próprio para R-22/R-407C de Capacidade de 5 TR (exclusive) até 7,5 TR (inclusive)</t>
  </si>
  <si>
    <t>Compressor Scroll próprio para R-22/R-407C de Capacidade de 7,5 TR (exclusive) até 10 TR (inclusive)</t>
  </si>
  <si>
    <t>Compressor Scroll próprio para R-22/R-407C de Capacidade de 10 TR (exclusive) até 12,5 TR (inclusive)</t>
  </si>
  <si>
    <t>Compressor Scroll próprio para R-22/R-407C de Capacidade de 12,5 TR (exclusive) até 15 TR (inclusive)</t>
  </si>
  <si>
    <t>Compressor Scroll próprio para R-22/R-407C de Capacidade de 15 TR (exclusive) até 20 TR (inclusive)</t>
  </si>
  <si>
    <t>Compressor Scroll próprio para R-22 de Capacidade 10 TR, modelo Trane CSHA 100X, 3F/380V/60Hz, para chiller Trane CGAD040-HT</t>
  </si>
  <si>
    <t>Compressor Scroll próprio para R-22 de Capacidade 15 TR, modelo Trane CSHA 150X, 3F/380V/60Hz, para chiller Trane CGAD060-HT(4T)</t>
  </si>
  <si>
    <t>Compressor Scroll próprio para R-22 de Capacidade 15,4 TR, modelo Danfoss Scroll Performer SM185S9C, 3F/380V/60Hz, para chiller Carrier 30GSP080386S</t>
  </si>
  <si>
    <t>Compressor Scroll próprio para R-407C de Capacidade 3 TR, modelo Copeland ZR36K3-TFD-522 ou equivalente</t>
  </si>
  <si>
    <t>Compressor Scroll próprio para R-407C de Capacidade 20 TR, modelo Danfoss SY240A9CB ou Copeland ZR250KC-TE7-522 ou equivalente</t>
  </si>
  <si>
    <t>Compressor Scroll próprio para R-410A de Capacidade 5 TR para VRF Trane 4TVH0096BK0</t>
  </si>
  <si>
    <t>Compressor Scroll próprio para R-410A de Capacidade 6,9 TR, modelo HLJ083T9LC,  para split Trane Oasis TDXU 15</t>
  </si>
  <si>
    <t>Compressor Scroll próprio para R-410A de Capacidade 8,8 TR, modelo DCJ106T9LC, para split Trane Oasis TDXU 10</t>
  </si>
  <si>
    <t>Compressor Scroll próprio para R-410A de Capacidade de até 3 TR (inclusive)</t>
  </si>
  <si>
    <t>Compressor Scroll próprio para R-410A de Capacidade de 3 TR (exclusive) até 5 TR (inclusive)</t>
  </si>
  <si>
    <t>Compressor Scroll próprio para R-410A de Capacidade 52.900 BTU/h, modelo Mitsubishi ANB33FDMMT ou equivalente</t>
  </si>
  <si>
    <t>Compressor Alternativo próprio para R-22 modelo York ZB4K1 B46 ou equivalente, para chiller York YEAZ33BP3-46PA</t>
  </si>
  <si>
    <t>Compressor Alternativo próprio para R-22 de Capacidade 120.000 BTU/h, trifásico, modelo Trane CRHL 100KA ou equivalente</t>
  </si>
  <si>
    <t>Compressor Parafuso Semi-Hermético próprio para R-134A modelo Carlyle 06 NA2250W7NC-A00 ou equivalente, para chiller Carrier 30GXE227.386S</t>
  </si>
  <si>
    <t>Compressor Parafuso Semi-Hermético próprio para R-134A modelo Carlyle 06 NA2209W7NC-A00 ou equivalente, para chiller Carrier 30GXE227.386S</t>
  </si>
  <si>
    <t>Compressor Parafuso Semi-Hermético próprio para R-22 de Capacidade 50 TR, modelo Trane CHHN050DKA0N057A ou equivalente, para chiller Trane RTAA100DYB1AA0002</t>
  </si>
  <si>
    <t>Exaustor axial com vazão máxima de 340 m3/h</t>
  </si>
  <si>
    <t>Exaustor axial em linha com vazão máxima de 520 m3/h</t>
  </si>
  <si>
    <t>Exaustor centrífugo em linha com vazão máxima de 865 m3/h</t>
  </si>
  <si>
    <t>Exaustor centrífugo em linha com vazão máxima de 1350 m3/h</t>
  </si>
  <si>
    <t>Exaustor axial trifásico com vazão máxima 7.800 m3/h</t>
  </si>
  <si>
    <t>Ventilador axial 400 mm, 4 polos, monofásico, com grade</t>
  </si>
  <si>
    <t>Difusor de ar quadrado 248x248 mm</t>
  </si>
  <si>
    <t>Difusor de ar quadrado 304x304 mm</t>
  </si>
  <si>
    <t>Difusor de ar quadrado com caixa pleno AK6 304x304 mm</t>
  </si>
  <si>
    <t>Difusor de ar quadrado com caixa pleno AK6 360x360 mm</t>
  </si>
  <si>
    <t>Grelha para retorno quadrada 225x225 mm</t>
  </si>
  <si>
    <t>Grelha para retorno retangular 325x125 mm</t>
  </si>
  <si>
    <t>Grelha para retorno para portas, divisórias e paredes 1225x525 mm</t>
  </si>
  <si>
    <t>Placa eletrônica Trane Starter Module 6400-1122-04 X13650741-12</t>
  </si>
  <si>
    <t>Placa eletrônica Trane UCP3 Dual Binary Input 6400-1104-03 X13650728-05</t>
  </si>
  <si>
    <t>Placa eletrônica Trane UCP3 Quad Relay Output 6400-1126-03 X13650806-04</t>
  </si>
  <si>
    <t>Placa eletrônica Trane UCP3 Triple Winding Temp Input X13650921-03</t>
  </si>
  <si>
    <t>Módulo Trane de Interface TCI-4 - COMM4 Trane MOD01394</t>
  </si>
  <si>
    <t>Módulo Trane COMM 4 Interface X13650844-04</t>
  </si>
  <si>
    <t>Módulo supervisório e de interface IHM Trane Dynaview, Part nº MOD02092</t>
  </si>
  <si>
    <t>Tela touch screen Trane 4,756" para MOD02092, Part nº SRN01001</t>
  </si>
  <si>
    <t>Placa eletrônica de suprimento de força para placas Trane UCP3, X13650737-07</t>
  </si>
  <si>
    <t>Placa eletrônica de suprimento de força para TRANE CVGF1000, Part nº PWR00155</t>
  </si>
  <si>
    <t>Módulo Trane Main Card para chillers Trane modelo CGAD040-4T série BR1198C0007 e Trane modelo CGAD060-4T série BR0999C0001</t>
  </si>
  <si>
    <t>Módulo Trane Auxiliary Card para chillers Trane modelo CGAD040-4T série BR1198C0007 e Trane modelo CGAD060-4T série BR0999C0001</t>
  </si>
  <si>
    <t>Módulo Trane Fan Card para chillers Trane modelo CGAD040-4T série BR1198C0007 e Trane modelo CGAD060-4T série BR0999C0001</t>
  </si>
  <si>
    <t>Módulo Trane Relay Card para chillers Trane modelo CGAD040-4T série BR1198C0007 e Trane modelo CGAD060-4T série BR0999C0001</t>
  </si>
  <si>
    <t>Placa eletrônica de suprimento de força para placas eletrônicas Trane para chillers Trane modelo CGAD040-4T série BR1198C0007 e Trane modelo CGAD060-4T série BR0999C0001</t>
  </si>
  <si>
    <t>Módulo Trane CPM – Unit Regulation modelo MOD01424 para chiller Trane RTAA</t>
  </si>
  <si>
    <t>Módulo Trane MSCP – Compressor Regulation modelo MOD01425 para chiller Trane RTAA</t>
  </si>
  <si>
    <t>Módulo Trane EXV – Eletronic Expansion Valve Regulation modelo MOD01562 para chiller Trane RTAA</t>
  </si>
  <si>
    <t>Módulo Trane CSR – External Communication Link and Chiller Water Reset modelo MOD01422 para chiller Trane RTAA</t>
  </si>
  <si>
    <t>Placa eletrônica de suprimento de força para placas eletrônicas Trane para chiller Trane RTAA</t>
  </si>
  <si>
    <t>Módulo Trane de Interface Adaptive Control MOD00942</t>
  </si>
  <si>
    <t>Módulo supervisório e de Interface IHM – Carrier Pro-dialog Plus</t>
  </si>
  <si>
    <t>Placa Carrier PD4</t>
  </si>
  <si>
    <t>Placa Carrier EXV</t>
  </si>
  <si>
    <t>Placa de Supervisão e Comunicação Carrier CLOCK/CCN</t>
  </si>
  <si>
    <t>Placa Carrier 4xDO do ventilador</t>
  </si>
  <si>
    <t>Placa Eletrônica de Supervisão Carrier NRCP/NRCP2</t>
  </si>
  <si>
    <t>Placa Carrier SCPM de proteção do compressor</t>
  </si>
  <si>
    <t>Placa Carrier Sinoptico A2</t>
  </si>
  <si>
    <t>Placa eletrônica de suprimento de força para placas eletrônicas Carrier do chiller 30GX</t>
  </si>
  <si>
    <t>Placa eletrônica de suprimento de força para placas eletrônicas Carrier do chiller 30GS</t>
  </si>
  <si>
    <t>Placa Eletrônica York Microprocessor Board do chiller York YEAZ</t>
  </si>
  <si>
    <t>Placa Eletrônica York Relay Output Board do chiller York YEAZ</t>
  </si>
  <si>
    <t>Placa eletrônica York Power Supply Board do chiller York YEAZ</t>
  </si>
  <si>
    <t>Chave de fluxo “flow switch” para rede de água gelada ou condensada</t>
  </si>
  <si>
    <t>Sensor de temperatura 3000Ω (termistor) para água, Part nº York 025 29964 000</t>
  </si>
  <si>
    <t>Sensor de temperatura para água modelo Carrier HH79NZ047</t>
  </si>
  <si>
    <t>Sensor de temperatura para módulo Trane Dynaview, Part nº SEN02133</t>
  </si>
  <si>
    <t>Sensor de água gelada modelo Trane X1354070103 para chiller centrífugo</t>
  </si>
  <si>
    <t>Sensor de água gelada para chiller modelo Trane X13540555002 (SEN0006E)</t>
  </si>
  <si>
    <t>Sensor de temperatura (termistor) modelo Trane SEN00306 para chiller Trane RTAA</t>
  </si>
  <si>
    <t>Sensor de temperatura de condensação modelo Trane SEN00296 para chiller Trane RTAA</t>
  </si>
  <si>
    <t>Sensor de temperatura de evaporação modelo Trane SEN00951 para chiller Trane RTAA</t>
  </si>
  <si>
    <t>Sensor termistor para água para chiller</t>
  </si>
  <si>
    <t>Sensor de temperatura de óleo modelo Trane SEN00204 para chiller Trane RTAA</t>
  </si>
  <si>
    <t>Sensor transdutor de pressão, lado baixa pressão, modelo Carrier OP--12DA-040, para chiller Carrier</t>
  </si>
  <si>
    <t>Sensor transdutor de pressão, lado alta pressão, modelo Carrier OP--12DA-039, para chiller Carrier</t>
  </si>
  <si>
    <t>Transdutor de alta pressão modelo Trane SWT02242 (X1321021001)</t>
  </si>
  <si>
    <t>Transdutor de pressão eletrônico de alta</t>
  </si>
  <si>
    <t>Transdutor de pressão eletrônico de baixa</t>
  </si>
  <si>
    <t>Pressostato cartucho/rabicho de alta</t>
  </si>
  <si>
    <t>Pressostato cartucho/rabicho de baixa</t>
  </si>
  <si>
    <t>Pressostato de baixa pressão modelo Trane SWT02565 para chiller Trane RTAA</t>
  </si>
  <si>
    <t>Chave de nível de óleo modelo Carrier HR-12BA-011-ee</t>
  </si>
  <si>
    <t>Filtro de óleo Modelo Trane FLR01917 para chiller centrífugo Trane CVGF1000</t>
  </si>
  <si>
    <t>Elemento filtrante de óleo Modelo Trane FLR08720 para chiller centrífugo Trane CVGF1000</t>
  </si>
  <si>
    <t>Filtro de óleo para chiller a ar Carrier 30GXE227.386S com capacidade de 213,3 TR</t>
  </si>
  <si>
    <t>Elemento filtrante de óleo Modelo Carrier 06NA660028 para chiller a ar Carrier 30GXE227.386S com capacidade de 213,3 TR</t>
  </si>
  <si>
    <t>Filtro de óleo Modelo Trane FLR01353 para chiller a ar Trane RTAA100DYB1AA0002 com capacidade de 100 TR</t>
  </si>
  <si>
    <t>Filtro de óleo para chiller a ar Carrier 30GSP080386S com capacidade de 80 TR</t>
  </si>
  <si>
    <t>Filtro de óleo para chiller a ar Trane CGAD060-HT(4T) com capacidade de 60 TR</t>
  </si>
  <si>
    <t>Filtro de óleo para chiller a ar York YEAZ33BP3-46PA com capacidade de 50 TR</t>
  </si>
  <si>
    <t>Filtro de óleo para chiller a ar Trane CGAD040-HT com capacidade de 40 TR</t>
  </si>
  <si>
    <t>Filtro secador para linhas de refrigerante de chiller</t>
  </si>
  <si>
    <t>Núcleo para filtro secador para linhas de refrigerante de chiller com sistema HCFC</t>
  </si>
  <si>
    <t>Núcleo para filtro secador para linhas de refrigerante de chiller com sistema HFC</t>
  </si>
  <si>
    <t>Separador de óleo para chiller a ar Trane RTAA100DYB1AA0002 com capacidade de 100 TR</t>
  </si>
  <si>
    <t>Válvula de Expansão EXV modelo Trane VAL08030 para chiller Trane RTAA</t>
  </si>
  <si>
    <t>Válvula de Expansão EXV para chiller a ar Carrier 30GXE227.386S com capacidade de 213,3 TR</t>
  </si>
  <si>
    <t>Bobina de solenoide 10W, 60Hz, tensão de alimentação 24V/110V/220V</t>
  </si>
  <si>
    <t>Bobina de solenoide modelo Trane COL04723 ou equivalente para chiller Trane RTAA</t>
  </si>
  <si>
    <t>Válvula solenoide modelo Trane VAL02843 ou equivalente para chiller Trane RTAA</t>
  </si>
  <si>
    <t>Manômetro conexão 1/2" NPT ou 1/2" BSP, diâmetro 100 mm, classe B de exatidão ou superior</t>
  </si>
  <si>
    <t>Manovacuômetro conexão 1/2" NPT ou 1/2" BSP, diâmetro 100 mm, classe B de exatidão ou superior</t>
  </si>
  <si>
    <t>Termômetro Capela conexão 1/2" NPT ou 1/2" BSP, Escala 0 a 50°C, Líquido Vermelho, Haste Reta 50 mm</t>
  </si>
  <si>
    <t>Resistência de aquecimento de Carter modelo Trane ELM01936 para chiller centrífugo Trane modelo CVGF1000DL0C64115101B2B1C2C49010400E3NN0B00T0 série G08C00202</t>
  </si>
  <si>
    <t>Junta de expansão de borracha  EPDM, diâmetro nominal de 1 1/2"</t>
  </si>
  <si>
    <t>Junta de expansão de borracha  EPDM, diâmetro nominal de 2"</t>
  </si>
  <si>
    <t>Junta de expansão de borracha  EPDM, diâmetro nominal de 2 1/2"</t>
  </si>
  <si>
    <t>Junta de expansão de borracha  EPDM, diâmetro nominal de 3"</t>
  </si>
  <si>
    <t>Junta de expansão de borracha  EPDM, diâmetro nominal de 4"</t>
  </si>
  <si>
    <t>Junta de expansão de borracha  EPDM, diâmetro nominal de 5"</t>
  </si>
  <si>
    <t>Junta de expansão de borracha  EPDM, diâmetro nominal de 6"</t>
  </si>
  <si>
    <t>Junta de expansão de borracha  EPDM, diâmetro nominal de 8"</t>
  </si>
  <si>
    <t>Junta de expansão de borracha  EPDM, diâmetro nominal de 10"</t>
  </si>
  <si>
    <t>Junta de expansão de borracha  EPDM, diâmetro nominal de 12"</t>
  </si>
  <si>
    <t>Atuador de Damper para controle do tipo proporcional com 10Nm de força</t>
  </si>
  <si>
    <t>Atuador de Damper convencional (Non Fail-Safe) para controle do tipo ON/OFF e Floating com 20Nm de força</t>
  </si>
  <si>
    <t>Soft starter Cutler-Hammer S811V72N3S ou equivalente, para chiller centrífugo Trane modelo CVGF1000DL0C64115101B2B1C2C49010400E3NN0B00T0 série G08C00202</t>
  </si>
  <si>
    <t>Conjunto de tampas (2) para condensadora de chiller centrífugo Trane modelo CVGF1000DL0C64115101B2B1C2C49010400E3NN0B00T0 série G08C00202</t>
  </si>
  <si>
    <t>Hélice para chiller a ar</t>
  </si>
  <si>
    <t>Motobomba centrífuga monoestágio de eixo horizontal em sistema monobloco 12,5 CV, trifásica, motor 4 polos</t>
  </si>
  <si>
    <t>Motobomba centrífuga monoestágio de eixo horizontal em sistema monobloco 5 CV, trifásica, motor 4 polos</t>
  </si>
  <si>
    <t>Motobomba centrífuga monoestágio de eixo horizontal 12,5 CV, trifásica, motor 4 polos</t>
  </si>
  <si>
    <t>Motobomba centrífuga monoestágio de eixo horizontal 40 CV, trifásica, motor 4 polos</t>
  </si>
  <si>
    <t>Motobomba centrífuga monoestágio de eixo horizontal 60 CV, trifásica, motor 4 polos</t>
  </si>
  <si>
    <t>Motobomba centrífuga monoestágio de eixo horizontal 100 CV, trifásica, motor 4 polos</t>
  </si>
  <si>
    <t>Motobomba centrífuga monoestágio de eixo horizontal 200 CV, trifásica, motor 4 polos</t>
  </si>
  <si>
    <t>Motobomba centrífuga monoestágio de eixo horizontal 60 CV, trifásica, motor 6 polos</t>
  </si>
  <si>
    <t>Motobomba centrífuga monoestágio de eixo horizontal 7,5 CV, trifásica, motor 4 polos</t>
  </si>
  <si>
    <t>Motobomba centrífuga monoestágio de eixo horizontal 5 CV, trifásica, motor 4 polos</t>
  </si>
  <si>
    <t>Ar-condicionado do tipo janela com capacidade nominal mínima de 10.000 BTU/h</t>
  </si>
  <si>
    <t>Ar-condicionado do tipo janela com capacidade nominal mínima de 18.000 BTU/h</t>
  </si>
  <si>
    <t>Ar-condicionado do tipo janela com capacidade nominal mínima de 27.000 BTU/h</t>
  </si>
  <si>
    <t>Ar-condicionado do tipo split hi-wall inverter com capacidade nominal mínima de 12.000 BTU/h</t>
  </si>
  <si>
    <t>Ar-condicionado do tipo split hi-wall inverter com capacidade nominal mínima de 18.000 BTU/h</t>
  </si>
  <si>
    <t>Ar-condicionado do tipo split hi-wall inverter com capacidade nominal mínima de 22.000 BTU/h</t>
  </si>
  <si>
    <t>Ar-condicionado do tipo split dutado com capacidade nominal mínima de 24.000 BTU/h</t>
  </si>
  <si>
    <t>Ar-condicionado do tipo split dutado com capacidade nominal mínima de 58.000 BTU/h</t>
  </si>
  <si>
    <t>Ar-condicionado do tipo split dutado inverter com capacidade nominal mínima de 30.000 BTU/h</t>
  </si>
  <si>
    <t>Ar-condicionado do tipo split piso-teto inverter com capacidade nominal mínima de 30.000BTU/h</t>
  </si>
  <si>
    <t>Ar-condicionado do tipo split piso-teto inverter com capacidade nominal entre 35.000BTU/h (inclusive) e 46.000BTU/h (inclusive)</t>
  </si>
  <si>
    <t>Ar-condicionado do tipo split piso-teto inverter com capacidade nominal mínima de 54.000BTU/h</t>
  </si>
  <si>
    <t>Ar-condicionado do tipo fancolete hidrônico hi-wall com capacidade nominal mínima de 1,3 TR</t>
  </si>
  <si>
    <t>Ar-condicionado do tipo fancolete hidrônico dutado com capacidade nominal mínima de 0,58 TR</t>
  </si>
  <si>
    <t>Ar-condicionado do tipo fancolete hidrônico dutado com capacidade nominal mínima de 1,2 TR</t>
  </si>
  <si>
    <t>Ar-condicionado do tipo fancolete hidrônico dutado com capacidade nominal mínima de 1,5 TR</t>
  </si>
  <si>
    <t>Ar-condicionado do tipo fancolete hidrônico dutado com capacidade nominal mínima de 2,3 TR</t>
  </si>
  <si>
    <t>Ar-condicionado do tipo fancolete hidrônico dutado com capacidade nominal mínima de 2,5 TR</t>
  </si>
  <si>
    <t>Ar-condicionado do tipo fancolete hidrônico dutado com capacidade nominal mínima de 4,5 TR</t>
  </si>
  <si>
    <t>Ar-condicionado do tipo fancolete hidrônico cassete com capacidade nominal mínima de 2,6 TR</t>
  </si>
  <si>
    <t>Ar-condicionado do tipo fancolete hidrônico piso-teto com capacidade nominal entre 12.000BTU/h (inclusive) e 20.000BTU/h (inclusive)</t>
  </si>
  <si>
    <t>Ar-condicionado do tipo fancolete hidrônico piso-teto com capacidade nominal entre 24.000BTU/h (inclusive) e 30.000BTU/h (inclusive)</t>
  </si>
  <si>
    <t>Ar-condicionado do tipo fancolete hidrônico piso-teto com capacidade nominal entre 36.000BTU/h (inclusive) e 44.000BTU/h (inclusive)</t>
  </si>
  <si>
    <t>Ar-condicionado do tipo fancolete hidrônico piso-teto com capacidade nominal entre 48.000BTU/h (inclusive) e 55.000BTU/h (inclusive)</t>
  </si>
  <si>
    <t>Ar-condicionado do tipo self-contained wall-mounted modelo Carrier 50BWF36</t>
  </si>
  <si>
    <t>Controle remoto para fancolete/split, com ou sem fio</t>
  </si>
  <si>
    <t>Motor elétrico com eixo duplo, potência de 1/40 a 1/2 CV</t>
  </si>
  <si>
    <t>Motor elétrico com eixo simples, potência de 1/40 a 1/2 CV</t>
  </si>
  <si>
    <t>Placa eletrônica de controle de equipamento split monofásico</t>
  </si>
  <si>
    <t>Placa eletrônica de controle de equipamento fancolete monofásico</t>
  </si>
  <si>
    <t>Placa eletrônica de controle de equipamento split trifásico</t>
  </si>
  <si>
    <t>Placa eletrônica de controle de equipamento split monofásico com compressor inverter</t>
  </si>
  <si>
    <t>Bomba de condensado para aparelho tipo cassete</t>
  </si>
  <si>
    <t>Filtro secador para aparelhos de capacidade de refrigeração de 2,5 TR (inclusive) até 5 TR (inclusive)</t>
  </si>
  <si>
    <t>Filtro secador para aparelhos de capacidade de refrigeração de 5 TR (exclusive) até 7,5 TR (inclusive)</t>
  </si>
  <si>
    <t>Filtro secador para aparelhos de capacidade de refrigeração de 7,5 TR (exclusive) até 10 TR (inclusive)</t>
  </si>
  <si>
    <t>Filtro secador para aparelhos de capacidade de refrigeração de 10 TR (exclusive) até 12,5 TR (inclusive)</t>
  </si>
  <si>
    <t>Filtro secador para aparelhos de capacidade de refrigeração de 12,5 TR (exclusive) até 15 TR (inclusive)</t>
  </si>
  <si>
    <t>Filtro secador para aparelhos de capacidade de refrigeração de 15 TR (exclusive) até 17,5 TR (inclusive)</t>
  </si>
  <si>
    <t>Filtro secador para aparelhos de capacidade de refrigeração de 17,5 TR (exclusive) até 20 TR (inclusive)</t>
  </si>
  <si>
    <t>Filtro secador para aparelhos de capacidade de refrigeração de 20 TR (exclusive) até 25 TR (inclusive)</t>
  </si>
  <si>
    <t>Filtro secador para aparelhos de capacidade de refrigeração de 25 TR (exclusive) até 30 TR (inclusive)</t>
  </si>
  <si>
    <t>Amortecedor de borracha (coxim) aparafusável para unidade condensadora de aparelho split</t>
  </si>
  <si>
    <t>Amortecedor de borracha (coxim) aparafusável para fan-coil ou self-contained, com carga máxima suportada por amortecedor de 150 kg</t>
  </si>
  <si>
    <t>Amortecedor de borracha (coxim) aparafusável para fan-coil ou self-contained, com carga máxima suportada por amortecedor de 240 kg</t>
  </si>
  <si>
    <t>Placa de PVC de espessura 10mm, dimensões: 0,6 x 1,2 m, cor branca</t>
  </si>
  <si>
    <t>Mangueira emborrachada 3/4" para uso para condução de água gelada sob pressão (SAE 100 R1)</t>
  </si>
  <si>
    <t>Válvula de controle 3 vias, controle on/off, 3/4",  acompanhada de atuador desacoplável compatível</t>
  </si>
  <si>
    <t>Válvula de controle 3 vias, controle proporcional, 1",  acompanhada de atuador desacoplável compatível</t>
  </si>
  <si>
    <t>Válvula de controle 3 vias, controle proporcional, 1 1/4",  acompanhada de atuador desacoplável compatível</t>
  </si>
  <si>
    <t>Válvula de controle 3 vias, controle proporcional, 1 1/2",  acompanhada de atuador desacoplável compatível</t>
  </si>
  <si>
    <t>Válvula de controle 3 vias, controle proporcional, 2",  acompanhada de atuador desacoplável compatível</t>
  </si>
  <si>
    <t>Válvula de balanceamento e controle (PIBCV) 2 vias, controle on-off, 3/4"</t>
  </si>
  <si>
    <t>Válvula de balanceamento e controle (PIBCV) 2 vias, controle on-off, 1"</t>
  </si>
  <si>
    <t>Atuador para controle on/off para válvulas de diâmetro nominal de 1/2" a 1"</t>
  </si>
  <si>
    <t>Válvula de balanceamento e controle (PIBCV) 2 vias, controle proporcional, 1/2"</t>
  </si>
  <si>
    <t>Válvula de balanceamento e controle (PIBCV) 2 vias, controle proporcional, 3/4"</t>
  </si>
  <si>
    <t>Válvula de balanceamento e controle (PIBCV) 2 vias, controle proporcional, 1"</t>
  </si>
  <si>
    <t>Válvula de balanceamento e controle (PIBCV) 2 vias, controle proporcional, 1 1/4"</t>
  </si>
  <si>
    <t>Atuador para controle proporcional para válvulas de diâmetro nominal de 1/2" a 1 1/4"</t>
  </si>
  <si>
    <t>Válvula de balanceamento e controle (PIBCV) 2 vias, controle proporcional, 1 1/2"</t>
  </si>
  <si>
    <t>Válvula de balanceamento e controle (PIBCV) 2 vias, controle proporcional, 2"</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</si>
  <si>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</si>
  <si>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</si>
  <si>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</si>
  <si>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</si>
  <si>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</si>
  <si>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</si>
  <si>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Filtro em Y, fabricado em liga de cobre, filtro em aço inoxidável, PN20, diâmetro nominal 3/4”</t>
  </si>
  <si>
    <t>Filtro em Y, fabricado em liga de cobre, filtro em aço inoxidável, PN20, diâmetro nominal 1”</t>
  </si>
  <si>
    <t>Filtro em Y, fabricado em liga de cobre, filtro em aço inoxidável, PN20, diâmetro nominal 1 1/4”</t>
  </si>
  <si>
    <t>Filtro em Y, fabricado em liga de cobre, filtro em aço inoxidável, PN20, diâmetro nominal 1 1/2”</t>
  </si>
  <si>
    <t>Filtro em Y, classe de pressão 150 lbs, diâmetro nominal 2"</t>
  </si>
  <si>
    <t>Filtro em Y, classe de pressão 150 lbs, diâmetro nominal 2 1/2"</t>
  </si>
  <si>
    <t>Filtro em Y, classe de pressão 150 lbs, diâmetro nominal 3"</t>
  </si>
  <si>
    <t>Filtro em Y, classe de pressão 150 lbs, diâmetro nominal 4"</t>
  </si>
  <si>
    <t>Filtro em Y, classe de pressão 150 lbs, diâmetro nominal 5"</t>
  </si>
  <si>
    <t>Filtro em Y, classe de pressão 150 lbs, diâmetro nominal 6"</t>
  </si>
  <si>
    <t>Filtro em Y, classe de pressão 150 lbs, diâmetro nominal 8"</t>
  </si>
  <si>
    <t>Filtro em Y, classe de pressão 150 lbs, diâmetro nominal 10"</t>
  </si>
  <si>
    <t>Filtro em Y, classe de pressão 150 lbs, diâmetro nominal 12"</t>
  </si>
  <si>
    <t>Eliminador de ar para líquidos, bitola da conexão roscada 3/4"</t>
  </si>
  <si>
    <t>Acoplamento de garras tipo “E”, tamanho 82</t>
  </si>
  <si>
    <t>Acoplamento de garras tipo “E”, tamanho: 97</t>
  </si>
  <si>
    <t>Acoplamento de garras tipo “E”, tamanho: 112</t>
  </si>
  <si>
    <t>Acoplamento de garras tipo “E”, tamanho: 128</t>
  </si>
  <si>
    <t>Acoplamento de garras tipo “E”, tamanho: 148</t>
  </si>
  <si>
    <t>Acoplamento de garras tipo “E”, tamanho: 194</t>
  </si>
  <si>
    <t>Acoplamento tipo FRC, tamanho 110, com furo piloto ou bucha cônica</t>
  </si>
  <si>
    <t>Contator tripolar com capacidade de corrente de até 96 A</t>
  </si>
  <si>
    <t>Contato auxiliar para contator tripolar para potências de 45 kW</t>
  </si>
  <si>
    <t>Contator tripolar com capacidade de corrente de até 150 A</t>
  </si>
  <si>
    <t>Contato auxiliar para contator tripolar para potências de 75 kW</t>
  </si>
  <si>
    <t>Contator tripolar com capacidade de corrente de 250 A até 305 A</t>
  </si>
  <si>
    <t>Contato auxiliar para contator tripolar para potências de 160 kW</t>
  </si>
  <si>
    <t>Relé eletromecânico de sobrecarga para correntes de até 97 A</t>
  </si>
  <si>
    <t>Relé eletromecânico de sobrecarga para correntes de até 150 A</t>
  </si>
  <si>
    <t>Condutor flexível tetrapolar 0,6/1KV 4x2,5mm²</t>
  </si>
  <si>
    <t>Condutor flexível tetrapolar 0,6/1KV 4x1,5mm²</t>
  </si>
  <si>
    <t>Sensor de temperatura para duto (haste) NTC10K2 ou NTC10K3</t>
  </si>
  <si>
    <t>Sensor de temperatura para duto (haste) PT100, 2 ou 3 fios</t>
  </si>
  <si>
    <t>Sensor de CO2 para duto (haste), 0-10V ou 4-20mA, faixa de medição 0 a 2000 ppm, precisão ±(50 ppm + 3% do valor de medição)</t>
  </si>
  <si>
    <t>Termostato para controle de temperatura ambiente, para comando de unidades fancoil com válvula de água gelada e ventilador de 3 velocidades</t>
  </si>
  <si>
    <t>Termostato para controle proporcional de válvula de controle de fancoil</t>
  </si>
  <si>
    <t>Transformador de comando 50 VA</t>
  </si>
  <si>
    <t>Pressostato diferencial para ar, ajuste de diferencial de pressão 50–500 Pa</t>
  </si>
  <si>
    <t>Controladora Carrier CC6400</t>
  </si>
  <si>
    <t>Controladora Carrier CC6400 I/O</t>
  </si>
  <si>
    <t>Controladora Carrier CC1600</t>
  </si>
  <si>
    <t>Controladora Carrier CC1600 I/O</t>
  </si>
  <si>
    <t>Gerenciadora de Rede Trane Tracer Summit BMTX-BCU</t>
  </si>
  <si>
    <t>Controladora Trane Tracer MP580/581</t>
  </si>
  <si>
    <t>Módulo de expansão Trane Tracer EX2</t>
  </si>
  <si>
    <t>Termostato de sala (Wired Zone Sensor) modelo Trane SEN01447</t>
  </si>
  <si>
    <t>Unidade de volume de ar variável (VAV) 6" modelo VariTrane VCCF06000H0DD11A00000L3000000000S00</t>
  </si>
  <si>
    <t>Tubo sanfonizado em liga de cobre Tomback com pontas lisas de cobre, diâmetro nominal 1/4"</t>
  </si>
  <si>
    <t>Tubo sanfonizado em liga de cobre Tomback com pontas lisas de cobre, diâmetro nominal 3/8"</t>
  </si>
  <si>
    <t>Tubo sanfonizado em liga de cobre Tomback com pontas lisas de cobre, diâmetro nominal 1/2"</t>
  </si>
  <si>
    <t>Tubo sanfonizado em liga de cobre Tomback com pontas lisas de cobre, diâmetro nominal 3/4"</t>
  </si>
  <si>
    <t>Tubo sanfonizado em liga de cobre Tomback com pontas lisas de cobre, diâmetro nominal 1"</t>
  </si>
  <si>
    <t>Tubo sanfonizado em liga de cobre Tomback com pontas lisas de cobre, diâmetro nominal 1 1/4"</t>
  </si>
  <si>
    <t>Tubo sanfonizado em liga de cobre Tomback com pontas lisas de cobre, diâmetro nominal 1 1/2"</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</si>
  <si>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</si>
  <si>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</si>
  <si>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</si>
  <si>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</si>
  <si>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</si>
  <si>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</si>
  <si>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</si>
  <si>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</si>
  <si>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</si>
  <si>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</si>
  <si>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</si>
  <si>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</si>
  <si>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</si>
  <si>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</si>
  <si>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</si>
  <si>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</si>
  <si>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</si>
  <si>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</si>
  <si>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</si>
  <si>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</si>
  <si>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</si>
  <si>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</si>
  <si>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</si>
  <si>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</si>
  <si>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</si>
  <si>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</si>
  <si>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</si>
  <si>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</si>
  <si>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</si>
  <si>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</si>
  <si>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</si>
  <si>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</si>
  <si>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</si>
  <si>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</si>
  <si>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</si>
  <si>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</si>
  <si>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</si>
  <si>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</si>
  <si>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</si>
  <si>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</si>
  <si>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</si>
  <si>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</si>
  <si>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</si>
  <si>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</si>
  <si>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</si>
  <si>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</si>
  <si>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</si>
  <si>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</si>
  <si>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</si>
  <si>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</si>
  <si>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</si>
  <si>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</si>
  <si>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</si>
  <si>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</si>
  <si>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</si>
  <si>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</si>
  <si>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</si>
  <si>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</si>
  <si>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</si>
  <si>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</si>
  <si>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</si>
  <si>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</si>
  <si>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</si>
  <si>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</si>
  <si>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</si>
  <si>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</si>
  <si>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</si>
  <si>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</si>
  <si>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</si>
  <si>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</si>
  <si>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</si>
  <si>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</si>
  <si>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</si>
  <si>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</si>
  <si>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</si>
  <si>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</si>
  <si>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</si>
  <si>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</si>
  <si>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Curva raio curto 90° em aço carbono para solda de topo de 3"</t>
  </si>
  <si>
    <t>Curva raio longo 90° em aço carbono para solda de topo de 3"</t>
  </si>
  <si>
    <t>Curva raio longo 45° em aço carbono para solda de topo de 3"</t>
  </si>
  <si>
    <t>Cap ou tampão em aço carbono para solda de topo de 3"</t>
  </si>
  <si>
    <t>Te em aço carbono para solda de topo de 3"</t>
  </si>
  <si>
    <t>Tubo de aço-carbono preto sem costura de 3 1/2", NBR 5590 grau B, Sch 40</t>
  </si>
  <si>
    <t>Curva raio curto 90° em aço carbono para solda de topo de 3 1/2"</t>
  </si>
  <si>
    <t>Curva raio longo 90° em aço carbono para solda de topo de 3 1/2"</t>
  </si>
  <si>
    <t>Curva raio longo 45° em aço carbono para solda de topo de 3 1/2"</t>
  </si>
  <si>
    <t>Cap ou tampão em aço carbono para solda de topo de 3 1/2"</t>
  </si>
  <si>
    <t>Te em aço carbono para solda de topo de 3 1/2"</t>
  </si>
  <si>
    <t>Tubo de aço-carbono preto sem costura de 4", NBR 5590 grau B, Sch 40</t>
  </si>
  <si>
    <t>Curva raio curto 90° em aço carbono para solda de topo de 4"</t>
  </si>
  <si>
    <t>Curva raio longo 90° em aço carbono para solda de topo de 4"</t>
  </si>
  <si>
    <t>Curva raio longo 45° em aço carbono para solda de topo de 4"</t>
  </si>
  <si>
    <t>Cap ou tampão em aço carbono para solda de topo de 4"</t>
  </si>
  <si>
    <t>Te em aço carbono para solda de topo de 4"</t>
  </si>
  <si>
    <t>Tubo de aço-carbono preto sem costura de 5", NBR 5590 grau B, Sch 40</t>
  </si>
  <si>
    <t>Curva raio curto 90° em aço carbono para solda de topo de 5"</t>
  </si>
  <si>
    <t>Curva raio longo 90° em aço carbono para solda de topo de 5"</t>
  </si>
  <si>
    <t>Curva raio longo 45° em aço carbono para solda de topo de 5"</t>
  </si>
  <si>
    <t>Cap ou tampão em aço carbono para solda de topo de 5"</t>
  </si>
  <si>
    <t>Te em aço carbono para solda de topo de 5"</t>
  </si>
  <si>
    <t>Flange de pescoço, classe 150, de 5"</t>
  </si>
  <si>
    <t>Tubo de aço-carbono preto sem costura de 6", NBR 5590 grau B, Sch 40</t>
  </si>
  <si>
    <t>Curva raio curto 90° em aço carbono para solda de topo de 6"</t>
  </si>
  <si>
    <t>Curva raio longo 90° em aço carbono para solda de topo de 6"</t>
  </si>
  <si>
    <t>Curva raio longo 45° em aço carbono para solda de topo de 6"</t>
  </si>
  <si>
    <t>Cap ou tampão em aço carbono para solda de topo de 6"</t>
  </si>
  <si>
    <t>Te em aço carbono para solda de topo de 6"</t>
  </si>
  <si>
    <t>Tubo de aço-carbono preto sem costura de 8", NBR 5590 grau B, Sch 40</t>
  </si>
  <si>
    <t>Curva raio curto 90° em aço carbono para solda de topo de 8"</t>
  </si>
  <si>
    <t>Curva raio longo 90° em aço carbono para solda de topo de 8"</t>
  </si>
  <si>
    <t>Curva raio longo 45° em aço carbono para solda de topo de 8"</t>
  </si>
  <si>
    <t>Cap ou tampão em aço carbono para solda de topo de 8"</t>
  </si>
  <si>
    <t>Te em aço carbono para solda de topo de 8"</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</si>
  <si>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</si>
  <si>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</si>
  <si>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</si>
  <si>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</si>
  <si>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</si>
  <si>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</si>
  <si>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</si>
  <si>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</si>
  <si>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</si>
  <si>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</si>
  <si>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</si>
  <si>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Cotovelo de cobre de 1/4"</t>
  </si>
  <si>
    <t>Luva de cobre de 1/4"</t>
  </si>
  <si>
    <t>Tubo de cobre flexível sem costura de 3/8"</t>
  </si>
  <si>
    <t>Cotovelo de cobre de 3/8"</t>
  </si>
  <si>
    <t>Luva de cobre de 3/8"</t>
  </si>
  <si>
    <t>Tubo de cobre flexível sem costura de 1/2"</t>
  </si>
  <si>
    <t>Cotovelo de cobre de 1/2"</t>
  </si>
  <si>
    <t>Luva de cobre de 1/2"</t>
  </si>
  <si>
    <t>Tubo de cobre flexível sem costura de 5/8"</t>
  </si>
  <si>
    <t>Cotovelo de cobre de 5/8"</t>
  </si>
  <si>
    <t>Luva de cobre de 5/8"</t>
  </si>
  <si>
    <t>Tubo de cobre flexível sem costura de 3/4"</t>
  </si>
  <si>
    <t>Cotovelo de cobre de 3/4"</t>
  </si>
  <si>
    <t>Luva de cobre de 3/4"</t>
  </si>
  <si>
    <t>Tubo de cobre rígido sem costura de 7/8"</t>
  </si>
  <si>
    <t>Cotovelo de cobre de 7/8"</t>
  </si>
  <si>
    <t>Luva de cobre de 7/8"</t>
  </si>
  <si>
    <t>Te de cobre de 7/8"</t>
  </si>
  <si>
    <t>Tubo de cobre rígido sem costura de 1"</t>
  </si>
  <si>
    <t>Cotovelo de cobre de 1"</t>
  </si>
  <si>
    <t>Luva de cobre de 1"</t>
  </si>
  <si>
    <t>Tubo de cobre rígido sem costura de 1 1/8"</t>
  </si>
  <si>
    <t>Cotovelo de cobre de 1 1/8"</t>
  </si>
  <si>
    <t>Luva de cobre de 1 1/8"</t>
  </si>
  <si>
    <t>Tubo de cobre rígido sem costura de 1 3/8"</t>
  </si>
  <si>
    <t>Cotovelo de cobre de 1 3/8"</t>
  </si>
  <si>
    <t>Luva de cobre de 1 3/8"</t>
  </si>
  <si>
    <t>Tubo de cobre rígido sem costura de 1 5/8"</t>
  </si>
  <si>
    <t>Cotovelo de cobre de 1 5/8"</t>
  </si>
  <si>
    <t>Luva de cobre de 1 5/8"</t>
  </si>
  <si>
    <t>Isolamento elastomérico em formato de tubo ou coquilha de espessura M, próprio para tubulação de cobre de diâmetro nominal 1/4"</t>
  </si>
  <si>
    <t>Isolamento elastomérico em formato de tubo ou coquilha de espessura M, próprio para tubulação de cobre de diâmetro nominal 3/8"</t>
  </si>
  <si>
    <t>Isolamento elastomérico em formato de tubo ou coquilha de espessura M, próprio para tubulação de cobre de diâmetro nominal 1/2"</t>
  </si>
  <si>
    <t>Isolamento elastomérico em formato de tubo ou coquilha de espessura M, próprio para tubulação de cobre de diâmetro nominal 5/8"</t>
  </si>
  <si>
    <t>Isolamento elastomérico em formato de tubo ou coquilha de espessura M, próprio para tubulação de cobre de diâmetro nominal 3/4"</t>
  </si>
  <si>
    <t>Isolamento elastomérico em formato de tubo ou coquilha de espessura M, próprio para tubulação de cobre de diâmetro nominal 7/8" e para tubulação de ferro de diâmetro nominal 1/2"</t>
  </si>
  <si>
    <t>Isolamento elastomérico em formato de tubo ou coquilha de espessura M, próprio para tubulação de cobre de diâmetro nominal 1"</t>
  </si>
  <si>
    <t>Isolamento elastomérico em formato de tubo ou coquilha de espessura M, próprio para tubulação de cobre de diâmetro nominal 1 1/8" e para tubulação de ferro de diâmetro nominal 3/4"</t>
  </si>
  <si>
    <t>Isolamento elastomérico em formato de tubo ou coquilha de espessura M, próprio para tubulação de cobre de diâmetro nominal 1 3/8" e para tubulação de ferro de diâmetro nominal 1"</t>
  </si>
  <si>
    <t>Isolamento elastomérico em formato de tubo ou coquilha de espessura M, próprio para tubulação de cobre de diâmetro nominal 1 5/8" e para tubulação de ferro de diâmetro nominal 1 1/4"</t>
  </si>
  <si>
    <t>Isolamento elastomérico em formato de tubo ou coquilha de espessura M, próprio para tubulação de ferro de diâmetro nominal 1 1/2"</t>
  </si>
  <si>
    <t>Isolamento elastomérico em formato de tubo ou coquilha de espessura M, próprio para tubulação de ferro de diâmetro nominal 2"</t>
  </si>
  <si>
    <t>Isolamento elastomérico em formato de tubo ou coquilha de espessura M, próprio para tubulação de ferro de diâmetro nominal 2 1/2"</t>
  </si>
  <si>
    <t>Isolamento elastomérico em formato de tubo ou coquilha de espessura M, próprio para tubulação de ferro de diâmetro nominal 3"</t>
  </si>
  <si>
    <t>Isolamento elastomérico em formato de tubo ou coquilha de espessura M, próprio para tubulação de ferro de diâmetro nominal 3 1/2"</t>
  </si>
  <si>
    <t>Isolamento elastomérico em formato de tubo ou coquilha de espessura M, próprio para tubulação de ferro de diâmetro nominal 4"</t>
  </si>
  <si>
    <t>Isolamento elastomérico em formato de tubo ou coquilha de espessura M, próprio para tubulação de ferro de diâmetro nominal 5"</t>
  </si>
  <si>
    <t>Isolamento elastomérico em formato de tubo ou coquilha de espessura M, próprio para tubulação de ferro de diâmetro nominal 6"</t>
  </si>
  <si>
    <t>Isolamento elastomérico em formato de prancha de espessura M</t>
  </si>
  <si>
    <t>Isolamento elastomérico em formato de prancha autoadesiva de espessura M</t>
  </si>
  <si>
    <t>Chapa de aço galvanizada</t>
  </si>
  <si>
    <t>Gás refrigerante R-410A, apenas para instalações de equipamentos unitários novos</t>
  </si>
  <si>
    <t>Gás refrigerante R-32, apenas para instalações de equipamentos unitários novos</t>
  </si>
  <si>
    <t>Óleo polyolester para chiller a ar Carrier 30GXE227.386S com capacidade de 213,3TR</t>
  </si>
  <si>
    <t>Óleo para chiller centrífugo Trane CVGF1000</t>
  </si>
  <si>
    <t>Óleo para chiller a ar Trane RTAA100DYB1AA0002 com capacidade de 100TR</t>
  </si>
  <si>
    <t>Óleo para chiller a ar Carrier 30GSP080386S com capacidade de 80TR</t>
  </si>
  <si>
    <t>Óleo para chillers a ar Trane CGAD060-HT(4T) com capacidade de 60TR e Trane CGAD040-HT com capacidade de 40TR</t>
  </si>
  <si>
    <t>Óleo para chiller a ar York YEAZ33BP3-46PA com capacidade de 50TR</t>
  </si>
  <si>
    <t>Alicate de pressão de 11"</t>
  </si>
  <si>
    <t>Alicate rebitador</t>
  </si>
  <si>
    <t>Almotolia 250 ml</t>
  </si>
  <si>
    <t>Arco de serra de alta tensão</t>
  </si>
  <si>
    <t>Aspirador compacto para sólidos e líquidos</t>
  </si>
  <si>
    <t>Aspirador industrial para sólidos e líquidos</t>
  </si>
  <si>
    <t>Balde plástico de 10L com alça de ferro</t>
  </si>
  <si>
    <t>Bomba manual para graxa 400 cm3</t>
  </si>
  <si>
    <t>Caixa de ferramentas pequena</t>
  </si>
  <si>
    <t>Carrinho com fundo fechado para transporte de cargas</t>
  </si>
  <si>
    <t>Carrinho de mão vertical</t>
  </si>
  <si>
    <t>Carro/bancada para ferramentas</t>
  </si>
  <si>
    <t>Chaves canhão, kit milímetros (12 peças)</t>
  </si>
  <si>
    <t>Chaves canhão, kit polegadas (10 peças)</t>
  </si>
  <si>
    <t>Chaves estrela, kit com 12 chaves</t>
  </si>
  <si>
    <t>Chave inglesa com comprimento de 8"</t>
  </si>
  <si>
    <t>Chave inglesa com comprimento de 10"</t>
  </si>
  <si>
    <t>Chave inglesa com comprimento de 12"</t>
  </si>
  <si>
    <t>Chave inglesa com comprimento de 15"</t>
  </si>
  <si>
    <t>Chave inglesa com comprimento de 18"</t>
  </si>
  <si>
    <t>Chaves fixas, kit com 12 chaves</t>
  </si>
  <si>
    <t>Compressor de ar direto para pintura (tufão)</t>
  </si>
  <si>
    <t>Esmerilhadeira angular de 230 mm</t>
  </si>
  <si>
    <t>Furadeira de bancada de 16 mm</t>
  </si>
  <si>
    <t>Jogo de chaves biela em polegadas</t>
  </si>
  <si>
    <t>Jogo de soquetes sextavado de impacto 1/2" em polegadas</t>
  </si>
  <si>
    <t>Lavadora de alta pressão com água quente 220V</t>
  </si>
  <si>
    <t>Lavadora de alta pressão com água quente 380V</t>
  </si>
  <si>
    <t>Lima chata bastarda 10" com cabo</t>
  </si>
  <si>
    <t>Lima chata murça 10" com cabo</t>
  </si>
  <si>
    <t>Lima redonda bastarda 10" com cabo</t>
  </si>
  <si>
    <t>Lima redonda murça 10" com cabo</t>
  </si>
  <si>
    <t>Pendente de led</t>
  </si>
  <si>
    <t>Maçarico portátil com acendimento automático</t>
  </si>
  <si>
    <t>Martelo chapeador pena reta</t>
  </si>
  <si>
    <t>Medidor de nível de pressão sonora (decibelímetro) portátil</t>
  </si>
  <si>
    <t>Prensa hidráulica 30 toneladas</t>
  </si>
  <si>
    <t>Relógio comparador capacidade 5 mm</t>
  </si>
  <si>
    <t>Rosqueadeira manual</t>
  </si>
  <si>
    <t>Conjunto com 5 sacadores de polias</t>
  </si>
  <si>
    <t>Conjunto com 9 serras copo</t>
  </si>
  <si>
    <t>Tesoura de chapas tipo aviação corte direito e reto</t>
  </si>
  <si>
    <t>Tesoura de chapas tipo aviação corte esquerdo e reto</t>
  </si>
  <si>
    <t>Tesoura de chapas tipo aviação corte reto e curvas de grande raio</t>
  </si>
  <si>
    <t>Tesoura faca elétrica para metal</t>
  </si>
  <si>
    <t>Tesoura para chapa tipo Brasil 12"</t>
  </si>
  <si>
    <t>Alargador de tubos manual articulado</t>
  </si>
  <si>
    <t>Alicate cortador de tubo capilar</t>
  </si>
  <si>
    <t>Alicate lacrador de tubos 7"</t>
  </si>
  <si>
    <t>Balança eletrônica para refrigerante</t>
  </si>
  <si>
    <t>Bomba de óleo para sistemas de refrigeração</t>
  </si>
  <si>
    <t>Bomba de vácuo 12 cfm</t>
  </si>
  <si>
    <t>Chave catraca quadrada 4 bitolas para refrigeração</t>
  </si>
  <si>
    <t>Chave para válvula Schrader</t>
  </si>
  <si>
    <t>Cilindro de nitrogênio 20 L</t>
  </si>
  <si>
    <t>Cilindro de nitrogênio 50 L</t>
  </si>
  <si>
    <t>Conjunto para solda e corte acetileno/oxigênio PPU</t>
  </si>
  <si>
    <t>Detector eletrônico de vazamento para refrigerantes</t>
  </si>
  <si>
    <t>Flangeador excêntrico</t>
  </si>
  <si>
    <t>Mangueira para vácuo 3/8"</t>
  </si>
  <si>
    <t>Manifold analógico para R-22</t>
  </si>
  <si>
    <t>Manifold analógico para R-410A/R-32</t>
  </si>
  <si>
    <t>Manifold digital</t>
  </si>
  <si>
    <t>Conjunto com 4 molas curvadoras de tubos</t>
  </si>
  <si>
    <t>Regulador de pressão para cilindro de gases não corrosivos</t>
  </si>
  <si>
    <t>Tanque para recolhimento de refrigerante</t>
  </si>
  <si>
    <t>Termo-anemômetro para duto</t>
  </si>
  <si>
    <t>Termômetro portátil com 5 sensores</t>
  </si>
  <si>
    <t>Unidade transferidora e recuperadora de gás refrigerante</t>
  </si>
  <si>
    <t>Vacuômetro digital</t>
  </si>
  <si>
    <t>Alicate de bico longo redondo isolado</t>
  </si>
  <si>
    <t>Estação de solda digital</t>
  </si>
  <si>
    <t>Cordão prolongador (extensão) 5m</t>
  </si>
  <si>
    <t>Ferro de soldar tipo machadinha</t>
  </si>
  <si>
    <t>Sugador de solda</t>
  </si>
  <si>
    <t>Escada extensível 29 degraus</t>
  </si>
  <si>
    <t>Escada duplo acesso 8 degraus</t>
  </si>
  <si>
    <t>Escada tesoura e extensível isolada</t>
  </si>
  <si>
    <t>Escada plataforma de trabalho isolada</t>
  </si>
  <si>
    <t>Cadeado para disjuntores NR10</t>
  </si>
  <si>
    <t>Bloqueio para disjuntores, para instalação de cadeado</t>
  </si>
  <si>
    <t>Avental impermeável</t>
  </si>
  <si>
    <t>Luva de trabalho</t>
  </si>
  <si>
    <t>Luva de proteção para soldadores</t>
  </si>
  <si>
    <t>Luva de raspa de couro ou raspa</t>
  </si>
  <si>
    <t>Luva de látex cano longo</t>
  </si>
  <si>
    <t>Manga de proteção em couro</t>
  </si>
  <si>
    <t>Manga de proteção UV</t>
  </si>
  <si>
    <t>Máscara contra gases</t>
  </si>
  <si>
    <t>Compressor Scroll Inverter próprio para R-410A de Capacidade 3,6 TR para VRF Trane 4TVH0096BK0</t>
  </si>
  <si>
    <t>Ar-condicionado do tipo self-contained wall-mounted modelo Carrier 50BWF60</t>
  </si>
  <si>
    <t>Conector em cobre ou bronze 42mm x 1 1/2” macho</t>
  </si>
  <si>
    <t>Porta dupla isolante acústica em madeira</t>
  </si>
  <si>
    <t>Visor com vidro para portas em madeira/MDF/similares</t>
  </si>
  <si>
    <t>Porta vai e vem de 2.10 x 0.7m</t>
  </si>
  <si>
    <t>Porta automática dupla de alumínio com vidro, com 2 folhas de 100cm, h=280cm</t>
  </si>
  <si>
    <t>Porta automática de alumínio com vidro, com 2 portas duplas + 4 paineis fixos de 133cm, h=280cm</t>
  </si>
  <si>
    <t>Porta automática de alumínio com vidro, com 2 portas de 100cm + 2 paineis fixos de 70cm, h=266cm</t>
  </si>
  <si>
    <t>Fornecimento e instalação de motobomba centrífuga de superfície monoestágio 7,5cv - trifásica – Combate a Incêndio</t>
  </si>
  <si>
    <t>Fornecimento e Instalação de motobomba centrífuga de superfície monoestágio 15cv - trifásica – Combate a Incêndio</t>
  </si>
  <si>
    <t>Fornecimento e instalação de motobomba Centrífuga Submersível 5cv – trifásica - Ø máx. sólidos ≥ 60mm</t>
  </si>
  <si>
    <t>Cabo de manobra (patch Cord) de 2,5 metros - cat 6 - 4 pares</t>
  </si>
  <si>
    <t>Cordão Óptico Duplex Multimodo LC/LC - 5 metros</t>
  </si>
  <si>
    <t>DIO – Distribuidor Interno Óptico pré-terminado – 1U - 48 portas</t>
  </si>
  <si>
    <t>Módulo MPO/MPT para DIO - 12 portas</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</si>
  <si>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</si>
  <si>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</si>
  <si>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</si>
  <si>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</si>
  <si>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Telha termoacústica em aço galvanizado com espessura isolante mínima de 30mm de Poliisocianurato (PIR)</t>
  </si>
  <si>
    <t>Chuveiro de Emergência e Lava Olhos em inox com pedal, ref.: HM 010 INOX - PEDAL: HM Chuveiros de Emergência; IBR001CLOi : IBR Brasil; CL001IF: Haws Avlis</t>
  </si>
  <si>
    <t>Telha termoacústica, espessura isolante mínima de 30mm de poliisocianurato (PIR), espessura mínima interna 0,43mm e externa= 0,50mm, fabricada em aço galvanizado ou material similar, pré-pintada de fábrica na cor branca</t>
  </si>
  <si>
    <t>EXTINTOR DE INCENDIO PORTATIL COM CARGA DE PO QUIMICO SECO (PQS) DE 8 KG, CLASSE ABC</t>
  </si>
  <si>
    <t>Painel elétrico de distribuição parcial – Painel 4 – Anexo 2</t>
  </si>
  <si>
    <t>Motobomba centrífuga submersível 5 cv, trifásica, Ø máx. sólidos ≥ 60mm, Ø recalque = 3", pressão máxima sem vazão ≥ 15 m.c.a., vazão máxima ≥ 100 m³/h, ref.: Schneider BCS-365</t>
  </si>
  <si>
    <t>Motobomba centrífuga de superfície 7,5 cv, trifásica, rotor fechado, para líquidos sem sólidos em suspensão, Ø sucção = 2 1/2", Ø recalque = 2 1/2", pressão máxima ≥ 44 m.c.a., vazão máxima ≥ 38,3 m³/h, ref.: Schneider BPI-22 7,5 cv</t>
  </si>
  <si>
    <t>Motobomba centrífuga de superfície 15 cv, trifásica, rotor fechado, para líquidos sem sólidos em suspensão, Ø sucção = 2 1/2", Ø recalque = 2 1/2", pressão máxima ≥ 58 m.c.a., vazão máxima ≥ 71,2 m³/h, ref.: Schneider BPI-22 15 cv</t>
  </si>
  <si>
    <t>Alicate de corte diagonal 6''</t>
  </si>
  <si>
    <t>Fancolete hidrônico piso-teto 2,0 a 2,5 TR</t>
  </si>
  <si>
    <t>Fancolete hidrônico piso-teto 3,0 a 3,7 TR</t>
  </si>
  <si>
    <t>ABRACADEIRA EM ACO PARA AMARRACAO DE ELETRODUTOS, TIPO D, COM 1 1/2" E PARAFUSO DE FIXACAO</t>
  </si>
  <si>
    <t>ABRACADEIRA EM ACO PARA AMARRACAO DE ELETRODUTOS, TIPO D, COM 1/2" E PARAFUSO DE FIXACAO</t>
  </si>
  <si>
    <t>ABRACADEIRA EM ACO PARA AMARRACAO DE ELETRODUTOS, TIPO D, COM 3" E PARAFUSO DE FIXACAO</t>
  </si>
  <si>
    <t>ACETILENO (RECARGA DE GAS ACETILENO PARA CILINDRO DE CONJUNTO OXICORTE GRANDE) NAO INCLUI TROCA/MANUTENCAO DO CILINDRO</t>
  </si>
  <si>
    <t>ACO CA-25, 10,0 MM, OU 12,5 MM, OU 16,0 MM, OU 20,0 MM, OU 25,0 MM, VERGALHAO</t>
  </si>
  <si>
    <t>ACO CA-50, 10,0 MM, VERGALHAO</t>
  </si>
  <si>
    <t>ADAPTADOR EM LATAO, ENGATE RAPIDO1 1/2" X ROSCA INTERNA 5 FIOS 2 1/2", PARA INSTALACAO PREDIAL DE COMBATE A INCENDIO</t>
  </si>
  <si>
    <t>ADAPTADOR PVC SOLDAVEL CURTO COM BOLSA E ROSCA, 110 MM X 4", PARA AGUA FRIA</t>
  </si>
  <si>
    <t>ADAPTADOR PVC SOLDAVEL CURTO COM BOLSA E ROSCA, 25 MM X 3/4", PARA AGUA FRIA</t>
  </si>
  <si>
    <t>ADAPTADOR PVC SOLDAVEL CURTO COM BOLSA E ROSCA, 32 MM X 1", PARA AGUA FRIA</t>
  </si>
  <si>
    <t>ADAPTADOR PVC SOLDAVEL CURTO COM BOLSA E ROSCA, 40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</si>
  <si>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</si>
  <si>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</si>
  <si>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</si>
  <si>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</si>
  <si>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</si>
  <si>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</si>
  <si>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</si>
  <si>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</si>
  <si>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</si>
  <si>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</si>
  <si>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85 MM X 3", PARA CAIXA D' AGUA</t>
  </si>
  <si>
    <t>ADESIVO ACRILICO DE BASE AQUOSA / COLA DE CONTATO</t>
  </si>
  <si>
    <t>ADESIVO PLASTICO PARA PVC, FRASCO COM *850* GR</t>
  </si>
  <si>
    <t>ADITIVO ADESIVO LIQUIDO PARA ARGAMASSAS DE REVESTIMENTOS CIMENTICIOS</t>
  </si>
  <si>
    <t>ALICATE DE CORTE DIAGONAL 6 " COM ISOLAMENTO</t>
  </si>
  <si>
    <t>ALICATE DE CRIMPAR RJ11, RJ12 E RJ45</t>
  </si>
  <si>
    <t>ALIMENTACAO - HORISTA (COLETADO CAIXA - ENCARGOS COMPLEMENTARES)</t>
  </si>
  <si>
    <t>ANEL BORRACHA PARA TUBO ESGOTO PREDIAL, DN 100 MM (NBR 5688)</t>
  </si>
  <si>
    <t>ANEL BORRACHA, DN 100 MM, PARA TUBO SERIE REFORCADA ESGOTO PREDIAL</t>
  </si>
  <si>
    <t>ANEL DE VEDACAO, PVC FLEXIVEL, 100 MM, PARA SAIDA DE BACIA / VASO SANITARIO</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</si>
  <si>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</si>
  <si>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</si>
  <si>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AREIA FINA - POSTO JAZIDA/FORNECEDOR (RETIRADO NA JAZIDA, SEM TRANSPORTE)</t>
  </si>
  <si>
    <t>AREIA MEDIA - POSTO JAZIDA/FORNECEDOR (RETIRADO NA JAZIDA, SEM TRANSPORTE)</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</si>
  <si>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</si>
  <si>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</si>
  <si>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</si>
  <si>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</si>
  <si>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</si>
  <si>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POLIMERICA IMPERMEABILIZANTE SEMIFLEXIVEL, BICOMPONENTE (MEMBRANA IMPERMEABILIZANTE ACRILICA)</t>
  </si>
  <si>
    <t>ARGILA OU BARRO PARA ATERRO/REATERRO (COM TRANSPORTE ATE 10 KM)</t>
  </si>
  <si>
    <t>ARRUELA LISA, REDONDA, DE LATAO POLIDO, DIAMETRO NOMINAL 5/8", DIAMETRO EXTERNO = 34 MM, DIAMETRO DO FURO = 17 MM, ESPESSURA = *2,5* MM</t>
  </si>
  <si>
    <t>ASSENTO SANITARIO DE PLASTICO, TIPO CONVENCIONAL</t>
  </si>
  <si>
    <t>BACIA SANITARIA (VASO) COM CAIXA ACOPLADA, SIFAO APARENTE, DE LOUCA BRANCA (SEM ASSENTO)</t>
  </si>
  <si>
    <t>BACIA SANITARIA (VASO) CONVENCIONAL PARA PCD, SEM FURO FRONTAL, DE LOUCA BRANCA (SEM ASSENTO)</t>
  </si>
  <si>
    <t>BACIA SANITARIA (VASO) CONVENCIONAL, DE LOUCA BRANCA, SIFAO APARENTE, SAIDA VERTICAL (SEM ASSENTO)</t>
  </si>
  <si>
    <t>BARRA DE ACO CHATA, RETANGULAR (QUALQUER BITOLA)</t>
  </si>
  <si>
    <t>BARRA DE APOIO RETA, EM ACO INOX POLIDO, COMPRIMENTO 70CM, DIAMETRO MINIMO 3 CM</t>
  </si>
  <si>
    <t>BARRA DE APOIO RETA, EM ACO INOX POLIDO, COMPRIMENTO 80CM, DIAMETRO MINIMO 3 CM</t>
  </si>
  <si>
    <t>BLOCO CERAMICO / TIJOLO VAZADO PARA ALVENARIA DE VEDACAO, FUROS NA VERTICAL,, 9 X 19 X 39 CM (NBR 15270)</t>
  </si>
  <si>
    <t>BLOCO CERAMICO / TIJOLO VAZADO PARA ALVENARIA DE VEDACAO, 8 FUROS NA HORIZONTAL, DE 9 X 19 X 19 CM (L XA X C)</t>
  </si>
  <si>
    <t>BLOCO DE CONCRETO ESTRUTURAL 14 X 19 X 34 CM, FBK 4,5 MPA (NBR 6136)</t>
  </si>
  <si>
    <t>BLOCO DE CONCRETO ESTRUTURAL 14 X 19 X 39 CM, FBK 4,5 MPA (NBR 6136)</t>
  </si>
  <si>
    <t>BLOCO DE CONCRETO ESTRUTURAL 19 X 19 X 39 CM, FBK 4,5 MPA (NBR 6136)</t>
  </si>
  <si>
    <t>BLOCO DE CONCRETO ESTRUTURAL 19 X 19 X 39 CM, FBK 8 MPA (NBR 6136)</t>
  </si>
  <si>
    <t>BOTA DE PVC PRETA, CANO MEDIO, SEM FORRO</t>
  </si>
  <si>
    <t>BRACO / CANO PARA CHUVEIRO ELETRICO, EM ALUMINIO, 30 CM X 1/2 "</t>
  </si>
  <si>
    <t>BRACO P/ LUMINARIA PUBLICA 1 X 1,50M ROMAGNOLE OU EQUIV</t>
  </si>
  <si>
    <t>BUCHA DE NYLON SEM ABA S6, COM PARAFUSO DE 4,20 X 40 MM EM ACO ZINCADO COM ROSCA SOBERBA, CABECA CHATA E FENDA PHILLIPS</t>
  </si>
  <si>
    <t>BUCHA DE NYLON, DIAMETRO DO FURO 8 MM, COMPRIMENTO 40 MM, COM PARAFUSO DE ROSCA SOBERBA, CABECA CHATA, FENDA SIMPLES, 4,8 X 50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</si>
  <si>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</si>
  <si>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</si>
  <si>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</si>
  <si>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t>
  </si>
  <si>
    <t>BUCHA DE REDUCAO DE FERRO GALVANIZADO, COM ROSCA BSP, DE 1 1/4" X 1"</t>
  </si>
  <si>
    <t>BUCHA DE REDUCAO DE FERRO GALVANIZADO, COM ROSCA BSP, DE 1 1/4" X 3/4"</t>
  </si>
  <si>
    <t>BUCHA DE REDUCAO DE FERRO GALVANIZADO, COM ROSCA BSP, DE 1" X 3/4"</t>
  </si>
  <si>
    <t>BUCHA DE REDUCAO DE FERRO GALVANIZADO, COM ROSCA BSP, DE 3/4" X 1/2"</t>
  </si>
  <si>
    <t>BUCHA DE REDUCAO DE FERRO GALVANIZADO, COM ROSCA BSP, DE 3" X 2 1/2"</t>
  </si>
  <si>
    <t>BUCHA DE REDUCAO DE FERRO GALVANIZADO, COM ROSCA BSP, DE 4" X 3"</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</si>
  <si>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</si>
  <si>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</si>
  <si>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</si>
  <si>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</si>
  <si>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COM 32 X 20 MM, PARA AGUA FRIA PREDIAL</t>
  </si>
  <si>
    <t>BUCHA DE REDUCAO PVC ROSCAVEL 3/4" X 1/2"</t>
  </si>
  <si>
    <t>BUCHA DE REDUCAO, CPVC, SOLDAVEL, 28 X 22 MM, PARA AGUA QUENTE</t>
  </si>
  <si>
    <t>BUCHA DE REDUCAO, PVC, LONGA, SERIE R, DN 50 X 40 MM, PARA ESGOTO PREDIAL</t>
  </si>
  <si>
    <t>CABO DE COBRE NU 16 MM2 MEIO-DURO</t>
  </si>
  <si>
    <t>CABO DE COBRE NU 25 MM2 MEIO-DURO</t>
  </si>
  <si>
    <t>CABO DE COBRE NU 35 MM2 MEIO-DURO</t>
  </si>
  <si>
    <t>CABO DE COBRE NU 50 MM2 MEIO-DURO</t>
  </si>
  <si>
    <t>CABO DE COBRE NU 70 MM2 MEIO-DURO</t>
  </si>
  <si>
    <t>CAIBRO 5 X 5 CM EM PINUS, MISTA OU EQUIVALENTE DA REGIAO - BRUTA</t>
  </si>
  <si>
    <t>CAIXA D'AGUA / RESERVATORIO EM POLIETILENO, 1000 LITROS, COM TAMPA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</si>
  <si>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</si>
  <si>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</si>
  <si>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PASSAGEM, EM PVC, DE 4" X 2", PARA ELETRODUTO FLEXIVEL CORRUGADO</t>
  </si>
  <si>
    <t>CAIXA DE PASSAGEM, EM PVC, DE 4" X 4", PARA ELETRODUTO FLEXIVEL CORRUGADO</t>
  </si>
  <si>
    <t>CAIXA SIFONADA PVC, 250 X 230 X 75 MM, COM TAMPA CEGA QUADRADA, BRANCA</t>
  </si>
  <si>
    <t>CAIXA SIFONADA, PVC, 150 X *185* X 75 MM, COM GRELHA QUADRADA, BRANCA</t>
  </si>
  <si>
    <t>CAIXA SIFONADA, PVC, 150 X 150 X 50 MM, COM GRELHA REDONDA, BRANCA</t>
  </si>
  <si>
    <t>CAL HIDRATADA CH-I PARA ARGAMASSAS</t>
  </si>
  <si>
    <t>CAL HIDRATADA PARA PINTURA</t>
  </si>
  <si>
    <t>CALHA QUADRADA DE CHAPA DE ACO GALVANIZADA NUM 24, CORTE 50 CM</t>
  </si>
  <si>
    <t>CANALETA DE CONCRETO ESTRUTURAL 14 X 19 X 39 CM, FBK 4,5 MPA (NBR 6136)</t>
  </si>
  <si>
    <t>CANALETA DE CONCRETO 19 X 19 X 19 CM (CLASSE C - NBR 6136)</t>
  </si>
  <si>
    <t>CANOPLA ACABAMENTO CROMADO PARA INSTALACAO DE SPRINKLER, SOB FORRO, 15 MM</t>
  </si>
  <si>
    <t>CAP OU TAMPAO DE FERRO GALVANIZADO, COM ROSCA BSP, DE 1 1/2"</t>
  </si>
  <si>
    <t>CAP OU TAMPAO DE FERRO GALVANIZADO, COM ROSCA BSP, DE 1 1/4"</t>
  </si>
  <si>
    <t>CAP OU TAMPAO DE FERRO GALVANIZADO, COM ROSCA BSP, DE 1/2"</t>
  </si>
  <si>
    <t>CAP OU TAMPAO DE FERRO GALVANIZADO, COM ROSCA BSP, DE 1"</t>
  </si>
  <si>
    <t>CAP OU TAMPAO DE FERRO GALVANIZADO, COM ROSCA BSP, DE 2 1/2"</t>
  </si>
  <si>
    <t>CAP OU TAMPAO DE FERRO GALVANIZADO, COM ROSCA BSP, DE 2"</t>
  </si>
  <si>
    <t>CAP OU TAMPAO DE FERRO GALVANIZADO, COM ROSCA BSP, DE 3/4"</t>
  </si>
  <si>
    <t>CAP PVC, SERIE R, DN 100 MM, PARA ESGOTO PREDIAL</t>
  </si>
  <si>
    <t>CAP PVC, SERIE R, DN 150 MM, PARA ESGOTO PREDIAL</t>
  </si>
  <si>
    <t>CAP PVC, SERIE R, DN 75 MM, PARA ESGOTO PREDIAL</t>
  </si>
  <si>
    <t>CAP PVC, SOLDAVEL, DN 50 MM, SERIE NORMAL, PARA ESGOTO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</si>
  <si>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</si>
  <si>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</si>
  <si>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</si>
  <si>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</si>
  <si>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</si>
  <si>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</si>
  <si>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CAPA PARA CHUVA EM PVC COM FORRO DE POLIESTER, COM CAPUZ (AMARELA OU AZUL)</t>
  </si>
  <si>
    <t>CARRINHO DE MAO DE ACO CAPACIDADE 50 A 60 L, PNEU COM CAMARA</t>
  </si>
  <si>
    <t>CHAPA DE ACO GALVANIZADA BITOLA GSG 18, E = 1,25 MM (10,00 KG/M2)</t>
  </si>
  <si>
    <t>CHAPA DE ACO GALVANIZADA BITOLA GSG 22, E = 0,80 MM (6,40 KG/M2)</t>
  </si>
  <si>
    <t>CHAPA DE ACO GROSSA, ASTM A36, E = 1/2 " (12,70 MM) 99,59 KG/M2</t>
  </si>
  <si>
    <t>CHAPA DE ACO GROSSA, ASTM A36, E = 1/4 " (6,35 MM) 49,79 KG/M2</t>
  </si>
  <si>
    <t>CHAPA DE MDF BRANCO LISO 1 FACE, E = 18 MM, DE *2,75 X 1,85* M</t>
  </si>
  <si>
    <t>CHAPA DE MDF BRANCO LISO 2 FACES, E = 25 MM, DE *2,75 X 1,85* M</t>
  </si>
  <si>
    <t>CHAPA/PAINEL DE MADEIRA COMPENSADA PLASTIFICADA (MADEIRITE PLASTIFICADO) PARA FORMA DE CONCRETO, DE 2200 x 1100 MM, E = *17* MM</t>
  </si>
  <si>
    <t>CHAPA/PAINEL DE MADEIRA COMPENSADA RESINADA (MADEIRITE RESINADO ROSA) PARA FORMA DE CONCRETO, DE 2200 x 1100 MM, E = 17 MM</t>
  </si>
  <si>
    <t>CHAVE DUPLA PARA CONEXOES TIPO STORZ, ENGATE RAPIDO 1 1/2" X 2 1/2", EM LATAO, PARA INSTALACAO PREDIAL COMBATE A INCENDIO</t>
  </si>
  <si>
    <t>CHUMBADOR DE ACO, DIAMETRO 5/8", COMPRIMENTO 6", COM PORCA</t>
  </si>
  <si>
    <t>CHUMBADOR, DIAMETRO 1/4" COM PARAFUSO 1/4" X 40 MM</t>
  </si>
  <si>
    <t>CIMENTO PORTLAND COMPOSTO CP II-32</t>
  </si>
  <si>
    <t>COLA A BASE DE RESINA SINTETICA PARA CHAPA DE LAMINADO MELAMINICO</t>
  </si>
  <si>
    <t>COMPENSADO NAVAL - CHAPA/PAINEL EM MADEIRA COMPENSADA PRENSADA, DE 2200 X 1600 MM, E = 20 MM</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</si>
  <si>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</si>
  <si>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</si>
  <si>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</si>
  <si>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</si>
  <si>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</si>
  <si>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</si>
  <si>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</si>
  <si>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</si>
  <si>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LR, PARA ELETRODUTO ROSCAVEL DE 1 1/2", COM TAMPA CEGA</t>
  </si>
  <si>
    <t>CONDULETE DE ALUMINIO TIPO T, PARA ELETRODUTO ROSCAVEL DE 2", COM TAMPA CEGA</t>
  </si>
  <si>
    <t>CONDULETE DE ALUMINIO TIPO X, PARA ELETRODUTO ROSCAVEL DE 1", COM TAMPA CEGA</t>
  </si>
  <si>
    <t>CONDULETE DE ALUMINIO TIPO X, PARA ELETRODUTO ROSCAVEL DE 3/4", COM TAMPA CEGA</t>
  </si>
  <si>
    <t>CONDUTOR PLUVIAL, PVC, CIRCULAR, DIAMETRO ENTRE 80 E 100 MM, PARA DRENAGEM PLUVIAL PREDIAL</t>
  </si>
  <si>
    <t>CONE DE SINALIZACAO EM PVC RIGIDO COM FAIXA REFLETIVA, H = 70 / 76 CM</t>
  </si>
  <si>
    <t>CONECTOR BRONZE/LATAO (REF 603) SEM ANEL DE SOLDA, BOLSA X ROSCA F, 22 MM X 3/4"</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</si>
  <si>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</si>
  <si>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</si>
  <si>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</si>
  <si>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</si>
  <si>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</si>
  <si>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</si>
  <si>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</si>
  <si>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</si>
  <si>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</si>
  <si>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</si>
  <si>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</si>
  <si>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</si>
  <si>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</si>
  <si>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</si>
  <si>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</si>
  <si>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28 MM X 1", PARA AGUA QUENTE</t>
  </si>
  <si>
    <t>COTOVELO DE COBRE 90 GRAUS (REF 607) SEM ANEL DE SOLDA, BOLSA X BOLSA, 15 MM</t>
  </si>
  <si>
    <t>COTOVELO DE COBRE 90 GRAUS (REF 607) SEM ANEL DE SOLDA, BOLSA X BOLSA, 28 MM</t>
  </si>
  <si>
    <t>COTOVELO DE COBRE 90 GRAUS (REF 607) SEM ANEL DE SOLDA, BOLSA X BOLSA, 54 MM</t>
  </si>
  <si>
    <t>COTOVELO DE COBRE 90 GRAUS (REF 607) SEM ANEL DE SOLDA, BOLSA X BOLSA, 66 MM</t>
  </si>
  <si>
    <t>COTOVELO DE COBRE 90 GRAUS (REF 607) SEM ANEL DE SOLDA, BOLSA X BOLSA, 79 MM</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</si>
  <si>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</si>
  <si>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</si>
  <si>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</si>
  <si>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</si>
  <si>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</si>
  <si>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3/4"</t>
  </si>
  <si>
    <t>COTOVELO 90 GRAUS DE FERRO GALVANIZADO, COM ROSCA BSP, DE 2"</t>
  </si>
  <si>
    <t>CUBA ACO INOX (AISI 304) DE EMBUTIR COM VALVULA 3 1/2 ", DE *40 X 34 X 12* CM</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</si>
  <si>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</si>
  <si>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</si>
  <si>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</si>
  <si>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</si>
  <si>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</si>
  <si>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</si>
  <si>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</si>
  <si>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</si>
  <si>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PVC, SOLDAVEL, 25 MM, COR MARROM, PARA AGUA FRIA PREDIAL</t>
  </si>
  <si>
    <t>CURVA LONGA PVC, PB, JE, 90 GRAUS, DN 150 MM, PARA REDE COLETORA ESGOTO</t>
  </si>
  <si>
    <t>CURVA PVC LONGA 90 GRAUS, DN 100 MM, PARA ESGOTO PREDIAL</t>
  </si>
  <si>
    <t>CURVA PVC LONGA 90 GRAUS, DN 40 MM, PARA ESGOTO PREDIAL</t>
  </si>
  <si>
    <t>CURVA PVC LONGA 90 GRAUS, DN 50 MM, PARA ESGOTO PREDIAL</t>
  </si>
  <si>
    <t>CURVA PVC LONGA 90 GRAUS, DN 75 MM, PARA ESGOTO PREDIAL</t>
  </si>
  <si>
    <t>CURVA PVC PBA, JE, PB, 90 GRAUS, DN 100 / DE 110 MM, PARA REDE AGUA (NBR 10351)</t>
  </si>
  <si>
    <t>CURVA 90 GRAUS DE FERRO GALVANIZADO, COM ROSCA BSP FEMEA, DE 2"</t>
  </si>
  <si>
    <t>CURVA 90 GRAUS DE FERRO GALVANIZADO, COM ROSCA BSP FEMEA, DE 3"</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</si>
  <si>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</si>
  <si>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</si>
  <si>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</si>
  <si>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</si>
  <si>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</si>
  <si>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</si>
  <si>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</si>
  <si>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</si>
  <si>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</si>
  <si>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</si>
  <si>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</si>
  <si>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</si>
  <si>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</si>
  <si>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</si>
  <si>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</si>
  <si>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LISA 12 X *25* CM COM CABO FECHADO DE MADEIRA</t>
  </si>
  <si>
    <t>DESEMPENADEIRA PLASTICA LISA *14 X 27* CM</t>
  </si>
  <si>
    <t>DILUENTE AGUARRAS</t>
  </si>
  <si>
    <t>DILUENTE EPOXI</t>
  </si>
  <si>
    <t>DISJUNTOR TIPO DIN/IEC, TRIPOLAR DE 10 ATE 50A</t>
  </si>
  <si>
    <t>DOMOS INDIVIDUAL EM ACRILICO BRANCO *95 X 95* CM, SEM INSTALACAO</t>
  </si>
  <si>
    <t>ELETRODO REVESTIDO AWS - E-6010, DIAMETRO IGUAL A 4,00 MM</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</si>
  <si>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</si>
  <si>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</si>
  <si>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</si>
  <si>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</si>
  <si>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</si>
  <si>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</si>
  <si>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EM ACO GALVANIZADO ELETROLITICO, LEVE, DIAMETRO 1", PAREDE DE 0,90 MM</t>
  </si>
  <si>
    <t>ELETRODUTO EM ACO GALVANIZADO ELETROLITICO, LEVE, DIAMETRO 3/4", PAREDE DE 0,90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</si>
  <si>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</si>
  <si>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</si>
  <si>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</si>
  <si>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</si>
  <si>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</si>
  <si>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</si>
  <si>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</si>
  <si>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</si>
  <si>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</si>
  <si>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ENGATE / RABICHO FLEXIVEL INOX 1/2 " X 40 CM</t>
  </si>
  <si>
    <t>ENXADA ESTREITA *25 X 23* CM COM CABO</t>
  </si>
  <si>
    <t>ESCADA DUPLA DE ABRIR EM ALUMINIO, MODELO PINTOR, 8 DEGRAUS</t>
  </si>
  <si>
    <t>ESGUICHO JATO REGULAVEL, TIPO ELKHART, ENGATE RAPIDO 1 1/2", PARA COMBATE A INCENDIO</t>
  </si>
  <si>
    <t>ESPATULA DE ACO INOX COM CABO DE MADEIRA, LARGURA 8 CM</t>
  </si>
  <si>
    <t>ESPELHO / PLACA DE 3 POSTOS 4" X 2", PARA INSTALACAO DE TOMADAS E INTERRUPTORES</t>
  </si>
  <si>
    <t>ESPELHO / PLACA DE 6 POSTOS 4" X 4", PARA INSTALACAO DE TOMADAS E INTERRUPTORES</t>
  </si>
  <si>
    <t>ESQUADRO DE ACO 12 " (300 MM), CABO DE ALUMINIO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</si>
  <si>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</si>
  <si>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</si>
  <si>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</si>
  <si>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</si>
  <si>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</si>
  <si>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</si>
  <si>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</si>
  <si>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</si>
  <si>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5 M</t>
  </si>
  <si>
    <t>FITA METALICA PERFURADA, L = 17 MM, ROLO DE 30 M, CARGA RECOMENDADA = *19* KGF</t>
  </si>
  <si>
    <t>FITA VEDA ROSCA EM ROLOS DE 18 MM X 10 M (L X C)</t>
  </si>
  <si>
    <t>FORRO DE PVC, FRISADO, BRANCO, REGUA DE 10 CM, ESPESSURA DE 8 MM A 10 MM E COMPRIMENTO 6 M (SEM COLOCACAO)</t>
  </si>
  <si>
    <t>FUSIVEL DIAZED 35 A TAMANHO DIII, CAPACIDADE DE INTERRUPCAO DE 50 KA EM VCA E 8 KA EM VCC, TENSAO NOMIMNAL DE 500 V</t>
  </si>
  <si>
    <t>GEOTEXTIL NAO TECIDO AGULHADO DE FILAMENTOS CONTINUOS 100% POLIESTER, RESITENCIA A TRACAO = 31 KN/M</t>
  </si>
  <si>
    <t>GRANALHA DE ACO, ANGULAR (GRIT), PARA JATEAMENTO, PENEIRA 1,41 A 1,19 MM (SAE G16)</t>
  </si>
  <si>
    <t>GUARNICAO / MOLDURA / ARREMATE DE ACABAMENTO PARA ESQUADRIA, EM ALUMINIO PERFIL 25, ACABAMENTO ANODIZADO BRANCO OU BRILHANTE, PARA 1 FACE</t>
  </si>
  <si>
    <t>INSTALADOR DE TUBULACOES (TUBOS/EQUIPAMENTOS)</t>
  </si>
  <si>
    <t>INTERRUPTOR PARALELO 10A, 250V (APENAS MODULO)</t>
  </si>
  <si>
    <t>INTERRUPTOR SIMPLES 10A, 250V (APENAS MODULO)</t>
  </si>
  <si>
    <t>JANELA MAXIM AR, EM ALUMINIO PERFIL 25, 60 X 80 CM (A X L), ACABAMENTO BRANCO OU BRILHANTE, BATENTE DE 4 A 5 CM, COM VIDRO 4 MM, SEM GUARNICAO/ALIZAR</t>
  </si>
  <si>
    <t>JOELHO CPVC, SOLDAVEL, 45 GRAUS, 22 MM, PARA AGUA QUENTE</t>
  </si>
  <si>
    <t>JOELHO CPVC, SOLDAVEL, 45 GRAUS, 28 MM, PARA AGUA QUENTE</t>
  </si>
  <si>
    <t>JOELHO CPVC, SOLDAVEL, 90 GRAUS, 22 MM, PARA AGUA QUENTE</t>
  </si>
  <si>
    <t>JOELHO CPVC, SOLDAVEL, 90 GRAUS, 28 MM, PARA AGUA QUENTE</t>
  </si>
  <si>
    <t>JOELHO PVC COM VISITA, 90 GRAUS, DN 100 X 50 MM, SERIE NORMAL, PARA ESGOTO PREDIAL</t>
  </si>
  <si>
    <t>JOELHO PVC, COM BOLSA E ANEL, 90 GRAUS, DN 40 X *38* MM, SERIE NORMAL, PARA ESGOTO PREDIAL</t>
  </si>
  <si>
    <t>JOELHO PVC, SOLDAVEL COM ROSCA, 90 GRAUS, 25 MM X 3/4", COR MARROM, PARA AGUA FRIA PREDIAL</t>
  </si>
  <si>
    <t>JOELHO PVC, SOLDAVEL COM ROSCA, 90 GRAUS, 32 MM X 3/4", COR MARROM, PARA AGUA FRIA PREDIAL</t>
  </si>
  <si>
    <t>JOELHO PVC, SOLDAVEL, COM BUCHA DE LATAO, 90 GRAUS, 25 MM X 1/2", PARA AGUA FRIA PREDIAL</t>
  </si>
  <si>
    <t>JOELHO PVC, SOLDAVEL, COM BUCHA DE LATAO, 90 GRAUS, 25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</si>
  <si>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</si>
  <si>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</si>
  <si>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</si>
  <si>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</si>
  <si>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</si>
  <si>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</si>
  <si>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</si>
  <si>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</si>
  <si>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</si>
  <si>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</si>
  <si>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</si>
  <si>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</si>
  <si>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</si>
  <si>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</si>
  <si>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</si>
  <si>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</si>
  <si>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</si>
  <si>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</si>
  <si>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</si>
  <si>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</si>
  <si>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</si>
  <si>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</si>
  <si>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</si>
  <si>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</si>
  <si>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</si>
  <si>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JUNCAO DUPLA, PVC SOLDAVEL, DN 100 X 100 X 100 MM , SERIE NORMAL PARA ESGOTO PREDIAL</t>
  </si>
  <si>
    <t>JUNCAO SIMPLES, PVC SERIE R, DN 150 X 150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</si>
  <si>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</si>
  <si>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</si>
  <si>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</si>
  <si>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</si>
  <si>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LAVATORIO DE LOUCA BRANCA, SUSPENSO (SEM COLUNA), DIMENSOES *40 X 30* CM</t>
  </si>
  <si>
    <t>LIXA D'AGUA EM FOLHA, GRAO 100</t>
  </si>
  <si>
    <t>LIXA EM FOLHA PARA PAREDE OU MADEIRA, NUMERO 120, COR VERMELHA</t>
  </si>
  <si>
    <t>LIXEIRA DUPLA, COM CAPACIDADE VOLUMETRICA DE 60L*, FABRICADA EM TUBO DE ACO CARBONO, CESTOS EM CHAPA DE ACO E PINTURA NO PROCESSO ELETROSTATICO - PARA ACADEMIA AO AR LIVRE / ACADEMIA DA TERCEIRA IDADE - ATI</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</si>
  <si>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</si>
  <si>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</si>
  <si>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</si>
  <si>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</si>
  <si>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</si>
  <si>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ESCORA METALICA TELESCOPICA, COM ALTURA REGULAVEL DE *1,80* A *3,20* M, COM CAPACIDADE DE CARGA DE NO MINIMO 1000 KGF (10 KN), INCLUSO TRIPE E FORCADO</t>
  </si>
  <si>
    <t>LONA PLASTICA PESADA PRETA, E = 150 MICRA</t>
  </si>
  <si>
    <t>LUMINARIA DE LED PARA ILUMINACAO PUBLICA, DE 138 W ATE 180 W, INVOLUCRO EM ALUMINIO OU ACO INOX</t>
  </si>
  <si>
    <t>LUMINARIA DE LED PARA ILUMINACAO PUBLICA, DE 181 W ATE 239 W, INVOLUCRO EM ALUMINIO OU ACO INOX</t>
  </si>
  <si>
    <t>LUMINARIA DE LED PARA ILUMINACAO PUBLICA, DE 51 W ATE 67 W, INVOLUCRO EM ALUMINIO OU ACO INOX</t>
  </si>
  <si>
    <t>LUMINARIA DE LED PARA ILUMINACAO PUBLICA, DE 98 W ATE 137 W, INVOLUCRO EM ALUMINIO OU ACO INOX</t>
  </si>
  <si>
    <t>LUVA CPVC, SOLDAVEL, 22 MM, PARA AGUA QUENTE PREDIAL</t>
  </si>
  <si>
    <t>LUVA CPVC, SOLDAVEL, 28 MM, PARA AGUA QUENTE PREDIAL</t>
  </si>
  <si>
    <t>LUVA DE COBRE (REF 600) SEM ANEL DE SOLDA, BOLSA X BOLSA, 15 MM</t>
  </si>
  <si>
    <t>LUVA DE COBRE (REF 600) SEM ANEL DE SOLDA, BOLSA X BOLSA, 28 MM</t>
  </si>
  <si>
    <t>LUVA DE COBRE (REF 600) SEM ANEL DE SOLDA, BOLSA X BOLSA, 54 MM</t>
  </si>
  <si>
    <t>LUVA DE COBRE (REF 600) SEM ANEL DE SOLDA, BOLSA X BOLSA, 66 MM</t>
  </si>
  <si>
    <t>LUVA DE COBRE (REF 600) SEM ANEL DE SOLDA, BOLSA X BOLSA, 79 MM</t>
  </si>
  <si>
    <t>LUVA DE CORRER PARA TUBO ROSCAVEL, PVC, 1 1/2", PARA AGUA FRIA PREDIAL</t>
  </si>
  <si>
    <t>LUVA DE CORRER PARA TUBO ROSCAVEL, PVC, 3/4",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</si>
  <si>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</si>
  <si>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</si>
  <si>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</si>
  <si>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</si>
  <si>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</si>
  <si>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CPVC, SOLDAVEL, 22 MM, PARA AGUA QUENTE PREDIAL</t>
  </si>
  <si>
    <t>LUVA DE CORRER, CPVC, SOLDAVEL, 28 MM, PARA AGUA QUENTE PREDIAL</t>
  </si>
  <si>
    <t>LUVA DE CORRER, PVC PBA, JE, DN 100 / DE 110 MM, PARA REDE AGUA (NBR 10351)</t>
  </si>
  <si>
    <t>LUVA DE CORRER, PVC PBA, JE, DN 75 / DE 85 MM, PARA REDE AGUA (NBR 10351)</t>
  </si>
  <si>
    <t>LUVA DE CORRER, PVC SERIE R, 100 MM, PARA ESGOTO PREDIAL</t>
  </si>
  <si>
    <t>LUVA DE CORRER, PVC SERIE R, 150 MM, PARA ESGOTO PREDIAL</t>
  </si>
  <si>
    <t>LUVA DE CORRER, PVC, DN 50 MM, PARA ESGOTO PREDIAL</t>
  </si>
  <si>
    <t>LUVA DE CORRER, PVC, DN 75 MM, PARA ESGOTO PREDIAL</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</si>
  <si>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</si>
  <si>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</si>
  <si>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</si>
  <si>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</si>
  <si>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</si>
  <si>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</si>
  <si>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</si>
  <si>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REDUCAO DE FERRO GALVANIZADO, COM ROSCA BSP, DE 1 1/2" X 1"</t>
  </si>
  <si>
    <t>LUVA DE REDUCAO DE FERRO GALVANIZADO, COM ROSCA BSP, DE 1 1/4" X 1"</t>
  </si>
  <si>
    <t>LUVA DE REDUCAO DE FERRO GALVANIZADO, COM ROSCA BSP, DE 1 1/4" X 3/4"</t>
  </si>
  <si>
    <t>LUVA DE REDUCAO DE FERRO GALVANIZADO, COM ROSCA BSP, DE 1" X 3/4"</t>
  </si>
  <si>
    <t>LUVA DE REDUCAO DE FERRO GALVANIZADO, COM ROSCA BSP, DE 3/4" X 1/2"</t>
  </si>
  <si>
    <t>LUVA DE TRANSICAO, CPVC, 22 MM X 1/2", PARA AGUA QUENTE</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</si>
  <si>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</si>
  <si>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</si>
  <si>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</si>
  <si>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</si>
  <si>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</si>
  <si>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</si>
  <si>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</si>
  <si>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</si>
  <si>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</si>
  <si>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</si>
  <si>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</si>
  <si>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</si>
  <si>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</si>
  <si>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</si>
  <si>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</si>
  <si>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PVC SOLDAVEL, 110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</si>
  <si>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</si>
  <si>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</si>
  <si>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</si>
  <si>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</si>
  <si>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</si>
  <si>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</si>
  <si>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</si>
  <si>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SIMPLES, PVC, SOLDAVEL, DN 100 MM, SERIE NORMAL, PARA ESGOTO PREDIAL</t>
  </si>
  <si>
    <t>LUVA SIMPLES, PVC, SOLDAVEL, DN 150 MM, SERIE NORMAL, PARA ESGOTO PREDIAL</t>
  </si>
  <si>
    <t>LUVA SIMPLES, PVC, SOLDAVEL, DN 50 MM, SERIE NORMAL, PARA ESGOTO PREDIAL</t>
  </si>
  <si>
    <t>LUVA SIMPLES, PVC, SOLDAVEL, DN 75 MM, SERIE NORMAL, PARA ESGOTO PREDIAL</t>
  </si>
  <si>
    <t>LUVA SOLDAVEL COM BUCHA DE LATAO, PVC, 25 MM X 1/2"</t>
  </si>
  <si>
    <t>LUVA SOLDAVEL COM BUCHA DE LATAO, PVC, 25 MM X 3/4"</t>
  </si>
  <si>
    <t>LUVA SOLDAVEL COM ROSCA, PVC, 25 MM X 1/2", PARA AGUA FRIA PREDIAL</t>
  </si>
  <si>
    <t>LUVA SOLDAVEL COM ROSCA, PVC, 32 MM X 1", PARA AGUA FRIA PREDIAL</t>
  </si>
  <si>
    <t>MANGUEIRA CRISTAL PARA NIVEL, LISA, PVC TRANSPARENTE, 5/16" X1 MM</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</si>
  <si>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</si>
  <si>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</si>
  <si>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</si>
  <si>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</si>
  <si>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MANTA ASFALTICA ELASTOMERICA EM POLIESTER ALUMINIZADA 3 MM, TIPO III, CLASSE B (NBR 9952)</t>
  </si>
  <si>
    <t>MASSA ACRILICA PARA SUPERFICIES INTERNAS E EXTERNAS</t>
  </si>
  <si>
    <t>MASSA CORRIDA PARA SUPERFICIES DE AMBIENTES INTERNOS</t>
  </si>
  <si>
    <t>MASSA PARA VIDRO</t>
  </si>
  <si>
    <t>MASSA PREMIUM PARA TEXTURA LISA DE BASE ACRILICA, USO INTERNO E EXTERNO</t>
  </si>
  <si>
    <t>MASTRO SIMPLES GALVANIZADO DIAMETRO NOMINAL 2"</t>
  </si>
  <si>
    <t>MEIO BLOCO DE CONCRETO ESTRUTURAL 14 X 19 X 19 CM, FBK 4,5 MPA (NBR 6136)</t>
  </si>
  <si>
    <t>MEIO BLOCO DE VEDACAO DE CONCRETO 9 X 19 X 19 CM (CLASSE C - NBR 6136)</t>
  </si>
  <si>
    <t>MINICAPTOR, EM ACO GALVANIZADO A FOGO, FIXACAO HORIZONTAL DE 1 FUROS, SEM BANDEIRA, H=300 MM X DN=10 MM</t>
  </si>
  <si>
    <t>MINICAPTOR, EM ACO GALVANIZADO A FOGO, FIXACAO HORIZONTAL DE 2 FUROS, SEM BANDEIRA, H=600 MM X DN=10 MM</t>
  </si>
  <si>
    <t>MISTURADOR METALICO, BASE PARA CHUVEIRO/BANHEIRA, 1/2 " OU 3/4 ", SOLDAVEL OU ROSCAVEL (NAO INCLUI ACABAMENTOS)</t>
  </si>
  <si>
    <t>MOURAO ROLICO DE MADEIRA TRATADA, D = 8 A 11 CM, H = 2,20 M, EM EUCALIPTO OU EQUIVALENTE DA REGIAO (PARA CERCA)</t>
  </si>
  <si>
    <t>NIPLE DE FERRO GALVANIZADO, COM ROSCA BSP, DE 1 1/2"</t>
  </si>
  <si>
    <t>NIPLE DE FERRO GALVANIZADO, COM ROSCA BSP, DE 1 1/4"</t>
  </si>
  <si>
    <t>NIPLE DE FERRO GALVANIZADO, COM ROSCA BSP, DE 1/2"</t>
  </si>
  <si>
    <t>NIPLE DE FERRO GALVANIZADO, COM ROSCA BSP, DE 2 1/2"</t>
  </si>
  <si>
    <t>NIPLE DE FERRO GALVANIZADO, COM ROSCA BSP, DE 2"</t>
  </si>
  <si>
    <t>NIPLE DE FERRO GALVANIZADO, COM ROSCA BSP, DE 3/4"</t>
  </si>
  <si>
    <t>NIPLE DE FERRO GALVANIZADO, COM ROSCA BSP, DE 3"</t>
  </si>
  <si>
    <t>NIPLE DE REDUCAO DE FERRO GALVANIZADO, COM ROSCA BSP, DE 1 1/2" X 1"</t>
  </si>
  <si>
    <t>NIPLE DE REDUCAO DE FERRO GALVANIZADO, COM ROSCA BSP, DE 1 1/4" X 1"</t>
  </si>
  <si>
    <t>NIPLE DE REDUCAO DE FERRO GALVANIZADO, COM ROSCA BSP, DE 1 1/4" X 3/4"</t>
  </si>
  <si>
    <t>NIPLE DE REDUCAO DE FERRO GALVANIZADO, COM ROSCA BSP, DE 1" X 3/4"</t>
  </si>
  <si>
    <t>NIPLE DE REDUCAO DE FERRO GALVANIZADO, COM ROSCA BSP, DE 2 1/2" X 2"</t>
  </si>
  <si>
    <t>NIPLE DE REDUCAO DE FERRO GALVANIZADO, COM ROSCA BSP, DE 2" X 1 1/2"</t>
  </si>
  <si>
    <t>NIPLE DE REDUCAO DE FERRO GALVANIZADO, COM ROSCA BSP, DE 3/4" X 1/2"</t>
  </si>
  <si>
    <t>NIPLE SEXTAVADO EM ACO CARBONO, COM ROSCA BSP, PRESSAO 3.000 LBS, DN 1/2"</t>
  </si>
  <si>
    <t>NIPLE SEXTAVADO EM ACO CARBONO, COM ROSCA BSP, PRESSAO 3.000 LBS, DN 3/4"</t>
  </si>
  <si>
    <t>OLEO DIESEL COMBUSTIVEL COMUM</t>
  </si>
  <si>
    <t>PAPEL KRAFT BETUMADO</t>
  </si>
  <si>
    <t>PARA-RAIOS TIPO FRANKLIN 350 MM, EM LATAO CROMADO, DUAS DESCIDAS, PARA PROTECAO DE EDIFICACOES CONTRA DESCARGAS ATMOSFERICAS</t>
  </si>
  <si>
    <t>PARAFUSO DRY WALL, EM ACO FOSFATIZADO, CABECA TROMBETA E PONTA AGULHA (TA), COMPRIMENTO 25 MM</t>
  </si>
  <si>
    <t>PARAFUSO DRY WALL, EM ACO ZINCADO, CABECA LENTILHA E PONTA BROCA (LB), LARGURA 4,2 MM, COMPRIMENTO 13 MM</t>
  </si>
  <si>
    <t>PARAFUSO FRANCES M16 EM ACO GALVANIZADO, COMPRIMENTO = 45 MM, DIAMETRO = 16 MM, CABECA ABAULADA</t>
  </si>
  <si>
    <t>PARAFUSO NIQUELADO COM ACABAMENTO CROMADO PARA FIXAR PECA SANITARIA, INCLUI PORCA CEGA, ARRUELA E BUCHA DE NYLON TAMANHO S-10</t>
  </si>
  <si>
    <t>PARAFUSO NIQUELADO 3 1/2" COM ACABAMENTO CROMADO PARA FIXAR PECA SANITARIA, INCLUI PORCA CEGA, ARRUELA E BUCHA DE NYLON TAMANHO S-8</t>
  </si>
  <si>
    <t>PASTA LUBRIFICANTE PARA TUBOS E CONEXOES COM JUNTA ELASTICA, EMBALAGEM DE *400* GR (USO EM PVC, ACO, POLIETILENO E OUTROS)</t>
  </si>
  <si>
    <t>PEDRA BRITADA N. 1 (9,5 a 19 MM) POSTO PEDREIRA/FORNECEDOR, SEM FRETE</t>
  </si>
  <si>
    <t>PEDRA BRITADA N. 2 (19 A 38 MM) POSTO PEDREIRA/FORNECEDOR, SEM FRETE</t>
  </si>
  <si>
    <t>PENDURAL OU PRESILHA REGULADORA, EM ACO GALVANIZADO, COM CORPO, MOLA E REBITE, PARA PERFIL TIPO CANALETA DE ESTRUTURA EM FORROS DRYWALL</t>
  </si>
  <si>
    <t>PERFIL "H" DE ACO LAMINADO, "HP" 310 X 79,0</t>
  </si>
  <si>
    <t>PERFIL "I" DE ACO LAMINADO, ABAS PARALELAS, "W", QUALQUER BITOLA</t>
  </si>
  <si>
    <t>PERFIL "U" SIMPLES DE ACO GALVANIZADO DOBRADO 75 X *40* MM, E = 2,65 MM</t>
  </si>
  <si>
    <t>PERFIL CANALETA, FORMATO C, EM ACO ZINCADO, PARA ESTRUTURA FORRO DRYWALL, E = 0,5 MM, *46 X 18* (L X H), COMPRIMENTO 3 M</t>
  </si>
  <si>
    <t>PERFIL GUIA, FORMATO U, EM ACO ZINCADO, PARA ESTRUTURA PAREDE DRYWALL, E = 0,5 MM, 70 X 3000 MM (L X C)</t>
  </si>
  <si>
    <t>PERFIL MONTANTE, FORMATO C, EM ACO ZINCADO, PARA ESTRUTURA PAREDE DRYWALL, E = 0,5 MM, 70 X 3000 MM (L X C)</t>
  </si>
  <si>
    <t>PERFIL TABICA FECHADA, LISA, FORMATO Z, EM ACO GALVANIZADO NATURAL, LARGURA TOTAL NA HORIZONTAL *40* MM, PARA ESTRUTURA FORRO DRYWALL</t>
  </si>
  <si>
    <t>PERFIL TIPO CANTONEIRA EM L, EM ACO GALVANIZADO, BRANCO, PARA FORRO REMOVIVEL, *23* X 3000 MM (L X C)</t>
  </si>
  <si>
    <t>PINO DE ACO COM ARRUELA CONICA, DIAMETRO ARRUELA = *23* MM E COMP HASTE = *27* MM (ACAO INDIRETA)</t>
  </si>
  <si>
    <t>PINO DE ACO COM FURO, HASTE = 27 MM (ACAO DIRETA)</t>
  </si>
  <si>
    <t>PISO TATIL DE ALERTA OU DIRECIONAL, DE BORRACHA, COLORIDO, 25 X 25 CM, E = 12 MM, PARA ARGAMASSA</t>
  </si>
  <si>
    <t>PLACA CIMENTICIA LISA E = 10 MM, DE 1,20 X *2,50* M (SEM AMIANTO)</t>
  </si>
  <si>
    <t>PLACA DE FIBRA MINERAL PARA FORRO, DE 625 X 625 MM, E = 15 MM, BORDA RETA, COM PINTURA ANTIMOFO (NAO INCLUI PERFIS)</t>
  </si>
  <si>
    <t>PLACA DE OBRA (PARA CONSTRUCAO CIVIL) EM CHAPA GALVANIZADA *N. 22*, ADESIVADA, DE *2,4 X 1,2* M (SEM POSTES PARA FIXACAO)</t>
  </si>
  <si>
    <t>PLACA DE SINALIZACAO DE SEGURANCA CONTRA INCENDIO, FOTOLUMINESCENTE, RETANGULAR, *13 X 26* CM, EM PVC *2* MM ANTI-CHAMAS (SIMBOLOS, CORES E PICTOGRAMAS CONFORME NBR 16820)</t>
  </si>
  <si>
    <t>PLACA/TAMPA CEGA EM LATAO ESCOVADO PARA CONDULETE EM LIGA DE ALUMINIO 4 X 4"</t>
  </si>
  <si>
    <t>PLUG OU BUJAO DE FERRO GALVANIZADO, DE 1 1/2"</t>
  </si>
  <si>
    <t>PLUG OU BUJAO DE FERRO GALVANIZADO, DE 1 1/4"</t>
  </si>
  <si>
    <t>PLUG OU BUJAO DE FERRO GALVANIZADO, DE 1"</t>
  </si>
  <si>
    <t>PLUG OU BUJAO DE FERRO GALVANIZADO, DE 2 1/2"</t>
  </si>
  <si>
    <t>PLUG OU BUJAO DE FERRO GALVANIZADO, DE 2"</t>
  </si>
  <si>
    <t>PLUG OU BUJAO DE FERRO GALVANIZADO, DE 3/4"</t>
  </si>
  <si>
    <t>PLUG OU BUJAO DE FERRO GALVANIZADO, DE 4"</t>
  </si>
  <si>
    <t>POLIESTIRENO EXPANDIDO/EPS (ISOPOR), TIPO 2F, BLOCO</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</si>
  <si>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</si>
  <si>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</si>
  <si>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</si>
  <si>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</si>
  <si>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</si>
  <si>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</si>
  <si>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</si>
  <si>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</si>
  <si>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POSTE DE CONCRETO ARMADO DE SECAO CIRCULAR, EXTENSAO DE 11,00 M, RESISTENCIA DE 200 A 300 DAN, TIPO C-14</t>
  </si>
  <si>
    <t>POSTE DE CONCRETO ARMADO DE SECAO CIRCULAR, EXTENSAO DE 9,00 M, RESISTENCIA DE 200 A 300 DAN, TIPO C-14</t>
  </si>
  <si>
    <t>PREGO DE ACO POLIDO COM CABECA 17 X 24 (2 1/4 X 11)</t>
  </si>
  <si>
    <t>PREGO DE ACO POLIDO COM CABECA 17 X 27 (2 1/2 X 11)</t>
  </si>
  <si>
    <t>PREGO DE ACO POLIDO COM CABECA 18 X 27 (2 1/2 X 10)</t>
  </si>
  <si>
    <t>PRIMER DE POLIURETANO</t>
  </si>
  <si>
    <t>PRIMER EPOXI / EPOXIDICO</t>
  </si>
  <si>
    <t>PROTETOR SOLAR FPS 30, EMBALAGEM 2 LITROS</t>
  </si>
  <si>
    <t>PRUMO DE CENTRO EM ACO *400* G</t>
  </si>
  <si>
    <t>PRUMO DE PAREDE EM ACO 700 A 750 G</t>
  </si>
  <si>
    <t>PUXADOR TIPO ALCA, EM ZAMAC CROMADO, COM ROSETAS, COMPRIMENTO DE APROX *100* MM, PARA PORTAS E JANELAS DE MADEIRA, INCLUINDO PARAFUSOS</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</si>
  <si>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</si>
  <si>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</si>
  <si>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</si>
  <si>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RACK DE PISO PARA SERVIDOR, ABERTO, EM COLUNA, 44U X *570* MM</t>
  </si>
  <si>
    <t>RALO FOFO SEMIESFERICO, 100 MM, PARA LAJES/ CALHAS</t>
  </si>
  <si>
    <t>REDUCAO EXCENTRICA PVC, DN 100 X 75 MM, PARA ESGOTO PREDIAL</t>
  </si>
  <si>
    <t>REDUCAO EXCENTRICA PVC, DN 75 X 50 MM, PARA ESGOTO PREDIAL</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</si>
  <si>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</si>
  <si>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</si>
  <si>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</si>
  <si>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</si>
  <si>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</si>
  <si>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</si>
  <si>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</si>
  <si>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</si>
  <si>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</si>
  <si>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</si>
  <si>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</si>
  <si>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</si>
  <si>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</si>
  <si>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</si>
  <si>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</si>
  <si>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</si>
  <si>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</si>
  <si>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RESINA ACRILICA PREMIUM BASE AGUA - COR BRANCA</t>
  </si>
  <si>
    <t>SEIXO ROLADO PARA APLICACAO EM CONCRETO (POSTO PEDREIRA/FORNECEDOR, SEM FRETE)</t>
  </si>
  <si>
    <t>SELADOR ACRILICO OPACO PREMIUM INTERIOR/EXTERIOR</t>
  </si>
  <si>
    <t>SENSOR DE PRESENCA BIVOLT COM FOTOCELULA PARA QUALQUER TIPO DE LAMPADA, POTENCIA MAXIMA *1000* W, USO EXTERNO</t>
  </si>
  <si>
    <t>SIFAO EM METAL CROMADO PARA PIA OU LAVATORIO, 1 X 1.1/2 "</t>
  </si>
  <si>
    <t>SIFAO EM METAL CROMADO PARA TANQUE, 1.1/4 X 1.1/2 "</t>
  </si>
  <si>
    <t>SILICONE ACETICO USO GERAL INCOLOR 280 G</t>
  </si>
  <si>
    <t>SISAL EM FIBRA / ESTOPA SISAL PARA GESSO</t>
  </si>
  <si>
    <t>SOLUCAO PREPARADORA / LIMPADORA PARA PVC, FRASCO COM 1000 CM3</t>
  </si>
  <si>
    <t>SPRINKLER TIPO PENDENTE, BULBO VERMELHO DE RESPOSTA RAPIDA, 68 GRAUS CELSIUS, ACABAMENTO CROMADO, D = 15 MM (1/2")</t>
  </si>
  <si>
    <t>SPRINKLER TIPO PENDENTE, BULBO VERMELHO DE RESPOSTA RAPIDA, 68 GRAUS CELSIUS, ACABAMENTO CROMADO, D = 20 MM (3/4")</t>
  </si>
  <si>
    <t>SUPORTE DE FIXACAO PARA ESPELHO / PLACA 4" X 2", PARA 3 MODULOS, PARA INSTALACAO DE TOMADAS E INTERRUPTORES (SOMENTE SUPORTE)</t>
  </si>
  <si>
    <t>SUPORTE DE FIXACAO PARA ESPELHO / PLACA 4" X 4", PARA 6 MODULOS, PARA INSTALACAO DE TOMADAS E INTERRUPTORES (SOMENTE SUPORTE)</t>
  </si>
  <si>
    <t>SUPORTE ISOLADOR SIMPLES DIAMETRO NOMINAL 5/16", COM ROSCA SOBERBA E BUCHA</t>
  </si>
  <si>
    <t>SUPORTE PARA CALHA DE 150 MM EM FERRO GALVANIZADO</t>
  </si>
  <si>
    <t>TABUA *2,5 X 23* CM EM PINUS, MISTA OU EQUIVALENTE DA REGIAO - BRUTA</t>
  </si>
  <si>
    <t>TALABARTE DE SEGURANCA, 2 MOSQUETOES TRAVA DUPLA *53* MM DE ABERTURA, COM ABSORVEDOR DE ENERGIA</t>
  </si>
  <si>
    <t>TALHA MANUAL DE CORRENTE, CAPACIDADE DE 2 T COM ELEVACAO DE 3 M</t>
  </si>
  <si>
    <t>TALHADEIRA COM PUNHO DE PROTECAO *20 X 250* MM</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</si>
  <si>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</si>
  <si>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</si>
  <si>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</si>
  <si>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</si>
  <si>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TAMPAO COM CORRENTE, EM LATAO, ENGATE RAPIDO 2 1/2", PARA INSTALACAO PREDIAL DE COMBATE A INCENDIO</t>
  </si>
  <si>
    <t>TAMPAO FOFO ARTICULADO, CLASSE B125 CARGA MAX 12,5 T, REDONDO, TAMPA 600 MM (COM INSCRICAO EM RELEVO DO TIPO DE REDE)</t>
  </si>
  <si>
    <t>TAMPAO FOFO ARTICULADO, CLASSE D400 CARGA MAX 40 T, REDONDO, TAMPA 600 MM (COM INSCRICAO EM RELEVO DO TIPO DE REDE)</t>
  </si>
  <si>
    <t>TARJETA LIVRE / OCUPADO PARA PORTA DE BANHEIRO, CORPO EM ZAMAC E ESPELHO EM LATAO</t>
  </si>
  <si>
    <t>TARUGO DELIMITADOR DE PROFUNDIDADE EM ESPUMA DE POLIETILENO DE BAIXA DENSIDADE 10 MM, CINZA</t>
  </si>
  <si>
    <t>TE CPVC, SOLDAVEL, 90 GRAUS, 22 MM, PARA AGUA QUENTE PREDIAL</t>
  </si>
  <si>
    <t>TE CPVC, SOLDAVEL, 90 GRAUS, 28 MM, PARA AGUA QUENTE PREDIAL</t>
  </si>
  <si>
    <t>TE DE COBRE (REF 611) SEM ANEL DE SOLDA, BOLSA X BOLSA X BOLSA, 22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</si>
  <si>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</si>
  <si>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</si>
  <si>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</si>
  <si>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</si>
  <si>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</si>
  <si>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</si>
  <si>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</si>
  <si>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</si>
  <si>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</si>
  <si>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</si>
  <si>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</si>
  <si>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</si>
  <si>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REDUCAO DE FERRO GALVANIZADO, COM ROSCA BSP, DE 2" X 1 1/2"</t>
  </si>
  <si>
    <t>TE PVC SOLDAVEL, BBB, 90 GRAUS, DN 40 MM, PARA ESGOTO SECUNDARIO PREDIAL</t>
  </si>
  <si>
    <t>TE PVC, SOLDAVEL, COM BUCHA DE LATAO NA BOLSA CENTRAL, 90 GRAUS, 25 MM X 3/4", PARA AGUA FRIA PREDIAL</t>
  </si>
  <si>
    <t>TE PVC, SOLDAVEL, COM BUCHA DE LATAO NA BOLSA CENTRAL, 90 GRAUS, 32 MM X 3/4", PARA AGUA FRIA PREDIAL</t>
  </si>
  <si>
    <t>TE PVC, SOLDAVEL, COM ROSCA NA BOLSA CENTRAL, 90 GRAUS, 25 MM X 1/2", PARA AGUA FRIA PREDIAL</t>
  </si>
  <si>
    <t>TE PVC, SOLDAVEL, COM ROSCA NA BOLSA CENTRAL, 90 GRAUS, 25 MM X 3/4", PARA AGUA FRIA PREDIAL</t>
  </si>
  <si>
    <t>TE SANITARIO, PVC, DN 50 X 50 MM, SERIE NORMAL, PARA ESGOTO PREDIAL</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</si>
  <si>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</si>
  <si>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</si>
  <si>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</si>
  <si>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</si>
  <si>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</si>
  <si>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</si>
  <si>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</si>
  <si>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2 1/2"</t>
  </si>
  <si>
    <t>TE 45 GRAUS DE FERRO GALVANIZADO, COM ROSCA BSP, DE 2"</t>
  </si>
  <si>
    <t>TE 45 GRAUS DE FERRO GALVANIZADO, COM ROSCA BSP, DE 3"</t>
  </si>
  <si>
    <t>TE, PVC, SERIE R, 100 X 100 MM, PARA ESGOTO PREDIAL</t>
  </si>
  <si>
    <t>TE, PVC, SERIE R, 150 X 150 MM, PARA ESGOTO PREDIAL</t>
  </si>
  <si>
    <t>TE, PVC, SERIE R, 75 X 75 MM, PARA ESGOTO PREDIAL</t>
  </si>
  <si>
    <t>TELA DE ACO SOLDADA GALVANIZADA/ZINCADA PARA ALVENARIA, FIO D = *1,20 A 1,70* MM, MALHA 15 X 15 MM, (C X L) *50 X 7,5* CM</t>
  </si>
  <si>
    <t>TELA DE ACO SOLDADA GALVANIZADA/ZINCADA PARA ALVENARIA, FIO D = *1,24 MM, MALHA 25 X 25 MM</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</si>
  <si>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</si>
  <si>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</si>
  <si>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</si>
  <si>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</si>
  <si>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</si>
  <si>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</si>
  <si>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</si>
  <si>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</si>
  <si>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</si>
  <si>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</si>
  <si>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</si>
  <si>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</si>
  <si>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</si>
  <si>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</si>
  <si>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</si>
  <si>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TINTA ACRILICA A BASE DE SOLVENTE, PARA SINALIZACAO HORIZONTAL VIARIA (NBR 11862)</t>
  </si>
  <si>
    <t>TINTA EPOXI BASE AGUA PREMIUM, BRANCA</t>
  </si>
  <si>
    <t>TINTA ESMALTE SINTETICO PREMIUM ACETINADO</t>
  </si>
  <si>
    <t>TINTA LATEX ACRILICA PREMIUM, COR BRANCO FOSCO</t>
  </si>
  <si>
    <t>TOMADA RJ45, 8 FIOS, CAT 5E (APENAS MODULO)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</si>
  <si>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</si>
  <si>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</si>
  <si>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</si>
  <si>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</si>
  <si>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</si>
  <si>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</si>
  <si>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</si>
  <si>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TRANSPORTE - HORISTA (COLETADO CAIXA - ENCARGOS COMPLEMENTARES)</t>
  </si>
  <si>
    <t>TRAVA-QUEDAS EM ACO PARA CORDA DE 12 MM, EXTENSOR DE 25 X 300 MM, COM MOSQUETAO TIPO GANCHO TRAVA DUPLA</t>
  </si>
  <si>
    <t>TRELICA NERVURADA (ESPACADOR), ALTURA = 120,0 MM, DIAMETRO DOS BANZOS INFERIORES E SUPERIOR = 6,0 MM, DIAMETRO DA DIAGONAL = 4,2 MM</t>
  </si>
  <si>
    <t>TUBO ACO CARBONO SEM COSTURA 1/2", E= *2,77 MM, SCHEDULE 40, *1,27 KG/M</t>
  </si>
  <si>
    <t>TUBO ACO CARBONO SEM COSTURA 2 1/2", E = 5,16 MM, SCHEDULE 40 (8,62 KG/M)</t>
  </si>
  <si>
    <t>TUBO ACO CARBONO SEM COSTURA 2", E= *3,91* MM, SCHEDULE 40, *5,43* KG/M</t>
  </si>
  <si>
    <t>TUBO ACO CARBONO SEM COSTURA 3", E= *5,49 MM, SCHEDULE 40, *11,28* KG/M</t>
  </si>
  <si>
    <t>TUBO ACO CARBONO SEM COSTURA 4", E= *6,02 MM, SCHEDULE 40, *16,06 KG/M</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</si>
  <si>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</si>
  <si>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</si>
  <si>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</si>
  <si>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</si>
  <si>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</si>
  <si>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</si>
  <si>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</si>
  <si>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</si>
  <si>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</si>
  <si>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</si>
  <si>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</si>
  <si>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PVC SERIE NORMAL, DN 50 MM, PARA ESGOTO PREDIAL (NBR 5688)</t>
  </si>
  <si>
    <t>TUBO PVC SERIE NORMAL, DN 75 MM, PARA ESGOTO PREDIAL (NBR 5688)</t>
  </si>
  <si>
    <t>TUBO PVC, ROSCAVEL, 1", AGUA FRIA PREDIAL</t>
  </si>
  <si>
    <t>TUBO PVC, SERIE R, DN 100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</si>
  <si>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</si>
  <si>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</si>
  <si>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</si>
  <si>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</si>
  <si>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</si>
  <si>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</si>
  <si>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</si>
  <si>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</si>
  <si>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</si>
  <si>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</si>
  <si>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</si>
  <si>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</si>
  <si>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</si>
  <si>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</si>
  <si>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</si>
  <si>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</si>
  <si>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</si>
  <si>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</si>
  <si>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</si>
  <si>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</si>
  <si>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</si>
  <si>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</si>
  <si>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</si>
  <si>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</si>
  <si>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ESCOAMENTO PARA TANQUE, EM METAL CROMADO, 1.1/2 ", SEM LADRAO, COM TAMPAO PLASTICO</t>
  </si>
  <si>
    <t>VALVULA DE ESFERA BRUTA EM BRONZE, BITOLA 1 " (REF 1552-B)</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</si>
  <si>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</si>
  <si>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</si>
  <si>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</si>
  <si>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</si>
  <si>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</si>
  <si>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</si>
  <si>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</si>
  <si>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</si>
  <si>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</si>
  <si>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</si>
  <si>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</si>
  <si>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</si>
  <si>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VERGALHAO ZINCADO ROSCA TOTAL, 1/4 " (6,3 MM)</t>
  </si>
  <si>
    <t>VEU DE POLIESTER PARA IMPERMEABILIZACAO</t>
  </si>
  <si>
    <t>VIDRO LISO INCOLOR 4MM - SEM COLOCACAO</t>
  </si>
  <si>
    <t>VIDRO TEMPERADO INCOLOR E = 6 MM, SEM COLOCACAO</t>
  </si>
  <si>
    <t>Bucha de redução em ferro galvanizado 4” X 3”</t>
  </si>
  <si>
    <t>Painel Geral de Média Tensão - Usina geradora</t>
  </si>
  <si>
    <t>Difusor de ar retangular para insuflamento em uma direção 425X125mm</t>
  </si>
  <si>
    <t>Tubo de aço-carbono galvanizado 1/4”</t>
  </si>
  <si>
    <t>Tubo de aço-carbono galvanizado 1/2”</t>
  </si>
  <si>
    <t>Tubo de aço-carbono galvanizado 2”</t>
  </si>
  <si>
    <t>Tubo de aço-carbono galvanizado 3”</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</si>
  <si>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</si>
  <si>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</si>
  <si>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</si>
  <si>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</si>
  <si>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</si>
  <si>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</si>
  <si>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</si>
  <si>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</si>
  <si>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</si>
  <si>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Válvula de esfera em bronze 2” - fornecimento e instalação</t>
  </si>
  <si>
    <t>Válvula de esfera em bronze 2 1/2” - fornecimento e instalação</t>
  </si>
  <si>
    <t>Válvula de esfera em bronze 3”</t>
  </si>
  <si>
    <t>Niple de redução de aço-carbono galvanizado 1 1/2” x 2”</t>
  </si>
  <si>
    <t>Niple de redução de aço-carbono galvanizado 2” x 2 1/2”</t>
  </si>
  <si>
    <t>Projeto Executivo de Climatização e Exaustão para o CCPU</t>
  </si>
  <si>
    <t>Painel acústico de madeira modulado - CCPU</t>
  </si>
  <si>
    <t>Guarda corpo metálico com esquadria para vidro - CCPU</t>
  </si>
  <si>
    <t>Guarda corpo e corrimão metálicos com esquadria para vidro - CCPU</t>
  </si>
  <si>
    <t>Vidro laminado incolor de 20mm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</si>
  <si>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</si>
  <si>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</si>
  <si>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</si>
  <si>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</si>
  <si>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</si>
  <si>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</si>
  <si>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180x260cm) com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</si>
  <si>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</si>
  <si>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</si>
  <si>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</si>
  <si>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</si>
  <si>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Banco de aço com encosto - CCPU</t>
  </si>
  <si>
    <t>Banco de aço sem encosto - CCPU</t>
  </si>
  <si>
    <t>Lixeira metálica dupla, capacidade de 60L - CCPU</t>
  </si>
  <si>
    <t>Tubo PVC soldável água fria DN 75mm – fornecimento e instalação</t>
  </si>
  <si>
    <t>Registro de Gaveta Bruto 4” - Fornecimento e Instalação</t>
  </si>
  <si>
    <t>Registro de Gaveta Bruto 2 1/2” - Fornecimento e Instalação</t>
  </si>
  <si>
    <t>Reparo estrutural em perfis de aço - CCPU</t>
  </si>
  <si>
    <t>Coifas Lavadoras para Cozinhas Profissionais – Bloco 15</t>
  </si>
  <si>
    <t>Difusor de ar retangular para insuflamento em uma direção (fluxo na direção perpendicular às maiores arestas do retângulo), 425x125 mm. Ref.: Trox AT-AG.</t>
  </si>
  <si>
    <t>TUBO ACO CARBONO SEM COSTURA 1/4", E= *2,24 MM, SCHEDULE 40, *0,63 KG/M</t>
  </si>
  <si>
    <t>Isolamento elastomérico em formato de tubo ou coquilha de espessura M, próprio para tubulação ferro de diâmetro nominal 2 1/2". Ref.: AF/Armaflex M-76, K-Flex ST</t>
  </si>
  <si>
    <t>Isolamento elastomérico em formato de tubo ou coquilha de espessura M, próprio para tubulação ferro de diâmetro nominal 3". Ref.: AF/Armaflex M-89, K-Flex ST</t>
  </si>
  <si>
    <t>Válvula de balanceamento e controle (PIBCV) 2 vias, para controle on-off, diâmetro nominal 1/4". Ref.: IMI Hydronic Engineering TA-COMPACT-P, Honeywell VRN2C</t>
  </si>
  <si>
    <t>Válvula de balanceamento e controle (PIBCV) 2 vias, para controle on-off, diâmetro nominal 1/2". Ref.: IMI Hydronic Engineering TA-COMPACT-P, Honeywell VRN2C</t>
  </si>
  <si>
    <t>Filtro em Y 1/4", fabricado em bronze, extremidade com roscas, filtro em aço inoxidável, classe de pressão PN20 ou superior.</t>
  </si>
  <si>
    <t>Filtro em Y 1/2", fabricado em bronze, extremidade com roscas, filtro em aço inoxidável, classe de pressão PN20 ou superior.</t>
  </si>
  <si>
    <t>Filtro em Y 2 1/2", fabricado em bronze, extremidade com roscas, filtro em aço inoxidável, classe de pressão PN20 ou superior.</t>
  </si>
  <si>
    <t>VALVULA DE ESFERA BRUTA EM BRONZE, BITOLA 2 1/2 " (REF 1552-B)</t>
  </si>
  <si>
    <t>VALVULA DE ESFERA BRUTA EM BRONZE, BITOLA 3 " (REF 1552-B)</t>
  </si>
  <si>
    <t>VALVULA DE ESFERA BRUTA EM BRONZE, BITOLA 1/4 " (REF 1552-B)</t>
  </si>
  <si>
    <t>Mármore Rosa (Paraná, Tea, Marília ou similar), com 20 mm de espessura, para piso e parede</t>
  </si>
  <si>
    <t>Tubo PVC soldável água fria DN 110mm – fornecimento e instalação</t>
  </si>
  <si>
    <t>Chapa perfurada #14 (2.00mm), de 1000x2000mm, com furos quadrados de tamanho máximo de 25 X 25mm e distância entre centros de 32mm</t>
  </si>
  <si>
    <t>PLACA DE POLICARBONATO COMPACTO, COR CRISTAL, COM ESPESSURA DE 10MM</t>
  </si>
  <si>
    <t xml:space="preserve">Chapa de aço carbono espessura 2.65mm (#12) </t>
  </si>
  <si>
    <t>Ar-condicionado do tipo split cassete inverter com capacidade nominal mínima de 45.000 BTU/h</t>
  </si>
  <si>
    <t>VAZIO</t>
  </si>
  <si>
    <t>BOLSA DE LIGACAO EM PVC FLEXIVEL PARA VASO SANITARIO 40 MM (1 1/2")</t>
  </si>
  <si>
    <t>CAIBRO NAO APARELHADO *6 X 6* CM, EM MACARANDUBA/MASSARANDUBA, ANGELIM OU EQUIVALENTE DA REGIAO - BRUTA</t>
  </si>
  <si>
    <t>CAIXA DE DESCARGA PLASTICA PARA BACIA / VASO SANITARIO, EXTERNA, CAPACIDADE 9 LITROS, PUXADOR FIO DE NYLON, NAO INCLUSO CANO, BOLSA, ENGATE</t>
  </si>
  <si>
    <t>CANTONEIRA EM ALUMINIO, ABAS IGUAIS, LARGURA DE 25,40 MM (1"), ESPESSURA DE 4,76 MM (3/16") E PESO LINEAR DE APROXIMADAMENTEO 0,593 KG/M</t>
  </si>
  <si>
    <t>CHAPA DE LAMINADO MELAMINICO, TEXTURIZADO, DE 1,25 X 3,08 METROS, ESPESSURA = 0,8 MILIMETROS</t>
  </si>
  <si>
    <t>MICTORIO INDIVIDUAL, SIFONADO, DE LOUCA BRANCA, SEM COMPLEMENTOS</t>
  </si>
  <si>
    <t>PARAFUSO, AUTO ATARRACHANTE, CABECA CHATA, FENDA SIMPLES, 1/4" (6,35 MM) X 25 MM</t>
  </si>
  <si>
    <t>REBITE DE REPUXO EM ALUMINIO VAZADO, DIAMETRO 3,2 X 8 MM DE COMPRIMENTO (1KG = 1025 UNIDADES)</t>
  </si>
  <si>
    <t>SARRAFO NAO APARELHADO *2,5 X 10* CM, EM MACARANDUBA/MASSARANDUBA, ANGELIM OU EQUIVALENTE DA REGIAO - BRUTA</t>
  </si>
  <si>
    <t>SARRAFO NAO APARELHADO *2,5 X 7* CM, EM MACARANDUBA/MASSARANDUBA, ANGELIM, PEROBA-ROSA OU EQUIVALENTE DA REGIAO - BRUTA</t>
  </si>
  <si>
    <t>TABUA APARELHADA *2,5 X 30* CM, EM MACARANDUBA/MASSARANDUBA, ANGELIM OU EQUIVALENTE DA REGIAO</t>
  </si>
  <si>
    <t>TABUA NAO APARELHADA *2,5 X 20* CM, EM MACARANDUBA/MASSARANDUBA, ANGELIM OU EQUIVALENTE DA REGIAO - BRUTA</t>
  </si>
  <si>
    <t>TABUA NAO APARELHADA *2,5 X 30* CM, EM MACARANDUBA/MASSARANDUBA, ANGELIM OU EQUIVALENTE DA REGIAO - BRUTA</t>
  </si>
  <si>
    <t>TAMPAO FOFO SIMPLES COM BASE / REQUADRO, CLASSE A15 CARGA MAX. 1,5 T, 400 X 600 MM (COM INSCRICAO EM RELEVO DO TIPO DE REDE)</t>
  </si>
  <si>
    <t>VIGA NAO APARELHADA *6 X 16* CM, EM MACARANDUBA/MASSARANDUBA, ANGELIM OU EQUIVALENTE DA REGIAO - BRUTA</t>
  </si>
  <si>
    <t>Implementação do Centro Cultural dos Poderes da União (CCPU)</t>
  </si>
  <si>
    <t>Porta corta-fogo 1,60 x 2,10 m (P-90), duas folhas, com batentes e ferragens</t>
  </si>
  <si>
    <t>100M</t>
  </si>
  <si>
    <t>FURO PARA TORNEIRA OU OUTROS ACESSORIOS EM BANCADA DE MARMORE/ GRANITO OU OUTRO TIPO DE PEDRA NATURAL</t>
  </si>
  <si>
    <t>RALO SECO CONICO, PVC, 100 X 40 MM, COM GRELHA REDONDA BRANCA</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</si>
  <si>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</si>
  <si>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</si>
  <si>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</si>
  <si>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</si>
  <si>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</si>
  <si>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310ML</t>
  </si>
  <si>
    <t>PAR</t>
  </si>
  <si>
    <t>ELETRODUTO/DUTO PEAD FLEXIVEL PAREDE SIMPLES, CORRUGACAO HELICOIDAL, COR PRETA, SEM ROSCA, DE 3", PARA CABEAMENTO SUBTERRANEO (NBR 15715)</t>
  </si>
  <si>
    <t>PISO EM GRANILITE, MARMORITE OU GRANITINA, AGREGADO COR PRETO, CINZA, PALHA OU BRANCO, E= *8* MM (INCLUSO EXECUCAO)</t>
  </si>
  <si>
    <t>MICROESFERAS DE VIDRO PARA SINALIZACAO HORIZONTAL VIARIA, TIPO II-A (DROP-ON) - NBR 16184</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</si>
  <si>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</si>
  <si>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</si>
  <si>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</si>
  <si>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</si>
  <si>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</si>
  <si>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</si>
  <si>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</si>
  <si>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</si>
  <si>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</si>
  <si>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MEIO-FIO OU GUIA DE CONCRETO PRE-MOLDADO, TIPO CHAPEU PARA BOCA DE LOBO, DIMENSOES *1,20* X 0,15 X 0,30 M</t>
  </si>
  <si>
    <t>CAIXA DE GORDURA EM PVC, DIAMETRO MINIMO 300 MM, DIAMETRO DE SAIDA 100 MM, CAPACIDADE APROXIMADA 18 LITROS, COM TAMPA E CESTO</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</si>
  <si>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</si>
  <si>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</si>
  <si>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</si>
  <si>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</si>
  <si>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</si>
  <si>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</si>
  <si>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</si>
  <si>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</si>
  <si>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SERIE NORMAL, DN 150 MM, PARA ESGOTO PREDIAL (NBR 5688)</t>
  </si>
  <si>
    <t>TUBO PVC SERIE NORMAL, DN 40 MM, PARA ESGOTO PREDIAL (NBR 5688)</t>
  </si>
  <si>
    <t>TUBO PVC, ROSCAVEL, 1 1/2", AGUA FRIA PREDIAL</t>
  </si>
  <si>
    <t>TUBO PVC, ROSCAVEL, 2 1/2", AGUA FRIA PREDIAL</t>
  </si>
  <si>
    <t>TUBO PVC, ROSCAVEL, 2", PARA AGUA FRIA PREDIAL</t>
  </si>
  <si>
    <t>TUBO PVC ROSCAVEL, 3/4", AGUA FRIA PREDIAL</t>
  </si>
  <si>
    <t>LUVA PVC, ROSCAVEL, 1 1/2", AGUA FRIA PREDIAL</t>
  </si>
  <si>
    <t>UNIAO PVC, SOLDAVEL, 60 MM, PARA AGUA FRIA PREDIAL</t>
  </si>
  <si>
    <t>UNIAO PVC, SOLDAVEL, 85 MM, PARA AGUA FRIA PREDIAL</t>
  </si>
  <si>
    <t>TUBO ACO GALVANIZADO COM COSTURA, CLASSE LEVE, DN 40 MM ( 1 1/2"), E = 3,00 MM, *3,48* KG/M (NBR 5580)</t>
  </si>
  <si>
    <t>PASTILHA CERAMICA/PORCELANA, REVEST INT/EXT E PISCINA, CORES BRANCA OU FRIAS, SOLIDAS, SEM MESCLAGEM/MISTURA, ACABAMENTO LISO *2,5 X 2,5* CM</t>
  </si>
  <si>
    <t>DISCO DE LIXA PARA METAL, DIAMETRO = 180 MM, GRAO 120</t>
  </si>
  <si>
    <t>UNIAO PVC, SOLDAVEL, 25 MM, PARA AGUA FRIA PREDIAL</t>
  </si>
  <si>
    <t>UNIAO PVC, SOLDAVEL, 32 MM, PARA AGUA FRIA PREDIAL</t>
  </si>
  <si>
    <t>UNIAO PVC, SOLDAVEL, 40 MM, PARA AGUA FRIA PREDIAL</t>
  </si>
  <si>
    <t>UNIAO PVC, SOLDAVEL, 50 MM, PARA AGUA FRIA PREDIAL</t>
  </si>
  <si>
    <t>UNIAO PVC, SOLDAVEL, 75 MM, PARA AGUA FRIA PREDIAL</t>
  </si>
  <si>
    <t>ADAPTADOR PVC SOLDAVEL, COM FLANGES LIVRES, 75 MM X 2 1/2", PARA CAIXA D' AGUA</t>
  </si>
  <si>
    <t>CAP, PVC PBA, JE, DN 75 / DE 85 MM, PARA REDE DE AGUA (NBR 10351)</t>
  </si>
  <si>
    <t>CAP, PVC PBA, JE, DN 100 / DE 110 MM, PARA REDE DE AGUA (NBR 10351)</t>
  </si>
  <si>
    <t>UNIAO PVC, SOLDAVEL, 110 MM, PARA AGUA FRIA PREDIAL</t>
  </si>
  <si>
    <t>TE DE INSPECAO, PVC, 100 X 75 MM, SERIE NORMAL PARA ESGOTO PREDIAL</t>
  </si>
  <si>
    <t>PEDRA PORTUGUESA OU PETIT PAVE, BRANCA OU PRETA</t>
  </si>
  <si>
    <t>TUBO ACO GALVANIZADO COM COSTURA, CLASSE LEVE, DN 100 MM ( 4"), E = 3,75 MM, *10,55* KG/M (NBR 5580)</t>
  </si>
  <si>
    <t>TUBO ACO CARBONO SEM COSTURA 6", E= 7,11 MM, SCHEDULE 40, *28,26 KG/M</t>
  </si>
  <si>
    <t>BATENTE / PORTAL / ADUELA / MARCO EM MADEIRA MACICA COM REBAIXO, E = *3* CM, L = *14* CM, PARA PORTAS DE GIRO DE *60 CM A 120* CM X *210* CM, CEDRINHO / ANGELIM COMERCIAL / TAURI / CURUPIXA / PEROBA / CUMARU OU EQUIVALENTE DA REGIAO (NAO INCLUI ALIZARES)</t>
  </si>
  <si>
    <t>Data: Setembro de 2023</t>
  </si>
  <si>
    <t>Coifa Lavadora para o CCPU</t>
  </si>
  <si>
    <t>Porta de vidro de correr com caixilho em aço ou alumínio e acessórios - CCPU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</si>
</sst>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_(* #,##0.00_);_(* \(#,##0.00\);_(* \-??_);_(@_)"/>
    <numFmt numFmtId="165" formatCode="_(&quot;R$&quot;* #,##0.00_);_(&quot;R$&quot;* \(#,##0.00\);_(&quot;R$&quot;* &quot;-&quot;??_);_(@_)"/>
    <numFmt numFmtId="166" formatCode="0.0000"/>
    <numFmt numFmtId="167" formatCode="#,##0.0000"/>
    <numFmt numFmtId="168" formatCode="_(* #,##0.00_);_(* \(#,##0.00\);_(* &quot;-&quot;??_);_(@_)"/>
    <numFmt numFmtId="169" formatCode="#,##0.0000000"/>
    <numFmt numFmtId="170" formatCode="&quot;Data-base SINAPI&quot;\ mm/yyyy"/>
    <numFmt numFmtId="171" formatCode="#,##0.00;;"/>
    <numFmt numFmtId="172" formatCode="#,##0;;"/>
    <numFmt numFmtId="173" formatCode="&quot;R$&quot;\ #,##0.00;[Red]&quot;R$&quot;\ #,##0.00"/>
    <numFmt numFmtId="174" formatCode="0.000000%"/>
    <numFmt numFmtId="175" formatCode="_-&quot;R$&quot;\ * #,##0.000000_-;\-&quot;R$&quot;\ * #,##0.000000_-;_-&quot;R$&quot;\ * &quot;-&quot;??????_-;_-@_-"/>
    <numFmt numFmtId="176" formatCode="_-&quot;R$&quot;\ * #,##0.0000_-;\-&quot;R$&quot;\ * #,##0.0000_-;_-&quot;R$&quot;\ * &quot;-&quot;??_-;_-@_-"/>
  </numFmts>
  <fonts count="35"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sz val="10"/>
      <color rgb="FFFF0000"/>
      <name val="Arial"/>
      <family val="2"/>
    </font>
    <font>
      <b/>
      <u/>
      <sz val="11"/>
      <color theme="1"/>
      <name val="Arial"/>
      <family val="2"/>
    </font>
    <font>
      <sz val="12"/>
      <color theme="1"/>
      <name val="Arial"/>
      <family val="2"/>
    </font>
    <font>
      <sz val="10"/>
      <color theme="1"/>
      <name val="Arial"/>
      <family val="2"/>
    </font>
    <font>
      <b/>
      <u/>
      <sz val="11"/>
      <color theme="10"/>
      <name val="Calibri"/>
      <family val="2"/>
      <scheme val="minor"/>
    </font>
    <font>
      <sz val="8"/>
      <name val="Calibri"/>
      <family val="2"/>
      <scheme val="minor"/>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Alignment="0" applyProtection="0"/>
    <xf numFmtId="165" fontId="2"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31" fillId="0" borderId="0"/>
    <xf numFmtId="43" fontId="31" fillId="0" borderId="0"/>
    <xf numFmtId="44" fontId="31" fillId="0" borderId="0"/>
    <xf numFmtId="9" fontId="31" fillId="0" borderId="0"/>
  </cellStyleXfs>
  <cellXfs count="229">
    <xf numFmtId="0" fontId="0" fillId="0" borderId="0" xfId="0"/>
    <xf numFmtId="0" fontId="2" fillId="0" borderId="0" xfId="0" applyFont="1"/>
    <xf numFmtId="0" fontId="2" fillId="0" borderId="0" xfId="0" applyFont="1" applyAlignment="1" applyProtection="1">
      <alignment horizontal="center" vertical="center"/>
      <protection locked="0"/>
    </xf>
    <xf numFmtId="0" fontId="0" fillId="0" borderId="0" xfId="0" applyAlignment="1">
      <alignment wrapText="1"/>
    </xf>
    <xf numFmtId="0" fontId="10" fillId="4" borderId="0" xfId="0" applyFont="1" applyFill="1" applyAlignment="1">
      <alignment horizontal="centerContinuous" vertical="distributed"/>
    </xf>
    <xf numFmtId="166"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6"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6" fontId="15" fillId="0" borderId="0" xfId="0" applyNumberFormat="1" applyFont="1" applyAlignment="1">
      <alignment horizontal="centerContinuous" vertical="center" wrapText="1"/>
    </xf>
    <xf numFmtId="0" fontId="20" fillId="0" borderId="0" xfId="0" applyFont="1" applyAlignment="1">
      <alignment vertical="center" wrapText="1"/>
    </xf>
    <xf numFmtId="166"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166" fontId="17" fillId="4" borderId="10" xfId="0" applyNumberFormat="1"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0" borderId="12" xfId="0" applyFont="1" applyBorder="1" applyAlignment="1">
      <alignment horizontal="center" vertical="center" wrapText="1"/>
    </xf>
    <xf numFmtId="2" fontId="22" fillId="4" borderId="10" xfId="0" applyNumberFormat="1" applyFont="1" applyFill="1" applyBorder="1" applyAlignment="1">
      <alignment horizontal="center" vertical="center" wrapText="1"/>
    </xf>
    <xf numFmtId="0" fontId="3" fillId="0" borderId="8" xfId="3" applyFont="1" applyBorder="1" applyAlignment="1">
      <alignment horizontal="center" vertical="center" wrapText="1"/>
    </xf>
    <xf numFmtId="166" fontId="3" fillId="0" borderId="8" xfId="3" applyNumberFormat="1" applyFont="1" applyBorder="1" applyAlignment="1">
      <alignment vertical="center" wrapText="1"/>
    </xf>
    <xf numFmtId="0" fontId="3" fillId="0" borderId="8"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165" fontId="2" fillId="0" borderId="0" xfId="5" applyFont="1" applyFill="1" applyBorder="1" applyAlignment="1" applyProtection="1">
      <alignment horizontal="center" vertical="center" wrapText="1"/>
    </xf>
    <xf numFmtId="0" fontId="2" fillId="0" borderId="0" xfId="3" applyAlignment="1">
      <alignment vertical="center" wrapText="1"/>
    </xf>
    <xf numFmtId="166" fontId="2" fillId="0" borderId="0" xfId="3" applyNumberFormat="1" applyAlignment="1">
      <alignment vertical="center" wrapText="1"/>
    </xf>
    <xf numFmtId="165" fontId="2" fillId="0" borderId="0" xfId="5" applyFont="1" applyBorder="1" applyAlignment="1" applyProtection="1">
      <alignment horizontal="center" vertical="center" wrapText="1"/>
    </xf>
    <xf numFmtId="165" fontId="2" fillId="0" borderId="16" xfId="5" applyFont="1" applyFill="1" applyBorder="1" applyAlignment="1" applyProtection="1">
      <alignment horizontal="center" vertical="center" wrapText="1"/>
    </xf>
    <xf numFmtId="0" fontId="2" fillId="0" borderId="0" xfId="0" applyFont="1" applyAlignment="1">
      <alignment horizontal="center" vertical="center" wrapText="1"/>
    </xf>
    <xf numFmtId="166"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5" fontId="7" fillId="5" borderId="16" xfId="5" applyFont="1" applyFill="1" applyBorder="1" applyAlignment="1" applyProtection="1">
      <alignment horizontal="center" vertical="center" wrapText="1"/>
    </xf>
    <xf numFmtId="165" fontId="7" fillId="0" borderId="0" xfId="5" applyFont="1" applyFill="1" applyBorder="1" applyAlignment="1" applyProtection="1">
      <alignment horizontal="center" vertical="center" wrapText="1"/>
    </xf>
    <xf numFmtId="165" fontId="3" fillId="0" borderId="8" xfId="3" applyNumberFormat="1" applyFont="1" applyBorder="1" applyAlignment="1">
      <alignment vertical="center" wrapText="1"/>
    </xf>
    <xf numFmtId="165" fontId="2" fillId="0" borderId="0" xfId="5" applyFont="1" applyFill="1" applyBorder="1" applyAlignment="1" applyProtection="1">
      <alignment vertical="center" wrapText="1"/>
    </xf>
    <xf numFmtId="165" fontId="7" fillId="0" borderId="16" xfId="5" applyFont="1" applyFill="1" applyBorder="1" applyAlignment="1" applyProtection="1">
      <alignment horizontal="center" vertical="center" wrapText="1"/>
    </xf>
    <xf numFmtId="165" fontId="3" fillId="0" borderId="16" xfId="5" applyFont="1" applyFill="1" applyBorder="1" applyAlignment="1" applyProtection="1">
      <alignment horizontal="center" vertical="center" wrapText="1"/>
    </xf>
    <xf numFmtId="165" fontId="3" fillId="0" borderId="0" xfId="5" applyFont="1" applyFill="1" applyBorder="1" applyAlignment="1" applyProtection="1">
      <alignment horizontal="center" vertical="center" wrapText="1"/>
    </xf>
    <xf numFmtId="168" fontId="2" fillId="0" borderId="0" xfId="0" applyNumberFormat="1" applyFont="1" applyAlignment="1">
      <alignment horizontal="center" vertical="center" wrapText="1"/>
    </xf>
    <xf numFmtId="0" fontId="3" fillId="0" borderId="0" xfId="0" applyFont="1" applyAlignment="1">
      <alignment horizontal="center" vertical="center" wrapText="1"/>
    </xf>
    <xf numFmtId="165" fontId="3" fillId="0" borderId="8"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6" fontId="3" fillId="0" borderId="0" xfId="0" applyNumberFormat="1" applyFont="1" applyAlignment="1">
      <alignment horizontal="left" vertical="center" wrapText="1"/>
    </xf>
    <xf numFmtId="165" fontId="2" fillId="0" borderId="0" xfId="5" applyFont="1" applyBorder="1" applyAlignment="1" applyProtection="1">
      <alignment horizontal="center" vertical="center"/>
    </xf>
    <xf numFmtId="0" fontId="2" fillId="0" borderId="3" xfId="0" applyFont="1" applyBorder="1" applyAlignment="1">
      <alignment horizontal="center" vertical="center" wrapText="1"/>
    </xf>
    <xf numFmtId="165" fontId="5" fillId="0" borderId="16" xfId="5" applyFont="1" applyBorder="1" applyAlignment="1" applyProtection="1">
      <alignment horizontal="center" vertical="center" wrapText="1"/>
    </xf>
    <xf numFmtId="165" fontId="5" fillId="0" borderId="0" xfId="5" applyFont="1" applyFill="1" applyBorder="1" applyAlignment="1" applyProtection="1">
      <alignment horizontal="center" vertical="center" wrapText="1"/>
    </xf>
    <xf numFmtId="0" fontId="3" fillId="0" borderId="0" xfId="0" applyFont="1" applyAlignment="1">
      <alignment vertical="center" wrapText="1"/>
    </xf>
    <xf numFmtId="166" fontId="3" fillId="0" borderId="0" xfId="0" applyNumberFormat="1" applyFont="1" applyAlignment="1">
      <alignment vertical="center" wrapText="1"/>
    </xf>
    <xf numFmtId="165" fontId="3" fillId="0" borderId="0" xfId="0" applyNumberFormat="1" applyFont="1" applyAlignment="1">
      <alignment vertical="center" wrapText="1"/>
    </xf>
    <xf numFmtId="0" fontId="3" fillId="0" borderId="16" xfId="0" applyFont="1" applyBorder="1" applyAlignment="1">
      <alignment vertical="center" wrapText="1"/>
    </xf>
    <xf numFmtId="0" fontId="2" fillId="0" borderId="16" xfId="0" applyFont="1" applyBorder="1"/>
    <xf numFmtId="4" fontId="2" fillId="0" borderId="16"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6" fontId="2" fillId="0" borderId="3" xfId="0" applyNumberFormat="1" applyFont="1" applyBorder="1" applyAlignment="1">
      <alignment horizontal="center" vertical="center" wrapText="1"/>
    </xf>
    <xf numFmtId="165" fontId="2" fillId="0" borderId="3" xfId="5" applyFont="1" applyFill="1" applyBorder="1" applyAlignment="1" applyProtection="1">
      <alignment horizontal="center" vertical="center" wrapText="1"/>
    </xf>
    <xf numFmtId="165" fontId="2" fillId="0" borderId="3" xfId="5" applyFont="1" applyBorder="1" applyAlignment="1" applyProtection="1">
      <alignment horizontal="center" vertical="center" wrapText="1"/>
    </xf>
    <xf numFmtId="165" fontId="2" fillId="0" borderId="18" xfId="5" applyFont="1" applyFill="1" applyBorder="1" applyAlignment="1" applyProtection="1">
      <alignment horizontal="center" vertical="center" wrapText="1"/>
    </xf>
    <xf numFmtId="0" fontId="3" fillId="0" borderId="3" xfId="3" applyFont="1" applyBorder="1" applyAlignment="1">
      <alignment vertical="center" wrapText="1"/>
    </xf>
    <xf numFmtId="0" fontId="3" fillId="0" borderId="18" xfId="3" applyFont="1" applyBorder="1" applyAlignment="1">
      <alignment vertical="center" wrapText="1"/>
    </xf>
    <xf numFmtId="165" fontId="2" fillId="0" borderId="16" xfId="5" applyFont="1" applyBorder="1" applyAlignment="1" applyProtection="1">
      <alignment horizontal="center" vertical="center"/>
    </xf>
    <xf numFmtId="165" fontId="2" fillId="0" borderId="0" xfId="5" applyFont="1" applyFill="1" applyBorder="1" applyAlignment="1" applyProtection="1">
      <alignment horizontal="center" vertical="center"/>
    </xf>
    <xf numFmtId="165" fontId="2" fillId="0" borderId="0" xfId="0" applyNumberFormat="1" applyFont="1" applyAlignment="1">
      <alignment horizontal="center" vertical="center" wrapText="1"/>
    </xf>
    <xf numFmtId="165" fontId="2" fillId="0" borderId="3" xfId="5" applyFont="1" applyBorder="1" applyAlignment="1" applyProtection="1">
      <alignment horizontal="center" vertical="center"/>
    </xf>
    <xf numFmtId="165" fontId="2" fillId="0" borderId="18" xfId="5" applyFont="1" applyBorder="1" applyAlignment="1" applyProtection="1">
      <alignment horizontal="center" vertical="center"/>
    </xf>
    <xf numFmtId="0" fontId="2" fillId="0" borderId="0" xfId="3" applyAlignment="1">
      <alignment vertical="center"/>
    </xf>
    <xf numFmtId="0" fontId="2" fillId="0" borderId="3" xfId="0" applyFont="1" applyBorder="1" applyAlignment="1">
      <alignment horizontal="center" vertical="center"/>
    </xf>
    <xf numFmtId="0" fontId="10" fillId="4"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67" fontId="8" fillId="0" borderId="0" xfId="0" applyNumberFormat="1" applyFont="1" applyAlignment="1">
      <alignment vertical="center" wrapText="1"/>
    </xf>
    <xf numFmtId="0" fontId="24" fillId="0" borderId="3" xfId="0" applyFont="1" applyBorder="1" applyAlignment="1">
      <alignment vertical="center" wrapText="1"/>
    </xf>
    <xf numFmtId="0" fontId="25" fillId="0" borderId="3" xfId="0" applyFont="1" applyBorder="1" applyAlignment="1">
      <alignment vertical="center" wrapText="1"/>
    </xf>
    <xf numFmtId="0" fontId="25" fillId="0" borderId="0" xfId="0" applyFont="1" applyAlignment="1">
      <alignment vertical="center" wrapText="1"/>
    </xf>
    <xf numFmtId="167" fontId="24" fillId="0" borderId="3" xfId="0" applyNumberFormat="1" applyFont="1" applyBorder="1" applyAlignment="1">
      <alignment vertical="center" wrapText="1"/>
    </xf>
    <xf numFmtId="167" fontId="22" fillId="4" borderId="10"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169" fontId="3" fillId="0" borderId="3" xfId="3" applyNumberFormat="1" applyFont="1" applyBorder="1" applyAlignment="1">
      <alignment vertical="center" wrapText="1"/>
    </xf>
    <xf numFmtId="169" fontId="2" fillId="0" borderId="0" xfId="3" applyNumberFormat="1" applyAlignment="1">
      <alignment vertical="center" wrapText="1"/>
    </xf>
    <xf numFmtId="169" fontId="2" fillId="0" borderId="0" xfId="0" applyNumberFormat="1" applyFont="1" applyAlignment="1">
      <alignment horizontal="center" vertical="center" wrapText="1"/>
    </xf>
    <xf numFmtId="169" fontId="3" fillId="0" borderId="8" xfId="3" applyNumberFormat="1" applyFont="1" applyBorder="1" applyAlignment="1">
      <alignment vertical="center" wrapText="1"/>
    </xf>
    <xf numFmtId="165" fontId="0" fillId="0" borderId="0" xfId="0" applyNumberFormat="1"/>
    <xf numFmtId="169" fontId="2" fillId="0" borderId="3" xfId="0" applyNumberFormat="1" applyFont="1" applyBorder="1" applyAlignment="1">
      <alignment horizontal="center" vertical="center" wrapText="1"/>
    </xf>
    <xf numFmtId="165" fontId="0" fillId="0" borderId="0" xfId="0" applyNumberFormat="1" applyAlignment="1">
      <alignment horizontal="center" vertical="center"/>
    </xf>
    <xf numFmtId="165" fontId="2" fillId="0" borderId="0" xfId="5" applyFont="1" applyFill="1" applyBorder="1" applyAlignment="1">
      <alignment vertical="center" wrapText="1"/>
    </xf>
    <xf numFmtId="165" fontId="2" fillId="0" borderId="0" xfId="5" applyFont="1" applyFill="1" applyBorder="1" applyAlignment="1">
      <alignment horizontal="center" vertical="center" wrapText="1"/>
    </xf>
    <xf numFmtId="165" fontId="0" fillId="0" borderId="0" xfId="0" applyNumberFormat="1" applyProtection="1">
      <protection locked="0"/>
    </xf>
    <xf numFmtId="165" fontId="2" fillId="0" borderId="16"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10" fillId="4" borderId="0" xfId="0" applyFont="1" applyFill="1" applyAlignment="1">
      <alignment horizontal="centerContinuous"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3" xfId="0" applyFont="1" applyFill="1" applyBorder="1" applyAlignment="1" applyProtection="1">
      <alignment vertical="center" wrapText="1"/>
      <protection locked="0"/>
    </xf>
    <xf numFmtId="170" fontId="27" fillId="6" borderId="3" xfId="0" applyNumberFormat="1" applyFont="1" applyFill="1" applyBorder="1" applyAlignment="1" applyProtection="1">
      <alignment horizontal="centerContinuous" vertical="center" wrapText="1"/>
      <protection locked="0"/>
    </xf>
    <xf numFmtId="0" fontId="27" fillId="6" borderId="3" xfId="0" applyFont="1" applyFill="1" applyBorder="1" applyAlignment="1" applyProtection="1">
      <alignment horizontal="centerContinuous" vertical="center" wrapText="1"/>
      <protection locked="0"/>
    </xf>
    <xf numFmtId="0" fontId="17" fillId="0" borderId="0" xfId="0" applyFont="1" applyAlignment="1" applyProtection="1">
      <alignment horizontal="center" vertical="center" wrapText="1"/>
      <protection locked="0"/>
    </xf>
    <xf numFmtId="49" fontId="2" fillId="0" borderId="7" xfId="4" applyNumberFormat="1" applyFont="1" applyFill="1" applyBorder="1" applyAlignment="1" applyProtection="1">
      <alignment horizontal="left" vertical="center" wrapText="1"/>
      <protection locked="0"/>
    </xf>
    <xf numFmtId="4" fontId="2" fillId="0" borderId="7"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3"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7" xfId="0" applyNumberFormat="1" applyFont="1" applyBorder="1" applyAlignment="1" applyProtection="1">
      <alignment horizontal="center" vertical="center"/>
      <protection locked="0"/>
    </xf>
    <xf numFmtId="0" fontId="25" fillId="0" borderId="3" xfId="0" applyFont="1" applyBorder="1" applyAlignment="1">
      <alignment vertical="center"/>
    </xf>
    <xf numFmtId="168"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165" fontId="2" fillId="0" borderId="7" xfId="5" applyFont="1" applyFill="1" applyBorder="1" applyAlignment="1" applyProtection="1">
      <alignment vertical="center" wrapText="1"/>
    </xf>
    <xf numFmtId="165" fontId="2" fillId="0" borderId="7" xfId="5" applyFont="1" applyFill="1" applyBorder="1" applyAlignment="1" applyProtection="1">
      <alignment horizontal="right" vertical="center" wrapText="1"/>
    </xf>
    <xf numFmtId="10" fontId="2" fillId="0" borderId="7" xfId="2" applyNumberFormat="1" applyFont="1" applyFill="1" applyBorder="1" applyAlignment="1" applyProtection="1">
      <alignment horizontal="center" vertical="center" wrapText="1"/>
    </xf>
    <xf numFmtId="165" fontId="2" fillId="0" borderId="7" xfId="5" applyFont="1" applyFill="1" applyBorder="1" applyAlignment="1" applyProtection="1">
      <alignment horizontal="center" vertical="center" wrapText="1"/>
    </xf>
    <xf numFmtId="173" fontId="28" fillId="2" borderId="0" xfId="1" applyNumberFormat="1" applyFont="1" applyFill="1" applyBorder="1" applyAlignment="1" applyProtection="1">
      <alignment horizontal="right" wrapText="1"/>
    </xf>
    <xf numFmtId="173" fontId="28" fillId="2" borderId="3" xfId="1" applyNumberFormat="1" applyFont="1" applyFill="1" applyBorder="1" applyAlignment="1" applyProtection="1">
      <alignment horizontal="right" wrapText="1"/>
    </xf>
    <xf numFmtId="10" fontId="28" fillId="2" borderId="20" xfId="2" applyNumberFormat="1" applyFont="1" applyFill="1" applyBorder="1" applyAlignment="1" applyProtection="1">
      <alignment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4"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2" fillId="4" borderId="0" xfId="5" applyNumberFormat="1" applyFont="1" applyFill="1" applyBorder="1" applyAlignment="1" applyProtection="1">
      <alignment horizontal="center" vertical="center" wrapText="1"/>
    </xf>
    <xf numFmtId="167" fontId="32" fillId="4" borderId="0" xfId="5" applyNumberFormat="1" applyFont="1" applyFill="1" applyBorder="1" applyAlignment="1" applyProtection="1">
      <alignment horizontal="center" vertical="center" wrapText="1"/>
    </xf>
    <xf numFmtId="168" fontId="2" fillId="0" borderId="3" xfId="0" applyNumberFormat="1" applyFont="1" applyBorder="1" applyAlignment="1">
      <alignment horizontal="center" vertical="center" wrapText="1"/>
    </xf>
    <xf numFmtId="0" fontId="20" fillId="0" borderId="0" xfId="0" applyFont="1" applyAlignment="1">
      <alignment vertical="center"/>
    </xf>
    <xf numFmtId="0" fontId="17" fillId="4" borderId="10" xfId="0" applyFont="1" applyFill="1" applyBorder="1" applyAlignment="1">
      <alignment horizontal="center" vertical="center"/>
    </xf>
    <xf numFmtId="0" fontId="33" fillId="0" borderId="0" xfId="6" applyFont="1" applyAlignment="1">
      <alignment horizontal="center" vertical="center" wrapText="1"/>
    </xf>
    <xf numFmtId="0" fontId="2" fillId="0" borderId="3" xfId="0" applyFont="1" applyBorder="1" applyAlignment="1">
      <alignment wrapText="1"/>
    </xf>
    <xf numFmtId="165" fontId="3" fillId="0" borderId="18" xfId="5" applyFont="1" applyFill="1" applyBorder="1" applyAlignment="1" applyProtection="1">
      <alignment horizontal="center" vertical="center" wrapText="1"/>
    </xf>
    <xf numFmtId="44" fontId="2" fillId="0" borderId="0" xfId="8" applyFont="1" applyFill="1" applyBorder="1" applyAlignment="1" applyProtection="1">
      <alignment horizontal="center" vertical="center" wrapText="1"/>
    </xf>
    <xf numFmtId="44" fontId="2" fillId="0" borderId="0" xfId="8" applyFont="1" applyBorder="1" applyAlignment="1" applyProtection="1">
      <alignment horizontal="center" vertical="center" wrapText="1"/>
    </xf>
    <xf numFmtId="44" fontId="2" fillId="0" borderId="16" xfId="8" applyFont="1" applyFill="1" applyBorder="1" applyAlignment="1" applyProtection="1">
      <alignment horizontal="center" vertical="center" wrapText="1"/>
    </xf>
    <xf numFmtId="44" fontId="7" fillId="5" borderId="16" xfId="8" applyFont="1" applyFill="1" applyBorder="1" applyAlignment="1" applyProtection="1">
      <alignment horizontal="center" vertical="center" wrapText="1"/>
    </xf>
    <xf numFmtId="44" fontId="7" fillId="0" borderId="0" xfId="8" applyFont="1" applyFill="1" applyBorder="1" applyAlignment="1" applyProtection="1">
      <alignment horizontal="center" vertical="center" wrapText="1"/>
    </xf>
    <xf numFmtId="0" fontId="3" fillId="0" borderId="4" xfId="3" applyFont="1" applyBorder="1" applyAlignment="1">
      <alignment horizontal="center" vertical="center" wrapText="1"/>
    </xf>
    <xf numFmtId="44" fontId="3" fillId="0" borderId="8" xfId="3" applyNumberFormat="1" applyFont="1" applyBorder="1" applyAlignment="1">
      <alignment vertical="center" wrapText="1"/>
    </xf>
    <xf numFmtId="44" fontId="2" fillId="0" borderId="0" xfId="8" applyFont="1" applyFill="1" applyBorder="1" applyAlignment="1" applyProtection="1">
      <alignment vertical="center" wrapText="1"/>
    </xf>
    <xf numFmtId="43" fontId="2" fillId="0" borderId="0" xfId="0" applyNumberFormat="1" applyFont="1" applyAlignment="1">
      <alignment horizontal="center" vertical="center" wrapText="1"/>
    </xf>
    <xf numFmtId="0" fontId="27" fillId="6" borderId="3" xfId="0" applyFont="1" applyFill="1" applyBorder="1" applyAlignment="1" applyProtection="1">
      <alignment horizontal="center" vertical="center" wrapText="1"/>
      <protection locked="0"/>
    </xf>
    <xf numFmtId="0" fontId="2" fillId="0" borderId="6" xfId="4" applyNumberFormat="1" applyFont="1" applyFill="1" applyBorder="1" applyAlignment="1" applyProtection="1">
      <alignment horizontal="center" vertical="center" wrapText="1"/>
      <protection locked="0"/>
    </xf>
    <xf numFmtId="0" fontId="3" fillId="0" borderId="17" xfId="3" applyFont="1" applyBorder="1" applyAlignment="1">
      <alignment horizontal="center" vertical="center" wrapText="1"/>
    </xf>
    <xf numFmtId="0" fontId="17" fillId="4" borderId="24" xfId="0" applyFont="1" applyFill="1" applyBorder="1" applyAlignment="1">
      <alignment horizontal="center" vertical="center"/>
    </xf>
    <xf numFmtId="49" fontId="2" fillId="3" borderId="7" xfId="4" applyNumberFormat="1" applyFont="1" applyFill="1" applyBorder="1" applyAlignment="1" applyProtection="1">
      <alignment horizontal="left" vertical="center" wrapText="1"/>
      <protection locked="0"/>
    </xf>
    <xf numFmtId="0" fontId="2" fillId="3" borderId="6" xfId="4" applyNumberFormat="1" applyFont="1" applyFill="1" applyBorder="1" applyAlignment="1" applyProtection="1">
      <alignment horizontal="center" vertical="center" wrapText="1"/>
      <protection locked="0"/>
    </xf>
    <xf numFmtId="49" fontId="29" fillId="3" borderId="7" xfId="4" applyNumberFormat="1" applyFont="1" applyFill="1" applyBorder="1" applyAlignment="1" applyProtection="1">
      <alignment horizontal="left" vertical="center" wrapText="1"/>
      <protection locked="0"/>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0" fontId="2" fillId="0" borderId="6" xfId="4" applyNumberFormat="1" applyFont="1" applyFill="1" applyBorder="1" applyAlignment="1" applyProtection="1">
      <alignment horizontal="center" vertical="center" wrapText="1"/>
    </xf>
    <xf numFmtId="49" fontId="2" fillId="0" borderId="7" xfId="4" applyNumberFormat="1" applyFont="1" applyFill="1" applyBorder="1" applyAlignment="1" applyProtection="1">
      <alignment horizontal="left" vertical="center" wrapText="1"/>
    </xf>
    <xf numFmtId="4" fontId="2" fillId="0" borderId="7" xfId="4" applyNumberFormat="1" applyFont="1" applyFill="1" applyBorder="1" applyAlignment="1" applyProtection="1">
      <alignment horizontal="center" vertical="center" wrapText="1"/>
    </xf>
    <xf numFmtId="49" fontId="21" fillId="2" borderId="20" xfId="0" applyNumberFormat="1" applyFont="1" applyFill="1" applyBorder="1" applyAlignment="1">
      <alignment vertical="center" wrapText="1"/>
    </xf>
    <xf numFmtId="171" fontId="21" fillId="2" borderId="20" xfId="0" applyNumberFormat="1" applyFont="1" applyFill="1" applyBorder="1" applyAlignment="1">
      <alignment vertical="center" wrapText="1"/>
    </xf>
    <xf numFmtId="171" fontId="28" fillId="2" borderId="20" xfId="0" applyNumberFormat="1" applyFont="1" applyFill="1" applyBorder="1" applyAlignment="1">
      <alignment vertical="center" wrapText="1"/>
    </xf>
    <xf numFmtId="10" fontId="2" fillId="2" borderId="21" xfId="2" applyNumberFormat="1" applyFont="1" applyFill="1" applyBorder="1" applyAlignment="1" applyProtection="1">
      <alignment horizontal="center" vertical="center" wrapText="1"/>
    </xf>
    <xf numFmtId="165" fontId="2" fillId="2" borderId="21" xfId="5" applyFont="1" applyFill="1" applyBorder="1" applyAlignment="1" applyProtection="1">
      <alignment horizontal="center" vertical="center" wrapText="1"/>
    </xf>
    <xf numFmtId="165" fontId="2" fillId="2" borderId="0" xfId="5" applyFont="1" applyFill="1" applyBorder="1" applyAlignment="1" applyProtection="1">
      <alignment horizontal="right" vertical="center" wrapText="1"/>
    </xf>
    <xf numFmtId="171" fontId="28" fillId="2" borderId="20" xfId="0" applyNumberFormat="1" applyFont="1" applyFill="1" applyBorder="1" applyAlignment="1">
      <alignment wrapText="1"/>
    </xf>
    <xf numFmtId="171" fontId="28" fillId="2" borderId="20" xfId="0" applyNumberFormat="1" applyFont="1" applyFill="1" applyBorder="1" applyAlignment="1">
      <alignment horizontal="centerContinuous" wrapText="1"/>
    </xf>
    <xf numFmtId="171" fontId="28" fillId="2" borderId="20" xfId="0" applyNumberFormat="1" applyFont="1" applyFill="1" applyBorder="1" applyAlignment="1">
      <alignment horizontal="center" wrapText="1"/>
    </xf>
    <xf numFmtId="171" fontId="28" fillId="2" borderId="8" xfId="0" applyNumberFormat="1" applyFont="1" applyFill="1" applyBorder="1" applyAlignment="1">
      <alignment wrapText="1"/>
    </xf>
    <xf numFmtId="171" fontId="28" fillId="2" borderId="8" xfId="0" applyNumberFormat="1" applyFont="1" applyFill="1" applyBorder="1" applyAlignment="1">
      <alignment horizontal="centerContinuous" wrapText="1"/>
    </xf>
    <xf numFmtId="171" fontId="28" fillId="2" borderId="4" xfId="0" applyNumberFormat="1" applyFont="1" applyFill="1" applyBorder="1" applyAlignment="1">
      <alignment horizontal="center" wrapText="1"/>
    </xf>
    <xf numFmtId="171" fontId="28" fillId="2" borderId="4" xfId="0" applyNumberFormat="1" applyFont="1" applyFill="1" applyBorder="1" applyAlignment="1">
      <alignment horizontal="centerContinuous" wrapText="1"/>
    </xf>
    <xf numFmtId="165" fontId="2" fillId="0" borderId="7" xfId="5" applyFont="1" applyFill="1" applyBorder="1" applyAlignment="1" applyProtection="1">
      <alignment vertical="center" wrapText="1"/>
      <protection locked="0"/>
    </xf>
    <xf numFmtId="0" fontId="17" fillId="4" borderId="4" xfId="0" applyFont="1" applyFill="1" applyBorder="1" applyAlignment="1">
      <alignment horizontal="centerContinuous" vertical="center"/>
    </xf>
    <xf numFmtId="0" fontId="17" fillId="4" borderId="8" xfId="0" applyFont="1" applyFill="1" applyBorder="1" applyAlignment="1">
      <alignment horizontal="centerContinuous" vertical="center"/>
    </xf>
    <xf numFmtId="0" fontId="2" fillId="0" borderId="22" xfId="0" applyFont="1" applyBorder="1" applyAlignment="1">
      <alignment vertical="center"/>
    </xf>
    <xf numFmtId="0" fontId="30" fillId="0" borderId="24" xfId="0" applyFont="1" applyBorder="1" applyAlignment="1">
      <alignment horizontal="center" vertical="center"/>
    </xf>
    <xf numFmtId="0" fontId="27" fillId="0" borderId="0" xfId="0" applyFont="1" applyAlignment="1">
      <alignment horizontal="center" vertical="center"/>
    </xf>
    <xf numFmtId="0" fontId="21" fillId="0" borderId="26" xfId="0" applyFont="1" applyBorder="1" applyAlignment="1">
      <alignment horizontal="center" vertical="center"/>
    </xf>
    <xf numFmtId="0" fontId="11" fillId="0" borderId="7" xfId="0" applyFont="1" applyBorder="1" applyAlignment="1">
      <alignment horizontal="center" vertical="center"/>
    </xf>
    <xf numFmtId="0" fontId="22" fillId="0" borderId="6" xfId="0" applyFont="1" applyBorder="1" applyAlignment="1">
      <alignment horizontal="center" vertical="center"/>
    </xf>
    <xf numFmtId="0" fontId="3" fillId="4" borderId="19" xfId="0" applyFont="1" applyFill="1" applyBorder="1" applyAlignment="1">
      <alignment horizontal="center" vertical="center" wrapText="1"/>
    </xf>
    <xf numFmtId="10" fontId="3" fillId="4" borderId="20" xfId="0" applyNumberFormat="1" applyFont="1" applyFill="1" applyBorder="1" applyAlignment="1">
      <alignment horizontal="center" vertical="center"/>
    </xf>
    <xf numFmtId="0" fontId="3" fillId="4" borderId="17" xfId="0" applyFont="1" applyFill="1" applyBorder="1" applyAlignment="1">
      <alignment horizontal="center" vertical="center"/>
    </xf>
    <xf numFmtId="0" fontId="2" fillId="0" borderId="13" xfId="0" applyFont="1" applyBorder="1" applyAlignment="1">
      <alignment vertical="center"/>
    </xf>
    <xf numFmtId="0" fontId="2" fillId="0" borderId="0" xfId="0" applyFont="1" applyAlignment="1">
      <alignment vertical="center"/>
    </xf>
    <xf numFmtId="0" fontId="7" fillId="0" borderId="0" xfId="0" applyFont="1" applyAlignment="1">
      <alignment horizontal="center" vertical="center"/>
    </xf>
    <xf numFmtId="10" fontId="7" fillId="0" borderId="0" xfId="0" applyNumberFormat="1" applyFont="1" applyAlignment="1">
      <alignment horizontal="center" vertical="center"/>
    </xf>
    <xf numFmtId="0" fontId="0" fillId="0" borderId="0" xfId="0" applyAlignment="1">
      <alignment horizontal="center"/>
    </xf>
    <xf numFmtId="174" fontId="0" fillId="0" borderId="0" xfId="2" applyNumberFormat="1" applyFont="1"/>
    <xf numFmtId="175" fontId="0" fillId="0" borderId="0" xfId="0" applyNumberFormat="1"/>
    <xf numFmtId="174" fontId="0" fillId="0" borderId="0" xfId="0" applyNumberFormat="1"/>
    <xf numFmtId="176" fontId="0" fillId="0" borderId="0" xfId="0" applyNumberFormat="1"/>
    <xf numFmtId="43" fontId="0" fillId="0" borderId="0" xfId="0" applyNumberFormat="1"/>
    <xf numFmtId="0" fontId="26" fillId="0" borderId="0" xfId="0" applyFont="1" applyAlignment="1" applyProtection="1">
      <alignment horizontal="centerContinuous" vertical="center" wrapText="1"/>
      <protection locked="0"/>
    </xf>
    <xf numFmtId="0" fontId="27" fillId="0" borderId="3" xfId="0" applyFont="1" applyBorder="1" applyAlignment="1" applyProtection="1">
      <alignment horizontal="centerContinuous" vertical="center" wrapText="1"/>
      <protection locked="0"/>
    </xf>
    <xf numFmtId="43" fontId="2" fillId="0" borderId="0" xfId="1" applyFont="1" applyFill="1" applyProtection="1">
      <protection locked="0"/>
    </xf>
    <xf numFmtId="43" fontId="2" fillId="0" borderId="0" xfId="1" applyFont="1" applyFill="1" applyAlignment="1" applyProtection="1">
      <alignment horizontal="centerContinuous" wrapText="1"/>
      <protection locked="0"/>
    </xf>
    <xf numFmtId="3" fontId="3" fillId="0" borderId="14" xfId="3" applyNumberFormat="1" applyFont="1" applyBorder="1" applyAlignment="1">
      <alignment horizontal="center" vertical="center"/>
    </xf>
    <xf numFmtId="3" fontId="3" fillId="0" borderId="13" xfId="3" applyNumberFormat="1" applyFont="1" applyBorder="1" applyAlignment="1">
      <alignment horizontal="center" vertical="center"/>
    </xf>
    <xf numFmtId="0" fontId="3" fillId="0" borderId="15" xfId="3" applyFont="1" applyBorder="1" applyAlignment="1">
      <alignment horizontal="center" vertical="center" wrapText="1"/>
    </xf>
    <xf numFmtId="0" fontId="3" fillId="0" borderId="0" xfId="3" applyFont="1" applyAlignment="1">
      <alignment horizontal="center" vertical="center" wrapText="1"/>
    </xf>
    <xf numFmtId="0" fontId="3" fillId="0" borderId="13" xfId="3" applyFont="1" applyBorder="1" applyAlignment="1">
      <alignment horizontal="center" vertical="center"/>
    </xf>
    <xf numFmtId="0" fontId="3" fillId="0" borderId="17" xfId="3" applyFont="1" applyBorder="1" applyAlignment="1">
      <alignment horizontal="center" vertical="center"/>
    </xf>
    <xf numFmtId="0" fontId="3" fillId="0" borderId="3" xfId="3" applyFont="1" applyBorder="1" applyAlignment="1">
      <alignment horizontal="center" vertical="center" wrapText="1"/>
    </xf>
    <xf numFmtId="3" fontId="3" fillId="0" borderId="17" xfId="3" applyNumberFormat="1" applyFont="1" applyBorder="1" applyAlignment="1">
      <alignment horizontal="center" vertical="center"/>
    </xf>
    <xf numFmtId="3" fontId="3" fillId="0" borderId="14" xfId="3" applyNumberFormat="1" applyFont="1" applyBorder="1" applyAlignment="1">
      <alignment horizontal="center" vertical="center" wrapText="1"/>
    </xf>
    <xf numFmtId="0" fontId="3" fillId="0" borderId="13"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17" xfId="3" applyFont="1" applyBorder="1" applyAlignment="1">
      <alignment horizontal="center" vertical="center" wrapText="1"/>
    </xf>
    <xf numFmtId="172" fontId="28" fillId="2" borderId="28" xfId="0" applyNumberFormat="1" applyFont="1" applyFill="1" applyBorder="1" applyAlignment="1">
      <alignment horizontal="center" vertical="center" wrapText="1"/>
    </xf>
    <xf numFmtId="172" fontId="28" fillId="2" borderId="13" xfId="0" applyNumberFormat="1" applyFont="1" applyFill="1" applyBorder="1" applyAlignment="1">
      <alignment horizontal="center" vertical="center" wrapText="1"/>
    </xf>
    <xf numFmtId="172" fontId="28" fillId="2" borderId="17" xfId="0" applyNumberFormat="1"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7" xfId="0" applyFont="1" applyBorder="1" applyAlignment="1">
      <alignment horizontal="center" vertical="center" wrapText="1"/>
    </xf>
    <xf numFmtId="0" fontId="16" fillId="0" borderId="0" xfId="0" applyFont="1" applyAlignment="1">
      <alignment horizontal="left"/>
    </xf>
  </cellXfs>
  <cellStyles count="13">
    <cellStyle name="Hiperlink" xfId="6" builtinId="8"/>
    <cellStyle name="Moeda 2" xfId="5" xr:uid="{00000000-0005-0000-0000-000001000000}"/>
    <cellStyle name="Moeda 2 2" xfId="8" xr:uid="{00000000-0005-0000-0000-000002000000}"/>
    <cellStyle name="Moeda 3" xfId="11" xr:uid="{00000000-0005-0000-0000-000003000000}"/>
    <cellStyle name="Normal" xfId="0" builtinId="0"/>
    <cellStyle name="Normal 2" xfId="9" xr:uid="{00000000-0005-0000-0000-000005000000}"/>
    <cellStyle name="Normal_Composições" xfId="3" xr:uid="{00000000-0005-0000-0000-000006000000}"/>
    <cellStyle name="Porcentagem" xfId="2" builtinId="5"/>
    <cellStyle name="Porcentagem 2" xfId="12" xr:uid="{00000000-0005-0000-0000-000008000000}"/>
    <cellStyle name="Separador de milhares_MODELO CÂMARA" xfId="4" xr:uid="{00000000-0005-0000-0000-000009000000}"/>
    <cellStyle name="Vírgula" xfId="1" builtinId="3"/>
    <cellStyle name="Vírgula 2" xfId="7" xr:uid="{00000000-0005-0000-0000-00000B000000}"/>
    <cellStyle name="Vírgula 3" xfId="10" xr:uid="{00000000-0005-0000-0000-00000C000000}"/>
  </cellStyles>
  <dxfs count="108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264318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140493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169068</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601663</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10</xdr:col>
      <xdr:colOff>598488</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4" filterMode="1">
    <pageSetUpPr fitToPage="1"/>
  </sheetPr>
  <dimension ref="A1:M9473"/>
  <sheetViews>
    <sheetView zoomScale="115" zoomScaleNormal="115" zoomScaleSheetLayoutView="70" workbookViewId="0">
      <pane ySplit="5" topLeftCell="A10" activePane="bottomLeft" state="frozen"/>
      <selection pane="bottomLeft" activeCell="E20" sqref="E20"/>
    </sheetView>
  </sheetViews>
  <sheetFormatPr defaultRowHeight="14.5" x14ac:dyDescent="0.35"/>
  <cols>
    <col min="1" max="1" width="14.7265625" customWidth="1"/>
    <col min="2" max="2" width="50.7265625" customWidth="1"/>
    <col min="3" max="3" width="65.7265625" customWidth="1"/>
    <col min="4" max="4" width="15.7265625" customWidth="1"/>
    <col min="5" max="5" width="20.7265625" customWidth="1"/>
    <col min="6" max="6" width="15.7265625" customWidth="1"/>
    <col min="7" max="8" width="17.7265625" customWidth="1"/>
    <col min="9" max="9" width="5.7265625" customWidth="1"/>
    <col min="10" max="10" width="14.453125" customWidth="1"/>
    <col min="13" max="13" width="17.36328125" bestFit="1" customWidth="1"/>
  </cols>
  <sheetData>
    <row r="1" spans="1:13" ht="25" customHeight="1" x14ac:dyDescent="0.35">
      <c r="A1" s="4" t="str">
        <f>Orçamentária!A1</f>
        <v>Implementação do Centro Cultural dos Poderes da União (CCPU)</v>
      </c>
      <c r="B1" s="4"/>
      <c r="C1" s="4"/>
      <c r="D1" s="4"/>
      <c r="E1" s="5"/>
      <c r="F1" s="4"/>
      <c r="G1" s="4"/>
      <c r="H1" s="4"/>
      <c r="I1" s="6"/>
      <c r="J1" s="7"/>
    </row>
    <row r="2" spans="1:13" ht="25" customHeight="1" x14ac:dyDescent="0.35">
      <c r="A2" s="8" t="s">
        <v>0</v>
      </c>
      <c r="B2" s="9"/>
      <c r="C2" s="124"/>
      <c r="D2" s="9"/>
      <c r="E2" s="10"/>
      <c r="F2" s="9"/>
      <c r="G2" s="9"/>
      <c r="H2" s="9"/>
      <c r="I2" s="11"/>
      <c r="J2" s="7"/>
    </row>
    <row r="3" spans="1:13" ht="20.149999999999999" customHeight="1" x14ac:dyDescent="0.35">
      <c r="A3" s="12" t="str">
        <f>Orçamentária!A3</f>
        <v>Data: Setembro de 2023</v>
      </c>
      <c r="B3" s="12"/>
      <c r="C3" s="125"/>
      <c r="D3" s="12"/>
      <c r="E3" s="13"/>
      <c r="F3" s="12"/>
      <c r="G3" s="12"/>
      <c r="H3" s="12"/>
      <c r="J3" s="7"/>
    </row>
    <row r="4" spans="1:13" ht="15" thickBot="1" x14ac:dyDescent="0.4">
      <c r="A4" s="14"/>
      <c r="B4" s="14"/>
      <c r="C4" s="145"/>
      <c r="D4" s="14"/>
      <c r="E4" s="15"/>
      <c r="F4" s="14"/>
      <c r="G4" s="16"/>
      <c r="H4" s="14"/>
      <c r="I4" s="14"/>
      <c r="J4" s="17"/>
    </row>
    <row r="5" spans="1:13" ht="28.5" thickBot="1" x14ac:dyDescent="0.4">
      <c r="A5" s="18" t="s">
        <v>1</v>
      </c>
      <c r="B5" s="19" t="s">
        <v>2</v>
      </c>
      <c r="C5" s="146" t="s">
        <v>3</v>
      </c>
      <c r="D5" s="19" t="s">
        <v>4</v>
      </c>
      <c r="E5" s="20" t="s">
        <v>5</v>
      </c>
      <c r="F5" s="19" t="s">
        <v>6</v>
      </c>
      <c r="G5" s="19" t="s">
        <v>7</v>
      </c>
      <c r="H5" s="21" t="s">
        <v>8</v>
      </c>
      <c r="I5" s="22"/>
      <c r="J5" s="23" t="s">
        <v>9</v>
      </c>
      <c r="M5" s="203"/>
    </row>
    <row r="6" spans="1:13" ht="15" hidden="1" thickBot="1" x14ac:dyDescent="0.4">
      <c r="A6" s="210" t="s">
        <v>10</v>
      </c>
      <c r="B6" s="212" t="s">
        <v>1244</v>
      </c>
      <c r="C6" s="155"/>
      <c r="D6" s="24" t="s">
        <v>1245</v>
      </c>
      <c r="E6" s="25"/>
      <c r="F6" s="26" t="s">
        <v>402</v>
      </c>
      <c r="G6" s="26" t="str">
        <f t="shared" ref="G6:G15" si="0">IF(ISNUMBER(F6),E6*F6,"")</f>
        <v/>
      </c>
      <c r="H6" s="27"/>
      <c r="I6" s="28"/>
      <c r="J6" s="142">
        <v>0</v>
      </c>
    </row>
    <row r="7" spans="1:13" ht="15" hidden="1" thickBot="1" x14ac:dyDescent="0.4">
      <c r="A7" s="214"/>
      <c r="B7" s="213"/>
      <c r="C7" s="30"/>
      <c r="D7" s="30"/>
      <c r="E7" s="31"/>
      <c r="F7" s="29" t="s">
        <v>402</v>
      </c>
      <c r="G7" s="32" t="str">
        <f t="shared" si="0"/>
        <v/>
      </c>
      <c r="H7" s="33"/>
      <c r="I7" s="29"/>
      <c r="J7" s="142">
        <v>0</v>
      </c>
    </row>
    <row r="8" spans="1:13" ht="25.5" hidden="1" thickBot="1" x14ac:dyDescent="0.4">
      <c r="A8" s="214"/>
      <c r="B8" s="213"/>
      <c r="C8" s="34" t="s">
        <v>2846</v>
      </c>
      <c r="D8" s="34" t="s">
        <v>562</v>
      </c>
      <c r="E8" s="35">
        <v>1</v>
      </c>
      <c r="F8" s="29">
        <v>0</v>
      </c>
      <c r="G8" s="32">
        <f t="shared" si="0"/>
        <v>0</v>
      </c>
      <c r="H8" s="37">
        <f>SUM(G8:G8)</f>
        <v>0</v>
      </c>
      <c r="I8" s="38"/>
      <c r="J8" s="142">
        <v>0</v>
      </c>
    </row>
    <row r="9" spans="1:13" ht="15" hidden="1" thickBot="1" x14ac:dyDescent="0.4">
      <c r="A9" s="215"/>
      <c r="B9" s="216"/>
      <c r="C9" s="34"/>
      <c r="D9" s="34"/>
      <c r="E9" s="35"/>
      <c r="F9" s="29" t="s">
        <v>402</v>
      </c>
      <c r="G9" s="32" t="str">
        <f t="shared" si="0"/>
        <v/>
      </c>
      <c r="H9" s="33"/>
      <c r="I9" s="29"/>
      <c r="J9" s="142">
        <v>0</v>
      </c>
    </row>
    <row r="10" spans="1:13" ht="15" thickBot="1" x14ac:dyDescent="0.4">
      <c r="A10" s="218" t="s">
        <v>12</v>
      </c>
      <c r="B10" s="212" t="s">
        <v>1246</v>
      </c>
      <c r="C10" s="155"/>
      <c r="D10" s="24" t="s">
        <v>1245</v>
      </c>
      <c r="E10" s="25"/>
      <c r="F10" s="39" t="s">
        <v>402</v>
      </c>
      <c r="G10" s="26" t="str">
        <f t="shared" si="0"/>
        <v/>
      </c>
      <c r="H10" s="27"/>
      <c r="I10" s="28"/>
      <c r="J10" s="142">
        <v>1500</v>
      </c>
    </row>
    <row r="11" spans="1:13" x14ac:dyDescent="0.35">
      <c r="A11" s="219"/>
      <c r="B11" s="213"/>
      <c r="C11" s="30"/>
      <c r="D11" s="30"/>
      <c r="E11" s="31"/>
      <c r="F11" s="40" t="s">
        <v>402</v>
      </c>
      <c r="G11" s="29" t="str">
        <f t="shared" si="0"/>
        <v/>
      </c>
      <c r="H11" s="33"/>
      <c r="I11" s="29"/>
      <c r="J11" s="142">
        <v>1500</v>
      </c>
    </row>
    <row r="12" spans="1:13" x14ac:dyDescent="0.35">
      <c r="A12" s="219"/>
      <c r="B12" s="213"/>
      <c r="C12" s="34" t="s">
        <v>2847</v>
      </c>
      <c r="D12" s="34" t="s">
        <v>562</v>
      </c>
      <c r="E12" s="35">
        <v>1</v>
      </c>
      <c r="F12" s="29">
        <v>36.824842474000008</v>
      </c>
      <c r="G12" s="32">
        <f t="shared" si="0"/>
        <v>36.824842474000008</v>
      </c>
      <c r="H12" s="37">
        <f>SUM(G12:G12)</f>
        <v>36.824842474000008</v>
      </c>
      <c r="I12" s="38"/>
      <c r="J12" s="142">
        <v>1500</v>
      </c>
      <c r="M12" s="202"/>
    </row>
    <row r="13" spans="1:13" ht="15" thickBot="1" x14ac:dyDescent="0.4">
      <c r="A13" s="219"/>
      <c r="B13" s="213"/>
      <c r="C13" s="34"/>
      <c r="D13" s="34"/>
      <c r="E13" s="35"/>
      <c r="F13" s="29"/>
      <c r="G13" s="29" t="str">
        <f t="shared" si="0"/>
        <v/>
      </c>
      <c r="H13" s="33"/>
      <c r="I13" s="29"/>
      <c r="J13" s="142">
        <v>1500</v>
      </c>
    </row>
    <row r="14" spans="1:13" ht="15" thickBot="1" x14ac:dyDescent="0.4">
      <c r="A14" s="210" t="s">
        <v>13</v>
      </c>
      <c r="B14" s="212" t="s">
        <v>1247</v>
      </c>
      <c r="C14" s="155"/>
      <c r="D14" s="24" t="s">
        <v>16</v>
      </c>
      <c r="E14" s="25"/>
      <c r="F14" s="39"/>
      <c r="G14" s="26" t="str">
        <f t="shared" si="0"/>
        <v/>
      </c>
      <c r="H14" s="27"/>
      <c r="I14" s="28"/>
      <c r="J14" s="142">
        <v>1</v>
      </c>
    </row>
    <row r="15" spans="1:13" x14ac:dyDescent="0.35">
      <c r="A15" s="214"/>
      <c r="B15" s="213"/>
      <c r="C15" s="30"/>
      <c r="D15" s="30"/>
      <c r="E15" s="31"/>
      <c r="F15" s="40"/>
      <c r="G15" s="29" t="str">
        <f t="shared" si="0"/>
        <v/>
      </c>
      <c r="H15" s="33"/>
      <c r="I15" s="29"/>
      <c r="J15" s="142">
        <v>1</v>
      </c>
    </row>
    <row r="16" spans="1:13" ht="25" x14ac:dyDescent="0.35">
      <c r="A16" s="214"/>
      <c r="B16" s="213"/>
      <c r="C16" s="34" t="s">
        <v>631</v>
      </c>
      <c r="D16" s="34" t="s">
        <v>562</v>
      </c>
      <c r="E16" s="35">
        <v>16</v>
      </c>
      <c r="F16" s="29">
        <v>110.78290756400001</v>
      </c>
      <c r="G16" s="29">
        <f t="shared" ref="G16:G79" si="1">IF(ISNUMBER(F16),E16*F16,"")</f>
        <v>1772.5265210240002</v>
      </c>
      <c r="H16" s="37">
        <f>SUM(G16:G16)</f>
        <v>1772.5265210240002</v>
      </c>
      <c r="I16" s="38"/>
      <c r="J16" s="142">
        <v>1</v>
      </c>
      <c r="M16" s="202"/>
    </row>
    <row r="17" spans="1:13" ht="15" thickBot="1" x14ac:dyDescent="0.4">
      <c r="A17" s="215"/>
      <c r="B17" s="216"/>
      <c r="C17" s="34"/>
      <c r="D17" s="34"/>
      <c r="E17" s="35"/>
      <c r="F17" s="29"/>
      <c r="G17" s="29" t="str">
        <f t="shared" si="1"/>
        <v/>
      </c>
      <c r="H17" s="33"/>
      <c r="I17" s="29"/>
      <c r="J17" s="142">
        <v>1</v>
      </c>
    </row>
    <row r="18" spans="1:13" ht="15" thickBot="1" x14ac:dyDescent="0.4">
      <c r="A18" s="210" t="s">
        <v>14</v>
      </c>
      <c r="B18" s="212" t="s">
        <v>1248</v>
      </c>
      <c r="C18" s="155"/>
      <c r="D18" s="24" t="s">
        <v>16</v>
      </c>
      <c r="E18" s="25"/>
      <c r="F18" s="39"/>
      <c r="G18" s="26" t="str">
        <f t="shared" si="1"/>
        <v/>
      </c>
      <c r="H18" s="27"/>
      <c r="I18" s="28"/>
      <c r="J18" s="142">
        <v>1</v>
      </c>
    </row>
    <row r="19" spans="1:13" x14ac:dyDescent="0.35">
      <c r="A19" s="214"/>
      <c r="B19" s="213"/>
      <c r="C19" s="30"/>
      <c r="D19" s="30"/>
      <c r="E19" s="31"/>
      <c r="F19" s="40"/>
      <c r="G19" s="29" t="str">
        <f t="shared" si="1"/>
        <v/>
      </c>
      <c r="H19" s="33"/>
      <c r="I19" s="29"/>
      <c r="J19" s="142">
        <v>1</v>
      </c>
    </row>
    <row r="20" spans="1:13" x14ac:dyDescent="0.35">
      <c r="A20" s="214"/>
      <c r="B20" s="213"/>
      <c r="C20" s="34" t="s">
        <v>1035</v>
      </c>
      <c r="D20" s="34" t="s">
        <v>562</v>
      </c>
      <c r="E20" s="35">
        <v>20</v>
      </c>
      <c r="F20" s="29">
        <v>111.03811871600001</v>
      </c>
      <c r="G20" s="29">
        <f t="shared" si="1"/>
        <v>2220.7623743200002</v>
      </c>
      <c r="H20" s="37">
        <f>SUM(G20:G21)</f>
        <v>2477.6536664040004</v>
      </c>
      <c r="I20" s="38"/>
      <c r="J20" s="142">
        <v>1</v>
      </c>
      <c r="M20" s="202"/>
    </row>
    <row r="21" spans="1:13" x14ac:dyDescent="0.35">
      <c r="A21" s="214"/>
      <c r="B21" s="213"/>
      <c r="C21" s="34" t="s">
        <v>15</v>
      </c>
      <c r="D21" s="34" t="s">
        <v>16</v>
      </c>
      <c r="E21" s="35">
        <v>1</v>
      </c>
      <c r="F21" s="32">
        <v>256.89129208400004</v>
      </c>
      <c r="G21" s="29">
        <f t="shared" si="1"/>
        <v>256.89129208400004</v>
      </c>
      <c r="H21" s="33"/>
      <c r="I21" s="29"/>
      <c r="J21" s="142">
        <v>1</v>
      </c>
      <c r="M21" s="202"/>
    </row>
    <row r="22" spans="1:13" ht="15" thickBot="1" x14ac:dyDescent="0.4">
      <c r="A22" s="215"/>
      <c r="B22" s="216"/>
      <c r="C22" s="34"/>
      <c r="D22" s="34"/>
      <c r="E22" s="35"/>
      <c r="F22" s="29"/>
      <c r="G22" s="29" t="str">
        <f t="shared" si="1"/>
        <v/>
      </c>
      <c r="H22" s="33"/>
      <c r="I22" s="29"/>
      <c r="J22" s="142">
        <v>1</v>
      </c>
    </row>
    <row r="23" spans="1:13" ht="15" thickBot="1" x14ac:dyDescent="0.4">
      <c r="A23" s="210" t="s">
        <v>17</v>
      </c>
      <c r="B23" s="212" t="s">
        <v>1249</v>
      </c>
      <c r="C23" s="155"/>
      <c r="D23" s="24" t="s">
        <v>80</v>
      </c>
      <c r="E23" s="25"/>
      <c r="F23" s="39"/>
      <c r="G23" s="26" t="str">
        <f t="shared" si="1"/>
        <v/>
      </c>
      <c r="H23" s="27"/>
      <c r="I23" s="28"/>
      <c r="J23" s="142">
        <v>10</v>
      </c>
    </row>
    <row r="24" spans="1:13" x14ac:dyDescent="0.35">
      <c r="A24" s="214"/>
      <c r="B24" s="213"/>
      <c r="C24" s="30"/>
      <c r="D24" s="30"/>
      <c r="E24" s="31"/>
      <c r="F24" s="40"/>
      <c r="G24" s="29" t="str">
        <f t="shared" si="1"/>
        <v/>
      </c>
      <c r="H24" s="33"/>
      <c r="I24" s="29"/>
      <c r="J24" s="142">
        <v>10</v>
      </c>
    </row>
    <row r="25" spans="1:13" x14ac:dyDescent="0.35">
      <c r="A25" s="214"/>
      <c r="B25" s="213"/>
      <c r="C25" s="34" t="s">
        <v>570</v>
      </c>
      <c r="D25" s="34" t="s">
        <v>562</v>
      </c>
      <c r="E25" s="35">
        <v>0.22500000000000001</v>
      </c>
      <c r="F25" s="29">
        <v>23.149778246</v>
      </c>
      <c r="G25" s="32">
        <f t="shared" si="1"/>
        <v>5.2087001053500002</v>
      </c>
      <c r="H25" s="37">
        <f>SUM(G25:G26)</f>
        <v>45.479948004111606</v>
      </c>
      <c r="I25" s="38"/>
      <c r="J25" s="142">
        <v>10</v>
      </c>
      <c r="M25" s="202"/>
    </row>
    <row r="26" spans="1:13" x14ac:dyDescent="0.35">
      <c r="A26" s="214"/>
      <c r="B26" s="213"/>
      <c r="C26" s="34" t="s">
        <v>563</v>
      </c>
      <c r="D26" s="34" t="s">
        <v>562</v>
      </c>
      <c r="E26" s="35">
        <v>2.3248000000000002</v>
      </c>
      <c r="F26" s="29">
        <v>17.322456942000002</v>
      </c>
      <c r="G26" s="32">
        <f t="shared" si="1"/>
        <v>40.271247898761608</v>
      </c>
      <c r="H26" s="41"/>
      <c r="I26" s="38"/>
      <c r="J26" s="142">
        <v>10</v>
      </c>
      <c r="M26" s="202"/>
    </row>
    <row r="27" spans="1:13" ht="15" thickBot="1" x14ac:dyDescent="0.4">
      <c r="A27" s="215"/>
      <c r="B27" s="216"/>
      <c r="C27" s="34"/>
      <c r="D27" s="34"/>
      <c r="E27" s="35"/>
      <c r="F27" s="29"/>
      <c r="G27" s="29" t="str">
        <f t="shared" si="1"/>
        <v/>
      </c>
      <c r="H27" s="33"/>
      <c r="I27" s="29"/>
      <c r="J27" s="142">
        <v>10</v>
      </c>
    </row>
    <row r="28" spans="1:13" ht="15" thickBot="1" x14ac:dyDescent="0.4">
      <c r="A28" s="210" t="s">
        <v>18</v>
      </c>
      <c r="B28" s="212" t="s">
        <v>1250</v>
      </c>
      <c r="C28" s="155"/>
      <c r="D28" s="24" t="s">
        <v>80</v>
      </c>
      <c r="E28" s="25"/>
      <c r="F28" s="39"/>
      <c r="G28" s="26" t="str">
        <f t="shared" si="1"/>
        <v/>
      </c>
      <c r="H28" s="27"/>
      <c r="I28" s="28"/>
      <c r="J28" s="142">
        <v>16</v>
      </c>
    </row>
    <row r="29" spans="1:13" x14ac:dyDescent="0.35">
      <c r="A29" s="214"/>
      <c r="B29" s="213"/>
      <c r="C29" s="30"/>
      <c r="D29" s="30"/>
      <c r="E29" s="31"/>
      <c r="F29" s="40"/>
      <c r="G29" s="29" t="str">
        <f t="shared" si="1"/>
        <v/>
      </c>
      <c r="H29" s="33"/>
      <c r="I29" s="29"/>
      <c r="J29" s="142">
        <v>16</v>
      </c>
    </row>
    <row r="30" spans="1:13" x14ac:dyDescent="0.35">
      <c r="A30" s="214"/>
      <c r="B30" s="213"/>
      <c r="C30" s="34" t="s">
        <v>570</v>
      </c>
      <c r="D30" s="34" t="s">
        <v>562</v>
      </c>
      <c r="E30" s="35">
        <v>1.3</v>
      </c>
      <c r="F30" s="29">
        <v>23.149778246</v>
      </c>
      <c r="G30" s="32">
        <f t="shared" si="1"/>
        <v>30.094711719800003</v>
      </c>
      <c r="H30" s="37">
        <f>SUM(G30:G31)</f>
        <v>255.28665196580005</v>
      </c>
      <c r="I30" s="38"/>
      <c r="J30" s="142">
        <v>16</v>
      </c>
      <c r="M30" s="202"/>
    </row>
    <row r="31" spans="1:13" x14ac:dyDescent="0.35">
      <c r="A31" s="214"/>
      <c r="B31" s="213"/>
      <c r="C31" s="34" t="s">
        <v>563</v>
      </c>
      <c r="D31" s="34" t="s">
        <v>562</v>
      </c>
      <c r="E31" s="35">
        <v>13</v>
      </c>
      <c r="F31" s="29">
        <v>17.322456942000002</v>
      </c>
      <c r="G31" s="32">
        <f t="shared" si="1"/>
        <v>225.19194024600003</v>
      </c>
      <c r="H31" s="33"/>
      <c r="I31" s="29"/>
      <c r="J31" s="142">
        <v>16</v>
      </c>
      <c r="M31" s="202"/>
    </row>
    <row r="32" spans="1:13" ht="15" thickBot="1" x14ac:dyDescent="0.4">
      <c r="A32" s="215"/>
      <c r="B32" s="216"/>
      <c r="C32" s="34"/>
      <c r="D32" s="34"/>
      <c r="E32" s="35"/>
      <c r="F32" s="29"/>
      <c r="G32" s="29" t="str">
        <f t="shared" si="1"/>
        <v/>
      </c>
      <c r="H32" s="33"/>
      <c r="I32" s="29"/>
      <c r="J32" s="142">
        <v>16</v>
      </c>
    </row>
    <row r="33" spans="1:13" ht="15" thickBot="1" x14ac:dyDescent="0.4">
      <c r="A33" s="210" t="s">
        <v>19</v>
      </c>
      <c r="B33" s="212" t="s">
        <v>1251</v>
      </c>
      <c r="C33" s="155"/>
      <c r="D33" s="24" t="s">
        <v>70</v>
      </c>
      <c r="E33" s="25"/>
      <c r="F33" s="39"/>
      <c r="G33" s="26" t="str">
        <f t="shared" si="1"/>
        <v/>
      </c>
      <c r="H33" s="27"/>
      <c r="I33" s="28"/>
      <c r="J33" s="142">
        <v>2</v>
      </c>
    </row>
    <row r="34" spans="1:13" x14ac:dyDescent="0.35">
      <c r="A34" s="214"/>
      <c r="B34" s="213"/>
      <c r="C34" s="30"/>
      <c r="D34" s="30"/>
      <c r="E34" s="31"/>
      <c r="F34" s="40"/>
      <c r="G34" s="29" t="str">
        <f t="shared" si="1"/>
        <v/>
      </c>
      <c r="H34" s="33"/>
      <c r="I34" s="29"/>
      <c r="J34" s="142">
        <v>2</v>
      </c>
    </row>
    <row r="35" spans="1:13" x14ac:dyDescent="0.35">
      <c r="A35" s="214"/>
      <c r="B35" s="213"/>
      <c r="C35" s="34" t="s">
        <v>563</v>
      </c>
      <c r="D35" s="34" t="s">
        <v>562</v>
      </c>
      <c r="E35" s="35">
        <v>1</v>
      </c>
      <c r="F35" s="29">
        <v>17.322456942000002</v>
      </c>
      <c r="G35" s="32">
        <f t="shared" si="1"/>
        <v>17.322456942000002</v>
      </c>
      <c r="H35" s="37">
        <f>SUM(G35:G35)</f>
        <v>17.322456942000002</v>
      </c>
      <c r="I35" s="38"/>
      <c r="J35" s="142">
        <v>2</v>
      </c>
      <c r="M35" s="202"/>
    </row>
    <row r="36" spans="1:13" ht="15" thickBot="1" x14ac:dyDescent="0.4">
      <c r="A36" s="215"/>
      <c r="B36" s="216"/>
      <c r="C36" s="34"/>
      <c r="D36" s="34"/>
      <c r="E36" s="35"/>
      <c r="F36" s="29"/>
      <c r="G36" s="29" t="str">
        <f t="shared" si="1"/>
        <v/>
      </c>
      <c r="H36" s="33"/>
      <c r="I36" s="29"/>
      <c r="J36" s="142">
        <v>2</v>
      </c>
    </row>
    <row r="37" spans="1:13" ht="15" thickBot="1" x14ac:dyDescent="0.4">
      <c r="A37" s="210" t="s">
        <v>20</v>
      </c>
      <c r="B37" s="212" t="s">
        <v>1252</v>
      </c>
      <c r="C37" s="155"/>
      <c r="D37" s="24" t="s">
        <v>70</v>
      </c>
      <c r="E37" s="25"/>
      <c r="F37" s="39"/>
      <c r="G37" s="26" t="str">
        <f t="shared" si="1"/>
        <v/>
      </c>
      <c r="H37" s="27"/>
      <c r="I37" s="28"/>
      <c r="J37" s="142">
        <v>30</v>
      </c>
    </row>
    <row r="38" spans="1:13" x14ac:dyDescent="0.35">
      <c r="A38" s="214"/>
      <c r="B38" s="213"/>
      <c r="C38" s="30"/>
      <c r="D38" s="30"/>
      <c r="E38" s="31"/>
      <c r="F38" s="40"/>
      <c r="G38" s="29" t="str">
        <f t="shared" si="1"/>
        <v/>
      </c>
      <c r="H38" s="33"/>
      <c r="I38" s="29"/>
      <c r="J38" s="142">
        <v>30</v>
      </c>
    </row>
    <row r="39" spans="1:13" ht="25" x14ac:dyDescent="0.35">
      <c r="A39" s="214"/>
      <c r="B39" s="213"/>
      <c r="C39" s="34" t="s">
        <v>830</v>
      </c>
      <c r="D39" s="34" t="s">
        <v>562</v>
      </c>
      <c r="E39" s="35">
        <v>0.1186</v>
      </c>
      <c r="F39" s="29">
        <v>19.491751734000001</v>
      </c>
      <c r="G39" s="32">
        <f t="shared" si="1"/>
        <v>2.3117217556524001</v>
      </c>
      <c r="H39" s="37">
        <f>SUM(G39:G40)</f>
        <v>6.3461219774442004</v>
      </c>
      <c r="I39" s="38"/>
      <c r="J39" s="142">
        <v>30</v>
      </c>
      <c r="M39" s="202"/>
    </row>
    <row r="40" spans="1:13" x14ac:dyDescent="0.35">
      <c r="A40" s="214"/>
      <c r="B40" s="213"/>
      <c r="C40" s="34" t="s">
        <v>563</v>
      </c>
      <c r="D40" s="34" t="s">
        <v>562</v>
      </c>
      <c r="E40" s="35">
        <v>0.2329</v>
      </c>
      <c r="F40" s="29">
        <v>17.322456942000002</v>
      </c>
      <c r="G40" s="32">
        <f t="shared" si="1"/>
        <v>4.0344002217918007</v>
      </c>
      <c r="H40" s="42"/>
      <c r="I40" s="43"/>
      <c r="J40" s="142">
        <v>30</v>
      </c>
      <c r="M40" s="202"/>
    </row>
    <row r="41" spans="1:13" ht="15" thickBot="1" x14ac:dyDescent="0.4">
      <c r="A41" s="215"/>
      <c r="B41" s="216"/>
      <c r="C41" s="34"/>
      <c r="D41" s="34"/>
      <c r="E41" s="35"/>
      <c r="F41" s="29"/>
      <c r="G41" s="29" t="str">
        <f t="shared" si="1"/>
        <v/>
      </c>
      <c r="H41" s="33"/>
      <c r="I41" s="29"/>
      <c r="J41" s="142">
        <v>30</v>
      </c>
    </row>
    <row r="42" spans="1:13" ht="15" thickBot="1" x14ac:dyDescent="0.4">
      <c r="A42" s="210" t="s">
        <v>21</v>
      </c>
      <c r="B42" s="212" t="s">
        <v>5345</v>
      </c>
      <c r="C42" s="155"/>
      <c r="D42" s="24" t="s">
        <v>70</v>
      </c>
      <c r="E42" s="25"/>
      <c r="F42" s="39"/>
      <c r="G42" s="26" t="str">
        <f t="shared" si="1"/>
        <v/>
      </c>
      <c r="H42" s="27"/>
      <c r="I42" s="28"/>
      <c r="J42" s="142">
        <v>100</v>
      </c>
    </row>
    <row r="43" spans="1:13" x14ac:dyDescent="0.35">
      <c r="A43" s="214"/>
      <c r="B43" s="213"/>
      <c r="C43" s="30"/>
      <c r="D43" s="30"/>
      <c r="E43" s="31"/>
      <c r="F43" s="40"/>
      <c r="G43" s="29" t="str">
        <f t="shared" si="1"/>
        <v/>
      </c>
      <c r="H43" s="33"/>
      <c r="I43" s="29"/>
      <c r="J43" s="142">
        <v>100</v>
      </c>
    </row>
    <row r="44" spans="1:13" ht="25" x14ac:dyDescent="0.35">
      <c r="A44" s="214"/>
      <c r="B44" s="213"/>
      <c r="C44" s="34" t="s">
        <v>830</v>
      </c>
      <c r="D44" s="34" t="s">
        <v>562</v>
      </c>
      <c r="E44" s="35">
        <v>2.58E-2</v>
      </c>
      <c r="F44" s="29">
        <v>19.491751734000001</v>
      </c>
      <c r="G44" s="32">
        <f t="shared" si="1"/>
        <v>0.50288719473720001</v>
      </c>
      <c r="H44" s="37">
        <f>SUM(G44:G45)</f>
        <v>1.3811357616966</v>
      </c>
      <c r="I44" s="38"/>
      <c r="J44" s="142">
        <v>100</v>
      </c>
      <c r="M44" s="202"/>
    </row>
    <row r="45" spans="1:13" x14ac:dyDescent="0.35">
      <c r="A45" s="214"/>
      <c r="B45" s="213"/>
      <c r="C45" s="34" t="s">
        <v>563</v>
      </c>
      <c r="D45" s="34" t="s">
        <v>562</v>
      </c>
      <c r="E45" s="35">
        <v>5.0700000000000002E-2</v>
      </c>
      <c r="F45" s="29">
        <v>17.322456942000002</v>
      </c>
      <c r="G45" s="32">
        <f t="shared" si="1"/>
        <v>0.87824856695940012</v>
      </c>
      <c r="H45" s="33"/>
      <c r="I45" s="29"/>
      <c r="J45" s="142">
        <v>100</v>
      </c>
      <c r="M45" s="202"/>
    </row>
    <row r="46" spans="1:13" ht="15" thickBot="1" x14ac:dyDescent="0.4">
      <c r="A46" s="215"/>
      <c r="B46" s="216"/>
      <c r="C46" s="34"/>
      <c r="D46" s="34"/>
      <c r="E46" s="35"/>
      <c r="F46" s="29"/>
      <c r="G46" s="29" t="str">
        <f t="shared" si="1"/>
        <v/>
      </c>
      <c r="H46" s="33"/>
      <c r="I46" s="29"/>
      <c r="J46" s="142">
        <v>100</v>
      </c>
    </row>
    <row r="47" spans="1:13" ht="15" hidden="1" thickBot="1" x14ac:dyDescent="0.4">
      <c r="A47" s="210" t="s">
        <v>22</v>
      </c>
      <c r="B47" s="212" t="s">
        <v>1253</v>
      </c>
      <c r="C47" s="155"/>
      <c r="D47" s="24" t="s">
        <v>69</v>
      </c>
      <c r="E47" s="25"/>
      <c r="F47" s="39"/>
      <c r="G47" s="26" t="str">
        <f t="shared" si="1"/>
        <v/>
      </c>
      <c r="H47" s="27"/>
      <c r="I47" s="28"/>
      <c r="J47" s="142">
        <v>0</v>
      </c>
    </row>
    <row r="48" spans="1:13" ht="15" hidden="1" thickBot="1" x14ac:dyDescent="0.4">
      <c r="A48" s="214"/>
      <c r="B48" s="213"/>
      <c r="C48" s="30"/>
      <c r="D48" s="30"/>
      <c r="E48" s="31"/>
      <c r="F48" s="40"/>
      <c r="G48" s="29" t="str">
        <f t="shared" si="1"/>
        <v/>
      </c>
      <c r="H48" s="33"/>
      <c r="I48" s="29"/>
      <c r="J48" s="142">
        <v>0</v>
      </c>
    </row>
    <row r="49" spans="1:13" ht="15" hidden="1" thickBot="1" x14ac:dyDescent="0.4">
      <c r="A49" s="214"/>
      <c r="B49" s="213"/>
      <c r="C49" s="34" t="s">
        <v>984</v>
      </c>
      <c r="D49" s="34" t="s">
        <v>562</v>
      </c>
      <c r="E49" s="35">
        <v>4.8000000000000001E-2</v>
      </c>
      <c r="F49" s="29"/>
      <c r="G49" s="32" t="str">
        <f t="shared" si="1"/>
        <v/>
      </c>
      <c r="H49" s="37">
        <f>SUM(G49:G50)</f>
        <v>0</v>
      </c>
      <c r="I49" s="38"/>
      <c r="J49" s="142">
        <v>0</v>
      </c>
    </row>
    <row r="50" spans="1:13" ht="15" hidden="1" thickBot="1" x14ac:dyDescent="0.4">
      <c r="A50" s="214"/>
      <c r="B50" s="213"/>
      <c r="C50" s="34" t="s">
        <v>563</v>
      </c>
      <c r="D50" s="34" t="s">
        <v>562</v>
      </c>
      <c r="E50" s="35">
        <v>9.4E-2</v>
      </c>
      <c r="F50" s="29"/>
      <c r="G50" s="32" t="str">
        <f t="shared" si="1"/>
        <v/>
      </c>
      <c r="H50" s="33"/>
      <c r="I50" s="29"/>
      <c r="J50" s="142">
        <v>0</v>
      </c>
    </row>
    <row r="51" spans="1:13" ht="15" hidden="1" thickBot="1" x14ac:dyDescent="0.4">
      <c r="A51" s="215"/>
      <c r="B51" s="216"/>
      <c r="C51" s="34"/>
      <c r="D51" s="34"/>
      <c r="E51" s="35"/>
      <c r="F51" s="29"/>
      <c r="G51" s="29" t="str">
        <f t="shared" si="1"/>
        <v/>
      </c>
      <c r="H51" s="33"/>
      <c r="I51" s="29"/>
      <c r="J51" s="142">
        <v>0</v>
      </c>
    </row>
    <row r="52" spans="1:13" ht="15" thickBot="1" x14ac:dyDescent="0.4">
      <c r="A52" s="210" t="s">
        <v>23</v>
      </c>
      <c r="B52" s="212" t="s">
        <v>8674</v>
      </c>
      <c r="C52" s="155"/>
      <c r="D52" s="24" t="s">
        <v>70</v>
      </c>
      <c r="E52" s="25"/>
      <c r="F52" s="39"/>
      <c r="G52" s="26" t="str">
        <f t="shared" si="1"/>
        <v/>
      </c>
      <c r="H52" s="27"/>
      <c r="I52" s="28"/>
      <c r="J52" s="142">
        <v>385</v>
      </c>
    </row>
    <row r="53" spans="1:13" x14ac:dyDescent="0.35">
      <c r="A53" s="214"/>
      <c r="B53" s="213"/>
      <c r="C53" s="30"/>
      <c r="D53" s="30"/>
      <c r="E53" s="31"/>
      <c r="F53" s="40"/>
      <c r="G53" s="29" t="str">
        <f t="shared" si="1"/>
        <v/>
      </c>
      <c r="H53" s="33"/>
      <c r="I53" s="29"/>
      <c r="J53" s="142">
        <v>385</v>
      </c>
    </row>
    <row r="54" spans="1:13" ht="25" x14ac:dyDescent="0.35">
      <c r="A54" s="214"/>
      <c r="B54" s="213"/>
      <c r="C54" s="34" t="s">
        <v>937</v>
      </c>
      <c r="D54" s="34" t="s">
        <v>790</v>
      </c>
      <c r="E54" s="35">
        <v>6.9664259929778732E-2</v>
      </c>
      <c r="F54" s="32">
        <v>22.330975800000001</v>
      </c>
      <c r="G54" s="32">
        <f t="shared" si="1"/>
        <v>1.5556709026167987</v>
      </c>
      <c r="H54" s="37">
        <f>SUM(G54:G57)</f>
        <v>10.14</v>
      </c>
      <c r="I54" s="38"/>
      <c r="J54" s="142">
        <v>385</v>
      </c>
      <c r="M54" s="202"/>
    </row>
    <row r="55" spans="1:13" ht="25" x14ac:dyDescent="0.35">
      <c r="A55" s="214"/>
      <c r="B55" s="213"/>
      <c r="C55" s="34" t="s">
        <v>938</v>
      </c>
      <c r="D55" s="34" t="s">
        <v>792</v>
      </c>
      <c r="E55" s="35">
        <v>4.82E-2</v>
      </c>
      <c r="F55" s="32">
        <v>20.874145474000002</v>
      </c>
      <c r="G55" s="32">
        <f t="shared" si="1"/>
        <v>1.0061338118468002</v>
      </c>
      <c r="H55" s="33"/>
      <c r="I55" s="29"/>
      <c r="J55" s="142">
        <v>385</v>
      </c>
      <c r="M55" s="202"/>
    </row>
    <row r="56" spans="1:13" x14ac:dyDescent="0.35">
      <c r="A56" s="214"/>
      <c r="B56" s="213"/>
      <c r="C56" s="34" t="s">
        <v>1045</v>
      </c>
      <c r="D56" s="34" t="s">
        <v>562</v>
      </c>
      <c r="E56" s="35">
        <v>0.1055</v>
      </c>
      <c r="F56" s="29">
        <v>23.032806468000004</v>
      </c>
      <c r="G56" s="32">
        <f t="shared" si="1"/>
        <v>2.4299610823740005</v>
      </c>
      <c r="H56" s="33"/>
      <c r="I56" s="29"/>
      <c r="J56" s="142">
        <v>385</v>
      </c>
      <c r="M56" s="202"/>
    </row>
    <row r="57" spans="1:13" x14ac:dyDescent="0.35">
      <c r="A57" s="214"/>
      <c r="B57" s="213"/>
      <c r="C57" s="34" t="s">
        <v>563</v>
      </c>
      <c r="D57" s="34" t="s">
        <v>562</v>
      </c>
      <c r="E57" s="35">
        <v>0.29720000000000002</v>
      </c>
      <c r="F57" s="29">
        <v>17.322456942000002</v>
      </c>
      <c r="G57" s="32">
        <f t="shared" si="1"/>
        <v>5.1482342031624011</v>
      </c>
      <c r="H57" s="33"/>
      <c r="I57" s="29"/>
      <c r="J57" s="142">
        <v>385</v>
      </c>
      <c r="M57" s="202"/>
    </row>
    <row r="58" spans="1:13" ht="15" thickBot="1" x14ac:dyDescent="0.4">
      <c r="A58" s="215"/>
      <c r="B58" s="216"/>
      <c r="C58" s="34"/>
      <c r="D58" s="34"/>
      <c r="E58" s="35"/>
      <c r="F58" s="29"/>
      <c r="G58" s="29" t="str">
        <f t="shared" si="1"/>
        <v/>
      </c>
      <c r="H58" s="33"/>
      <c r="I58" s="29"/>
      <c r="J58" s="142">
        <v>385</v>
      </c>
    </row>
    <row r="59" spans="1:13" ht="15" hidden="1" thickBot="1" x14ac:dyDescent="0.4">
      <c r="A59" s="210" t="s">
        <v>24</v>
      </c>
      <c r="B59" s="212" t="s">
        <v>1254</v>
      </c>
      <c r="C59" s="155"/>
      <c r="D59" s="24" t="s">
        <v>70</v>
      </c>
      <c r="E59" s="25"/>
      <c r="F59" s="39"/>
      <c r="G59" s="26" t="str">
        <f t="shared" si="1"/>
        <v/>
      </c>
      <c r="H59" s="27"/>
      <c r="I59" s="28"/>
      <c r="J59" s="142">
        <v>0</v>
      </c>
    </row>
    <row r="60" spans="1:13" ht="15" hidden="1" thickBot="1" x14ac:dyDescent="0.4">
      <c r="A60" s="214"/>
      <c r="B60" s="213"/>
      <c r="C60" s="30"/>
      <c r="D60" s="30"/>
      <c r="E60" s="31"/>
      <c r="F60" s="40"/>
      <c r="G60" s="29" t="str">
        <f t="shared" si="1"/>
        <v/>
      </c>
      <c r="H60" s="33"/>
      <c r="I60" s="29"/>
      <c r="J60" s="142">
        <v>0</v>
      </c>
    </row>
    <row r="61" spans="1:13" ht="15" hidden="1" thickBot="1" x14ac:dyDescent="0.4">
      <c r="A61" s="214"/>
      <c r="B61" s="213"/>
      <c r="C61" s="34" t="s">
        <v>570</v>
      </c>
      <c r="D61" s="34" t="s">
        <v>562</v>
      </c>
      <c r="E61" s="35">
        <v>3.7400000000000003E-2</v>
      </c>
      <c r="F61" s="29"/>
      <c r="G61" s="32" t="str">
        <f t="shared" si="1"/>
        <v/>
      </c>
      <c r="H61" s="37">
        <f>SUM(G61:G62)</f>
        <v>0</v>
      </c>
      <c r="I61" s="38"/>
      <c r="J61" s="142">
        <v>0</v>
      </c>
    </row>
    <row r="62" spans="1:13" ht="15" hidden="1" thickBot="1" x14ac:dyDescent="0.4">
      <c r="A62" s="214"/>
      <c r="B62" s="213"/>
      <c r="C62" s="34" t="s">
        <v>563</v>
      </c>
      <c r="D62" s="34" t="s">
        <v>562</v>
      </c>
      <c r="E62" s="35">
        <v>0.1053</v>
      </c>
      <c r="F62" s="29"/>
      <c r="G62" s="32" t="str">
        <f t="shared" si="1"/>
        <v/>
      </c>
      <c r="H62" s="33"/>
      <c r="I62" s="29"/>
      <c r="J62" s="142">
        <v>0</v>
      </c>
    </row>
    <row r="63" spans="1:13" ht="15" hidden="1" thickBot="1" x14ac:dyDescent="0.4">
      <c r="A63" s="215"/>
      <c r="B63" s="216"/>
      <c r="C63" s="34"/>
      <c r="D63" s="34"/>
      <c r="E63" s="35"/>
      <c r="F63" s="29"/>
      <c r="G63" s="29" t="str">
        <f t="shared" si="1"/>
        <v/>
      </c>
      <c r="H63" s="33"/>
      <c r="I63" s="29"/>
      <c r="J63" s="142">
        <v>0</v>
      </c>
    </row>
    <row r="64" spans="1:13" ht="15" thickBot="1" x14ac:dyDescent="0.4">
      <c r="A64" s="210" t="s">
        <v>25</v>
      </c>
      <c r="B64" s="212" t="s">
        <v>1255</v>
      </c>
      <c r="C64" s="155"/>
      <c r="D64" s="24" t="s">
        <v>69</v>
      </c>
      <c r="E64" s="25"/>
      <c r="F64" s="39"/>
      <c r="G64" s="26" t="str">
        <f t="shared" si="1"/>
        <v/>
      </c>
      <c r="H64" s="27"/>
      <c r="I64" s="28"/>
      <c r="J64" s="142">
        <v>30</v>
      </c>
    </row>
    <row r="65" spans="1:13" x14ac:dyDescent="0.35">
      <c r="A65" s="214"/>
      <c r="B65" s="213"/>
      <c r="C65" s="30"/>
      <c r="D65" s="30"/>
      <c r="E65" s="31"/>
      <c r="F65" s="40"/>
      <c r="G65" s="29" t="str">
        <f t="shared" si="1"/>
        <v/>
      </c>
      <c r="H65" s="33"/>
      <c r="I65" s="29"/>
      <c r="J65" s="142">
        <v>30</v>
      </c>
    </row>
    <row r="66" spans="1:13" ht="25" x14ac:dyDescent="0.35">
      <c r="A66" s="214"/>
      <c r="B66" s="213"/>
      <c r="C66" s="34" t="s">
        <v>801</v>
      </c>
      <c r="D66" s="34" t="s">
        <v>562</v>
      </c>
      <c r="E66" s="35">
        <v>7.1000000000000004E-3</v>
      </c>
      <c r="F66" s="29">
        <v>22.511750366000005</v>
      </c>
      <c r="G66" s="32">
        <f t="shared" si="1"/>
        <v>0.15983342759860003</v>
      </c>
      <c r="H66" s="37">
        <f>SUM(G66:G67)</f>
        <v>0.40234782478660003</v>
      </c>
      <c r="I66" s="38"/>
      <c r="J66" s="142">
        <v>30</v>
      </c>
      <c r="M66" s="202"/>
    </row>
    <row r="67" spans="1:13" x14ac:dyDescent="0.35">
      <c r="A67" s="214"/>
      <c r="B67" s="213"/>
      <c r="C67" s="34" t="s">
        <v>563</v>
      </c>
      <c r="D67" s="34" t="s">
        <v>562</v>
      </c>
      <c r="E67" s="35">
        <v>1.4E-2</v>
      </c>
      <c r="F67" s="29">
        <v>17.322456942000002</v>
      </c>
      <c r="G67" s="32">
        <f t="shared" si="1"/>
        <v>0.24251439718800002</v>
      </c>
      <c r="H67" s="33"/>
      <c r="I67" s="29"/>
      <c r="J67" s="142">
        <v>30</v>
      </c>
      <c r="M67" s="202"/>
    </row>
    <row r="68" spans="1:13" ht="15" thickBot="1" x14ac:dyDescent="0.4">
      <c r="A68" s="215"/>
      <c r="B68" s="216"/>
      <c r="C68" s="34"/>
      <c r="D68" s="34"/>
      <c r="E68" s="35"/>
      <c r="F68" s="29"/>
      <c r="G68" s="29" t="str">
        <f t="shared" si="1"/>
        <v/>
      </c>
      <c r="H68" s="33"/>
      <c r="I68" s="29"/>
      <c r="J68" s="142">
        <v>30</v>
      </c>
    </row>
    <row r="69" spans="1:13" ht="15" thickBot="1" x14ac:dyDescent="0.4">
      <c r="A69" s="210" t="s">
        <v>26</v>
      </c>
      <c r="B69" s="212" t="s">
        <v>1256</v>
      </c>
      <c r="C69" s="155"/>
      <c r="D69" s="24" t="s">
        <v>80</v>
      </c>
      <c r="E69" s="25"/>
      <c r="F69" s="39"/>
      <c r="G69" s="26" t="str">
        <f t="shared" si="1"/>
        <v/>
      </c>
      <c r="H69" s="27"/>
      <c r="I69" s="28"/>
      <c r="J69" s="142">
        <v>6</v>
      </c>
    </row>
    <row r="70" spans="1:13" x14ac:dyDescent="0.35">
      <c r="A70" s="214"/>
      <c r="B70" s="213"/>
      <c r="C70" s="30"/>
      <c r="D70" s="30"/>
      <c r="E70" s="31"/>
      <c r="F70" s="40"/>
      <c r="G70" s="29" t="str">
        <f t="shared" si="1"/>
        <v/>
      </c>
      <c r="H70" s="33"/>
      <c r="I70" s="29"/>
      <c r="J70" s="142">
        <v>6</v>
      </c>
    </row>
    <row r="71" spans="1:13" ht="25" x14ac:dyDescent="0.35">
      <c r="A71" s="214"/>
      <c r="B71" s="213"/>
      <c r="C71" s="34" t="s">
        <v>937</v>
      </c>
      <c r="D71" s="34" t="s">
        <v>790</v>
      </c>
      <c r="E71" s="35">
        <v>3.2467999999999999</v>
      </c>
      <c r="F71" s="32">
        <v>22.330975800000001</v>
      </c>
      <c r="G71" s="32">
        <f t="shared" si="1"/>
        <v>72.504212227440007</v>
      </c>
      <c r="H71" s="37">
        <f>SUM(G71:G75)</f>
        <v>241.78867024913444</v>
      </c>
      <c r="I71" s="38"/>
      <c r="J71" s="142">
        <v>6</v>
      </c>
      <c r="M71" s="202"/>
    </row>
    <row r="72" spans="1:13" ht="25" x14ac:dyDescent="0.35">
      <c r="A72" s="214"/>
      <c r="B72" s="213"/>
      <c r="C72" s="34" t="s">
        <v>938</v>
      </c>
      <c r="D72" s="34" t="s">
        <v>792</v>
      </c>
      <c r="E72" s="35">
        <v>0.92020000000000002</v>
      </c>
      <c r="F72" s="32">
        <v>20.874145474000002</v>
      </c>
      <c r="G72" s="32">
        <f t="shared" si="1"/>
        <v>19.208388665174802</v>
      </c>
      <c r="H72" s="33"/>
      <c r="I72" s="29"/>
      <c r="J72" s="142">
        <v>6</v>
      </c>
      <c r="M72" s="202"/>
    </row>
    <row r="73" spans="1:13" ht="25" x14ac:dyDescent="0.35">
      <c r="A73" s="214"/>
      <c r="B73" s="213"/>
      <c r="C73" s="34" t="s">
        <v>27</v>
      </c>
      <c r="D73" s="34" t="s">
        <v>750</v>
      </c>
      <c r="E73" s="35">
        <v>0.28349999999999997</v>
      </c>
      <c r="F73" s="32">
        <v>75.425529214000008</v>
      </c>
      <c r="G73" s="29">
        <f t="shared" si="1"/>
        <v>21.383137532169002</v>
      </c>
      <c r="H73" s="33"/>
      <c r="I73" s="29"/>
      <c r="J73" s="142">
        <v>6</v>
      </c>
      <c r="M73" s="202"/>
    </row>
    <row r="74" spans="1:13" x14ac:dyDescent="0.35">
      <c r="A74" s="214"/>
      <c r="B74" s="213"/>
      <c r="C74" s="34" t="s">
        <v>570</v>
      </c>
      <c r="D74" s="34" t="s">
        <v>562</v>
      </c>
      <c r="E74" s="35">
        <v>0.63660000000000005</v>
      </c>
      <c r="F74" s="29">
        <v>23.149778246</v>
      </c>
      <c r="G74" s="32">
        <f t="shared" si="1"/>
        <v>14.737148831403601</v>
      </c>
      <c r="H74" s="33"/>
      <c r="I74" s="29"/>
      <c r="J74" s="142">
        <v>6</v>
      </c>
      <c r="M74" s="202"/>
    </row>
    <row r="75" spans="1:13" x14ac:dyDescent="0.35">
      <c r="A75" s="214"/>
      <c r="B75" s="213"/>
      <c r="C75" s="34" t="s">
        <v>563</v>
      </c>
      <c r="D75" s="34" t="s">
        <v>562</v>
      </c>
      <c r="E75" s="35">
        <v>6.5785</v>
      </c>
      <c r="F75" s="29">
        <v>17.322456942000002</v>
      </c>
      <c r="G75" s="32">
        <f t="shared" si="1"/>
        <v>113.95578299294702</v>
      </c>
      <c r="H75" s="33"/>
      <c r="I75" s="29"/>
      <c r="J75" s="142">
        <v>6</v>
      </c>
      <c r="M75" s="202"/>
    </row>
    <row r="76" spans="1:13" ht="15" thickBot="1" x14ac:dyDescent="0.4">
      <c r="A76" s="215"/>
      <c r="B76" s="216"/>
      <c r="C76" s="34"/>
      <c r="D76" s="34"/>
      <c r="E76" s="35"/>
      <c r="F76" s="29"/>
      <c r="G76" s="29" t="str">
        <f t="shared" si="1"/>
        <v/>
      </c>
      <c r="H76" s="33"/>
      <c r="I76" s="29"/>
      <c r="J76" s="142">
        <v>6</v>
      </c>
    </row>
    <row r="77" spans="1:13" ht="15" hidden="1" thickBot="1" x14ac:dyDescent="0.4">
      <c r="A77" s="218" t="s">
        <v>29</v>
      </c>
      <c r="B77" s="212" t="s">
        <v>1258</v>
      </c>
      <c r="C77" s="155"/>
      <c r="D77" s="24" t="s">
        <v>70</v>
      </c>
      <c r="E77" s="25"/>
      <c r="F77" s="39"/>
      <c r="G77" s="26" t="str">
        <f t="shared" si="1"/>
        <v/>
      </c>
      <c r="H77" s="27"/>
      <c r="I77" s="28"/>
      <c r="J77" s="142">
        <v>0</v>
      </c>
    </row>
    <row r="78" spans="1:13" ht="15" hidden="1" thickBot="1" x14ac:dyDescent="0.4">
      <c r="A78" s="219"/>
      <c r="B78" s="213"/>
      <c r="C78" s="30"/>
      <c r="D78" s="30"/>
      <c r="E78" s="31"/>
      <c r="F78" s="40"/>
      <c r="G78" s="29" t="str">
        <f t="shared" si="1"/>
        <v/>
      </c>
      <c r="H78" s="33"/>
      <c r="I78" s="29"/>
      <c r="J78" s="142">
        <v>0</v>
      </c>
    </row>
    <row r="79" spans="1:13" ht="15" hidden="1" thickBot="1" x14ac:dyDescent="0.4">
      <c r="A79" s="219"/>
      <c r="B79" s="213"/>
      <c r="C79" s="34" t="s">
        <v>561</v>
      </c>
      <c r="D79" s="34" t="s">
        <v>562</v>
      </c>
      <c r="E79" s="35">
        <v>0.35</v>
      </c>
      <c r="F79" s="29"/>
      <c r="G79" s="32" t="str">
        <f t="shared" si="1"/>
        <v/>
      </c>
      <c r="H79" s="37">
        <f>SUM(G79:G80)</f>
        <v>0</v>
      </c>
      <c r="I79" s="38"/>
      <c r="J79" s="142">
        <v>0</v>
      </c>
    </row>
    <row r="80" spans="1:13" ht="15" hidden="1" thickBot="1" x14ac:dyDescent="0.4">
      <c r="A80" s="219"/>
      <c r="B80" s="213"/>
      <c r="C80" s="34" t="s">
        <v>563</v>
      </c>
      <c r="D80" s="34" t="s">
        <v>562</v>
      </c>
      <c r="E80" s="35">
        <v>0.35</v>
      </c>
      <c r="F80" s="29"/>
      <c r="G80" s="32" t="str">
        <f t="shared" ref="G80:G143" si="2">IF(ISNUMBER(F80),E80*F80,"")</f>
        <v/>
      </c>
      <c r="H80" s="42"/>
      <c r="I80" s="43"/>
      <c r="J80" s="142">
        <v>0</v>
      </c>
    </row>
    <row r="81" spans="1:10" ht="15" hidden="1" thickBot="1" x14ac:dyDescent="0.4">
      <c r="A81" s="219"/>
      <c r="B81" s="213"/>
      <c r="C81" s="34"/>
      <c r="D81" s="34"/>
      <c r="E81" s="35"/>
      <c r="F81" s="29"/>
      <c r="G81" s="29" t="str">
        <f t="shared" si="2"/>
        <v/>
      </c>
      <c r="H81" s="33"/>
      <c r="I81" s="29"/>
      <c r="J81" s="142">
        <v>0</v>
      </c>
    </row>
    <row r="82" spans="1:10" ht="15" hidden="1" thickBot="1" x14ac:dyDescent="0.4">
      <c r="A82" s="210" t="s">
        <v>30</v>
      </c>
      <c r="B82" s="212" t="s">
        <v>1259</v>
      </c>
      <c r="C82" s="155"/>
      <c r="D82" s="24" t="s">
        <v>70</v>
      </c>
      <c r="E82" s="25"/>
      <c r="F82" s="39"/>
      <c r="G82" s="26" t="str">
        <f t="shared" si="2"/>
        <v/>
      </c>
      <c r="H82" s="27"/>
      <c r="I82" s="28"/>
      <c r="J82" s="142">
        <v>0</v>
      </c>
    </row>
    <row r="83" spans="1:10" ht="15" hidden="1" thickBot="1" x14ac:dyDescent="0.4">
      <c r="A83" s="214"/>
      <c r="B83" s="213"/>
      <c r="C83" s="30"/>
      <c r="D83" s="30"/>
      <c r="E83" s="31"/>
      <c r="F83" s="40"/>
      <c r="G83" s="29" t="str">
        <f t="shared" si="2"/>
        <v/>
      </c>
      <c r="H83" s="33"/>
      <c r="I83" s="29"/>
      <c r="J83" s="142">
        <v>0</v>
      </c>
    </row>
    <row r="84" spans="1:10" ht="15" hidden="1" thickBot="1" x14ac:dyDescent="0.4">
      <c r="A84" s="214"/>
      <c r="B84" s="213"/>
      <c r="C84" s="34" t="s">
        <v>570</v>
      </c>
      <c r="D84" s="34" t="s">
        <v>562</v>
      </c>
      <c r="E84" s="35">
        <v>0.15</v>
      </c>
      <c r="F84" s="29"/>
      <c r="G84" s="32" t="str">
        <f t="shared" si="2"/>
        <v/>
      </c>
      <c r="H84" s="37">
        <f>SUM(G84:G85)</f>
        <v>0</v>
      </c>
      <c r="I84" s="38"/>
      <c r="J84" s="142">
        <v>0</v>
      </c>
    </row>
    <row r="85" spans="1:10" ht="15" hidden="1" thickBot="1" x14ac:dyDescent="0.4">
      <c r="A85" s="214"/>
      <c r="B85" s="213"/>
      <c r="C85" s="34" t="s">
        <v>563</v>
      </c>
      <c r="D85" s="34" t="s">
        <v>562</v>
      </c>
      <c r="E85" s="35">
        <v>1</v>
      </c>
      <c r="F85" s="29"/>
      <c r="G85" s="32" t="str">
        <f t="shared" si="2"/>
        <v/>
      </c>
      <c r="H85" s="33"/>
      <c r="I85" s="29"/>
      <c r="J85" s="142">
        <v>0</v>
      </c>
    </row>
    <row r="86" spans="1:10" ht="15" hidden="1" thickBot="1" x14ac:dyDescent="0.4">
      <c r="A86" s="215"/>
      <c r="B86" s="216"/>
      <c r="C86" s="34"/>
      <c r="D86" s="34"/>
      <c r="E86" s="35"/>
      <c r="F86" s="29"/>
      <c r="G86" s="29" t="str">
        <f t="shared" si="2"/>
        <v/>
      </c>
      <c r="H86" s="33"/>
      <c r="I86" s="29"/>
      <c r="J86" s="142">
        <v>0</v>
      </c>
    </row>
    <row r="87" spans="1:10" ht="15" hidden="1" thickBot="1" x14ac:dyDescent="0.4">
      <c r="A87" s="210" t="s">
        <v>31</v>
      </c>
      <c r="B87" s="212" t="s">
        <v>1260</v>
      </c>
      <c r="C87" s="155"/>
      <c r="D87" s="24" t="s">
        <v>16</v>
      </c>
      <c r="E87" s="25"/>
      <c r="F87" s="39"/>
      <c r="G87" s="26" t="str">
        <f t="shared" si="2"/>
        <v/>
      </c>
      <c r="H87" s="27"/>
      <c r="I87" s="28"/>
      <c r="J87" s="142">
        <v>0</v>
      </c>
    </row>
    <row r="88" spans="1:10" ht="15" hidden="1" thickBot="1" x14ac:dyDescent="0.4">
      <c r="A88" s="214"/>
      <c r="B88" s="213"/>
      <c r="C88" s="30"/>
      <c r="D88" s="30"/>
      <c r="E88" s="31"/>
      <c r="F88" s="40"/>
      <c r="G88" s="29" t="str">
        <f t="shared" si="2"/>
        <v/>
      </c>
      <c r="H88" s="33"/>
      <c r="I88" s="29"/>
      <c r="J88" s="142">
        <v>0</v>
      </c>
    </row>
    <row r="89" spans="1:10" ht="15" hidden="1" thickBot="1" x14ac:dyDescent="0.4">
      <c r="A89" s="214"/>
      <c r="B89" s="213"/>
      <c r="C89" s="34" t="s">
        <v>570</v>
      </c>
      <c r="D89" s="34" t="s">
        <v>562</v>
      </c>
      <c r="E89" s="35">
        <v>0.04</v>
      </c>
      <c r="F89" s="29"/>
      <c r="G89" s="32" t="str">
        <f t="shared" si="2"/>
        <v/>
      </c>
      <c r="H89" s="37">
        <f>SUM(G89:G90)</f>
        <v>0</v>
      </c>
      <c r="I89" s="38"/>
      <c r="J89" s="142">
        <v>0</v>
      </c>
    </row>
    <row r="90" spans="1:10" ht="15" hidden="1" thickBot="1" x14ac:dyDescent="0.4">
      <c r="A90" s="214"/>
      <c r="B90" s="213"/>
      <c r="C90" s="34" t="s">
        <v>563</v>
      </c>
      <c r="D90" s="34" t="s">
        <v>562</v>
      </c>
      <c r="E90" s="35">
        <v>0.4</v>
      </c>
      <c r="F90" s="29"/>
      <c r="G90" s="32" t="str">
        <f t="shared" si="2"/>
        <v/>
      </c>
      <c r="H90" s="33"/>
      <c r="I90" s="29"/>
      <c r="J90" s="142">
        <v>0</v>
      </c>
    </row>
    <row r="91" spans="1:10" ht="15" hidden="1" thickBot="1" x14ac:dyDescent="0.4">
      <c r="A91" s="214"/>
      <c r="B91" s="213"/>
      <c r="C91" s="34"/>
      <c r="D91" s="34"/>
      <c r="E91" s="35"/>
      <c r="F91" s="32"/>
      <c r="G91" s="32" t="str">
        <f t="shared" si="2"/>
        <v/>
      </c>
      <c r="H91" s="33"/>
      <c r="I91" s="29"/>
      <c r="J91" s="142">
        <v>0</v>
      </c>
    </row>
    <row r="92" spans="1:10" ht="15" hidden="1" thickBot="1" x14ac:dyDescent="0.4">
      <c r="A92" s="210" t="s">
        <v>32</v>
      </c>
      <c r="B92" s="212" t="s">
        <v>1261</v>
      </c>
      <c r="C92" s="155"/>
      <c r="D92" s="24" t="s">
        <v>69</v>
      </c>
      <c r="E92" s="25"/>
      <c r="F92" s="39"/>
      <c r="G92" s="26" t="str">
        <f t="shared" si="2"/>
        <v/>
      </c>
      <c r="H92" s="27"/>
      <c r="I92" s="28"/>
      <c r="J92" s="142">
        <v>0</v>
      </c>
    </row>
    <row r="93" spans="1:10" ht="15" hidden="1" thickBot="1" x14ac:dyDescent="0.4">
      <c r="A93" s="214"/>
      <c r="B93" s="213"/>
      <c r="C93" s="30"/>
      <c r="D93" s="30"/>
      <c r="E93" s="31"/>
      <c r="F93" s="40"/>
      <c r="G93" s="29" t="str">
        <f t="shared" si="2"/>
        <v/>
      </c>
      <c r="H93" s="33"/>
      <c r="I93" s="29"/>
      <c r="J93" s="142">
        <v>0</v>
      </c>
    </row>
    <row r="94" spans="1:10" ht="15" hidden="1" thickBot="1" x14ac:dyDescent="0.4">
      <c r="A94" s="214"/>
      <c r="B94" s="213"/>
      <c r="C94" s="34" t="s">
        <v>984</v>
      </c>
      <c r="D94" s="34" t="s">
        <v>562</v>
      </c>
      <c r="E94" s="35">
        <v>7.5000000000000011E-2</v>
      </c>
      <c r="F94" s="29"/>
      <c r="G94" s="32" t="str">
        <f t="shared" si="2"/>
        <v/>
      </c>
      <c r="H94" s="37">
        <f>SUM(G94:G95)</f>
        <v>0</v>
      </c>
      <c r="I94" s="38"/>
      <c r="J94" s="142">
        <v>0</v>
      </c>
    </row>
    <row r="95" spans="1:10" ht="15" hidden="1" thickBot="1" x14ac:dyDescent="0.4">
      <c r="A95" s="214"/>
      <c r="B95" s="213"/>
      <c r="C95" s="34" t="s">
        <v>563</v>
      </c>
      <c r="D95" s="34" t="s">
        <v>562</v>
      </c>
      <c r="E95" s="35">
        <v>0.15000000000000002</v>
      </c>
      <c r="F95" s="29"/>
      <c r="G95" s="32" t="str">
        <f t="shared" si="2"/>
        <v/>
      </c>
      <c r="H95" s="33"/>
      <c r="I95" s="29"/>
      <c r="J95" s="142">
        <v>0</v>
      </c>
    </row>
    <row r="96" spans="1:10" ht="15" hidden="1" thickBot="1" x14ac:dyDescent="0.4">
      <c r="A96" s="215"/>
      <c r="B96" s="216"/>
      <c r="C96" s="34"/>
      <c r="D96" s="34"/>
      <c r="E96" s="35"/>
      <c r="F96" s="29"/>
      <c r="G96" s="29" t="str">
        <f t="shared" si="2"/>
        <v/>
      </c>
      <c r="H96" s="33"/>
      <c r="I96" s="29"/>
      <c r="J96" s="142">
        <v>0</v>
      </c>
    </row>
    <row r="97" spans="1:10" ht="15" hidden="1" thickBot="1" x14ac:dyDescent="0.4">
      <c r="A97" s="210" t="s">
        <v>33</v>
      </c>
      <c r="B97" s="212" t="s">
        <v>1262</v>
      </c>
      <c r="C97" s="155"/>
      <c r="D97" s="24" t="s">
        <v>70</v>
      </c>
      <c r="E97" s="25"/>
      <c r="F97" s="39"/>
      <c r="G97" s="26" t="str">
        <f t="shared" si="2"/>
        <v/>
      </c>
      <c r="H97" s="27"/>
      <c r="I97" s="28"/>
      <c r="J97" s="142">
        <v>0</v>
      </c>
    </row>
    <row r="98" spans="1:10" ht="15" hidden="1" thickBot="1" x14ac:dyDescent="0.4">
      <c r="A98" s="214"/>
      <c r="B98" s="213"/>
      <c r="C98" s="30"/>
      <c r="D98" s="30"/>
      <c r="E98" s="31"/>
      <c r="F98" s="40"/>
      <c r="G98" s="29" t="str">
        <f t="shared" si="2"/>
        <v/>
      </c>
      <c r="H98" s="33"/>
      <c r="I98" s="29"/>
      <c r="J98" s="142">
        <v>0</v>
      </c>
    </row>
    <row r="99" spans="1:10" ht="15" hidden="1" thickBot="1" x14ac:dyDescent="0.4">
      <c r="A99" s="214"/>
      <c r="B99" s="213"/>
      <c r="C99" s="34" t="s">
        <v>570</v>
      </c>
      <c r="D99" s="34" t="s">
        <v>562</v>
      </c>
      <c r="E99" s="35">
        <v>0.01</v>
      </c>
      <c r="F99" s="29"/>
      <c r="G99" s="32" t="str">
        <f t="shared" si="2"/>
        <v/>
      </c>
      <c r="H99" s="37">
        <f>SUM(G99:G100)</f>
        <v>0</v>
      </c>
      <c r="I99" s="38"/>
      <c r="J99" s="142">
        <v>0</v>
      </c>
    </row>
    <row r="100" spans="1:10" ht="15" hidden="1" thickBot="1" x14ac:dyDescent="0.4">
      <c r="A100" s="214"/>
      <c r="B100" s="213"/>
      <c r="C100" s="34" t="s">
        <v>563</v>
      </c>
      <c r="D100" s="34" t="s">
        <v>562</v>
      </c>
      <c r="E100" s="35">
        <v>0.1</v>
      </c>
      <c r="F100" s="29"/>
      <c r="G100" s="32" t="str">
        <f t="shared" si="2"/>
        <v/>
      </c>
      <c r="H100" s="33"/>
      <c r="I100" s="29"/>
      <c r="J100" s="142">
        <v>0</v>
      </c>
    </row>
    <row r="101" spans="1:10" ht="15" hidden="1" thickBot="1" x14ac:dyDescent="0.4">
      <c r="A101" s="215"/>
      <c r="B101" s="216"/>
      <c r="C101" s="34"/>
      <c r="D101" s="34"/>
      <c r="E101" s="35"/>
      <c r="F101" s="29"/>
      <c r="G101" s="29" t="str">
        <f t="shared" si="2"/>
        <v/>
      </c>
      <c r="H101" s="33"/>
      <c r="I101" s="29"/>
      <c r="J101" s="142">
        <v>0</v>
      </c>
    </row>
    <row r="102" spans="1:10" ht="15" hidden="1" thickBot="1" x14ac:dyDescent="0.4">
      <c r="A102" s="210" t="s">
        <v>34</v>
      </c>
      <c r="B102" s="212" t="s">
        <v>1263</v>
      </c>
      <c r="C102" s="155"/>
      <c r="D102" s="24" t="s">
        <v>69</v>
      </c>
      <c r="E102" s="25"/>
      <c r="F102" s="39"/>
      <c r="G102" s="26" t="str">
        <f t="shared" si="2"/>
        <v/>
      </c>
      <c r="H102" s="27"/>
      <c r="I102" s="28"/>
      <c r="J102" s="142">
        <v>0</v>
      </c>
    </row>
    <row r="103" spans="1:10" ht="15" hidden="1" thickBot="1" x14ac:dyDescent="0.4">
      <c r="A103" s="214"/>
      <c r="B103" s="213"/>
      <c r="C103" s="30"/>
      <c r="D103" s="30"/>
      <c r="E103" s="31"/>
      <c r="F103" s="40"/>
      <c r="G103" s="29" t="str">
        <f t="shared" si="2"/>
        <v/>
      </c>
      <c r="H103" s="33"/>
      <c r="I103" s="29"/>
      <c r="J103" s="142">
        <v>0</v>
      </c>
    </row>
    <row r="104" spans="1:10" ht="15" hidden="1" thickBot="1" x14ac:dyDescent="0.4">
      <c r="A104" s="214"/>
      <c r="B104" s="213"/>
      <c r="C104" s="34" t="s">
        <v>1195</v>
      </c>
      <c r="D104" s="34" t="s">
        <v>562</v>
      </c>
      <c r="E104" s="35">
        <v>0.16669999999999999</v>
      </c>
      <c r="F104" s="29"/>
      <c r="G104" s="32" t="str">
        <f t="shared" si="2"/>
        <v/>
      </c>
      <c r="H104" s="37">
        <f>SUM(G104:G104)</f>
        <v>0</v>
      </c>
      <c r="I104" s="38"/>
      <c r="J104" s="142">
        <v>0</v>
      </c>
    </row>
    <row r="105" spans="1:10" ht="15" hidden="1" thickBot="1" x14ac:dyDescent="0.4">
      <c r="A105" s="215"/>
      <c r="B105" s="216"/>
      <c r="C105" s="34"/>
      <c r="D105" s="34"/>
      <c r="E105" s="35"/>
      <c r="F105" s="29"/>
      <c r="G105" s="29" t="str">
        <f t="shared" si="2"/>
        <v/>
      </c>
      <c r="H105" s="33"/>
      <c r="I105" s="29"/>
      <c r="J105" s="142">
        <v>0</v>
      </c>
    </row>
    <row r="106" spans="1:10" ht="15" hidden="1" thickBot="1" x14ac:dyDescent="0.4">
      <c r="A106" s="210" t="s">
        <v>35</v>
      </c>
      <c r="B106" s="212" t="s">
        <v>1264</v>
      </c>
      <c r="C106" s="155"/>
      <c r="D106" s="24" t="s">
        <v>16</v>
      </c>
      <c r="E106" s="25"/>
      <c r="F106" s="39"/>
      <c r="G106" s="26" t="str">
        <f t="shared" si="2"/>
        <v/>
      </c>
      <c r="H106" s="27"/>
      <c r="I106" s="28"/>
      <c r="J106" s="142">
        <v>0</v>
      </c>
    </row>
    <row r="107" spans="1:10" ht="15" hidden="1" thickBot="1" x14ac:dyDescent="0.4">
      <c r="A107" s="214"/>
      <c r="B107" s="213"/>
      <c r="C107" s="30"/>
      <c r="D107" s="30"/>
      <c r="E107" s="31"/>
      <c r="F107" s="40"/>
      <c r="G107" s="29" t="str">
        <f t="shared" si="2"/>
        <v/>
      </c>
      <c r="H107" s="33"/>
      <c r="I107" s="29"/>
      <c r="J107" s="142">
        <v>0</v>
      </c>
    </row>
    <row r="108" spans="1:10" ht="25.5" hidden="1" thickBot="1" x14ac:dyDescent="0.4">
      <c r="A108" s="214"/>
      <c r="B108" s="213"/>
      <c r="C108" s="34" t="s">
        <v>2831</v>
      </c>
      <c r="D108" s="34" t="s">
        <v>562</v>
      </c>
      <c r="E108" s="35">
        <v>0.6</v>
      </c>
      <c r="F108" s="29"/>
      <c r="G108" s="29" t="str">
        <f t="shared" si="2"/>
        <v/>
      </c>
      <c r="H108" s="37">
        <f>SUM(G108:G109)</f>
        <v>0</v>
      </c>
      <c r="I108" s="38"/>
      <c r="J108" s="142">
        <v>0</v>
      </c>
    </row>
    <row r="109" spans="1:10" ht="15" hidden="1" thickBot="1" x14ac:dyDescent="0.4">
      <c r="A109" s="214"/>
      <c r="B109" s="213"/>
      <c r="C109" s="34" t="s">
        <v>563</v>
      </c>
      <c r="D109" s="34" t="s">
        <v>562</v>
      </c>
      <c r="E109" s="35">
        <v>0.6</v>
      </c>
      <c r="F109" s="29"/>
      <c r="G109" s="29" t="str">
        <f t="shared" si="2"/>
        <v/>
      </c>
      <c r="H109" s="33"/>
      <c r="I109" s="29"/>
      <c r="J109" s="142">
        <v>0</v>
      </c>
    </row>
    <row r="110" spans="1:10" ht="15" hidden="1" thickBot="1" x14ac:dyDescent="0.4">
      <c r="A110" s="215"/>
      <c r="B110" s="216"/>
      <c r="C110" s="34"/>
      <c r="D110" s="34"/>
      <c r="E110" s="35"/>
      <c r="F110" s="29"/>
      <c r="G110" s="29" t="str">
        <f t="shared" si="2"/>
        <v/>
      </c>
      <c r="H110" s="33"/>
      <c r="I110" s="29"/>
      <c r="J110" s="142">
        <v>0</v>
      </c>
    </row>
    <row r="111" spans="1:10" ht="15" hidden="1" thickBot="1" x14ac:dyDescent="0.4">
      <c r="A111" s="210" t="s">
        <v>36</v>
      </c>
      <c r="B111" s="212" t="s">
        <v>1265</v>
      </c>
      <c r="C111" s="155"/>
      <c r="D111" s="24" t="s">
        <v>70</v>
      </c>
      <c r="E111" s="25"/>
      <c r="F111" s="39"/>
      <c r="G111" s="26" t="str">
        <f t="shared" si="2"/>
        <v/>
      </c>
      <c r="H111" s="27"/>
      <c r="I111" s="28"/>
      <c r="J111" s="142">
        <v>0</v>
      </c>
    </row>
    <row r="112" spans="1:10" ht="15" hidden="1" thickBot="1" x14ac:dyDescent="0.4">
      <c r="A112" s="214"/>
      <c r="B112" s="213"/>
      <c r="C112" s="30"/>
      <c r="D112" s="30"/>
      <c r="E112" s="31"/>
      <c r="F112" s="40"/>
      <c r="G112" s="29" t="str">
        <f t="shared" si="2"/>
        <v/>
      </c>
      <c r="H112" s="33"/>
      <c r="I112" s="29"/>
      <c r="J112" s="142">
        <v>0</v>
      </c>
    </row>
    <row r="113" spans="1:10" ht="15" hidden="1" thickBot="1" x14ac:dyDescent="0.4">
      <c r="A113" s="214"/>
      <c r="B113" s="213"/>
      <c r="C113" s="34" t="s">
        <v>2836</v>
      </c>
      <c r="D113" s="34" t="s">
        <v>562</v>
      </c>
      <c r="E113" s="35">
        <v>0.6</v>
      </c>
      <c r="F113" s="29"/>
      <c r="G113" s="32" t="str">
        <f t="shared" si="2"/>
        <v/>
      </c>
      <c r="H113" s="37">
        <f>SUM(G113:G114)</f>
        <v>0</v>
      </c>
      <c r="I113" s="38"/>
      <c r="J113" s="142">
        <v>0</v>
      </c>
    </row>
    <row r="114" spans="1:10" ht="15" hidden="1" thickBot="1" x14ac:dyDescent="0.4">
      <c r="A114" s="214"/>
      <c r="B114" s="213"/>
      <c r="C114" s="34" t="s">
        <v>563</v>
      </c>
      <c r="D114" s="34" t="s">
        <v>562</v>
      </c>
      <c r="E114" s="35">
        <v>1.2</v>
      </c>
      <c r="F114" s="29"/>
      <c r="G114" s="32" t="str">
        <f t="shared" si="2"/>
        <v/>
      </c>
      <c r="H114" s="33"/>
      <c r="I114" s="29"/>
      <c r="J114" s="142">
        <v>0</v>
      </c>
    </row>
    <row r="115" spans="1:10" ht="15" hidden="1" thickBot="1" x14ac:dyDescent="0.4">
      <c r="A115" s="215"/>
      <c r="B115" s="216"/>
      <c r="C115" s="34"/>
      <c r="D115" s="34"/>
      <c r="E115" s="35"/>
      <c r="F115" s="29"/>
      <c r="G115" s="29" t="str">
        <f t="shared" si="2"/>
        <v/>
      </c>
      <c r="H115" s="33"/>
      <c r="I115" s="29"/>
      <c r="J115" s="142">
        <v>0</v>
      </c>
    </row>
    <row r="116" spans="1:10" ht="15" hidden="1" thickBot="1" x14ac:dyDescent="0.4">
      <c r="A116" s="210" t="s">
        <v>37</v>
      </c>
      <c r="B116" s="212" t="s">
        <v>1266</v>
      </c>
      <c r="C116" s="155"/>
      <c r="D116" s="24" t="s">
        <v>70</v>
      </c>
      <c r="E116" s="25"/>
      <c r="F116" s="39"/>
      <c r="G116" s="26" t="str">
        <f t="shared" si="2"/>
        <v/>
      </c>
      <c r="H116" s="27"/>
      <c r="I116" s="28"/>
      <c r="J116" s="142">
        <v>0</v>
      </c>
    </row>
    <row r="117" spans="1:10" ht="15" hidden="1" thickBot="1" x14ac:dyDescent="0.4">
      <c r="A117" s="214"/>
      <c r="B117" s="213"/>
      <c r="C117" s="30"/>
      <c r="D117" s="30"/>
      <c r="E117" s="31"/>
      <c r="F117" s="40"/>
      <c r="G117" s="29" t="str">
        <f t="shared" si="2"/>
        <v/>
      </c>
      <c r="H117" s="33"/>
      <c r="I117" s="29"/>
      <c r="J117" s="142">
        <v>0</v>
      </c>
    </row>
    <row r="118" spans="1:10" ht="25.5" hidden="1" thickBot="1" x14ac:dyDescent="0.4">
      <c r="A118" s="214"/>
      <c r="B118" s="213"/>
      <c r="C118" s="34" t="s">
        <v>830</v>
      </c>
      <c r="D118" s="34" t="s">
        <v>562</v>
      </c>
      <c r="E118" s="35">
        <v>0.1186</v>
      </c>
      <c r="F118" s="29"/>
      <c r="G118" s="29" t="str">
        <f t="shared" si="2"/>
        <v/>
      </c>
      <c r="H118" s="37">
        <f>SUM(G118:G119)</f>
        <v>0</v>
      </c>
      <c r="I118" s="38"/>
      <c r="J118" s="142">
        <v>0</v>
      </c>
    </row>
    <row r="119" spans="1:10" ht="15" hidden="1" thickBot="1" x14ac:dyDescent="0.4">
      <c r="A119" s="214"/>
      <c r="B119" s="213"/>
      <c r="C119" s="34" t="s">
        <v>563</v>
      </c>
      <c r="D119" s="34" t="s">
        <v>562</v>
      </c>
      <c r="E119" s="35">
        <v>0.2329</v>
      </c>
      <c r="F119" s="29"/>
      <c r="G119" s="29" t="str">
        <f t="shared" si="2"/>
        <v/>
      </c>
      <c r="H119" s="33"/>
      <c r="I119" s="29"/>
      <c r="J119" s="142">
        <v>0</v>
      </c>
    </row>
    <row r="120" spans="1:10" ht="15" hidden="1" thickBot="1" x14ac:dyDescent="0.4">
      <c r="A120" s="215"/>
      <c r="B120" s="216"/>
      <c r="C120" s="34"/>
      <c r="D120" s="34"/>
      <c r="E120" s="35"/>
      <c r="F120" s="29"/>
      <c r="G120" s="29" t="str">
        <f t="shared" si="2"/>
        <v/>
      </c>
      <c r="H120" s="33"/>
      <c r="I120" s="29"/>
      <c r="J120" s="142">
        <v>0</v>
      </c>
    </row>
    <row r="121" spans="1:10" ht="15" hidden="1" thickBot="1" x14ac:dyDescent="0.4">
      <c r="A121" s="210" t="s">
        <v>38</v>
      </c>
      <c r="B121" s="212" t="s">
        <v>1267</v>
      </c>
      <c r="C121" s="155"/>
      <c r="D121" s="24" t="s">
        <v>69</v>
      </c>
      <c r="E121" s="25"/>
      <c r="F121" s="39"/>
      <c r="G121" s="26" t="str">
        <f t="shared" si="2"/>
        <v/>
      </c>
      <c r="H121" s="27"/>
      <c r="I121" s="28"/>
      <c r="J121" s="142">
        <v>0</v>
      </c>
    </row>
    <row r="122" spans="1:10" ht="15" hidden="1" thickBot="1" x14ac:dyDescent="0.4">
      <c r="A122" s="214"/>
      <c r="B122" s="213"/>
      <c r="C122" s="30"/>
      <c r="D122" s="30"/>
      <c r="E122" s="31"/>
      <c r="F122" s="40"/>
      <c r="G122" s="29" t="str">
        <f t="shared" si="2"/>
        <v/>
      </c>
      <c r="H122" s="33"/>
      <c r="I122" s="29"/>
      <c r="J122" s="142">
        <v>0</v>
      </c>
    </row>
    <row r="123" spans="1:10" ht="25.5" hidden="1" thickBot="1" x14ac:dyDescent="0.4">
      <c r="A123" s="214"/>
      <c r="B123" s="213"/>
      <c r="C123" s="34" t="s">
        <v>801</v>
      </c>
      <c r="D123" s="34" t="s">
        <v>562</v>
      </c>
      <c r="E123" s="35">
        <v>0.17499999999999999</v>
      </c>
      <c r="F123" s="29"/>
      <c r="G123" s="32" t="str">
        <f t="shared" si="2"/>
        <v/>
      </c>
      <c r="H123" s="37">
        <f>SUM(G123:G124)</f>
        <v>0</v>
      </c>
      <c r="I123" s="38"/>
      <c r="J123" s="142">
        <v>0</v>
      </c>
    </row>
    <row r="124" spans="1:10" ht="15" hidden="1" thickBot="1" x14ac:dyDescent="0.4">
      <c r="A124" s="214"/>
      <c r="B124" s="213"/>
      <c r="C124" s="34" t="s">
        <v>563</v>
      </c>
      <c r="D124" s="34" t="s">
        <v>562</v>
      </c>
      <c r="E124" s="35">
        <v>0.3</v>
      </c>
      <c r="F124" s="29"/>
      <c r="G124" s="32" t="str">
        <f t="shared" si="2"/>
        <v/>
      </c>
      <c r="H124" s="33"/>
      <c r="I124" s="29"/>
      <c r="J124" s="142">
        <v>0</v>
      </c>
    </row>
    <row r="125" spans="1:10" ht="15" hidden="1" thickBot="1" x14ac:dyDescent="0.4">
      <c r="A125" s="215"/>
      <c r="B125" s="216"/>
      <c r="C125" s="34"/>
      <c r="D125" s="34"/>
      <c r="E125" s="35"/>
      <c r="F125" s="29"/>
      <c r="G125" s="29" t="str">
        <f t="shared" si="2"/>
        <v/>
      </c>
      <c r="H125" s="33"/>
      <c r="I125" s="29"/>
      <c r="J125" s="142">
        <v>0</v>
      </c>
    </row>
    <row r="126" spans="1:10" ht="15" hidden="1" thickBot="1" x14ac:dyDescent="0.4">
      <c r="A126" s="210" t="s">
        <v>39</v>
      </c>
      <c r="B126" s="212" t="s">
        <v>1268</v>
      </c>
      <c r="C126" s="155"/>
      <c r="D126" s="24" t="s">
        <v>70</v>
      </c>
      <c r="E126" s="25"/>
      <c r="F126" s="39"/>
      <c r="G126" s="26" t="str">
        <f t="shared" si="2"/>
        <v/>
      </c>
      <c r="H126" s="27"/>
      <c r="I126" s="28"/>
      <c r="J126" s="142">
        <v>0</v>
      </c>
    </row>
    <row r="127" spans="1:10" ht="15" hidden="1" thickBot="1" x14ac:dyDescent="0.4">
      <c r="A127" s="214"/>
      <c r="B127" s="213"/>
      <c r="C127" s="30"/>
      <c r="D127" s="30"/>
      <c r="E127" s="31"/>
      <c r="F127" s="40"/>
      <c r="G127" s="29" t="str">
        <f t="shared" si="2"/>
        <v/>
      </c>
      <c r="H127" s="33"/>
      <c r="I127" s="29"/>
      <c r="J127" s="142">
        <v>0</v>
      </c>
    </row>
    <row r="128" spans="1:10" ht="15" hidden="1" thickBot="1" x14ac:dyDescent="0.4">
      <c r="A128" s="214"/>
      <c r="B128" s="213"/>
      <c r="C128" s="34" t="s">
        <v>570</v>
      </c>
      <c r="D128" s="34" t="s">
        <v>562</v>
      </c>
      <c r="E128" s="35">
        <v>0.05</v>
      </c>
      <c r="F128" s="29"/>
      <c r="G128" s="32" t="str">
        <f t="shared" si="2"/>
        <v/>
      </c>
      <c r="H128" s="37">
        <f>SUM(G128:G129)</f>
        <v>0</v>
      </c>
      <c r="I128" s="38"/>
      <c r="J128" s="142">
        <v>0</v>
      </c>
    </row>
    <row r="129" spans="1:10" ht="15" hidden="1" thickBot="1" x14ac:dyDescent="0.4">
      <c r="A129" s="214"/>
      <c r="B129" s="213"/>
      <c r="C129" s="34" t="s">
        <v>563</v>
      </c>
      <c r="D129" s="34" t="s">
        <v>562</v>
      </c>
      <c r="E129" s="35">
        <v>0.5</v>
      </c>
      <c r="F129" s="29"/>
      <c r="G129" s="32" t="str">
        <f t="shared" si="2"/>
        <v/>
      </c>
      <c r="H129" s="42"/>
      <c r="I129" s="43"/>
      <c r="J129" s="142">
        <v>0</v>
      </c>
    </row>
    <row r="130" spans="1:10" ht="15" hidden="1" thickBot="1" x14ac:dyDescent="0.4">
      <c r="A130" s="215"/>
      <c r="B130" s="216"/>
      <c r="C130" s="34"/>
      <c r="D130" s="34"/>
      <c r="E130" s="35"/>
      <c r="F130" s="29"/>
      <c r="G130" s="29" t="str">
        <f t="shared" si="2"/>
        <v/>
      </c>
      <c r="H130" s="33"/>
      <c r="I130" s="29"/>
      <c r="J130" s="142">
        <v>0</v>
      </c>
    </row>
    <row r="131" spans="1:10" ht="15" hidden="1" thickBot="1" x14ac:dyDescent="0.4">
      <c r="A131" s="210" t="s">
        <v>40</v>
      </c>
      <c r="B131" s="212" t="s">
        <v>1269</v>
      </c>
      <c r="C131" s="155"/>
      <c r="D131" s="24" t="s">
        <v>16</v>
      </c>
      <c r="E131" s="25"/>
      <c r="F131" s="39"/>
      <c r="G131" s="26" t="str">
        <f t="shared" si="2"/>
        <v/>
      </c>
      <c r="H131" s="27"/>
      <c r="I131" s="28"/>
      <c r="J131" s="142">
        <v>0</v>
      </c>
    </row>
    <row r="132" spans="1:10" ht="15" hidden="1" thickBot="1" x14ac:dyDescent="0.4">
      <c r="A132" s="214"/>
      <c r="B132" s="213"/>
      <c r="C132" s="30"/>
      <c r="D132" s="30"/>
      <c r="E132" s="31"/>
      <c r="F132" s="40"/>
      <c r="G132" s="29" t="str">
        <f t="shared" si="2"/>
        <v/>
      </c>
      <c r="H132" s="33"/>
      <c r="I132" s="29"/>
      <c r="J132" s="142">
        <v>0</v>
      </c>
    </row>
    <row r="133" spans="1:10" ht="15" hidden="1" thickBot="1" x14ac:dyDescent="0.4">
      <c r="A133" s="214"/>
      <c r="B133" s="213"/>
      <c r="C133" s="34" t="s">
        <v>984</v>
      </c>
      <c r="D133" s="34" t="s">
        <v>562</v>
      </c>
      <c r="E133" s="35">
        <v>0.3</v>
      </c>
      <c r="F133" s="29"/>
      <c r="G133" s="29" t="str">
        <f t="shared" si="2"/>
        <v/>
      </c>
      <c r="H133" s="37">
        <f>SUM(G133:G133)</f>
        <v>0</v>
      </c>
      <c r="I133" s="38"/>
      <c r="J133" s="142">
        <v>0</v>
      </c>
    </row>
    <row r="134" spans="1:10" ht="15" hidden="1" thickBot="1" x14ac:dyDescent="0.4">
      <c r="A134" s="215"/>
      <c r="B134" s="216"/>
      <c r="C134" s="34"/>
      <c r="D134" s="34"/>
      <c r="E134" s="35"/>
      <c r="F134" s="29"/>
      <c r="G134" s="29" t="str">
        <f t="shared" si="2"/>
        <v/>
      </c>
      <c r="H134" s="33"/>
      <c r="I134" s="29"/>
      <c r="J134" s="142">
        <v>0</v>
      </c>
    </row>
    <row r="135" spans="1:10" ht="15" hidden="1" thickBot="1" x14ac:dyDescent="0.4">
      <c r="A135" s="210" t="s">
        <v>41</v>
      </c>
      <c r="B135" s="212" t="s">
        <v>1270</v>
      </c>
      <c r="C135" s="155"/>
      <c r="D135" s="24" t="s">
        <v>16</v>
      </c>
      <c r="E135" s="25"/>
      <c r="F135" s="39"/>
      <c r="G135" s="26" t="str">
        <f t="shared" si="2"/>
        <v/>
      </c>
      <c r="H135" s="27"/>
      <c r="I135" s="28"/>
      <c r="J135" s="142">
        <v>0</v>
      </c>
    </row>
    <row r="136" spans="1:10" ht="15" hidden="1" thickBot="1" x14ac:dyDescent="0.4">
      <c r="A136" s="214"/>
      <c r="B136" s="213"/>
      <c r="C136" s="30"/>
      <c r="D136" s="30"/>
      <c r="E136" s="31"/>
      <c r="F136" s="40"/>
      <c r="G136" s="29" t="str">
        <f t="shared" si="2"/>
        <v/>
      </c>
      <c r="H136" s="33"/>
      <c r="I136" s="29"/>
      <c r="J136" s="142">
        <v>0</v>
      </c>
    </row>
    <row r="137" spans="1:10" ht="15" hidden="1" thickBot="1" x14ac:dyDescent="0.4">
      <c r="A137" s="214"/>
      <c r="B137" s="213"/>
      <c r="C137" s="34" t="s">
        <v>561</v>
      </c>
      <c r="D137" s="34" t="s">
        <v>562</v>
      </c>
      <c r="E137" s="35">
        <v>0.25</v>
      </c>
      <c r="F137" s="29"/>
      <c r="G137" s="32" t="str">
        <f t="shared" si="2"/>
        <v/>
      </c>
      <c r="H137" s="37">
        <f>SUM(G137:G137)</f>
        <v>0</v>
      </c>
      <c r="I137" s="38"/>
      <c r="J137" s="142">
        <v>0</v>
      </c>
    </row>
    <row r="138" spans="1:10" ht="15" hidden="1" thickBot="1" x14ac:dyDescent="0.4">
      <c r="A138" s="214"/>
      <c r="B138" s="213"/>
      <c r="C138" s="34"/>
      <c r="D138" s="34"/>
      <c r="E138" s="35"/>
      <c r="F138" s="29"/>
      <c r="G138" s="29" t="str">
        <f t="shared" si="2"/>
        <v/>
      </c>
      <c r="H138" s="33"/>
      <c r="I138" s="29"/>
      <c r="J138" s="142">
        <v>0</v>
      </c>
    </row>
    <row r="139" spans="1:10" ht="15" hidden="1" thickBot="1" x14ac:dyDescent="0.4">
      <c r="A139" s="210" t="s">
        <v>42</v>
      </c>
      <c r="B139" s="212" t="s">
        <v>5346</v>
      </c>
      <c r="C139" s="155"/>
      <c r="D139" s="24" t="s">
        <v>16</v>
      </c>
      <c r="E139" s="25"/>
      <c r="F139" s="39"/>
      <c r="G139" s="26" t="str">
        <f t="shared" si="2"/>
        <v/>
      </c>
      <c r="H139" s="27"/>
      <c r="I139" s="28"/>
      <c r="J139" s="142">
        <v>0</v>
      </c>
    </row>
    <row r="140" spans="1:10" ht="15" hidden="1" thickBot="1" x14ac:dyDescent="0.4">
      <c r="A140" s="214"/>
      <c r="B140" s="213"/>
      <c r="C140" s="30"/>
      <c r="D140" s="30"/>
      <c r="E140" s="31"/>
      <c r="F140" s="40"/>
      <c r="G140" s="29" t="str">
        <f t="shared" si="2"/>
        <v/>
      </c>
      <c r="H140" s="33"/>
      <c r="I140" s="29"/>
      <c r="J140" s="142">
        <v>0</v>
      </c>
    </row>
    <row r="141" spans="1:10" ht="15" hidden="1" thickBot="1" x14ac:dyDescent="0.4">
      <c r="A141" s="214"/>
      <c r="B141" s="213"/>
      <c r="C141" s="34" t="s">
        <v>570</v>
      </c>
      <c r="D141" s="34" t="s">
        <v>562</v>
      </c>
      <c r="E141" s="35">
        <v>0.13150000000000001</v>
      </c>
      <c r="F141" s="29"/>
      <c r="G141" s="32" t="str">
        <f t="shared" si="2"/>
        <v/>
      </c>
      <c r="H141" s="37">
        <f>SUM(G141:G142)</f>
        <v>0</v>
      </c>
      <c r="I141" s="38"/>
      <c r="J141" s="142">
        <v>0</v>
      </c>
    </row>
    <row r="142" spans="1:10" ht="15" hidden="1" thickBot="1" x14ac:dyDescent="0.4">
      <c r="A142" s="214"/>
      <c r="B142" s="213"/>
      <c r="C142" s="34" t="s">
        <v>563</v>
      </c>
      <c r="D142" s="34" t="s">
        <v>562</v>
      </c>
      <c r="E142" s="35">
        <v>0.25819999999999999</v>
      </c>
      <c r="F142" s="29"/>
      <c r="G142" s="32" t="str">
        <f t="shared" si="2"/>
        <v/>
      </c>
      <c r="H142" s="42"/>
      <c r="I142" s="43"/>
      <c r="J142" s="142">
        <v>0</v>
      </c>
    </row>
    <row r="143" spans="1:10" ht="15" hidden="1" thickBot="1" x14ac:dyDescent="0.4">
      <c r="A143" s="215"/>
      <c r="B143" s="216"/>
      <c r="C143" s="34"/>
      <c r="D143" s="34"/>
      <c r="E143" s="35"/>
      <c r="F143" s="29"/>
      <c r="G143" s="29" t="str">
        <f t="shared" si="2"/>
        <v/>
      </c>
      <c r="H143" s="33"/>
      <c r="I143" s="29"/>
      <c r="J143" s="142">
        <v>0</v>
      </c>
    </row>
    <row r="144" spans="1:10" ht="15" hidden="1" thickBot="1" x14ac:dyDescent="0.4">
      <c r="A144" s="210" t="s">
        <v>43</v>
      </c>
      <c r="B144" s="212" t="s">
        <v>8386</v>
      </c>
      <c r="C144" s="155"/>
      <c r="D144" s="24" t="s">
        <v>70</v>
      </c>
      <c r="E144" s="25"/>
      <c r="F144" s="39"/>
      <c r="G144" s="26" t="str">
        <f t="shared" ref="G144:G207" si="3">IF(ISNUMBER(F144),E144*F144,"")</f>
        <v/>
      </c>
      <c r="H144" s="27"/>
      <c r="I144" s="28"/>
      <c r="J144" s="142">
        <v>0</v>
      </c>
    </row>
    <row r="145" spans="1:10" ht="15" hidden="1" thickBot="1" x14ac:dyDescent="0.4">
      <c r="A145" s="214"/>
      <c r="B145" s="213"/>
      <c r="C145" s="30"/>
      <c r="D145" s="30"/>
      <c r="E145" s="31"/>
      <c r="F145" s="40"/>
      <c r="G145" s="29" t="str">
        <f t="shared" si="3"/>
        <v/>
      </c>
      <c r="H145" s="33"/>
      <c r="I145" s="29"/>
      <c r="J145" s="142">
        <v>0</v>
      </c>
    </row>
    <row r="146" spans="1:10" ht="15" hidden="1" thickBot="1" x14ac:dyDescent="0.4">
      <c r="A146" s="214"/>
      <c r="B146" s="213"/>
      <c r="C146" s="34" t="s">
        <v>570</v>
      </c>
      <c r="D146" s="34" t="s">
        <v>562</v>
      </c>
      <c r="E146" s="35">
        <v>0.09</v>
      </c>
      <c r="F146" s="29"/>
      <c r="G146" s="32" t="str">
        <f t="shared" si="3"/>
        <v/>
      </c>
      <c r="H146" s="37">
        <f>SUM(G146:G147)</f>
        <v>0</v>
      </c>
      <c r="I146" s="38"/>
      <c r="J146" s="142">
        <v>0</v>
      </c>
    </row>
    <row r="147" spans="1:10" ht="15" hidden="1" thickBot="1" x14ac:dyDescent="0.4">
      <c r="A147" s="214"/>
      <c r="B147" s="213"/>
      <c r="C147" s="34" t="s">
        <v>563</v>
      </c>
      <c r="D147" s="34" t="s">
        <v>562</v>
      </c>
      <c r="E147" s="35">
        <v>0.9</v>
      </c>
      <c r="F147" s="29"/>
      <c r="G147" s="32" t="str">
        <f t="shared" si="3"/>
        <v/>
      </c>
      <c r="H147" s="33"/>
      <c r="I147" s="29"/>
      <c r="J147" s="142">
        <v>0</v>
      </c>
    </row>
    <row r="148" spans="1:10" ht="15" hidden="1" thickBot="1" x14ac:dyDescent="0.4">
      <c r="A148" s="215"/>
      <c r="B148" s="216"/>
      <c r="C148" s="34"/>
      <c r="D148" s="34"/>
      <c r="E148" s="35"/>
      <c r="F148" s="29"/>
      <c r="G148" s="29" t="str">
        <f t="shared" si="3"/>
        <v/>
      </c>
      <c r="H148" s="33"/>
      <c r="I148" s="29"/>
      <c r="J148" s="142">
        <v>0</v>
      </c>
    </row>
    <row r="149" spans="1:10" ht="15" hidden="1" thickBot="1" x14ac:dyDescent="0.4">
      <c r="A149" s="210" t="s">
        <v>44</v>
      </c>
      <c r="B149" s="212" t="s">
        <v>1271</v>
      </c>
      <c r="C149" s="155"/>
      <c r="D149" s="24" t="s">
        <v>16</v>
      </c>
      <c r="E149" s="25"/>
      <c r="F149" s="39"/>
      <c r="G149" s="26" t="str">
        <f t="shared" si="3"/>
        <v/>
      </c>
      <c r="H149" s="27"/>
      <c r="I149" s="28"/>
      <c r="J149" s="142">
        <v>0</v>
      </c>
    </row>
    <row r="150" spans="1:10" ht="15" hidden="1" thickBot="1" x14ac:dyDescent="0.4">
      <c r="A150" s="214"/>
      <c r="B150" s="213"/>
      <c r="C150" s="30"/>
      <c r="D150" s="30"/>
      <c r="E150" s="31"/>
      <c r="F150" s="40"/>
      <c r="G150" s="29" t="str">
        <f t="shared" si="3"/>
        <v/>
      </c>
      <c r="H150" s="33"/>
      <c r="I150" s="29"/>
      <c r="J150" s="142">
        <v>0</v>
      </c>
    </row>
    <row r="151" spans="1:10" ht="25.5" hidden="1" thickBot="1" x14ac:dyDescent="0.4">
      <c r="A151" s="214"/>
      <c r="B151" s="213"/>
      <c r="C151" s="34" t="s">
        <v>801</v>
      </c>
      <c r="D151" s="34" t="s">
        <v>562</v>
      </c>
      <c r="E151" s="35">
        <v>0.17549999999999999</v>
      </c>
      <c r="F151" s="29"/>
      <c r="G151" s="32" t="str">
        <f t="shared" si="3"/>
        <v/>
      </c>
      <c r="H151" s="37">
        <f>SUM(G151:G152)</f>
        <v>0</v>
      </c>
      <c r="I151" s="38"/>
      <c r="J151" s="142">
        <v>0</v>
      </c>
    </row>
    <row r="152" spans="1:10" ht="15" hidden="1" thickBot="1" x14ac:dyDescent="0.4">
      <c r="A152" s="214"/>
      <c r="B152" s="213"/>
      <c r="C152" s="34" t="s">
        <v>563</v>
      </c>
      <c r="D152" s="34" t="s">
        <v>562</v>
      </c>
      <c r="E152" s="35">
        <v>0.3448</v>
      </c>
      <c r="F152" s="29"/>
      <c r="G152" s="32" t="str">
        <f t="shared" si="3"/>
        <v/>
      </c>
      <c r="H152" s="41"/>
      <c r="I152" s="38"/>
      <c r="J152" s="142">
        <v>0</v>
      </c>
    </row>
    <row r="153" spans="1:10" ht="15" hidden="1" thickBot="1" x14ac:dyDescent="0.4">
      <c r="A153" s="215"/>
      <c r="B153" s="216"/>
      <c r="C153" s="34"/>
      <c r="D153" s="34"/>
      <c r="E153" s="35"/>
      <c r="F153" s="29"/>
      <c r="G153" s="29" t="str">
        <f t="shared" si="3"/>
        <v/>
      </c>
      <c r="H153" s="33"/>
      <c r="I153" s="29"/>
      <c r="J153" s="142">
        <v>0</v>
      </c>
    </row>
    <row r="154" spans="1:10" ht="15" hidden="1" thickBot="1" x14ac:dyDescent="0.4">
      <c r="A154" s="210" t="s">
        <v>45</v>
      </c>
      <c r="B154" s="212" t="s">
        <v>1272</v>
      </c>
      <c r="C154" s="155"/>
      <c r="D154" s="24" t="s">
        <v>16</v>
      </c>
      <c r="E154" s="25"/>
      <c r="F154" s="39"/>
      <c r="G154" s="26" t="str">
        <f t="shared" si="3"/>
        <v/>
      </c>
      <c r="H154" s="27"/>
      <c r="I154" s="28"/>
      <c r="J154" s="142">
        <v>0</v>
      </c>
    </row>
    <row r="155" spans="1:10" ht="15" hidden="1" thickBot="1" x14ac:dyDescent="0.4">
      <c r="A155" s="211"/>
      <c r="B155" s="213"/>
      <c r="C155" s="30"/>
      <c r="D155" s="30"/>
      <c r="E155" s="31"/>
      <c r="F155" s="40"/>
      <c r="G155" s="29" t="str">
        <f t="shared" si="3"/>
        <v/>
      </c>
      <c r="H155" s="33"/>
      <c r="I155" s="29"/>
      <c r="J155" s="142">
        <v>0</v>
      </c>
    </row>
    <row r="156" spans="1:10" ht="15" hidden="1" thickBot="1" x14ac:dyDescent="0.4">
      <c r="A156" s="211"/>
      <c r="B156" s="213"/>
      <c r="C156" s="34" t="s">
        <v>984</v>
      </c>
      <c r="D156" s="34" t="s">
        <v>562</v>
      </c>
      <c r="E156" s="35">
        <v>9.1499999999999998E-2</v>
      </c>
      <c r="F156" s="29"/>
      <c r="G156" s="32" t="str">
        <f t="shared" si="3"/>
        <v/>
      </c>
      <c r="H156" s="37">
        <f>SUM(G156:G157)</f>
        <v>0</v>
      </c>
      <c r="I156" s="38"/>
      <c r="J156" s="142">
        <v>0</v>
      </c>
    </row>
    <row r="157" spans="1:10" ht="15" hidden="1" thickBot="1" x14ac:dyDescent="0.4">
      <c r="A157" s="211"/>
      <c r="B157" s="213"/>
      <c r="C157" s="34" t="s">
        <v>563</v>
      </c>
      <c r="D157" s="34" t="s">
        <v>562</v>
      </c>
      <c r="E157" s="35">
        <v>0.17949999999999999</v>
      </c>
      <c r="F157" s="29"/>
      <c r="G157" s="32" t="str">
        <f t="shared" si="3"/>
        <v/>
      </c>
      <c r="H157" s="42"/>
      <c r="I157" s="43"/>
      <c r="J157" s="142">
        <v>0</v>
      </c>
    </row>
    <row r="158" spans="1:10" ht="15" hidden="1" thickBot="1" x14ac:dyDescent="0.4">
      <c r="A158" s="211"/>
      <c r="B158" s="213"/>
      <c r="C158" s="34"/>
      <c r="D158" s="34"/>
      <c r="E158" s="35"/>
      <c r="F158" s="29"/>
      <c r="G158" s="29" t="str">
        <f t="shared" si="3"/>
        <v/>
      </c>
      <c r="H158" s="33"/>
      <c r="I158" s="29"/>
      <c r="J158" s="142">
        <v>0</v>
      </c>
    </row>
    <row r="159" spans="1:10" ht="15" hidden="1" thickBot="1" x14ac:dyDescent="0.4">
      <c r="A159" s="211"/>
      <c r="B159" s="213"/>
      <c r="C159" s="45" t="s">
        <v>46</v>
      </c>
      <c r="D159" s="34"/>
      <c r="E159" s="35"/>
      <c r="F159" s="29"/>
      <c r="G159" s="29" t="str">
        <f t="shared" si="3"/>
        <v/>
      </c>
      <c r="H159" s="33"/>
      <c r="I159" s="29"/>
      <c r="J159" s="142">
        <v>0</v>
      </c>
    </row>
    <row r="160" spans="1:10" ht="15" hidden="1" thickBot="1" x14ac:dyDescent="0.4">
      <c r="A160" s="217"/>
      <c r="B160" s="216"/>
      <c r="C160" s="34"/>
      <c r="D160" s="34"/>
      <c r="E160" s="35"/>
      <c r="F160" s="29"/>
      <c r="G160" s="29" t="str">
        <f t="shared" si="3"/>
        <v/>
      </c>
      <c r="H160" s="33"/>
      <c r="I160" s="29"/>
      <c r="J160" s="142">
        <v>0</v>
      </c>
    </row>
    <row r="161" spans="1:10" ht="15" hidden="1" thickBot="1" x14ac:dyDescent="0.4">
      <c r="A161" s="210" t="s">
        <v>47</v>
      </c>
      <c r="B161" s="212" t="s">
        <v>1273</v>
      </c>
      <c r="C161" s="155"/>
      <c r="D161" s="24" t="s">
        <v>16</v>
      </c>
      <c r="E161" s="25"/>
      <c r="F161" s="39"/>
      <c r="G161" s="26" t="str">
        <f t="shared" si="3"/>
        <v/>
      </c>
      <c r="H161" s="27"/>
      <c r="I161" s="28"/>
      <c r="J161" s="142">
        <v>0</v>
      </c>
    </row>
    <row r="162" spans="1:10" ht="15" hidden="1" thickBot="1" x14ac:dyDescent="0.4">
      <c r="A162" s="214"/>
      <c r="B162" s="213"/>
      <c r="C162" s="30"/>
      <c r="D162" s="30"/>
      <c r="E162" s="31"/>
      <c r="F162" s="40"/>
      <c r="G162" s="29" t="str">
        <f t="shared" si="3"/>
        <v/>
      </c>
      <c r="H162" s="33"/>
      <c r="I162" s="29"/>
      <c r="J162" s="142">
        <v>0</v>
      </c>
    </row>
    <row r="163" spans="1:10" ht="25.5" hidden="1" thickBot="1" x14ac:dyDescent="0.4">
      <c r="A163" s="214"/>
      <c r="B163" s="213"/>
      <c r="C163" s="34" t="s">
        <v>801</v>
      </c>
      <c r="D163" s="34" t="s">
        <v>562</v>
      </c>
      <c r="E163" s="35">
        <v>0.128</v>
      </c>
      <c r="F163" s="29"/>
      <c r="G163" s="32" t="str">
        <f t="shared" si="3"/>
        <v/>
      </c>
      <c r="H163" s="37">
        <f>SUM(G163:G164)</f>
        <v>0</v>
      </c>
      <c r="I163" s="38"/>
      <c r="J163" s="142">
        <v>0</v>
      </c>
    </row>
    <row r="164" spans="1:10" ht="15" hidden="1" thickBot="1" x14ac:dyDescent="0.4">
      <c r="A164" s="214"/>
      <c r="B164" s="213"/>
      <c r="C164" s="34" t="s">
        <v>563</v>
      </c>
      <c r="D164" s="34" t="s">
        <v>562</v>
      </c>
      <c r="E164" s="35">
        <v>0.25140000000000001</v>
      </c>
      <c r="F164" s="29"/>
      <c r="G164" s="32" t="str">
        <f t="shared" si="3"/>
        <v/>
      </c>
      <c r="H164" s="41"/>
      <c r="I164" s="38"/>
      <c r="J164" s="142">
        <v>0</v>
      </c>
    </row>
    <row r="165" spans="1:10" ht="15" hidden="1" thickBot="1" x14ac:dyDescent="0.4">
      <c r="A165" s="215"/>
      <c r="B165" s="216"/>
      <c r="C165" s="34"/>
      <c r="D165" s="34"/>
      <c r="E165" s="35"/>
      <c r="F165" s="29"/>
      <c r="G165" s="29" t="str">
        <f t="shared" si="3"/>
        <v/>
      </c>
      <c r="H165" s="33"/>
      <c r="I165" s="29"/>
      <c r="J165" s="142">
        <v>0</v>
      </c>
    </row>
    <row r="166" spans="1:10" ht="15" hidden="1" thickBot="1" x14ac:dyDescent="0.4">
      <c r="A166" s="210" t="s">
        <v>48</v>
      </c>
      <c r="B166" s="212" t="s">
        <v>8676</v>
      </c>
      <c r="C166" s="155"/>
      <c r="D166" s="24" t="s">
        <v>70</v>
      </c>
      <c r="E166" s="25"/>
      <c r="F166" s="39"/>
      <c r="G166" s="26" t="str">
        <f t="shared" si="3"/>
        <v/>
      </c>
      <c r="H166" s="27"/>
      <c r="I166" s="28"/>
      <c r="J166" s="142">
        <v>0</v>
      </c>
    </row>
    <row r="167" spans="1:10" ht="15" hidden="1" thickBot="1" x14ac:dyDescent="0.4">
      <c r="A167" s="214"/>
      <c r="B167" s="213"/>
      <c r="C167" s="30"/>
      <c r="D167" s="30"/>
      <c r="E167" s="31"/>
      <c r="F167" s="40"/>
      <c r="G167" s="29" t="str">
        <f t="shared" si="3"/>
        <v/>
      </c>
      <c r="H167" s="33"/>
      <c r="I167" s="29"/>
      <c r="J167" s="142">
        <v>0</v>
      </c>
    </row>
    <row r="168" spans="1:10" ht="15" hidden="1" thickBot="1" x14ac:dyDescent="0.4">
      <c r="A168" s="214"/>
      <c r="B168" s="213"/>
      <c r="C168" s="34" t="s">
        <v>563</v>
      </c>
      <c r="D168" s="34" t="s">
        <v>562</v>
      </c>
      <c r="E168" s="35">
        <v>0.33800000000000002</v>
      </c>
      <c r="F168" s="29"/>
      <c r="G168" s="32" t="str">
        <f t="shared" si="3"/>
        <v/>
      </c>
      <c r="H168" s="37">
        <f>SUM(G168:G169)</f>
        <v>0</v>
      </c>
      <c r="I168" s="38"/>
      <c r="J168" s="142">
        <v>0</v>
      </c>
    </row>
    <row r="169" spans="1:10" ht="15" hidden="1" thickBot="1" x14ac:dyDescent="0.4">
      <c r="A169" s="214"/>
      <c r="B169" s="213"/>
      <c r="C169" s="34" t="s">
        <v>2841</v>
      </c>
      <c r="D169" s="34" t="s">
        <v>562</v>
      </c>
      <c r="E169" s="35">
        <v>0.34799999999999998</v>
      </c>
      <c r="F169" s="29"/>
      <c r="G169" s="32" t="str">
        <f t="shared" si="3"/>
        <v/>
      </c>
      <c r="H169" s="33"/>
      <c r="I169" s="29"/>
      <c r="J169" s="142">
        <v>0</v>
      </c>
    </row>
    <row r="170" spans="1:10" ht="15" hidden="1" thickBot="1" x14ac:dyDescent="0.4">
      <c r="A170" s="215"/>
      <c r="B170" s="216"/>
      <c r="C170" s="34"/>
      <c r="D170" s="34"/>
      <c r="E170" s="35"/>
      <c r="F170" s="29"/>
      <c r="G170" s="29" t="str">
        <f t="shared" si="3"/>
        <v/>
      </c>
      <c r="H170" s="33"/>
      <c r="I170" s="29"/>
      <c r="J170" s="142">
        <v>0</v>
      </c>
    </row>
    <row r="171" spans="1:10" ht="15" hidden="1" thickBot="1" x14ac:dyDescent="0.4">
      <c r="A171" s="210" t="s">
        <v>49</v>
      </c>
      <c r="B171" s="212" t="s">
        <v>1274</v>
      </c>
      <c r="C171" s="155"/>
      <c r="D171" s="24" t="s">
        <v>70</v>
      </c>
      <c r="E171" s="25"/>
      <c r="F171" s="39"/>
      <c r="G171" s="26" t="str">
        <f t="shared" si="3"/>
        <v/>
      </c>
      <c r="H171" s="27"/>
      <c r="I171" s="28"/>
      <c r="J171" s="142">
        <v>0</v>
      </c>
    </row>
    <row r="172" spans="1:10" ht="15" hidden="1" thickBot="1" x14ac:dyDescent="0.4">
      <c r="A172" s="214"/>
      <c r="B172" s="213"/>
      <c r="C172" s="30"/>
      <c r="D172" s="30"/>
      <c r="E172" s="31"/>
      <c r="F172" s="40"/>
      <c r="G172" s="29" t="str">
        <f t="shared" si="3"/>
        <v/>
      </c>
      <c r="H172" s="33"/>
      <c r="I172" s="29"/>
      <c r="J172" s="142">
        <v>0</v>
      </c>
    </row>
    <row r="173" spans="1:10" ht="15" hidden="1" thickBot="1" x14ac:dyDescent="0.4">
      <c r="A173" s="214"/>
      <c r="B173" s="213"/>
      <c r="C173" s="34" t="s">
        <v>2841</v>
      </c>
      <c r="D173" s="34" t="s">
        <v>562</v>
      </c>
      <c r="E173" s="35">
        <v>0.4</v>
      </c>
      <c r="F173" s="29"/>
      <c r="G173" s="32" t="str">
        <f t="shared" si="3"/>
        <v/>
      </c>
      <c r="H173" s="37">
        <f>SUM(G173:G173)</f>
        <v>0</v>
      </c>
      <c r="I173" s="38"/>
      <c r="J173" s="142">
        <v>0</v>
      </c>
    </row>
    <row r="174" spans="1:10" ht="15" hidden="1" thickBot="1" x14ac:dyDescent="0.4">
      <c r="A174" s="215"/>
      <c r="B174" s="216"/>
      <c r="C174" s="34"/>
      <c r="D174" s="34"/>
      <c r="E174" s="35"/>
      <c r="F174" s="29"/>
      <c r="G174" s="29" t="str">
        <f t="shared" si="3"/>
        <v/>
      </c>
      <c r="H174" s="33"/>
      <c r="I174" s="29"/>
      <c r="J174" s="142">
        <v>0</v>
      </c>
    </row>
    <row r="175" spans="1:10" ht="15" hidden="1" thickBot="1" x14ac:dyDescent="0.4">
      <c r="A175" s="210" t="s">
        <v>50</v>
      </c>
      <c r="B175" s="212" t="s">
        <v>1275</v>
      </c>
      <c r="C175" s="155"/>
      <c r="D175" s="24" t="s">
        <v>69</v>
      </c>
      <c r="E175" s="25"/>
      <c r="F175" s="39"/>
      <c r="G175" s="26" t="str">
        <f t="shared" si="3"/>
        <v/>
      </c>
      <c r="H175" s="27"/>
      <c r="I175" s="28"/>
      <c r="J175" s="142">
        <v>0</v>
      </c>
    </row>
    <row r="176" spans="1:10" ht="15" hidden="1" thickBot="1" x14ac:dyDescent="0.4">
      <c r="A176" s="214"/>
      <c r="B176" s="213"/>
      <c r="C176" s="30"/>
      <c r="D176" s="30"/>
      <c r="E176" s="31"/>
      <c r="F176" s="40"/>
      <c r="G176" s="29" t="str">
        <f t="shared" si="3"/>
        <v/>
      </c>
      <c r="H176" s="33"/>
      <c r="I176" s="29"/>
      <c r="J176" s="142">
        <v>0</v>
      </c>
    </row>
    <row r="177" spans="1:10" ht="15" hidden="1" thickBot="1" x14ac:dyDescent="0.4">
      <c r="A177" s="214"/>
      <c r="B177" s="213"/>
      <c r="C177" s="34" t="s">
        <v>1195</v>
      </c>
      <c r="D177" s="34" t="s">
        <v>562</v>
      </c>
      <c r="E177" s="35">
        <v>0.16669999999999999</v>
      </c>
      <c r="F177" s="29"/>
      <c r="G177" s="32" t="str">
        <f t="shared" si="3"/>
        <v/>
      </c>
      <c r="H177" s="37">
        <f>SUM(G177:G177)</f>
        <v>0</v>
      </c>
      <c r="I177" s="38"/>
      <c r="J177" s="142">
        <v>0</v>
      </c>
    </row>
    <row r="178" spans="1:10" ht="15" hidden="1" thickBot="1" x14ac:dyDescent="0.4">
      <c r="A178" s="215"/>
      <c r="B178" s="216"/>
      <c r="C178" s="34"/>
      <c r="D178" s="34"/>
      <c r="E178" s="35"/>
      <c r="F178" s="29"/>
      <c r="G178" s="29" t="str">
        <f t="shared" si="3"/>
        <v/>
      </c>
      <c r="H178" s="33"/>
      <c r="I178" s="29"/>
      <c r="J178" s="142">
        <v>0</v>
      </c>
    </row>
    <row r="179" spans="1:10" ht="15" hidden="1" thickBot="1" x14ac:dyDescent="0.4">
      <c r="A179" s="210" t="s">
        <v>51</v>
      </c>
      <c r="B179" s="212" t="s">
        <v>1276</v>
      </c>
      <c r="C179" s="155"/>
      <c r="D179" s="24" t="s">
        <v>70</v>
      </c>
      <c r="E179" s="25"/>
      <c r="F179" s="39"/>
      <c r="G179" s="26" t="str">
        <f t="shared" si="3"/>
        <v/>
      </c>
      <c r="H179" s="27"/>
      <c r="I179" s="28"/>
      <c r="J179" s="142">
        <v>0</v>
      </c>
    </row>
    <row r="180" spans="1:10" ht="15" hidden="1" thickBot="1" x14ac:dyDescent="0.4">
      <c r="A180" s="214"/>
      <c r="B180" s="213"/>
      <c r="C180" s="30"/>
      <c r="D180" s="30"/>
      <c r="E180" s="31"/>
      <c r="F180" s="40"/>
      <c r="G180" s="29" t="str">
        <f t="shared" si="3"/>
        <v/>
      </c>
      <c r="H180" s="33"/>
      <c r="I180" s="29"/>
      <c r="J180" s="142">
        <v>0</v>
      </c>
    </row>
    <row r="181" spans="1:10" ht="15" hidden="1" thickBot="1" x14ac:dyDescent="0.4">
      <c r="A181" s="214"/>
      <c r="B181" s="213"/>
      <c r="C181" s="34" t="s">
        <v>563</v>
      </c>
      <c r="D181" s="34" t="s">
        <v>562</v>
      </c>
      <c r="E181" s="35">
        <v>0.4</v>
      </c>
      <c r="F181" s="29"/>
      <c r="G181" s="32" t="str">
        <f t="shared" si="3"/>
        <v/>
      </c>
      <c r="H181" s="37">
        <f>SUM(G181:G181)</f>
        <v>0</v>
      </c>
      <c r="I181" s="38"/>
      <c r="J181" s="142">
        <v>0</v>
      </c>
    </row>
    <row r="182" spans="1:10" ht="15" hidden="1" thickBot="1" x14ac:dyDescent="0.4">
      <c r="A182" s="215"/>
      <c r="B182" s="216"/>
      <c r="C182" s="34"/>
      <c r="D182" s="34"/>
      <c r="E182" s="35"/>
      <c r="F182" s="29"/>
      <c r="G182" s="29" t="str">
        <f t="shared" si="3"/>
        <v/>
      </c>
      <c r="H182" s="33"/>
      <c r="I182" s="29"/>
      <c r="J182" s="142">
        <v>0</v>
      </c>
    </row>
    <row r="183" spans="1:10" ht="15" hidden="1" thickBot="1" x14ac:dyDescent="0.4">
      <c r="A183" s="210" t="s">
        <v>52</v>
      </c>
      <c r="B183" s="212" t="s">
        <v>8677</v>
      </c>
      <c r="C183" s="155"/>
      <c r="D183" s="24" t="s">
        <v>70</v>
      </c>
      <c r="E183" s="25"/>
      <c r="F183" s="39"/>
      <c r="G183" s="26" t="str">
        <f t="shared" si="3"/>
        <v/>
      </c>
      <c r="H183" s="27"/>
      <c r="I183" s="28"/>
      <c r="J183" s="142">
        <v>0</v>
      </c>
    </row>
    <row r="184" spans="1:10" ht="15" hidden="1" thickBot="1" x14ac:dyDescent="0.4">
      <c r="A184" s="214"/>
      <c r="B184" s="213"/>
      <c r="C184" s="30"/>
      <c r="D184" s="30"/>
      <c r="E184" s="31"/>
      <c r="F184" s="40"/>
      <c r="G184" s="29" t="str">
        <f t="shared" si="3"/>
        <v/>
      </c>
      <c r="H184" s="33"/>
      <c r="I184" s="29"/>
      <c r="J184" s="142">
        <v>0</v>
      </c>
    </row>
    <row r="185" spans="1:10" ht="25.5" hidden="1" thickBot="1" x14ac:dyDescent="0.4">
      <c r="A185" s="214"/>
      <c r="B185" s="213"/>
      <c r="C185" s="34" t="s">
        <v>830</v>
      </c>
      <c r="D185" s="34" t="s">
        <v>562</v>
      </c>
      <c r="E185" s="35">
        <v>7.7399999999999997E-2</v>
      </c>
      <c r="F185" s="29"/>
      <c r="G185" s="32" t="str">
        <f t="shared" si="3"/>
        <v/>
      </c>
      <c r="H185" s="37">
        <f>SUM(G185:G186)</f>
        <v>0</v>
      </c>
      <c r="I185" s="38"/>
      <c r="J185" s="142">
        <v>0</v>
      </c>
    </row>
    <row r="186" spans="1:10" ht="15" hidden="1" thickBot="1" x14ac:dyDescent="0.4">
      <c r="A186" s="214"/>
      <c r="B186" s="213"/>
      <c r="C186" s="34" t="s">
        <v>563</v>
      </c>
      <c r="D186" s="34" t="s">
        <v>562</v>
      </c>
      <c r="E186" s="35">
        <v>0.15210000000000001</v>
      </c>
      <c r="F186" s="29"/>
      <c r="G186" s="32" t="str">
        <f t="shared" si="3"/>
        <v/>
      </c>
      <c r="H186" s="33"/>
      <c r="I186" s="29"/>
      <c r="J186" s="142">
        <v>0</v>
      </c>
    </row>
    <row r="187" spans="1:10" ht="15" hidden="1" thickBot="1" x14ac:dyDescent="0.4">
      <c r="A187" s="214"/>
      <c r="B187" s="213"/>
      <c r="C187" s="34"/>
      <c r="D187" s="34"/>
      <c r="E187" s="35"/>
      <c r="F187" s="29"/>
      <c r="G187" s="32" t="str">
        <f t="shared" si="3"/>
        <v/>
      </c>
      <c r="H187" s="33"/>
      <c r="I187" s="29"/>
      <c r="J187" s="142">
        <v>0</v>
      </c>
    </row>
    <row r="188" spans="1:10" ht="15" hidden="1" thickBot="1" x14ac:dyDescent="0.4">
      <c r="A188" s="214"/>
      <c r="B188" s="213"/>
      <c r="C188" s="45" t="s">
        <v>53</v>
      </c>
      <c r="D188" s="34"/>
      <c r="E188" s="35"/>
      <c r="F188" s="29"/>
      <c r="G188" s="32" t="str">
        <f t="shared" si="3"/>
        <v/>
      </c>
      <c r="H188" s="33"/>
      <c r="I188" s="29"/>
      <c r="J188" s="142">
        <v>0</v>
      </c>
    </row>
    <row r="189" spans="1:10" ht="15" hidden="1" thickBot="1" x14ac:dyDescent="0.4">
      <c r="A189" s="215"/>
      <c r="B189" s="216"/>
      <c r="C189" s="34"/>
      <c r="D189" s="34"/>
      <c r="E189" s="35"/>
      <c r="F189" s="29"/>
      <c r="G189" s="29" t="str">
        <f t="shared" si="3"/>
        <v/>
      </c>
      <c r="H189" s="33"/>
      <c r="I189" s="29"/>
      <c r="J189" s="142">
        <v>0</v>
      </c>
    </row>
    <row r="190" spans="1:10" ht="15" hidden="1" thickBot="1" x14ac:dyDescent="0.4">
      <c r="A190" s="210" t="s">
        <v>54</v>
      </c>
      <c r="B190" s="212" t="s">
        <v>1277</v>
      </c>
      <c r="C190" s="155"/>
      <c r="D190" s="24" t="s">
        <v>16</v>
      </c>
      <c r="E190" s="25"/>
      <c r="F190" s="39"/>
      <c r="G190" s="26" t="str">
        <f t="shared" si="3"/>
        <v/>
      </c>
      <c r="H190" s="27"/>
      <c r="I190" s="28"/>
      <c r="J190" s="142">
        <v>0</v>
      </c>
    </row>
    <row r="191" spans="1:10" ht="15" hidden="1" thickBot="1" x14ac:dyDescent="0.4">
      <c r="A191" s="214"/>
      <c r="B191" s="213"/>
      <c r="C191" s="30"/>
      <c r="D191" s="30"/>
      <c r="E191" s="31"/>
      <c r="F191" s="40"/>
      <c r="G191" s="29" t="str">
        <f t="shared" si="3"/>
        <v/>
      </c>
      <c r="H191" s="33"/>
      <c r="I191" s="29"/>
      <c r="J191" s="142">
        <v>0</v>
      </c>
    </row>
    <row r="192" spans="1:10" ht="15" hidden="1" thickBot="1" x14ac:dyDescent="0.4">
      <c r="A192" s="214"/>
      <c r="B192" s="213"/>
      <c r="C192" s="34" t="s">
        <v>983</v>
      </c>
      <c r="D192" s="34" t="s">
        <v>562</v>
      </c>
      <c r="E192" s="35">
        <v>0.5</v>
      </c>
      <c r="F192" s="29"/>
      <c r="G192" s="32" t="str">
        <f t="shared" si="3"/>
        <v/>
      </c>
      <c r="H192" s="37">
        <f>SUM(G192:G195)</f>
        <v>0</v>
      </c>
      <c r="I192" s="38"/>
      <c r="J192" s="142">
        <v>0</v>
      </c>
    </row>
    <row r="193" spans="1:10" ht="15" hidden="1" thickBot="1" x14ac:dyDescent="0.4">
      <c r="A193" s="214"/>
      <c r="B193" s="213"/>
      <c r="C193" s="34" t="s">
        <v>984</v>
      </c>
      <c r="D193" s="34" t="s">
        <v>562</v>
      </c>
      <c r="E193" s="35">
        <v>0.5</v>
      </c>
      <c r="F193" s="29"/>
      <c r="G193" s="32" t="str">
        <f t="shared" si="3"/>
        <v/>
      </c>
      <c r="H193" s="33"/>
      <c r="I193" s="29"/>
      <c r="J193" s="142">
        <v>0</v>
      </c>
    </row>
    <row r="194" spans="1:10" ht="15" hidden="1" thickBot="1" x14ac:dyDescent="0.4">
      <c r="A194" s="214"/>
      <c r="B194" s="213"/>
      <c r="C194" s="34" t="s">
        <v>570</v>
      </c>
      <c r="D194" s="34" t="s">
        <v>562</v>
      </c>
      <c r="E194" s="35">
        <v>1</v>
      </c>
      <c r="F194" s="29"/>
      <c r="G194" s="32" t="str">
        <f t="shared" si="3"/>
        <v/>
      </c>
      <c r="H194" s="33"/>
      <c r="I194" s="29"/>
      <c r="J194" s="142">
        <v>0</v>
      </c>
    </row>
    <row r="195" spans="1:10" ht="15" hidden="1" thickBot="1" x14ac:dyDescent="0.4">
      <c r="A195" s="214"/>
      <c r="B195" s="213"/>
      <c r="C195" s="34" t="s">
        <v>563</v>
      </c>
      <c r="D195" s="34" t="s">
        <v>562</v>
      </c>
      <c r="E195" s="35">
        <v>1</v>
      </c>
      <c r="F195" s="29"/>
      <c r="G195" s="32" t="str">
        <f t="shared" si="3"/>
        <v/>
      </c>
      <c r="H195" s="33"/>
      <c r="I195" s="29"/>
      <c r="J195" s="142">
        <v>0</v>
      </c>
    </row>
    <row r="196" spans="1:10" ht="15" hidden="1" thickBot="1" x14ac:dyDescent="0.4">
      <c r="A196" s="215"/>
      <c r="B196" s="216"/>
      <c r="C196" s="34"/>
      <c r="D196" s="34"/>
      <c r="E196" s="35"/>
      <c r="F196" s="29"/>
      <c r="G196" s="29" t="str">
        <f t="shared" si="3"/>
        <v/>
      </c>
      <c r="H196" s="33"/>
      <c r="I196" s="29"/>
      <c r="J196" s="142">
        <v>0</v>
      </c>
    </row>
    <row r="197" spans="1:10" ht="15" hidden="1" thickBot="1" x14ac:dyDescent="0.4">
      <c r="A197" s="210" t="s">
        <v>55</v>
      </c>
      <c r="B197" s="212" t="s">
        <v>1278</v>
      </c>
      <c r="C197" s="155"/>
      <c r="D197" s="24" t="s">
        <v>70</v>
      </c>
      <c r="E197" s="25"/>
      <c r="F197" s="39"/>
      <c r="G197" s="26" t="str">
        <f t="shared" si="3"/>
        <v/>
      </c>
      <c r="H197" s="27"/>
      <c r="I197" s="28"/>
      <c r="J197" s="142">
        <v>0</v>
      </c>
    </row>
    <row r="198" spans="1:10" ht="15" hidden="1" thickBot="1" x14ac:dyDescent="0.4">
      <c r="A198" s="214"/>
      <c r="B198" s="213"/>
      <c r="C198" s="30"/>
      <c r="D198" s="30"/>
      <c r="E198" s="31"/>
      <c r="F198" s="40"/>
      <c r="G198" s="29" t="str">
        <f t="shared" si="3"/>
        <v/>
      </c>
      <c r="H198" s="33"/>
      <c r="I198" s="29"/>
      <c r="J198" s="142">
        <v>0</v>
      </c>
    </row>
    <row r="199" spans="1:10" ht="15" hidden="1" thickBot="1" x14ac:dyDescent="0.4">
      <c r="A199" s="214"/>
      <c r="B199" s="213"/>
      <c r="C199" s="34" t="s">
        <v>563</v>
      </c>
      <c r="D199" s="34" t="s">
        <v>562</v>
      </c>
      <c r="E199" s="35">
        <v>0.2</v>
      </c>
      <c r="F199" s="29"/>
      <c r="G199" s="32" t="str">
        <f t="shared" si="3"/>
        <v/>
      </c>
      <c r="H199" s="37">
        <f>SUM(G199:G199)</f>
        <v>0</v>
      </c>
      <c r="I199" s="38"/>
      <c r="J199" s="142">
        <v>0</v>
      </c>
    </row>
    <row r="200" spans="1:10" ht="15" hidden="1" thickBot="1" x14ac:dyDescent="0.4">
      <c r="A200" s="215"/>
      <c r="B200" s="216"/>
      <c r="C200" s="34"/>
      <c r="D200" s="34"/>
      <c r="E200" s="35"/>
      <c r="F200" s="29"/>
      <c r="G200" s="29" t="str">
        <f t="shared" si="3"/>
        <v/>
      </c>
      <c r="H200" s="33"/>
      <c r="I200" s="29"/>
      <c r="J200" s="142">
        <v>0</v>
      </c>
    </row>
    <row r="201" spans="1:10" ht="15" hidden="1" thickBot="1" x14ac:dyDescent="0.4">
      <c r="A201" s="210" t="s">
        <v>56</v>
      </c>
      <c r="B201" s="212" t="s">
        <v>1279</v>
      </c>
      <c r="C201" s="155"/>
      <c r="D201" s="24" t="s">
        <v>69</v>
      </c>
      <c r="E201" s="25"/>
      <c r="F201" s="39"/>
      <c r="G201" s="26" t="str">
        <f t="shared" si="3"/>
        <v/>
      </c>
      <c r="H201" s="27"/>
      <c r="I201" s="28"/>
      <c r="J201" s="142">
        <v>0</v>
      </c>
    </row>
    <row r="202" spans="1:10" ht="15" hidden="1" thickBot="1" x14ac:dyDescent="0.4">
      <c r="A202" s="214"/>
      <c r="B202" s="213"/>
      <c r="C202" s="30"/>
      <c r="D202" s="30"/>
      <c r="E202" s="31"/>
      <c r="F202" s="40"/>
      <c r="G202" s="29" t="str">
        <f t="shared" si="3"/>
        <v/>
      </c>
      <c r="H202" s="33"/>
      <c r="I202" s="29"/>
      <c r="J202" s="142">
        <v>0</v>
      </c>
    </row>
    <row r="203" spans="1:10" ht="15" hidden="1" thickBot="1" x14ac:dyDescent="0.4">
      <c r="A203" s="214"/>
      <c r="B203" s="213"/>
      <c r="C203" s="34" t="s">
        <v>563</v>
      </c>
      <c r="D203" s="34" t="s">
        <v>562</v>
      </c>
      <c r="E203" s="35">
        <v>0.26219999999999999</v>
      </c>
      <c r="F203" s="29"/>
      <c r="G203" s="32" t="str">
        <f t="shared" si="3"/>
        <v/>
      </c>
      <c r="H203" s="37">
        <f>SUM(G203:G203)</f>
        <v>0</v>
      </c>
      <c r="I203" s="38"/>
      <c r="J203" s="142">
        <v>0</v>
      </c>
    </row>
    <row r="204" spans="1:10" ht="15" hidden="1" thickBot="1" x14ac:dyDescent="0.4">
      <c r="A204" s="214"/>
      <c r="B204" s="213"/>
      <c r="C204" s="34"/>
      <c r="D204" s="34"/>
      <c r="E204" s="35"/>
      <c r="F204" s="29"/>
      <c r="G204" s="32" t="str">
        <f t="shared" si="3"/>
        <v/>
      </c>
      <c r="H204" s="33"/>
      <c r="I204" s="29"/>
      <c r="J204" s="142">
        <v>0</v>
      </c>
    </row>
    <row r="205" spans="1:10" ht="15" hidden="1" thickBot="1" x14ac:dyDescent="0.4">
      <c r="A205" s="210" t="s">
        <v>57</v>
      </c>
      <c r="B205" s="212" t="s">
        <v>1280</v>
      </c>
      <c r="C205" s="155"/>
      <c r="D205" s="24" t="s">
        <v>70</v>
      </c>
      <c r="E205" s="25"/>
      <c r="F205" s="39"/>
      <c r="G205" s="26" t="str">
        <f t="shared" si="3"/>
        <v/>
      </c>
      <c r="H205" s="27"/>
      <c r="I205" s="28"/>
      <c r="J205" s="142">
        <v>0</v>
      </c>
    </row>
    <row r="206" spans="1:10" ht="15" hidden="1" thickBot="1" x14ac:dyDescent="0.4">
      <c r="A206" s="214"/>
      <c r="B206" s="213"/>
      <c r="C206" s="30"/>
      <c r="D206" s="30"/>
      <c r="E206" s="31"/>
      <c r="F206" s="40"/>
      <c r="G206" s="29" t="str">
        <f t="shared" si="3"/>
        <v/>
      </c>
      <c r="H206" s="33"/>
      <c r="I206" s="29"/>
      <c r="J206" s="142">
        <v>0</v>
      </c>
    </row>
    <row r="207" spans="1:10" ht="15" hidden="1" thickBot="1" x14ac:dyDescent="0.4">
      <c r="A207" s="214"/>
      <c r="B207" s="213"/>
      <c r="C207" s="34" t="s">
        <v>838</v>
      </c>
      <c r="D207" s="34" t="s">
        <v>562</v>
      </c>
      <c r="E207" s="35">
        <v>0.25</v>
      </c>
      <c r="F207" s="29"/>
      <c r="G207" s="29" t="str">
        <f t="shared" si="3"/>
        <v/>
      </c>
      <c r="H207" s="37">
        <f>SUM(G207:G208)</f>
        <v>0</v>
      </c>
      <c r="I207" s="38"/>
      <c r="J207" s="142">
        <v>0</v>
      </c>
    </row>
    <row r="208" spans="1:10" ht="15" hidden="1" thickBot="1" x14ac:dyDescent="0.4">
      <c r="A208" s="214"/>
      <c r="B208" s="213"/>
      <c r="C208" s="34" t="s">
        <v>563</v>
      </c>
      <c r="D208" s="34" t="s">
        <v>562</v>
      </c>
      <c r="E208" s="35">
        <v>2.5000000000000001E-2</v>
      </c>
      <c r="F208" s="29"/>
      <c r="G208" s="32" t="str">
        <f t="shared" ref="G208:G271" si="4">IF(ISNUMBER(F208),E208*F208,"")</f>
        <v/>
      </c>
      <c r="H208" s="33"/>
      <c r="I208" s="29"/>
      <c r="J208" s="142">
        <v>0</v>
      </c>
    </row>
    <row r="209" spans="1:10" ht="15" hidden="1" thickBot="1" x14ac:dyDescent="0.4">
      <c r="A209" s="215"/>
      <c r="B209" s="216"/>
      <c r="C209" s="34"/>
      <c r="D209" s="34"/>
      <c r="E209" s="35"/>
      <c r="F209" s="29"/>
      <c r="G209" s="29" t="str">
        <f t="shared" si="4"/>
        <v/>
      </c>
      <c r="H209" s="33"/>
      <c r="I209" s="29"/>
      <c r="J209" s="142">
        <v>0</v>
      </c>
    </row>
    <row r="210" spans="1:10" ht="15" hidden="1" thickBot="1" x14ac:dyDescent="0.4">
      <c r="A210" s="210" t="s">
        <v>58</v>
      </c>
      <c r="B210" s="212" t="s">
        <v>1281</v>
      </c>
      <c r="C210" s="155"/>
      <c r="D210" s="24" t="s">
        <v>69</v>
      </c>
      <c r="E210" s="25"/>
      <c r="F210" s="39"/>
      <c r="G210" s="26" t="str">
        <f t="shared" si="4"/>
        <v/>
      </c>
      <c r="H210" s="27"/>
      <c r="I210" s="28"/>
      <c r="J210" s="142">
        <v>0</v>
      </c>
    </row>
    <row r="211" spans="1:10" ht="15" hidden="1" thickBot="1" x14ac:dyDescent="0.4">
      <c r="A211" s="214"/>
      <c r="B211" s="213"/>
      <c r="C211" s="30"/>
      <c r="D211" s="30"/>
      <c r="E211" s="31"/>
      <c r="F211" s="40"/>
      <c r="G211" s="29" t="str">
        <f t="shared" si="4"/>
        <v/>
      </c>
      <c r="H211" s="33"/>
      <c r="I211" s="29"/>
      <c r="J211" s="142">
        <v>0</v>
      </c>
    </row>
    <row r="212" spans="1:10" ht="15" hidden="1" thickBot="1" x14ac:dyDescent="0.4">
      <c r="A212" s="214"/>
      <c r="B212" s="213"/>
      <c r="C212" s="34" t="s">
        <v>563</v>
      </c>
      <c r="D212" s="34" t="s">
        <v>562</v>
      </c>
      <c r="E212" s="35">
        <v>0.55000000000000004</v>
      </c>
      <c r="F212" s="29"/>
      <c r="G212" s="32" t="str">
        <f t="shared" si="4"/>
        <v/>
      </c>
      <c r="H212" s="37">
        <f>SUM(G212:G212)</f>
        <v>0</v>
      </c>
      <c r="I212" s="38"/>
      <c r="J212" s="142">
        <v>0</v>
      </c>
    </row>
    <row r="213" spans="1:10" ht="15" hidden="1" thickBot="1" x14ac:dyDescent="0.4">
      <c r="A213" s="215"/>
      <c r="B213" s="216"/>
      <c r="C213" s="34"/>
      <c r="D213" s="34"/>
      <c r="E213" s="35"/>
      <c r="F213" s="29"/>
      <c r="G213" s="29" t="str">
        <f t="shared" si="4"/>
        <v/>
      </c>
      <c r="H213" s="33"/>
      <c r="I213" s="29"/>
      <c r="J213" s="142">
        <v>0</v>
      </c>
    </row>
    <row r="214" spans="1:10" ht="15" hidden="1" thickBot="1" x14ac:dyDescent="0.4">
      <c r="A214" s="210" t="s">
        <v>59</v>
      </c>
      <c r="B214" s="212" t="s">
        <v>1282</v>
      </c>
      <c r="C214" s="155"/>
      <c r="D214" s="24" t="s">
        <v>16</v>
      </c>
      <c r="E214" s="25"/>
      <c r="F214" s="39"/>
      <c r="G214" s="26" t="str">
        <f t="shared" si="4"/>
        <v/>
      </c>
      <c r="H214" s="27"/>
      <c r="I214" s="28"/>
      <c r="J214" s="142">
        <v>0</v>
      </c>
    </row>
    <row r="215" spans="1:10" ht="15" hidden="1" thickBot="1" x14ac:dyDescent="0.4">
      <c r="A215" s="214"/>
      <c r="B215" s="213"/>
      <c r="C215" s="30"/>
      <c r="D215" s="30"/>
      <c r="E215" s="31"/>
      <c r="F215" s="40"/>
      <c r="G215" s="29" t="str">
        <f t="shared" si="4"/>
        <v/>
      </c>
      <c r="H215" s="33"/>
      <c r="I215" s="29"/>
      <c r="J215" s="142">
        <v>0</v>
      </c>
    </row>
    <row r="216" spans="1:10" ht="15" hidden="1" thickBot="1" x14ac:dyDescent="0.4">
      <c r="A216" s="214"/>
      <c r="B216" s="213"/>
      <c r="C216" s="34" t="s">
        <v>441</v>
      </c>
      <c r="D216" s="34" t="s">
        <v>562</v>
      </c>
      <c r="E216" s="35">
        <v>1</v>
      </c>
      <c r="F216" s="29"/>
      <c r="G216" s="29" t="str">
        <f t="shared" si="4"/>
        <v/>
      </c>
      <c r="H216" s="37">
        <f>SUM(G216:G217)</f>
        <v>0</v>
      </c>
      <c r="I216" s="38"/>
      <c r="J216" s="142">
        <v>0</v>
      </c>
    </row>
    <row r="217" spans="1:10" ht="25.5" hidden="1" thickBot="1" x14ac:dyDescent="0.4">
      <c r="A217" s="214"/>
      <c r="B217" s="213"/>
      <c r="C217" s="34" t="s">
        <v>2831</v>
      </c>
      <c r="D217" s="34" t="s">
        <v>562</v>
      </c>
      <c r="E217" s="35">
        <v>1</v>
      </c>
      <c r="F217" s="29"/>
      <c r="G217" s="32" t="str">
        <f t="shared" si="4"/>
        <v/>
      </c>
      <c r="H217" s="33"/>
      <c r="I217" s="29"/>
      <c r="J217" s="142">
        <v>0</v>
      </c>
    </row>
    <row r="218" spans="1:10" ht="15" hidden="1" thickBot="1" x14ac:dyDescent="0.4">
      <c r="A218" s="215"/>
      <c r="B218" s="216"/>
      <c r="C218" s="34"/>
      <c r="D218" s="34"/>
      <c r="E218" s="35"/>
      <c r="F218" s="29"/>
      <c r="G218" s="29" t="str">
        <f t="shared" si="4"/>
        <v/>
      </c>
      <c r="H218" s="33"/>
      <c r="I218" s="29"/>
      <c r="J218" s="142">
        <v>0</v>
      </c>
    </row>
    <row r="219" spans="1:10" ht="15" hidden="1" thickBot="1" x14ac:dyDescent="0.4">
      <c r="A219" s="210" t="s">
        <v>60</v>
      </c>
      <c r="B219" s="212" t="s">
        <v>1283</v>
      </c>
      <c r="C219" s="155"/>
      <c r="D219" s="24" t="s">
        <v>70</v>
      </c>
      <c r="E219" s="25"/>
      <c r="F219" s="39"/>
      <c r="G219" s="26" t="str">
        <f t="shared" si="4"/>
        <v/>
      </c>
      <c r="H219" s="27"/>
      <c r="I219" s="28"/>
      <c r="J219" s="142">
        <v>0</v>
      </c>
    </row>
    <row r="220" spans="1:10" ht="15" hidden="1" thickBot="1" x14ac:dyDescent="0.4">
      <c r="A220" s="214"/>
      <c r="B220" s="213"/>
      <c r="C220" s="30"/>
      <c r="D220" s="30"/>
      <c r="E220" s="31"/>
      <c r="F220" s="40"/>
      <c r="G220" s="29" t="str">
        <f t="shared" si="4"/>
        <v/>
      </c>
      <c r="H220" s="33"/>
      <c r="I220" s="29"/>
      <c r="J220" s="142">
        <v>0</v>
      </c>
    </row>
    <row r="221" spans="1:10" ht="15" hidden="1" thickBot="1" x14ac:dyDescent="0.4">
      <c r="A221" s="214"/>
      <c r="B221" s="213"/>
      <c r="C221" s="34" t="s">
        <v>563</v>
      </c>
      <c r="D221" s="34" t="s">
        <v>562</v>
      </c>
      <c r="E221" s="35">
        <v>0.39</v>
      </c>
      <c r="F221" s="29"/>
      <c r="G221" s="32" t="str">
        <f t="shared" si="4"/>
        <v/>
      </c>
      <c r="H221" s="37">
        <f>SUM(G221:G222)</f>
        <v>0</v>
      </c>
      <c r="I221" s="38"/>
      <c r="J221" s="142">
        <v>0</v>
      </c>
    </row>
    <row r="222" spans="1:10" ht="15" hidden="1" thickBot="1" x14ac:dyDescent="0.4">
      <c r="A222" s="214"/>
      <c r="B222" s="213"/>
      <c r="C222" s="34" t="s">
        <v>2841</v>
      </c>
      <c r="D222" s="34" t="s">
        <v>562</v>
      </c>
      <c r="E222" s="35">
        <v>0.40100000000000002</v>
      </c>
      <c r="F222" s="29"/>
      <c r="G222" s="32" t="str">
        <f t="shared" si="4"/>
        <v/>
      </c>
      <c r="H222" s="33"/>
      <c r="I222" s="29"/>
      <c r="J222" s="142">
        <v>0</v>
      </c>
    </row>
    <row r="223" spans="1:10" ht="15" hidden="1" thickBot="1" x14ac:dyDescent="0.4">
      <c r="A223" s="215"/>
      <c r="B223" s="216"/>
      <c r="C223" s="34"/>
      <c r="D223" s="34"/>
      <c r="E223" s="35"/>
      <c r="F223" s="29"/>
      <c r="G223" s="29" t="str">
        <f t="shared" si="4"/>
        <v/>
      </c>
      <c r="H223" s="33"/>
      <c r="I223" s="29"/>
      <c r="J223" s="142">
        <v>0</v>
      </c>
    </row>
    <row r="224" spans="1:10" ht="15" thickBot="1" x14ac:dyDescent="0.4">
      <c r="A224" s="218" t="s">
        <v>61</v>
      </c>
      <c r="B224" s="212" t="s">
        <v>1284</v>
      </c>
      <c r="C224" s="155"/>
      <c r="D224" s="24" t="s">
        <v>80</v>
      </c>
      <c r="E224" s="25"/>
      <c r="F224" s="39"/>
      <c r="G224" s="26" t="str">
        <f t="shared" si="4"/>
        <v/>
      </c>
      <c r="H224" s="27"/>
      <c r="I224" s="28"/>
      <c r="J224" s="142">
        <v>187</v>
      </c>
    </row>
    <row r="225" spans="1:13" x14ac:dyDescent="0.35">
      <c r="A225" s="219"/>
      <c r="B225" s="213"/>
      <c r="C225" s="30"/>
      <c r="D225" s="30"/>
      <c r="E225" s="31"/>
      <c r="F225" s="40"/>
      <c r="G225" s="29" t="str">
        <f t="shared" si="4"/>
        <v/>
      </c>
      <c r="H225" s="33"/>
      <c r="I225" s="29"/>
      <c r="J225" s="142">
        <v>187</v>
      </c>
    </row>
    <row r="226" spans="1:13" x14ac:dyDescent="0.35">
      <c r="A226" s="219"/>
      <c r="B226" s="213"/>
      <c r="C226" s="34" t="s">
        <v>563</v>
      </c>
      <c r="D226" s="34" t="s">
        <v>562</v>
      </c>
      <c r="E226" s="35">
        <v>1</v>
      </c>
      <c r="F226" s="29">
        <v>17.322456942000002</v>
      </c>
      <c r="G226" s="32">
        <f t="shared" si="4"/>
        <v>17.322456942000002</v>
      </c>
      <c r="H226" s="37">
        <f>SUM(G226:G226)</f>
        <v>17.322456942000002</v>
      </c>
      <c r="I226" s="38"/>
      <c r="J226" s="142">
        <v>187</v>
      </c>
      <c r="M226" s="202"/>
    </row>
    <row r="227" spans="1:13" ht="15" thickBot="1" x14ac:dyDescent="0.4">
      <c r="A227" s="219"/>
      <c r="B227" s="213"/>
      <c r="C227" s="34"/>
      <c r="D227" s="34"/>
      <c r="E227" s="35"/>
      <c r="F227" s="29"/>
      <c r="G227" s="29" t="str">
        <f t="shared" si="4"/>
        <v/>
      </c>
      <c r="H227" s="33"/>
      <c r="I227" s="29"/>
      <c r="J227" s="142">
        <v>187</v>
      </c>
    </row>
    <row r="228" spans="1:13" ht="15" hidden="1" thickBot="1" x14ac:dyDescent="0.4">
      <c r="A228" s="218" t="s">
        <v>62</v>
      </c>
      <c r="B228" s="212" t="s">
        <v>1287</v>
      </c>
      <c r="C228" s="155"/>
      <c r="D228" s="24" t="s">
        <v>1288</v>
      </c>
      <c r="E228" s="25"/>
      <c r="F228" s="39"/>
      <c r="G228" s="26" t="str">
        <f t="shared" si="4"/>
        <v/>
      </c>
      <c r="H228" s="27"/>
      <c r="I228" s="28"/>
      <c r="J228" s="142">
        <v>0</v>
      </c>
    </row>
    <row r="229" spans="1:13" ht="15" hidden="1" thickBot="1" x14ac:dyDescent="0.4">
      <c r="A229" s="219"/>
      <c r="B229" s="213"/>
      <c r="C229" s="30"/>
      <c r="D229" s="30"/>
      <c r="E229" s="31"/>
      <c r="F229" s="40"/>
      <c r="G229" s="29" t="str">
        <f t="shared" si="4"/>
        <v/>
      </c>
      <c r="H229" s="33"/>
      <c r="I229" s="29"/>
      <c r="J229" s="142">
        <v>0</v>
      </c>
    </row>
    <row r="230" spans="1:13" ht="50.5" hidden="1" thickBot="1" x14ac:dyDescent="0.4">
      <c r="A230" s="219"/>
      <c r="B230" s="213"/>
      <c r="C230" s="34" t="s">
        <v>9773</v>
      </c>
      <c r="D230" s="34" t="s">
        <v>63</v>
      </c>
      <c r="E230" s="35">
        <v>1</v>
      </c>
      <c r="F230" s="29"/>
      <c r="G230" s="32" t="str">
        <f t="shared" si="4"/>
        <v/>
      </c>
      <c r="H230" s="37">
        <f>SUM(G230:G230)</f>
        <v>0</v>
      </c>
      <c r="I230" s="38"/>
      <c r="J230" s="142">
        <v>0</v>
      </c>
    </row>
    <row r="231" spans="1:13" ht="15" hidden="1" thickBot="1" x14ac:dyDescent="0.4">
      <c r="A231" s="219"/>
      <c r="B231" s="213"/>
      <c r="C231" s="34"/>
      <c r="D231" s="34"/>
      <c r="E231" s="35"/>
      <c r="F231" s="29"/>
      <c r="G231" s="29" t="str">
        <f t="shared" si="4"/>
        <v/>
      </c>
      <c r="H231" s="33"/>
      <c r="I231" s="29"/>
      <c r="J231" s="142">
        <v>0</v>
      </c>
    </row>
    <row r="232" spans="1:13" ht="15" hidden="1" thickBot="1" x14ac:dyDescent="0.4">
      <c r="A232" s="210" t="s">
        <v>64</v>
      </c>
      <c r="B232" s="212" t="s">
        <v>1289</v>
      </c>
      <c r="C232" s="155"/>
      <c r="D232" s="24" t="s">
        <v>1290</v>
      </c>
      <c r="E232" s="25"/>
      <c r="F232" s="39"/>
      <c r="G232" s="26" t="str">
        <f t="shared" si="4"/>
        <v/>
      </c>
      <c r="H232" s="27"/>
      <c r="I232" s="28"/>
      <c r="J232" s="142">
        <v>0</v>
      </c>
    </row>
    <row r="233" spans="1:13" ht="15" hidden="1" thickBot="1" x14ac:dyDescent="0.4">
      <c r="A233" s="214"/>
      <c r="B233" s="213"/>
      <c r="C233" s="30"/>
      <c r="D233" s="30"/>
      <c r="E233" s="31"/>
      <c r="F233" s="40"/>
      <c r="G233" s="29" t="str">
        <f t="shared" si="4"/>
        <v/>
      </c>
      <c r="H233" s="33"/>
      <c r="I233" s="29"/>
      <c r="J233" s="142">
        <v>0</v>
      </c>
    </row>
    <row r="234" spans="1:13" ht="63" hidden="1" thickBot="1" x14ac:dyDescent="0.4">
      <c r="A234" s="214"/>
      <c r="B234" s="213"/>
      <c r="C234" s="34" t="s">
        <v>9774</v>
      </c>
      <c r="D234" s="34" t="s">
        <v>65</v>
      </c>
      <c r="E234" s="35">
        <v>1</v>
      </c>
      <c r="F234" s="29"/>
      <c r="G234" s="29" t="str">
        <f t="shared" si="4"/>
        <v/>
      </c>
      <c r="H234" s="37">
        <f>SUM(G234:G234)</f>
        <v>0</v>
      </c>
      <c r="I234" s="38"/>
      <c r="J234" s="142">
        <v>0</v>
      </c>
    </row>
    <row r="235" spans="1:13" ht="15" hidden="1" thickBot="1" x14ac:dyDescent="0.4">
      <c r="A235" s="215"/>
      <c r="B235" s="216"/>
      <c r="C235" s="34"/>
      <c r="D235" s="34"/>
      <c r="E235" s="35"/>
      <c r="F235" s="29"/>
      <c r="G235" s="29" t="str">
        <f t="shared" si="4"/>
        <v/>
      </c>
      <c r="H235" s="33"/>
      <c r="I235" s="29"/>
      <c r="J235" s="142">
        <v>0</v>
      </c>
    </row>
    <row r="236" spans="1:13" ht="15" hidden="1" thickBot="1" x14ac:dyDescent="0.4">
      <c r="A236" s="218" t="s">
        <v>66</v>
      </c>
      <c r="B236" s="212" t="s">
        <v>1293</v>
      </c>
      <c r="C236" s="155"/>
      <c r="D236" s="24" t="s">
        <v>69</v>
      </c>
      <c r="E236" s="25"/>
      <c r="F236" s="39"/>
      <c r="G236" s="26" t="str">
        <f t="shared" si="4"/>
        <v/>
      </c>
      <c r="H236" s="27"/>
      <c r="I236" s="28"/>
      <c r="J236" s="142">
        <v>0</v>
      </c>
    </row>
    <row r="237" spans="1:13" ht="15" hidden="1" thickBot="1" x14ac:dyDescent="0.4">
      <c r="A237" s="219"/>
      <c r="B237" s="213"/>
      <c r="C237" s="30"/>
      <c r="D237" s="30"/>
      <c r="E237" s="31"/>
      <c r="F237" s="40"/>
      <c r="G237" s="29" t="str">
        <f t="shared" si="4"/>
        <v/>
      </c>
      <c r="H237" s="33"/>
      <c r="I237" s="29"/>
      <c r="J237" s="142">
        <v>0</v>
      </c>
    </row>
    <row r="238" spans="1:13" ht="25.5" hidden="1" thickBot="1" x14ac:dyDescent="0.4">
      <c r="A238" s="219"/>
      <c r="B238" s="213"/>
      <c r="C238" s="34" t="s">
        <v>67</v>
      </c>
      <c r="D238" s="34" t="s">
        <v>10200</v>
      </c>
      <c r="E238" s="35">
        <v>0.01</v>
      </c>
      <c r="F238" s="29"/>
      <c r="G238" s="32" t="str">
        <f t="shared" si="4"/>
        <v/>
      </c>
      <c r="H238" s="37">
        <f>SUM(G238:G238)</f>
        <v>0</v>
      </c>
      <c r="I238" s="38"/>
      <c r="J238" s="142">
        <v>0</v>
      </c>
    </row>
    <row r="239" spans="1:13" ht="15" hidden="1" thickBot="1" x14ac:dyDescent="0.4">
      <c r="A239" s="219"/>
      <c r="B239" s="213"/>
      <c r="C239" s="34"/>
      <c r="D239" s="34"/>
      <c r="E239" s="35"/>
      <c r="F239" s="29"/>
      <c r="G239" s="29" t="str">
        <f t="shared" si="4"/>
        <v/>
      </c>
      <c r="H239" s="33"/>
      <c r="I239" s="29"/>
      <c r="J239" s="142">
        <v>0</v>
      </c>
    </row>
    <row r="240" spans="1:13" ht="15" hidden="1" thickBot="1" x14ac:dyDescent="0.4">
      <c r="A240" s="210" t="s">
        <v>68</v>
      </c>
      <c r="B240" s="212" t="s">
        <v>1304</v>
      </c>
      <c r="C240" s="155"/>
      <c r="D240" s="24" t="s">
        <v>70</v>
      </c>
      <c r="E240" s="25"/>
      <c r="F240" s="46"/>
      <c r="G240" s="26" t="str">
        <f t="shared" si="4"/>
        <v/>
      </c>
      <c r="H240" s="27"/>
      <c r="I240" s="28"/>
      <c r="J240" s="142">
        <v>0</v>
      </c>
    </row>
    <row r="241" spans="1:10" ht="15" hidden="1" thickBot="1" x14ac:dyDescent="0.4">
      <c r="A241" s="214"/>
      <c r="B241" s="213"/>
      <c r="C241" s="30"/>
      <c r="D241" s="30"/>
      <c r="E241" s="31"/>
      <c r="F241" s="29"/>
      <c r="G241" s="29" t="str">
        <f t="shared" si="4"/>
        <v/>
      </c>
      <c r="H241" s="33"/>
      <c r="I241" s="29"/>
      <c r="J241" s="142">
        <v>0</v>
      </c>
    </row>
    <row r="242" spans="1:10" ht="15" hidden="1" thickBot="1" x14ac:dyDescent="0.4">
      <c r="A242" s="214"/>
      <c r="B242" s="213"/>
      <c r="C242" s="34" t="s">
        <v>563</v>
      </c>
      <c r="D242" s="34" t="s">
        <v>562</v>
      </c>
      <c r="E242" s="35">
        <v>0.15</v>
      </c>
      <c r="F242" s="29"/>
      <c r="G242" s="29" t="str">
        <f t="shared" si="4"/>
        <v/>
      </c>
      <c r="H242" s="37">
        <f>SUM(G242:G246)</f>
        <v>0</v>
      </c>
      <c r="I242" s="38"/>
      <c r="J242" s="142">
        <v>0</v>
      </c>
    </row>
    <row r="243" spans="1:10" ht="15" hidden="1" thickBot="1" x14ac:dyDescent="0.4">
      <c r="A243" s="214"/>
      <c r="B243" s="213"/>
      <c r="C243" s="34" t="s">
        <v>838</v>
      </c>
      <c r="D243" s="34" t="s">
        <v>562</v>
      </c>
      <c r="E243" s="35">
        <v>0.3</v>
      </c>
      <c r="F243" s="29"/>
      <c r="G243" s="29" t="str">
        <f t="shared" si="4"/>
        <v/>
      </c>
      <c r="H243" s="33"/>
      <c r="I243" s="29"/>
      <c r="J243" s="142">
        <v>0</v>
      </c>
    </row>
    <row r="244" spans="1:10" ht="25.5" hidden="1" thickBot="1" x14ac:dyDescent="0.4">
      <c r="A244" s="214"/>
      <c r="B244" s="213"/>
      <c r="C244" s="34" t="s">
        <v>3164</v>
      </c>
      <c r="D244" s="34" t="s">
        <v>372</v>
      </c>
      <c r="E244" s="35">
        <v>1.5</v>
      </c>
      <c r="F244" s="32"/>
      <c r="G244" s="29" t="str">
        <f t="shared" si="4"/>
        <v/>
      </c>
      <c r="H244" s="33"/>
      <c r="I244" s="29"/>
      <c r="J244" s="142">
        <v>0</v>
      </c>
    </row>
    <row r="245" spans="1:10" ht="15" hidden="1" thickBot="1" x14ac:dyDescent="0.4">
      <c r="A245" s="214"/>
      <c r="B245" s="213"/>
      <c r="C245" s="34" t="s">
        <v>9931</v>
      </c>
      <c r="D245" s="34" t="s">
        <v>750</v>
      </c>
      <c r="E245" s="35">
        <v>0.1</v>
      </c>
      <c r="F245" s="32"/>
      <c r="G245" s="29" t="str">
        <f t="shared" si="4"/>
        <v/>
      </c>
      <c r="H245" s="33"/>
      <c r="I245" s="29"/>
      <c r="J245" s="142">
        <v>0</v>
      </c>
    </row>
    <row r="246" spans="1:10" ht="25.5" hidden="1" thickBot="1" x14ac:dyDescent="0.4">
      <c r="A246" s="214"/>
      <c r="B246" s="213"/>
      <c r="C246" s="34" t="s">
        <v>2876</v>
      </c>
      <c r="D246" s="34" t="s">
        <v>372</v>
      </c>
      <c r="E246" s="35">
        <v>1.1499999999999999</v>
      </c>
      <c r="F246" s="32"/>
      <c r="G246" s="29" t="str">
        <f t="shared" si="4"/>
        <v/>
      </c>
      <c r="H246" s="33"/>
      <c r="I246" s="29"/>
      <c r="J246" s="142">
        <v>0</v>
      </c>
    </row>
    <row r="247" spans="1:10" ht="15" hidden="1" thickBot="1" x14ac:dyDescent="0.4">
      <c r="A247" s="215"/>
      <c r="B247" s="216"/>
      <c r="C247" s="34"/>
      <c r="D247" s="34"/>
      <c r="E247" s="35"/>
      <c r="F247" s="29"/>
      <c r="G247" s="29" t="str">
        <f t="shared" si="4"/>
        <v/>
      </c>
      <c r="H247" s="33"/>
      <c r="I247" s="29"/>
      <c r="J247" s="142">
        <v>0</v>
      </c>
    </row>
    <row r="248" spans="1:10" ht="15" hidden="1" thickBot="1" x14ac:dyDescent="0.4">
      <c r="A248" s="210" t="s">
        <v>71</v>
      </c>
      <c r="B248" s="212" t="s">
        <v>8678</v>
      </c>
      <c r="C248" s="155"/>
      <c r="D248" s="24" t="s">
        <v>70</v>
      </c>
      <c r="E248" s="25"/>
      <c r="F248" s="39"/>
      <c r="G248" s="26" t="str">
        <f t="shared" si="4"/>
        <v/>
      </c>
      <c r="H248" s="27"/>
      <c r="I248" s="28"/>
      <c r="J248" s="142">
        <v>0</v>
      </c>
    </row>
    <row r="249" spans="1:10" ht="15" hidden="1" thickBot="1" x14ac:dyDescent="0.4">
      <c r="A249" s="214"/>
      <c r="B249" s="213"/>
      <c r="C249" s="30"/>
      <c r="D249" s="30"/>
      <c r="E249" s="31"/>
      <c r="F249" s="40"/>
      <c r="G249" s="29" t="str">
        <f t="shared" si="4"/>
        <v/>
      </c>
      <c r="H249" s="33"/>
      <c r="I249" s="29"/>
      <c r="J249" s="142">
        <v>0</v>
      </c>
    </row>
    <row r="250" spans="1:10" ht="15" hidden="1" thickBot="1" x14ac:dyDescent="0.4">
      <c r="A250" s="214"/>
      <c r="B250" s="213"/>
      <c r="C250" s="34" t="s">
        <v>838</v>
      </c>
      <c r="D250" s="34" t="s">
        <v>562</v>
      </c>
      <c r="E250" s="35">
        <v>0.4</v>
      </c>
      <c r="F250" s="29"/>
      <c r="G250" s="29" t="str">
        <f t="shared" si="4"/>
        <v/>
      </c>
      <c r="H250" s="37">
        <f>SUM(G250:G261)</f>
        <v>0</v>
      </c>
      <c r="I250" s="38"/>
      <c r="J250" s="142">
        <v>0</v>
      </c>
    </row>
    <row r="251" spans="1:10" ht="15" hidden="1" thickBot="1" x14ac:dyDescent="0.4">
      <c r="A251" s="214"/>
      <c r="B251" s="213"/>
      <c r="C251" s="34" t="s">
        <v>563</v>
      </c>
      <c r="D251" s="34" t="s">
        <v>562</v>
      </c>
      <c r="E251" s="35">
        <v>0.4</v>
      </c>
      <c r="F251" s="29"/>
      <c r="G251" s="29" t="str">
        <f t="shared" si="4"/>
        <v/>
      </c>
      <c r="H251" s="33"/>
      <c r="I251" s="29"/>
      <c r="J251" s="142">
        <v>0</v>
      </c>
    </row>
    <row r="252" spans="1:10" ht="15" hidden="1" thickBot="1" x14ac:dyDescent="0.4">
      <c r="A252" s="214"/>
      <c r="B252" s="213"/>
      <c r="C252" s="34" t="s">
        <v>72</v>
      </c>
      <c r="D252" s="34" t="s">
        <v>70</v>
      </c>
      <c r="E252" s="35">
        <v>1.1000000000000001</v>
      </c>
      <c r="F252" s="29"/>
      <c r="G252" s="29" t="str">
        <f t="shared" si="4"/>
        <v/>
      </c>
      <c r="H252" s="33"/>
      <c r="I252" s="29"/>
      <c r="J252" s="142">
        <v>0</v>
      </c>
    </row>
    <row r="253" spans="1:10" ht="25.5" hidden="1" thickBot="1" x14ac:dyDescent="0.4">
      <c r="A253" s="214"/>
      <c r="B253" s="213"/>
      <c r="C253" s="34" t="s">
        <v>3164</v>
      </c>
      <c r="D253" s="34" t="s">
        <v>372</v>
      </c>
      <c r="E253" s="35">
        <v>1.6</v>
      </c>
      <c r="F253" s="32"/>
      <c r="G253" s="29" t="str">
        <f t="shared" si="4"/>
        <v/>
      </c>
      <c r="H253" s="33"/>
      <c r="I253" s="29"/>
      <c r="J253" s="142">
        <v>0</v>
      </c>
    </row>
    <row r="254" spans="1:10" ht="38" hidden="1" thickBot="1" x14ac:dyDescent="0.4">
      <c r="A254" s="214"/>
      <c r="B254" s="213"/>
      <c r="C254" s="34" t="s">
        <v>10191</v>
      </c>
      <c r="D254" s="34" t="s">
        <v>372</v>
      </c>
      <c r="E254" s="35">
        <v>1.65</v>
      </c>
      <c r="F254" s="32"/>
      <c r="G254" s="29" t="str">
        <f t="shared" si="4"/>
        <v/>
      </c>
      <c r="H254" s="33"/>
      <c r="I254" s="29"/>
      <c r="J254" s="142">
        <v>0</v>
      </c>
    </row>
    <row r="255" spans="1:10" ht="38" hidden="1" thickBot="1" x14ac:dyDescent="0.4">
      <c r="A255" s="214"/>
      <c r="B255" s="213"/>
      <c r="C255" s="34" t="s">
        <v>10195</v>
      </c>
      <c r="D255" s="34" t="s">
        <v>372</v>
      </c>
      <c r="E255" s="35">
        <v>0.5</v>
      </c>
      <c r="F255" s="32"/>
      <c r="G255" s="29" t="str">
        <f t="shared" si="4"/>
        <v/>
      </c>
      <c r="H255" s="33"/>
      <c r="I255" s="29"/>
      <c r="J255" s="142">
        <v>0</v>
      </c>
    </row>
    <row r="256" spans="1:10" ht="15" hidden="1" thickBot="1" x14ac:dyDescent="0.4">
      <c r="A256" s="214"/>
      <c r="B256" s="213"/>
      <c r="C256" s="34" t="s">
        <v>73</v>
      </c>
      <c r="D256" s="34" t="s">
        <v>750</v>
      </c>
      <c r="E256" s="35">
        <v>0.1</v>
      </c>
      <c r="F256" s="32"/>
      <c r="G256" s="29" t="str">
        <f t="shared" si="4"/>
        <v/>
      </c>
      <c r="H256" s="33"/>
      <c r="I256" s="29"/>
      <c r="J256" s="142">
        <v>0</v>
      </c>
    </row>
    <row r="257" spans="1:13" ht="15" hidden="1" thickBot="1" x14ac:dyDescent="0.4">
      <c r="A257" s="214"/>
      <c r="B257" s="213"/>
      <c r="C257" s="34" t="s">
        <v>2851</v>
      </c>
      <c r="D257" s="34" t="s">
        <v>562</v>
      </c>
      <c r="E257" s="35">
        <v>1.5E-3</v>
      </c>
      <c r="F257" s="32"/>
      <c r="G257" s="29" t="str">
        <f t="shared" si="4"/>
        <v/>
      </c>
      <c r="H257" s="33"/>
      <c r="I257" s="29"/>
      <c r="J257" s="142">
        <v>0</v>
      </c>
    </row>
    <row r="258" spans="1:13" ht="15" hidden="1" thickBot="1" x14ac:dyDescent="0.4">
      <c r="A258" s="214"/>
      <c r="B258" s="213"/>
      <c r="C258" s="34" t="s">
        <v>925</v>
      </c>
      <c r="D258" s="34" t="s">
        <v>562</v>
      </c>
      <c r="E258" s="35">
        <v>0.4</v>
      </c>
      <c r="F258" s="32"/>
      <c r="G258" s="29" t="str">
        <f t="shared" si="4"/>
        <v/>
      </c>
      <c r="H258" s="33"/>
      <c r="I258" s="29"/>
      <c r="J258" s="142">
        <v>0</v>
      </c>
    </row>
    <row r="259" spans="1:13" ht="15" hidden="1" thickBot="1" x14ac:dyDescent="0.4">
      <c r="A259" s="214"/>
      <c r="B259" s="213"/>
      <c r="C259" s="34" t="s">
        <v>74</v>
      </c>
      <c r="D259" s="34" t="s">
        <v>75</v>
      </c>
      <c r="E259" s="35">
        <v>2.2499999999999999E-2</v>
      </c>
      <c r="F259" s="32"/>
      <c r="G259" s="29" t="str">
        <f t="shared" si="4"/>
        <v/>
      </c>
      <c r="H259" s="33"/>
      <c r="I259" s="29"/>
      <c r="J259" s="142">
        <v>0</v>
      </c>
    </row>
    <row r="260" spans="1:13" ht="15" hidden="1" thickBot="1" x14ac:dyDescent="0.4">
      <c r="A260" s="214"/>
      <c r="B260" s="213"/>
      <c r="C260" s="34" t="s">
        <v>9562</v>
      </c>
      <c r="D260" s="34" t="s">
        <v>750</v>
      </c>
      <c r="E260" s="35">
        <v>0.6</v>
      </c>
      <c r="F260" s="32"/>
      <c r="G260" s="29" t="str">
        <f t="shared" si="4"/>
        <v/>
      </c>
      <c r="H260" s="33"/>
      <c r="I260" s="29"/>
      <c r="J260" s="142">
        <v>0</v>
      </c>
    </row>
    <row r="261" spans="1:13" ht="15" hidden="1" thickBot="1" x14ac:dyDescent="0.4">
      <c r="A261" s="214"/>
      <c r="B261" s="213"/>
      <c r="C261" s="34" t="s">
        <v>76</v>
      </c>
      <c r="D261" s="34" t="s">
        <v>28</v>
      </c>
      <c r="E261" s="35">
        <v>1.4999999999999999E-2</v>
      </c>
      <c r="F261" s="32"/>
      <c r="G261" s="29" t="str">
        <f t="shared" si="4"/>
        <v/>
      </c>
      <c r="H261" s="33"/>
      <c r="I261" s="29"/>
      <c r="J261" s="142">
        <v>0</v>
      </c>
    </row>
    <row r="262" spans="1:13" ht="15" hidden="1" thickBot="1" x14ac:dyDescent="0.4">
      <c r="A262" s="215"/>
      <c r="B262" s="216"/>
      <c r="C262" s="34"/>
      <c r="D262" s="34"/>
      <c r="E262" s="35"/>
      <c r="F262" s="29"/>
      <c r="G262" s="29" t="str">
        <f t="shared" si="4"/>
        <v/>
      </c>
      <c r="H262" s="33"/>
      <c r="I262" s="29"/>
      <c r="J262" s="142">
        <v>0</v>
      </c>
    </row>
    <row r="263" spans="1:13" ht="15" thickBot="1" x14ac:dyDescent="0.4">
      <c r="A263" s="210" t="s">
        <v>77</v>
      </c>
      <c r="B263" s="212" t="s">
        <v>8679</v>
      </c>
      <c r="C263" s="155"/>
      <c r="D263" s="24" t="s">
        <v>70</v>
      </c>
      <c r="E263" s="25"/>
      <c r="F263" s="39"/>
      <c r="G263" s="26" t="str">
        <f t="shared" si="4"/>
        <v/>
      </c>
      <c r="H263" s="27"/>
      <c r="I263" s="28"/>
      <c r="J263" s="142">
        <v>17000</v>
      </c>
    </row>
    <row r="264" spans="1:13" x14ac:dyDescent="0.35">
      <c r="A264" s="214"/>
      <c r="B264" s="213"/>
      <c r="C264" s="30"/>
      <c r="D264" s="30"/>
      <c r="E264" s="31"/>
      <c r="F264" s="40"/>
      <c r="G264" s="29" t="str">
        <f t="shared" si="4"/>
        <v/>
      </c>
      <c r="H264" s="33"/>
      <c r="I264" s="29"/>
      <c r="J264" s="142">
        <v>17000</v>
      </c>
    </row>
    <row r="265" spans="1:13" x14ac:dyDescent="0.35">
      <c r="A265" s="214"/>
      <c r="B265" s="213"/>
      <c r="C265" s="34" t="s">
        <v>563</v>
      </c>
      <c r="D265" s="34" t="s">
        <v>562</v>
      </c>
      <c r="E265" s="35">
        <v>2.5384486629021534E-2</v>
      </c>
      <c r="F265" s="29">
        <v>17.322456942000002</v>
      </c>
      <c r="G265" s="29">
        <f t="shared" si="4"/>
        <v>0.43972167662600031</v>
      </c>
      <c r="H265" s="37">
        <f>SUM(G265:G266)</f>
        <v>2.1200000000000006</v>
      </c>
      <c r="I265" s="38"/>
      <c r="J265" s="142">
        <v>17000</v>
      </c>
      <c r="M265" s="202"/>
    </row>
    <row r="266" spans="1:13" x14ac:dyDescent="0.35">
      <c r="A266" s="214"/>
      <c r="B266" s="213"/>
      <c r="C266" s="34" t="s">
        <v>563</v>
      </c>
      <c r="D266" s="34" t="s">
        <v>562</v>
      </c>
      <c r="E266" s="35">
        <v>9.7000000000000003E-2</v>
      </c>
      <c r="F266" s="29">
        <v>17.322456942000002</v>
      </c>
      <c r="G266" s="29">
        <f t="shared" si="4"/>
        <v>1.6802783233740002</v>
      </c>
      <c r="H266" s="33"/>
      <c r="I266" s="38"/>
      <c r="J266" s="142">
        <v>17000</v>
      </c>
      <c r="M266" s="202"/>
    </row>
    <row r="267" spans="1:13" ht="15" thickBot="1" x14ac:dyDescent="0.4">
      <c r="A267" s="215"/>
      <c r="B267" s="216"/>
      <c r="C267" s="34"/>
      <c r="D267" s="34"/>
      <c r="E267" s="35"/>
      <c r="F267" s="29"/>
      <c r="G267" s="29" t="str">
        <f t="shared" si="4"/>
        <v/>
      </c>
      <c r="H267" s="33"/>
      <c r="I267" s="29"/>
      <c r="J267" s="142">
        <v>17000</v>
      </c>
    </row>
    <row r="268" spans="1:13" ht="15" thickBot="1" x14ac:dyDescent="0.4">
      <c r="A268" s="210" t="s">
        <v>78</v>
      </c>
      <c r="B268" s="212" t="s">
        <v>1333</v>
      </c>
      <c r="C268" s="155"/>
      <c r="D268" s="24" t="s">
        <v>69</v>
      </c>
      <c r="E268" s="25"/>
      <c r="F268" s="39"/>
      <c r="G268" s="26" t="str">
        <f t="shared" si="4"/>
        <v/>
      </c>
      <c r="H268" s="27"/>
      <c r="I268" s="28"/>
      <c r="J268" s="142">
        <v>500</v>
      </c>
    </row>
    <row r="269" spans="1:13" x14ac:dyDescent="0.35">
      <c r="A269" s="214"/>
      <c r="B269" s="213"/>
      <c r="C269" s="30"/>
      <c r="D269" s="30"/>
      <c r="E269" s="31"/>
      <c r="F269" s="40"/>
      <c r="G269" s="29" t="str">
        <f t="shared" si="4"/>
        <v/>
      </c>
      <c r="H269" s="33"/>
      <c r="I269" s="29"/>
      <c r="J269" s="142">
        <v>500</v>
      </c>
    </row>
    <row r="270" spans="1:13" x14ac:dyDescent="0.35">
      <c r="A270" s="214"/>
      <c r="B270" s="213"/>
      <c r="C270" s="34" t="s">
        <v>983</v>
      </c>
      <c r="D270" s="34" t="s">
        <v>562</v>
      </c>
      <c r="E270" s="35">
        <v>3.4000000000000002E-2</v>
      </c>
      <c r="F270" s="29">
        <v>17.620203286000002</v>
      </c>
      <c r="G270" s="29">
        <f t="shared" si="4"/>
        <v>0.59908691172400008</v>
      </c>
      <c r="H270" s="37">
        <f>SUM(G270:G274)</f>
        <v>17.859867825324002</v>
      </c>
      <c r="I270" s="38"/>
      <c r="J270" s="142">
        <v>500</v>
      </c>
      <c r="M270" s="202"/>
    </row>
    <row r="271" spans="1:13" x14ac:dyDescent="0.35">
      <c r="A271" s="214"/>
      <c r="B271" s="213"/>
      <c r="C271" s="34" t="s">
        <v>984</v>
      </c>
      <c r="D271" s="34" t="s">
        <v>562</v>
      </c>
      <c r="E271" s="35">
        <v>0.216</v>
      </c>
      <c r="F271" s="29">
        <v>23.426256994000003</v>
      </c>
      <c r="G271" s="29">
        <f t="shared" si="4"/>
        <v>5.0600715107040006</v>
      </c>
      <c r="H271" s="33"/>
      <c r="I271" s="29"/>
      <c r="J271" s="142">
        <v>500</v>
      </c>
      <c r="M271" s="202"/>
    </row>
    <row r="272" spans="1:13" ht="25" x14ac:dyDescent="0.35">
      <c r="A272" s="214"/>
      <c r="B272" s="213"/>
      <c r="C272" s="34" t="s">
        <v>800</v>
      </c>
      <c r="D272" s="34" t="s">
        <v>562</v>
      </c>
      <c r="E272" s="35">
        <v>5.5E-2</v>
      </c>
      <c r="F272" s="29">
        <v>16.812034638000004</v>
      </c>
      <c r="G272" s="29">
        <f t="shared" ref="G272:G335" si="5">IF(ISNUMBER(F272),E272*F272,"")</f>
        <v>0.92466190509000024</v>
      </c>
      <c r="H272" s="33"/>
      <c r="I272" s="29"/>
      <c r="J272" s="142">
        <v>500</v>
      </c>
      <c r="M272" s="202"/>
    </row>
    <row r="273" spans="1:13" ht="25" x14ac:dyDescent="0.35">
      <c r="A273" s="214"/>
      <c r="B273" s="213"/>
      <c r="C273" s="34" t="s">
        <v>801</v>
      </c>
      <c r="D273" s="34" t="s">
        <v>562</v>
      </c>
      <c r="E273" s="35">
        <v>0.39100000000000001</v>
      </c>
      <c r="F273" s="29">
        <v>22.511750366000005</v>
      </c>
      <c r="G273" s="29">
        <f t="shared" si="5"/>
        <v>8.8020943931060014</v>
      </c>
      <c r="H273" s="33"/>
      <c r="I273" s="29"/>
      <c r="J273" s="142">
        <v>500</v>
      </c>
      <c r="M273" s="202"/>
    </row>
    <row r="274" spans="1:13" ht="25" x14ac:dyDescent="0.35">
      <c r="A274" s="214"/>
      <c r="B274" s="213"/>
      <c r="C274" s="34" t="s">
        <v>79</v>
      </c>
      <c r="D274" s="34" t="s">
        <v>84</v>
      </c>
      <c r="E274" s="35">
        <v>3.0000000000000001E-3</v>
      </c>
      <c r="F274" s="32">
        <f>'Comp.Aux1'!$G$8</f>
        <v>824.65103490000001</v>
      </c>
      <c r="G274" s="32">
        <f t="shared" si="5"/>
        <v>2.4739531047000001</v>
      </c>
      <c r="H274" s="33"/>
      <c r="I274" s="29"/>
      <c r="J274" s="142">
        <v>500</v>
      </c>
      <c r="M274" s="202"/>
    </row>
    <row r="275" spans="1:13" ht="15" thickBot="1" x14ac:dyDescent="0.4">
      <c r="A275" s="215"/>
      <c r="B275" s="216"/>
      <c r="C275" s="34"/>
      <c r="D275" s="34"/>
      <c r="E275" s="35"/>
      <c r="F275" s="29"/>
      <c r="G275" s="29" t="str">
        <f t="shared" si="5"/>
        <v/>
      </c>
      <c r="H275" s="33"/>
      <c r="I275" s="29"/>
      <c r="J275" s="142">
        <v>500</v>
      </c>
    </row>
    <row r="276" spans="1:13" ht="15" thickBot="1" x14ac:dyDescent="0.4">
      <c r="A276" s="210" t="s">
        <v>81</v>
      </c>
      <c r="B276" s="212" t="s">
        <v>7952</v>
      </c>
      <c r="C276" s="155"/>
      <c r="D276" s="24" t="s">
        <v>16</v>
      </c>
      <c r="E276" s="25"/>
      <c r="F276" s="39"/>
      <c r="G276" s="26" t="str">
        <f t="shared" si="5"/>
        <v/>
      </c>
      <c r="H276" s="27"/>
      <c r="I276" s="28"/>
      <c r="J276" s="142">
        <v>2</v>
      </c>
    </row>
    <row r="277" spans="1:13" x14ac:dyDescent="0.35">
      <c r="A277" s="214"/>
      <c r="B277" s="213"/>
      <c r="C277" s="30"/>
      <c r="D277" s="30"/>
      <c r="E277" s="31"/>
      <c r="F277" s="40"/>
      <c r="G277" s="29" t="str">
        <f t="shared" si="5"/>
        <v/>
      </c>
      <c r="H277" s="33"/>
      <c r="I277" s="29"/>
      <c r="J277" s="142">
        <v>2</v>
      </c>
    </row>
    <row r="278" spans="1:13" ht="25" x14ac:dyDescent="0.35">
      <c r="A278" s="214"/>
      <c r="B278" s="213"/>
      <c r="C278" s="34" t="s">
        <v>937</v>
      </c>
      <c r="D278" s="34" t="s">
        <v>790</v>
      </c>
      <c r="E278" s="35">
        <v>0.58699999999999997</v>
      </c>
      <c r="F278" s="32">
        <v>22.330975800000001</v>
      </c>
      <c r="G278" s="32">
        <f t="shared" si="5"/>
        <v>13.108282794599999</v>
      </c>
      <c r="H278" s="37">
        <f>SUM(G278:G281)</f>
        <v>87.216412041976014</v>
      </c>
      <c r="I278" s="38"/>
      <c r="J278" s="142">
        <v>2</v>
      </c>
      <c r="M278" s="202"/>
    </row>
    <row r="279" spans="1:13" ht="25" x14ac:dyDescent="0.35">
      <c r="A279" s="214"/>
      <c r="B279" s="213"/>
      <c r="C279" s="34" t="s">
        <v>938</v>
      </c>
      <c r="D279" s="34" t="s">
        <v>792</v>
      </c>
      <c r="E279" s="35">
        <v>1.29</v>
      </c>
      <c r="F279" s="32">
        <v>20.874145474000002</v>
      </c>
      <c r="G279" s="32">
        <f t="shared" si="5"/>
        <v>26.927647661460004</v>
      </c>
      <c r="H279" s="33"/>
      <c r="I279" s="29"/>
      <c r="J279" s="142">
        <v>2</v>
      </c>
      <c r="M279" s="202"/>
    </row>
    <row r="280" spans="1:13" ht="25" x14ac:dyDescent="0.35">
      <c r="A280" s="214"/>
      <c r="B280" s="213"/>
      <c r="C280" s="34" t="s">
        <v>800</v>
      </c>
      <c r="D280" s="34" t="s">
        <v>562</v>
      </c>
      <c r="E280" s="35">
        <v>0.29299999999999998</v>
      </c>
      <c r="F280" s="29">
        <v>16.812034638000004</v>
      </c>
      <c r="G280" s="32">
        <f t="shared" si="5"/>
        <v>4.9259261489340007</v>
      </c>
      <c r="H280" s="33"/>
      <c r="I280" s="29"/>
      <c r="J280" s="142">
        <v>2</v>
      </c>
      <c r="M280" s="202"/>
    </row>
    <row r="281" spans="1:13" ht="25" x14ac:dyDescent="0.35">
      <c r="A281" s="214"/>
      <c r="B281" s="213"/>
      <c r="C281" s="34" t="s">
        <v>801</v>
      </c>
      <c r="D281" s="34" t="s">
        <v>562</v>
      </c>
      <c r="E281" s="35">
        <v>1.877</v>
      </c>
      <c r="F281" s="29">
        <v>22.511750366000005</v>
      </c>
      <c r="G281" s="32">
        <f t="shared" si="5"/>
        <v>42.25455543698201</v>
      </c>
      <c r="H281" s="33"/>
      <c r="I281" s="29"/>
      <c r="J281" s="142">
        <v>2</v>
      </c>
      <c r="M281" s="202"/>
    </row>
    <row r="282" spans="1:13" ht="15" thickBot="1" x14ac:dyDescent="0.4">
      <c r="A282" s="215"/>
      <c r="B282" s="216"/>
      <c r="C282" s="34"/>
      <c r="D282" s="34"/>
      <c r="E282" s="35"/>
      <c r="F282" s="29"/>
      <c r="G282" s="29" t="str">
        <f t="shared" si="5"/>
        <v/>
      </c>
      <c r="H282" s="33"/>
      <c r="I282" s="29"/>
      <c r="J282" s="142">
        <v>2</v>
      </c>
    </row>
    <row r="283" spans="1:13" ht="15" thickBot="1" x14ac:dyDescent="0.4">
      <c r="A283" s="210" t="s">
        <v>82</v>
      </c>
      <c r="B283" s="212" t="s">
        <v>7953</v>
      </c>
      <c r="C283" s="155"/>
      <c r="D283" s="24" t="s">
        <v>16</v>
      </c>
      <c r="E283" s="25"/>
      <c r="F283" s="39"/>
      <c r="G283" s="26" t="str">
        <f t="shared" si="5"/>
        <v/>
      </c>
      <c r="H283" s="27"/>
      <c r="I283" s="28"/>
      <c r="J283" s="142">
        <v>1</v>
      </c>
    </row>
    <row r="284" spans="1:13" x14ac:dyDescent="0.35">
      <c r="A284" s="214"/>
      <c r="B284" s="213"/>
      <c r="C284" s="30"/>
      <c r="D284" s="30"/>
      <c r="E284" s="31"/>
      <c r="F284" s="40"/>
      <c r="G284" s="29" t="str">
        <f t="shared" si="5"/>
        <v/>
      </c>
      <c r="H284" s="33"/>
      <c r="I284" s="29"/>
      <c r="J284" s="142">
        <v>1</v>
      </c>
    </row>
    <row r="285" spans="1:13" ht="25" x14ac:dyDescent="0.35">
      <c r="A285" s="214"/>
      <c r="B285" s="213"/>
      <c r="C285" s="34" t="s">
        <v>937</v>
      </c>
      <c r="D285" s="34" t="s">
        <v>790</v>
      </c>
      <c r="E285" s="35">
        <v>0.75</v>
      </c>
      <c r="F285" s="32">
        <v>22.330975800000001</v>
      </c>
      <c r="G285" s="32">
        <f t="shared" si="5"/>
        <v>16.74823185</v>
      </c>
      <c r="H285" s="37">
        <f>SUM(G285:G288)</f>
        <v>111.39312806223001</v>
      </c>
      <c r="I285" s="38"/>
      <c r="J285" s="142">
        <v>1</v>
      </c>
      <c r="M285" s="202"/>
    </row>
    <row r="286" spans="1:13" ht="25" x14ac:dyDescent="0.35">
      <c r="A286" s="214"/>
      <c r="B286" s="213"/>
      <c r="C286" s="34" t="s">
        <v>938</v>
      </c>
      <c r="D286" s="34" t="s">
        <v>792</v>
      </c>
      <c r="E286" s="35">
        <v>1.647</v>
      </c>
      <c r="F286" s="32">
        <v>20.874145474000002</v>
      </c>
      <c r="G286" s="32">
        <f t="shared" si="5"/>
        <v>34.379717595678002</v>
      </c>
      <c r="H286" s="33"/>
      <c r="I286" s="29"/>
      <c r="J286" s="142">
        <v>1</v>
      </c>
      <c r="M286" s="202"/>
    </row>
    <row r="287" spans="1:13" ht="25" x14ac:dyDescent="0.35">
      <c r="A287" s="214"/>
      <c r="B287" s="213"/>
      <c r="C287" s="34" t="s">
        <v>800</v>
      </c>
      <c r="D287" s="34" t="s">
        <v>562</v>
      </c>
      <c r="E287" s="35">
        <v>0.375</v>
      </c>
      <c r="F287" s="29">
        <v>16.812034638000004</v>
      </c>
      <c r="G287" s="32">
        <f t="shared" si="5"/>
        <v>6.3045129892500018</v>
      </c>
      <c r="H287" s="33"/>
      <c r="I287" s="29"/>
      <c r="J287" s="142">
        <v>1</v>
      </c>
      <c r="M287" s="202"/>
    </row>
    <row r="288" spans="1:13" ht="25" x14ac:dyDescent="0.35">
      <c r="A288" s="214"/>
      <c r="B288" s="213"/>
      <c r="C288" s="34" t="s">
        <v>801</v>
      </c>
      <c r="D288" s="34" t="s">
        <v>562</v>
      </c>
      <c r="E288" s="35">
        <v>2.3969999999999998</v>
      </c>
      <c r="F288" s="29">
        <v>22.511750366000005</v>
      </c>
      <c r="G288" s="32">
        <f t="shared" si="5"/>
        <v>53.960665627302006</v>
      </c>
      <c r="H288" s="33"/>
      <c r="I288" s="29"/>
      <c r="J288" s="142">
        <v>1</v>
      </c>
      <c r="M288" s="202"/>
    </row>
    <row r="289" spans="1:13" ht="15" thickBot="1" x14ac:dyDescent="0.4">
      <c r="A289" s="215"/>
      <c r="B289" s="216"/>
      <c r="C289" s="34"/>
      <c r="D289" s="34"/>
      <c r="E289" s="35"/>
      <c r="F289" s="29"/>
      <c r="G289" s="29" t="str">
        <f t="shared" si="5"/>
        <v/>
      </c>
      <c r="H289" s="33"/>
      <c r="I289" s="29"/>
      <c r="J289" s="142">
        <v>1</v>
      </c>
    </row>
    <row r="290" spans="1:13" ht="15" thickBot="1" x14ac:dyDescent="0.4">
      <c r="A290" s="210" t="s">
        <v>83</v>
      </c>
      <c r="B290" s="212" t="s">
        <v>1334</v>
      </c>
      <c r="C290" s="155"/>
      <c r="D290" s="24" t="s">
        <v>80</v>
      </c>
      <c r="E290" s="25"/>
      <c r="F290" s="39"/>
      <c r="G290" s="26" t="str">
        <f t="shared" si="5"/>
        <v/>
      </c>
      <c r="H290" s="27"/>
      <c r="I290" s="28"/>
      <c r="J290" s="142">
        <v>5</v>
      </c>
    </row>
    <row r="291" spans="1:13" x14ac:dyDescent="0.35">
      <c r="A291" s="214"/>
      <c r="B291" s="213"/>
      <c r="C291" s="30"/>
      <c r="D291" s="30"/>
      <c r="E291" s="31"/>
      <c r="F291" s="40"/>
      <c r="G291" s="29" t="str">
        <f t="shared" si="5"/>
        <v/>
      </c>
      <c r="H291" s="33"/>
      <c r="I291" s="29"/>
      <c r="J291" s="142">
        <v>5</v>
      </c>
    </row>
    <row r="292" spans="1:13" ht="25" x14ac:dyDescent="0.35">
      <c r="A292" s="214"/>
      <c r="B292" s="213"/>
      <c r="C292" s="34" t="s">
        <v>6476</v>
      </c>
      <c r="D292" s="34" t="s">
        <v>84</v>
      </c>
      <c r="E292" s="35">
        <v>1</v>
      </c>
      <c r="F292" s="29">
        <f>'Comp.Aux1'!$G$191</f>
        <v>242.69517175400003</v>
      </c>
      <c r="G292" s="32">
        <f t="shared" si="5"/>
        <v>242.69517175400003</v>
      </c>
      <c r="H292" s="37">
        <f>SUM(G292:G301)</f>
        <v>871.68</v>
      </c>
      <c r="I292" s="38"/>
      <c r="J292" s="142">
        <v>5</v>
      </c>
      <c r="M292" s="202"/>
    </row>
    <row r="293" spans="1:13" ht="25" x14ac:dyDescent="0.35">
      <c r="A293" s="214"/>
      <c r="B293" s="213"/>
      <c r="C293" s="34" t="s">
        <v>9502</v>
      </c>
      <c r="D293" s="34" t="s">
        <v>84</v>
      </c>
      <c r="E293" s="35">
        <v>0.80459999999999998</v>
      </c>
      <c r="F293" s="32">
        <v>60.027789710000008</v>
      </c>
      <c r="G293" s="32">
        <f t="shared" si="5"/>
        <v>48.298359600666004</v>
      </c>
      <c r="H293" s="33"/>
      <c r="I293" s="29"/>
      <c r="J293" s="142">
        <v>5</v>
      </c>
      <c r="M293" s="202"/>
    </row>
    <row r="294" spans="1:13" x14ac:dyDescent="0.35">
      <c r="A294" s="214"/>
      <c r="B294" s="213"/>
      <c r="C294" s="34" t="s">
        <v>9597</v>
      </c>
      <c r="D294" s="34" t="s">
        <v>750</v>
      </c>
      <c r="E294" s="35">
        <v>272.91119292874453</v>
      </c>
      <c r="F294" s="32">
        <v>1.1271825880000002</v>
      </c>
      <c r="G294" s="32">
        <f t="shared" si="5"/>
        <v>307.62074473958961</v>
      </c>
      <c r="H294" s="33"/>
      <c r="I294" s="29"/>
      <c r="J294" s="142">
        <v>5</v>
      </c>
      <c r="M294" s="202"/>
    </row>
    <row r="295" spans="1:13" ht="25" x14ac:dyDescent="0.35">
      <c r="A295" s="214"/>
      <c r="B295" s="213"/>
      <c r="C295" s="34" t="s">
        <v>9892</v>
      </c>
      <c r="D295" s="34" t="s">
        <v>84</v>
      </c>
      <c r="E295" s="35">
        <v>0.57920000000000005</v>
      </c>
      <c r="F295" s="32">
        <v>202.62702089000004</v>
      </c>
      <c r="G295" s="32">
        <f t="shared" si="5"/>
        <v>117.36157049948804</v>
      </c>
      <c r="H295" s="33"/>
      <c r="I295" s="29"/>
      <c r="J295" s="142">
        <v>5</v>
      </c>
      <c r="M295" s="202"/>
    </row>
    <row r="296" spans="1:13" x14ac:dyDescent="0.35">
      <c r="A296" s="214"/>
      <c r="B296" s="213"/>
      <c r="C296" s="34" t="s">
        <v>563</v>
      </c>
      <c r="D296" s="34" t="s">
        <v>562</v>
      </c>
      <c r="E296" s="35">
        <v>2.3275000000000001</v>
      </c>
      <c r="F296" s="29">
        <v>17.322456942000002</v>
      </c>
      <c r="G296" s="32">
        <f t="shared" si="5"/>
        <v>40.318018532505008</v>
      </c>
      <c r="H296" s="33"/>
      <c r="I296" s="29"/>
      <c r="J296" s="142">
        <v>5</v>
      </c>
      <c r="M296" s="202"/>
    </row>
    <row r="297" spans="1:13" ht="25" x14ac:dyDescent="0.35">
      <c r="A297" s="214"/>
      <c r="B297" s="213"/>
      <c r="C297" s="34" t="s">
        <v>1233</v>
      </c>
      <c r="D297" s="34" t="s">
        <v>562</v>
      </c>
      <c r="E297" s="35">
        <v>1.4695</v>
      </c>
      <c r="F297" s="29">
        <v>20.023441634000001</v>
      </c>
      <c r="G297" s="32">
        <f t="shared" si="5"/>
        <v>29.424447481163003</v>
      </c>
      <c r="H297" s="33"/>
      <c r="I297" s="29"/>
      <c r="J297" s="142">
        <v>5</v>
      </c>
      <c r="M297" s="202"/>
    </row>
    <row r="298" spans="1:13" ht="37.5" x14ac:dyDescent="0.35">
      <c r="A298" s="214"/>
      <c r="B298" s="213"/>
      <c r="C298" s="34" t="s">
        <v>8812</v>
      </c>
      <c r="D298" s="34" t="s">
        <v>790</v>
      </c>
      <c r="E298" s="35">
        <v>0.75629999999999997</v>
      </c>
      <c r="F298" s="32">
        <v>1.8715484480000002</v>
      </c>
      <c r="G298" s="32">
        <f t="shared" si="5"/>
        <v>1.4154520912224</v>
      </c>
      <c r="H298" s="33"/>
      <c r="I298" s="29"/>
      <c r="J298" s="142">
        <v>5</v>
      </c>
      <c r="M298" s="202"/>
    </row>
    <row r="299" spans="1:13" ht="37.5" x14ac:dyDescent="0.35">
      <c r="A299" s="214"/>
      <c r="B299" s="213"/>
      <c r="C299" s="34" t="s">
        <v>8820</v>
      </c>
      <c r="D299" s="34" t="s">
        <v>792</v>
      </c>
      <c r="E299" s="35">
        <v>0.71309999999999996</v>
      </c>
      <c r="F299" s="32">
        <v>0.39345052600000002</v>
      </c>
      <c r="G299" s="32">
        <f t="shared" si="5"/>
        <v>0.28056957009060002</v>
      </c>
      <c r="H299" s="33"/>
      <c r="I299" s="29"/>
      <c r="J299" s="142">
        <v>5</v>
      </c>
      <c r="M299" s="202"/>
    </row>
    <row r="300" spans="1:13" ht="50" x14ac:dyDescent="0.35">
      <c r="A300" s="214"/>
      <c r="B300" s="213"/>
      <c r="C300" s="34" t="s">
        <v>3002</v>
      </c>
      <c r="D300" s="34" t="s">
        <v>84</v>
      </c>
      <c r="E300" s="35">
        <v>1.3837999999999999</v>
      </c>
      <c r="F300" s="32">
        <f>'Comp.Aux1'!$G$335</f>
        <v>7.8163891705970006</v>
      </c>
      <c r="G300" s="32">
        <f t="shared" si="5"/>
        <v>10.816319334272128</v>
      </c>
      <c r="H300" s="33"/>
      <c r="I300" s="29"/>
      <c r="J300" s="142">
        <v>5</v>
      </c>
      <c r="M300" s="202"/>
    </row>
    <row r="301" spans="1:13" ht="25" x14ac:dyDescent="0.35">
      <c r="A301" s="214"/>
      <c r="B301" s="213"/>
      <c r="C301" s="34" t="s">
        <v>2999</v>
      </c>
      <c r="D301" s="34" t="s">
        <v>1231</v>
      </c>
      <c r="E301" s="35">
        <v>27.675999999999998</v>
      </c>
      <c r="F301" s="32">
        <f>'Comp.Aux1'!$G$199</f>
        <v>2.6539003612156002</v>
      </c>
      <c r="G301" s="32">
        <f t="shared" si="5"/>
        <v>73.449346397002955</v>
      </c>
      <c r="H301" s="33"/>
      <c r="I301" s="29"/>
      <c r="J301" s="142">
        <v>5</v>
      </c>
      <c r="M301" s="202"/>
    </row>
    <row r="302" spans="1:13" x14ac:dyDescent="0.35">
      <c r="A302" s="214"/>
      <c r="B302" s="213"/>
      <c r="C302" s="48"/>
      <c r="D302" s="44"/>
      <c r="E302" s="35"/>
      <c r="F302" s="32"/>
      <c r="G302" s="32" t="str">
        <f t="shared" si="5"/>
        <v/>
      </c>
      <c r="H302" s="33"/>
      <c r="I302" s="29"/>
      <c r="J302" s="142">
        <v>5</v>
      </c>
    </row>
    <row r="303" spans="1:13" ht="26" x14ac:dyDescent="0.35">
      <c r="A303" s="214"/>
      <c r="B303" s="213"/>
      <c r="C303" s="45" t="s">
        <v>85</v>
      </c>
      <c r="D303" s="44"/>
      <c r="E303" s="35"/>
      <c r="F303" s="32"/>
      <c r="G303" s="32" t="str">
        <f t="shared" si="5"/>
        <v/>
      </c>
      <c r="H303" s="33"/>
      <c r="I303" s="29"/>
      <c r="J303" s="142">
        <v>5</v>
      </c>
    </row>
    <row r="304" spans="1:13" ht="15" thickBot="1" x14ac:dyDescent="0.4">
      <c r="A304" s="215"/>
      <c r="B304" s="216"/>
      <c r="C304" s="34"/>
      <c r="D304" s="34"/>
      <c r="E304" s="35"/>
      <c r="F304" s="29"/>
      <c r="G304" s="29" t="str">
        <f t="shared" si="5"/>
        <v/>
      </c>
      <c r="H304" s="33"/>
      <c r="I304" s="29"/>
      <c r="J304" s="142">
        <v>5</v>
      </c>
    </row>
    <row r="305" spans="1:13" ht="15" thickBot="1" x14ac:dyDescent="0.4">
      <c r="A305" s="210" t="s">
        <v>86</v>
      </c>
      <c r="B305" s="212" t="s">
        <v>7954</v>
      </c>
      <c r="C305" s="155"/>
      <c r="D305" s="24" t="s">
        <v>80</v>
      </c>
      <c r="E305" s="25"/>
      <c r="F305" s="39"/>
      <c r="G305" s="26" t="str">
        <f t="shared" si="5"/>
        <v/>
      </c>
      <c r="H305" s="27"/>
      <c r="I305" s="28"/>
      <c r="J305" s="142">
        <v>10</v>
      </c>
    </row>
    <row r="306" spans="1:13" x14ac:dyDescent="0.35">
      <c r="A306" s="214"/>
      <c r="B306" s="213"/>
      <c r="C306" s="30"/>
      <c r="D306" s="30"/>
      <c r="E306" s="31"/>
      <c r="F306" s="40"/>
      <c r="G306" s="29" t="str">
        <f t="shared" si="5"/>
        <v/>
      </c>
      <c r="H306" s="33"/>
      <c r="I306" s="29"/>
      <c r="J306" s="142">
        <v>10</v>
      </c>
    </row>
    <row r="307" spans="1:13" ht="25" x14ac:dyDescent="0.35">
      <c r="A307" s="214"/>
      <c r="B307" s="213"/>
      <c r="C307" s="34" t="s">
        <v>6476</v>
      </c>
      <c r="D307" s="34" t="s">
        <v>84</v>
      </c>
      <c r="E307" s="35">
        <v>1</v>
      </c>
      <c r="F307" s="29">
        <f>'Comp.Aux1'!$G$191</f>
        <v>242.69517175400003</v>
      </c>
      <c r="G307" s="32">
        <f t="shared" si="5"/>
        <v>242.69517175400003</v>
      </c>
      <c r="H307" s="37">
        <f>SUM(G307:G316)</f>
        <v>966.1400000000001</v>
      </c>
      <c r="I307" s="38"/>
      <c r="J307" s="142">
        <v>10</v>
      </c>
      <c r="M307" s="202"/>
    </row>
    <row r="308" spans="1:13" ht="25" x14ac:dyDescent="0.35">
      <c r="A308" s="214"/>
      <c r="B308" s="213"/>
      <c r="C308" s="34" t="s">
        <v>9502</v>
      </c>
      <c r="D308" s="34" t="s">
        <v>84</v>
      </c>
      <c r="E308" s="35">
        <v>0.72289999999999999</v>
      </c>
      <c r="F308" s="32">
        <v>60.027789710000008</v>
      </c>
      <c r="G308" s="29">
        <f t="shared" si="5"/>
        <v>43.394089181359007</v>
      </c>
      <c r="H308" s="33"/>
      <c r="I308" s="29"/>
      <c r="J308" s="142">
        <v>10</v>
      </c>
      <c r="M308" s="202"/>
    </row>
    <row r="309" spans="1:13" x14ac:dyDescent="0.35">
      <c r="A309" s="214"/>
      <c r="B309" s="213"/>
      <c r="C309" s="34" t="s">
        <v>9597</v>
      </c>
      <c r="D309" s="34" t="s">
        <v>750</v>
      </c>
      <c r="E309" s="35">
        <v>362.50954149058219</v>
      </c>
      <c r="F309" s="32">
        <v>1.1271825880000002</v>
      </c>
      <c r="G309" s="29">
        <f t="shared" si="5"/>
        <v>408.6144431520479</v>
      </c>
      <c r="H309" s="33"/>
      <c r="I309" s="29"/>
      <c r="J309" s="142">
        <v>10</v>
      </c>
      <c r="M309" s="202"/>
    </row>
    <row r="310" spans="1:13" ht="25" x14ac:dyDescent="0.35">
      <c r="A310" s="214"/>
      <c r="B310" s="213"/>
      <c r="C310" s="34" t="s">
        <v>9892</v>
      </c>
      <c r="D310" s="34" t="s">
        <v>84</v>
      </c>
      <c r="E310" s="35">
        <v>0.59340000000000004</v>
      </c>
      <c r="F310" s="32">
        <v>202.62702089000004</v>
      </c>
      <c r="G310" s="29">
        <f t="shared" si="5"/>
        <v>120.23887419612603</v>
      </c>
      <c r="H310" s="33"/>
      <c r="I310" s="29"/>
      <c r="J310" s="142">
        <v>10</v>
      </c>
      <c r="M310" s="202"/>
    </row>
    <row r="311" spans="1:13" x14ac:dyDescent="0.35">
      <c r="A311" s="214"/>
      <c r="B311" s="213"/>
      <c r="C311" s="34" t="s">
        <v>563</v>
      </c>
      <c r="D311" s="34" t="s">
        <v>562</v>
      </c>
      <c r="E311" s="35">
        <v>2.3117000000000001</v>
      </c>
      <c r="F311" s="29">
        <v>17.322456942000002</v>
      </c>
      <c r="G311" s="29">
        <f t="shared" si="5"/>
        <v>40.044323712821409</v>
      </c>
      <c r="H311" s="33"/>
      <c r="I311" s="29"/>
      <c r="J311" s="142">
        <v>10</v>
      </c>
      <c r="M311" s="202"/>
    </row>
    <row r="312" spans="1:13" ht="25" x14ac:dyDescent="0.35">
      <c r="A312" s="214"/>
      <c r="B312" s="213"/>
      <c r="C312" s="34" t="s">
        <v>1233</v>
      </c>
      <c r="D312" s="34" t="s">
        <v>562</v>
      </c>
      <c r="E312" s="35">
        <v>1.4637</v>
      </c>
      <c r="F312" s="29">
        <v>20.023441634000001</v>
      </c>
      <c r="G312" s="29">
        <f t="shared" si="5"/>
        <v>29.308311519685802</v>
      </c>
      <c r="H312" s="33"/>
      <c r="I312" s="29"/>
      <c r="J312" s="142">
        <v>10</v>
      </c>
      <c r="M312" s="202"/>
    </row>
    <row r="313" spans="1:13" ht="37.5" x14ac:dyDescent="0.35">
      <c r="A313" s="214"/>
      <c r="B313" s="213"/>
      <c r="C313" s="34" t="s">
        <v>8812</v>
      </c>
      <c r="D313" s="34" t="s">
        <v>790</v>
      </c>
      <c r="E313" s="35">
        <v>0.75339999999999996</v>
      </c>
      <c r="F313" s="32">
        <v>1.8715484480000002</v>
      </c>
      <c r="G313" s="29">
        <f t="shared" si="5"/>
        <v>1.4100246007232</v>
      </c>
      <c r="H313" s="33"/>
      <c r="I313" s="29"/>
      <c r="J313" s="142">
        <v>10</v>
      </c>
      <c r="M313" s="202"/>
    </row>
    <row r="314" spans="1:13" ht="37.5" x14ac:dyDescent="0.35">
      <c r="A314" s="214"/>
      <c r="B314" s="213"/>
      <c r="C314" s="34" t="s">
        <v>8820</v>
      </c>
      <c r="D314" s="34" t="s">
        <v>792</v>
      </c>
      <c r="E314" s="35">
        <v>0.71030000000000004</v>
      </c>
      <c r="F314" s="32">
        <v>0.39345052600000002</v>
      </c>
      <c r="G314" s="29">
        <f t="shared" si="5"/>
        <v>0.27946790861780002</v>
      </c>
      <c r="H314" s="33"/>
      <c r="I314" s="29"/>
      <c r="J314" s="142">
        <v>10</v>
      </c>
      <c r="M314" s="202"/>
    </row>
    <row r="315" spans="1:13" ht="50" x14ac:dyDescent="0.35">
      <c r="A315" s="214"/>
      <c r="B315" s="213"/>
      <c r="C315" s="34" t="s">
        <v>3002</v>
      </c>
      <c r="D315" s="34" t="s">
        <v>84</v>
      </c>
      <c r="E315" s="35">
        <v>1.3163</v>
      </c>
      <c r="F315" s="32">
        <f>'Comp.Aux1'!$G$335</f>
        <v>7.8163891705970006</v>
      </c>
      <c r="G315" s="32">
        <f t="shared" si="5"/>
        <v>10.288713065256832</v>
      </c>
      <c r="H315" s="33"/>
      <c r="I315" s="29"/>
      <c r="J315" s="142">
        <v>10</v>
      </c>
      <c r="M315" s="202"/>
    </row>
    <row r="316" spans="1:13" ht="25" x14ac:dyDescent="0.35">
      <c r="A316" s="214"/>
      <c r="B316" s="213"/>
      <c r="C316" s="34" t="s">
        <v>2999</v>
      </c>
      <c r="D316" s="34" t="s">
        <v>1231</v>
      </c>
      <c r="E316" s="35">
        <v>26.326000000000001</v>
      </c>
      <c r="F316" s="32">
        <f>'Comp.Aux1'!$G$199</f>
        <v>2.6539003612156002</v>
      </c>
      <c r="G316" s="32">
        <f t="shared" si="5"/>
        <v>69.8665809093619</v>
      </c>
      <c r="H316" s="33"/>
      <c r="I316" s="29"/>
      <c r="J316" s="142">
        <v>10</v>
      </c>
      <c r="M316" s="202"/>
    </row>
    <row r="317" spans="1:13" x14ac:dyDescent="0.35">
      <c r="A317" s="214"/>
      <c r="B317" s="213"/>
      <c r="C317" s="48"/>
      <c r="D317" s="44"/>
      <c r="E317" s="35"/>
      <c r="F317" s="32"/>
      <c r="G317" s="32" t="str">
        <f t="shared" si="5"/>
        <v/>
      </c>
      <c r="H317" s="33"/>
      <c r="I317" s="29"/>
      <c r="J317" s="142">
        <v>10</v>
      </c>
    </row>
    <row r="318" spans="1:13" ht="26" x14ac:dyDescent="0.35">
      <c r="A318" s="214"/>
      <c r="B318" s="213"/>
      <c r="C318" s="45" t="s">
        <v>85</v>
      </c>
      <c r="D318" s="44"/>
      <c r="E318" s="35"/>
      <c r="F318" s="32"/>
      <c r="G318" s="32" t="str">
        <f t="shared" si="5"/>
        <v/>
      </c>
      <c r="H318" s="33"/>
      <c r="I318" s="29"/>
      <c r="J318" s="142">
        <v>10</v>
      </c>
    </row>
    <row r="319" spans="1:13" ht="15" thickBot="1" x14ac:dyDescent="0.4">
      <c r="A319" s="215"/>
      <c r="B319" s="216"/>
      <c r="C319" s="34"/>
      <c r="D319" s="34"/>
      <c r="E319" s="35"/>
      <c r="F319" s="29"/>
      <c r="G319" s="29" t="str">
        <f t="shared" si="5"/>
        <v/>
      </c>
      <c r="H319" s="33"/>
      <c r="I319" s="29"/>
      <c r="J319" s="142">
        <v>10</v>
      </c>
    </row>
    <row r="320" spans="1:13" ht="15" hidden="1" thickBot="1" x14ac:dyDescent="0.4">
      <c r="A320" s="210" t="s">
        <v>87</v>
      </c>
      <c r="B320" s="212" t="s">
        <v>1335</v>
      </c>
      <c r="C320" s="155"/>
      <c r="D320" s="24" t="s">
        <v>1288</v>
      </c>
      <c r="E320" s="25"/>
      <c r="F320" s="39"/>
      <c r="G320" s="26" t="str">
        <f t="shared" si="5"/>
        <v/>
      </c>
      <c r="H320" s="27"/>
      <c r="I320" s="28"/>
      <c r="J320" s="142">
        <v>0</v>
      </c>
    </row>
    <row r="321" spans="1:13" ht="15" hidden="1" thickBot="1" x14ac:dyDescent="0.4">
      <c r="A321" s="214"/>
      <c r="B321" s="213"/>
      <c r="C321" s="30"/>
      <c r="D321" s="30"/>
      <c r="E321" s="31"/>
      <c r="F321" s="29"/>
      <c r="G321" s="29" t="str">
        <f t="shared" si="5"/>
        <v/>
      </c>
      <c r="H321" s="33"/>
      <c r="I321" s="29"/>
      <c r="J321" s="142">
        <v>0</v>
      </c>
    </row>
    <row r="322" spans="1:13" ht="38" hidden="1" thickBot="1" x14ac:dyDescent="0.4">
      <c r="A322" s="214"/>
      <c r="B322" s="213"/>
      <c r="C322" s="34" t="s">
        <v>9778</v>
      </c>
      <c r="D322" s="34" t="s">
        <v>6701</v>
      </c>
      <c r="E322" s="35">
        <v>0.85</v>
      </c>
      <c r="F322" s="29"/>
      <c r="G322" s="29" t="str">
        <f t="shared" si="5"/>
        <v/>
      </c>
      <c r="H322" s="37">
        <f>SUM(G322:G324)</f>
        <v>0</v>
      </c>
      <c r="I322" s="38"/>
      <c r="J322" s="142">
        <v>0</v>
      </c>
    </row>
    <row r="323" spans="1:13" ht="15" hidden="1" thickBot="1" x14ac:dyDescent="0.4">
      <c r="A323" s="214"/>
      <c r="B323" s="213"/>
      <c r="C323" s="34" t="s">
        <v>637</v>
      </c>
      <c r="D323" s="34" t="s">
        <v>562</v>
      </c>
      <c r="E323" s="35">
        <v>0.2</v>
      </c>
      <c r="F323" s="29"/>
      <c r="G323" s="29" t="str">
        <f t="shared" si="5"/>
        <v/>
      </c>
      <c r="H323" s="33"/>
      <c r="I323" s="29"/>
      <c r="J323" s="142">
        <v>0</v>
      </c>
    </row>
    <row r="324" spans="1:13" ht="25.5" hidden="1" thickBot="1" x14ac:dyDescent="0.4">
      <c r="A324" s="214"/>
      <c r="B324" s="213"/>
      <c r="C324" s="34" t="s">
        <v>3164</v>
      </c>
      <c r="D324" s="34" t="s">
        <v>372</v>
      </c>
      <c r="E324" s="35">
        <v>1.1000000000000001</v>
      </c>
      <c r="F324" s="29"/>
      <c r="G324" s="29" t="str">
        <f t="shared" si="5"/>
        <v/>
      </c>
      <c r="H324" s="33"/>
      <c r="I324" s="29"/>
      <c r="J324" s="142">
        <v>0</v>
      </c>
    </row>
    <row r="325" spans="1:13" ht="15" hidden="1" thickBot="1" x14ac:dyDescent="0.4">
      <c r="A325" s="214"/>
      <c r="B325" s="213"/>
      <c r="C325" s="34"/>
      <c r="D325" s="34"/>
      <c r="E325" s="35"/>
      <c r="F325" s="29"/>
      <c r="G325" s="29" t="str">
        <f t="shared" si="5"/>
        <v/>
      </c>
      <c r="H325" s="33"/>
      <c r="I325" s="29"/>
      <c r="J325" s="142">
        <v>0</v>
      </c>
    </row>
    <row r="326" spans="1:13" ht="15" hidden="1" thickBot="1" x14ac:dyDescent="0.4">
      <c r="A326" s="210" t="s">
        <v>89</v>
      </c>
      <c r="B326" s="212" t="s">
        <v>1336</v>
      </c>
      <c r="C326" s="155"/>
      <c r="D326" s="24" t="s">
        <v>28</v>
      </c>
      <c r="E326" s="25"/>
      <c r="F326" s="39"/>
      <c r="G326" s="26" t="str">
        <f t="shared" si="5"/>
        <v/>
      </c>
      <c r="H326" s="27"/>
      <c r="I326" s="28"/>
      <c r="J326" s="142">
        <v>0</v>
      </c>
    </row>
    <row r="327" spans="1:13" ht="15" hidden="1" thickBot="1" x14ac:dyDescent="0.4">
      <c r="A327" s="214"/>
      <c r="B327" s="213"/>
      <c r="C327" s="30"/>
      <c r="D327" s="30"/>
      <c r="E327" s="31"/>
      <c r="F327" s="40"/>
      <c r="G327" s="29" t="str">
        <f t="shared" si="5"/>
        <v/>
      </c>
      <c r="H327" s="33"/>
      <c r="I327" s="29"/>
      <c r="J327" s="142">
        <v>0</v>
      </c>
    </row>
    <row r="328" spans="1:13" ht="38" hidden="1" thickBot="1" x14ac:dyDescent="0.4">
      <c r="A328" s="214"/>
      <c r="B328" s="213"/>
      <c r="C328" s="34" t="s">
        <v>6858</v>
      </c>
      <c r="D328" s="34" t="s">
        <v>837</v>
      </c>
      <c r="E328" s="35">
        <v>0.23880000000000001</v>
      </c>
      <c r="F328" s="32"/>
      <c r="G328" s="32" t="str">
        <f t="shared" si="5"/>
        <v/>
      </c>
      <c r="H328" s="37">
        <f>SUM(G328:G332)</f>
        <v>0</v>
      </c>
      <c r="I328" s="38"/>
      <c r="J328" s="142">
        <v>0</v>
      </c>
    </row>
    <row r="329" spans="1:13" ht="38" hidden="1" thickBot="1" x14ac:dyDescent="0.4">
      <c r="A329" s="214"/>
      <c r="B329" s="213"/>
      <c r="C329" s="34" t="s">
        <v>6859</v>
      </c>
      <c r="D329" s="34" t="s">
        <v>837</v>
      </c>
      <c r="E329" s="35">
        <v>0.47760000000000002</v>
      </c>
      <c r="F329" s="32"/>
      <c r="G329" s="32" t="str">
        <f t="shared" si="5"/>
        <v/>
      </c>
      <c r="H329" s="33"/>
      <c r="I329" s="29"/>
      <c r="J329" s="142">
        <v>0</v>
      </c>
    </row>
    <row r="330" spans="1:13" ht="50.5" hidden="1" thickBot="1" x14ac:dyDescent="0.4">
      <c r="A330" s="214"/>
      <c r="B330" s="213"/>
      <c r="C330" s="34" t="s">
        <v>7485</v>
      </c>
      <c r="D330" s="34" t="s">
        <v>750</v>
      </c>
      <c r="E330" s="35">
        <v>0.68610000000000004</v>
      </c>
      <c r="F330" s="32"/>
      <c r="G330" s="32" t="str">
        <f t="shared" si="5"/>
        <v/>
      </c>
      <c r="H330" s="33"/>
      <c r="I330" s="29"/>
      <c r="J330" s="142">
        <v>0</v>
      </c>
    </row>
    <row r="331" spans="1:13" ht="50.5" hidden="1" thickBot="1" x14ac:dyDescent="0.4">
      <c r="A331" s="214"/>
      <c r="B331" s="213"/>
      <c r="C331" s="34" t="s">
        <v>6861</v>
      </c>
      <c r="D331" s="34" t="s">
        <v>750</v>
      </c>
      <c r="E331" s="35">
        <v>0.37240000000000001</v>
      </c>
      <c r="F331" s="32"/>
      <c r="G331" s="32" t="str">
        <f t="shared" si="5"/>
        <v/>
      </c>
      <c r="H331" s="33"/>
      <c r="I331" s="29"/>
      <c r="J331" s="142">
        <v>0</v>
      </c>
    </row>
    <row r="332" spans="1:13" ht="50.5" hidden="1" thickBot="1" x14ac:dyDescent="0.4">
      <c r="A332" s="214"/>
      <c r="B332" s="213"/>
      <c r="C332" s="34" t="s">
        <v>7486</v>
      </c>
      <c r="D332" s="34" t="s">
        <v>750</v>
      </c>
      <c r="E332" s="35">
        <v>0.18959999999999999</v>
      </c>
      <c r="F332" s="32"/>
      <c r="G332" s="32" t="str">
        <f t="shared" si="5"/>
        <v/>
      </c>
      <c r="H332" s="33"/>
      <c r="I332" s="29"/>
      <c r="J332" s="142">
        <v>0</v>
      </c>
    </row>
    <row r="333" spans="1:13" ht="15" hidden="1" thickBot="1" x14ac:dyDescent="0.4">
      <c r="A333" s="215"/>
      <c r="B333" s="216"/>
      <c r="C333" s="34"/>
      <c r="D333" s="34"/>
      <c r="E333" s="35"/>
      <c r="F333" s="29"/>
      <c r="G333" s="29" t="str">
        <f t="shared" si="5"/>
        <v/>
      </c>
      <c r="H333" s="33"/>
      <c r="I333" s="29"/>
      <c r="J333" s="142">
        <v>0</v>
      </c>
    </row>
    <row r="334" spans="1:13" ht="15" thickBot="1" x14ac:dyDescent="0.4">
      <c r="A334" s="210" t="s">
        <v>93</v>
      </c>
      <c r="B334" s="212" t="s">
        <v>1337</v>
      </c>
      <c r="C334" s="155"/>
      <c r="D334" s="24" t="s">
        <v>70</v>
      </c>
      <c r="E334" s="25"/>
      <c r="F334" s="39"/>
      <c r="G334" s="26" t="str">
        <f t="shared" si="5"/>
        <v/>
      </c>
      <c r="H334" s="27"/>
      <c r="I334" s="28"/>
      <c r="J334" s="142">
        <v>500</v>
      </c>
    </row>
    <row r="335" spans="1:13" x14ac:dyDescent="0.35">
      <c r="A335" s="214"/>
      <c r="B335" s="213"/>
      <c r="C335" s="30"/>
      <c r="D335" s="30"/>
      <c r="E335" s="31"/>
      <c r="F335" s="40"/>
      <c r="G335" s="29" t="str">
        <f t="shared" si="5"/>
        <v/>
      </c>
      <c r="H335" s="33"/>
      <c r="I335" s="29"/>
      <c r="J335" s="142">
        <v>500</v>
      </c>
    </row>
    <row r="336" spans="1:13" ht="25" x14ac:dyDescent="0.35">
      <c r="A336" s="214"/>
      <c r="B336" s="213"/>
      <c r="C336" s="34" t="s">
        <v>976</v>
      </c>
      <c r="D336" s="34" t="s">
        <v>75</v>
      </c>
      <c r="E336" s="35">
        <v>0.01</v>
      </c>
      <c r="F336" s="32">
        <v>7.0927432660000003</v>
      </c>
      <c r="G336" s="32">
        <f t="shared" ref="G336:G399" si="6">IF(ISNUMBER(F336),E336*F336,"")</f>
        <v>7.0927432659999998E-2</v>
      </c>
      <c r="H336" s="37">
        <f>SUM(G336:G342)</f>
        <v>173.04</v>
      </c>
      <c r="I336" s="38"/>
      <c r="J336" s="142">
        <v>500</v>
      </c>
      <c r="M336" s="202"/>
    </row>
    <row r="337" spans="1:13" ht="37.5" x14ac:dyDescent="0.35">
      <c r="A337" s="214"/>
      <c r="B337" s="213"/>
      <c r="C337" s="34" t="s">
        <v>10194</v>
      </c>
      <c r="D337" s="34" t="s">
        <v>372</v>
      </c>
      <c r="E337" s="35">
        <v>0.47399999999999998</v>
      </c>
      <c r="F337" s="32">
        <v>13.621895238000002</v>
      </c>
      <c r="G337" s="32">
        <f t="shared" si="6"/>
        <v>6.4567783428120009</v>
      </c>
      <c r="H337" s="33"/>
      <c r="I337" s="29"/>
      <c r="J337" s="142">
        <v>500</v>
      </c>
      <c r="M337" s="202"/>
    </row>
    <row r="338" spans="1:13" x14ac:dyDescent="0.35">
      <c r="A338" s="214"/>
      <c r="B338" s="213"/>
      <c r="C338" s="34" t="s">
        <v>2867</v>
      </c>
      <c r="D338" s="34" t="s">
        <v>750</v>
      </c>
      <c r="E338" s="35">
        <v>4.9000000000000002E-2</v>
      </c>
      <c r="F338" s="32">
        <v>22.607454548000003</v>
      </c>
      <c r="G338" s="32">
        <f t="shared" si="6"/>
        <v>1.1077652728520002</v>
      </c>
      <c r="H338" s="33"/>
      <c r="I338" s="29"/>
      <c r="J338" s="142">
        <v>500</v>
      </c>
      <c r="M338" s="202"/>
    </row>
    <row r="339" spans="1:13" x14ac:dyDescent="0.35">
      <c r="A339" s="214"/>
      <c r="B339" s="213"/>
      <c r="C339" s="34" t="s">
        <v>637</v>
      </c>
      <c r="D339" s="34" t="s">
        <v>562</v>
      </c>
      <c r="E339" s="35">
        <v>0.20499999999999999</v>
      </c>
      <c r="F339" s="29">
        <v>21.990694264000002</v>
      </c>
      <c r="G339" s="32">
        <f t="shared" si="6"/>
        <v>4.5080923241199997</v>
      </c>
      <c r="H339" s="33"/>
      <c r="I339" s="29"/>
      <c r="J339" s="142">
        <v>500</v>
      </c>
      <c r="M339" s="202"/>
    </row>
    <row r="340" spans="1:13" x14ac:dyDescent="0.35">
      <c r="A340" s="214"/>
      <c r="B340" s="213"/>
      <c r="C340" s="34" t="s">
        <v>838</v>
      </c>
      <c r="D340" s="34" t="s">
        <v>562</v>
      </c>
      <c r="E340" s="35">
        <v>1.1200000000000001</v>
      </c>
      <c r="F340" s="29">
        <v>22.830764306000003</v>
      </c>
      <c r="G340" s="32">
        <f t="shared" si="6"/>
        <v>25.570456022720006</v>
      </c>
      <c r="H340" s="33"/>
      <c r="I340" s="29"/>
      <c r="J340" s="142">
        <v>500</v>
      </c>
      <c r="M340" s="202"/>
    </row>
    <row r="341" spans="1:13" ht="25" x14ac:dyDescent="0.35">
      <c r="A341" s="214"/>
      <c r="B341" s="213"/>
      <c r="C341" s="34" t="s">
        <v>3147</v>
      </c>
      <c r="D341" s="34" t="s">
        <v>837</v>
      </c>
      <c r="E341" s="35">
        <v>0.621</v>
      </c>
      <c r="F341" s="32">
        <f>'Comp.Aux1'!$G$29</f>
        <v>123.83770235465998</v>
      </c>
      <c r="G341" s="32">
        <f t="shared" si="6"/>
        <v>76.903213162243844</v>
      </c>
      <c r="H341" s="33"/>
      <c r="I341" s="29"/>
      <c r="J341" s="142">
        <v>500</v>
      </c>
      <c r="M341" s="202"/>
    </row>
    <row r="342" spans="1:13" ht="25" x14ac:dyDescent="0.35">
      <c r="A342" s="214"/>
      <c r="B342" s="213"/>
      <c r="C342" s="34" t="s">
        <v>3149</v>
      </c>
      <c r="D342" s="34" t="s">
        <v>372</v>
      </c>
      <c r="E342" s="35">
        <v>1.8168201265785207</v>
      </c>
      <c r="F342" s="32">
        <f>'Comp.Aux1'!$G$40</f>
        <v>32.156605151999997</v>
      </c>
      <c r="G342" s="32">
        <f t="shared" si="6"/>
        <v>58.422767442592146</v>
      </c>
      <c r="H342" s="33"/>
      <c r="I342" s="29"/>
      <c r="J342" s="142">
        <v>500</v>
      </c>
      <c r="M342" s="202"/>
    </row>
    <row r="343" spans="1:13" ht="15" thickBot="1" x14ac:dyDescent="0.4">
      <c r="A343" s="215"/>
      <c r="B343" s="216"/>
      <c r="C343" s="34"/>
      <c r="D343" s="34"/>
      <c r="E343" s="35"/>
      <c r="F343" s="29"/>
      <c r="G343" s="29" t="str">
        <f t="shared" si="6"/>
        <v/>
      </c>
      <c r="H343" s="33"/>
      <c r="I343" s="29"/>
      <c r="J343" s="142">
        <v>500</v>
      </c>
    </row>
    <row r="344" spans="1:13" ht="15" hidden="1" thickBot="1" x14ac:dyDescent="0.4">
      <c r="A344" s="210" t="s">
        <v>94</v>
      </c>
      <c r="B344" s="212" t="s">
        <v>1338</v>
      </c>
      <c r="C344" s="155"/>
      <c r="D344" s="24" t="s">
        <v>69</v>
      </c>
      <c r="E344" s="25"/>
      <c r="F344" s="39"/>
      <c r="G344" s="26" t="str">
        <f t="shared" si="6"/>
        <v/>
      </c>
      <c r="H344" s="27"/>
      <c r="I344" s="28"/>
      <c r="J344" s="142">
        <v>0</v>
      </c>
    </row>
    <row r="345" spans="1:13" ht="15" hidden="1" thickBot="1" x14ac:dyDescent="0.4">
      <c r="A345" s="211"/>
      <c r="B345" s="213"/>
      <c r="C345" s="30"/>
      <c r="D345" s="30"/>
      <c r="E345" s="31"/>
      <c r="F345" s="40"/>
      <c r="G345" s="29" t="str">
        <f t="shared" si="6"/>
        <v/>
      </c>
      <c r="H345" s="33"/>
      <c r="I345" s="29"/>
      <c r="J345" s="142">
        <v>0</v>
      </c>
    </row>
    <row r="346" spans="1:13" ht="15" hidden="1" thickBot="1" x14ac:dyDescent="0.4">
      <c r="A346" s="211"/>
      <c r="B346" s="213"/>
      <c r="C346" s="34" t="s">
        <v>563</v>
      </c>
      <c r="D346" s="34" t="s">
        <v>562</v>
      </c>
      <c r="E346" s="35">
        <v>0.4</v>
      </c>
      <c r="F346" s="29"/>
      <c r="G346" s="32" t="str">
        <f t="shared" si="6"/>
        <v/>
      </c>
      <c r="H346" s="37">
        <f>SUM(G346:G354)</f>
        <v>1.2178879278981802</v>
      </c>
      <c r="I346" s="38"/>
      <c r="J346" s="142">
        <v>0</v>
      </c>
    </row>
    <row r="347" spans="1:13" ht="15" hidden="1" thickBot="1" x14ac:dyDescent="0.4">
      <c r="A347" s="211"/>
      <c r="B347" s="213"/>
      <c r="C347" s="34" t="s">
        <v>570</v>
      </c>
      <c r="D347" s="34" t="s">
        <v>562</v>
      </c>
      <c r="E347" s="35">
        <v>0.3</v>
      </c>
      <c r="F347" s="29"/>
      <c r="G347" s="32" t="str">
        <f t="shared" si="6"/>
        <v/>
      </c>
      <c r="H347" s="33"/>
      <c r="I347" s="29"/>
      <c r="J347" s="142">
        <v>0</v>
      </c>
    </row>
    <row r="348" spans="1:13" ht="25.5" hidden="1" thickBot="1" x14ac:dyDescent="0.4">
      <c r="A348" s="211"/>
      <c r="B348" s="213"/>
      <c r="C348" s="34" t="s">
        <v>9502</v>
      </c>
      <c r="D348" s="34" t="s">
        <v>84</v>
      </c>
      <c r="E348" s="35">
        <v>0.01</v>
      </c>
      <c r="F348" s="32"/>
      <c r="G348" s="32" t="str">
        <f t="shared" si="6"/>
        <v/>
      </c>
      <c r="H348" s="33"/>
      <c r="I348" s="29"/>
      <c r="J348" s="142">
        <v>0</v>
      </c>
    </row>
    <row r="349" spans="1:13" ht="25.5" hidden="1" thickBot="1" x14ac:dyDescent="0.4">
      <c r="A349" s="211"/>
      <c r="B349" s="213"/>
      <c r="C349" s="34" t="s">
        <v>9893</v>
      </c>
      <c r="D349" s="34" t="s">
        <v>84</v>
      </c>
      <c r="E349" s="35">
        <v>0.01</v>
      </c>
      <c r="F349" s="32"/>
      <c r="G349" s="32" t="str">
        <f t="shared" si="6"/>
        <v/>
      </c>
      <c r="H349" s="33"/>
      <c r="I349" s="29"/>
      <c r="J349" s="142">
        <v>0</v>
      </c>
    </row>
    <row r="350" spans="1:13" ht="15" hidden="1" thickBot="1" x14ac:dyDescent="0.4">
      <c r="A350" s="211"/>
      <c r="B350" s="213"/>
      <c r="C350" s="34" t="s">
        <v>9597</v>
      </c>
      <c r="D350" s="34" t="s">
        <v>750</v>
      </c>
      <c r="E350" s="35">
        <v>2.0099999999999998</v>
      </c>
      <c r="F350" s="32"/>
      <c r="G350" s="32" t="str">
        <f t="shared" si="6"/>
        <v/>
      </c>
      <c r="H350" s="33"/>
      <c r="I350" s="29"/>
      <c r="J350" s="142">
        <v>0</v>
      </c>
    </row>
    <row r="351" spans="1:13" ht="15" hidden="1" thickBot="1" x14ac:dyDescent="0.4">
      <c r="A351" s="211"/>
      <c r="B351" s="213"/>
      <c r="C351" s="34" t="s">
        <v>95</v>
      </c>
      <c r="D351" s="44" t="s">
        <v>96</v>
      </c>
      <c r="E351" s="35">
        <v>2.5</v>
      </c>
      <c r="F351" s="29"/>
      <c r="G351" s="32" t="str">
        <f t="shared" si="6"/>
        <v/>
      </c>
      <c r="H351" s="33"/>
      <c r="I351" s="29"/>
      <c r="J351" s="142">
        <v>0</v>
      </c>
    </row>
    <row r="352" spans="1:13" ht="15" hidden="1" thickBot="1" x14ac:dyDescent="0.4">
      <c r="A352" s="211"/>
      <c r="B352" s="213"/>
      <c r="C352" s="34" t="s">
        <v>9473</v>
      </c>
      <c r="D352" s="34" t="s">
        <v>750</v>
      </c>
      <c r="E352" s="35">
        <v>0.5</v>
      </c>
      <c r="F352" s="32"/>
      <c r="G352" s="32" t="str">
        <f t="shared" si="6"/>
        <v/>
      </c>
      <c r="H352" s="33"/>
      <c r="I352" s="29"/>
      <c r="J352" s="142">
        <v>0</v>
      </c>
    </row>
    <row r="353" spans="1:13" ht="50.5" hidden="1" thickBot="1" x14ac:dyDescent="0.4">
      <c r="A353" s="211"/>
      <c r="B353" s="213"/>
      <c r="C353" s="34" t="s">
        <v>3002</v>
      </c>
      <c r="D353" s="34" t="s">
        <v>84</v>
      </c>
      <c r="E353" s="35">
        <v>0.02</v>
      </c>
      <c r="F353" s="32">
        <f>'Comp.Aux1'!$G$335</f>
        <v>7.8163891705970006</v>
      </c>
      <c r="G353" s="32">
        <f t="shared" si="6"/>
        <v>0.15632778341194001</v>
      </c>
      <c r="H353" s="33"/>
      <c r="I353" s="29"/>
      <c r="J353" s="142">
        <v>0</v>
      </c>
    </row>
    <row r="354" spans="1:13" ht="25.5" hidden="1" thickBot="1" x14ac:dyDescent="0.4">
      <c r="A354" s="211"/>
      <c r="B354" s="213"/>
      <c r="C354" s="34" t="s">
        <v>2999</v>
      </c>
      <c r="D354" s="34" t="s">
        <v>1231</v>
      </c>
      <c r="E354" s="35">
        <v>0.4</v>
      </c>
      <c r="F354" s="32">
        <f>'Comp.Aux1'!$G$199</f>
        <v>2.6539003612156002</v>
      </c>
      <c r="G354" s="32">
        <f t="shared" si="6"/>
        <v>1.0615601444862401</v>
      </c>
      <c r="H354" s="33"/>
      <c r="I354" s="29"/>
      <c r="J354" s="142">
        <v>0</v>
      </c>
    </row>
    <row r="355" spans="1:13" ht="15" hidden="1" thickBot="1" x14ac:dyDescent="0.4">
      <c r="A355" s="211"/>
      <c r="B355" s="213"/>
      <c r="C355" s="48"/>
      <c r="D355" s="44"/>
      <c r="E355" s="35"/>
      <c r="F355" s="32"/>
      <c r="G355" s="32" t="str">
        <f t="shared" si="6"/>
        <v/>
      </c>
      <c r="H355" s="33"/>
      <c r="I355" s="29"/>
      <c r="J355" s="142">
        <v>0</v>
      </c>
    </row>
    <row r="356" spans="1:13" ht="26.5" hidden="1" thickBot="1" x14ac:dyDescent="0.4">
      <c r="A356" s="211"/>
      <c r="B356" s="213"/>
      <c r="C356" s="45" t="s">
        <v>85</v>
      </c>
      <c r="D356" s="44"/>
      <c r="E356" s="35"/>
      <c r="F356" s="32"/>
      <c r="G356" s="32" t="str">
        <f t="shared" si="6"/>
        <v/>
      </c>
      <c r="H356" s="33"/>
      <c r="I356" s="29"/>
      <c r="J356" s="142">
        <v>0</v>
      </c>
    </row>
    <row r="357" spans="1:13" ht="15" hidden="1" thickBot="1" x14ac:dyDescent="0.4">
      <c r="A357" s="217"/>
      <c r="B357" s="216"/>
      <c r="C357" s="34"/>
      <c r="D357" s="34"/>
      <c r="E357" s="35"/>
      <c r="F357" s="29"/>
      <c r="G357" s="29" t="str">
        <f t="shared" si="6"/>
        <v/>
      </c>
      <c r="H357" s="33"/>
      <c r="I357" s="29"/>
      <c r="J357" s="142">
        <v>0</v>
      </c>
    </row>
    <row r="358" spans="1:13" ht="15" thickBot="1" x14ac:dyDescent="0.4">
      <c r="A358" s="210" t="s">
        <v>97</v>
      </c>
      <c r="B358" s="212" t="s">
        <v>1339</v>
      </c>
      <c r="C358" s="155"/>
      <c r="D358" s="24" t="s">
        <v>70</v>
      </c>
      <c r="E358" s="25"/>
      <c r="F358" s="39"/>
      <c r="G358" s="26" t="str">
        <f t="shared" si="6"/>
        <v/>
      </c>
      <c r="H358" s="27"/>
      <c r="I358" s="28"/>
      <c r="J358" s="142">
        <v>319</v>
      </c>
    </row>
    <row r="359" spans="1:13" x14ac:dyDescent="0.35">
      <c r="A359" s="214"/>
      <c r="B359" s="213"/>
      <c r="C359" s="30"/>
      <c r="D359" s="30"/>
      <c r="E359" s="31"/>
      <c r="F359" s="40"/>
      <c r="G359" s="29" t="str">
        <f t="shared" si="6"/>
        <v/>
      </c>
      <c r="H359" s="33"/>
      <c r="I359" s="29"/>
      <c r="J359" s="142">
        <v>319</v>
      </c>
    </row>
    <row r="360" spans="1:13" ht="25" x14ac:dyDescent="0.35">
      <c r="A360" s="214"/>
      <c r="B360" s="213"/>
      <c r="C360" s="34" t="s">
        <v>9508</v>
      </c>
      <c r="D360" s="34" t="s">
        <v>750</v>
      </c>
      <c r="E360" s="35">
        <v>3.202096360092697</v>
      </c>
      <c r="F360" s="32">
        <v>3.3815477640000005</v>
      </c>
      <c r="G360" s="29">
        <f t="shared" si="6"/>
        <v>10.828041786584</v>
      </c>
      <c r="H360" s="37">
        <f>SUM(G360:G362)</f>
        <v>24.1</v>
      </c>
      <c r="I360" s="38"/>
      <c r="J360" s="142">
        <v>319</v>
      </c>
      <c r="M360" s="202"/>
    </row>
    <row r="361" spans="1:13" x14ac:dyDescent="0.35">
      <c r="A361" s="214"/>
      <c r="B361" s="213"/>
      <c r="C361" s="34" t="s">
        <v>1195</v>
      </c>
      <c r="D361" s="34" t="s">
        <v>562</v>
      </c>
      <c r="E361" s="35">
        <v>0.108</v>
      </c>
      <c r="F361" s="29">
        <v>17.811611650000003</v>
      </c>
      <c r="G361" s="29">
        <f t="shared" si="6"/>
        <v>1.9236540582000003</v>
      </c>
      <c r="H361" s="33"/>
      <c r="I361" s="29"/>
      <c r="J361" s="142">
        <v>319</v>
      </c>
      <c r="M361" s="202"/>
    </row>
    <row r="362" spans="1:13" x14ac:dyDescent="0.35">
      <c r="A362" s="214"/>
      <c r="B362" s="213"/>
      <c r="C362" s="34" t="s">
        <v>856</v>
      </c>
      <c r="D362" s="34" t="s">
        <v>562</v>
      </c>
      <c r="E362" s="35">
        <v>0.53200000000000003</v>
      </c>
      <c r="F362" s="29">
        <v>21.331398788000001</v>
      </c>
      <c r="G362" s="29">
        <f t="shared" si="6"/>
        <v>11.348304155216001</v>
      </c>
      <c r="H362" s="33"/>
      <c r="I362" s="29"/>
      <c r="J362" s="142">
        <v>319</v>
      </c>
      <c r="M362" s="202"/>
    </row>
    <row r="363" spans="1:13" ht="15" thickBot="1" x14ac:dyDescent="0.4">
      <c r="A363" s="215"/>
      <c r="B363" s="216"/>
      <c r="C363" s="34"/>
      <c r="D363" s="34"/>
      <c r="E363" s="35"/>
      <c r="F363" s="29"/>
      <c r="G363" s="29" t="str">
        <f t="shared" si="6"/>
        <v/>
      </c>
      <c r="H363" s="33"/>
      <c r="I363" s="29"/>
      <c r="J363" s="142">
        <v>319</v>
      </c>
    </row>
    <row r="364" spans="1:13" ht="15" thickBot="1" x14ac:dyDescent="0.4">
      <c r="A364" s="210" t="s">
        <v>98</v>
      </c>
      <c r="B364" s="212" t="s">
        <v>1340</v>
      </c>
      <c r="C364" s="155"/>
      <c r="D364" s="24" t="s">
        <v>70</v>
      </c>
      <c r="E364" s="25"/>
      <c r="F364" s="39"/>
      <c r="G364" s="26" t="str">
        <f t="shared" si="6"/>
        <v/>
      </c>
      <c r="H364" s="27"/>
      <c r="I364" s="28"/>
      <c r="J364" s="142">
        <v>2808</v>
      </c>
    </row>
    <row r="365" spans="1:13" x14ac:dyDescent="0.35">
      <c r="A365" s="214"/>
      <c r="B365" s="213"/>
      <c r="C365" s="30"/>
      <c r="D365" s="30"/>
      <c r="E365" s="31"/>
      <c r="F365" s="40"/>
      <c r="G365" s="29" t="str">
        <f t="shared" si="6"/>
        <v/>
      </c>
      <c r="H365" s="33"/>
      <c r="I365" s="29"/>
      <c r="J365" s="142">
        <v>2808</v>
      </c>
    </row>
    <row r="366" spans="1:13" ht="25" x14ac:dyDescent="0.35">
      <c r="A366" s="214"/>
      <c r="B366" s="213"/>
      <c r="C366" s="34" t="s">
        <v>9519</v>
      </c>
      <c r="D366" s="34" t="s">
        <v>200</v>
      </c>
      <c r="E366" s="35">
        <v>28.31</v>
      </c>
      <c r="F366" s="32">
        <v>0.63802787999999999</v>
      </c>
      <c r="G366" s="32">
        <f t="shared" si="6"/>
        <v>18.062569282799998</v>
      </c>
      <c r="H366" s="37">
        <f>SUM(G366:G371)</f>
        <v>76.75354915468661</v>
      </c>
      <c r="I366" s="38"/>
      <c r="J366" s="142">
        <v>2808</v>
      </c>
      <c r="M366" s="202"/>
    </row>
    <row r="367" spans="1:13" ht="25" x14ac:dyDescent="0.35">
      <c r="A367" s="214"/>
      <c r="B367" s="213"/>
      <c r="C367" s="34" t="s">
        <v>10025</v>
      </c>
      <c r="D367" s="34" t="s">
        <v>372</v>
      </c>
      <c r="E367" s="35">
        <v>0.42</v>
      </c>
      <c r="F367" s="32">
        <v>1.8077456600000001</v>
      </c>
      <c r="G367" s="32">
        <f t="shared" si="6"/>
        <v>0.75925317720000007</v>
      </c>
      <c r="H367" s="33"/>
      <c r="I367" s="29"/>
      <c r="J367" s="142">
        <v>2808</v>
      </c>
      <c r="M367" s="202"/>
    </row>
    <row r="368" spans="1:13" x14ac:dyDescent="0.35">
      <c r="A368" s="214"/>
      <c r="B368" s="213"/>
      <c r="C368" s="34" t="s">
        <v>9904</v>
      </c>
      <c r="D368" s="34" t="s">
        <v>1068</v>
      </c>
      <c r="E368" s="35">
        <v>5.0000000000000001E-3</v>
      </c>
      <c r="F368" s="32">
        <v>33.219984952000004</v>
      </c>
      <c r="G368" s="32">
        <f t="shared" si="6"/>
        <v>0.16609992476000002</v>
      </c>
      <c r="H368" s="33"/>
      <c r="I368" s="29"/>
      <c r="J368" s="142">
        <v>2808</v>
      </c>
      <c r="M368" s="202"/>
    </row>
    <row r="369" spans="1:13" ht="50" x14ac:dyDescent="0.35">
      <c r="A369" s="214"/>
      <c r="B369" s="213"/>
      <c r="C369" s="34" t="s">
        <v>99</v>
      </c>
      <c r="D369" s="34" t="s">
        <v>84</v>
      </c>
      <c r="E369" s="35">
        <v>9.1000000000000004E-3</v>
      </c>
      <c r="F369" s="32">
        <f>'Comp.Aux1'!$G$50</f>
        <v>719.76988522600016</v>
      </c>
      <c r="G369" s="32">
        <f t="shared" si="6"/>
        <v>6.5499059555566017</v>
      </c>
      <c r="H369" s="33"/>
      <c r="I369" s="29"/>
      <c r="J369" s="142">
        <v>2808</v>
      </c>
      <c r="M369" s="202"/>
    </row>
    <row r="370" spans="1:13" x14ac:dyDescent="0.35">
      <c r="A370" s="214"/>
      <c r="B370" s="213"/>
      <c r="C370" s="34" t="s">
        <v>570</v>
      </c>
      <c r="D370" s="34" t="s">
        <v>562</v>
      </c>
      <c r="E370" s="35">
        <v>1.61</v>
      </c>
      <c r="F370" s="29">
        <v>23.149778246</v>
      </c>
      <c r="G370" s="29">
        <f t="shared" si="6"/>
        <v>37.271142976060005</v>
      </c>
      <c r="H370" s="33"/>
      <c r="I370" s="29"/>
      <c r="J370" s="142">
        <v>2808</v>
      </c>
      <c r="M370" s="202"/>
    </row>
    <row r="371" spans="1:13" x14ac:dyDescent="0.35">
      <c r="A371" s="214"/>
      <c r="B371" s="213"/>
      <c r="C371" s="34" t="s">
        <v>563</v>
      </c>
      <c r="D371" s="34" t="s">
        <v>562</v>
      </c>
      <c r="E371" s="35">
        <v>0.80500000000000005</v>
      </c>
      <c r="F371" s="29">
        <v>17.322456942000002</v>
      </c>
      <c r="G371" s="29">
        <f t="shared" si="6"/>
        <v>13.944577838310003</v>
      </c>
      <c r="H371" s="33"/>
      <c r="I371" s="29"/>
      <c r="J371" s="142">
        <v>2808</v>
      </c>
      <c r="M371" s="202"/>
    </row>
    <row r="372" spans="1:13" ht="15" thickBot="1" x14ac:dyDescent="0.4">
      <c r="A372" s="215"/>
      <c r="B372" s="216"/>
      <c r="C372" s="34"/>
      <c r="D372" s="34"/>
      <c r="E372" s="35"/>
      <c r="F372" s="29"/>
      <c r="G372" s="29" t="str">
        <f t="shared" si="6"/>
        <v/>
      </c>
      <c r="H372" s="33"/>
      <c r="I372" s="29"/>
      <c r="J372" s="142">
        <v>2808</v>
      </c>
    </row>
    <row r="373" spans="1:13" ht="15" thickBot="1" x14ac:dyDescent="0.4">
      <c r="A373" s="210" t="s">
        <v>100</v>
      </c>
      <c r="B373" s="212" t="s">
        <v>1341</v>
      </c>
      <c r="C373" s="155"/>
      <c r="D373" s="24" t="s">
        <v>70</v>
      </c>
      <c r="E373" s="25"/>
      <c r="F373" s="39"/>
      <c r="G373" s="26" t="str">
        <f t="shared" si="6"/>
        <v/>
      </c>
      <c r="H373" s="27"/>
      <c r="I373" s="28"/>
      <c r="J373" s="142">
        <v>300</v>
      </c>
    </row>
    <row r="374" spans="1:13" x14ac:dyDescent="0.35">
      <c r="A374" s="214"/>
      <c r="B374" s="213"/>
      <c r="C374" s="30"/>
      <c r="D374" s="30"/>
      <c r="E374" s="31"/>
      <c r="F374" s="40"/>
      <c r="G374" s="29" t="str">
        <f t="shared" si="6"/>
        <v/>
      </c>
      <c r="H374" s="33"/>
      <c r="I374" s="29"/>
      <c r="J374" s="142">
        <v>300</v>
      </c>
    </row>
    <row r="375" spans="1:13" ht="25" x14ac:dyDescent="0.35">
      <c r="A375" s="214"/>
      <c r="B375" s="213"/>
      <c r="C375" s="34" t="s">
        <v>9903</v>
      </c>
      <c r="D375" s="34" t="s">
        <v>1068</v>
      </c>
      <c r="E375" s="35">
        <v>2.5007801416916799E-2</v>
      </c>
      <c r="F375" s="32">
        <v>38.632588134000002</v>
      </c>
      <c r="G375" s="32">
        <f t="shared" si="6"/>
        <v>0.96611609227660844</v>
      </c>
      <c r="H375" s="37">
        <f>SUM(G375:G385)</f>
        <v>78.98</v>
      </c>
      <c r="I375" s="38"/>
      <c r="J375" s="142">
        <v>300</v>
      </c>
      <c r="M375" s="202"/>
    </row>
    <row r="376" spans="1:13" ht="25" x14ac:dyDescent="0.35">
      <c r="A376" s="214"/>
      <c r="B376" s="213"/>
      <c r="C376" s="34" t="s">
        <v>3162</v>
      </c>
      <c r="D376" s="34" t="s">
        <v>837</v>
      </c>
      <c r="E376" s="35">
        <v>1.0529999999999999</v>
      </c>
      <c r="F376" s="32">
        <v>29.211043106000002</v>
      </c>
      <c r="G376" s="32">
        <f t="shared" si="6"/>
        <v>30.759228390617999</v>
      </c>
      <c r="H376" s="42"/>
      <c r="I376" s="43"/>
      <c r="J376" s="142">
        <v>300</v>
      </c>
      <c r="M376" s="202"/>
    </row>
    <row r="377" spans="1:13" ht="25" x14ac:dyDescent="0.35">
      <c r="A377" s="214"/>
      <c r="B377" s="213"/>
      <c r="C377" s="34" t="s">
        <v>9899</v>
      </c>
      <c r="D377" s="34" t="s">
        <v>372</v>
      </c>
      <c r="E377" s="35">
        <v>0.76239999999999997</v>
      </c>
      <c r="F377" s="32">
        <v>10.293516464000001</v>
      </c>
      <c r="G377" s="32">
        <f t="shared" si="6"/>
        <v>7.8477769521536009</v>
      </c>
      <c r="H377" s="42"/>
      <c r="I377" s="43"/>
      <c r="J377" s="142">
        <v>300</v>
      </c>
      <c r="M377" s="202"/>
    </row>
    <row r="378" spans="1:13" ht="25" x14ac:dyDescent="0.35">
      <c r="A378" s="214"/>
      <c r="B378" s="213"/>
      <c r="C378" s="34" t="s">
        <v>9900</v>
      </c>
      <c r="D378" s="34" t="s">
        <v>372</v>
      </c>
      <c r="E378" s="35">
        <v>2.0005999999999999</v>
      </c>
      <c r="F378" s="32">
        <v>11.675910204000001</v>
      </c>
      <c r="G378" s="32">
        <f t="shared" si="6"/>
        <v>23.358825954122402</v>
      </c>
      <c r="H378" s="42"/>
      <c r="I378" s="43"/>
      <c r="J378" s="142">
        <v>300</v>
      </c>
      <c r="M378" s="202"/>
    </row>
    <row r="379" spans="1:13" ht="25" x14ac:dyDescent="0.35">
      <c r="A379" s="214"/>
      <c r="B379" s="213"/>
      <c r="C379" s="34" t="s">
        <v>9714</v>
      </c>
      <c r="D379" s="34" t="s">
        <v>372</v>
      </c>
      <c r="E379" s="35">
        <v>1.2513000000000001</v>
      </c>
      <c r="F379" s="32">
        <v>0.44661951600000005</v>
      </c>
      <c r="G379" s="32">
        <f t="shared" si="6"/>
        <v>0.55885500037080005</v>
      </c>
      <c r="H379" s="42"/>
      <c r="I379" s="43"/>
      <c r="J379" s="142">
        <v>300</v>
      </c>
      <c r="M379" s="202"/>
    </row>
    <row r="380" spans="1:13" ht="25" x14ac:dyDescent="0.35">
      <c r="A380" s="214"/>
      <c r="B380" s="213"/>
      <c r="C380" s="34" t="s">
        <v>9715</v>
      </c>
      <c r="D380" s="34" t="s">
        <v>372</v>
      </c>
      <c r="E380" s="35">
        <v>0.74070000000000003</v>
      </c>
      <c r="F380" s="32">
        <v>4.0408432400000001</v>
      </c>
      <c r="G380" s="32">
        <f t="shared" si="6"/>
        <v>2.9930525878680001</v>
      </c>
      <c r="H380" s="42"/>
      <c r="I380" s="43"/>
      <c r="J380" s="142">
        <v>300</v>
      </c>
      <c r="M380" s="202"/>
    </row>
    <row r="381" spans="1:13" ht="37.5" x14ac:dyDescent="0.35">
      <c r="A381" s="214"/>
      <c r="B381" s="213"/>
      <c r="C381" s="34" t="s">
        <v>3160</v>
      </c>
      <c r="D381" s="34" t="s">
        <v>750</v>
      </c>
      <c r="E381" s="35">
        <v>0.54890000000000005</v>
      </c>
      <c r="F381" s="32">
        <v>5.0510540500000003</v>
      </c>
      <c r="G381" s="32">
        <f t="shared" si="6"/>
        <v>2.7725235680450004</v>
      </c>
      <c r="H381" s="42"/>
      <c r="I381" s="43"/>
      <c r="J381" s="142">
        <v>300</v>
      </c>
      <c r="M381" s="202"/>
    </row>
    <row r="382" spans="1:13" ht="25" x14ac:dyDescent="0.35">
      <c r="A382" s="214"/>
      <c r="B382" s="213"/>
      <c r="C382" s="34" t="s">
        <v>9886</v>
      </c>
      <c r="D382" s="34" t="s">
        <v>200</v>
      </c>
      <c r="E382" s="35">
        <v>10.093400000000001</v>
      </c>
      <c r="F382" s="32">
        <v>9.5704181999999999E-2</v>
      </c>
      <c r="G382" s="32">
        <f t="shared" si="6"/>
        <v>0.96598059059880004</v>
      </c>
      <c r="H382" s="42"/>
      <c r="I382" s="43"/>
      <c r="J382" s="142">
        <v>300</v>
      </c>
      <c r="M382" s="202"/>
    </row>
    <row r="383" spans="1:13" ht="25" x14ac:dyDescent="0.35">
      <c r="A383" s="214"/>
      <c r="B383" s="213"/>
      <c r="C383" s="34" t="s">
        <v>9887</v>
      </c>
      <c r="D383" s="34" t="s">
        <v>200</v>
      </c>
      <c r="E383" s="35">
        <v>0.4803</v>
      </c>
      <c r="F383" s="32">
        <v>0.23394355600000002</v>
      </c>
      <c r="G383" s="32">
        <f t="shared" si="6"/>
        <v>0.11236308994680001</v>
      </c>
      <c r="H383" s="42"/>
      <c r="I383" s="43"/>
      <c r="J383" s="142">
        <v>300</v>
      </c>
      <c r="M383" s="202"/>
    </row>
    <row r="384" spans="1:13" ht="25" x14ac:dyDescent="0.35">
      <c r="A384" s="214"/>
      <c r="B384" s="213"/>
      <c r="C384" s="34" t="s">
        <v>830</v>
      </c>
      <c r="D384" s="34" t="s">
        <v>562</v>
      </c>
      <c r="E384" s="35">
        <v>0.34399999999999997</v>
      </c>
      <c r="F384" s="29">
        <v>19.491751734000001</v>
      </c>
      <c r="G384" s="32">
        <f t="shared" si="6"/>
        <v>6.7051625964959998</v>
      </c>
      <c r="H384" s="42"/>
      <c r="I384" s="43"/>
      <c r="J384" s="142">
        <v>300</v>
      </c>
      <c r="M384" s="202"/>
    </row>
    <row r="385" spans="1:13" x14ac:dyDescent="0.35">
      <c r="A385" s="214"/>
      <c r="B385" s="213"/>
      <c r="C385" s="34" t="s">
        <v>563</v>
      </c>
      <c r="D385" s="34" t="s">
        <v>562</v>
      </c>
      <c r="E385" s="35">
        <v>0.112</v>
      </c>
      <c r="F385" s="29">
        <v>17.322456942000002</v>
      </c>
      <c r="G385" s="32">
        <f t="shared" si="6"/>
        <v>1.9401151775040002</v>
      </c>
      <c r="H385" s="42"/>
      <c r="I385" s="43"/>
      <c r="J385" s="142">
        <v>300</v>
      </c>
      <c r="M385" s="202"/>
    </row>
    <row r="386" spans="1:13" ht="15" thickBot="1" x14ac:dyDescent="0.4">
      <c r="A386" s="215"/>
      <c r="B386" s="216"/>
      <c r="C386" s="34"/>
      <c r="D386" s="34"/>
      <c r="E386" s="35"/>
      <c r="F386" s="29"/>
      <c r="G386" s="29" t="str">
        <f t="shared" si="6"/>
        <v/>
      </c>
      <c r="H386" s="33"/>
      <c r="I386" s="29"/>
      <c r="J386" s="142">
        <v>300</v>
      </c>
    </row>
    <row r="387" spans="1:13" ht="15" thickBot="1" x14ac:dyDescent="0.4">
      <c r="A387" s="210" t="s">
        <v>101</v>
      </c>
      <c r="B387" s="212" t="s">
        <v>1342</v>
      </c>
      <c r="C387" s="155"/>
      <c r="D387" s="24" t="s">
        <v>69</v>
      </c>
      <c r="E387" s="25"/>
      <c r="F387" s="39"/>
      <c r="G387" s="26" t="str">
        <f t="shared" si="6"/>
        <v/>
      </c>
      <c r="H387" s="27"/>
      <c r="I387" s="28"/>
      <c r="J387" s="142">
        <v>728</v>
      </c>
    </row>
    <row r="388" spans="1:13" x14ac:dyDescent="0.35">
      <c r="A388" s="214"/>
      <c r="B388" s="213"/>
      <c r="C388" s="30"/>
      <c r="D388" s="30"/>
      <c r="E388" s="31"/>
      <c r="F388" s="40"/>
      <c r="G388" s="29" t="str">
        <f t="shared" si="6"/>
        <v/>
      </c>
      <c r="H388" s="33"/>
      <c r="I388" s="29"/>
      <c r="J388" s="142">
        <v>728</v>
      </c>
    </row>
    <row r="389" spans="1:13" x14ac:dyDescent="0.35">
      <c r="A389" s="214"/>
      <c r="B389" s="213"/>
      <c r="C389" s="34" t="s">
        <v>2993</v>
      </c>
      <c r="D389" s="34" t="s">
        <v>200</v>
      </c>
      <c r="E389" s="35">
        <v>11.2</v>
      </c>
      <c r="F389" s="32">
        <v>0.54232369800000002</v>
      </c>
      <c r="G389" s="29">
        <f t="shared" si="6"/>
        <v>6.0740254175999997</v>
      </c>
      <c r="H389" s="37">
        <f>SUM(G389:G392)</f>
        <v>23.682648497578001</v>
      </c>
      <c r="I389" s="38"/>
      <c r="J389" s="142">
        <v>728</v>
      </c>
      <c r="M389" s="202"/>
    </row>
    <row r="390" spans="1:13" ht="50" x14ac:dyDescent="0.35">
      <c r="A390" s="214"/>
      <c r="B390" s="213"/>
      <c r="C390" s="34" t="s">
        <v>102</v>
      </c>
      <c r="D390" s="34" t="s">
        <v>84</v>
      </c>
      <c r="E390" s="35">
        <v>5.1999999999999998E-3</v>
      </c>
      <c r="F390" s="32">
        <f>'Comp.Aux1'!$G$144</f>
        <v>678.11729845999992</v>
      </c>
      <c r="G390" s="29">
        <f t="shared" si="6"/>
        <v>3.5262099519919996</v>
      </c>
      <c r="H390" s="42"/>
      <c r="I390" s="43"/>
      <c r="J390" s="142">
        <v>728</v>
      </c>
      <c r="M390" s="202"/>
    </row>
    <row r="391" spans="1:13" x14ac:dyDescent="0.35">
      <c r="A391" s="214"/>
      <c r="B391" s="213"/>
      <c r="C391" s="34" t="s">
        <v>570</v>
      </c>
      <c r="D391" s="34" t="s">
        <v>562</v>
      </c>
      <c r="E391" s="35">
        <v>0.52900000000000003</v>
      </c>
      <c r="F391" s="29">
        <v>23.149778246</v>
      </c>
      <c r="G391" s="29">
        <f t="shared" si="6"/>
        <v>12.246232692134001</v>
      </c>
      <c r="H391" s="42"/>
      <c r="I391" s="43"/>
      <c r="J391" s="142">
        <v>728</v>
      </c>
      <c r="M391" s="202"/>
    </row>
    <row r="392" spans="1:13" x14ac:dyDescent="0.35">
      <c r="A392" s="214"/>
      <c r="B392" s="213"/>
      <c r="C392" s="34" t="s">
        <v>563</v>
      </c>
      <c r="D392" s="34" t="s">
        <v>562</v>
      </c>
      <c r="E392" s="35">
        <v>0.106</v>
      </c>
      <c r="F392" s="29">
        <v>17.322456942000002</v>
      </c>
      <c r="G392" s="29">
        <f t="shared" si="6"/>
        <v>1.8361804358520002</v>
      </c>
      <c r="H392" s="42"/>
      <c r="I392" s="43"/>
      <c r="J392" s="142">
        <v>728</v>
      </c>
      <c r="M392" s="202"/>
    </row>
    <row r="393" spans="1:13" ht="15" thickBot="1" x14ac:dyDescent="0.4">
      <c r="A393" s="214"/>
      <c r="B393" s="213"/>
      <c r="C393" s="34"/>
      <c r="D393" s="44"/>
      <c r="E393" s="35"/>
      <c r="F393" s="32"/>
      <c r="G393" s="32" t="str">
        <f t="shared" si="6"/>
        <v/>
      </c>
      <c r="H393" s="42"/>
      <c r="I393" s="43"/>
      <c r="J393" s="142">
        <v>728</v>
      </c>
    </row>
    <row r="394" spans="1:13" ht="15" hidden="1" thickBot="1" x14ac:dyDescent="0.4">
      <c r="A394" s="210" t="s">
        <v>103</v>
      </c>
      <c r="B394" s="212" t="s">
        <v>1343</v>
      </c>
      <c r="C394" s="155"/>
      <c r="D394" s="24" t="s">
        <v>70</v>
      </c>
      <c r="E394" s="25"/>
      <c r="F394" s="39"/>
      <c r="G394" s="26" t="str">
        <f t="shared" si="6"/>
        <v/>
      </c>
      <c r="H394" s="27"/>
      <c r="I394" s="28"/>
      <c r="J394" s="142">
        <v>0</v>
      </c>
    </row>
    <row r="395" spans="1:13" ht="15" hidden="1" thickBot="1" x14ac:dyDescent="0.4">
      <c r="A395" s="214"/>
      <c r="B395" s="213"/>
      <c r="C395" s="30"/>
      <c r="D395" s="30"/>
      <c r="E395" s="31"/>
      <c r="F395" s="40"/>
      <c r="G395" s="29" t="str">
        <f t="shared" si="6"/>
        <v/>
      </c>
      <c r="H395" s="33"/>
      <c r="I395" s="29"/>
      <c r="J395" s="142">
        <v>0</v>
      </c>
    </row>
    <row r="396" spans="1:13" ht="25.5" hidden="1" thickBot="1" x14ac:dyDescent="0.4">
      <c r="A396" s="214"/>
      <c r="B396" s="213"/>
      <c r="C396" s="34" t="s">
        <v>9903</v>
      </c>
      <c r="D396" s="34" t="s">
        <v>1068</v>
      </c>
      <c r="E396" s="35">
        <v>2.4799999999999999E-2</v>
      </c>
      <c r="F396" s="32"/>
      <c r="G396" s="29" t="str">
        <f t="shared" si="6"/>
        <v/>
      </c>
      <c r="H396" s="37">
        <f>SUM(G396:G406)</f>
        <v>0</v>
      </c>
      <c r="I396" s="38"/>
      <c r="J396" s="142">
        <v>0</v>
      </c>
    </row>
    <row r="397" spans="1:13" ht="25.5" hidden="1" thickBot="1" x14ac:dyDescent="0.4">
      <c r="A397" s="214"/>
      <c r="B397" s="213"/>
      <c r="C397" s="34" t="s">
        <v>3162</v>
      </c>
      <c r="D397" s="34" t="s">
        <v>837</v>
      </c>
      <c r="E397" s="35">
        <v>2.1059999999999999</v>
      </c>
      <c r="F397" s="32"/>
      <c r="G397" s="29" t="str">
        <f t="shared" si="6"/>
        <v/>
      </c>
      <c r="H397" s="33"/>
      <c r="I397" s="29"/>
      <c r="J397" s="142">
        <v>0</v>
      </c>
    </row>
    <row r="398" spans="1:13" ht="25.5" hidden="1" thickBot="1" x14ac:dyDescent="0.4">
      <c r="A398" s="214"/>
      <c r="B398" s="213"/>
      <c r="C398" s="34" t="s">
        <v>9899</v>
      </c>
      <c r="D398" s="34" t="s">
        <v>372</v>
      </c>
      <c r="E398" s="35">
        <v>0.76239999999999997</v>
      </c>
      <c r="F398" s="32"/>
      <c r="G398" s="29" t="str">
        <f t="shared" si="6"/>
        <v/>
      </c>
      <c r="H398" s="33"/>
      <c r="I398" s="29"/>
      <c r="J398" s="142">
        <v>0</v>
      </c>
    </row>
    <row r="399" spans="1:13" ht="25.5" hidden="1" thickBot="1" x14ac:dyDescent="0.4">
      <c r="A399" s="214"/>
      <c r="B399" s="213"/>
      <c r="C399" s="34" t="s">
        <v>9900</v>
      </c>
      <c r="D399" s="34" t="s">
        <v>372</v>
      </c>
      <c r="E399" s="35">
        <v>2.0005999999999999</v>
      </c>
      <c r="F399" s="32"/>
      <c r="G399" s="29" t="str">
        <f t="shared" si="6"/>
        <v/>
      </c>
      <c r="H399" s="33"/>
      <c r="I399" s="29"/>
      <c r="J399" s="142">
        <v>0</v>
      </c>
    </row>
    <row r="400" spans="1:13" ht="25.5" hidden="1" thickBot="1" x14ac:dyDescent="0.4">
      <c r="A400" s="214"/>
      <c r="B400" s="213"/>
      <c r="C400" s="34" t="s">
        <v>9714</v>
      </c>
      <c r="D400" s="34" t="s">
        <v>372</v>
      </c>
      <c r="E400" s="35">
        <v>2.5026999999999999</v>
      </c>
      <c r="F400" s="32"/>
      <c r="G400" s="29" t="str">
        <f t="shared" ref="G400:G463" si="7">IF(ISNUMBER(F400),E400*F400,"")</f>
        <v/>
      </c>
      <c r="H400" s="33"/>
      <c r="I400" s="29"/>
      <c r="J400" s="142">
        <v>0</v>
      </c>
    </row>
    <row r="401" spans="1:10" ht="25.5" hidden="1" thickBot="1" x14ac:dyDescent="0.4">
      <c r="A401" s="214"/>
      <c r="B401" s="213"/>
      <c r="C401" s="34" t="s">
        <v>9715</v>
      </c>
      <c r="D401" s="34" t="s">
        <v>372</v>
      </c>
      <c r="E401" s="35">
        <v>0.74070000000000003</v>
      </c>
      <c r="F401" s="32"/>
      <c r="G401" s="29" t="str">
        <f t="shared" si="7"/>
        <v/>
      </c>
      <c r="H401" s="33"/>
      <c r="I401" s="29"/>
      <c r="J401" s="142">
        <v>0</v>
      </c>
    </row>
    <row r="402" spans="1:10" ht="38" hidden="1" thickBot="1" x14ac:dyDescent="0.4">
      <c r="A402" s="214"/>
      <c r="B402" s="213"/>
      <c r="C402" s="34" t="s">
        <v>3160</v>
      </c>
      <c r="D402" s="34" t="s">
        <v>750</v>
      </c>
      <c r="E402" s="35">
        <v>1.0978000000000001</v>
      </c>
      <c r="F402" s="32"/>
      <c r="G402" s="29" t="str">
        <f t="shared" si="7"/>
        <v/>
      </c>
      <c r="H402" s="33"/>
      <c r="I402" s="29"/>
      <c r="J402" s="142">
        <v>0</v>
      </c>
    </row>
    <row r="403" spans="1:10" ht="25.5" hidden="1" thickBot="1" x14ac:dyDescent="0.4">
      <c r="A403" s="214"/>
      <c r="B403" s="213"/>
      <c r="C403" s="34" t="s">
        <v>9886</v>
      </c>
      <c r="D403" s="34" t="s">
        <v>200</v>
      </c>
      <c r="E403" s="35">
        <v>20.186800000000002</v>
      </c>
      <c r="F403" s="32"/>
      <c r="G403" s="29" t="str">
        <f t="shared" si="7"/>
        <v/>
      </c>
      <c r="H403" s="33"/>
      <c r="I403" s="29"/>
      <c r="J403" s="142">
        <v>0</v>
      </c>
    </row>
    <row r="404" spans="1:10" ht="25.5" hidden="1" thickBot="1" x14ac:dyDescent="0.4">
      <c r="A404" s="214"/>
      <c r="B404" s="213"/>
      <c r="C404" s="34" t="s">
        <v>9887</v>
      </c>
      <c r="D404" s="34" t="s">
        <v>200</v>
      </c>
      <c r="E404" s="35">
        <v>0.4803</v>
      </c>
      <c r="F404" s="32"/>
      <c r="G404" s="29" t="str">
        <f t="shared" si="7"/>
        <v/>
      </c>
      <c r="H404" s="33"/>
      <c r="I404" s="29"/>
      <c r="J404" s="142">
        <v>0</v>
      </c>
    </row>
    <row r="405" spans="1:10" ht="25.5" hidden="1" thickBot="1" x14ac:dyDescent="0.4">
      <c r="A405" s="214"/>
      <c r="B405" s="213"/>
      <c r="C405" s="34" t="s">
        <v>830</v>
      </c>
      <c r="D405" s="34" t="s">
        <v>562</v>
      </c>
      <c r="E405" s="35">
        <v>0.52200000000000002</v>
      </c>
      <c r="F405" s="29"/>
      <c r="G405" s="29" t="str">
        <f t="shared" si="7"/>
        <v/>
      </c>
      <c r="H405" s="33"/>
      <c r="I405" s="29"/>
      <c r="J405" s="142">
        <v>0</v>
      </c>
    </row>
    <row r="406" spans="1:10" ht="15" hidden="1" thickBot="1" x14ac:dyDescent="0.4">
      <c r="A406" s="214"/>
      <c r="B406" s="213"/>
      <c r="C406" s="34" t="s">
        <v>563</v>
      </c>
      <c r="D406" s="34" t="s">
        <v>562</v>
      </c>
      <c r="E406" s="35">
        <v>0.17100000000000001</v>
      </c>
      <c r="F406" s="29"/>
      <c r="G406" s="29" t="str">
        <f t="shared" si="7"/>
        <v/>
      </c>
      <c r="H406" s="33"/>
      <c r="I406" s="29"/>
      <c r="J406" s="142">
        <v>0</v>
      </c>
    </row>
    <row r="407" spans="1:10" ht="15" hidden="1" thickBot="1" x14ac:dyDescent="0.4">
      <c r="A407" s="215"/>
      <c r="B407" s="216"/>
      <c r="C407" s="34"/>
      <c r="D407" s="34"/>
      <c r="E407" s="35"/>
      <c r="F407" s="29"/>
      <c r="G407" s="29" t="str">
        <f t="shared" si="7"/>
        <v/>
      </c>
      <c r="H407" s="33"/>
      <c r="I407" s="29"/>
      <c r="J407" s="142">
        <v>0</v>
      </c>
    </row>
    <row r="408" spans="1:10" ht="15" hidden="1" thickBot="1" x14ac:dyDescent="0.4">
      <c r="A408" s="210" t="s">
        <v>104</v>
      </c>
      <c r="B408" s="212" t="s">
        <v>1344</v>
      </c>
      <c r="C408" s="155"/>
      <c r="D408" s="24" t="s">
        <v>70</v>
      </c>
      <c r="E408" s="25"/>
      <c r="F408" s="39"/>
      <c r="G408" s="26" t="str">
        <f t="shared" si="7"/>
        <v/>
      </c>
      <c r="H408" s="27"/>
      <c r="I408" s="28"/>
      <c r="J408" s="142">
        <v>0</v>
      </c>
    </row>
    <row r="409" spans="1:10" ht="15" hidden="1" thickBot="1" x14ac:dyDescent="0.4">
      <c r="A409" s="214"/>
      <c r="B409" s="213"/>
      <c r="C409" s="30"/>
      <c r="D409" s="30"/>
      <c r="E409" s="31"/>
      <c r="F409" s="40"/>
      <c r="G409" s="29" t="str">
        <f t="shared" si="7"/>
        <v/>
      </c>
      <c r="H409" s="33"/>
      <c r="I409" s="29"/>
      <c r="J409" s="142">
        <v>0</v>
      </c>
    </row>
    <row r="410" spans="1:10" ht="25.5" hidden="1" thickBot="1" x14ac:dyDescent="0.4">
      <c r="A410" s="214"/>
      <c r="B410" s="213"/>
      <c r="C410" s="34" t="s">
        <v>9714</v>
      </c>
      <c r="D410" s="34" t="s">
        <v>372</v>
      </c>
      <c r="E410" s="35">
        <v>1.2513000000000001</v>
      </c>
      <c r="F410" s="32"/>
      <c r="G410" s="29" t="str">
        <f t="shared" si="7"/>
        <v/>
      </c>
      <c r="H410" s="37">
        <f>SUM(G410:G413)</f>
        <v>0</v>
      </c>
      <c r="I410" s="38"/>
      <c r="J410" s="142">
        <v>0</v>
      </c>
    </row>
    <row r="411" spans="1:10" ht="38" hidden="1" thickBot="1" x14ac:dyDescent="0.4">
      <c r="A411" s="214"/>
      <c r="B411" s="213"/>
      <c r="C411" s="34" t="s">
        <v>3160</v>
      </c>
      <c r="D411" s="34" t="s">
        <v>750</v>
      </c>
      <c r="E411" s="35">
        <v>0.54890000000000005</v>
      </c>
      <c r="F411" s="32"/>
      <c r="G411" s="29" t="str">
        <f t="shared" si="7"/>
        <v/>
      </c>
      <c r="H411" s="42"/>
      <c r="I411" s="43"/>
      <c r="J411" s="142">
        <v>0</v>
      </c>
    </row>
    <row r="412" spans="1:10" ht="25.5" hidden="1" thickBot="1" x14ac:dyDescent="0.4">
      <c r="A412" s="214"/>
      <c r="B412" s="213"/>
      <c r="C412" s="34" t="s">
        <v>830</v>
      </c>
      <c r="D412" s="34" t="s">
        <v>562</v>
      </c>
      <c r="E412" s="35">
        <v>0.11466666666666665</v>
      </c>
      <c r="F412" s="29"/>
      <c r="G412" s="29" t="str">
        <f t="shared" si="7"/>
        <v/>
      </c>
      <c r="H412" s="42"/>
      <c r="I412" s="43"/>
      <c r="J412" s="142">
        <v>0</v>
      </c>
    </row>
    <row r="413" spans="1:10" ht="15" hidden="1" thickBot="1" x14ac:dyDescent="0.4">
      <c r="A413" s="214"/>
      <c r="B413" s="213"/>
      <c r="C413" s="34" t="s">
        <v>563</v>
      </c>
      <c r="D413" s="34" t="s">
        <v>562</v>
      </c>
      <c r="E413" s="35">
        <v>7.8399999999999997E-2</v>
      </c>
      <c r="F413" s="29"/>
      <c r="G413" s="29" t="str">
        <f t="shared" si="7"/>
        <v/>
      </c>
      <c r="H413" s="42"/>
      <c r="I413" s="43"/>
      <c r="J413" s="142">
        <v>0</v>
      </c>
    </row>
    <row r="414" spans="1:10" ht="15" hidden="1" thickBot="1" x14ac:dyDescent="0.4">
      <c r="A414" s="214"/>
      <c r="B414" s="213"/>
      <c r="C414" s="34"/>
      <c r="D414" s="44"/>
      <c r="E414" s="35"/>
      <c r="F414" s="32"/>
      <c r="G414" s="32" t="str">
        <f t="shared" si="7"/>
        <v/>
      </c>
      <c r="H414" s="42"/>
      <c r="I414" s="43"/>
      <c r="J414" s="142">
        <v>0</v>
      </c>
    </row>
    <row r="415" spans="1:10" ht="15" thickBot="1" x14ac:dyDescent="0.4">
      <c r="A415" s="210" t="s">
        <v>105</v>
      </c>
      <c r="B415" s="212" t="s">
        <v>1345</v>
      </c>
      <c r="C415" s="155"/>
      <c r="D415" s="24" t="s">
        <v>70</v>
      </c>
      <c r="E415" s="25"/>
      <c r="F415" s="39"/>
      <c r="G415" s="26" t="str">
        <f t="shared" si="7"/>
        <v/>
      </c>
      <c r="H415" s="27"/>
      <c r="I415" s="28"/>
      <c r="J415" s="142">
        <v>200</v>
      </c>
    </row>
    <row r="416" spans="1:10" x14ac:dyDescent="0.35">
      <c r="A416" s="214"/>
      <c r="B416" s="213"/>
      <c r="C416" s="30"/>
      <c r="D416" s="30"/>
      <c r="E416" s="31"/>
      <c r="F416" s="40"/>
      <c r="G416" s="29" t="str">
        <f t="shared" si="7"/>
        <v/>
      </c>
      <c r="H416" s="33"/>
      <c r="I416" s="29"/>
      <c r="J416" s="142">
        <v>200</v>
      </c>
    </row>
    <row r="417" spans="1:13" ht="25" x14ac:dyDescent="0.35">
      <c r="A417" s="214"/>
      <c r="B417" s="213"/>
      <c r="C417" s="34" t="s">
        <v>10025</v>
      </c>
      <c r="D417" s="34" t="s">
        <v>372</v>
      </c>
      <c r="E417" s="35">
        <v>0.42</v>
      </c>
      <c r="F417" s="32">
        <v>1.8077456600000001</v>
      </c>
      <c r="G417" s="32">
        <f t="shared" si="7"/>
        <v>0.75925317720000007</v>
      </c>
      <c r="H417" s="37">
        <f>SUM(G417:G425)</f>
        <v>78.62</v>
      </c>
      <c r="I417" s="38"/>
      <c r="J417" s="142">
        <v>200</v>
      </c>
      <c r="M417" s="202"/>
    </row>
    <row r="418" spans="1:13" x14ac:dyDescent="0.35">
      <c r="A418" s="214"/>
      <c r="B418" s="213"/>
      <c r="C418" s="34" t="s">
        <v>9904</v>
      </c>
      <c r="D418" s="34" t="s">
        <v>1068</v>
      </c>
      <c r="E418" s="35">
        <v>5.0000000000000001E-3</v>
      </c>
      <c r="F418" s="32">
        <v>33.219984952000004</v>
      </c>
      <c r="G418" s="32">
        <f t="shared" si="7"/>
        <v>0.16609992476000002</v>
      </c>
      <c r="H418" s="33"/>
      <c r="I418" s="29"/>
      <c r="J418" s="142">
        <v>200</v>
      </c>
      <c r="M418" s="202"/>
    </row>
    <row r="419" spans="1:13" ht="25" x14ac:dyDescent="0.35">
      <c r="A419" s="214"/>
      <c r="B419" s="213"/>
      <c r="C419" s="34" t="s">
        <v>9518</v>
      </c>
      <c r="D419" s="34" t="s">
        <v>200</v>
      </c>
      <c r="E419" s="35">
        <v>13.6</v>
      </c>
      <c r="F419" s="32">
        <v>1.6588724880000003</v>
      </c>
      <c r="G419" s="32">
        <f t="shared" si="7"/>
        <v>22.560665836800002</v>
      </c>
      <c r="H419" s="33"/>
      <c r="I419" s="29"/>
      <c r="J419" s="142">
        <v>200</v>
      </c>
      <c r="M419" s="202"/>
    </row>
    <row r="420" spans="1:13" ht="50" x14ac:dyDescent="0.35">
      <c r="A420" s="214"/>
      <c r="B420" s="213"/>
      <c r="C420" s="34" t="s">
        <v>99</v>
      </c>
      <c r="D420" s="34" t="s">
        <v>84</v>
      </c>
      <c r="E420" s="35">
        <v>1.04E-2</v>
      </c>
      <c r="F420" s="32">
        <f>'Comp.Aux1'!$G$50</f>
        <v>719.76988522600016</v>
      </c>
      <c r="G420" s="32">
        <f t="shared" si="7"/>
        <v>7.4856068063504013</v>
      </c>
      <c r="H420" s="33"/>
      <c r="I420" s="29"/>
      <c r="J420" s="142">
        <v>200</v>
      </c>
      <c r="M420" s="202"/>
    </row>
    <row r="421" spans="1:13" x14ac:dyDescent="0.35">
      <c r="A421" s="214"/>
      <c r="B421" s="213"/>
      <c r="C421" s="34" t="s">
        <v>570</v>
      </c>
      <c r="D421" s="34" t="s">
        <v>562</v>
      </c>
      <c r="E421" s="35">
        <v>0.59</v>
      </c>
      <c r="F421" s="29">
        <v>23.149778246</v>
      </c>
      <c r="G421" s="32">
        <f t="shared" si="7"/>
        <v>13.65836916514</v>
      </c>
      <c r="H421" s="33"/>
      <c r="I421" s="29"/>
      <c r="J421" s="142">
        <v>200</v>
      </c>
      <c r="M421" s="202"/>
    </row>
    <row r="422" spans="1:13" x14ac:dyDescent="0.35">
      <c r="A422" s="214"/>
      <c r="B422" s="213"/>
      <c r="C422" s="34" t="s">
        <v>563</v>
      </c>
      <c r="D422" s="34" t="s">
        <v>562</v>
      </c>
      <c r="E422" s="35">
        <v>0.29499999999999998</v>
      </c>
      <c r="F422" s="29">
        <v>17.322456942000002</v>
      </c>
      <c r="G422" s="32">
        <f t="shared" si="7"/>
        <v>5.1101247978900002</v>
      </c>
      <c r="H422" s="33"/>
      <c r="I422" s="29"/>
      <c r="J422" s="142">
        <v>200</v>
      </c>
      <c r="M422" s="202"/>
    </row>
    <row r="423" spans="1:13" ht="50" x14ac:dyDescent="0.35">
      <c r="A423" s="214"/>
      <c r="B423" s="213"/>
      <c r="C423" s="34" t="s">
        <v>99</v>
      </c>
      <c r="D423" s="34" t="s">
        <v>84</v>
      </c>
      <c r="E423" s="35">
        <v>2.1309771781532063E-2</v>
      </c>
      <c r="F423" s="32">
        <f>'Comp.Aux1'!$G$50</f>
        <v>719.76988522600016</v>
      </c>
      <c r="G423" s="32">
        <f t="shared" si="7"/>
        <v>15.338131989385589</v>
      </c>
      <c r="H423" s="33"/>
      <c r="I423" s="29"/>
      <c r="J423" s="142">
        <v>200</v>
      </c>
      <c r="M423" s="202"/>
    </row>
    <row r="424" spans="1:13" x14ac:dyDescent="0.35">
      <c r="A424" s="214"/>
      <c r="B424" s="213"/>
      <c r="C424" s="34" t="s">
        <v>570</v>
      </c>
      <c r="D424" s="34" t="s">
        <v>562</v>
      </c>
      <c r="E424" s="35">
        <v>0.46</v>
      </c>
      <c r="F424" s="29">
        <v>23.149778246</v>
      </c>
      <c r="G424" s="32">
        <f t="shared" si="7"/>
        <v>10.64889799316</v>
      </c>
      <c r="H424" s="33"/>
      <c r="I424" s="29"/>
      <c r="J424" s="142">
        <v>200</v>
      </c>
      <c r="M424" s="202"/>
    </row>
    <row r="425" spans="1:13" x14ac:dyDescent="0.35">
      <c r="A425" s="214"/>
      <c r="B425" s="213"/>
      <c r="C425" s="34" t="s">
        <v>563</v>
      </c>
      <c r="D425" s="34" t="s">
        <v>562</v>
      </c>
      <c r="E425" s="35">
        <v>0.16700000000000001</v>
      </c>
      <c r="F425" s="29">
        <v>17.322456942000002</v>
      </c>
      <c r="G425" s="32">
        <f t="shared" si="7"/>
        <v>2.8928503093140003</v>
      </c>
      <c r="H425" s="33"/>
      <c r="I425" s="29"/>
      <c r="J425" s="142">
        <v>200</v>
      </c>
      <c r="M425" s="202"/>
    </row>
    <row r="426" spans="1:13" ht="15" thickBot="1" x14ac:dyDescent="0.4">
      <c r="A426" s="215"/>
      <c r="B426" s="216"/>
      <c r="C426" s="34"/>
      <c r="D426" s="34"/>
      <c r="E426" s="35"/>
      <c r="F426" s="29"/>
      <c r="G426" s="29" t="str">
        <f t="shared" si="7"/>
        <v/>
      </c>
      <c r="H426" s="33"/>
      <c r="I426" s="29"/>
      <c r="J426" s="142">
        <v>200</v>
      </c>
    </row>
    <row r="427" spans="1:13" ht="15" hidden="1" thickBot="1" x14ac:dyDescent="0.4">
      <c r="A427" s="210" t="s">
        <v>106</v>
      </c>
      <c r="B427" s="212" t="s">
        <v>1346</v>
      </c>
      <c r="C427" s="155"/>
      <c r="D427" s="24" t="s">
        <v>70</v>
      </c>
      <c r="E427" s="25"/>
      <c r="F427" s="39"/>
      <c r="G427" s="26" t="str">
        <f t="shared" si="7"/>
        <v/>
      </c>
      <c r="H427" s="27"/>
      <c r="I427" s="28"/>
      <c r="J427" s="142">
        <v>0</v>
      </c>
    </row>
    <row r="428" spans="1:13" ht="15" hidden="1" thickBot="1" x14ac:dyDescent="0.4">
      <c r="A428" s="214"/>
      <c r="B428" s="213"/>
      <c r="C428" s="30"/>
      <c r="D428" s="30"/>
      <c r="E428" s="31"/>
      <c r="F428" s="40"/>
      <c r="G428" s="29" t="str">
        <f t="shared" si="7"/>
        <v/>
      </c>
      <c r="H428" s="33"/>
      <c r="I428" s="29"/>
      <c r="J428" s="142">
        <v>0</v>
      </c>
    </row>
    <row r="429" spans="1:13" ht="25.5" hidden="1" thickBot="1" x14ac:dyDescent="0.4">
      <c r="A429" s="214"/>
      <c r="B429" s="213"/>
      <c r="C429" s="34" t="s">
        <v>107</v>
      </c>
      <c r="D429" s="34" t="s">
        <v>84</v>
      </c>
      <c r="E429" s="35">
        <v>3.3999999999999998E-3</v>
      </c>
      <c r="F429" s="32"/>
      <c r="G429" s="32" t="str">
        <f t="shared" si="7"/>
        <v/>
      </c>
      <c r="H429" s="37">
        <f>SUM(G429:G431)</f>
        <v>0</v>
      </c>
      <c r="I429" s="38"/>
      <c r="J429" s="142">
        <v>0</v>
      </c>
    </row>
    <row r="430" spans="1:13" ht="15" hidden="1" thickBot="1" x14ac:dyDescent="0.4">
      <c r="A430" s="214"/>
      <c r="B430" s="213"/>
      <c r="C430" s="34" t="s">
        <v>570</v>
      </c>
      <c r="D430" s="34" t="s">
        <v>562</v>
      </c>
      <c r="E430" s="35">
        <v>0.1295</v>
      </c>
      <c r="F430" s="29"/>
      <c r="G430" s="32" t="str">
        <f t="shared" si="7"/>
        <v/>
      </c>
      <c r="H430" s="33"/>
      <c r="I430" s="29"/>
      <c r="J430" s="142">
        <v>0</v>
      </c>
    </row>
    <row r="431" spans="1:13" ht="15" hidden="1" thickBot="1" x14ac:dyDescent="0.4">
      <c r="A431" s="214"/>
      <c r="B431" s="213"/>
      <c r="C431" s="34" t="s">
        <v>563</v>
      </c>
      <c r="D431" s="34" t="s">
        <v>562</v>
      </c>
      <c r="E431" s="35">
        <v>4.8599999999999997E-2</v>
      </c>
      <c r="F431" s="29"/>
      <c r="G431" s="32" t="str">
        <f t="shared" si="7"/>
        <v/>
      </c>
      <c r="H431" s="33"/>
      <c r="I431" s="29"/>
      <c r="J431" s="142">
        <v>0</v>
      </c>
    </row>
    <row r="432" spans="1:13" ht="15" hidden="1" thickBot="1" x14ac:dyDescent="0.4">
      <c r="A432" s="215"/>
      <c r="B432" s="216"/>
      <c r="C432" s="34"/>
      <c r="D432" s="34"/>
      <c r="E432" s="35"/>
      <c r="F432" s="29"/>
      <c r="G432" s="29" t="str">
        <f t="shared" si="7"/>
        <v/>
      </c>
      <c r="H432" s="33"/>
      <c r="I432" s="29"/>
      <c r="J432" s="142">
        <v>0</v>
      </c>
    </row>
    <row r="433" spans="1:13" ht="15" thickBot="1" x14ac:dyDescent="0.4">
      <c r="A433" s="210" t="s">
        <v>108</v>
      </c>
      <c r="B433" s="212" t="s">
        <v>1347</v>
      </c>
      <c r="C433" s="155"/>
      <c r="D433" s="24" t="s">
        <v>70</v>
      </c>
      <c r="E433" s="25"/>
      <c r="F433" s="39"/>
      <c r="G433" s="26" t="str">
        <f t="shared" si="7"/>
        <v/>
      </c>
      <c r="H433" s="27"/>
      <c r="I433" s="28"/>
      <c r="J433" s="142">
        <v>2808</v>
      </c>
    </row>
    <row r="434" spans="1:13" x14ac:dyDescent="0.35">
      <c r="A434" s="214"/>
      <c r="B434" s="213"/>
      <c r="C434" s="30"/>
      <c r="D434" s="30"/>
      <c r="E434" s="31"/>
      <c r="F434" s="40"/>
      <c r="G434" s="29" t="str">
        <f t="shared" si="7"/>
        <v/>
      </c>
      <c r="H434" s="33"/>
      <c r="I434" s="29"/>
      <c r="J434" s="142">
        <v>2808</v>
      </c>
    </row>
    <row r="435" spans="1:13" ht="37.5" x14ac:dyDescent="0.35">
      <c r="A435" s="214"/>
      <c r="B435" s="213"/>
      <c r="C435" s="34" t="s">
        <v>109</v>
      </c>
      <c r="D435" s="34" t="s">
        <v>84</v>
      </c>
      <c r="E435" s="35">
        <v>3.7000000000000002E-3</v>
      </c>
      <c r="F435" s="32">
        <f>'Comp.Aux1'!$G$71</f>
        <v>783.80661678199999</v>
      </c>
      <c r="G435" s="32">
        <f t="shared" si="7"/>
        <v>2.9000844820934</v>
      </c>
      <c r="H435" s="37">
        <f>SUM(G435:G437)</f>
        <v>4.9183070326670002</v>
      </c>
      <c r="I435" s="38"/>
      <c r="J435" s="142">
        <v>2808</v>
      </c>
      <c r="M435" s="202"/>
    </row>
    <row r="436" spans="1:13" x14ac:dyDescent="0.35">
      <c r="A436" s="214"/>
      <c r="B436" s="213"/>
      <c r="C436" s="34" t="s">
        <v>570</v>
      </c>
      <c r="D436" s="34" t="s">
        <v>562</v>
      </c>
      <c r="E436" s="35">
        <v>6.8099999999999994E-2</v>
      </c>
      <c r="F436" s="29">
        <v>23.149778246</v>
      </c>
      <c r="G436" s="29">
        <f t="shared" si="7"/>
        <v>1.5764998985526</v>
      </c>
      <c r="H436" s="33"/>
      <c r="I436" s="29"/>
      <c r="J436" s="142">
        <v>2808</v>
      </c>
      <c r="M436" s="202"/>
    </row>
    <row r="437" spans="1:13" x14ac:dyDescent="0.35">
      <c r="A437" s="214"/>
      <c r="B437" s="213"/>
      <c r="C437" s="34" t="s">
        <v>563</v>
      </c>
      <c r="D437" s="34" t="s">
        <v>562</v>
      </c>
      <c r="E437" s="35">
        <v>2.5499999999999998E-2</v>
      </c>
      <c r="F437" s="29">
        <v>17.322456942000002</v>
      </c>
      <c r="G437" s="29">
        <f t="shared" si="7"/>
        <v>0.44172265202100003</v>
      </c>
      <c r="H437" s="33"/>
      <c r="I437" s="29"/>
      <c r="J437" s="142">
        <v>2808</v>
      </c>
      <c r="M437" s="202"/>
    </row>
    <row r="438" spans="1:13" ht="15" thickBot="1" x14ac:dyDescent="0.4">
      <c r="A438" s="215"/>
      <c r="B438" s="216"/>
      <c r="C438" s="34"/>
      <c r="D438" s="34"/>
      <c r="E438" s="35"/>
      <c r="F438" s="29"/>
      <c r="G438" s="29" t="str">
        <f t="shared" si="7"/>
        <v/>
      </c>
      <c r="H438" s="33"/>
      <c r="I438" s="29"/>
      <c r="J438" s="142">
        <v>2808</v>
      </c>
    </row>
    <row r="439" spans="1:13" ht="15" hidden="1" thickBot="1" x14ac:dyDescent="0.4">
      <c r="A439" s="210" t="s">
        <v>110</v>
      </c>
      <c r="B439" s="212" t="s">
        <v>8680</v>
      </c>
      <c r="C439" s="155"/>
      <c r="D439" s="24" t="s">
        <v>70</v>
      </c>
      <c r="E439" s="25"/>
      <c r="F439" s="39"/>
      <c r="G439" s="26" t="str">
        <f t="shared" si="7"/>
        <v/>
      </c>
      <c r="H439" s="27"/>
      <c r="I439" s="28"/>
      <c r="J439" s="142">
        <v>0</v>
      </c>
    </row>
    <row r="440" spans="1:13" ht="15" hidden="1" thickBot="1" x14ac:dyDescent="0.4">
      <c r="A440" s="211"/>
      <c r="B440" s="213"/>
      <c r="C440" s="30"/>
      <c r="D440" s="30"/>
      <c r="E440" s="31"/>
      <c r="F440" s="40"/>
      <c r="G440" s="29" t="str">
        <f t="shared" si="7"/>
        <v/>
      </c>
      <c r="H440" s="33"/>
      <c r="I440" s="29"/>
      <c r="J440" s="142">
        <v>0</v>
      </c>
    </row>
    <row r="441" spans="1:13" ht="15" hidden="1" thickBot="1" x14ac:dyDescent="0.4">
      <c r="A441" s="211"/>
      <c r="B441" s="213"/>
      <c r="C441" s="34" t="s">
        <v>1069</v>
      </c>
      <c r="D441" s="34" t="s">
        <v>562</v>
      </c>
      <c r="E441" s="35">
        <v>0.32979000000000003</v>
      </c>
      <c r="F441" s="29"/>
      <c r="G441" s="29" t="str">
        <f t="shared" si="7"/>
        <v/>
      </c>
      <c r="H441" s="37">
        <f>SUM(G441:G443)</f>
        <v>0</v>
      </c>
      <c r="I441" s="38"/>
      <c r="J441" s="142">
        <v>0</v>
      </c>
    </row>
    <row r="442" spans="1:13" ht="15" hidden="1" thickBot="1" x14ac:dyDescent="0.4">
      <c r="A442" s="211"/>
      <c r="B442" s="213"/>
      <c r="C442" s="34" t="s">
        <v>563</v>
      </c>
      <c r="D442" s="34" t="s">
        <v>562</v>
      </c>
      <c r="E442" s="35">
        <v>0.10443</v>
      </c>
      <c r="F442" s="29"/>
      <c r="G442" s="29" t="str">
        <f t="shared" si="7"/>
        <v/>
      </c>
      <c r="H442" s="33"/>
      <c r="I442" s="29"/>
      <c r="J442" s="142">
        <v>0</v>
      </c>
    </row>
    <row r="443" spans="1:13" ht="15" hidden="1" thickBot="1" x14ac:dyDescent="0.4">
      <c r="A443" s="211"/>
      <c r="B443" s="213"/>
      <c r="C443" s="34" t="s">
        <v>111</v>
      </c>
      <c r="D443" s="34" t="s">
        <v>28</v>
      </c>
      <c r="E443" s="35">
        <v>0.75</v>
      </c>
      <c r="F443" s="29"/>
      <c r="G443" s="29" t="str">
        <f t="shared" si="7"/>
        <v/>
      </c>
      <c r="H443" s="33"/>
      <c r="I443" s="29"/>
      <c r="J443" s="142">
        <v>0</v>
      </c>
    </row>
    <row r="444" spans="1:13" ht="15" hidden="1" thickBot="1" x14ac:dyDescent="0.4">
      <c r="A444" s="211"/>
      <c r="B444" s="213"/>
      <c r="C444" s="34"/>
      <c r="D444" s="34"/>
      <c r="E444" s="35"/>
      <c r="F444" s="29"/>
      <c r="G444" s="29" t="str">
        <f t="shared" si="7"/>
        <v/>
      </c>
      <c r="H444" s="33"/>
      <c r="I444" s="29"/>
      <c r="J444" s="142">
        <v>0</v>
      </c>
    </row>
    <row r="445" spans="1:13" ht="26.5" hidden="1" thickBot="1" x14ac:dyDescent="0.4">
      <c r="A445" s="211"/>
      <c r="B445" s="213"/>
      <c r="C445" s="49" t="s">
        <v>8653</v>
      </c>
      <c r="D445" s="49"/>
      <c r="E445" s="50"/>
      <c r="F445" s="32"/>
      <c r="G445" s="29" t="str">
        <f t="shared" si="7"/>
        <v/>
      </c>
      <c r="H445" s="33"/>
      <c r="I445" s="29"/>
      <c r="J445" s="142">
        <v>0</v>
      </c>
    </row>
    <row r="446" spans="1:13" ht="15" hidden="1" thickBot="1" x14ac:dyDescent="0.4">
      <c r="A446" s="217"/>
      <c r="B446" s="216"/>
      <c r="C446" s="34"/>
      <c r="D446" s="34"/>
      <c r="E446" s="35"/>
      <c r="F446" s="29"/>
      <c r="G446" s="29" t="str">
        <f t="shared" si="7"/>
        <v/>
      </c>
      <c r="H446" s="33"/>
      <c r="I446" s="29"/>
      <c r="J446" s="142">
        <v>0</v>
      </c>
    </row>
    <row r="447" spans="1:13" ht="15" thickBot="1" x14ac:dyDescent="0.4">
      <c r="A447" s="210" t="s">
        <v>112</v>
      </c>
      <c r="B447" s="212" t="s">
        <v>7955</v>
      </c>
      <c r="C447" s="155"/>
      <c r="D447" s="24" t="s">
        <v>70</v>
      </c>
      <c r="E447" s="25"/>
      <c r="F447" s="39"/>
      <c r="G447" s="26" t="str">
        <f t="shared" si="7"/>
        <v/>
      </c>
      <c r="H447" s="27"/>
      <c r="I447" s="28"/>
      <c r="J447" s="142">
        <v>2808</v>
      </c>
    </row>
    <row r="448" spans="1:13" x14ac:dyDescent="0.35">
      <c r="A448" s="214"/>
      <c r="B448" s="213"/>
      <c r="C448" s="30"/>
      <c r="D448" s="30"/>
      <c r="E448" s="31"/>
      <c r="F448" s="40"/>
      <c r="G448" s="29" t="str">
        <f t="shared" si="7"/>
        <v/>
      </c>
      <c r="H448" s="33"/>
      <c r="I448" s="29"/>
      <c r="J448" s="142">
        <v>2808</v>
      </c>
    </row>
    <row r="449" spans="1:13" ht="25" x14ac:dyDescent="0.35">
      <c r="A449" s="214"/>
      <c r="B449" s="213"/>
      <c r="C449" s="34" t="s">
        <v>9506</v>
      </c>
      <c r="D449" s="34" t="s">
        <v>750</v>
      </c>
      <c r="E449" s="35">
        <v>37.800000000000004</v>
      </c>
      <c r="F449" s="32">
        <v>1.1059149920000002</v>
      </c>
      <c r="G449" s="29">
        <f t="shared" si="7"/>
        <v>41.803586697600011</v>
      </c>
      <c r="H449" s="37">
        <f>SUM(G449:G452)</f>
        <v>58.856734198211619</v>
      </c>
      <c r="I449" s="38"/>
      <c r="J449" s="142">
        <v>2808</v>
      </c>
      <c r="M449" s="202"/>
    </row>
    <row r="450" spans="1:13" x14ac:dyDescent="0.35">
      <c r="A450" s="214"/>
      <c r="B450" s="213"/>
      <c r="C450" s="34" t="s">
        <v>563</v>
      </c>
      <c r="D450" s="34" t="s">
        <v>562</v>
      </c>
      <c r="E450" s="35">
        <v>0.25180000000000002</v>
      </c>
      <c r="F450" s="29">
        <v>17.322456942000002</v>
      </c>
      <c r="G450" s="29">
        <f t="shared" si="7"/>
        <v>4.3617946579956008</v>
      </c>
      <c r="H450" s="42"/>
      <c r="I450" s="43"/>
      <c r="J450" s="142">
        <v>2808</v>
      </c>
      <c r="M450" s="202"/>
    </row>
    <row r="451" spans="1:13" x14ac:dyDescent="0.35">
      <c r="A451" s="214"/>
      <c r="B451" s="213"/>
      <c r="C451" s="34" t="s">
        <v>570</v>
      </c>
      <c r="D451" s="34" t="s">
        <v>562</v>
      </c>
      <c r="E451" s="35">
        <v>0.43</v>
      </c>
      <c r="F451" s="29">
        <v>23.149778246</v>
      </c>
      <c r="G451" s="29">
        <f t="shared" si="7"/>
        <v>9.9544046457800004</v>
      </c>
      <c r="H451" s="33"/>
      <c r="I451" s="29"/>
      <c r="J451" s="142">
        <v>2808</v>
      </c>
      <c r="M451" s="202"/>
    </row>
    <row r="452" spans="1:13" x14ac:dyDescent="0.35">
      <c r="A452" s="214"/>
      <c r="B452" s="213"/>
      <c r="C452" s="34" t="s">
        <v>563</v>
      </c>
      <c r="D452" s="34" t="s">
        <v>562</v>
      </c>
      <c r="E452" s="35">
        <v>0.158</v>
      </c>
      <c r="F452" s="29">
        <v>17.322456942000002</v>
      </c>
      <c r="G452" s="29">
        <f t="shared" si="7"/>
        <v>2.7369481968360003</v>
      </c>
      <c r="H452" s="33"/>
      <c r="I452" s="29"/>
      <c r="J452" s="142">
        <v>2808</v>
      </c>
      <c r="M452" s="202"/>
    </row>
    <row r="453" spans="1:13" x14ac:dyDescent="0.35">
      <c r="A453" s="214"/>
      <c r="B453" s="213"/>
      <c r="C453" s="34"/>
      <c r="D453" s="34"/>
      <c r="E453" s="35"/>
      <c r="F453" s="29"/>
      <c r="G453" s="29" t="str">
        <f t="shared" si="7"/>
        <v/>
      </c>
      <c r="H453" s="33"/>
      <c r="I453" s="29"/>
      <c r="J453" s="142">
        <v>2808</v>
      </c>
    </row>
    <row r="454" spans="1:13" ht="39" x14ac:dyDescent="0.35">
      <c r="A454" s="214"/>
      <c r="B454" s="213"/>
      <c r="C454" s="49" t="s">
        <v>113</v>
      </c>
      <c r="D454" s="34"/>
      <c r="E454" s="35"/>
      <c r="F454" s="29"/>
      <c r="G454" s="29" t="str">
        <f t="shared" si="7"/>
        <v/>
      </c>
      <c r="H454" s="33"/>
      <c r="I454" s="29"/>
      <c r="J454" s="142">
        <v>2808</v>
      </c>
    </row>
    <row r="455" spans="1:13" ht="29" x14ac:dyDescent="0.35">
      <c r="A455" s="214"/>
      <c r="B455" s="213"/>
      <c r="C455" s="133" t="s">
        <v>114</v>
      </c>
      <c r="D455" s="34"/>
      <c r="E455" s="35"/>
      <c r="F455" s="29"/>
      <c r="G455" s="29" t="str">
        <f t="shared" si="7"/>
        <v/>
      </c>
      <c r="H455" s="33"/>
      <c r="I455" s="29"/>
      <c r="J455" s="142">
        <v>2808</v>
      </c>
    </row>
    <row r="456" spans="1:13" ht="15" thickBot="1" x14ac:dyDescent="0.4">
      <c r="A456" s="215"/>
      <c r="B456" s="216"/>
      <c r="C456" s="34"/>
      <c r="D456" s="34"/>
      <c r="E456" s="35"/>
      <c r="F456" s="29"/>
      <c r="G456" s="29" t="str">
        <f t="shared" si="7"/>
        <v/>
      </c>
      <c r="H456" s="33"/>
      <c r="I456" s="29"/>
      <c r="J456" s="142">
        <v>2808</v>
      </c>
    </row>
    <row r="457" spans="1:13" ht="15" hidden="1" thickBot="1" x14ac:dyDescent="0.4">
      <c r="A457" s="210" t="s">
        <v>115</v>
      </c>
      <c r="B457" s="212" t="s">
        <v>7956</v>
      </c>
      <c r="C457" s="155"/>
      <c r="D457" s="24" t="s">
        <v>70</v>
      </c>
      <c r="E457" s="25"/>
      <c r="F457" s="39"/>
      <c r="G457" s="26" t="str">
        <f t="shared" si="7"/>
        <v/>
      </c>
      <c r="H457" s="27"/>
      <c r="I457" s="28"/>
      <c r="J457" s="142">
        <v>0</v>
      </c>
    </row>
    <row r="458" spans="1:13" ht="15" hidden="1" thickBot="1" x14ac:dyDescent="0.4">
      <c r="A458" s="214"/>
      <c r="B458" s="213"/>
      <c r="C458" s="30"/>
      <c r="D458" s="30"/>
      <c r="E458" s="31"/>
      <c r="F458" s="40"/>
      <c r="G458" s="29" t="str">
        <f t="shared" si="7"/>
        <v/>
      </c>
      <c r="H458" s="33"/>
      <c r="I458" s="29"/>
      <c r="J458" s="142">
        <v>0</v>
      </c>
    </row>
    <row r="459" spans="1:13" ht="25.5" hidden="1" thickBot="1" x14ac:dyDescent="0.4">
      <c r="A459" s="214"/>
      <c r="B459" s="213"/>
      <c r="C459" s="34" t="s">
        <v>9506</v>
      </c>
      <c r="D459" s="34" t="s">
        <v>750</v>
      </c>
      <c r="E459" s="35">
        <v>9.4500000000000011</v>
      </c>
      <c r="F459" s="32"/>
      <c r="G459" s="29" t="str">
        <f t="shared" si="7"/>
        <v/>
      </c>
      <c r="H459" s="37">
        <f>SUM(G459:G462)</f>
        <v>0</v>
      </c>
      <c r="I459" s="38"/>
      <c r="J459" s="142">
        <v>0</v>
      </c>
    </row>
    <row r="460" spans="1:13" ht="15" hidden="1" thickBot="1" x14ac:dyDescent="0.4">
      <c r="A460" s="214"/>
      <c r="B460" s="213"/>
      <c r="C460" s="34" t="s">
        <v>563</v>
      </c>
      <c r="D460" s="34" t="s">
        <v>562</v>
      </c>
      <c r="E460" s="35">
        <v>6.2950000000000006E-2</v>
      </c>
      <c r="F460" s="29"/>
      <c r="G460" s="29" t="str">
        <f t="shared" si="7"/>
        <v/>
      </c>
      <c r="H460" s="33"/>
      <c r="I460" s="29"/>
      <c r="J460" s="142">
        <v>0</v>
      </c>
    </row>
    <row r="461" spans="1:13" ht="15" hidden="1" thickBot="1" x14ac:dyDescent="0.4">
      <c r="A461" s="214"/>
      <c r="B461" s="213"/>
      <c r="C461" s="34" t="s">
        <v>570</v>
      </c>
      <c r="D461" s="34" t="s">
        <v>562</v>
      </c>
      <c r="E461" s="35">
        <v>0.217</v>
      </c>
      <c r="F461" s="29"/>
      <c r="G461" s="29" t="str">
        <f t="shared" si="7"/>
        <v/>
      </c>
      <c r="H461" s="33"/>
      <c r="I461" s="29"/>
      <c r="J461" s="142">
        <v>0</v>
      </c>
    </row>
    <row r="462" spans="1:13" ht="15" hidden="1" thickBot="1" x14ac:dyDescent="0.4">
      <c r="A462" s="214"/>
      <c r="B462" s="213"/>
      <c r="C462" s="34" t="s">
        <v>563</v>
      </c>
      <c r="D462" s="34" t="s">
        <v>562</v>
      </c>
      <c r="E462" s="35">
        <v>7.9799999999999996E-2</v>
      </c>
      <c r="F462" s="29"/>
      <c r="G462" s="29" t="str">
        <f t="shared" si="7"/>
        <v/>
      </c>
      <c r="H462" s="33"/>
      <c r="I462" s="29"/>
      <c r="J462" s="142">
        <v>0</v>
      </c>
    </row>
    <row r="463" spans="1:13" ht="15" hidden="1" thickBot="1" x14ac:dyDescent="0.4">
      <c r="A463" s="215"/>
      <c r="B463" s="216"/>
      <c r="C463" s="34"/>
      <c r="D463" s="34"/>
      <c r="E463" s="35"/>
      <c r="F463" s="29"/>
      <c r="G463" s="29" t="str">
        <f t="shared" si="7"/>
        <v/>
      </c>
      <c r="H463" s="33"/>
      <c r="I463" s="29"/>
      <c r="J463" s="142">
        <v>0</v>
      </c>
    </row>
    <row r="464" spans="1:13" ht="15" thickBot="1" x14ac:dyDescent="0.4">
      <c r="A464" s="210" t="s">
        <v>116</v>
      </c>
      <c r="B464" s="212" t="s">
        <v>8681</v>
      </c>
      <c r="C464" s="155"/>
      <c r="D464" s="24" t="s">
        <v>69</v>
      </c>
      <c r="E464" s="25"/>
      <c r="F464" s="39"/>
      <c r="G464" s="26" t="str">
        <f t="shared" ref="G464:G527" si="8">IF(ISNUMBER(F464),E464*F464,"")</f>
        <v/>
      </c>
      <c r="H464" s="27"/>
      <c r="I464" s="28"/>
      <c r="J464" s="142">
        <v>200</v>
      </c>
    </row>
    <row r="465" spans="1:13" x14ac:dyDescent="0.35">
      <c r="A465" s="214"/>
      <c r="B465" s="213"/>
      <c r="C465" s="30"/>
      <c r="D465" s="30"/>
      <c r="E465" s="31"/>
      <c r="F465" s="40"/>
      <c r="G465" s="29" t="str">
        <f t="shared" si="8"/>
        <v/>
      </c>
      <c r="H465" s="33"/>
      <c r="I465" s="29"/>
      <c r="J465" s="142">
        <v>200</v>
      </c>
    </row>
    <row r="466" spans="1:13" x14ac:dyDescent="0.35">
      <c r="A466" s="214"/>
      <c r="B466" s="213"/>
      <c r="C466" s="34" t="s">
        <v>563</v>
      </c>
      <c r="D466" s="34" t="s">
        <v>562</v>
      </c>
      <c r="E466" s="35">
        <v>0.6</v>
      </c>
      <c r="F466" s="29">
        <v>17.322456942000002</v>
      </c>
      <c r="G466" s="32">
        <f t="shared" si="8"/>
        <v>10.393474165200001</v>
      </c>
      <c r="H466" s="37">
        <f>SUM(G466:G470)</f>
        <v>26.063122010819601</v>
      </c>
      <c r="I466" s="38"/>
      <c r="J466" s="142">
        <v>200</v>
      </c>
      <c r="M466" s="202"/>
    </row>
    <row r="467" spans="1:13" x14ac:dyDescent="0.35">
      <c r="A467" s="214"/>
      <c r="B467" s="213"/>
      <c r="C467" s="34" t="s">
        <v>570</v>
      </c>
      <c r="D467" s="34" t="s">
        <v>562</v>
      </c>
      <c r="E467" s="35">
        <v>0.155</v>
      </c>
      <c r="F467" s="29">
        <v>23.149778246</v>
      </c>
      <c r="G467" s="32">
        <f t="shared" si="8"/>
        <v>3.5882156281299999</v>
      </c>
      <c r="H467" s="33"/>
      <c r="I467" s="29"/>
      <c r="J467" s="142">
        <v>200</v>
      </c>
      <c r="M467" s="202"/>
    </row>
    <row r="468" spans="1:13" x14ac:dyDescent="0.35">
      <c r="A468" s="214"/>
      <c r="B468" s="213"/>
      <c r="C468" s="34" t="s">
        <v>117</v>
      </c>
      <c r="D468" s="44" t="s">
        <v>69</v>
      </c>
      <c r="E468" s="35">
        <v>1.05</v>
      </c>
      <c r="F468" s="32">
        <v>3.9238714620000001</v>
      </c>
      <c r="G468" s="32">
        <f t="shared" si="8"/>
        <v>4.1200650351000006</v>
      </c>
      <c r="H468" s="33"/>
      <c r="I468" s="29"/>
      <c r="J468" s="142">
        <v>200</v>
      </c>
      <c r="M468" s="202"/>
    </row>
    <row r="469" spans="1:13" x14ac:dyDescent="0.35">
      <c r="A469" s="214"/>
      <c r="B469" s="213"/>
      <c r="C469" s="34" t="s">
        <v>9962</v>
      </c>
      <c r="D469" s="34" t="s">
        <v>75</v>
      </c>
      <c r="E469" s="35">
        <v>1.6400000000000001E-2</v>
      </c>
      <c r="F469" s="32">
        <v>31.826957414000002</v>
      </c>
      <c r="G469" s="32">
        <f t="shared" si="8"/>
        <v>0.5219621015896001</v>
      </c>
      <c r="H469" s="33"/>
      <c r="I469" s="29"/>
      <c r="J469" s="142">
        <v>200</v>
      </c>
      <c r="M469" s="202"/>
    </row>
    <row r="470" spans="1:13" x14ac:dyDescent="0.35">
      <c r="A470" s="214"/>
      <c r="B470" s="213"/>
      <c r="C470" s="34" t="s">
        <v>118</v>
      </c>
      <c r="D470" s="44" t="s">
        <v>5689</v>
      </c>
      <c r="E470" s="35">
        <v>0.4</v>
      </c>
      <c r="F470" s="32">
        <v>18.598512702000001</v>
      </c>
      <c r="G470" s="32">
        <f t="shared" si="8"/>
        <v>7.4394050808000003</v>
      </c>
      <c r="H470" s="33"/>
      <c r="I470" s="29"/>
      <c r="J470" s="142">
        <v>200</v>
      </c>
      <c r="M470" s="202"/>
    </row>
    <row r="471" spans="1:13" x14ac:dyDescent="0.35">
      <c r="A471" s="214"/>
      <c r="B471" s="213"/>
      <c r="C471" s="34"/>
      <c r="D471" s="44"/>
      <c r="E471" s="35"/>
      <c r="F471" s="32"/>
      <c r="G471" s="32" t="str">
        <f t="shared" si="8"/>
        <v/>
      </c>
      <c r="H471" s="33"/>
      <c r="I471" s="29"/>
      <c r="J471" s="142">
        <v>200</v>
      </c>
    </row>
    <row r="472" spans="1:13" ht="39" x14ac:dyDescent="0.35">
      <c r="A472" s="214"/>
      <c r="B472" s="213"/>
      <c r="C472" s="49" t="s">
        <v>5690</v>
      </c>
      <c r="D472" s="44"/>
      <c r="E472" s="35"/>
      <c r="F472" s="32"/>
      <c r="G472" s="32" t="str">
        <f t="shared" si="8"/>
        <v/>
      </c>
      <c r="H472" s="33"/>
      <c r="I472" s="29"/>
      <c r="J472" s="142">
        <v>200</v>
      </c>
    </row>
    <row r="473" spans="1:13" ht="29" x14ac:dyDescent="0.35">
      <c r="A473" s="214"/>
      <c r="B473" s="213"/>
      <c r="C473" s="134" t="s">
        <v>5691</v>
      </c>
      <c r="D473" s="44"/>
      <c r="E473" s="35"/>
      <c r="F473" s="32"/>
      <c r="G473" s="32" t="str">
        <f t="shared" si="8"/>
        <v/>
      </c>
      <c r="H473" s="33"/>
      <c r="I473" s="29"/>
      <c r="J473" s="142">
        <v>200</v>
      </c>
    </row>
    <row r="474" spans="1:13" ht="29" x14ac:dyDescent="0.35">
      <c r="A474" s="214"/>
      <c r="B474" s="213"/>
      <c r="C474" s="134" t="s">
        <v>119</v>
      </c>
      <c r="D474" s="44"/>
      <c r="E474" s="35"/>
      <c r="F474" s="32"/>
      <c r="G474" s="32" t="str">
        <f t="shared" si="8"/>
        <v/>
      </c>
      <c r="H474" s="33"/>
      <c r="I474" s="29"/>
      <c r="J474" s="142">
        <v>200</v>
      </c>
    </row>
    <row r="475" spans="1:13" ht="15" thickBot="1" x14ac:dyDescent="0.4">
      <c r="A475" s="215"/>
      <c r="B475" s="216"/>
      <c r="C475" s="34"/>
      <c r="D475" s="34"/>
      <c r="E475" s="35"/>
      <c r="F475" s="29"/>
      <c r="G475" s="29" t="str">
        <f t="shared" si="8"/>
        <v/>
      </c>
      <c r="H475" s="33"/>
      <c r="I475" s="29"/>
      <c r="J475" s="142">
        <v>200</v>
      </c>
    </row>
    <row r="476" spans="1:13" ht="15" hidden="1" thickBot="1" x14ac:dyDescent="0.4">
      <c r="A476" s="210" t="s">
        <v>120</v>
      </c>
      <c r="B476" s="212" t="s">
        <v>1348</v>
      </c>
      <c r="C476" s="155"/>
      <c r="D476" s="24" t="s">
        <v>70</v>
      </c>
      <c r="E476" s="25"/>
      <c r="F476" s="39"/>
      <c r="G476" s="26" t="str">
        <f t="shared" si="8"/>
        <v/>
      </c>
      <c r="H476" s="27"/>
      <c r="I476" s="28"/>
      <c r="J476" s="142">
        <v>0</v>
      </c>
    </row>
    <row r="477" spans="1:13" ht="15" hidden="1" thickBot="1" x14ac:dyDescent="0.4">
      <c r="A477" s="214"/>
      <c r="B477" s="213"/>
      <c r="C477" s="30"/>
      <c r="D477" s="30"/>
      <c r="E477" s="31"/>
      <c r="F477" s="40"/>
      <c r="G477" s="29" t="str">
        <f t="shared" si="8"/>
        <v/>
      </c>
      <c r="H477" s="33"/>
      <c r="I477" s="29"/>
      <c r="J477" s="142">
        <v>0</v>
      </c>
    </row>
    <row r="478" spans="1:13" ht="15" hidden="1" thickBot="1" x14ac:dyDescent="0.4">
      <c r="A478" s="214"/>
      <c r="B478" s="213"/>
      <c r="C478" s="34" t="s">
        <v>925</v>
      </c>
      <c r="D478" s="34" t="s">
        <v>562</v>
      </c>
      <c r="E478" s="35">
        <v>0.106</v>
      </c>
      <c r="F478" s="29"/>
      <c r="G478" s="32" t="str">
        <f t="shared" si="8"/>
        <v/>
      </c>
      <c r="H478" s="37">
        <f>SUM(G478:G480)</f>
        <v>0</v>
      </c>
      <c r="I478" s="38"/>
      <c r="J478" s="142">
        <v>0</v>
      </c>
    </row>
    <row r="479" spans="1:13" ht="15" hidden="1" thickBot="1" x14ac:dyDescent="0.4">
      <c r="A479" s="214"/>
      <c r="B479" s="213"/>
      <c r="C479" s="34" t="s">
        <v>563</v>
      </c>
      <c r="D479" s="34" t="s">
        <v>562</v>
      </c>
      <c r="E479" s="35">
        <v>2.7E-2</v>
      </c>
      <c r="F479" s="29"/>
      <c r="G479" s="32" t="str">
        <f t="shared" si="8"/>
        <v/>
      </c>
      <c r="H479" s="33"/>
      <c r="I479" s="29"/>
      <c r="J479" s="142">
        <v>0</v>
      </c>
    </row>
    <row r="480" spans="1:13" ht="15" hidden="1" thickBot="1" x14ac:dyDescent="0.4">
      <c r="A480" s="214"/>
      <c r="B480" s="213"/>
      <c r="C480" s="34" t="s">
        <v>121</v>
      </c>
      <c r="D480" s="47" t="s">
        <v>75</v>
      </c>
      <c r="E480" s="35">
        <v>0.16</v>
      </c>
      <c r="F480" s="32"/>
      <c r="G480" s="32" t="str">
        <f t="shared" si="8"/>
        <v/>
      </c>
      <c r="H480" s="33"/>
      <c r="I480" s="29"/>
      <c r="J480" s="142">
        <v>0</v>
      </c>
    </row>
    <row r="481" spans="1:13" ht="15" hidden="1" thickBot="1" x14ac:dyDescent="0.4">
      <c r="A481" s="215"/>
      <c r="B481" s="216"/>
      <c r="C481" s="34"/>
      <c r="D481" s="34"/>
      <c r="E481" s="35"/>
      <c r="F481" s="29"/>
      <c r="G481" s="29" t="str">
        <f t="shared" si="8"/>
        <v/>
      </c>
      <c r="H481" s="33"/>
      <c r="I481" s="29"/>
      <c r="J481" s="142">
        <v>0</v>
      </c>
    </row>
    <row r="482" spans="1:13" ht="15" hidden="1" thickBot="1" x14ac:dyDescent="0.4">
      <c r="A482" s="210" t="s">
        <v>122</v>
      </c>
      <c r="B482" s="212" t="s">
        <v>5348</v>
      </c>
      <c r="C482" s="155"/>
      <c r="D482" s="24" t="s">
        <v>70</v>
      </c>
      <c r="E482" s="25"/>
      <c r="F482" s="39"/>
      <c r="G482" s="26" t="str">
        <f t="shared" si="8"/>
        <v/>
      </c>
      <c r="H482" s="27"/>
      <c r="I482" s="28"/>
      <c r="J482" s="142">
        <v>0</v>
      </c>
    </row>
    <row r="483" spans="1:13" ht="15" hidden="1" thickBot="1" x14ac:dyDescent="0.4">
      <c r="A483" s="214"/>
      <c r="B483" s="213"/>
      <c r="C483" s="30"/>
      <c r="D483" s="30"/>
      <c r="E483" s="31"/>
      <c r="F483" s="40"/>
      <c r="G483" s="29" t="str">
        <f t="shared" si="8"/>
        <v/>
      </c>
      <c r="H483" s="33"/>
      <c r="I483" s="29"/>
      <c r="J483" s="142">
        <v>0</v>
      </c>
    </row>
    <row r="484" spans="1:13" ht="15" hidden="1" thickBot="1" x14ac:dyDescent="0.4">
      <c r="A484" s="214"/>
      <c r="B484" s="213"/>
      <c r="C484" s="34" t="s">
        <v>925</v>
      </c>
      <c r="D484" s="34" t="s">
        <v>562</v>
      </c>
      <c r="E484" s="35">
        <v>0.42980000000000002</v>
      </c>
      <c r="F484" s="29"/>
      <c r="G484" s="32" t="str">
        <f t="shared" si="8"/>
        <v/>
      </c>
      <c r="H484" s="37">
        <f>SUM(G484:G485)</f>
        <v>0</v>
      </c>
      <c r="I484" s="38"/>
      <c r="J484" s="142">
        <v>0</v>
      </c>
    </row>
    <row r="485" spans="1:13" ht="15" hidden="1" thickBot="1" x14ac:dyDescent="0.4">
      <c r="A485" s="214"/>
      <c r="B485" s="213"/>
      <c r="C485" s="34" t="s">
        <v>123</v>
      </c>
      <c r="D485" s="47" t="s">
        <v>75</v>
      </c>
      <c r="E485" s="35">
        <v>0.16</v>
      </c>
      <c r="F485" s="32"/>
      <c r="G485" s="32" t="str">
        <f t="shared" si="8"/>
        <v/>
      </c>
      <c r="H485" s="33"/>
      <c r="I485" s="29"/>
      <c r="J485" s="142">
        <v>0</v>
      </c>
    </row>
    <row r="486" spans="1:13" ht="15" hidden="1" thickBot="1" x14ac:dyDescent="0.4">
      <c r="A486" s="214"/>
      <c r="B486" s="213"/>
      <c r="C486" s="34"/>
      <c r="D486" s="44"/>
      <c r="E486" s="35"/>
      <c r="F486" s="32"/>
      <c r="G486" s="32" t="str">
        <f t="shared" si="8"/>
        <v/>
      </c>
      <c r="H486" s="33"/>
      <c r="I486" s="29"/>
      <c r="J486" s="142">
        <v>0</v>
      </c>
    </row>
    <row r="487" spans="1:13" ht="26.5" hidden="1" thickBot="1" x14ac:dyDescent="0.4">
      <c r="A487" s="214"/>
      <c r="B487" s="213"/>
      <c r="C487" s="49" t="s">
        <v>124</v>
      </c>
      <c r="D487" s="44"/>
      <c r="E487" s="35"/>
      <c r="F487" s="32"/>
      <c r="G487" s="32" t="str">
        <f t="shared" si="8"/>
        <v/>
      </c>
      <c r="H487" s="33"/>
      <c r="I487" s="29"/>
      <c r="J487" s="142">
        <v>0</v>
      </c>
    </row>
    <row r="488" spans="1:13" ht="29.5" hidden="1" thickBot="1" x14ac:dyDescent="0.4">
      <c r="A488" s="214"/>
      <c r="B488" s="213"/>
      <c r="C488" s="134" t="s">
        <v>125</v>
      </c>
      <c r="D488" s="44"/>
      <c r="E488" s="35"/>
      <c r="F488" s="32"/>
      <c r="G488" s="32" t="str">
        <f t="shared" si="8"/>
        <v/>
      </c>
      <c r="H488" s="33"/>
      <c r="I488" s="29"/>
      <c r="J488" s="142">
        <v>0</v>
      </c>
    </row>
    <row r="489" spans="1:13" ht="29.5" hidden="1" thickBot="1" x14ac:dyDescent="0.4">
      <c r="A489" s="215"/>
      <c r="B489" s="216"/>
      <c r="C489" s="134" t="s">
        <v>126</v>
      </c>
      <c r="D489" s="34"/>
      <c r="E489" s="35"/>
      <c r="F489" s="29"/>
      <c r="G489" s="29" t="str">
        <f t="shared" si="8"/>
        <v/>
      </c>
      <c r="H489" s="33"/>
      <c r="I489" s="29"/>
      <c r="J489" s="142">
        <v>0</v>
      </c>
    </row>
    <row r="490" spans="1:13" ht="15" thickBot="1" x14ac:dyDescent="0.4">
      <c r="A490" s="210" t="s">
        <v>127</v>
      </c>
      <c r="B490" s="212" t="s">
        <v>1349</v>
      </c>
      <c r="C490" s="155"/>
      <c r="D490" s="24" t="s">
        <v>70</v>
      </c>
      <c r="E490" s="25"/>
      <c r="F490" s="39"/>
      <c r="G490" s="26" t="str">
        <f t="shared" si="8"/>
        <v/>
      </c>
      <c r="H490" s="27"/>
      <c r="I490" s="28"/>
      <c r="J490" s="142">
        <v>1000</v>
      </c>
    </row>
    <row r="491" spans="1:13" x14ac:dyDescent="0.35">
      <c r="A491" s="214"/>
      <c r="B491" s="213"/>
      <c r="C491" s="30"/>
      <c r="D491" s="30"/>
      <c r="E491" s="31"/>
      <c r="F491" s="40"/>
      <c r="G491" s="29" t="str">
        <f t="shared" si="8"/>
        <v/>
      </c>
      <c r="H491" s="33"/>
      <c r="I491" s="29"/>
      <c r="J491" s="142">
        <v>1000</v>
      </c>
    </row>
    <row r="492" spans="1:13" ht="25" x14ac:dyDescent="0.35">
      <c r="A492" s="214"/>
      <c r="B492" s="213"/>
      <c r="C492" s="34" t="s">
        <v>9771</v>
      </c>
      <c r="D492" s="34" t="s">
        <v>200</v>
      </c>
      <c r="E492" s="35">
        <v>0.1</v>
      </c>
      <c r="F492" s="32">
        <v>1.0633798000000001</v>
      </c>
      <c r="G492" s="32">
        <f t="shared" si="8"/>
        <v>0.10633798000000001</v>
      </c>
      <c r="H492" s="37">
        <f>SUM(G492:G495)</f>
        <v>18.469240171825525</v>
      </c>
      <c r="I492" s="38"/>
      <c r="J492" s="142">
        <v>1000</v>
      </c>
      <c r="M492" s="202"/>
    </row>
    <row r="493" spans="1:13" x14ac:dyDescent="0.35">
      <c r="A493" s="214"/>
      <c r="B493" s="213"/>
      <c r="C493" s="34" t="s">
        <v>9856</v>
      </c>
      <c r="D493" s="34" t="s">
        <v>750</v>
      </c>
      <c r="E493" s="35">
        <v>1.5518400000000001</v>
      </c>
      <c r="F493" s="32">
        <v>5.699715728000001</v>
      </c>
      <c r="G493" s="32">
        <f t="shared" si="8"/>
        <v>8.8450468553395218</v>
      </c>
      <c r="H493" s="33"/>
      <c r="I493" s="29"/>
      <c r="J493" s="142">
        <v>1000</v>
      </c>
      <c r="M493" s="202"/>
    </row>
    <row r="494" spans="1:13" x14ac:dyDescent="0.35">
      <c r="A494" s="214"/>
      <c r="B494" s="213"/>
      <c r="C494" s="34" t="s">
        <v>925</v>
      </c>
      <c r="D494" s="34" t="s">
        <v>562</v>
      </c>
      <c r="E494" s="35">
        <v>0.33400000000000002</v>
      </c>
      <c r="F494" s="29">
        <v>24.191890450000002</v>
      </c>
      <c r="G494" s="32">
        <f t="shared" si="8"/>
        <v>8.0800914103000014</v>
      </c>
      <c r="H494" s="33"/>
      <c r="I494" s="29"/>
      <c r="J494" s="142">
        <v>1000</v>
      </c>
      <c r="M494" s="202"/>
    </row>
    <row r="495" spans="1:13" x14ac:dyDescent="0.35">
      <c r="A495" s="214"/>
      <c r="B495" s="213"/>
      <c r="C495" s="34" t="s">
        <v>563</v>
      </c>
      <c r="D495" s="34" t="s">
        <v>562</v>
      </c>
      <c r="E495" s="35">
        <v>8.3000000000000004E-2</v>
      </c>
      <c r="F495" s="29">
        <v>17.322456942000002</v>
      </c>
      <c r="G495" s="32">
        <f t="shared" si="8"/>
        <v>1.4377639261860002</v>
      </c>
      <c r="H495" s="33"/>
      <c r="I495" s="29"/>
      <c r="J495" s="142">
        <v>1000</v>
      </c>
      <c r="M495" s="202"/>
    </row>
    <row r="496" spans="1:13" ht="15" thickBot="1" x14ac:dyDescent="0.4">
      <c r="A496" s="215"/>
      <c r="B496" s="216"/>
      <c r="C496" s="34"/>
      <c r="D496" s="34"/>
      <c r="E496" s="35"/>
      <c r="F496" s="29"/>
      <c r="G496" s="29" t="str">
        <f t="shared" si="8"/>
        <v/>
      </c>
      <c r="H496" s="33"/>
      <c r="I496" s="29"/>
      <c r="J496" s="142">
        <v>1000</v>
      </c>
    </row>
    <row r="497" spans="1:13" ht="15" thickBot="1" x14ac:dyDescent="0.4">
      <c r="A497" s="210" t="s">
        <v>128</v>
      </c>
      <c r="B497" s="212" t="s">
        <v>1350</v>
      </c>
      <c r="C497" s="155"/>
      <c r="D497" s="24" t="s">
        <v>70</v>
      </c>
      <c r="E497" s="25"/>
      <c r="F497" s="39"/>
      <c r="G497" s="26" t="str">
        <f t="shared" si="8"/>
        <v/>
      </c>
      <c r="H497" s="27"/>
      <c r="I497" s="28"/>
      <c r="J497" s="142">
        <v>2894</v>
      </c>
    </row>
    <row r="498" spans="1:13" x14ac:dyDescent="0.35">
      <c r="A498" s="214"/>
      <c r="B498" s="213"/>
      <c r="C498" s="30"/>
      <c r="D498" s="30"/>
      <c r="E498" s="31"/>
      <c r="F498" s="40"/>
      <c r="G498" s="29" t="str">
        <f t="shared" si="8"/>
        <v/>
      </c>
      <c r="H498" s="33"/>
      <c r="I498" s="29"/>
      <c r="J498" s="142">
        <v>2894</v>
      </c>
    </row>
    <row r="499" spans="1:13" ht="25" x14ac:dyDescent="0.35">
      <c r="A499" s="214"/>
      <c r="B499" s="213"/>
      <c r="C499" s="34" t="s">
        <v>9771</v>
      </c>
      <c r="D499" s="34" t="s">
        <v>200</v>
      </c>
      <c r="E499" s="35">
        <v>8.0199999999999994E-2</v>
      </c>
      <c r="F499" s="32">
        <v>1.0633798000000001</v>
      </c>
      <c r="G499" s="32">
        <f t="shared" si="8"/>
        <v>8.5283059960000004E-2</v>
      </c>
      <c r="H499" s="37">
        <f>SUM(G499:G502)</f>
        <v>15.14</v>
      </c>
      <c r="I499" s="38"/>
      <c r="J499" s="142">
        <v>2894</v>
      </c>
      <c r="M499" s="202"/>
    </row>
    <row r="500" spans="1:13" x14ac:dyDescent="0.35">
      <c r="A500" s="214"/>
      <c r="B500" s="213"/>
      <c r="C500" s="34" t="s">
        <v>9857</v>
      </c>
      <c r="D500" s="34" t="s">
        <v>750</v>
      </c>
      <c r="E500" s="35">
        <v>1.3372434038254331</v>
      </c>
      <c r="F500" s="32">
        <v>3.1688718040000001</v>
      </c>
      <c r="G500" s="32">
        <f t="shared" si="8"/>
        <v>4.2375529174674007</v>
      </c>
      <c r="H500" s="33"/>
      <c r="I500" s="29"/>
      <c r="J500" s="142">
        <v>2894</v>
      </c>
      <c r="M500" s="202"/>
    </row>
    <row r="501" spans="1:13" x14ac:dyDescent="0.35">
      <c r="A501" s="214"/>
      <c r="B501" s="213"/>
      <c r="C501" s="34" t="s">
        <v>925</v>
      </c>
      <c r="D501" s="34" t="s">
        <v>562</v>
      </c>
      <c r="E501" s="35">
        <v>0.36099999999999999</v>
      </c>
      <c r="F501" s="29">
        <v>24.191890450000002</v>
      </c>
      <c r="G501" s="32">
        <f t="shared" si="8"/>
        <v>8.7332724524500005</v>
      </c>
      <c r="H501" s="33"/>
      <c r="I501" s="29"/>
      <c r="J501" s="142">
        <v>2894</v>
      </c>
      <c r="M501" s="202"/>
    </row>
    <row r="502" spans="1:13" x14ac:dyDescent="0.35">
      <c r="A502" s="214"/>
      <c r="B502" s="213"/>
      <c r="C502" s="34" t="s">
        <v>563</v>
      </c>
      <c r="D502" s="34" t="s">
        <v>562</v>
      </c>
      <c r="E502" s="35">
        <v>0.1203</v>
      </c>
      <c r="F502" s="29">
        <v>17.322456942000002</v>
      </c>
      <c r="G502" s="32">
        <f t="shared" si="8"/>
        <v>2.0838915701226002</v>
      </c>
      <c r="H502" s="33"/>
      <c r="I502" s="29"/>
      <c r="J502" s="142">
        <v>2894</v>
      </c>
      <c r="M502" s="202"/>
    </row>
    <row r="503" spans="1:13" ht="15" thickBot="1" x14ac:dyDescent="0.4">
      <c r="A503" s="215"/>
      <c r="B503" s="216"/>
      <c r="C503" s="34"/>
      <c r="D503" s="34"/>
      <c r="E503" s="35"/>
      <c r="F503" s="29"/>
      <c r="G503" s="29" t="str">
        <f t="shared" si="8"/>
        <v/>
      </c>
      <c r="H503" s="33"/>
      <c r="I503" s="29"/>
      <c r="J503" s="142">
        <v>2894</v>
      </c>
    </row>
    <row r="504" spans="1:13" ht="15" thickBot="1" x14ac:dyDescent="0.4">
      <c r="A504" s="210" t="s">
        <v>129</v>
      </c>
      <c r="B504" s="212" t="s">
        <v>1351</v>
      </c>
      <c r="C504" s="155"/>
      <c r="D504" s="24" t="s">
        <v>70</v>
      </c>
      <c r="E504" s="25"/>
      <c r="F504" s="39"/>
      <c r="G504" s="26" t="str">
        <f t="shared" si="8"/>
        <v/>
      </c>
      <c r="H504" s="27"/>
      <c r="I504" s="28"/>
      <c r="J504" s="142">
        <v>2808</v>
      </c>
    </row>
    <row r="505" spans="1:13" x14ac:dyDescent="0.35">
      <c r="A505" s="214"/>
      <c r="B505" s="213"/>
      <c r="C505" s="30"/>
      <c r="D505" s="30"/>
      <c r="E505" s="31"/>
      <c r="F505" s="40"/>
      <c r="G505" s="29" t="str">
        <f t="shared" si="8"/>
        <v/>
      </c>
      <c r="H505" s="33"/>
      <c r="I505" s="29"/>
      <c r="J505" s="142">
        <v>2808</v>
      </c>
    </row>
    <row r="506" spans="1:13" x14ac:dyDescent="0.35">
      <c r="A506" s="214"/>
      <c r="B506" s="213"/>
      <c r="C506" s="34" t="s">
        <v>925</v>
      </c>
      <c r="D506" s="34" t="s">
        <v>562</v>
      </c>
      <c r="E506" s="35">
        <v>0.16309999999999999</v>
      </c>
      <c r="F506" s="29">
        <v>24.191890450000002</v>
      </c>
      <c r="G506" s="32">
        <f t="shared" si="8"/>
        <v>3.9456973323950004</v>
      </c>
      <c r="H506" s="37">
        <f>SUM(G506:G508)</f>
        <v>11.450990488982802</v>
      </c>
      <c r="I506" s="38"/>
      <c r="J506" s="142">
        <v>2808</v>
      </c>
      <c r="M506" s="202"/>
    </row>
    <row r="507" spans="1:13" x14ac:dyDescent="0.35">
      <c r="A507" s="214"/>
      <c r="B507" s="213"/>
      <c r="C507" s="34" t="s">
        <v>563</v>
      </c>
      <c r="D507" s="34" t="s">
        <v>562</v>
      </c>
      <c r="E507" s="35">
        <v>5.4399999999999997E-2</v>
      </c>
      <c r="F507" s="29">
        <v>17.322456942000002</v>
      </c>
      <c r="G507" s="32">
        <f t="shared" si="8"/>
        <v>0.94234165764480005</v>
      </c>
      <c r="H507" s="33"/>
      <c r="I507" s="29"/>
      <c r="J507" s="142">
        <v>2808</v>
      </c>
      <c r="M507" s="202"/>
    </row>
    <row r="508" spans="1:13" x14ac:dyDescent="0.35">
      <c r="A508" s="214"/>
      <c r="B508" s="213"/>
      <c r="C508" s="34" t="s">
        <v>10045</v>
      </c>
      <c r="D508" s="34" t="s">
        <v>75</v>
      </c>
      <c r="E508" s="35">
        <v>0.22850000000000001</v>
      </c>
      <c r="F508" s="32">
        <v>28.721888398000004</v>
      </c>
      <c r="G508" s="32">
        <f t="shared" si="8"/>
        <v>6.5629514989430016</v>
      </c>
      <c r="H508" s="33"/>
      <c r="I508" s="29"/>
      <c r="J508" s="142">
        <v>2808</v>
      </c>
      <c r="M508" s="202"/>
    </row>
    <row r="509" spans="1:13" ht="15" thickBot="1" x14ac:dyDescent="0.4">
      <c r="A509" s="215"/>
      <c r="B509" s="216"/>
      <c r="C509" s="34"/>
      <c r="D509" s="34"/>
      <c r="E509" s="35"/>
      <c r="F509" s="29"/>
      <c r="G509" s="29" t="str">
        <f t="shared" si="8"/>
        <v/>
      </c>
      <c r="H509" s="33"/>
      <c r="I509" s="29"/>
      <c r="J509" s="142">
        <v>2808</v>
      </c>
    </row>
    <row r="510" spans="1:13" ht="15" hidden="1" thickBot="1" x14ac:dyDescent="0.4">
      <c r="A510" s="210" t="s">
        <v>130</v>
      </c>
      <c r="B510" s="212" t="s">
        <v>1352</v>
      </c>
      <c r="C510" s="155"/>
      <c r="D510" s="24" t="s">
        <v>70</v>
      </c>
      <c r="E510" s="25"/>
      <c r="F510" s="39"/>
      <c r="G510" s="26" t="str">
        <f t="shared" si="8"/>
        <v/>
      </c>
      <c r="H510" s="27"/>
      <c r="I510" s="28"/>
      <c r="J510" s="142">
        <v>0</v>
      </c>
    </row>
    <row r="511" spans="1:13" ht="15" hidden="1" thickBot="1" x14ac:dyDescent="0.4">
      <c r="A511" s="214"/>
      <c r="B511" s="213"/>
      <c r="C511" s="30"/>
      <c r="D511" s="30"/>
      <c r="E511" s="31"/>
      <c r="F511" s="40"/>
      <c r="G511" s="29" t="str">
        <f t="shared" si="8"/>
        <v/>
      </c>
      <c r="H511" s="33"/>
      <c r="I511" s="29"/>
      <c r="J511" s="142">
        <v>0</v>
      </c>
    </row>
    <row r="512" spans="1:13" ht="15" hidden="1" thickBot="1" x14ac:dyDescent="0.4">
      <c r="A512" s="214"/>
      <c r="B512" s="213"/>
      <c r="C512" s="34" t="s">
        <v>131</v>
      </c>
      <c r="D512" s="47" t="s">
        <v>75</v>
      </c>
      <c r="E512" s="35">
        <v>0.108</v>
      </c>
      <c r="F512" s="32"/>
      <c r="G512" s="29" t="str">
        <f t="shared" si="8"/>
        <v/>
      </c>
      <c r="H512" s="37">
        <f>SUM(G512:G513)</f>
        <v>0</v>
      </c>
      <c r="I512" s="38"/>
      <c r="J512" s="142">
        <v>0</v>
      </c>
    </row>
    <row r="513" spans="1:13" ht="15" hidden="1" thickBot="1" x14ac:dyDescent="0.4">
      <c r="A513" s="214"/>
      <c r="B513" s="213"/>
      <c r="C513" s="34" t="s">
        <v>925</v>
      </c>
      <c r="D513" s="34" t="s">
        <v>562</v>
      </c>
      <c r="E513" s="35">
        <v>0.70760000000000001</v>
      </c>
      <c r="F513" s="29"/>
      <c r="G513" s="29" t="str">
        <f t="shared" si="8"/>
        <v/>
      </c>
      <c r="H513" s="33"/>
      <c r="I513" s="29"/>
      <c r="J513" s="142">
        <v>0</v>
      </c>
    </row>
    <row r="514" spans="1:13" ht="15" hidden="1" thickBot="1" x14ac:dyDescent="0.4">
      <c r="A514" s="214"/>
      <c r="B514" s="213"/>
      <c r="C514" s="34"/>
      <c r="D514" s="34"/>
      <c r="E514" s="35"/>
      <c r="F514" s="29"/>
      <c r="G514" s="29" t="str">
        <f t="shared" si="8"/>
        <v/>
      </c>
      <c r="H514" s="33"/>
      <c r="I514" s="29"/>
      <c r="J514" s="142">
        <v>0</v>
      </c>
    </row>
    <row r="515" spans="1:13" ht="26.5" hidden="1" thickBot="1" x14ac:dyDescent="0.4">
      <c r="A515" s="214"/>
      <c r="B515" s="213"/>
      <c r="C515" s="49" t="s">
        <v>2884</v>
      </c>
      <c r="D515" s="34"/>
      <c r="E515" s="35"/>
      <c r="F515" s="29"/>
      <c r="G515" s="29" t="str">
        <f t="shared" si="8"/>
        <v/>
      </c>
      <c r="H515" s="33"/>
      <c r="I515" s="29"/>
      <c r="J515" s="142">
        <v>0</v>
      </c>
    </row>
    <row r="516" spans="1:13" ht="15" hidden="1" thickBot="1" x14ac:dyDescent="0.4">
      <c r="A516" s="215"/>
      <c r="B516" s="216"/>
      <c r="C516" s="34"/>
      <c r="D516" s="34"/>
      <c r="E516" s="35"/>
      <c r="F516" s="29"/>
      <c r="G516" s="29" t="str">
        <f t="shared" si="8"/>
        <v/>
      </c>
      <c r="H516" s="33"/>
      <c r="I516" s="29"/>
      <c r="J516" s="142">
        <v>0</v>
      </c>
    </row>
    <row r="517" spans="1:13" ht="15" thickBot="1" x14ac:dyDescent="0.4">
      <c r="A517" s="210" t="s">
        <v>132</v>
      </c>
      <c r="B517" s="212" t="s">
        <v>1353</v>
      </c>
      <c r="C517" s="155"/>
      <c r="D517" s="24" t="s">
        <v>70</v>
      </c>
      <c r="E517" s="25"/>
      <c r="F517" s="39"/>
      <c r="G517" s="26" t="str">
        <f t="shared" si="8"/>
        <v/>
      </c>
      <c r="H517" s="27"/>
      <c r="I517" s="28"/>
      <c r="J517" s="142">
        <v>500</v>
      </c>
    </row>
    <row r="518" spans="1:13" x14ac:dyDescent="0.35">
      <c r="A518" s="214"/>
      <c r="B518" s="213"/>
      <c r="C518" s="30"/>
      <c r="D518" s="30"/>
      <c r="E518" s="31"/>
      <c r="F518" s="40"/>
      <c r="G518" s="29" t="str">
        <f t="shared" si="8"/>
        <v/>
      </c>
      <c r="H518" s="33"/>
      <c r="I518" s="29"/>
      <c r="J518" s="142">
        <v>500</v>
      </c>
    </row>
    <row r="519" spans="1:13" x14ac:dyDescent="0.35">
      <c r="A519" s="214"/>
      <c r="B519" s="213"/>
      <c r="C519" s="34" t="s">
        <v>925</v>
      </c>
      <c r="D519" s="34" t="s">
        <v>562</v>
      </c>
      <c r="E519" s="35">
        <v>0.57079999999999997</v>
      </c>
      <c r="F519" s="29">
        <v>24.191890450000002</v>
      </c>
      <c r="G519" s="32">
        <f t="shared" si="8"/>
        <v>13.80873106886</v>
      </c>
      <c r="H519" s="37">
        <f>SUM(G519:G520)</f>
        <v>18.313718323964</v>
      </c>
      <c r="I519" s="38"/>
      <c r="J519" s="142">
        <v>500</v>
      </c>
      <c r="M519" s="202"/>
    </row>
    <row r="520" spans="1:13" x14ac:dyDescent="0.35">
      <c r="A520" s="214"/>
      <c r="B520" s="213"/>
      <c r="C520" s="34" t="s">
        <v>133</v>
      </c>
      <c r="D520" s="47" t="s">
        <v>75</v>
      </c>
      <c r="E520" s="35">
        <v>0.14399999999999999</v>
      </c>
      <c r="F520" s="32">
        <v>31.284633716000005</v>
      </c>
      <c r="G520" s="32">
        <f t="shared" si="8"/>
        <v>4.504987255104</v>
      </c>
      <c r="H520" s="33"/>
      <c r="I520" s="29"/>
      <c r="J520" s="142">
        <v>500</v>
      </c>
      <c r="M520" s="202"/>
    </row>
    <row r="521" spans="1:13" x14ac:dyDescent="0.35">
      <c r="A521" s="214"/>
      <c r="B521" s="213"/>
      <c r="C521" s="34"/>
      <c r="D521" s="47"/>
      <c r="E521" s="35"/>
      <c r="F521" s="32"/>
      <c r="G521" s="32" t="str">
        <f t="shared" si="8"/>
        <v/>
      </c>
      <c r="H521" s="33"/>
      <c r="I521" s="29"/>
      <c r="J521" s="142">
        <v>500</v>
      </c>
    </row>
    <row r="522" spans="1:13" ht="39" x14ac:dyDescent="0.35">
      <c r="A522" s="214"/>
      <c r="B522" s="213"/>
      <c r="C522" s="49" t="s">
        <v>2883</v>
      </c>
      <c r="D522" s="47"/>
      <c r="E522" s="35"/>
      <c r="F522" s="32"/>
      <c r="G522" s="32" t="str">
        <f t="shared" si="8"/>
        <v/>
      </c>
      <c r="H522" s="33"/>
      <c r="I522" s="29"/>
      <c r="J522" s="142">
        <v>500</v>
      </c>
    </row>
    <row r="523" spans="1:13" ht="15" thickBot="1" x14ac:dyDescent="0.4">
      <c r="A523" s="215"/>
      <c r="B523" s="216"/>
      <c r="C523" s="34"/>
      <c r="D523" s="34"/>
      <c r="E523" s="35"/>
      <c r="F523" s="29"/>
      <c r="G523" s="29" t="str">
        <f t="shared" si="8"/>
        <v/>
      </c>
      <c r="H523" s="33"/>
      <c r="I523" s="29"/>
      <c r="J523" s="142">
        <v>500</v>
      </c>
    </row>
    <row r="524" spans="1:13" ht="15" thickBot="1" x14ac:dyDescent="0.4">
      <c r="A524" s="210" t="s">
        <v>134</v>
      </c>
      <c r="B524" s="212" t="s">
        <v>1354</v>
      </c>
      <c r="C524" s="155"/>
      <c r="D524" s="24" t="s">
        <v>70</v>
      </c>
      <c r="E524" s="25"/>
      <c r="F524" s="39"/>
      <c r="G524" s="26" t="str">
        <f t="shared" si="8"/>
        <v/>
      </c>
      <c r="H524" s="27"/>
      <c r="I524" s="28"/>
      <c r="J524" s="142">
        <v>1086</v>
      </c>
    </row>
    <row r="525" spans="1:13" x14ac:dyDescent="0.35">
      <c r="A525" s="214"/>
      <c r="B525" s="213"/>
      <c r="C525" s="30"/>
      <c r="D525" s="30"/>
      <c r="E525" s="31"/>
      <c r="F525" s="40"/>
      <c r="G525" s="29" t="str">
        <f t="shared" si="8"/>
        <v/>
      </c>
      <c r="H525" s="33"/>
      <c r="I525" s="29"/>
      <c r="J525" s="142">
        <v>1086</v>
      </c>
    </row>
    <row r="526" spans="1:13" x14ac:dyDescent="0.35">
      <c r="A526" s="214"/>
      <c r="B526" s="213"/>
      <c r="C526" s="34" t="s">
        <v>925</v>
      </c>
      <c r="D526" s="34" t="s">
        <v>562</v>
      </c>
      <c r="E526" s="35">
        <v>0.22700000000000001</v>
      </c>
      <c r="F526" s="29">
        <v>24.191890450000002</v>
      </c>
      <c r="G526" s="32">
        <f t="shared" si="8"/>
        <v>5.4915591321500008</v>
      </c>
      <c r="H526" s="37">
        <f>SUM(G526:G528)</f>
        <v>13.365820621602403</v>
      </c>
      <c r="I526" s="38"/>
      <c r="J526" s="142">
        <v>1086</v>
      </c>
      <c r="M526" s="202"/>
    </row>
    <row r="527" spans="1:13" x14ac:dyDescent="0.35">
      <c r="A527" s="214"/>
      <c r="B527" s="213"/>
      <c r="C527" s="34" t="s">
        <v>563</v>
      </c>
      <c r="D527" s="34" t="s">
        <v>562</v>
      </c>
      <c r="E527" s="35">
        <v>7.5700000000000003E-2</v>
      </c>
      <c r="F527" s="29">
        <v>17.322456942000002</v>
      </c>
      <c r="G527" s="32">
        <f t="shared" si="8"/>
        <v>1.3113099905094003</v>
      </c>
      <c r="H527" s="33"/>
      <c r="I527" s="29"/>
      <c r="J527" s="142">
        <v>1086</v>
      </c>
      <c r="M527" s="202"/>
    </row>
    <row r="528" spans="1:13" x14ac:dyDescent="0.35">
      <c r="A528" s="214"/>
      <c r="B528" s="213"/>
      <c r="C528" s="34" t="s">
        <v>10045</v>
      </c>
      <c r="D528" s="34" t="s">
        <v>75</v>
      </c>
      <c r="E528" s="35">
        <v>0.22850000000000001</v>
      </c>
      <c r="F528" s="32">
        <v>28.721888398000004</v>
      </c>
      <c r="G528" s="32">
        <f t="shared" ref="G528:G591" si="9">IF(ISNUMBER(F528),E528*F528,"")</f>
        <v>6.5629514989430016</v>
      </c>
      <c r="H528" s="33"/>
      <c r="I528" s="29"/>
      <c r="J528" s="142">
        <v>1086</v>
      </c>
      <c r="M528" s="202"/>
    </row>
    <row r="529" spans="1:13" ht="15" thickBot="1" x14ac:dyDescent="0.4">
      <c r="A529" s="215"/>
      <c r="B529" s="216"/>
      <c r="C529" s="34"/>
      <c r="D529" s="34"/>
      <c r="E529" s="35"/>
      <c r="F529" s="29"/>
      <c r="G529" s="29" t="str">
        <f t="shared" si="9"/>
        <v/>
      </c>
      <c r="H529" s="33"/>
      <c r="I529" s="29"/>
      <c r="J529" s="142">
        <v>1086</v>
      </c>
    </row>
    <row r="530" spans="1:13" ht="15" thickBot="1" x14ac:dyDescent="0.4">
      <c r="A530" s="210" t="s">
        <v>135</v>
      </c>
      <c r="B530" s="212" t="s">
        <v>1355</v>
      </c>
      <c r="C530" s="155"/>
      <c r="D530" s="24" t="s">
        <v>70</v>
      </c>
      <c r="E530" s="25"/>
      <c r="F530" s="39"/>
      <c r="G530" s="26" t="str">
        <f t="shared" si="9"/>
        <v/>
      </c>
      <c r="H530" s="27"/>
      <c r="I530" s="28"/>
      <c r="J530" s="142">
        <v>450</v>
      </c>
    </row>
    <row r="531" spans="1:13" x14ac:dyDescent="0.35">
      <c r="A531" s="214"/>
      <c r="B531" s="213"/>
      <c r="C531" s="30"/>
      <c r="D531" s="30"/>
      <c r="E531" s="31"/>
      <c r="F531" s="40"/>
      <c r="G531" s="29" t="str">
        <f t="shared" si="9"/>
        <v/>
      </c>
      <c r="H531" s="33"/>
      <c r="I531" s="29"/>
      <c r="J531" s="142">
        <v>450</v>
      </c>
    </row>
    <row r="532" spans="1:13" ht="25" x14ac:dyDescent="0.35">
      <c r="A532" s="214"/>
      <c r="B532" s="213"/>
      <c r="C532" s="34" t="s">
        <v>136</v>
      </c>
      <c r="D532" s="34" t="s">
        <v>837</v>
      </c>
      <c r="E532" s="35">
        <v>1.0798000000000001</v>
      </c>
      <c r="F532" s="32">
        <v>54.827862488000008</v>
      </c>
      <c r="G532" s="32">
        <f t="shared" si="9"/>
        <v>59.203125914542412</v>
      </c>
      <c r="H532" s="37">
        <f>SUM(G532:G536)</f>
        <v>94.818290922418015</v>
      </c>
      <c r="I532" s="38"/>
      <c r="J532" s="142">
        <v>450</v>
      </c>
      <c r="M532" s="202"/>
    </row>
    <row r="533" spans="1:13" x14ac:dyDescent="0.35">
      <c r="A533" s="214"/>
      <c r="B533" s="213"/>
      <c r="C533" s="34" t="s">
        <v>9503</v>
      </c>
      <c r="D533" s="34" t="s">
        <v>750</v>
      </c>
      <c r="E533" s="35">
        <v>6.85</v>
      </c>
      <c r="F533" s="32">
        <v>1.8715484480000002</v>
      </c>
      <c r="G533" s="32">
        <f t="shared" si="9"/>
        <v>12.8201068688</v>
      </c>
      <c r="H533" s="33"/>
      <c r="I533" s="29"/>
      <c r="J533" s="142">
        <v>450</v>
      </c>
      <c r="M533" s="202"/>
    </row>
    <row r="534" spans="1:13" x14ac:dyDescent="0.35">
      <c r="A534" s="214"/>
      <c r="B534" s="213"/>
      <c r="C534" s="34" t="s">
        <v>9961</v>
      </c>
      <c r="D534" s="34" t="s">
        <v>750</v>
      </c>
      <c r="E534" s="35">
        <v>0.22</v>
      </c>
      <c r="F534" s="32">
        <v>5.9336592840000009</v>
      </c>
      <c r="G534" s="32">
        <f t="shared" si="9"/>
        <v>1.3054050424800001</v>
      </c>
      <c r="H534" s="33"/>
      <c r="I534" s="29"/>
      <c r="J534" s="142">
        <v>450</v>
      </c>
      <c r="M534" s="202"/>
    </row>
    <row r="535" spans="1:13" x14ac:dyDescent="0.35">
      <c r="A535" s="214"/>
      <c r="B535" s="213"/>
      <c r="C535" s="34" t="s">
        <v>1045</v>
      </c>
      <c r="D535" s="34" t="s">
        <v>562</v>
      </c>
      <c r="E535" s="35">
        <v>0.69699999999999995</v>
      </c>
      <c r="F535" s="29">
        <v>23.032806468000004</v>
      </c>
      <c r="G535" s="32">
        <f t="shared" si="9"/>
        <v>16.053866108196001</v>
      </c>
      <c r="H535" s="33"/>
      <c r="I535" s="29"/>
      <c r="J535" s="142">
        <v>450</v>
      </c>
      <c r="M535" s="202"/>
    </row>
    <row r="536" spans="1:13" x14ac:dyDescent="0.35">
      <c r="A536" s="214"/>
      <c r="B536" s="213"/>
      <c r="C536" s="34" t="s">
        <v>563</v>
      </c>
      <c r="D536" s="34" t="s">
        <v>562</v>
      </c>
      <c r="E536" s="35">
        <v>0.31380000000000002</v>
      </c>
      <c r="F536" s="29">
        <v>17.322456942000002</v>
      </c>
      <c r="G536" s="32">
        <f t="shared" si="9"/>
        <v>5.4357869883996015</v>
      </c>
      <c r="H536" s="33"/>
      <c r="I536" s="29"/>
      <c r="J536" s="142">
        <v>450</v>
      </c>
      <c r="M536" s="202"/>
    </row>
    <row r="537" spans="1:13" ht="15" thickBot="1" x14ac:dyDescent="0.4">
      <c r="A537" s="215"/>
      <c r="B537" s="216"/>
      <c r="C537" s="34"/>
      <c r="D537" s="34"/>
      <c r="E537" s="35"/>
      <c r="F537" s="29"/>
      <c r="G537" s="29" t="str">
        <f t="shared" si="9"/>
        <v/>
      </c>
      <c r="H537" s="33"/>
      <c r="I537" s="29"/>
      <c r="J537" s="142">
        <v>450</v>
      </c>
    </row>
    <row r="538" spans="1:13" ht="15" hidden="1" thickBot="1" x14ac:dyDescent="0.4">
      <c r="A538" s="210" t="s">
        <v>137</v>
      </c>
      <c r="B538" s="212" t="s">
        <v>1356</v>
      </c>
      <c r="C538" s="155"/>
      <c r="D538" s="24" t="s">
        <v>70</v>
      </c>
      <c r="E538" s="25"/>
      <c r="F538" s="39"/>
      <c r="G538" s="26" t="str">
        <f t="shared" si="9"/>
        <v/>
      </c>
      <c r="H538" s="27"/>
      <c r="I538" s="28"/>
      <c r="J538" s="142">
        <v>0</v>
      </c>
    </row>
    <row r="539" spans="1:13" ht="15" hidden="1" thickBot="1" x14ac:dyDescent="0.4">
      <c r="A539" s="214"/>
      <c r="B539" s="213"/>
      <c r="C539" s="30"/>
      <c r="D539" s="30"/>
      <c r="E539" s="31"/>
      <c r="F539" s="40"/>
      <c r="G539" s="29" t="str">
        <f t="shared" si="9"/>
        <v/>
      </c>
      <c r="H539" s="33"/>
      <c r="I539" s="29"/>
      <c r="J539" s="142">
        <v>0</v>
      </c>
    </row>
    <row r="540" spans="1:13" ht="25.5" hidden="1" thickBot="1" x14ac:dyDescent="0.4">
      <c r="A540" s="214"/>
      <c r="B540" s="213"/>
      <c r="C540" s="34" t="s">
        <v>138</v>
      </c>
      <c r="D540" s="34" t="s">
        <v>84</v>
      </c>
      <c r="E540" s="35">
        <v>5.2999999999999999E-2</v>
      </c>
      <c r="F540" s="32"/>
      <c r="G540" s="32" t="str">
        <f t="shared" si="9"/>
        <v/>
      </c>
      <c r="H540" s="37">
        <f>SUM(G540:G544)</f>
        <v>0</v>
      </c>
      <c r="I540" s="38"/>
      <c r="J540" s="142">
        <v>0</v>
      </c>
    </row>
    <row r="541" spans="1:13" ht="15" hidden="1" thickBot="1" x14ac:dyDescent="0.4">
      <c r="A541" s="214"/>
      <c r="B541" s="213"/>
      <c r="C541" s="34" t="s">
        <v>570</v>
      </c>
      <c r="D541" s="34" t="s">
        <v>562</v>
      </c>
      <c r="E541" s="35">
        <v>0.27100000000000002</v>
      </c>
      <c r="F541" s="29"/>
      <c r="G541" s="32" t="str">
        <f t="shared" si="9"/>
        <v/>
      </c>
      <c r="H541" s="33"/>
      <c r="I541" s="29"/>
      <c r="J541" s="142">
        <v>0</v>
      </c>
    </row>
    <row r="542" spans="1:13" ht="15" hidden="1" thickBot="1" x14ac:dyDescent="0.4">
      <c r="A542" s="214"/>
      <c r="B542" s="213"/>
      <c r="C542" s="34" t="s">
        <v>563</v>
      </c>
      <c r="D542" s="34" t="s">
        <v>562</v>
      </c>
      <c r="E542" s="35">
        <v>0.13600000000000001</v>
      </c>
      <c r="F542" s="29"/>
      <c r="G542" s="32" t="str">
        <f t="shared" si="9"/>
        <v/>
      </c>
      <c r="H542" s="33"/>
      <c r="I542" s="29"/>
      <c r="J542" s="142">
        <v>0</v>
      </c>
    </row>
    <row r="543" spans="1:13" ht="15" hidden="1" thickBot="1" x14ac:dyDescent="0.4">
      <c r="A543" s="214"/>
      <c r="B543" s="213"/>
      <c r="C543" s="34" t="s">
        <v>9597</v>
      </c>
      <c r="D543" s="34" t="s">
        <v>750</v>
      </c>
      <c r="E543" s="35">
        <v>0.5</v>
      </c>
      <c r="F543" s="32"/>
      <c r="G543" s="32" t="str">
        <f t="shared" si="9"/>
        <v/>
      </c>
      <c r="H543" s="33"/>
      <c r="I543" s="29"/>
      <c r="J543" s="142">
        <v>0</v>
      </c>
    </row>
    <row r="544" spans="1:13" ht="25.5" hidden="1" thickBot="1" x14ac:dyDescent="0.4">
      <c r="A544" s="214"/>
      <c r="B544" s="213"/>
      <c r="C544" s="34" t="s">
        <v>9492</v>
      </c>
      <c r="D544" s="34" t="s">
        <v>75</v>
      </c>
      <c r="E544" s="35">
        <v>0.21</v>
      </c>
      <c r="F544" s="32"/>
      <c r="G544" s="32" t="str">
        <f t="shared" si="9"/>
        <v/>
      </c>
      <c r="H544" s="33"/>
      <c r="I544" s="29"/>
      <c r="J544" s="142">
        <v>0</v>
      </c>
    </row>
    <row r="545" spans="1:13" ht="15" hidden="1" thickBot="1" x14ac:dyDescent="0.4">
      <c r="A545" s="215"/>
      <c r="B545" s="216"/>
      <c r="C545" s="34"/>
      <c r="D545" s="34"/>
      <c r="E545" s="35"/>
      <c r="F545" s="29"/>
      <c r="G545" s="29" t="str">
        <f t="shared" si="9"/>
        <v/>
      </c>
      <c r="H545" s="33"/>
      <c r="I545" s="29"/>
      <c r="J545" s="142">
        <v>0</v>
      </c>
    </row>
    <row r="546" spans="1:13" ht="15" thickBot="1" x14ac:dyDescent="0.4">
      <c r="A546" s="210" t="s">
        <v>139</v>
      </c>
      <c r="B546" s="212" t="s">
        <v>7957</v>
      </c>
      <c r="C546" s="155"/>
      <c r="D546" s="24" t="s">
        <v>70</v>
      </c>
      <c r="E546" s="25"/>
      <c r="F546" s="39"/>
      <c r="G546" s="26" t="str">
        <f t="shared" si="9"/>
        <v/>
      </c>
      <c r="H546" s="27"/>
      <c r="I546" s="28"/>
      <c r="J546" s="142">
        <v>2100</v>
      </c>
    </row>
    <row r="547" spans="1:13" x14ac:dyDescent="0.35">
      <c r="A547" s="214"/>
      <c r="B547" s="213"/>
      <c r="C547" s="30"/>
      <c r="D547" s="30"/>
      <c r="E547" s="31"/>
      <c r="F547" s="40"/>
      <c r="G547" s="29" t="str">
        <f t="shared" si="9"/>
        <v/>
      </c>
      <c r="H547" s="33"/>
      <c r="I547" s="29"/>
      <c r="J547" s="142">
        <v>2100</v>
      </c>
    </row>
    <row r="548" spans="1:13" x14ac:dyDescent="0.35">
      <c r="A548" s="214"/>
      <c r="B548" s="213"/>
      <c r="C548" s="34" t="s">
        <v>9597</v>
      </c>
      <c r="D548" s="34" t="s">
        <v>750</v>
      </c>
      <c r="E548" s="35">
        <v>0.505</v>
      </c>
      <c r="F548" s="32">
        <v>1.1271825880000002</v>
      </c>
      <c r="G548" s="32">
        <f t="shared" si="9"/>
        <v>0.56922720694000006</v>
      </c>
      <c r="H548" s="37">
        <f>SUM(G548:G552)</f>
        <v>37.530448140289998</v>
      </c>
      <c r="I548" s="38"/>
      <c r="J548" s="142">
        <v>2100</v>
      </c>
      <c r="M548" s="202"/>
    </row>
    <row r="549" spans="1:13" ht="25" x14ac:dyDescent="0.35">
      <c r="A549" s="214"/>
      <c r="B549" s="213"/>
      <c r="C549" s="34" t="s">
        <v>9492</v>
      </c>
      <c r="D549" s="34" t="s">
        <v>75</v>
      </c>
      <c r="E549" s="35">
        <v>0.21</v>
      </c>
      <c r="F549" s="32">
        <v>15.333936716000002</v>
      </c>
      <c r="G549" s="32">
        <f t="shared" si="9"/>
        <v>3.2201267103600002</v>
      </c>
      <c r="H549" s="33"/>
      <c r="I549" s="29"/>
      <c r="J549" s="142">
        <v>2100</v>
      </c>
      <c r="M549" s="202"/>
    </row>
    <row r="550" spans="1:13" ht="25" x14ac:dyDescent="0.35">
      <c r="A550" s="214"/>
      <c r="B550" s="213"/>
      <c r="C550" s="34" t="s">
        <v>138</v>
      </c>
      <c r="D550" s="34" t="s">
        <v>84</v>
      </c>
      <c r="E550" s="35">
        <v>3.1E-2</v>
      </c>
      <c r="F550" s="32">
        <f>'Comp.Aux1'!$G$88</f>
        <v>868.82383179199996</v>
      </c>
      <c r="G550" s="32">
        <f t="shared" si="9"/>
        <v>26.933538785551999</v>
      </c>
      <c r="H550" s="33"/>
      <c r="I550" s="29"/>
      <c r="J550" s="142">
        <v>2100</v>
      </c>
      <c r="M550" s="202"/>
    </row>
    <row r="551" spans="1:13" x14ac:dyDescent="0.35">
      <c r="A551" s="214"/>
      <c r="B551" s="213"/>
      <c r="C551" s="34" t="s">
        <v>570</v>
      </c>
      <c r="D551" s="34" t="s">
        <v>562</v>
      </c>
      <c r="E551" s="35">
        <v>0.214</v>
      </c>
      <c r="F551" s="29">
        <v>23.149778246</v>
      </c>
      <c r="G551" s="32">
        <f t="shared" si="9"/>
        <v>4.954052544644</v>
      </c>
      <c r="H551" s="33"/>
      <c r="I551" s="29"/>
      <c r="J551" s="142">
        <v>2100</v>
      </c>
      <c r="M551" s="202"/>
    </row>
    <row r="552" spans="1:13" x14ac:dyDescent="0.35">
      <c r="A552" s="214"/>
      <c r="B552" s="213"/>
      <c r="C552" s="34" t="s">
        <v>563</v>
      </c>
      <c r="D552" s="34" t="s">
        <v>562</v>
      </c>
      <c r="E552" s="35">
        <v>0.107</v>
      </c>
      <c r="F552" s="29">
        <v>17.322456942000002</v>
      </c>
      <c r="G552" s="32">
        <f t="shared" si="9"/>
        <v>1.8535028927940003</v>
      </c>
      <c r="H552" s="33"/>
      <c r="I552" s="29"/>
      <c r="J552" s="142">
        <v>2100</v>
      </c>
      <c r="M552" s="202"/>
    </row>
    <row r="553" spans="1:13" ht="15" thickBot="1" x14ac:dyDescent="0.4">
      <c r="A553" s="215"/>
      <c r="B553" s="216"/>
      <c r="C553" s="34"/>
      <c r="D553" s="34"/>
      <c r="E553" s="35"/>
      <c r="F553" s="29"/>
      <c r="G553" s="29" t="str">
        <f t="shared" si="9"/>
        <v/>
      </c>
      <c r="H553" s="33"/>
      <c r="I553" s="29"/>
      <c r="J553" s="142">
        <v>2100</v>
      </c>
    </row>
    <row r="554" spans="1:13" ht="15" thickBot="1" x14ac:dyDescent="0.4">
      <c r="A554" s="210" t="s">
        <v>140</v>
      </c>
      <c r="B554" s="212" t="s">
        <v>1357</v>
      </c>
      <c r="C554" s="155"/>
      <c r="D554" s="24" t="s">
        <v>70</v>
      </c>
      <c r="E554" s="25"/>
      <c r="F554" s="39"/>
      <c r="G554" s="26" t="str">
        <f t="shared" si="9"/>
        <v/>
      </c>
      <c r="H554" s="27"/>
      <c r="I554" s="28"/>
      <c r="J554" s="142">
        <v>250</v>
      </c>
    </row>
    <row r="555" spans="1:13" x14ac:dyDescent="0.35">
      <c r="A555" s="214"/>
      <c r="B555" s="213"/>
      <c r="C555" s="30"/>
      <c r="D555" s="30"/>
      <c r="E555" s="31"/>
      <c r="F555" s="40"/>
      <c r="G555" s="29" t="str">
        <f t="shared" si="9"/>
        <v/>
      </c>
      <c r="H555" s="33"/>
      <c r="I555" s="29"/>
      <c r="J555" s="142">
        <v>250</v>
      </c>
    </row>
    <row r="556" spans="1:13" x14ac:dyDescent="0.35">
      <c r="A556" s="214"/>
      <c r="B556" s="213"/>
      <c r="C556" s="34" t="s">
        <v>9504</v>
      </c>
      <c r="D556" s="34" t="s">
        <v>750</v>
      </c>
      <c r="E556" s="35">
        <v>8.6227754745221254</v>
      </c>
      <c r="F556" s="32">
        <v>3.0944352180000005</v>
      </c>
      <c r="G556" s="32">
        <f t="shared" si="9"/>
        <v>26.682620105267933</v>
      </c>
      <c r="H556" s="37">
        <f>SUM(G556:G560)</f>
        <v>266.02</v>
      </c>
      <c r="I556" s="38"/>
      <c r="J556" s="142">
        <v>250</v>
      </c>
      <c r="M556" s="202"/>
    </row>
    <row r="557" spans="1:13" x14ac:dyDescent="0.35">
      <c r="A557" s="214"/>
      <c r="B557" s="213"/>
      <c r="C557" s="34" t="s">
        <v>2836</v>
      </c>
      <c r="D557" s="34" t="s">
        <v>562</v>
      </c>
      <c r="E557" s="35">
        <v>1.1879999999999999</v>
      </c>
      <c r="F557" s="29">
        <v>23.032806468000004</v>
      </c>
      <c r="G557" s="32">
        <f t="shared" si="9"/>
        <v>27.362974083984003</v>
      </c>
      <c r="H557" s="33"/>
      <c r="I557" s="29"/>
      <c r="J557" s="142">
        <v>250</v>
      </c>
      <c r="M557" s="202"/>
    </row>
    <row r="558" spans="1:13" x14ac:dyDescent="0.35">
      <c r="A558" s="214"/>
      <c r="B558" s="213"/>
      <c r="C558" s="34" t="s">
        <v>563</v>
      </c>
      <c r="D558" s="34" t="s">
        <v>562</v>
      </c>
      <c r="E558" s="35">
        <v>0.59399999999999997</v>
      </c>
      <c r="F558" s="29">
        <v>17.322456942000002</v>
      </c>
      <c r="G558" s="32">
        <f t="shared" si="9"/>
        <v>10.289539423548002</v>
      </c>
      <c r="H558" s="33"/>
      <c r="I558" s="29"/>
      <c r="J558" s="142">
        <v>250</v>
      </c>
      <c r="M558" s="202"/>
    </row>
    <row r="559" spans="1:13" x14ac:dyDescent="0.35">
      <c r="A559" s="214"/>
      <c r="B559" s="213"/>
      <c r="C559" s="34" t="s">
        <v>9961</v>
      </c>
      <c r="D559" s="34" t="s">
        <v>750</v>
      </c>
      <c r="E559" s="35">
        <v>0.14000000000000001</v>
      </c>
      <c r="F559" s="32">
        <v>5.9336592840000009</v>
      </c>
      <c r="G559" s="32">
        <f t="shared" si="9"/>
        <v>0.83071229976000016</v>
      </c>
      <c r="H559" s="33"/>
      <c r="I559" s="29"/>
      <c r="J559" s="142">
        <v>250</v>
      </c>
      <c r="M559" s="202"/>
    </row>
    <row r="560" spans="1:13" x14ac:dyDescent="0.35">
      <c r="A560" s="214"/>
      <c r="B560" s="213"/>
      <c r="C560" s="34" t="s">
        <v>141</v>
      </c>
      <c r="D560" s="34" t="s">
        <v>70</v>
      </c>
      <c r="E560" s="35">
        <v>1.1599999999999999</v>
      </c>
      <c r="F560" s="32">
        <v>173.15013283400003</v>
      </c>
      <c r="G560" s="51">
        <f t="shared" si="9"/>
        <v>200.85415408744004</v>
      </c>
      <c r="H560" s="33"/>
      <c r="I560" s="29"/>
      <c r="J560" s="142">
        <v>250</v>
      </c>
      <c r="M560" s="202"/>
    </row>
    <row r="561" spans="1:10" ht="15" thickBot="1" x14ac:dyDescent="0.4">
      <c r="A561" s="215"/>
      <c r="B561" s="216"/>
      <c r="C561" s="34"/>
      <c r="D561" s="34"/>
      <c r="E561" s="35"/>
      <c r="F561" s="29"/>
      <c r="G561" s="29" t="str">
        <f t="shared" si="9"/>
        <v/>
      </c>
      <c r="H561" s="33"/>
      <c r="I561" s="29"/>
      <c r="J561" s="142">
        <v>250</v>
      </c>
    </row>
    <row r="562" spans="1:10" ht="15" hidden="1" thickBot="1" x14ac:dyDescent="0.4">
      <c r="A562" s="210" t="s">
        <v>142</v>
      </c>
      <c r="B562" s="212" t="s">
        <v>1358</v>
      </c>
      <c r="C562" s="155"/>
      <c r="D562" s="24" t="s">
        <v>70</v>
      </c>
      <c r="E562" s="25"/>
      <c r="F562" s="39"/>
      <c r="G562" s="26" t="str">
        <f t="shared" si="9"/>
        <v/>
      </c>
      <c r="H562" s="27"/>
      <c r="I562" s="28"/>
      <c r="J562" s="142">
        <v>0</v>
      </c>
    </row>
    <row r="563" spans="1:10" ht="15" hidden="1" thickBot="1" x14ac:dyDescent="0.4">
      <c r="A563" s="214"/>
      <c r="B563" s="213"/>
      <c r="C563" s="30"/>
      <c r="D563" s="30"/>
      <c r="E563" s="31"/>
      <c r="F563" s="40"/>
      <c r="G563" s="29" t="str">
        <f t="shared" si="9"/>
        <v/>
      </c>
      <c r="H563" s="33"/>
      <c r="I563" s="29"/>
      <c r="J563" s="142">
        <v>0</v>
      </c>
    </row>
    <row r="564" spans="1:10" ht="25.5" hidden="1" thickBot="1" x14ac:dyDescent="0.4">
      <c r="A564" s="214"/>
      <c r="B564" s="213"/>
      <c r="C564" s="34" t="s">
        <v>143</v>
      </c>
      <c r="D564" s="34" t="s">
        <v>69</v>
      </c>
      <c r="E564" s="35">
        <v>14.857100000000001</v>
      </c>
      <c r="F564" s="32"/>
      <c r="G564" s="32" t="str">
        <f t="shared" si="9"/>
        <v/>
      </c>
      <c r="H564" s="37">
        <f>SUM(G564:G568)</f>
        <v>0</v>
      </c>
      <c r="I564" s="38"/>
      <c r="J564" s="142">
        <v>0</v>
      </c>
    </row>
    <row r="565" spans="1:10" ht="15" hidden="1" thickBot="1" x14ac:dyDescent="0.4">
      <c r="A565" s="214"/>
      <c r="B565" s="213"/>
      <c r="C565" s="34" t="s">
        <v>9504</v>
      </c>
      <c r="D565" s="34" t="s">
        <v>750</v>
      </c>
      <c r="E565" s="35">
        <v>8.6140000000000008</v>
      </c>
      <c r="F565" s="32"/>
      <c r="G565" s="32" t="str">
        <f t="shared" si="9"/>
        <v/>
      </c>
      <c r="H565" s="42"/>
      <c r="I565" s="43"/>
      <c r="J565" s="142">
        <v>0</v>
      </c>
    </row>
    <row r="566" spans="1:10" ht="15" hidden="1" thickBot="1" x14ac:dyDescent="0.4">
      <c r="A566" s="214"/>
      <c r="B566" s="213"/>
      <c r="C566" s="34" t="s">
        <v>2836</v>
      </c>
      <c r="D566" s="34" t="s">
        <v>562</v>
      </c>
      <c r="E566" s="35">
        <v>2.9899999999999998</v>
      </c>
      <c r="F566" s="29"/>
      <c r="G566" s="32" t="str">
        <f t="shared" si="9"/>
        <v/>
      </c>
      <c r="H566" s="33"/>
      <c r="I566" s="29"/>
      <c r="J566" s="142">
        <v>0</v>
      </c>
    </row>
    <row r="567" spans="1:10" ht="15" hidden="1" thickBot="1" x14ac:dyDescent="0.4">
      <c r="A567" s="214"/>
      <c r="B567" s="213"/>
      <c r="C567" s="34" t="s">
        <v>563</v>
      </c>
      <c r="D567" s="34" t="s">
        <v>562</v>
      </c>
      <c r="E567" s="35">
        <v>1.4999999999999998</v>
      </c>
      <c r="F567" s="29"/>
      <c r="G567" s="32" t="str">
        <f t="shared" si="9"/>
        <v/>
      </c>
      <c r="H567" s="33"/>
      <c r="I567" s="29"/>
      <c r="J567" s="142">
        <v>0</v>
      </c>
    </row>
    <row r="568" spans="1:10" ht="15" hidden="1" thickBot="1" x14ac:dyDescent="0.4">
      <c r="A568" s="214"/>
      <c r="B568" s="213"/>
      <c r="C568" s="34" t="s">
        <v>9961</v>
      </c>
      <c r="D568" s="34" t="s">
        <v>750</v>
      </c>
      <c r="E568" s="35">
        <v>1.2</v>
      </c>
      <c r="F568" s="32"/>
      <c r="G568" s="32" t="str">
        <f t="shared" si="9"/>
        <v/>
      </c>
      <c r="H568" s="33"/>
      <c r="I568" s="29"/>
      <c r="J568" s="142">
        <v>0</v>
      </c>
    </row>
    <row r="569" spans="1:10" ht="15" hidden="1" thickBot="1" x14ac:dyDescent="0.4">
      <c r="A569" s="214"/>
      <c r="B569" s="213"/>
      <c r="C569" s="34"/>
      <c r="D569" s="34"/>
      <c r="E569" s="35"/>
      <c r="F569" s="32"/>
      <c r="G569" s="32" t="str">
        <f t="shared" si="9"/>
        <v/>
      </c>
      <c r="H569" s="33"/>
      <c r="I569" s="29"/>
      <c r="J569" s="142">
        <v>0</v>
      </c>
    </row>
    <row r="570" spans="1:10" ht="26.5" hidden="1" thickBot="1" x14ac:dyDescent="0.4">
      <c r="A570" s="214"/>
      <c r="B570" s="213"/>
      <c r="C570" s="45" t="s">
        <v>144</v>
      </c>
      <c r="D570" s="34"/>
      <c r="E570" s="35"/>
      <c r="F570" s="32"/>
      <c r="G570" s="32" t="str">
        <f t="shared" si="9"/>
        <v/>
      </c>
      <c r="H570" s="33"/>
      <c r="I570" s="29"/>
      <c r="J570" s="142">
        <v>0</v>
      </c>
    </row>
    <row r="571" spans="1:10" ht="15" hidden="1" thickBot="1" x14ac:dyDescent="0.4">
      <c r="A571" s="215"/>
      <c r="B571" s="216"/>
      <c r="C571" s="34"/>
      <c r="D571" s="34"/>
      <c r="E571" s="35"/>
      <c r="F571" s="29"/>
      <c r="G571" s="29" t="str">
        <f t="shared" si="9"/>
        <v/>
      </c>
      <c r="H571" s="33"/>
      <c r="I571" s="29"/>
      <c r="J571" s="142">
        <v>0</v>
      </c>
    </row>
    <row r="572" spans="1:10" ht="15" hidden="1" thickBot="1" x14ac:dyDescent="0.4">
      <c r="A572" s="210" t="s">
        <v>145</v>
      </c>
      <c r="B572" s="212" t="s">
        <v>1359</v>
      </c>
      <c r="C572" s="155"/>
      <c r="D572" s="24" t="s">
        <v>70</v>
      </c>
      <c r="E572" s="25"/>
      <c r="F572" s="39"/>
      <c r="G572" s="26" t="str">
        <f t="shared" si="9"/>
        <v/>
      </c>
      <c r="H572" s="27"/>
      <c r="I572" s="28"/>
      <c r="J572" s="142">
        <v>0</v>
      </c>
    </row>
    <row r="573" spans="1:10" ht="15" hidden="1" thickBot="1" x14ac:dyDescent="0.4">
      <c r="A573" s="214"/>
      <c r="B573" s="213"/>
      <c r="C573" s="30"/>
      <c r="D573" s="30"/>
      <c r="E573" s="31"/>
      <c r="F573" s="40"/>
      <c r="G573" s="29" t="str">
        <f t="shared" si="9"/>
        <v/>
      </c>
      <c r="H573" s="33"/>
      <c r="I573" s="29"/>
      <c r="J573" s="142">
        <v>0</v>
      </c>
    </row>
    <row r="574" spans="1:10" ht="25.5" hidden="1" thickBot="1" x14ac:dyDescent="0.4">
      <c r="A574" s="214"/>
      <c r="B574" s="213"/>
      <c r="C574" s="34" t="s">
        <v>146</v>
      </c>
      <c r="D574" s="34" t="s">
        <v>69</v>
      </c>
      <c r="E574" s="35">
        <v>6.6666999999999996</v>
      </c>
      <c r="F574" s="32"/>
      <c r="G574" s="32" t="str">
        <f t="shared" si="9"/>
        <v/>
      </c>
      <c r="H574" s="37">
        <f>SUM(G574:G577)</f>
        <v>0</v>
      </c>
      <c r="I574" s="38"/>
      <c r="J574" s="142">
        <v>0</v>
      </c>
    </row>
    <row r="575" spans="1:10" ht="15" hidden="1" thickBot="1" x14ac:dyDescent="0.4">
      <c r="A575" s="214"/>
      <c r="B575" s="213"/>
      <c r="C575" s="34" t="s">
        <v>9504</v>
      </c>
      <c r="D575" s="34" t="s">
        <v>750</v>
      </c>
      <c r="E575" s="35">
        <v>8.6000000000000014</v>
      </c>
      <c r="F575" s="32"/>
      <c r="G575" s="32" t="str">
        <f t="shared" si="9"/>
        <v/>
      </c>
      <c r="H575" s="33"/>
      <c r="I575" s="29"/>
      <c r="J575" s="142">
        <v>0</v>
      </c>
    </row>
    <row r="576" spans="1:10" ht="15" hidden="1" thickBot="1" x14ac:dyDescent="0.4">
      <c r="A576" s="214"/>
      <c r="B576" s="213"/>
      <c r="C576" s="34" t="s">
        <v>2836</v>
      </c>
      <c r="D576" s="34" t="s">
        <v>562</v>
      </c>
      <c r="E576" s="35">
        <v>3.6467000000000001</v>
      </c>
      <c r="F576" s="29"/>
      <c r="G576" s="32" t="str">
        <f t="shared" si="9"/>
        <v/>
      </c>
      <c r="H576" s="33"/>
      <c r="I576" s="29"/>
      <c r="J576" s="142">
        <v>0</v>
      </c>
    </row>
    <row r="577" spans="1:10" ht="15" hidden="1" thickBot="1" x14ac:dyDescent="0.4">
      <c r="A577" s="214"/>
      <c r="B577" s="213"/>
      <c r="C577" s="34" t="s">
        <v>563</v>
      </c>
      <c r="D577" s="34" t="s">
        <v>562</v>
      </c>
      <c r="E577" s="35">
        <v>1.82</v>
      </c>
      <c r="F577" s="29"/>
      <c r="G577" s="32" t="str">
        <f t="shared" si="9"/>
        <v/>
      </c>
      <c r="H577" s="33"/>
      <c r="I577" s="29"/>
      <c r="J577" s="142">
        <v>0</v>
      </c>
    </row>
    <row r="578" spans="1:10" ht="15" hidden="1" thickBot="1" x14ac:dyDescent="0.4">
      <c r="A578" s="214"/>
      <c r="B578" s="213"/>
      <c r="C578" s="34"/>
      <c r="D578" s="34"/>
      <c r="E578" s="35"/>
      <c r="F578" s="29"/>
      <c r="G578" s="32" t="str">
        <f t="shared" si="9"/>
        <v/>
      </c>
      <c r="H578" s="33"/>
      <c r="I578" s="29"/>
      <c r="J578" s="142">
        <v>0</v>
      </c>
    </row>
    <row r="579" spans="1:10" ht="26.5" hidden="1" thickBot="1" x14ac:dyDescent="0.4">
      <c r="A579" s="214"/>
      <c r="B579" s="213"/>
      <c r="C579" s="45" t="s">
        <v>147</v>
      </c>
      <c r="D579" s="34"/>
      <c r="E579" s="35"/>
      <c r="F579" s="29"/>
      <c r="G579" s="32" t="str">
        <f t="shared" si="9"/>
        <v/>
      </c>
      <c r="H579" s="33"/>
      <c r="I579" s="29"/>
      <c r="J579" s="142">
        <v>0</v>
      </c>
    </row>
    <row r="580" spans="1:10" ht="15" hidden="1" thickBot="1" x14ac:dyDescent="0.4">
      <c r="A580" s="215"/>
      <c r="B580" s="216"/>
      <c r="C580" s="34"/>
      <c r="D580" s="34"/>
      <c r="E580" s="35"/>
      <c r="F580" s="29"/>
      <c r="G580" s="29" t="str">
        <f t="shared" si="9"/>
        <v/>
      </c>
      <c r="H580" s="33"/>
      <c r="I580" s="29"/>
      <c r="J580" s="142">
        <v>0</v>
      </c>
    </row>
    <row r="581" spans="1:10" ht="15" hidden="1" thickBot="1" x14ac:dyDescent="0.4">
      <c r="A581" s="210" t="s">
        <v>148</v>
      </c>
      <c r="B581" s="212" t="s">
        <v>1360</v>
      </c>
      <c r="C581" s="155"/>
      <c r="D581" s="24" t="s">
        <v>70</v>
      </c>
      <c r="E581" s="25"/>
      <c r="F581" s="39"/>
      <c r="G581" s="26" t="str">
        <f t="shared" si="9"/>
        <v/>
      </c>
      <c r="H581" s="27"/>
      <c r="I581" s="28"/>
      <c r="J581" s="142">
        <v>0</v>
      </c>
    </row>
    <row r="582" spans="1:10" ht="15" hidden="1" thickBot="1" x14ac:dyDescent="0.4">
      <c r="A582" s="214"/>
      <c r="B582" s="213"/>
      <c r="C582" s="30"/>
      <c r="D582" s="30"/>
      <c r="E582" s="31"/>
      <c r="F582" s="40"/>
      <c r="G582" s="29" t="str">
        <f t="shared" si="9"/>
        <v/>
      </c>
      <c r="H582" s="33"/>
      <c r="I582" s="29"/>
      <c r="J582" s="142">
        <v>0</v>
      </c>
    </row>
    <row r="583" spans="1:10" ht="15" hidden="1" thickBot="1" x14ac:dyDescent="0.4">
      <c r="A583" s="214"/>
      <c r="B583" s="213"/>
      <c r="C583" s="34" t="s">
        <v>9504</v>
      </c>
      <c r="D583" s="34" t="s">
        <v>750</v>
      </c>
      <c r="E583" s="35">
        <v>8.6199999999999992</v>
      </c>
      <c r="F583" s="32"/>
      <c r="G583" s="32" t="str">
        <f t="shared" si="9"/>
        <v/>
      </c>
      <c r="H583" s="37">
        <f>SUM(G583:G587)</f>
        <v>0</v>
      </c>
      <c r="I583" s="38"/>
      <c r="J583" s="142">
        <v>0</v>
      </c>
    </row>
    <row r="584" spans="1:10" ht="15" hidden="1" thickBot="1" x14ac:dyDescent="0.4">
      <c r="A584" s="214"/>
      <c r="B584" s="213"/>
      <c r="C584" s="34" t="s">
        <v>2836</v>
      </c>
      <c r="D584" s="34" t="s">
        <v>562</v>
      </c>
      <c r="E584" s="35">
        <v>1.1879999999999999</v>
      </c>
      <c r="F584" s="29"/>
      <c r="G584" s="32" t="str">
        <f t="shared" si="9"/>
        <v/>
      </c>
      <c r="H584" s="33"/>
      <c r="I584" s="29"/>
      <c r="J584" s="142">
        <v>0</v>
      </c>
    </row>
    <row r="585" spans="1:10" ht="15" hidden="1" thickBot="1" x14ac:dyDescent="0.4">
      <c r="A585" s="214"/>
      <c r="B585" s="213"/>
      <c r="C585" s="34" t="s">
        <v>563</v>
      </c>
      <c r="D585" s="34" t="s">
        <v>562</v>
      </c>
      <c r="E585" s="35">
        <v>0.59399999999999997</v>
      </c>
      <c r="F585" s="29"/>
      <c r="G585" s="32" t="str">
        <f t="shared" si="9"/>
        <v/>
      </c>
      <c r="H585" s="33"/>
      <c r="I585" s="29"/>
      <c r="J585" s="142">
        <v>0</v>
      </c>
    </row>
    <row r="586" spans="1:10" ht="15" hidden="1" thickBot="1" x14ac:dyDescent="0.4">
      <c r="A586" s="214"/>
      <c r="B586" s="213"/>
      <c r="C586" s="34" t="s">
        <v>9961</v>
      </c>
      <c r="D586" s="34" t="s">
        <v>750</v>
      </c>
      <c r="E586" s="35">
        <v>0.14000000000000001</v>
      </c>
      <c r="F586" s="32"/>
      <c r="G586" s="32" t="str">
        <f t="shared" si="9"/>
        <v/>
      </c>
      <c r="H586" s="33"/>
      <c r="I586" s="29"/>
      <c r="J586" s="142">
        <v>0</v>
      </c>
    </row>
    <row r="587" spans="1:10" ht="15" hidden="1" thickBot="1" x14ac:dyDescent="0.4">
      <c r="A587" s="214"/>
      <c r="B587" s="213"/>
      <c r="C587" s="34" t="s">
        <v>149</v>
      </c>
      <c r="D587" s="34" t="s">
        <v>70</v>
      </c>
      <c r="E587" s="35">
        <v>1.1599999999999999</v>
      </c>
      <c r="F587" s="32"/>
      <c r="G587" s="51" t="str">
        <f t="shared" si="9"/>
        <v/>
      </c>
      <c r="H587" s="33"/>
      <c r="I587" s="29"/>
      <c r="J587" s="142">
        <v>0</v>
      </c>
    </row>
    <row r="588" spans="1:10" ht="15" hidden="1" thickBot="1" x14ac:dyDescent="0.4">
      <c r="A588" s="215"/>
      <c r="B588" s="216"/>
      <c r="C588" s="34"/>
      <c r="D588" s="34"/>
      <c r="E588" s="35"/>
      <c r="F588" s="29"/>
      <c r="G588" s="29" t="str">
        <f t="shared" si="9"/>
        <v/>
      </c>
      <c r="H588" s="33"/>
      <c r="I588" s="29"/>
      <c r="J588" s="142">
        <v>0</v>
      </c>
    </row>
    <row r="589" spans="1:10" ht="15" hidden="1" thickBot="1" x14ac:dyDescent="0.4">
      <c r="A589" s="210" t="s">
        <v>150</v>
      </c>
      <c r="B589" s="212" t="s">
        <v>1361</v>
      </c>
      <c r="C589" s="155"/>
      <c r="D589" s="24" t="s">
        <v>70</v>
      </c>
      <c r="E589" s="25"/>
      <c r="F589" s="39"/>
      <c r="G589" s="26" t="str">
        <f t="shared" si="9"/>
        <v/>
      </c>
      <c r="H589" s="27"/>
      <c r="I589" s="28"/>
      <c r="J589" s="142">
        <v>0</v>
      </c>
    </row>
    <row r="590" spans="1:10" ht="15" hidden="1" thickBot="1" x14ac:dyDescent="0.4">
      <c r="A590" s="214"/>
      <c r="B590" s="213"/>
      <c r="C590" s="30"/>
      <c r="D590" s="30"/>
      <c r="E590" s="31"/>
      <c r="F590" s="40"/>
      <c r="G590" s="29" t="str">
        <f t="shared" si="9"/>
        <v/>
      </c>
      <c r="H590" s="33"/>
      <c r="I590" s="29"/>
      <c r="J590" s="142">
        <v>0</v>
      </c>
    </row>
    <row r="591" spans="1:10" ht="25.5" hidden="1" thickBot="1" x14ac:dyDescent="0.4">
      <c r="A591" s="214"/>
      <c r="B591" s="213"/>
      <c r="C591" s="34" t="s">
        <v>151</v>
      </c>
      <c r="D591" s="34" t="s">
        <v>69</v>
      </c>
      <c r="E591" s="35">
        <v>14.86</v>
      </c>
      <c r="F591" s="32"/>
      <c r="G591" s="32" t="str">
        <f t="shared" si="9"/>
        <v/>
      </c>
      <c r="H591" s="37">
        <f>SUM(G591:G595)</f>
        <v>0</v>
      </c>
      <c r="I591" s="38"/>
      <c r="J591" s="142">
        <v>0</v>
      </c>
    </row>
    <row r="592" spans="1:10" ht="15" hidden="1" thickBot="1" x14ac:dyDescent="0.4">
      <c r="A592" s="214"/>
      <c r="B592" s="213"/>
      <c r="C592" s="34" t="s">
        <v>9504</v>
      </c>
      <c r="D592" s="34" t="s">
        <v>750</v>
      </c>
      <c r="E592" s="35">
        <v>8.6140000000000008</v>
      </c>
      <c r="F592" s="32"/>
      <c r="G592" s="32" t="str">
        <f t="shared" ref="G592:G655" si="10">IF(ISNUMBER(F592),E592*F592,"")</f>
        <v/>
      </c>
      <c r="H592" s="33"/>
      <c r="I592" s="29"/>
      <c r="J592" s="142">
        <v>0</v>
      </c>
    </row>
    <row r="593" spans="1:10" ht="15" hidden="1" thickBot="1" x14ac:dyDescent="0.4">
      <c r="A593" s="214"/>
      <c r="B593" s="213"/>
      <c r="C593" s="34" t="s">
        <v>2836</v>
      </c>
      <c r="D593" s="34" t="s">
        <v>562</v>
      </c>
      <c r="E593" s="35">
        <v>2.9899999999999998</v>
      </c>
      <c r="F593" s="29"/>
      <c r="G593" s="32" t="str">
        <f t="shared" si="10"/>
        <v/>
      </c>
      <c r="H593" s="33"/>
      <c r="I593" s="29"/>
      <c r="J593" s="142">
        <v>0</v>
      </c>
    </row>
    <row r="594" spans="1:10" ht="15" hidden="1" thickBot="1" x14ac:dyDescent="0.4">
      <c r="A594" s="214"/>
      <c r="B594" s="213"/>
      <c r="C594" s="34" t="s">
        <v>563</v>
      </c>
      <c r="D594" s="34" t="s">
        <v>562</v>
      </c>
      <c r="E594" s="35">
        <v>1.4999999999999998</v>
      </c>
      <c r="F594" s="29"/>
      <c r="G594" s="32" t="str">
        <f t="shared" si="10"/>
        <v/>
      </c>
      <c r="H594" s="33"/>
      <c r="I594" s="29"/>
      <c r="J594" s="142">
        <v>0</v>
      </c>
    </row>
    <row r="595" spans="1:10" ht="15" hidden="1" thickBot="1" x14ac:dyDescent="0.4">
      <c r="A595" s="214"/>
      <c r="B595" s="213"/>
      <c r="C595" s="34" t="s">
        <v>9961</v>
      </c>
      <c r="D595" s="34" t="s">
        <v>750</v>
      </c>
      <c r="E595" s="35">
        <v>1.2</v>
      </c>
      <c r="F595" s="32"/>
      <c r="G595" s="32" t="str">
        <f t="shared" si="10"/>
        <v/>
      </c>
      <c r="H595" s="33"/>
      <c r="I595" s="29"/>
      <c r="J595" s="142">
        <v>0</v>
      </c>
    </row>
    <row r="596" spans="1:10" ht="15" hidden="1" thickBot="1" x14ac:dyDescent="0.4">
      <c r="A596" s="214"/>
      <c r="B596" s="213"/>
      <c r="C596" s="34"/>
      <c r="D596" s="34"/>
      <c r="E596" s="35"/>
      <c r="F596" s="32"/>
      <c r="G596" s="32" t="str">
        <f t="shared" si="10"/>
        <v/>
      </c>
      <c r="H596" s="33"/>
      <c r="I596" s="29"/>
      <c r="J596" s="142">
        <v>0</v>
      </c>
    </row>
    <row r="597" spans="1:10" ht="26.5" hidden="1" thickBot="1" x14ac:dyDescent="0.4">
      <c r="A597" s="214"/>
      <c r="B597" s="213"/>
      <c r="C597" s="45" t="s">
        <v>144</v>
      </c>
      <c r="D597" s="34"/>
      <c r="E597" s="35"/>
      <c r="F597" s="32"/>
      <c r="G597" s="32" t="str">
        <f t="shared" si="10"/>
        <v/>
      </c>
      <c r="H597" s="33"/>
      <c r="I597" s="29"/>
      <c r="J597" s="142">
        <v>0</v>
      </c>
    </row>
    <row r="598" spans="1:10" ht="15" hidden="1" thickBot="1" x14ac:dyDescent="0.4">
      <c r="A598" s="215"/>
      <c r="B598" s="216"/>
      <c r="C598" s="34"/>
      <c r="D598" s="34"/>
      <c r="E598" s="35"/>
      <c r="F598" s="29"/>
      <c r="G598" s="29" t="str">
        <f t="shared" si="10"/>
        <v/>
      </c>
      <c r="H598" s="33"/>
      <c r="I598" s="29"/>
      <c r="J598" s="142">
        <v>0</v>
      </c>
    </row>
    <row r="599" spans="1:10" ht="15" hidden="1" thickBot="1" x14ac:dyDescent="0.4">
      <c r="A599" s="210" t="s">
        <v>152</v>
      </c>
      <c r="B599" s="212" t="s">
        <v>1362</v>
      </c>
      <c r="C599" s="155"/>
      <c r="D599" s="24" t="s">
        <v>70</v>
      </c>
      <c r="E599" s="25"/>
      <c r="F599" s="39"/>
      <c r="G599" s="26" t="str">
        <f t="shared" si="10"/>
        <v/>
      </c>
      <c r="H599" s="27"/>
      <c r="I599" s="28"/>
      <c r="J599" s="142">
        <v>0</v>
      </c>
    </row>
    <row r="600" spans="1:10" ht="15" hidden="1" thickBot="1" x14ac:dyDescent="0.4">
      <c r="A600" s="214"/>
      <c r="B600" s="213"/>
      <c r="C600" s="30"/>
      <c r="D600" s="30"/>
      <c r="E600" s="31"/>
      <c r="F600" s="40"/>
      <c r="G600" s="29" t="str">
        <f t="shared" si="10"/>
        <v/>
      </c>
      <c r="H600" s="33"/>
      <c r="I600" s="29"/>
      <c r="J600" s="142">
        <v>0</v>
      </c>
    </row>
    <row r="601" spans="1:10" ht="25.5" hidden="1" thickBot="1" x14ac:dyDescent="0.4">
      <c r="A601" s="214"/>
      <c r="B601" s="213"/>
      <c r="C601" s="34" t="s">
        <v>153</v>
      </c>
      <c r="D601" s="34" t="s">
        <v>69</v>
      </c>
      <c r="E601" s="35">
        <v>6.6666999999999996</v>
      </c>
      <c r="F601" s="32"/>
      <c r="G601" s="32" t="str">
        <f t="shared" si="10"/>
        <v/>
      </c>
      <c r="H601" s="37">
        <f>SUM(G601:G604)</f>
        <v>0</v>
      </c>
      <c r="I601" s="38"/>
      <c r="J601" s="142">
        <v>0</v>
      </c>
    </row>
    <row r="602" spans="1:10" ht="15" hidden="1" thickBot="1" x14ac:dyDescent="0.4">
      <c r="A602" s="214"/>
      <c r="B602" s="213"/>
      <c r="C602" s="34" t="s">
        <v>9504</v>
      </c>
      <c r="D602" s="34" t="s">
        <v>750</v>
      </c>
      <c r="E602" s="35">
        <v>8.6</v>
      </c>
      <c r="F602" s="32"/>
      <c r="G602" s="32" t="str">
        <f t="shared" si="10"/>
        <v/>
      </c>
      <c r="H602" s="33"/>
      <c r="I602" s="29"/>
      <c r="J602" s="142">
        <v>0</v>
      </c>
    </row>
    <row r="603" spans="1:10" ht="15" hidden="1" thickBot="1" x14ac:dyDescent="0.4">
      <c r="A603" s="214"/>
      <c r="B603" s="213"/>
      <c r="C603" s="34" t="s">
        <v>2836</v>
      </c>
      <c r="D603" s="34" t="s">
        <v>562</v>
      </c>
      <c r="E603" s="35">
        <v>3.6467000000000001</v>
      </c>
      <c r="F603" s="29"/>
      <c r="G603" s="32" t="str">
        <f t="shared" si="10"/>
        <v/>
      </c>
      <c r="H603" s="33"/>
      <c r="I603" s="29"/>
      <c r="J603" s="142">
        <v>0</v>
      </c>
    </row>
    <row r="604" spans="1:10" ht="15" hidden="1" thickBot="1" x14ac:dyDescent="0.4">
      <c r="A604" s="214"/>
      <c r="B604" s="213"/>
      <c r="C604" s="34" t="s">
        <v>563</v>
      </c>
      <c r="D604" s="34" t="s">
        <v>562</v>
      </c>
      <c r="E604" s="35">
        <v>1.82</v>
      </c>
      <c r="F604" s="29"/>
      <c r="G604" s="32" t="str">
        <f t="shared" si="10"/>
        <v/>
      </c>
      <c r="H604" s="33"/>
      <c r="I604" s="29"/>
      <c r="J604" s="142">
        <v>0</v>
      </c>
    </row>
    <row r="605" spans="1:10" ht="15" hidden="1" thickBot="1" x14ac:dyDescent="0.4">
      <c r="A605" s="214"/>
      <c r="B605" s="213"/>
      <c r="C605" s="34"/>
      <c r="D605" s="34"/>
      <c r="E605" s="35"/>
      <c r="F605" s="29"/>
      <c r="G605" s="32" t="str">
        <f t="shared" si="10"/>
        <v/>
      </c>
      <c r="H605" s="33"/>
      <c r="I605" s="29"/>
      <c r="J605" s="142">
        <v>0</v>
      </c>
    </row>
    <row r="606" spans="1:10" ht="26.5" hidden="1" thickBot="1" x14ac:dyDescent="0.4">
      <c r="A606" s="214"/>
      <c r="B606" s="213"/>
      <c r="C606" s="45" t="s">
        <v>147</v>
      </c>
      <c r="D606" s="34"/>
      <c r="E606" s="35"/>
      <c r="F606" s="29"/>
      <c r="G606" s="32" t="str">
        <f t="shared" si="10"/>
        <v/>
      </c>
      <c r="H606" s="33"/>
      <c r="I606" s="29"/>
      <c r="J606" s="142">
        <v>0</v>
      </c>
    </row>
    <row r="607" spans="1:10" ht="15" hidden="1" thickBot="1" x14ac:dyDescent="0.4">
      <c r="A607" s="215"/>
      <c r="B607" s="216"/>
      <c r="C607" s="34"/>
      <c r="D607" s="34"/>
      <c r="E607" s="35"/>
      <c r="F607" s="29"/>
      <c r="G607" s="29" t="str">
        <f t="shared" si="10"/>
        <v/>
      </c>
      <c r="H607" s="33"/>
      <c r="I607" s="29"/>
      <c r="J607" s="142">
        <v>0</v>
      </c>
    </row>
    <row r="608" spans="1:10" ht="15" hidden="1" thickBot="1" x14ac:dyDescent="0.4">
      <c r="A608" s="210" t="s">
        <v>154</v>
      </c>
      <c r="B608" s="212" t="s">
        <v>1363</v>
      </c>
      <c r="C608" s="155"/>
      <c r="D608" s="24" t="s">
        <v>69</v>
      </c>
      <c r="E608" s="25"/>
      <c r="F608" s="39"/>
      <c r="G608" s="26" t="str">
        <f t="shared" si="10"/>
        <v/>
      </c>
      <c r="H608" s="27"/>
      <c r="I608" s="28"/>
      <c r="J608" s="142">
        <v>0</v>
      </c>
    </row>
    <row r="609" spans="1:10" ht="15" hidden="1" thickBot="1" x14ac:dyDescent="0.4">
      <c r="A609" s="214"/>
      <c r="B609" s="213"/>
      <c r="C609" s="30"/>
      <c r="D609" s="30"/>
      <c r="E609" s="31"/>
      <c r="F609" s="40"/>
      <c r="G609" s="29" t="str">
        <f t="shared" si="10"/>
        <v/>
      </c>
      <c r="H609" s="33"/>
      <c r="I609" s="29"/>
      <c r="J609" s="142">
        <v>0</v>
      </c>
    </row>
    <row r="610" spans="1:10" ht="15" hidden="1" thickBot="1" x14ac:dyDescent="0.4">
      <c r="A610" s="214"/>
      <c r="B610" s="213"/>
      <c r="C610" s="34" t="s">
        <v>1058</v>
      </c>
      <c r="D610" s="34" t="s">
        <v>750</v>
      </c>
      <c r="E610" s="35">
        <v>4.0300000000000002E-2</v>
      </c>
      <c r="F610" s="29"/>
      <c r="G610" s="32" t="str">
        <f t="shared" si="10"/>
        <v/>
      </c>
      <c r="H610" s="37">
        <f>SUM(G610:G612)</f>
        <v>0</v>
      </c>
      <c r="I610" s="38"/>
      <c r="J610" s="142">
        <v>0</v>
      </c>
    </row>
    <row r="611" spans="1:10" ht="15" hidden="1" thickBot="1" x14ac:dyDescent="0.4">
      <c r="A611" s="214"/>
      <c r="B611" s="213"/>
      <c r="C611" s="34" t="s">
        <v>563</v>
      </c>
      <c r="D611" s="34" t="s">
        <v>562</v>
      </c>
      <c r="E611" s="35">
        <v>0.15140000000000001</v>
      </c>
      <c r="F611" s="32"/>
      <c r="G611" s="32" t="str">
        <f t="shared" si="10"/>
        <v/>
      </c>
      <c r="H611" s="33"/>
      <c r="I611" s="29"/>
      <c r="J611" s="142">
        <v>0</v>
      </c>
    </row>
    <row r="612" spans="1:10" ht="15" hidden="1" thickBot="1" x14ac:dyDescent="0.4">
      <c r="A612" s="214"/>
      <c r="B612" s="213"/>
      <c r="C612" s="34" t="s">
        <v>1037</v>
      </c>
      <c r="D612" s="34" t="s">
        <v>562</v>
      </c>
      <c r="E612" s="35">
        <v>0.36349999999999999</v>
      </c>
      <c r="F612" s="32"/>
      <c r="G612" s="32" t="str">
        <f t="shared" si="10"/>
        <v/>
      </c>
      <c r="H612" s="33"/>
      <c r="I612" s="29"/>
      <c r="J612" s="142">
        <v>0</v>
      </c>
    </row>
    <row r="613" spans="1:10" ht="15" hidden="1" thickBot="1" x14ac:dyDescent="0.4">
      <c r="A613" s="214"/>
      <c r="B613" s="213"/>
      <c r="C613" s="34"/>
      <c r="D613" s="34"/>
      <c r="E613" s="35"/>
      <c r="F613" s="29"/>
      <c r="G613" s="29" t="str">
        <f t="shared" si="10"/>
        <v/>
      </c>
      <c r="H613" s="33"/>
      <c r="I613" s="29"/>
      <c r="J613" s="142">
        <v>0</v>
      </c>
    </row>
    <row r="614" spans="1:10" ht="15" hidden="1" thickBot="1" x14ac:dyDescent="0.4">
      <c r="A614" s="210" t="s">
        <v>155</v>
      </c>
      <c r="B614" s="212" t="s">
        <v>1364</v>
      </c>
      <c r="C614" s="155"/>
      <c r="D614" s="24" t="s">
        <v>70</v>
      </c>
      <c r="E614" s="25"/>
      <c r="F614" s="39"/>
      <c r="G614" s="26" t="str">
        <f t="shared" si="10"/>
        <v/>
      </c>
      <c r="H614" s="27"/>
      <c r="I614" s="28"/>
      <c r="J614" s="142">
        <v>0</v>
      </c>
    </row>
    <row r="615" spans="1:10" ht="15" hidden="1" thickBot="1" x14ac:dyDescent="0.4">
      <c r="A615" s="214"/>
      <c r="B615" s="213"/>
      <c r="C615" s="30"/>
      <c r="D615" s="30"/>
      <c r="E615" s="31"/>
      <c r="F615" s="40"/>
      <c r="G615" s="29" t="str">
        <f t="shared" si="10"/>
        <v/>
      </c>
      <c r="H615" s="33"/>
      <c r="I615" s="29"/>
      <c r="J615" s="142">
        <v>0</v>
      </c>
    </row>
    <row r="616" spans="1:10" ht="15" hidden="1" thickBot="1" x14ac:dyDescent="0.4">
      <c r="A616" s="214"/>
      <c r="B616" s="213"/>
      <c r="C616" s="34" t="s">
        <v>9504</v>
      </c>
      <c r="D616" s="34" t="s">
        <v>750</v>
      </c>
      <c r="E616" s="35">
        <v>8.6199999999999992</v>
      </c>
      <c r="F616" s="32"/>
      <c r="G616" s="32" t="str">
        <f t="shared" si="10"/>
        <v/>
      </c>
      <c r="H616" s="37">
        <f>SUM(G616:G620)</f>
        <v>0</v>
      </c>
      <c r="I616" s="38"/>
      <c r="J616" s="142">
        <v>0</v>
      </c>
    </row>
    <row r="617" spans="1:10" ht="15" hidden="1" thickBot="1" x14ac:dyDescent="0.4">
      <c r="A617" s="214"/>
      <c r="B617" s="213"/>
      <c r="C617" s="34" t="s">
        <v>2836</v>
      </c>
      <c r="D617" s="34" t="s">
        <v>562</v>
      </c>
      <c r="E617" s="35">
        <v>1.1879999999999999</v>
      </c>
      <c r="F617" s="29"/>
      <c r="G617" s="32" t="str">
        <f t="shared" si="10"/>
        <v/>
      </c>
      <c r="H617" s="33"/>
      <c r="I617" s="29"/>
      <c r="J617" s="142">
        <v>0</v>
      </c>
    </row>
    <row r="618" spans="1:10" ht="15" hidden="1" thickBot="1" x14ac:dyDescent="0.4">
      <c r="A618" s="214"/>
      <c r="B618" s="213"/>
      <c r="C618" s="34" t="s">
        <v>563</v>
      </c>
      <c r="D618" s="34" t="s">
        <v>562</v>
      </c>
      <c r="E618" s="35">
        <v>0.59399999999999997</v>
      </c>
      <c r="F618" s="29"/>
      <c r="G618" s="32" t="str">
        <f t="shared" si="10"/>
        <v/>
      </c>
      <c r="H618" s="33"/>
      <c r="I618" s="29"/>
      <c r="J618" s="142">
        <v>0</v>
      </c>
    </row>
    <row r="619" spans="1:10" ht="15" hidden="1" thickBot="1" x14ac:dyDescent="0.4">
      <c r="A619" s="214"/>
      <c r="B619" s="213"/>
      <c r="C619" s="34" t="s">
        <v>9961</v>
      </c>
      <c r="D619" s="34" t="s">
        <v>750</v>
      </c>
      <c r="E619" s="35">
        <v>0.14000000000000001</v>
      </c>
      <c r="F619" s="32"/>
      <c r="G619" s="32" t="str">
        <f t="shared" si="10"/>
        <v/>
      </c>
      <c r="H619" s="33"/>
      <c r="I619" s="29"/>
      <c r="J619" s="142">
        <v>0</v>
      </c>
    </row>
    <row r="620" spans="1:10" ht="15" hidden="1" thickBot="1" x14ac:dyDescent="0.4">
      <c r="A620" s="214"/>
      <c r="B620" s="213"/>
      <c r="C620" s="34" t="s">
        <v>156</v>
      </c>
      <c r="D620" s="34" t="s">
        <v>70</v>
      </c>
      <c r="E620" s="35">
        <v>1.1599999999999999</v>
      </c>
      <c r="F620" s="32"/>
      <c r="G620" s="51" t="str">
        <f t="shared" si="10"/>
        <v/>
      </c>
      <c r="H620" s="33"/>
      <c r="I620" s="29"/>
      <c r="J620" s="142">
        <v>0</v>
      </c>
    </row>
    <row r="621" spans="1:10" ht="15" hidden="1" thickBot="1" x14ac:dyDescent="0.4">
      <c r="A621" s="215"/>
      <c r="B621" s="216"/>
      <c r="C621" s="34"/>
      <c r="D621" s="34"/>
      <c r="E621" s="35"/>
      <c r="F621" s="29"/>
      <c r="G621" s="29" t="str">
        <f t="shared" si="10"/>
        <v/>
      </c>
      <c r="H621" s="33"/>
      <c r="I621" s="29"/>
      <c r="J621" s="142">
        <v>0</v>
      </c>
    </row>
    <row r="622" spans="1:10" ht="15" hidden="1" thickBot="1" x14ac:dyDescent="0.4">
      <c r="A622" s="210" t="s">
        <v>157</v>
      </c>
      <c r="B622" s="212" t="s">
        <v>1365</v>
      </c>
      <c r="C622" s="155"/>
      <c r="D622" s="24" t="s">
        <v>70</v>
      </c>
      <c r="E622" s="25"/>
      <c r="F622" s="39"/>
      <c r="G622" s="26" t="str">
        <f t="shared" si="10"/>
        <v/>
      </c>
      <c r="H622" s="27"/>
      <c r="I622" s="28"/>
      <c r="J622" s="142">
        <v>0</v>
      </c>
    </row>
    <row r="623" spans="1:10" ht="15" hidden="1" thickBot="1" x14ac:dyDescent="0.4">
      <c r="A623" s="214"/>
      <c r="B623" s="213"/>
      <c r="C623" s="30"/>
      <c r="D623" s="30"/>
      <c r="E623" s="31"/>
      <c r="F623" s="40"/>
      <c r="G623" s="29" t="str">
        <f t="shared" si="10"/>
        <v/>
      </c>
      <c r="H623" s="33"/>
      <c r="I623" s="29"/>
      <c r="J623" s="142">
        <v>0</v>
      </c>
    </row>
    <row r="624" spans="1:10" ht="15" hidden="1" thickBot="1" x14ac:dyDescent="0.4">
      <c r="A624" s="214"/>
      <c r="B624" s="213"/>
      <c r="C624" s="34" t="s">
        <v>9504</v>
      </c>
      <c r="D624" s="34" t="s">
        <v>750</v>
      </c>
      <c r="E624" s="35">
        <v>8.6199999999999992</v>
      </c>
      <c r="F624" s="32"/>
      <c r="G624" s="32" t="str">
        <f t="shared" si="10"/>
        <v/>
      </c>
      <c r="H624" s="37">
        <f>SUM(G624:G628)</f>
        <v>0</v>
      </c>
      <c r="I624" s="38"/>
      <c r="J624" s="142">
        <v>0</v>
      </c>
    </row>
    <row r="625" spans="1:10" ht="15" hidden="1" thickBot="1" x14ac:dyDescent="0.4">
      <c r="A625" s="214"/>
      <c r="B625" s="213"/>
      <c r="C625" s="34" t="s">
        <v>2836</v>
      </c>
      <c r="D625" s="34" t="s">
        <v>562</v>
      </c>
      <c r="E625" s="35">
        <v>1.1879999999999999</v>
      </c>
      <c r="F625" s="29"/>
      <c r="G625" s="32" t="str">
        <f t="shared" si="10"/>
        <v/>
      </c>
      <c r="H625" s="33"/>
      <c r="I625" s="29"/>
      <c r="J625" s="142">
        <v>0</v>
      </c>
    </row>
    <row r="626" spans="1:10" ht="15" hidden="1" thickBot="1" x14ac:dyDescent="0.4">
      <c r="A626" s="214"/>
      <c r="B626" s="213"/>
      <c r="C626" s="34" t="s">
        <v>563</v>
      </c>
      <c r="D626" s="34" t="s">
        <v>562</v>
      </c>
      <c r="E626" s="35">
        <v>0.59399999999999997</v>
      </c>
      <c r="F626" s="29"/>
      <c r="G626" s="32" t="str">
        <f t="shared" si="10"/>
        <v/>
      </c>
      <c r="H626" s="33"/>
      <c r="I626" s="29"/>
      <c r="J626" s="142">
        <v>0</v>
      </c>
    </row>
    <row r="627" spans="1:10" ht="15" hidden="1" thickBot="1" x14ac:dyDescent="0.4">
      <c r="A627" s="214"/>
      <c r="B627" s="213"/>
      <c r="C627" s="34" t="s">
        <v>9961</v>
      </c>
      <c r="D627" s="34" t="s">
        <v>750</v>
      </c>
      <c r="E627" s="35">
        <v>0.14000000000000001</v>
      </c>
      <c r="F627" s="32"/>
      <c r="G627" s="32" t="str">
        <f t="shared" si="10"/>
        <v/>
      </c>
      <c r="H627" s="33"/>
      <c r="I627" s="29"/>
      <c r="J627" s="142">
        <v>0</v>
      </c>
    </row>
    <row r="628" spans="1:10" ht="15" hidden="1" thickBot="1" x14ac:dyDescent="0.4">
      <c r="A628" s="214"/>
      <c r="B628" s="213"/>
      <c r="C628" s="34" t="s">
        <v>158</v>
      </c>
      <c r="D628" s="34" t="s">
        <v>70</v>
      </c>
      <c r="E628" s="35">
        <v>1.1599999999999999</v>
      </c>
      <c r="F628" s="32"/>
      <c r="G628" s="51" t="str">
        <f t="shared" si="10"/>
        <v/>
      </c>
      <c r="H628" s="33"/>
      <c r="I628" s="29"/>
      <c r="J628" s="142">
        <v>0</v>
      </c>
    </row>
    <row r="629" spans="1:10" ht="15" hidden="1" thickBot="1" x14ac:dyDescent="0.4">
      <c r="A629" s="215"/>
      <c r="B629" s="216"/>
      <c r="C629" s="34"/>
      <c r="D629" s="34"/>
      <c r="E629" s="35"/>
      <c r="F629" s="29"/>
      <c r="G629" s="29" t="str">
        <f t="shared" si="10"/>
        <v/>
      </c>
      <c r="H629" s="33"/>
      <c r="I629" s="29"/>
      <c r="J629" s="142">
        <v>0</v>
      </c>
    </row>
    <row r="630" spans="1:10" ht="15" hidden="1" thickBot="1" x14ac:dyDescent="0.4">
      <c r="A630" s="210" t="s">
        <v>159</v>
      </c>
      <c r="B630" s="212" t="s">
        <v>1366</v>
      </c>
      <c r="C630" s="155"/>
      <c r="D630" s="24" t="s">
        <v>69</v>
      </c>
      <c r="E630" s="25"/>
      <c r="F630" s="39"/>
      <c r="G630" s="26" t="str">
        <f t="shared" si="10"/>
        <v/>
      </c>
      <c r="H630" s="27"/>
      <c r="I630" s="28"/>
      <c r="J630" s="142">
        <v>0</v>
      </c>
    </row>
    <row r="631" spans="1:10" ht="15" hidden="1" thickBot="1" x14ac:dyDescent="0.4">
      <c r="A631" s="214"/>
      <c r="B631" s="213"/>
      <c r="C631" s="30"/>
      <c r="D631" s="30"/>
      <c r="E631" s="31"/>
      <c r="F631" s="40"/>
      <c r="G631" s="29" t="str">
        <f t="shared" si="10"/>
        <v/>
      </c>
      <c r="H631" s="33"/>
      <c r="I631" s="29"/>
      <c r="J631" s="142">
        <v>0</v>
      </c>
    </row>
    <row r="632" spans="1:10" ht="25.5" hidden="1" thickBot="1" x14ac:dyDescent="0.4">
      <c r="A632" s="214"/>
      <c r="B632" s="213"/>
      <c r="C632" s="34" t="s">
        <v>2871</v>
      </c>
      <c r="D632" s="34" t="s">
        <v>372</v>
      </c>
      <c r="E632" s="35">
        <v>1.0349999999999999</v>
      </c>
      <c r="F632" s="29"/>
      <c r="G632" s="32" t="str">
        <f t="shared" si="10"/>
        <v/>
      </c>
      <c r="H632" s="37">
        <f>SUM(G632:G635)</f>
        <v>0</v>
      </c>
      <c r="I632" s="38"/>
      <c r="J632" s="142">
        <v>0</v>
      </c>
    </row>
    <row r="633" spans="1:10" ht="15" hidden="1" thickBot="1" x14ac:dyDescent="0.4">
      <c r="A633" s="214"/>
      <c r="B633" s="213"/>
      <c r="C633" s="34" t="s">
        <v>1058</v>
      </c>
      <c r="D633" s="34" t="s">
        <v>750</v>
      </c>
      <c r="E633" s="35">
        <v>4.0300000000000002E-2</v>
      </c>
      <c r="F633" s="29"/>
      <c r="G633" s="32" t="str">
        <f t="shared" si="10"/>
        <v/>
      </c>
      <c r="H633" s="33"/>
      <c r="I633" s="29"/>
      <c r="J633" s="142">
        <v>0</v>
      </c>
    </row>
    <row r="634" spans="1:10" ht="15" hidden="1" thickBot="1" x14ac:dyDescent="0.4">
      <c r="A634" s="214"/>
      <c r="B634" s="213"/>
      <c r="C634" s="34" t="s">
        <v>563</v>
      </c>
      <c r="D634" s="34" t="s">
        <v>562</v>
      </c>
      <c r="E634" s="35">
        <v>0.15140000000000001</v>
      </c>
      <c r="F634" s="32"/>
      <c r="G634" s="32" t="str">
        <f t="shared" si="10"/>
        <v/>
      </c>
      <c r="H634" s="33"/>
      <c r="I634" s="29"/>
      <c r="J634" s="142">
        <v>0</v>
      </c>
    </row>
    <row r="635" spans="1:10" ht="15" hidden="1" thickBot="1" x14ac:dyDescent="0.4">
      <c r="A635" s="214"/>
      <c r="B635" s="213"/>
      <c r="C635" s="34" t="s">
        <v>1037</v>
      </c>
      <c r="D635" s="34" t="s">
        <v>562</v>
      </c>
      <c r="E635" s="35">
        <v>0.36349999999999999</v>
      </c>
      <c r="F635" s="32"/>
      <c r="G635" s="32" t="str">
        <f t="shared" si="10"/>
        <v/>
      </c>
      <c r="H635" s="33"/>
      <c r="I635" s="29"/>
      <c r="J635" s="142">
        <v>0</v>
      </c>
    </row>
    <row r="636" spans="1:10" ht="15" hidden="1" thickBot="1" x14ac:dyDescent="0.4">
      <c r="A636" s="215"/>
      <c r="B636" s="216"/>
      <c r="C636" s="34"/>
      <c r="D636" s="34"/>
      <c r="E636" s="35"/>
      <c r="F636" s="29"/>
      <c r="G636" s="29" t="str">
        <f t="shared" si="10"/>
        <v/>
      </c>
      <c r="H636" s="33"/>
      <c r="I636" s="29"/>
      <c r="J636" s="142">
        <v>0</v>
      </c>
    </row>
    <row r="637" spans="1:10" ht="15" hidden="1" thickBot="1" x14ac:dyDescent="0.4">
      <c r="A637" s="210" t="s">
        <v>160</v>
      </c>
      <c r="B637" s="212" t="s">
        <v>1367</v>
      </c>
      <c r="C637" s="155"/>
      <c r="D637" s="24" t="s">
        <v>69</v>
      </c>
      <c r="E637" s="25"/>
      <c r="F637" s="39"/>
      <c r="G637" s="26" t="str">
        <f t="shared" si="10"/>
        <v/>
      </c>
      <c r="H637" s="27"/>
      <c r="I637" s="28"/>
      <c r="J637" s="142">
        <v>0</v>
      </c>
    </row>
    <row r="638" spans="1:10" ht="15" hidden="1" thickBot="1" x14ac:dyDescent="0.4">
      <c r="A638" s="214"/>
      <c r="B638" s="213"/>
      <c r="C638" s="30"/>
      <c r="D638" s="30"/>
      <c r="E638" s="31"/>
      <c r="F638" s="40"/>
      <c r="G638" s="29" t="str">
        <f t="shared" si="10"/>
        <v/>
      </c>
      <c r="H638" s="33"/>
      <c r="I638" s="29"/>
      <c r="J638" s="142">
        <v>0</v>
      </c>
    </row>
    <row r="639" spans="1:10" ht="15" hidden="1" thickBot="1" x14ac:dyDescent="0.4">
      <c r="A639" s="214"/>
      <c r="B639" s="213"/>
      <c r="C639" s="34" t="s">
        <v>2836</v>
      </c>
      <c r="D639" s="34" t="s">
        <v>562</v>
      </c>
      <c r="E639" s="35">
        <v>2</v>
      </c>
      <c r="F639" s="29"/>
      <c r="G639" s="32" t="str">
        <f t="shared" si="10"/>
        <v/>
      </c>
      <c r="H639" s="37">
        <f>SUM(G639:G639)</f>
        <v>0</v>
      </c>
      <c r="I639" s="38"/>
      <c r="J639" s="142">
        <v>0</v>
      </c>
    </row>
    <row r="640" spans="1:10" ht="15" hidden="1" thickBot="1" x14ac:dyDescent="0.4">
      <c r="A640" s="215"/>
      <c r="B640" s="216"/>
      <c r="C640" s="52"/>
      <c r="D640" s="34"/>
      <c r="E640" s="35"/>
      <c r="F640" s="29"/>
      <c r="G640" s="29" t="str">
        <f t="shared" si="10"/>
        <v/>
      </c>
      <c r="H640" s="33"/>
      <c r="I640" s="29"/>
      <c r="J640" s="142">
        <v>0</v>
      </c>
    </row>
    <row r="641" spans="1:10" ht="15" hidden="1" thickBot="1" x14ac:dyDescent="0.4">
      <c r="A641" s="210" t="s">
        <v>161</v>
      </c>
      <c r="B641" s="212" t="s">
        <v>1368</v>
      </c>
      <c r="C641" s="155"/>
      <c r="D641" s="24" t="s">
        <v>69</v>
      </c>
      <c r="E641" s="25"/>
      <c r="F641" s="39"/>
      <c r="G641" s="26" t="str">
        <f t="shared" si="10"/>
        <v/>
      </c>
      <c r="H641" s="27"/>
      <c r="I641" s="28"/>
      <c r="J641" s="142">
        <v>0</v>
      </c>
    </row>
    <row r="642" spans="1:10" ht="15" hidden="1" thickBot="1" x14ac:dyDescent="0.4">
      <c r="A642" s="214"/>
      <c r="B642" s="213"/>
      <c r="C642" s="30"/>
      <c r="D642" s="30"/>
      <c r="E642" s="31"/>
      <c r="F642" s="40"/>
      <c r="G642" s="29" t="str">
        <f t="shared" si="10"/>
        <v/>
      </c>
      <c r="H642" s="33"/>
      <c r="I642" s="29"/>
      <c r="J642" s="142">
        <v>0</v>
      </c>
    </row>
    <row r="643" spans="1:10" ht="15" hidden="1" thickBot="1" x14ac:dyDescent="0.4">
      <c r="A643" s="214"/>
      <c r="B643" s="213"/>
      <c r="C643" s="34" t="s">
        <v>2836</v>
      </c>
      <c r="D643" s="34" t="s">
        <v>562</v>
      </c>
      <c r="E643" s="35">
        <v>1.75</v>
      </c>
      <c r="F643" s="29"/>
      <c r="G643" s="32" t="str">
        <f t="shared" si="10"/>
        <v/>
      </c>
      <c r="H643" s="37">
        <f>SUM(G643:G643)</f>
        <v>0</v>
      </c>
      <c r="I643" s="38"/>
      <c r="J643" s="142">
        <v>0</v>
      </c>
    </row>
    <row r="644" spans="1:10" ht="15" hidden="1" thickBot="1" x14ac:dyDescent="0.4">
      <c r="A644" s="215"/>
      <c r="B644" s="216"/>
      <c r="C644" s="52"/>
      <c r="D644" s="34"/>
      <c r="E644" s="35"/>
      <c r="F644" s="29"/>
      <c r="G644" s="29" t="str">
        <f t="shared" si="10"/>
        <v/>
      </c>
      <c r="H644" s="33"/>
      <c r="I644" s="29"/>
      <c r="J644" s="142">
        <v>0</v>
      </c>
    </row>
    <row r="645" spans="1:10" ht="15" hidden="1" thickBot="1" x14ac:dyDescent="0.4">
      <c r="A645" s="210" t="s">
        <v>162</v>
      </c>
      <c r="B645" s="212" t="s">
        <v>1369</v>
      </c>
      <c r="C645" s="155"/>
      <c r="D645" s="24" t="s">
        <v>69</v>
      </c>
      <c r="E645" s="25"/>
      <c r="F645" s="39"/>
      <c r="G645" s="26" t="str">
        <f t="shared" si="10"/>
        <v/>
      </c>
      <c r="H645" s="27"/>
      <c r="I645" s="28"/>
      <c r="J645" s="142">
        <v>0</v>
      </c>
    </row>
    <row r="646" spans="1:10" ht="15" hidden="1" thickBot="1" x14ac:dyDescent="0.4">
      <c r="A646" s="214"/>
      <c r="B646" s="213"/>
      <c r="C646" s="30"/>
      <c r="D646" s="30"/>
      <c r="E646" s="31"/>
      <c r="F646" s="40"/>
      <c r="G646" s="29" t="str">
        <f t="shared" si="10"/>
        <v/>
      </c>
      <c r="H646" s="33"/>
      <c r="I646" s="29"/>
      <c r="J646" s="142">
        <v>0</v>
      </c>
    </row>
    <row r="647" spans="1:10" ht="15" hidden="1" thickBot="1" x14ac:dyDescent="0.4">
      <c r="A647" s="214"/>
      <c r="B647" s="213"/>
      <c r="C647" s="34" t="s">
        <v>2836</v>
      </c>
      <c r="D647" s="34" t="s">
        <v>562</v>
      </c>
      <c r="E647" s="35">
        <v>1</v>
      </c>
      <c r="F647" s="29"/>
      <c r="G647" s="32" t="str">
        <f t="shared" si="10"/>
        <v/>
      </c>
      <c r="H647" s="37">
        <f>SUM(G647:G647)</f>
        <v>0</v>
      </c>
      <c r="I647" s="38"/>
      <c r="J647" s="142">
        <v>0</v>
      </c>
    </row>
    <row r="648" spans="1:10" ht="15" hidden="1" thickBot="1" x14ac:dyDescent="0.4">
      <c r="A648" s="215"/>
      <c r="B648" s="216"/>
      <c r="C648" s="52"/>
      <c r="D648" s="34"/>
      <c r="E648" s="35"/>
      <c r="F648" s="29"/>
      <c r="G648" s="29" t="str">
        <f t="shared" si="10"/>
        <v/>
      </c>
      <c r="H648" s="33"/>
      <c r="I648" s="29"/>
      <c r="J648" s="142">
        <v>0</v>
      </c>
    </row>
    <row r="649" spans="1:10" ht="15" hidden="1" thickBot="1" x14ac:dyDescent="0.4">
      <c r="A649" s="210" t="s">
        <v>163</v>
      </c>
      <c r="B649" s="212" t="s">
        <v>1370</v>
      </c>
      <c r="C649" s="155"/>
      <c r="D649" s="24" t="s">
        <v>69</v>
      </c>
      <c r="E649" s="25"/>
      <c r="F649" s="39"/>
      <c r="G649" s="26" t="str">
        <f t="shared" si="10"/>
        <v/>
      </c>
      <c r="H649" s="27"/>
      <c r="I649" s="28"/>
      <c r="J649" s="142">
        <v>0</v>
      </c>
    </row>
    <row r="650" spans="1:10" ht="15" hidden="1" thickBot="1" x14ac:dyDescent="0.4">
      <c r="A650" s="214"/>
      <c r="B650" s="213"/>
      <c r="C650" s="30"/>
      <c r="D650" s="30"/>
      <c r="E650" s="31"/>
      <c r="F650" s="40"/>
      <c r="G650" s="29" t="str">
        <f t="shared" si="10"/>
        <v/>
      </c>
      <c r="H650" s="33"/>
      <c r="I650" s="29"/>
      <c r="J650" s="142">
        <v>0</v>
      </c>
    </row>
    <row r="651" spans="1:10" ht="15" hidden="1" thickBot="1" x14ac:dyDescent="0.4">
      <c r="A651" s="214"/>
      <c r="B651" s="213"/>
      <c r="C651" s="34" t="s">
        <v>2836</v>
      </c>
      <c r="D651" s="34" t="s">
        <v>562</v>
      </c>
      <c r="E651" s="35">
        <v>1.25</v>
      </c>
      <c r="F651" s="29"/>
      <c r="G651" s="32" t="str">
        <f t="shared" si="10"/>
        <v/>
      </c>
      <c r="H651" s="37">
        <f>SUM(G651:G651)</f>
        <v>0</v>
      </c>
      <c r="I651" s="38"/>
      <c r="J651" s="142">
        <v>0</v>
      </c>
    </row>
    <row r="652" spans="1:10" ht="15" hidden="1" thickBot="1" x14ac:dyDescent="0.4">
      <c r="A652" s="215"/>
      <c r="B652" s="216"/>
      <c r="C652" s="52"/>
      <c r="D652" s="34"/>
      <c r="E652" s="35"/>
      <c r="F652" s="29"/>
      <c r="G652" s="29" t="str">
        <f t="shared" si="10"/>
        <v/>
      </c>
      <c r="H652" s="33"/>
      <c r="I652" s="29"/>
      <c r="J652" s="142">
        <v>0</v>
      </c>
    </row>
    <row r="653" spans="1:10" ht="15" hidden="1" thickBot="1" x14ac:dyDescent="0.4">
      <c r="A653" s="210" t="s">
        <v>164</v>
      </c>
      <c r="B653" s="212" t="s">
        <v>1371</v>
      </c>
      <c r="C653" s="155"/>
      <c r="D653" s="24" t="s">
        <v>16</v>
      </c>
      <c r="E653" s="25"/>
      <c r="F653" s="39"/>
      <c r="G653" s="26" t="str">
        <f t="shared" si="10"/>
        <v/>
      </c>
      <c r="H653" s="27"/>
      <c r="I653" s="28"/>
      <c r="J653" s="142">
        <v>0</v>
      </c>
    </row>
    <row r="654" spans="1:10" ht="15" hidden="1" thickBot="1" x14ac:dyDescent="0.4">
      <c r="A654" s="214"/>
      <c r="B654" s="213"/>
      <c r="C654" s="30"/>
      <c r="D654" s="30"/>
      <c r="E654" s="31"/>
      <c r="F654" s="40"/>
      <c r="G654" s="29" t="str">
        <f t="shared" si="10"/>
        <v/>
      </c>
      <c r="H654" s="33"/>
      <c r="I654" s="29"/>
      <c r="J654" s="142">
        <v>0</v>
      </c>
    </row>
    <row r="655" spans="1:10" ht="25.5" hidden="1" thickBot="1" x14ac:dyDescent="0.4">
      <c r="A655" s="214"/>
      <c r="B655" s="213"/>
      <c r="C655" s="34" t="s">
        <v>165</v>
      </c>
      <c r="D655" s="34" t="s">
        <v>200</v>
      </c>
      <c r="E655" s="35">
        <v>1</v>
      </c>
      <c r="F655" s="29"/>
      <c r="G655" s="32" t="str">
        <f t="shared" si="10"/>
        <v/>
      </c>
      <c r="H655" s="37">
        <f>SUM(G655:G655)</f>
        <v>0</v>
      </c>
      <c r="I655" s="38"/>
      <c r="J655" s="142">
        <v>0</v>
      </c>
    </row>
    <row r="656" spans="1:10" ht="15" hidden="1" thickBot="1" x14ac:dyDescent="0.4">
      <c r="A656" s="215"/>
      <c r="B656" s="216"/>
      <c r="C656" s="52"/>
      <c r="D656" s="34"/>
      <c r="E656" s="35"/>
      <c r="F656" s="29"/>
      <c r="G656" s="29" t="str">
        <f t="shared" ref="G656:G719" si="11">IF(ISNUMBER(F656),E656*F656,"")</f>
        <v/>
      </c>
      <c r="H656" s="33"/>
      <c r="I656" s="29"/>
      <c r="J656" s="142">
        <v>0</v>
      </c>
    </row>
    <row r="657" spans="1:13" ht="15" hidden="1" thickBot="1" x14ac:dyDescent="0.4">
      <c r="A657" s="210" t="s">
        <v>166</v>
      </c>
      <c r="B657" s="212" t="s">
        <v>1372</v>
      </c>
      <c r="C657" s="161"/>
      <c r="D657" s="24" t="s">
        <v>16</v>
      </c>
      <c r="E657" s="25"/>
      <c r="F657" s="39"/>
      <c r="G657" s="26" t="str">
        <f t="shared" si="11"/>
        <v/>
      </c>
      <c r="H657" s="27"/>
      <c r="I657" s="28"/>
      <c r="J657" s="142">
        <v>0</v>
      </c>
    </row>
    <row r="658" spans="1:13" ht="15" hidden="1" thickBot="1" x14ac:dyDescent="0.4">
      <c r="A658" s="214"/>
      <c r="B658" s="213"/>
      <c r="C658" s="30"/>
      <c r="D658" s="30"/>
      <c r="E658" s="31"/>
      <c r="F658" s="40"/>
      <c r="G658" s="29" t="str">
        <f t="shared" si="11"/>
        <v/>
      </c>
      <c r="H658" s="33"/>
      <c r="I658" s="29"/>
      <c r="J658" s="142">
        <v>0</v>
      </c>
    </row>
    <row r="659" spans="1:13" ht="25.5" hidden="1" thickBot="1" x14ac:dyDescent="0.4">
      <c r="A659" s="214"/>
      <c r="B659" s="213"/>
      <c r="C659" s="34" t="s">
        <v>10201</v>
      </c>
      <c r="D659" s="34" t="s">
        <v>200</v>
      </c>
      <c r="E659" s="35">
        <v>1</v>
      </c>
      <c r="F659" s="29"/>
      <c r="G659" s="32" t="str">
        <f t="shared" si="11"/>
        <v/>
      </c>
      <c r="H659" s="37">
        <f>SUM(G659:G659)</f>
        <v>0</v>
      </c>
      <c r="I659" s="38"/>
      <c r="J659" s="142">
        <v>0</v>
      </c>
    </row>
    <row r="660" spans="1:13" ht="15" hidden="1" thickBot="1" x14ac:dyDescent="0.4">
      <c r="A660" s="215"/>
      <c r="B660" s="216"/>
      <c r="C660" s="34"/>
      <c r="D660" s="34"/>
      <c r="E660" s="35"/>
      <c r="F660" s="29"/>
      <c r="G660" s="29" t="str">
        <f t="shared" si="11"/>
        <v/>
      </c>
      <c r="H660" s="33"/>
      <c r="I660" s="29"/>
      <c r="J660" s="142">
        <v>0</v>
      </c>
    </row>
    <row r="661" spans="1:13" ht="15" thickBot="1" x14ac:dyDescent="0.4">
      <c r="A661" s="210" t="s">
        <v>167</v>
      </c>
      <c r="B661" s="212" t="s">
        <v>7958</v>
      </c>
      <c r="C661" s="155"/>
      <c r="D661" s="24" t="s">
        <v>70</v>
      </c>
      <c r="E661" s="25"/>
      <c r="F661" s="39"/>
      <c r="G661" s="26" t="str">
        <f t="shared" si="11"/>
        <v/>
      </c>
      <c r="H661" s="27"/>
      <c r="I661" s="28"/>
      <c r="J661" s="142">
        <v>20</v>
      </c>
    </row>
    <row r="662" spans="1:13" x14ac:dyDescent="0.35">
      <c r="A662" s="214"/>
      <c r="B662" s="213"/>
      <c r="C662" s="30"/>
      <c r="D662" s="30"/>
      <c r="E662" s="31"/>
      <c r="F662" s="40"/>
      <c r="G662" s="29" t="str">
        <f t="shared" si="11"/>
        <v/>
      </c>
      <c r="H662" s="33"/>
      <c r="I662" s="29"/>
      <c r="J662" s="142">
        <v>20</v>
      </c>
    </row>
    <row r="663" spans="1:13" ht="25" x14ac:dyDescent="0.35">
      <c r="A663" s="214"/>
      <c r="B663" s="213"/>
      <c r="C663" s="34" t="s">
        <v>168</v>
      </c>
      <c r="D663" s="34" t="s">
        <v>69</v>
      </c>
      <c r="E663" s="35">
        <v>6.9333</v>
      </c>
      <c r="F663" s="32">
        <v>66.035885580000013</v>
      </c>
      <c r="G663" s="32">
        <f t="shared" si="11"/>
        <v>457.8466054918141</v>
      </c>
      <c r="H663" s="37">
        <f>SUM(G663:G667)</f>
        <v>543.59769612008711</v>
      </c>
      <c r="I663" s="38"/>
      <c r="J663" s="142">
        <v>20</v>
      </c>
      <c r="M663" s="202"/>
    </row>
    <row r="664" spans="1:13" x14ac:dyDescent="0.35">
      <c r="A664" s="214"/>
      <c r="B664" s="213"/>
      <c r="C664" s="34" t="s">
        <v>9504</v>
      </c>
      <c r="D664" s="34" t="s">
        <v>750</v>
      </c>
      <c r="E664" s="35">
        <v>5.7427000000000001</v>
      </c>
      <c r="F664" s="32">
        <v>3.0944352180000005</v>
      </c>
      <c r="G664" s="32">
        <f t="shared" si="11"/>
        <v>17.770413126408602</v>
      </c>
      <c r="H664" s="33"/>
      <c r="I664" s="29"/>
      <c r="J664" s="142">
        <v>20</v>
      </c>
      <c r="M664" s="202"/>
    </row>
    <row r="665" spans="1:13" x14ac:dyDescent="0.35">
      <c r="A665" s="214"/>
      <c r="B665" s="213"/>
      <c r="C665" s="34" t="s">
        <v>2836</v>
      </c>
      <c r="D665" s="34" t="s">
        <v>562</v>
      </c>
      <c r="E665" s="35">
        <v>1.9933000000000001</v>
      </c>
      <c r="F665" s="29">
        <v>23.032806468000004</v>
      </c>
      <c r="G665" s="32">
        <f t="shared" si="11"/>
        <v>45.911293132664412</v>
      </c>
      <c r="H665" s="33"/>
      <c r="I665" s="29"/>
      <c r="J665" s="142">
        <v>20</v>
      </c>
      <c r="M665" s="202"/>
    </row>
    <row r="666" spans="1:13" x14ac:dyDescent="0.35">
      <c r="A666" s="214"/>
      <c r="B666" s="213"/>
      <c r="C666" s="34" t="s">
        <v>563</v>
      </c>
      <c r="D666" s="34" t="s">
        <v>562</v>
      </c>
      <c r="E666" s="35">
        <v>1</v>
      </c>
      <c r="F666" s="29">
        <v>17.322456942000002</v>
      </c>
      <c r="G666" s="32">
        <f t="shared" si="11"/>
        <v>17.322456942000002</v>
      </c>
      <c r="H666" s="33"/>
      <c r="I666" s="29"/>
      <c r="J666" s="142">
        <v>20</v>
      </c>
      <c r="M666" s="202"/>
    </row>
    <row r="667" spans="1:13" x14ac:dyDescent="0.35">
      <c r="A667" s="214"/>
      <c r="B667" s="213"/>
      <c r="C667" s="34" t="s">
        <v>9961</v>
      </c>
      <c r="D667" s="34" t="s">
        <v>750</v>
      </c>
      <c r="E667" s="35">
        <v>0.8</v>
      </c>
      <c r="F667" s="32">
        <v>5.9336592840000009</v>
      </c>
      <c r="G667" s="32">
        <f t="shared" si="11"/>
        <v>4.746927427200001</v>
      </c>
      <c r="H667" s="33"/>
      <c r="I667" s="29"/>
      <c r="J667" s="142">
        <v>20</v>
      </c>
      <c r="M667" s="202"/>
    </row>
    <row r="668" spans="1:13" ht="15" thickBot="1" x14ac:dyDescent="0.4">
      <c r="A668" s="214"/>
      <c r="B668" s="213"/>
      <c r="C668" s="34"/>
      <c r="D668" s="34"/>
      <c r="E668" s="35"/>
      <c r="F668" s="32"/>
      <c r="G668" s="32" t="str">
        <f t="shared" si="11"/>
        <v/>
      </c>
      <c r="H668" s="33"/>
      <c r="I668" s="29"/>
      <c r="J668" s="142">
        <v>20</v>
      </c>
    </row>
    <row r="669" spans="1:13" ht="15" thickBot="1" x14ac:dyDescent="0.4">
      <c r="A669" s="210" t="s">
        <v>169</v>
      </c>
      <c r="B669" s="212" t="s">
        <v>7959</v>
      </c>
      <c r="C669" s="155"/>
      <c r="D669" s="24" t="s">
        <v>70</v>
      </c>
      <c r="E669" s="25"/>
      <c r="F669" s="39"/>
      <c r="G669" s="26" t="str">
        <f t="shared" si="11"/>
        <v/>
      </c>
      <c r="H669" s="27"/>
      <c r="I669" s="28"/>
      <c r="J669" s="142">
        <v>60</v>
      </c>
    </row>
    <row r="670" spans="1:13" x14ac:dyDescent="0.35">
      <c r="A670" s="214"/>
      <c r="B670" s="213"/>
      <c r="C670" s="30"/>
      <c r="D670" s="30"/>
      <c r="E670" s="31"/>
      <c r="F670" s="40"/>
      <c r="G670" s="29" t="str">
        <f t="shared" si="11"/>
        <v/>
      </c>
      <c r="H670" s="33"/>
      <c r="I670" s="29"/>
      <c r="J670" s="142">
        <v>60</v>
      </c>
    </row>
    <row r="671" spans="1:13" x14ac:dyDescent="0.35">
      <c r="A671" s="214"/>
      <c r="B671" s="213"/>
      <c r="C671" s="34" t="s">
        <v>2865</v>
      </c>
      <c r="D671" s="34" t="s">
        <v>750</v>
      </c>
      <c r="E671" s="35">
        <v>0.58089999999999997</v>
      </c>
      <c r="F671" s="51">
        <v>35.601955703999998</v>
      </c>
      <c r="G671" s="51">
        <f t="shared" si="11"/>
        <v>20.681176068453599</v>
      </c>
      <c r="H671" s="37">
        <f>SUM(G671:G677)</f>
        <v>475.78</v>
      </c>
      <c r="I671" s="38"/>
      <c r="J671" s="142">
        <v>60</v>
      </c>
      <c r="M671" s="202"/>
    </row>
    <row r="672" spans="1:13" ht="37.5" x14ac:dyDescent="0.35">
      <c r="A672" s="214"/>
      <c r="B672" s="213"/>
      <c r="C672" s="34" t="s">
        <v>958</v>
      </c>
      <c r="D672" s="34" t="s">
        <v>200</v>
      </c>
      <c r="E672" s="35">
        <v>6.6770027124727607</v>
      </c>
      <c r="F672" s="51">
        <v>0.52105610200000008</v>
      </c>
      <c r="G672" s="51">
        <f t="shared" si="11"/>
        <v>3.4790930064044838</v>
      </c>
      <c r="H672" s="69"/>
      <c r="I672" s="70"/>
      <c r="J672" s="142">
        <v>60</v>
      </c>
      <c r="M672" s="202"/>
    </row>
    <row r="673" spans="1:13" ht="25" x14ac:dyDescent="0.35">
      <c r="A673" s="214"/>
      <c r="B673" s="213"/>
      <c r="C673" s="34" t="s">
        <v>170</v>
      </c>
      <c r="D673" s="34" t="s">
        <v>837</v>
      </c>
      <c r="E673" s="35">
        <v>1.1167</v>
      </c>
      <c r="F673" s="51">
        <v>305.63662211600007</v>
      </c>
      <c r="G673" s="51">
        <f t="shared" si="11"/>
        <v>341.30441591693727</v>
      </c>
      <c r="H673" s="69"/>
      <c r="I673" s="70"/>
      <c r="J673" s="142">
        <v>60</v>
      </c>
      <c r="M673" s="202"/>
    </row>
    <row r="674" spans="1:13" x14ac:dyDescent="0.35">
      <c r="A674" s="214"/>
      <c r="B674" s="213"/>
      <c r="C674" s="34" t="s">
        <v>2992</v>
      </c>
      <c r="D674" s="34" t="s">
        <v>750</v>
      </c>
      <c r="E674" s="35">
        <v>2.3400000000000001E-2</v>
      </c>
      <c r="F674" s="51">
        <v>125.15980246000001</v>
      </c>
      <c r="G674" s="51">
        <f t="shared" si="11"/>
        <v>2.9287393775640003</v>
      </c>
      <c r="H674" s="69"/>
      <c r="I674" s="70"/>
      <c r="J674" s="142">
        <v>60</v>
      </c>
      <c r="M674" s="202"/>
    </row>
    <row r="675" spans="1:13" ht="25" x14ac:dyDescent="0.35">
      <c r="A675" s="214"/>
      <c r="B675" s="213"/>
      <c r="C675" s="34" t="s">
        <v>2872</v>
      </c>
      <c r="D675" s="34" t="s">
        <v>200</v>
      </c>
      <c r="E675" s="35">
        <v>2.2222</v>
      </c>
      <c r="F675" s="51">
        <v>22.596820750000003</v>
      </c>
      <c r="G675" s="51">
        <f t="shared" si="11"/>
        <v>50.214655070650004</v>
      </c>
      <c r="H675" s="69"/>
      <c r="I675" s="70"/>
      <c r="J675" s="142">
        <v>60</v>
      </c>
      <c r="M675" s="202"/>
    </row>
    <row r="676" spans="1:13" x14ac:dyDescent="0.35">
      <c r="A676" s="214"/>
      <c r="B676" s="213"/>
      <c r="C676" s="34" t="s">
        <v>2836</v>
      </c>
      <c r="D676" s="34" t="s">
        <v>562</v>
      </c>
      <c r="E676" s="35">
        <v>1.6604000000000001</v>
      </c>
      <c r="F676" s="51">
        <v>23.032806468000004</v>
      </c>
      <c r="G676" s="51">
        <f t="shared" si="11"/>
        <v>38.243671859467206</v>
      </c>
      <c r="H676" s="69"/>
      <c r="I676" s="70"/>
      <c r="J676" s="142">
        <v>60</v>
      </c>
      <c r="M676" s="202"/>
    </row>
    <row r="677" spans="1:13" x14ac:dyDescent="0.35">
      <c r="A677" s="214"/>
      <c r="B677" s="213"/>
      <c r="C677" s="34" t="s">
        <v>563</v>
      </c>
      <c r="D677" s="34" t="s">
        <v>562</v>
      </c>
      <c r="E677" s="35">
        <v>1.0927</v>
      </c>
      <c r="F677" s="51">
        <v>17.322456942000002</v>
      </c>
      <c r="G677" s="51">
        <f t="shared" si="11"/>
        <v>18.928248700523401</v>
      </c>
      <c r="H677" s="69"/>
      <c r="I677" s="70"/>
      <c r="J677" s="142">
        <v>60</v>
      </c>
      <c r="M677" s="202"/>
    </row>
    <row r="678" spans="1:13" ht="15" thickBot="1" x14ac:dyDescent="0.4">
      <c r="A678" s="214"/>
      <c r="B678" s="213"/>
      <c r="C678" s="34"/>
      <c r="D678" s="34"/>
      <c r="E678" s="35"/>
      <c r="F678" s="29"/>
      <c r="G678" s="32" t="str">
        <f t="shared" si="11"/>
        <v/>
      </c>
      <c r="H678" s="33"/>
      <c r="I678" s="29"/>
      <c r="J678" s="142">
        <v>60</v>
      </c>
    </row>
    <row r="679" spans="1:13" ht="15" hidden="1" thickBot="1" x14ac:dyDescent="0.4">
      <c r="A679" s="210" t="s">
        <v>171</v>
      </c>
      <c r="B679" s="212" t="s">
        <v>7960</v>
      </c>
      <c r="C679" s="155"/>
      <c r="D679" s="24" t="s">
        <v>70</v>
      </c>
      <c r="E679" s="25"/>
      <c r="F679" s="39"/>
      <c r="G679" s="26" t="str">
        <f t="shared" si="11"/>
        <v/>
      </c>
      <c r="H679" s="27"/>
      <c r="I679" s="28"/>
      <c r="J679" s="142">
        <v>0</v>
      </c>
    </row>
    <row r="680" spans="1:13" ht="15" hidden="1" thickBot="1" x14ac:dyDescent="0.4">
      <c r="A680" s="214"/>
      <c r="B680" s="213"/>
      <c r="C680" s="30"/>
      <c r="D680" s="30"/>
      <c r="E680" s="31"/>
      <c r="F680" s="40"/>
      <c r="G680" s="29" t="str">
        <f t="shared" si="11"/>
        <v/>
      </c>
      <c r="H680" s="33"/>
      <c r="I680" s="29"/>
      <c r="J680" s="142">
        <v>0</v>
      </c>
    </row>
    <row r="681" spans="1:13" ht="25.5" hidden="1" thickBot="1" x14ac:dyDescent="0.4">
      <c r="A681" s="214"/>
      <c r="B681" s="213"/>
      <c r="C681" s="34" t="s">
        <v>627</v>
      </c>
      <c r="D681" s="34" t="s">
        <v>750</v>
      </c>
      <c r="E681" s="35">
        <v>0.53</v>
      </c>
      <c r="F681" s="32"/>
      <c r="G681" s="32" t="str">
        <f t="shared" si="11"/>
        <v/>
      </c>
      <c r="H681" s="37">
        <f>SUM(G681:G687)</f>
        <v>0</v>
      </c>
      <c r="I681" s="38"/>
      <c r="J681" s="142">
        <v>0</v>
      </c>
    </row>
    <row r="682" spans="1:13" ht="25.5" hidden="1" thickBot="1" x14ac:dyDescent="0.4">
      <c r="A682" s="214"/>
      <c r="B682" s="213"/>
      <c r="C682" s="34" t="s">
        <v>5458</v>
      </c>
      <c r="D682" s="34" t="s">
        <v>837</v>
      </c>
      <c r="E682" s="35">
        <v>1.05</v>
      </c>
      <c r="F682" s="32"/>
      <c r="G682" s="32" t="str">
        <f t="shared" si="11"/>
        <v/>
      </c>
      <c r="H682" s="33"/>
      <c r="I682" s="29"/>
      <c r="J682" s="142">
        <v>0</v>
      </c>
    </row>
    <row r="683" spans="1:13" ht="15" hidden="1" thickBot="1" x14ac:dyDescent="0.4">
      <c r="A683" s="214"/>
      <c r="B683" s="213"/>
      <c r="C683" s="34" t="s">
        <v>9505</v>
      </c>
      <c r="D683" s="34" t="s">
        <v>750</v>
      </c>
      <c r="E683" s="35">
        <v>0.97</v>
      </c>
      <c r="F683" s="29"/>
      <c r="G683" s="32" t="str">
        <f t="shared" si="11"/>
        <v/>
      </c>
      <c r="H683" s="33"/>
      <c r="I683" s="29"/>
      <c r="J683" s="142">
        <v>0</v>
      </c>
    </row>
    <row r="684" spans="1:13" ht="15" hidden="1" thickBot="1" x14ac:dyDescent="0.4">
      <c r="A684" s="214"/>
      <c r="B684" s="213"/>
      <c r="C684" s="34" t="s">
        <v>2836</v>
      </c>
      <c r="D684" s="34" t="s">
        <v>562</v>
      </c>
      <c r="E684" s="35">
        <v>1.405</v>
      </c>
      <c r="F684" s="29"/>
      <c r="G684" s="32" t="str">
        <f t="shared" si="11"/>
        <v/>
      </c>
      <c r="H684" s="33"/>
      <c r="I684" s="29"/>
      <c r="J684" s="142">
        <v>0</v>
      </c>
    </row>
    <row r="685" spans="1:13" ht="15" hidden="1" thickBot="1" x14ac:dyDescent="0.4">
      <c r="A685" s="214"/>
      <c r="B685" s="213"/>
      <c r="C685" s="34" t="s">
        <v>563</v>
      </c>
      <c r="D685" s="34" t="s">
        <v>562</v>
      </c>
      <c r="E685" s="35">
        <v>0.70199999999999996</v>
      </c>
      <c r="F685" s="29"/>
      <c r="G685" s="32" t="str">
        <f t="shared" si="11"/>
        <v/>
      </c>
      <c r="H685" s="33"/>
      <c r="I685" s="29"/>
      <c r="J685" s="142">
        <v>0</v>
      </c>
    </row>
    <row r="686" spans="1:13" ht="25.5" hidden="1" thickBot="1" x14ac:dyDescent="0.4">
      <c r="A686" s="214"/>
      <c r="B686" s="213"/>
      <c r="C686" s="34" t="s">
        <v>980</v>
      </c>
      <c r="D686" s="34" t="s">
        <v>790</v>
      </c>
      <c r="E686" s="35">
        <v>8.8999999999999996E-2</v>
      </c>
      <c r="F686" s="29"/>
      <c r="G686" s="32" t="str">
        <f t="shared" si="11"/>
        <v/>
      </c>
      <c r="H686" s="33"/>
      <c r="I686" s="29"/>
      <c r="J686" s="142">
        <v>0</v>
      </c>
    </row>
    <row r="687" spans="1:13" ht="25.5" hidden="1" thickBot="1" x14ac:dyDescent="0.4">
      <c r="A687" s="214"/>
      <c r="B687" s="213"/>
      <c r="C687" s="34" t="s">
        <v>981</v>
      </c>
      <c r="D687" s="34" t="s">
        <v>792</v>
      </c>
      <c r="E687" s="35">
        <v>1.3160000000000001</v>
      </c>
      <c r="F687" s="32"/>
      <c r="G687" s="32" t="str">
        <f t="shared" si="11"/>
        <v/>
      </c>
      <c r="H687" s="33"/>
      <c r="I687" s="29"/>
      <c r="J687" s="142">
        <v>0</v>
      </c>
    </row>
    <row r="688" spans="1:13" ht="15" hidden="1" thickBot="1" x14ac:dyDescent="0.4">
      <c r="A688" s="214"/>
      <c r="B688" s="213"/>
      <c r="C688" s="34"/>
      <c r="D688" s="34"/>
      <c r="E688" s="35"/>
      <c r="F688" s="32"/>
      <c r="G688" s="32" t="str">
        <f t="shared" si="11"/>
        <v/>
      </c>
      <c r="H688" s="33"/>
      <c r="I688" s="29"/>
      <c r="J688" s="142">
        <v>0</v>
      </c>
    </row>
    <row r="689" spans="1:10" ht="15" hidden="1" thickBot="1" x14ac:dyDescent="0.4">
      <c r="A689" s="210" t="s">
        <v>173</v>
      </c>
      <c r="B689" s="212" t="s">
        <v>7961</v>
      </c>
      <c r="C689" s="155"/>
      <c r="D689" s="24" t="s">
        <v>70</v>
      </c>
      <c r="E689" s="25"/>
      <c r="F689" s="39"/>
      <c r="G689" s="26" t="str">
        <f t="shared" si="11"/>
        <v/>
      </c>
      <c r="H689" s="27"/>
      <c r="I689" s="28"/>
      <c r="J689" s="142">
        <v>0</v>
      </c>
    </row>
    <row r="690" spans="1:10" ht="15" hidden="1" thickBot="1" x14ac:dyDescent="0.4">
      <c r="A690" s="214"/>
      <c r="B690" s="213"/>
      <c r="C690" s="30"/>
      <c r="D690" s="30"/>
      <c r="E690" s="31"/>
      <c r="F690" s="40"/>
      <c r="G690" s="29" t="str">
        <f t="shared" si="11"/>
        <v/>
      </c>
      <c r="H690" s="33"/>
      <c r="I690" s="29"/>
      <c r="J690" s="142">
        <v>0</v>
      </c>
    </row>
    <row r="691" spans="1:10" ht="25.5" hidden="1" thickBot="1" x14ac:dyDescent="0.4">
      <c r="A691" s="214"/>
      <c r="B691" s="213"/>
      <c r="C691" s="34" t="s">
        <v>174</v>
      </c>
      <c r="D691" s="34" t="s">
        <v>69</v>
      </c>
      <c r="E691" s="35">
        <v>6.9333</v>
      </c>
      <c r="F691" s="32"/>
      <c r="G691" s="29" t="str">
        <f t="shared" si="11"/>
        <v/>
      </c>
      <c r="H691" s="37">
        <f>SUM(G691:G695)</f>
        <v>0</v>
      </c>
      <c r="I691" s="38"/>
      <c r="J691" s="142">
        <v>0</v>
      </c>
    </row>
    <row r="692" spans="1:10" ht="15" hidden="1" thickBot="1" x14ac:dyDescent="0.4">
      <c r="A692" s="214"/>
      <c r="B692" s="213"/>
      <c r="C692" s="34" t="s">
        <v>9504</v>
      </c>
      <c r="D692" s="34" t="s">
        <v>750</v>
      </c>
      <c r="E692" s="35">
        <v>5.7427000000000001</v>
      </c>
      <c r="F692" s="32"/>
      <c r="G692" s="32" t="str">
        <f t="shared" si="11"/>
        <v/>
      </c>
      <c r="H692" s="33"/>
      <c r="I692" s="29"/>
      <c r="J692" s="142">
        <v>0</v>
      </c>
    </row>
    <row r="693" spans="1:10" ht="15" hidden="1" thickBot="1" x14ac:dyDescent="0.4">
      <c r="A693" s="214"/>
      <c r="B693" s="213"/>
      <c r="C693" s="34" t="s">
        <v>2836</v>
      </c>
      <c r="D693" s="34" t="s">
        <v>562</v>
      </c>
      <c r="E693" s="35">
        <v>1.9933000000000001</v>
      </c>
      <c r="F693" s="32"/>
      <c r="G693" s="32" t="str">
        <f t="shared" si="11"/>
        <v/>
      </c>
      <c r="H693" s="33"/>
      <c r="I693" s="29"/>
      <c r="J693" s="142">
        <v>0</v>
      </c>
    </row>
    <row r="694" spans="1:10" ht="15" hidden="1" thickBot="1" x14ac:dyDescent="0.4">
      <c r="A694" s="214"/>
      <c r="B694" s="213"/>
      <c r="C694" s="34" t="s">
        <v>563</v>
      </c>
      <c r="D694" s="34" t="s">
        <v>562</v>
      </c>
      <c r="E694" s="35">
        <v>1</v>
      </c>
      <c r="F694" s="32"/>
      <c r="G694" s="32" t="str">
        <f t="shared" si="11"/>
        <v/>
      </c>
      <c r="H694" s="33"/>
      <c r="I694" s="29"/>
      <c r="J694" s="142">
        <v>0</v>
      </c>
    </row>
    <row r="695" spans="1:10" ht="15" hidden="1" thickBot="1" x14ac:dyDescent="0.4">
      <c r="A695" s="214"/>
      <c r="B695" s="213"/>
      <c r="C695" s="34" t="s">
        <v>9961</v>
      </c>
      <c r="D695" s="34" t="s">
        <v>750</v>
      </c>
      <c r="E695" s="35">
        <v>0.8</v>
      </c>
      <c r="F695" s="32"/>
      <c r="G695" s="32" t="str">
        <f t="shared" si="11"/>
        <v/>
      </c>
      <c r="H695" s="33"/>
      <c r="I695" s="29"/>
      <c r="J695" s="142">
        <v>0</v>
      </c>
    </row>
    <row r="696" spans="1:10" ht="15" hidden="1" thickBot="1" x14ac:dyDescent="0.4">
      <c r="A696" s="214"/>
      <c r="B696" s="213"/>
      <c r="C696" s="34"/>
      <c r="D696" s="34"/>
      <c r="E696" s="35"/>
      <c r="F696" s="32"/>
      <c r="G696" s="32" t="str">
        <f t="shared" si="11"/>
        <v/>
      </c>
      <c r="H696" s="33"/>
      <c r="I696" s="29"/>
      <c r="J696" s="142">
        <v>0</v>
      </c>
    </row>
    <row r="697" spans="1:10" ht="15" hidden="1" thickBot="1" x14ac:dyDescent="0.4">
      <c r="A697" s="210" t="s">
        <v>175</v>
      </c>
      <c r="B697" s="212" t="s">
        <v>7962</v>
      </c>
      <c r="C697" s="155"/>
      <c r="D697" s="24" t="s">
        <v>70</v>
      </c>
      <c r="E697" s="25"/>
      <c r="F697" s="39"/>
      <c r="G697" s="26" t="str">
        <f t="shared" si="11"/>
        <v/>
      </c>
      <c r="H697" s="27"/>
      <c r="I697" s="28"/>
      <c r="J697" s="142">
        <v>0</v>
      </c>
    </row>
    <row r="698" spans="1:10" ht="15" hidden="1" thickBot="1" x14ac:dyDescent="0.4">
      <c r="A698" s="214"/>
      <c r="B698" s="213"/>
      <c r="C698" s="30"/>
      <c r="D698" s="30"/>
      <c r="E698" s="31"/>
      <c r="F698" s="40"/>
      <c r="G698" s="29" t="str">
        <f t="shared" si="11"/>
        <v/>
      </c>
      <c r="H698" s="33"/>
      <c r="I698" s="29"/>
      <c r="J698" s="142">
        <v>0</v>
      </c>
    </row>
    <row r="699" spans="1:10" ht="15" hidden="1" thickBot="1" x14ac:dyDescent="0.4">
      <c r="A699" s="214"/>
      <c r="B699" s="213"/>
      <c r="C699" s="34" t="s">
        <v>2865</v>
      </c>
      <c r="D699" s="34" t="s">
        <v>750</v>
      </c>
      <c r="E699" s="35">
        <v>0.58089999999999997</v>
      </c>
      <c r="F699" s="51"/>
      <c r="G699" s="51" t="str">
        <f t="shared" si="11"/>
        <v/>
      </c>
      <c r="H699" s="37">
        <f>SUM(G699:G705)</f>
        <v>0</v>
      </c>
      <c r="I699" s="38"/>
      <c r="J699" s="142">
        <v>0</v>
      </c>
    </row>
    <row r="700" spans="1:10" ht="38" hidden="1" thickBot="1" x14ac:dyDescent="0.4">
      <c r="A700" s="214"/>
      <c r="B700" s="213"/>
      <c r="C700" s="34" t="s">
        <v>958</v>
      </c>
      <c r="D700" s="34" t="s">
        <v>200</v>
      </c>
      <c r="E700" s="35">
        <v>6.6666999999999996</v>
      </c>
      <c r="F700" s="51"/>
      <c r="G700" s="51" t="str">
        <f t="shared" si="11"/>
        <v/>
      </c>
      <c r="H700" s="69"/>
      <c r="I700" s="70"/>
      <c r="J700" s="142">
        <v>0</v>
      </c>
    </row>
    <row r="701" spans="1:10" ht="25.5" hidden="1" thickBot="1" x14ac:dyDescent="0.4">
      <c r="A701" s="214"/>
      <c r="B701" s="213"/>
      <c r="C701" s="34" t="s">
        <v>176</v>
      </c>
      <c r="D701" s="34" t="s">
        <v>837</v>
      </c>
      <c r="E701" s="35">
        <v>1.1167</v>
      </c>
      <c r="F701" s="51"/>
      <c r="G701" s="51" t="str">
        <f t="shared" si="11"/>
        <v/>
      </c>
      <c r="H701" s="69"/>
      <c r="I701" s="70"/>
      <c r="J701" s="142">
        <v>0</v>
      </c>
    </row>
    <row r="702" spans="1:10" ht="15" hidden="1" thickBot="1" x14ac:dyDescent="0.4">
      <c r="A702" s="214"/>
      <c r="B702" s="213"/>
      <c r="C702" s="34" t="s">
        <v>2992</v>
      </c>
      <c r="D702" s="34" t="s">
        <v>750</v>
      </c>
      <c r="E702" s="35">
        <v>2.3400000000000001E-2</v>
      </c>
      <c r="F702" s="51"/>
      <c r="G702" s="51" t="str">
        <f t="shared" si="11"/>
        <v/>
      </c>
      <c r="H702" s="69"/>
      <c r="I702" s="70"/>
      <c r="J702" s="142">
        <v>0</v>
      </c>
    </row>
    <row r="703" spans="1:10" ht="25.5" hidden="1" thickBot="1" x14ac:dyDescent="0.4">
      <c r="A703" s="214"/>
      <c r="B703" s="213"/>
      <c r="C703" s="34" t="s">
        <v>2872</v>
      </c>
      <c r="D703" s="34" t="s">
        <v>200</v>
      </c>
      <c r="E703" s="35">
        <v>2.2222</v>
      </c>
      <c r="F703" s="51"/>
      <c r="G703" s="51" t="str">
        <f t="shared" si="11"/>
        <v/>
      </c>
      <c r="H703" s="69"/>
      <c r="I703" s="70"/>
      <c r="J703" s="142">
        <v>0</v>
      </c>
    </row>
    <row r="704" spans="1:10" ht="15" hidden="1" thickBot="1" x14ac:dyDescent="0.4">
      <c r="A704" s="214"/>
      <c r="B704" s="213"/>
      <c r="C704" s="34" t="s">
        <v>2836</v>
      </c>
      <c r="D704" s="34" t="s">
        <v>562</v>
      </c>
      <c r="E704" s="35">
        <v>1.6604000000000001</v>
      </c>
      <c r="F704" s="51"/>
      <c r="G704" s="51" t="str">
        <f t="shared" si="11"/>
        <v/>
      </c>
      <c r="H704" s="69"/>
      <c r="I704" s="70"/>
      <c r="J704" s="142">
        <v>0</v>
      </c>
    </row>
    <row r="705" spans="1:10" ht="15" hidden="1" thickBot="1" x14ac:dyDescent="0.4">
      <c r="A705" s="214"/>
      <c r="B705" s="213"/>
      <c r="C705" s="34" t="s">
        <v>563</v>
      </c>
      <c r="D705" s="34" t="s">
        <v>562</v>
      </c>
      <c r="E705" s="35">
        <v>1.0927</v>
      </c>
      <c r="F705" s="51"/>
      <c r="G705" s="51" t="str">
        <f t="shared" si="11"/>
        <v/>
      </c>
      <c r="H705" s="69"/>
      <c r="I705" s="70"/>
      <c r="J705" s="142">
        <v>0</v>
      </c>
    </row>
    <row r="706" spans="1:10" ht="15" hidden="1" thickBot="1" x14ac:dyDescent="0.4">
      <c r="A706" s="214"/>
      <c r="B706" s="213"/>
      <c r="C706" s="34"/>
      <c r="D706" s="34"/>
      <c r="E706" s="35"/>
      <c r="F706" s="29"/>
      <c r="G706" s="32" t="str">
        <f t="shared" si="11"/>
        <v/>
      </c>
      <c r="H706" s="33"/>
      <c r="I706" s="29"/>
      <c r="J706" s="142">
        <v>0</v>
      </c>
    </row>
    <row r="707" spans="1:10" ht="15" hidden="1" thickBot="1" x14ac:dyDescent="0.4">
      <c r="A707" s="210" t="s">
        <v>177</v>
      </c>
      <c r="B707" s="212" t="s">
        <v>1373</v>
      </c>
      <c r="C707" s="155"/>
      <c r="D707" s="24" t="s">
        <v>70</v>
      </c>
      <c r="E707" s="25"/>
      <c r="F707" s="39"/>
      <c r="G707" s="26" t="str">
        <f t="shared" si="11"/>
        <v/>
      </c>
      <c r="H707" s="27"/>
      <c r="I707" s="28"/>
      <c r="J707" s="142">
        <v>0</v>
      </c>
    </row>
    <row r="708" spans="1:10" ht="15" hidden="1" thickBot="1" x14ac:dyDescent="0.4">
      <c r="A708" s="214"/>
      <c r="B708" s="213"/>
      <c r="C708" s="30"/>
      <c r="D708" s="30"/>
      <c r="E708" s="31"/>
      <c r="F708" s="40"/>
      <c r="G708" s="29" t="str">
        <f t="shared" si="11"/>
        <v/>
      </c>
      <c r="H708" s="33"/>
      <c r="I708" s="29"/>
      <c r="J708" s="142">
        <v>0</v>
      </c>
    </row>
    <row r="709" spans="1:10" ht="15" hidden="1" thickBot="1" x14ac:dyDescent="0.4">
      <c r="A709" s="214"/>
      <c r="B709" s="213"/>
      <c r="C709" s="34" t="s">
        <v>2865</v>
      </c>
      <c r="D709" s="34" t="s">
        <v>750</v>
      </c>
      <c r="E709" s="35">
        <v>0.58089999999999997</v>
      </c>
      <c r="F709" s="51"/>
      <c r="G709" s="51" t="str">
        <f t="shared" si="11"/>
        <v/>
      </c>
      <c r="H709" s="37">
        <f>SUM(G709:G714)</f>
        <v>0</v>
      </c>
      <c r="I709" s="38"/>
      <c r="J709" s="142">
        <v>0</v>
      </c>
    </row>
    <row r="710" spans="1:10" ht="38" hidden="1" thickBot="1" x14ac:dyDescent="0.4">
      <c r="A710" s="214"/>
      <c r="B710" s="213"/>
      <c r="C710" s="34" t="s">
        <v>958</v>
      </c>
      <c r="D710" s="34" t="s">
        <v>200</v>
      </c>
      <c r="E710" s="35">
        <v>6.6666999999999996</v>
      </c>
      <c r="F710" s="51"/>
      <c r="G710" s="51" t="str">
        <f t="shared" si="11"/>
        <v/>
      </c>
      <c r="H710" s="69"/>
      <c r="I710" s="70"/>
      <c r="J710" s="142">
        <v>0</v>
      </c>
    </row>
    <row r="711" spans="1:10" ht="15" hidden="1" thickBot="1" x14ac:dyDescent="0.4">
      <c r="A711" s="214"/>
      <c r="B711" s="213"/>
      <c r="C711" s="34" t="s">
        <v>2992</v>
      </c>
      <c r="D711" s="34" t="s">
        <v>750</v>
      </c>
      <c r="E711" s="35">
        <v>2.3400000000000001E-2</v>
      </c>
      <c r="F711" s="51"/>
      <c r="G711" s="51" t="str">
        <f t="shared" si="11"/>
        <v/>
      </c>
      <c r="H711" s="69"/>
      <c r="I711" s="70"/>
      <c r="J711" s="142">
        <v>0</v>
      </c>
    </row>
    <row r="712" spans="1:10" ht="25.5" hidden="1" thickBot="1" x14ac:dyDescent="0.4">
      <c r="A712" s="214"/>
      <c r="B712" s="213"/>
      <c r="C712" s="34" t="s">
        <v>2872</v>
      </c>
      <c r="D712" s="34" t="s">
        <v>200</v>
      </c>
      <c r="E712" s="35">
        <v>2.2222</v>
      </c>
      <c r="F712" s="51"/>
      <c r="G712" s="51" t="str">
        <f t="shared" si="11"/>
        <v/>
      </c>
      <c r="H712" s="69"/>
      <c r="I712" s="70"/>
      <c r="J712" s="142">
        <v>0</v>
      </c>
    </row>
    <row r="713" spans="1:10" ht="15" hidden="1" thickBot="1" x14ac:dyDescent="0.4">
      <c r="A713" s="214"/>
      <c r="B713" s="213"/>
      <c r="C713" s="34" t="s">
        <v>2836</v>
      </c>
      <c r="D713" s="34" t="s">
        <v>562</v>
      </c>
      <c r="E713" s="35">
        <v>1.6604000000000001</v>
      </c>
      <c r="F713" s="51"/>
      <c r="G713" s="51" t="str">
        <f t="shared" si="11"/>
        <v/>
      </c>
      <c r="H713" s="69"/>
      <c r="I713" s="70"/>
      <c r="J713" s="142">
        <v>0</v>
      </c>
    </row>
    <row r="714" spans="1:10" ht="15" hidden="1" thickBot="1" x14ac:dyDescent="0.4">
      <c r="A714" s="214"/>
      <c r="B714" s="213"/>
      <c r="C714" s="34" t="s">
        <v>563</v>
      </c>
      <c r="D714" s="34" t="s">
        <v>562</v>
      </c>
      <c r="E714" s="35">
        <v>1.0927</v>
      </c>
      <c r="F714" s="51"/>
      <c r="G714" s="51" t="str">
        <f t="shared" si="11"/>
        <v/>
      </c>
      <c r="H714" s="69"/>
      <c r="I714" s="70"/>
      <c r="J714" s="142">
        <v>0</v>
      </c>
    </row>
    <row r="715" spans="1:10" ht="15" hidden="1" thickBot="1" x14ac:dyDescent="0.4">
      <c r="A715" s="215"/>
      <c r="B715" s="216"/>
      <c r="C715" s="34"/>
      <c r="D715" s="34"/>
      <c r="E715" s="35"/>
      <c r="F715" s="29"/>
      <c r="G715" s="29" t="str">
        <f t="shared" si="11"/>
        <v/>
      </c>
      <c r="H715" s="33"/>
      <c r="I715" s="29"/>
      <c r="J715" s="142">
        <v>0</v>
      </c>
    </row>
    <row r="716" spans="1:10" ht="15" hidden="1" thickBot="1" x14ac:dyDescent="0.4">
      <c r="A716" s="210" t="s">
        <v>178</v>
      </c>
      <c r="B716" s="212" t="s">
        <v>5349</v>
      </c>
      <c r="C716" s="155"/>
      <c r="D716" s="24" t="s">
        <v>70</v>
      </c>
      <c r="E716" s="25"/>
      <c r="F716" s="39"/>
      <c r="G716" s="26" t="str">
        <f t="shared" si="11"/>
        <v/>
      </c>
      <c r="H716" s="27"/>
      <c r="I716" s="28"/>
      <c r="J716" s="142">
        <v>0</v>
      </c>
    </row>
    <row r="717" spans="1:10" ht="15" hidden="1" thickBot="1" x14ac:dyDescent="0.4">
      <c r="A717" s="214"/>
      <c r="B717" s="213"/>
      <c r="C717" s="30"/>
      <c r="D717" s="30"/>
      <c r="E717" s="31"/>
      <c r="F717" s="40"/>
      <c r="G717" s="29" t="str">
        <f t="shared" si="11"/>
        <v/>
      </c>
      <c r="H717" s="33"/>
      <c r="I717" s="29"/>
      <c r="J717" s="142">
        <v>0</v>
      </c>
    </row>
    <row r="718" spans="1:10" ht="15" hidden="1" thickBot="1" x14ac:dyDescent="0.4">
      <c r="A718" s="214"/>
      <c r="B718" s="213"/>
      <c r="C718" s="34" t="s">
        <v>9504</v>
      </c>
      <c r="D718" s="34" t="s">
        <v>750</v>
      </c>
      <c r="E718" s="35">
        <v>0.86140000000000005</v>
      </c>
      <c r="F718" s="32"/>
      <c r="G718" s="32" t="str">
        <f t="shared" si="11"/>
        <v/>
      </c>
      <c r="H718" s="37">
        <f>SUM(G718:G721)</f>
        <v>0</v>
      </c>
      <c r="I718" s="38"/>
      <c r="J718" s="142">
        <v>0</v>
      </c>
    </row>
    <row r="719" spans="1:10" ht="15" hidden="1" thickBot="1" x14ac:dyDescent="0.4">
      <c r="A719" s="214"/>
      <c r="B719" s="213"/>
      <c r="C719" s="34" t="s">
        <v>2836</v>
      </c>
      <c r="D719" s="34" t="s">
        <v>562</v>
      </c>
      <c r="E719" s="35">
        <v>0.29899999999999999</v>
      </c>
      <c r="F719" s="29"/>
      <c r="G719" s="32" t="str">
        <f t="shared" si="11"/>
        <v/>
      </c>
      <c r="H719" s="33"/>
      <c r="I719" s="29"/>
      <c r="J719" s="142">
        <v>0</v>
      </c>
    </row>
    <row r="720" spans="1:10" ht="15" hidden="1" thickBot="1" x14ac:dyDescent="0.4">
      <c r="A720" s="214"/>
      <c r="B720" s="213"/>
      <c r="C720" s="34" t="s">
        <v>563</v>
      </c>
      <c r="D720" s="34" t="s">
        <v>562</v>
      </c>
      <c r="E720" s="35">
        <v>0.15</v>
      </c>
      <c r="F720" s="29"/>
      <c r="G720" s="32" t="str">
        <f t="shared" ref="G720:G783" si="12">IF(ISNUMBER(F720),E720*F720,"")</f>
        <v/>
      </c>
      <c r="H720" s="33"/>
      <c r="I720" s="29"/>
      <c r="J720" s="142">
        <v>0</v>
      </c>
    </row>
    <row r="721" spans="1:10" ht="15" hidden="1" thickBot="1" x14ac:dyDescent="0.4">
      <c r="A721" s="214"/>
      <c r="B721" s="213"/>
      <c r="C721" s="34" t="s">
        <v>9961</v>
      </c>
      <c r="D721" s="34" t="s">
        <v>750</v>
      </c>
      <c r="E721" s="35">
        <v>0.12</v>
      </c>
      <c r="F721" s="32"/>
      <c r="G721" s="32" t="str">
        <f t="shared" si="12"/>
        <v/>
      </c>
      <c r="H721" s="33"/>
      <c r="I721" s="29"/>
      <c r="J721" s="142">
        <v>0</v>
      </c>
    </row>
    <row r="722" spans="1:10" ht="15" hidden="1" thickBot="1" x14ac:dyDescent="0.4">
      <c r="A722" s="215"/>
      <c r="B722" s="216"/>
      <c r="C722" s="34"/>
      <c r="D722" s="34"/>
      <c r="E722" s="35"/>
      <c r="F722" s="29"/>
      <c r="G722" s="29" t="str">
        <f t="shared" si="12"/>
        <v/>
      </c>
      <c r="H722" s="33"/>
      <c r="I722" s="29"/>
      <c r="J722" s="142">
        <v>0</v>
      </c>
    </row>
    <row r="723" spans="1:10" ht="15" hidden="1" thickBot="1" x14ac:dyDescent="0.4">
      <c r="A723" s="210" t="s">
        <v>179</v>
      </c>
      <c r="B723" s="212" t="s">
        <v>1374</v>
      </c>
      <c r="C723" s="155"/>
      <c r="D723" s="24" t="s">
        <v>70</v>
      </c>
      <c r="E723" s="25"/>
      <c r="F723" s="39"/>
      <c r="G723" s="26" t="str">
        <f t="shared" si="12"/>
        <v/>
      </c>
      <c r="H723" s="27"/>
      <c r="I723" s="28"/>
      <c r="J723" s="142">
        <v>0</v>
      </c>
    </row>
    <row r="724" spans="1:10" ht="15" hidden="1" thickBot="1" x14ac:dyDescent="0.4">
      <c r="A724" s="214"/>
      <c r="B724" s="213"/>
      <c r="C724" s="30"/>
      <c r="D724" s="30"/>
      <c r="E724" s="31"/>
      <c r="F724" s="40"/>
      <c r="G724" s="29" t="str">
        <f t="shared" si="12"/>
        <v/>
      </c>
      <c r="H724" s="33"/>
      <c r="I724" s="29"/>
      <c r="J724" s="142">
        <v>0</v>
      </c>
    </row>
    <row r="725" spans="1:10" ht="15" hidden="1" thickBot="1" x14ac:dyDescent="0.4">
      <c r="A725" s="214"/>
      <c r="B725" s="213"/>
      <c r="C725" s="34" t="s">
        <v>2836</v>
      </c>
      <c r="D725" s="34" t="s">
        <v>562</v>
      </c>
      <c r="E725" s="35">
        <v>1.1879999999999999</v>
      </c>
      <c r="F725" s="29"/>
      <c r="G725" s="32" t="str">
        <f t="shared" si="12"/>
        <v/>
      </c>
      <c r="H725" s="37">
        <f>SUM(G725:G727)</f>
        <v>0</v>
      </c>
      <c r="I725" s="38"/>
      <c r="J725" s="142">
        <v>0</v>
      </c>
    </row>
    <row r="726" spans="1:10" ht="15" hidden="1" thickBot="1" x14ac:dyDescent="0.4">
      <c r="A726" s="214"/>
      <c r="B726" s="213"/>
      <c r="C726" s="34" t="s">
        <v>563</v>
      </c>
      <c r="D726" s="34" t="s">
        <v>562</v>
      </c>
      <c r="E726" s="35">
        <v>0.59399999999999997</v>
      </c>
      <c r="F726" s="29"/>
      <c r="G726" s="32" t="str">
        <f t="shared" si="12"/>
        <v/>
      </c>
      <c r="H726" s="33"/>
      <c r="I726" s="29"/>
      <c r="J726" s="142">
        <v>0</v>
      </c>
    </row>
    <row r="727" spans="1:10" ht="15" hidden="1" thickBot="1" x14ac:dyDescent="0.4">
      <c r="A727" s="214"/>
      <c r="B727" s="213"/>
      <c r="C727" s="34" t="s">
        <v>9504</v>
      </c>
      <c r="D727" s="34" t="s">
        <v>750</v>
      </c>
      <c r="E727" s="35">
        <v>8.6199999999999992</v>
      </c>
      <c r="F727" s="32"/>
      <c r="G727" s="32" t="str">
        <f t="shared" si="12"/>
        <v/>
      </c>
      <c r="H727" s="33"/>
      <c r="I727" s="29"/>
      <c r="J727" s="142">
        <v>0</v>
      </c>
    </row>
    <row r="728" spans="1:10" ht="15" hidden="1" thickBot="1" x14ac:dyDescent="0.4">
      <c r="A728" s="215"/>
      <c r="B728" s="216"/>
      <c r="C728" s="34"/>
      <c r="D728" s="34"/>
      <c r="E728" s="35"/>
      <c r="F728" s="29"/>
      <c r="G728" s="29" t="str">
        <f t="shared" si="12"/>
        <v/>
      </c>
      <c r="H728" s="33"/>
      <c r="I728" s="29"/>
      <c r="J728" s="142">
        <v>0</v>
      </c>
    </row>
    <row r="729" spans="1:10" ht="15" hidden="1" thickBot="1" x14ac:dyDescent="0.4">
      <c r="A729" s="210" t="s">
        <v>180</v>
      </c>
      <c r="B729" s="212" t="s">
        <v>7963</v>
      </c>
      <c r="C729" s="155"/>
      <c r="D729" s="24" t="s">
        <v>70</v>
      </c>
      <c r="E729" s="25"/>
      <c r="F729" s="39"/>
      <c r="G729" s="26" t="str">
        <f t="shared" si="12"/>
        <v/>
      </c>
      <c r="H729" s="27"/>
      <c r="I729" s="28"/>
      <c r="J729" s="142">
        <v>0</v>
      </c>
    </row>
    <row r="730" spans="1:10" ht="15" hidden="1" thickBot="1" x14ac:dyDescent="0.4">
      <c r="A730" s="214"/>
      <c r="B730" s="213"/>
      <c r="C730" s="30"/>
      <c r="D730" s="30"/>
      <c r="E730" s="31"/>
      <c r="F730" s="40"/>
      <c r="G730" s="29" t="str">
        <f t="shared" si="12"/>
        <v/>
      </c>
      <c r="H730" s="33"/>
      <c r="I730" s="29"/>
      <c r="J730" s="142">
        <v>0</v>
      </c>
    </row>
    <row r="731" spans="1:10" ht="25.5" hidden="1" thickBot="1" x14ac:dyDescent="0.4">
      <c r="A731" s="214"/>
      <c r="B731" s="213"/>
      <c r="C731" s="34" t="s">
        <v>181</v>
      </c>
      <c r="D731" s="34" t="s">
        <v>69</v>
      </c>
      <c r="E731" s="35">
        <v>6.9333</v>
      </c>
      <c r="F731" s="32"/>
      <c r="G731" s="32" t="str">
        <f t="shared" si="12"/>
        <v/>
      </c>
      <c r="H731" s="37">
        <f>SUM(G731:G735)</f>
        <v>0</v>
      </c>
      <c r="I731" s="38"/>
      <c r="J731" s="142">
        <v>0</v>
      </c>
    </row>
    <row r="732" spans="1:10" ht="15" hidden="1" thickBot="1" x14ac:dyDescent="0.4">
      <c r="A732" s="214"/>
      <c r="B732" s="213"/>
      <c r="C732" s="34" t="s">
        <v>9504</v>
      </c>
      <c r="D732" s="34" t="s">
        <v>750</v>
      </c>
      <c r="E732" s="35">
        <v>5.7427000000000001</v>
      </c>
      <c r="F732" s="32"/>
      <c r="G732" s="32" t="str">
        <f t="shared" si="12"/>
        <v/>
      </c>
      <c r="H732" s="33"/>
      <c r="I732" s="29"/>
      <c r="J732" s="142">
        <v>0</v>
      </c>
    </row>
    <row r="733" spans="1:10" ht="15" hidden="1" thickBot="1" x14ac:dyDescent="0.4">
      <c r="A733" s="214"/>
      <c r="B733" s="213"/>
      <c r="C733" s="34" t="s">
        <v>2836</v>
      </c>
      <c r="D733" s="34" t="s">
        <v>562</v>
      </c>
      <c r="E733" s="35">
        <v>1.9933000000000001</v>
      </c>
      <c r="F733" s="29"/>
      <c r="G733" s="32" t="str">
        <f t="shared" si="12"/>
        <v/>
      </c>
      <c r="H733" s="33"/>
      <c r="I733" s="29"/>
      <c r="J733" s="142">
        <v>0</v>
      </c>
    </row>
    <row r="734" spans="1:10" ht="15" hidden="1" thickBot="1" x14ac:dyDescent="0.4">
      <c r="A734" s="214"/>
      <c r="B734" s="213"/>
      <c r="C734" s="34" t="s">
        <v>563</v>
      </c>
      <c r="D734" s="34" t="s">
        <v>562</v>
      </c>
      <c r="E734" s="35">
        <v>1</v>
      </c>
      <c r="F734" s="29"/>
      <c r="G734" s="32" t="str">
        <f t="shared" si="12"/>
        <v/>
      </c>
      <c r="H734" s="33"/>
      <c r="I734" s="29"/>
      <c r="J734" s="142">
        <v>0</v>
      </c>
    </row>
    <row r="735" spans="1:10" ht="15" hidden="1" thickBot="1" x14ac:dyDescent="0.4">
      <c r="A735" s="214"/>
      <c r="B735" s="213"/>
      <c r="C735" s="34" t="s">
        <v>9961</v>
      </c>
      <c r="D735" s="34" t="s">
        <v>750</v>
      </c>
      <c r="E735" s="35">
        <v>0.8</v>
      </c>
      <c r="F735" s="32"/>
      <c r="G735" s="32" t="str">
        <f t="shared" si="12"/>
        <v/>
      </c>
      <c r="H735" s="33"/>
      <c r="I735" s="29"/>
      <c r="J735" s="142">
        <v>0</v>
      </c>
    </row>
    <row r="736" spans="1:10" ht="15" hidden="1" thickBot="1" x14ac:dyDescent="0.4">
      <c r="A736" s="214"/>
      <c r="B736" s="213"/>
      <c r="C736" s="34"/>
      <c r="D736" s="34"/>
      <c r="E736" s="35"/>
      <c r="F736" s="32"/>
      <c r="G736" s="32" t="str">
        <f t="shared" si="12"/>
        <v/>
      </c>
      <c r="H736" s="33"/>
      <c r="I736" s="29"/>
      <c r="J736" s="142">
        <v>0</v>
      </c>
    </row>
    <row r="737" spans="1:13" ht="15" hidden="1" thickBot="1" x14ac:dyDescent="0.4">
      <c r="A737" s="210" t="s">
        <v>182</v>
      </c>
      <c r="B737" s="212" t="s">
        <v>1387</v>
      </c>
      <c r="C737" s="155"/>
      <c r="D737" s="24" t="s">
        <v>70</v>
      </c>
      <c r="E737" s="25"/>
      <c r="F737" s="39"/>
      <c r="G737" s="26" t="str">
        <f t="shared" si="12"/>
        <v/>
      </c>
      <c r="H737" s="27"/>
      <c r="I737" s="28"/>
      <c r="J737" s="142">
        <v>0</v>
      </c>
    </row>
    <row r="738" spans="1:13" ht="15" hidden="1" thickBot="1" x14ac:dyDescent="0.4">
      <c r="A738" s="214"/>
      <c r="B738" s="213"/>
      <c r="C738" s="30"/>
      <c r="D738" s="30"/>
      <c r="E738" s="31"/>
      <c r="F738" s="40"/>
      <c r="G738" s="29" t="str">
        <f t="shared" si="12"/>
        <v/>
      </c>
      <c r="H738" s="33"/>
      <c r="I738" s="29"/>
      <c r="J738" s="142">
        <v>0</v>
      </c>
    </row>
    <row r="739" spans="1:13" ht="25.5" hidden="1" thickBot="1" x14ac:dyDescent="0.4">
      <c r="A739" s="214"/>
      <c r="B739" s="213"/>
      <c r="C739" s="34" t="s">
        <v>183</v>
      </c>
      <c r="D739" s="44" t="s">
        <v>70</v>
      </c>
      <c r="E739" s="35">
        <v>1</v>
      </c>
      <c r="F739" s="29"/>
      <c r="G739" s="32" t="str">
        <f t="shared" si="12"/>
        <v/>
      </c>
      <c r="H739" s="37">
        <f>SUM(G739:G739)</f>
        <v>0</v>
      </c>
      <c r="I739" s="38"/>
      <c r="J739" s="142">
        <v>0</v>
      </c>
    </row>
    <row r="740" spans="1:13" ht="15" hidden="1" thickBot="1" x14ac:dyDescent="0.4">
      <c r="A740" s="215"/>
      <c r="B740" s="216"/>
      <c r="C740" s="34"/>
      <c r="D740" s="34"/>
      <c r="E740" s="35"/>
      <c r="F740" s="29"/>
      <c r="G740" s="29" t="str">
        <f t="shared" si="12"/>
        <v/>
      </c>
      <c r="H740" s="33"/>
      <c r="I740" s="29"/>
      <c r="J740" s="142">
        <v>0</v>
      </c>
    </row>
    <row r="741" spans="1:13" ht="15" thickBot="1" x14ac:dyDescent="0.4">
      <c r="A741" s="210" t="s">
        <v>184</v>
      </c>
      <c r="B741" s="212" t="s">
        <v>1388</v>
      </c>
      <c r="C741" s="155"/>
      <c r="D741" s="24" t="s">
        <v>70</v>
      </c>
      <c r="E741" s="25"/>
      <c r="F741" s="39"/>
      <c r="G741" s="26" t="str">
        <f t="shared" si="12"/>
        <v/>
      </c>
      <c r="H741" s="27"/>
      <c r="I741" s="28"/>
      <c r="J741" s="142">
        <v>100</v>
      </c>
    </row>
    <row r="742" spans="1:13" x14ac:dyDescent="0.35">
      <c r="A742" s="214"/>
      <c r="B742" s="213"/>
      <c r="C742" s="30"/>
      <c r="D742" s="30"/>
      <c r="E742" s="31"/>
      <c r="F742" s="40"/>
      <c r="G742" s="29" t="str">
        <f t="shared" si="12"/>
        <v/>
      </c>
      <c r="H742" s="33"/>
      <c r="I742" s="29"/>
      <c r="J742" s="142">
        <v>100</v>
      </c>
    </row>
    <row r="743" spans="1:13" ht="25" x14ac:dyDescent="0.35">
      <c r="A743" s="214"/>
      <c r="B743" s="213"/>
      <c r="C743" s="34" t="s">
        <v>9902</v>
      </c>
      <c r="D743" s="34" t="s">
        <v>372</v>
      </c>
      <c r="E743" s="35">
        <v>4.34</v>
      </c>
      <c r="F743" s="32">
        <v>6.3590112040000006</v>
      </c>
      <c r="G743" s="32">
        <f t="shared" si="12"/>
        <v>27.598108625360002</v>
      </c>
      <c r="H743" s="37">
        <f>SUM(G743:G746)</f>
        <v>135.07390501136001</v>
      </c>
      <c r="I743" s="38"/>
      <c r="J743" s="142">
        <v>100</v>
      </c>
      <c r="M743" s="202"/>
    </row>
    <row r="744" spans="1:13" x14ac:dyDescent="0.35">
      <c r="A744" s="214"/>
      <c r="B744" s="213"/>
      <c r="C744" s="34" t="s">
        <v>185</v>
      </c>
      <c r="D744" s="44" t="s">
        <v>70</v>
      </c>
      <c r="E744" s="35">
        <v>1</v>
      </c>
      <c r="F744" s="32">
        <v>67.64158907800001</v>
      </c>
      <c r="G744" s="32">
        <f t="shared" si="12"/>
        <v>67.64158907800001</v>
      </c>
      <c r="H744" s="33"/>
      <c r="I744" s="29"/>
      <c r="J744" s="142">
        <v>100</v>
      </c>
      <c r="M744" s="202"/>
    </row>
    <row r="745" spans="1:13" x14ac:dyDescent="0.35">
      <c r="A745" s="214"/>
      <c r="B745" s="213"/>
      <c r="C745" s="34" t="s">
        <v>1069</v>
      </c>
      <c r="D745" s="34" t="s">
        <v>562</v>
      </c>
      <c r="E745" s="35">
        <v>1</v>
      </c>
      <c r="F745" s="29">
        <v>22.511750366000005</v>
      </c>
      <c r="G745" s="32">
        <f t="shared" si="12"/>
        <v>22.511750366000005</v>
      </c>
      <c r="H745" s="33"/>
      <c r="I745" s="29"/>
      <c r="J745" s="142">
        <v>100</v>
      </c>
      <c r="M745" s="202"/>
    </row>
    <row r="746" spans="1:13" x14ac:dyDescent="0.35">
      <c r="A746" s="214"/>
      <c r="B746" s="213"/>
      <c r="C746" s="34" t="s">
        <v>563</v>
      </c>
      <c r="D746" s="34" t="s">
        <v>562</v>
      </c>
      <c r="E746" s="35">
        <v>1</v>
      </c>
      <c r="F746" s="29">
        <v>17.322456942000002</v>
      </c>
      <c r="G746" s="32">
        <f t="shared" si="12"/>
        <v>17.322456942000002</v>
      </c>
      <c r="H746" s="33"/>
      <c r="I746" s="29"/>
      <c r="J746" s="142">
        <v>100</v>
      </c>
      <c r="M746" s="202"/>
    </row>
    <row r="747" spans="1:13" ht="15" thickBot="1" x14ac:dyDescent="0.4">
      <c r="A747" s="215"/>
      <c r="B747" s="216"/>
      <c r="C747" s="34"/>
      <c r="D747" s="34"/>
      <c r="E747" s="35"/>
      <c r="F747" s="29"/>
      <c r="G747" s="29" t="str">
        <f t="shared" si="12"/>
        <v/>
      </c>
      <c r="H747" s="33"/>
      <c r="I747" s="29"/>
      <c r="J747" s="142">
        <v>100</v>
      </c>
    </row>
    <row r="748" spans="1:13" ht="15" hidden="1" thickBot="1" x14ac:dyDescent="0.4">
      <c r="A748" s="210" t="s">
        <v>186</v>
      </c>
      <c r="B748" s="212" t="s">
        <v>7964</v>
      </c>
      <c r="C748" s="155"/>
      <c r="D748" s="24" t="s">
        <v>70</v>
      </c>
      <c r="E748" s="25"/>
      <c r="F748" s="39"/>
      <c r="G748" s="26" t="str">
        <f t="shared" si="12"/>
        <v/>
      </c>
      <c r="H748" s="27"/>
      <c r="I748" s="28"/>
      <c r="J748" s="142">
        <v>0</v>
      </c>
    </row>
    <row r="749" spans="1:13" ht="15" hidden="1" thickBot="1" x14ac:dyDescent="0.4">
      <c r="A749" s="214"/>
      <c r="B749" s="213"/>
      <c r="C749" s="30"/>
      <c r="D749" s="30"/>
      <c r="E749" s="31"/>
      <c r="F749" s="40"/>
      <c r="G749" s="29" t="str">
        <f t="shared" si="12"/>
        <v/>
      </c>
      <c r="H749" s="33"/>
      <c r="I749" s="29"/>
      <c r="J749" s="142">
        <v>0</v>
      </c>
    </row>
    <row r="750" spans="1:13" ht="25.5" hidden="1" thickBot="1" x14ac:dyDescent="0.4">
      <c r="A750" s="214"/>
      <c r="B750" s="213"/>
      <c r="C750" s="34" t="s">
        <v>9719</v>
      </c>
      <c r="D750" s="34" t="s">
        <v>837</v>
      </c>
      <c r="E750" s="35">
        <v>1.0363</v>
      </c>
      <c r="F750" s="32"/>
      <c r="G750" s="29" t="str">
        <f t="shared" si="12"/>
        <v/>
      </c>
      <c r="H750" s="37">
        <f>SUM(G750:G757)</f>
        <v>0</v>
      </c>
      <c r="I750" s="38"/>
      <c r="J750" s="142">
        <v>0</v>
      </c>
    </row>
    <row r="751" spans="1:13" ht="25.5" hidden="1" thickBot="1" x14ac:dyDescent="0.4">
      <c r="A751" s="214"/>
      <c r="B751" s="213"/>
      <c r="C751" s="34" t="s">
        <v>9898</v>
      </c>
      <c r="D751" s="34" t="s">
        <v>372</v>
      </c>
      <c r="E751" s="35">
        <v>3.5470000000000002</v>
      </c>
      <c r="F751" s="32"/>
      <c r="G751" s="29" t="str">
        <f t="shared" si="12"/>
        <v/>
      </c>
      <c r="H751" s="33"/>
      <c r="I751" s="29"/>
      <c r="J751" s="142">
        <v>0</v>
      </c>
    </row>
    <row r="752" spans="1:13" ht="38" hidden="1" thickBot="1" x14ac:dyDescent="0.4">
      <c r="A752" s="214"/>
      <c r="B752" s="213"/>
      <c r="C752" s="34" t="s">
        <v>9894</v>
      </c>
      <c r="D752" s="34" t="s">
        <v>200</v>
      </c>
      <c r="E752" s="35">
        <v>1.2266999999999999</v>
      </c>
      <c r="F752" s="32"/>
      <c r="G752" s="29" t="str">
        <f t="shared" si="12"/>
        <v/>
      </c>
      <c r="H752" s="33"/>
      <c r="I752" s="29"/>
      <c r="J752" s="142">
        <v>0</v>
      </c>
    </row>
    <row r="753" spans="1:10" ht="25.5" hidden="1" thickBot="1" x14ac:dyDescent="0.4">
      <c r="A753" s="214"/>
      <c r="B753" s="213"/>
      <c r="C753" s="34" t="s">
        <v>9887</v>
      </c>
      <c r="D753" s="34" t="s">
        <v>200</v>
      </c>
      <c r="E753" s="35">
        <v>2.2134</v>
      </c>
      <c r="F753" s="32"/>
      <c r="G753" s="29" t="str">
        <f t="shared" si="12"/>
        <v/>
      </c>
      <c r="H753" s="33"/>
      <c r="I753" s="29"/>
      <c r="J753" s="142">
        <v>0</v>
      </c>
    </row>
    <row r="754" spans="1:10" ht="15" hidden="1" thickBot="1" x14ac:dyDescent="0.4">
      <c r="A754" s="214"/>
      <c r="B754" s="213"/>
      <c r="C754" s="34" t="s">
        <v>188</v>
      </c>
      <c r="D754" s="34" t="s">
        <v>1068</v>
      </c>
      <c r="E754" s="35">
        <v>1.23E-2</v>
      </c>
      <c r="F754" s="32"/>
      <c r="G754" s="29" t="str">
        <f t="shared" si="12"/>
        <v/>
      </c>
      <c r="H754" s="33"/>
      <c r="I754" s="29"/>
      <c r="J754" s="142">
        <v>0</v>
      </c>
    </row>
    <row r="755" spans="1:10" ht="25.5" hidden="1" thickBot="1" x14ac:dyDescent="0.4">
      <c r="A755" s="214"/>
      <c r="B755" s="213"/>
      <c r="C755" s="34" t="s">
        <v>10189</v>
      </c>
      <c r="D755" s="34" t="s">
        <v>1068</v>
      </c>
      <c r="E755" s="35">
        <v>3.3599999999999998E-2</v>
      </c>
      <c r="F755" s="32"/>
      <c r="G755" s="29" t="str">
        <f t="shared" si="12"/>
        <v/>
      </c>
      <c r="H755" s="33"/>
      <c r="I755" s="29"/>
      <c r="J755" s="142">
        <v>0</v>
      </c>
    </row>
    <row r="756" spans="1:10" ht="25.5" hidden="1" thickBot="1" x14ac:dyDescent="0.4">
      <c r="A756" s="214"/>
      <c r="B756" s="213"/>
      <c r="C756" s="34" t="s">
        <v>187</v>
      </c>
      <c r="D756" s="34" t="s">
        <v>750</v>
      </c>
      <c r="E756" s="35">
        <v>3.6999999999999998E-2</v>
      </c>
      <c r="F756" s="32"/>
      <c r="G756" s="29" t="str">
        <f t="shared" si="12"/>
        <v/>
      </c>
      <c r="H756" s="33"/>
      <c r="I756" s="29"/>
      <c r="J756" s="142">
        <v>0</v>
      </c>
    </row>
    <row r="757" spans="1:10" ht="25.5" hidden="1" thickBot="1" x14ac:dyDescent="0.4">
      <c r="A757" s="214"/>
      <c r="B757" s="213"/>
      <c r="C757" s="34" t="s">
        <v>830</v>
      </c>
      <c r="D757" s="34" t="s">
        <v>562</v>
      </c>
      <c r="E757" s="35">
        <v>0.6</v>
      </c>
      <c r="F757" s="29"/>
      <c r="G757" s="29" t="str">
        <f t="shared" si="12"/>
        <v/>
      </c>
      <c r="H757" s="33"/>
      <c r="I757" s="29"/>
      <c r="J757" s="142">
        <v>0</v>
      </c>
    </row>
    <row r="758" spans="1:10" ht="15" hidden="1" thickBot="1" x14ac:dyDescent="0.4">
      <c r="A758" s="215"/>
      <c r="B758" s="216"/>
      <c r="C758" s="34"/>
      <c r="D758" s="34"/>
      <c r="E758" s="35"/>
      <c r="F758" s="29"/>
      <c r="G758" s="29" t="str">
        <f t="shared" si="12"/>
        <v/>
      </c>
      <c r="H758" s="33"/>
      <c r="I758" s="29"/>
      <c r="J758" s="142">
        <v>0</v>
      </c>
    </row>
    <row r="759" spans="1:10" ht="15" hidden="1" thickBot="1" x14ac:dyDescent="0.4">
      <c r="A759" s="210" t="s">
        <v>189</v>
      </c>
      <c r="B759" s="212" t="s">
        <v>7965</v>
      </c>
      <c r="C759" s="155"/>
      <c r="D759" s="24" t="s">
        <v>70</v>
      </c>
      <c r="E759" s="25"/>
      <c r="F759" s="39"/>
      <c r="G759" s="26" t="str">
        <f t="shared" si="12"/>
        <v/>
      </c>
      <c r="H759" s="27"/>
      <c r="I759" s="28"/>
      <c r="J759" s="142">
        <v>0</v>
      </c>
    </row>
    <row r="760" spans="1:10" ht="15" hidden="1" thickBot="1" x14ac:dyDescent="0.4">
      <c r="A760" s="214"/>
      <c r="B760" s="213"/>
      <c r="C760" s="30"/>
      <c r="D760" s="30"/>
      <c r="E760" s="31"/>
      <c r="F760" s="40"/>
      <c r="G760" s="29" t="str">
        <f t="shared" si="12"/>
        <v/>
      </c>
      <c r="H760" s="33"/>
      <c r="I760" s="29"/>
      <c r="J760" s="142">
        <v>0</v>
      </c>
    </row>
    <row r="761" spans="1:10" ht="25.5" hidden="1" thickBot="1" x14ac:dyDescent="0.4">
      <c r="A761" s="214"/>
      <c r="B761" s="213"/>
      <c r="C761" s="34" t="s">
        <v>9719</v>
      </c>
      <c r="D761" s="34" t="s">
        <v>837</v>
      </c>
      <c r="E761" s="35">
        <v>1.0363</v>
      </c>
      <c r="F761" s="32"/>
      <c r="G761" s="29" t="str">
        <f t="shared" si="12"/>
        <v/>
      </c>
      <c r="H761" s="37">
        <f>SUM(G761:G763)</f>
        <v>0</v>
      </c>
      <c r="I761" s="38"/>
      <c r="J761" s="142">
        <v>0</v>
      </c>
    </row>
    <row r="762" spans="1:10" ht="25.5" hidden="1" thickBot="1" x14ac:dyDescent="0.4">
      <c r="A762" s="214"/>
      <c r="B762" s="213"/>
      <c r="C762" s="34" t="s">
        <v>9887</v>
      </c>
      <c r="D762" s="34" t="s">
        <v>200</v>
      </c>
      <c r="E762" s="35">
        <v>2.2134</v>
      </c>
      <c r="F762" s="32"/>
      <c r="G762" s="32" t="str">
        <f t="shared" si="12"/>
        <v/>
      </c>
      <c r="H762" s="41"/>
      <c r="I762" s="38"/>
      <c r="J762" s="142">
        <v>0</v>
      </c>
    </row>
    <row r="763" spans="1:10" ht="25.5" hidden="1" thickBot="1" x14ac:dyDescent="0.4">
      <c r="A763" s="214"/>
      <c r="B763" s="213"/>
      <c r="C763" s="34" t="s">
        <v>830</v>
      </c>
      <c r="D763" s="34" t="s">
        <v>562</v>
      </c>
      <c r="E763" s="35">
        <v>0.18</v>
      </c>
      <c r="F763" s="29"/>
      <c r="G763" s="32" t="str">
        <f t="shared" si="12"/>
        <v/>
      </c>
      <c r="H763" s="33"/>
      <c r="I763" s="29"/>
      <c r="J763" s="142">
        <v>0</v>
      </c>
    </row>
    <row r="764" spans="1:10" ht="15" hidden="1" thickBot="1" x14ac:dyDescent="0.4">
      <c r="A764" s="215"/>
      <c r="B764" s="216"/>
      <c r="C764" s="34"/>
      <c r="D764" s="34"/>
      <c r="E764" s="35"/>
      <c r="F764" s="29"/>
      <c r="G764" s="29" t="str">
        <f t="shared" si="12"/>
        <v/>
      </c>
      <c r="H764" s="33"/>
      <c r="I764" s="29"/>
      <c r="J764" s="142">
        <v>0</v>
      </c>
    </row>
    <row r="765" spans="1:10" ht="15" hidden="1" thickBot="1" x14ac:dyDescent="0.4">
      <c r="A765" s="210" t="s">
        <v>190</v>
      </c>
      <c r="B765" s="212" t="s">
        <v>1389</v>
      </c>
      <c r="C765" s="155"/>
      <c r="D765" s="24" t="s">
        <v>70</v>
      </c>
      <c r="E765" s="25"/>
      <c r="F765" s="39"/>
      <c r="G765" s="26" t="str">
        <f t="shared" si="12"/>
        <v/>
      </c>
      <c r="H765" s="27"/>
      <c r="I765" s="28"/>
      <c r="J765" s="142">
        <v>0</v>
      </c>
    </row>
    <row r="766" spans="1:10" ht="15" hidden="1" thickBot="1" x14ac:dyDescent="0.4">
      <c r="A766" s="211"/>
      <c r="B766" s="213"/>
      <c r="C766" s="30"/>
      <c r="D766" s="30"/>
      <c r="E766" s="31"/>
      <c r="F766" s="40"/>
      <c r="G766" s="29" t="str">
        <f t="shared" si="12"/>
        <v/>
      </c>
      <c r="H766" s="33"/>
      <c r="I766" s="29"/>
      <c r="J766" s="142">
        <v>0</v>
      </c>
    </row>
    <row r="767" spans="1:10" ht="15" hidden="1" thickBot="1" x14ac:dyDescent="0.4">
      <c r="A767" s="211"/>
      <c r="B767" s="213"/>
      <c r="C767" s="34" t="s">
        <v>191</v>
      </c>
      <c r="D767" s="44" t="s">
        <v>70</v>
      </c>
      <c r="E767" s="35">
        <v>1.0363</v>
      </c>
      <c r="F767" s="32"/>
      <c r="G767" s="29" t="str">
        <f t="shared" si="12"/>
        <v/>
      </c>
      <c r="H767" s="37">
        <f>SUM(G767:G774)</f>
        <v>0</v>
      </c>
      <c r="I767" s="38"/>
      <c r="J767" s="142">
        <v>0</v>
      </c>
    </row>
    <row r="768" spans="1:10" ht="25.5" hidden="1" thickBot="1" x14ac:dyDescent="0.4">
      <c r="A768" s="211"/>
      <c r="B768" s="213"/>
      <c r="C768" s="34" t="s">
        <v>9898</v>
      </c>
      <c r="D768" s="34" t="s">
        <v>372</v>
      </c>
      <c r="E768" s="35">
        <v>3.5470000000000002</v>
      </c>
      <c r="F768" s="32"/>
      <c r="G768" s="29" t="str">
        <f t="shared" si="12"/>
        <v/>
      </c>
      <c r="H768" s="33"/>
      <c r="I768" s="29"/>
      <c r="J768" s="142">
        <v>0</v>
      </c>
    </row>
    <row r="769" spans="1:10" ht="38" hidden="1" thickBot="1" x14ac:dyDescent="0.4">
      <c r="A769" s="211"/>
      <c r="B769" s="213"/>
      <c r="C769" s="34" t="s">
        <v>9894</v>
      </c>
      <c r="D769" s="34" t="s">
        <v>200</v>
      </c>
      <c r="E769" s="35">
        <v>1.2266999999999999</v>
      </c>
      <c r="F769" s="32"/>
      <c r="G769" s="29" t="str">
        <f t="shared" si="12"/>
        <v/>
      </c>
      <c r="H769" s="33"/>
      <c r="I769" s="29"/>
      <c r="J769" s="142">
        <v>0</v>
      </c>
    </row>
    <row r="770" spans="1:10" ht="25.5" hidden="1" thickBot="1" x14ac:dyDescent="0.4">
      <c r="A770" s="211"/>
      <c r="B770" s="213"/>
      <c r="C770" s="34" t="s">
        <v>9887</v>
      </c>
      <c r="D770" s="34" t="s">
        <v>200</v>
      </c>
      <c r="E770" s="35">
        <v>2.2134</v>
      </c>
      <c r="F770" s="32"/>
      <c r="G770" s="29" t="str">
        <f t="shared" si="12"/>
        <v/>
      </c>
      <c r="H770" s="33"/>
      <c r="I770" s="29"/>
      <c r="J770" s="142">
        <v>0</v>
      </c>
    </row>
    <row r="771" spans="1:10" ht="15" hidden="1" thickBot="1" x14ac:dyDescent="0.4">
      <c r="A771" s="211"/>
      <c r="B771" s="213"/>
      <c r="C771" s="34" t="s">
        <v>188</v>
      </c>
      <c r="D771" s="34" t="s">
        <v>1068</v>
      </c>
      <c r="E771" s="35">
        <v>1.23E-2</v>
      </c>
      <c r="F771" s="32"/>
      <c r="G771" s="29" t="str">
        <f t="shared" si="12"/>
        <v/>
      </c>
      <c r="H771" s="33"/>
      <c r="I771" s="29"/>
      <c r="J771" s="142">
        <v>0</v>
      </c>
    </row>
    <row r="772" spans="1:10" ht="25.5" hidden="1" thickBot="1" x14ac:dyDescent="0.4">
      <c r="A772" s="211"/>
      <c r="B772" s="213"/>
      <c r="C772" s="34" t="s">
        <v>10189</v>
      </c>
      <c r="D772" s="34" t="s">
        <v>1068</v>
      </c>
      <c r="E772" s="35">
        <v>3.3599999999999998E-2</v>
      </c>
      <c r="F772" s="32"/>
      <c r="G772" s="29" t="str">
        <f t="shared" si="12"/>
        <v/>
      </c>
      <c r="H772" s="33"/>
      <c r="I772" s="29"/>
      <c r="J772" s="142">
        <v>0</v>
      </c>
    </row>
    <row r="773" spans="1:10" ht="25.5" hidden="1" thickBot="1" x14ac:dyDescent="0.4">
      <c r="A773" s="211"/>
      <c r="B773" s="213"/>
      <c r="C773" s="34" t="s">
        <v>187</v>
      </c>
      <c r="D773" s="34" t="s">
        <v>750</v>
      </c>
      <c r="E773" s="35">
        <v>3.6999999999999998E-2</v>
      </c>
      <c r="F773" s="32"/>
      <c r="G773" s="29" t="str">
        <f t="shared" si="12"/>
        <v/>
      </c>
      <c r="H773" s="33"/>
      <c r="I773" s="29"/>
      <c r="J773" s="142">
        <v>0</v>
      </c>
    </row>
    <row r="774" spans="1:10" ht="25.5" hidden="1" thickBot="1" x14ac:dyDescent="0.4">
      <c r="A774" s="211"/>
      <c r="B774" s="213"/>
      <c r="C774" s="34" t="s">
        <v>830</v>
      </c>
      <c r="D774" s="34" t="s">
        <v>562</v>
      </c>
      <c r="E774" s="35">
        <v>0.6</v>
      </c>
      <c r="F774" s="29"/>
      <c r="G774" s="29" t="str">
        <f t="shared" si="12"/>
        <v/>
      </c>
      <c r="H774" s="33"/>
      <c r="I774" s="29"/>
      <c r="J774" s="142">
        <v>0</v>
      </c>
    </row>
    <row r="775" spans="1:10" ht="15" hidden="1" thickBot="1" x14ac:dyDescent="0.4">
      <c r="A775" s="217"/>
      <c r="B775" s="216"/>
      <c r="C775" s="34"/>
      <c r="D775" s="34"/>
      <c r="E775" s="35"/>
      <c r="F775" s="29"/>
      <c r="G775" s="29" t="str">
        <f t="shared" si="12"/>
        <v/>
      </c>
      <c r="H775" s="33"/>
      <c r="I775" s="29"/>
      <c r="J775" s="142">
        <v>0</v>
      </c>
    </row>
    <row r="776" spans="1:10" ht="15" hidden="1" thickBot="1" x14ac:dyDescent="0.4">
      <c r="A776" s="210" t="s">
        <v>192</v>
      </c>
      <c r="B776" s="212" t="s">
        <v>1390</v>
      </c>
      <c r="C776" s="155"/>
      <c r="D776" s="24" t="s">
        <v>70</v>
      </c>
      <c r="E776" s="25"/>
      <c r="F776" s="39"/>
      <c r="G776" s="26" t="str">
        <f t="shared" si="12"/>
        <v/>
      </c>
      <c r="H776" s="27"/>
      <c r="I776" s="28"/>
      <c r="J776" s="142">
        <v>0</v>
      </c>
    </row>
    <row r="777" spans="1:10" ht="15" hidden="1" thickBot="1" x14ac:dyDescent="0.4">
      <c r="A777" s="211"/>
      <c r="B777" s="213"/>
      <c r="C777" s="30"/>
      <c r="D777" s="30"/>
      <c r="E777" s="31"/>
      <c r="F777" s="40"/>
      <c r="G777" s="29" t="str">
        <f t="shared" si="12"/>
        <v/>
      </c>
      <c r="H777" s="33"/>
      <c r="I777" s="29"/>
      <c r="J777" s="142">
        <v>0</v>
      </c>
    </row>
    <row r="778" spans="1:10" ht="25.5" hidden="1" thickBot="1" x14ac:dyDescent="0.4">
      <c r="A778" s="211"/>
      <c r="B778" s="213"/>
      <c r="C778" s="34" t="s">
        <v>2831</v>
      </c>
      <c r="D778" s="34" t="s">
        <v>562</v>
      </c>
      <c r="E778" s="35">
        <v>0.5</v>
      </c>
      <c r="F778" s="32"/>
      <c r="G778" s="29" t="str">
        <f t="shared" si="12"/>
        <v/>
      </c>
      <c r="H778" s="37">
        <f>SUM(G778:G781)</f>
        <v>0</v>
      </c>
      <c r="I778" s="38"/>
      <c r="J778" s="142">
        <v>0</v>
      </c>
    </row>
    <row r="779" spans="1:10" ht="25.5" hidden="1" thickBot="1" x14ac:dyDescent="0.4">
      <c r="A779" s="211"/>
      <c r="B779" s="213"/>
      <c r="C779" s="34" t="s">
        <v>830</v>
      </c>
      <c r="D779" s="34" t="s">
        <v>562</v>
      </c>
      <c r="E779" s="35">
        <v>0.5</v>
      </c>
      <c r="F779" s="32"/>
      <c r="G779" s="29" t="str">
        <f t="shared" si="12"/>
        <v/>
      </c>
      <c r="H779" s="33"/>
      <c r="I779" s="29"/>
      <c r="J779" s="142">
        <v>0</v>
      </c>
    </row>
    <row r="780" spans="1:10" ht="15" hidden="1" thickBot="1" x14ac:dyDescent="0.4">
      <c r="A780" s="211"/>
      <c r="B780" s="213"/>
      <c r="C780" s="36" t="s">
        <v>193</v>
      </c>
      <c r="D780" s="34" t="s">
        <v>70</v>
      </c>
      <c r="E780" s="35">
        <v>1</v>
      </c>
      <c r="F780" s="32"/>
      <c r="G780" s="29" t="str">
        <f t="shared" si="12"/>
        <v/>
      </c>
      <c r="H780" s="33"/>
      <c r="I780" s="29"/>
      <c r="J780" s="142">
        <v>0</v>
      </c>
    </row>
    <row r="781" spans="1:10" ht="15" hidden="1" thickBot="1" x14ac:dyDescent="0.4">
      <c r="A781" s="211"/>
      <c r="B781" s="213"/>
      <c r="C781" s="36" t="s">
        <v>194</v>
      </c>
      <c r="D781" s="34" t="s">
        <v>70</v>
      </c>
      <c r="E781" s="35">
        <v>1</v>
      </c>
      <c r="F781" s="32"/>
      <c r="G781" s="29" t="str">
        <f t="shared" si="12"/>
        <v/>
      </c>
      <c r="H781" s="33"/>
      <c r="I781" s="29"/>
      <c r="J781" s="142">
        <v>0</v>
      </c>
    </row>
    <row r="782" spans="1:10" ht="15" hidden="1" thickBot="1" x14ac:dyDescent="0.4">
      <c r="A782" s="217"/>
      <c r="B782" s="216"/>
      <c r="C782" s="34"/>
      <c r="D782" s="34"/>
      <c r="E782" s="35"/>
      <c r="F782" s="29"/>
      <c r="G782" s="29" t="str">
        <f t="shared" si="12"/>
        <v/>
      </c>
      <c r="H782" s="33"/>
      <c r="I782" s="29"/>
      <c r="J782" s="142">
        <v>0</v>
      </c>
    </row>
    <row r="783" spans="1:10" ht="15" thickBot="1" x14ac:dyDescent="0.4">
      <c r="A783" s="210" t="s">
        <v>195</v>
      </c>
      <c r="B783" s="212" t="s">
        <v>1391</v>
      </c>
      <c r="C783" s="155"/>
      <c r="D783" s="24" t="s">
        <v>70</v>
      </c>
      <c r="E783" s="25"/>
      <c r="F783" s="39"/>
      <c r="G783" s="26" t="str">
        <f t="shared" si="12"/>
        <v/>
      </c>
      <c r="H783" s="27"/>
      <c r="I783" s="28"/>
      <c r="J783" s="142">
        <v>1086</v>
      </c>
    </row>
    <row r="784" spans="1:10" x14ac:dyDescent="0.35">
      <c r="A784" s="214"/>
      <c r="B784" s="213"/>
      <c r="C784" s="30"/>
      <c r="D784" s="30"/>
      <c r="E784" s="31"/>
      <c r="F784" s="40"/>
      <c r="G784" s="29" t="str">
        <f t="shared" ref="G784:G847" si="13">IF(ISNUMBER(F784),E784*F784,"")</f>
        <v/>
      </c>
      <c r="H784" s="33"/>
      <c r="I784" s="29"/>
      <c r="J784" s="142">
        <v>1086</v>
      </c>
    </row>
    <row r="785" spans="1:13" ht="25" x14ac:dyDescent="0.35">
      <c r="A785" s="214"/>
      <c r="B785" s="213"/>
      <c r="C785" s="34" t="s">
        <v>3162</v>
      </c>
      <c r="D785" s="34" t="s">
        <v>837</v>
      </c>
      <c r="E785" s="35">
        <v>1.0838000000000001</v>
      </c>
      <c r="F785" s="32">
        <v>29.211043106000002</v>
      </c>
      <c r="G785" s="32">
        <f t="shared" si="13"/>
        <v>31.658928518282806</v>
      </c>
      <c r="H785" s="37">
        <f>SUM(G785:G795)</f>
        <v>91.464118807989223</v>
      </c>
      <c r="I785" s="38"/>
      <c r="J785" s="142">
        <v>1086</v>
      </c>
      <c r="M785" s="202"/>
    </row>
    <row r="786" spans="1:13" ht="25" x14ac:dyDescent="0.35">
      <c r="A786" s="214"/>
      <c r="B786" s="213"/>
      <c r="C786" s="34" t="s">
        <v>9898</v>
      </c>
      <c r="D786" s="34" t="s">
        <v>372</v>
      </c>
      <c r="E786" s="35">
        <v>3.5470000000000002</v>
      </c>
      <c r="F786" s="32">
        <v>7.5712641760000006</v>
      </c>
      <c r="G786" s="32">
        <f t="shared" si="13"/>
        <v>26.855274032272003</v>
      </c>
      <c r="H786" s="42"/>
      <c r="I786" s="43"/>
      <c r="J786" s="142">
        <v>1086</v>
      </c>
      <c r="M786" s="202"/>
    </row>
    <row r="787" spans="1:13" ht="37.5" x14ac:dyDescent="0.35">
      <c r="A787" s="214"/>
      <c r="B787" s="213"/>
      <c r="C787" s="34" t="s">
        <v>9894</v>
      </c>
      <c r="D787" s="34" t="s">
        <v>200</v>
      </c>
      <c r="E787" s="35">
        <v>1.2266999999999999</v>
      </c>
      <c r="F787" s="32">
        <v>2.8498578640000005</v>
      </c>
      <c r="G787" s="32">
        <f t="shared" si="13"/>
        <v>3.4959206417688002</v>
      </c>
      <c r="H787" s="42"/>
      <c r="I787" s="43"/>
      <c r="J787" s="142">
        <v>1086</v>
      </c>
      <c r="M787" s="202"/>
    </row>
    <row r="788" spans="1:13" ht="25" x14ac:dyDescent="0.35">
      <c r="A788" s="214"/>
      <c r="B788" s="213"/>
      <c r="C788" s="34" t="s">
        <v>9715</v>
      </c>
      <c r="D788" s="34" t="s">
        <v>372</v>
      </c>
      <c r="E788" s="35">
        <v>1.4276</v>
      </c>
      <c r="F788" s="32">
        <v>4.0408432400000001</v>
      </c>
      <c r="G788" s="32">
        <f t="shared" si="13"/>
        <v>5.7687078094239999</v>
      </c>
      <c r="H788" s="42"/>
      <c r="I788" s="43"/>
      <c r="J788" s="142">
        <v>1086</v>
      </c>
      <c r="M788" s="202"/>
    </row>
    <row r="789" spans="1:13" ht="37.5" x14ac:dyDescent="0.35">
      <c r="A789" s="214"/>
      <c r="B789" s="213"/>
      <c r="C789" s="34" t="s">
        <v>3160</v>
      </c>
      <c r="D789" s="34" t="s">
        <v>750</v>
      </c>
      <c r="E789" s="35">
        <v>0.69259999999999999</v>
      </c>
      <c r="F789" s="32">
        <v>5.0510540500000003</v>
      </c>
      <c r="G789" s="32">
        <f t="shared" si="13"/>
        <v>3.4983600350300001</v>
      </c>
      <c r="H789" s="42"/>
      <c r="I789" s="43"/>
      <c r="J789" s="142">
        <v>1086</v>
      </c>
      <c r="M789" s="202"/>
    </row>
    <row r="790" spans="1:13" ht="25" x14ac:dyDescent="0.35">
      <c r="A790" s="214"/>
      <c r="B790" s="213"/>
      <c r="C790" s="34" t="s">
        <v>9886</v>
      </c>
      <c r="D790" s="34" t="s">
        <v>200</v>
      </c>
      <c r="E790" s="35">
        <v>9.6469000000000005</v>
      </c>
      <c r="F790" s="32">
        <v>9.5704181999999999E-2</v>
      </c>
      <c r="G790" s="32">
        <f t="shared" si="13"/>
        <v>0.92324867333580007</v>
      </c>
      <c r="H790" s="42"/>
      <c r="I790" s="43"/>
      <c r="J790" s="142">
        <v>1086</v>
      </c>
      <c r="M790" s="202"/>
    </row>
    <row r="791" spans="1:13" ht="25" x14ac:dyDescent="0.35">
      <c r="A791" s="214"/>
      <c r="B791" s="213"/>
      <c r="C791" s="34" t="s">
        <v>9887</v>
      </c>
      <c r="D791" s="34" t="s">
        <v>200</v>
      </c>
      <c r="E791" s="35">
        <v>1.2266999999999999</v>
      </c>
      <c r="F791" s="32">
        <v>0.23394355600000002</v>
      </c>
      <c r="G791" s="32">
        <f t="shared" si="13"/>
        <v>0.28697856014520001</v>
      </c>
      <c r="H791" s="42"/>
      <c r="I791" s="43"/>
      <c r="J791" s="142">
        <v>1086</v>
      </c>
      <c r="M791" s="202"/>
    </row>
    <row r="792" spans="1:13" x14ac:dyDescent="0.35">
      <c r="A792" s="214"/>
      <c r="B792" s="213"/>
      <c r="C792" s="34" t="s">
        <v>188</v>
      </c>
      <c r="D792" s="34" t="s">
        <v>1068</v>
      </c>
      <c r="E792" s="35">
        <v>1.23E-2</v>
      </c>
      <c r="F792" s="32">
        <v>27.063015910000001</v>
      </c>
      <c r="G792" s="32">
        <f t="shared" si="13"/>
        <v>0.332875095693</v>
      </c>
      <c r="H792" s="42"/>
      <c r="I792" s="43"/>
      <c r="J792" s="142">
        <v>1086</v>
      </c>
      <c r="M792" s="202"/>
    </row>
    <row r="793" spans="1:13" ht="25" x14ac:dyDescent="0.35">
      <c r="A793" s="214"/>
      <c r="B793" s="213"/>
      <c r="C793" s="34" t="s">
        <v>187</v>
      </c>
      <c r="D793" s="34" t="s">
        <v>750</v>
      </c>
      <c r="E793" s="35">
        <v>3.6999999999999998E-2</v>
      </c>
      <c r="F793" s="32">
        <v>27.690409992000003</v>
      </c>
      <c r="G793" s="32">
        <f t="shared" si="13"/>
        <v>1.024545169704</v>
      </c>
      <c r="H793" s="42"/>
      <c r="I793" s="43"/>
      <c r="J793" s="142">
        <v>1086</v>
      </c>
      <c r="M793" s="202"/>
    </row>
    <row r="794" spans="1:13" ht="25" x14ac:dyDescent="0.35">
      <c r="A794" s="214"/>
      <c r="B794" s="213"/>
      <c r="C794" s="34" t="s">
        <v>830</v>
      </c>
      <c r="D794" s="34" t="s">
        <v>562</v>
      </c>
      <c r="E794" s="35">
        <v>0.47860000000000003</v>
      </c>
      <c r="F794" s="29">
        <v>19.491751734000001</v>
      </c>
      <c r="G794" s="32">
        <f t="shared" si="13"/>
        <v>9.3287523798924017</v>
      </c>
      <c r="H794" s="42"/>
      <c r="I794" s="43"/>
      <c r="J794" s="142">
        <v>1086</v>
      </c>
      <c r="M794" s="202"/>
    </row>
    <row r="795" spans="1:13" x14ac:dyDescent="0.35">
      <c r="A795" s="214"/>
      <c r="B795" s="213"/>
      <c r="C795" s="34" t="s">
        <v>563</v>
      </c>
      <c r="D795" s="34" t="s">
        <v>562</v>
      </c>
      <c r="E795" s="35">
        <v>0.47860000000000003</v>
      </c>
      <c r="F795" s="29">
        <v>17.322456942000002</v>
      </c>
      <c r="G795" s="32">
        <f t="shared" si="13"/>
        <v>8.2905278924412009</v>
      </c>
      <c r="H795" s="42"/>
      <c r="I795" s="43"/>
      <c r="J795" s="142">
        <v>1086</v>
      </c>
      <c r="M795" s="202"/>
    </row>
    <row r="796" spans="1:13" ht="15" thickBot="1" x14ac:dyDescent="0.4">
      <c r="A796" s="215"/>
      <c r="B796" s="216"/>
      <c r="C796" s="34"/>
      <c r="D796" s="34"/>
      <c r="E796" s="35"/>
      <c r="F796" s="29"/>
      <c r="G796" s="29" t="str">
        <f t="shared" si="13"/>
        <v/>
      </c>
      <c r="H796" s="33"/>
      <c r="I796" s="29"/>
      <c r="J796" s="142">
        <v>1086</v>
      </c>
    </row>
    <row r="797" spans="1:13" ht="15" hidden="1" thickBot="1" x14ac:dyDescent="0.4">
      <c r="A797" s="210" t="s">
        <v>196</v>
      </c>
      <c r="B797" s="212" t="s">
        <v>1392</v>
      </c>
      <c r="C797" s="155"/>
      <c r="D797" s="24" t="s">
        <v>70</v>
      </c>
      <c r="E797" s="25"/>
      <c r="F797" s="39"/>
      <c r="G797" s="26" t="str">
        <f t="shared" si="13"/>
        <v/>
      </c>
      <c r="H797" s="27"/>
      <c r="I797" s="28"/>
      <c r="J797" s="142">
        <v>0</v>
      </c>
    </row>
    <row r="798" spans="1:13" ht="15" hidden="1" thickBot="1" x14ac:dyDescent="0.4">
      <c r="A798" s="214"/>
      <c r="B798" s="213"/>
      <c r="C798" s="30"/>
      <c r="D798" s="30"/>
      <c r="E798" s="31"/>
      <c r="F798" s="40"/>
      <c r="G798" s="29" t="str">
        <f t="shared" si="13"/>
        <v/>
      </c>
      <c r="H798" s="33"/>
      <c r="I798" s="29"/>
      <c r="J798" s="142">
        <v>0</v>
      </c>
    </row>
    <row r="799" spans="1:13" ht="25.5" hidden="1" thickBot="1" x14ac:dyDescent="0.4">
      <c r="A799" s="214"/>
      <c r="B799" s="213"/>
      <c r="C799" s="34" t="s">
        <v>3162</v>
      </c>
      <c r="D799" s="34" t="s">
        <v>837</v>
      </c>
      <c r="E799" s="35">
        <v>1.0966</v>
      </c>
      <c r="F799" s="32"/>
      <c r="G799" s="32" t="str">
        <f t="shared" si="13"/>
        <v/>
      </c>
      <c r="H799" s="37">
        <f>SUM(G799:G805)</f>
        <v>0</v>
      </c>
      <c r="I799" s="38"/>
      <c r="J799" s="142">
        <v>0</v>
      </c>
    </row>
    <row r="800" spans="1:13" ht="25.5" hidden="1" thickBot="1" x14ac:dyDescent="0.4">
      <c r="A800" s="214"/>
      <c r="B800" s="213"/>
      <c r="C800" s="34" t="s">
        <v>9715</v>
      </c>
      <c r="D800" s="34" t="s">
        <v>372</v>
      </c>
      <c r="E800" s="35">
        <v>1.4276</v>
      </c>
      <c r="F800" s="32"/>
      <c r="G800" s="32" t="str">
        <f t="shared" si="13"/>
        <v/>
      </c>
      <c r="H800" s="42"/>
      <c r="I800" s="43"/>
      <c r="J800" s="142">
        <v>0</v>
      </c>
    </row>
    <row r="801" spans="1:13" ht="38" hidden="1" thickBot="1" x14ac:dyDescent="0.4">
      <c r="A801" s="214"/>
      <c r="B801" s="213"/>
      <c r="C801" s="34" t="s">
        <v>3160</v>
      </c>
      <c r="D801" s="34" t="s">
        <v>750</v>
      </c>
      <c r="E801" s="35">
        <v>0.69259999999999999</v>
      </c>
      <c r="F801" s="32"/>
      <c r="G801" s="32" t="str">
        <f t="shared" si="13"/>
        <v/>
      </c>
      <c r="H801" s="42"/>
      <c r="I801" s="43"/>
      <c r="J801" s="142">
        <v>0</v>
      </c>
    </row>
    <row r="802" spans="1:13" ht="25.5" hidden="1" thickBot="1" x14ac:dyDescent="0.4">
      <c r="A802" s="214"/>
      <c r="B802" s="213"/>
      <c r="C802" s="34" t="s">
        <v>9886</v>
      </c>
      <c r="D802" s="34" t="s">
        <v>200</v>
      </c>
      <c r="E802" s="35">
        <v>9.6469000000000005</v>
      </c>
      <c r="F802" s="32"/>
      <c r="G802" s="32" t="str">
        <f t="shared" si="13"/>
        <v/>
      </c>
      <c r="H802" s="42"/>
      <c r="I802" s="43"/>
      <c r="J802" s="142">
        <v>0</v>
      </c>
    </row>
    <row r="803" spans="1:13" ht="25.5" hidden="1" thickBot="1" x14ac:dyDescent="0.4">
      <c r="A803" s="214"/>
      <c r="B803" s="213"/>
      <c r="C803" s="34" t="s">
        <v>9887</v>
      </c>
      <c r="D803" s="34" t="s">
        <v>200</v>
      </c>
      <c r="E803" s="35">
        <v>1.2266999999999999</v>
      </c>
      <c r="F803" s="32"/>
      <c r="G803" s="32" t="str">
        <f t="shared" si="13"/>
        <v/>
      </c>
      <c r="H803" s="42"/>
      <c r="I803" s="43"/>
      <c r="J803" s="142">
        <v>0</v>
      </c>
    </row>
    <row r="804" spans="1:13" ht="25.5" hidden="1" thickBot="1" x14ac:dyDescent="0.4">
      <c r="A804" s="214"/>
      <c r="B804" s="213"/>
      <c r="C804" s="34" t="s">
        <v>830</v>
      </c>
      <c r="D804" s="34" t="s">
        <v>562</v>
      </c>
      <c r="E804" s="35">
        <v>0.47860000000000003</v>
      </c>
      <c r="F804" s="29"/>
      <c r="G804" s="32" t="str">
        <f t="shared" si="13"/>
        <v/>
      </c>
      <c r="H804" s="42"/>
      <c r="I804" s="43"/>
      <c r="J804" s="142">
        <v>0</v>
      </c>
    </row>
    <row r="805" spans="1:13" ht="15" hidden="1" thickBot="1" x14ac:dyDescent="0.4">
      <c r="A805" s="214"/>
      <c r="B805" s="213"/>
      <c r="C805" s="34" t="s">
        <v>563</v>
      </c>
      <c r="D805" s="34" t="s">
        <v>562</v>
      </c>
      <c r="E805" s="35">
        <v>0.47860000000000003</v>
      </c>
      <c r="F805" s="29"/>
      <c r="G805" s="32" t="str">
        <f t="shared" si="13"/>
        <v/>
      </c>
      <c r="H805" s="42"/>
      <c r="I805" s="43"/>
      <c r="J805" s="142">
        <v>0</v>
      </c>
    </row>
    <row r="806" spans="1:13" ht="15" hidden="1" thickBot="1" x14ac:dyDescent="0.4">
      <c r="A806" s="215"/>
      <c r="B806" s="216"/>
      <c r="C806" s="34"/>
      <c r="D806" s="34"/>
      <c r="E806" s="35"/>
      <c r="F806" s="29"/>
      <c r="G806" s="29" t="str">
        <f t="shared" si="13"/>
        <v/>
      </c>
      <c r="H806" s="33"/>
      <c r="I806" s="29"/>
      <c r="J806" s="142">
        <v>0</v>
      </c>
    </row>
    <row r="807" spans="1:13" ht="15" thickBot="1" x14ac:dyDescent="0.4">
      <c r="A807" s="210" t="s">
        <v>197</v>
      </c>
      <c r="B807" s="212" t="s">
        <v>1393</v>
      </c>
      <c r="C807" s="155"/>
      <c r="D807" s="24" t="s">
        <v>70</v>
      </c>
      <c r="E807" s="25"/>
      <c r="F807" s="39"/>
      <c r="G807" s="26" t="str">
        <f t="shared" si="13"/>
        <v/>
      </c>
      <c r="H807" s="27"/>
      <c r="I807" s="28"/>
      <c r="J807" s="142">
        <v>2210</v>
      </c>
    </row>
    <row r="808" spans="1:13" x14ac:dyDescent="0.35">
      <c r="A808" s="214"/>
      <c r="B808" s="213"/>
      <c r="C808" s="30"/>
      <c r="D808" s="30"/>
      <c r="E808" s="31"/>
      <c r="F808" s="40"/>
      <c r="G808" s="29" t="str">
        <f t="shared" si="13"/>
        <v/>
      </c>
      <c r="H808" s="33"/>
      <c r="I808" s="29"/>
      <c r="J808" s="142">
        <v>2210</v>
      </c>
    </row>
    <row r="809" spans="1:13" ht="37.5" x14ac:dyDescent="0.35">
      <c r="A809" s="214"/>
      <c r="B809" s="213"/>
      <c r="C809" s="34" t="s">
        <v>198</v>
      </c>
      <c r="D809" s="34" t="s">
        <v>837</v>
      </c>
      <c r="E809" s="35">
        <v>1</v>
      </c>
      <c r="F809" s="32">
        <v>103.753967086</v>
      </c>
      <c r="G809" s="32">
        <f t="shared" si="13"/>
        <v>103.753967086</v>
      </c>
      <c r="H809" s="37">
        <f>SUM(G809:G809)</f>
        <v>103.753967086</v>
      </c>
      <c r="I809" s="38"/>
      <c r="J809" s="142">
        <v>2210</v>
      </c>
      <c r="M809" s="202"/>
    </row>
    <row r="810" spans="1:13" ht="15" thickBot="1" x14ac:dyDescent="0.4">
      <c r="A810" s="215"/>
      <c r="B810" s="216"/>
      <c r="C810" s="34"/>
      <c r="D810" s="34"/>
      <c r="E810" s="35"/>
      <c r="F810" s="29"/>
      <c r="G810" s="29" t="str">
        <f t="shared" si="13"/>
        <v/>
      </c>
      <c r="H810" s="33"/>
      <c r="I810" s="29"/>
      <c r="J810" s="142">
        <v>2210</v>
      </c>
    </row>
    <row r="811" spans="1:13" ht="15" hidden="1" thickBot="1" x14ac:dyDescent="0.4">
      <c r="A811" s="210" t="s">
        <v>199</v>
      </c>
      <c r="B811" s="212" t="s">
        <v>1394</v>
      </c>
      <c r="C811" s="155"/>
      <c r="D811" s="24" t="s">
        <v>70</v>
      </c>
      <c r="E811" s="25"/>
      <c r="F811" s="39"/>
      <c r="G811" s="26" t="str">
        <f t="shared" si="13"/>
        <v/>
      </c>
      <c r="H811" s="27"/>
      <c r="I811" s="28"/>
      <c r="J811" s="142">
        <v>0</v>
      </c>
    </row>
    <row r="812" spans="1:13" ht="15" hidden="1" thickBot="1" x14ac:dyDescent="0.4">
      <c r="A812" s="214"/>
      <c r="B812" s="213"/>
      <c r="C812" s="30"/>
      <c r="D812" s="30"/>
      <c r="E812" s="31"/>
      <c r="F812" s="40"/>
      <c r="G812" s="29" t="str">
        <f t="shared" si="13"/>
        <v/>
      </c>
      <c r="H812" s="33"/>
      <c r="I812" s="29"/>
      <c r="J812" s="142">
        <v>0</v>
      </c>
    </row>
    <row r="813" spans="1:13" ht="15" hidden="1" thickBot="1" x14ac:dyDescent="0.4">
      <c r="A813" s="214"/>
      <c r="B813" s="213"/>
      <c r="C813" s="34" t="s">
        <v>1195</v>
      </c>
      <c r="D813" s="34" t="s">
        <v>562</v>
      </c>
      <c r="E813" s="35">
        <v>0.3</v>
      </c>
      <c r="F813" s="29"/>
      <c r="G813" s="29" t="str">
        <f t="shared" si="13"/>
        <v/>
      </c>
      <c r="H813" s="37">
        <f>SUM(G813:G814)</f>
        <v>0</v>
      </c>
      <c r="I813" s="38"/>
      <c r="J813" s="142">
        <v>0</v>
      </c>
    </row>
    <row r="814" spans="1:13" ht="25.5" hidden="1" thickBot="1" x14ac:dyDescent="0.4">
      <c r="A814" s="214"/>
      <c r="B814" s="213"/>
      <c r="C814" s="34" t="s">
        <v>9907</v>
      </c>
      <c r="D814" s="34" t="s">
        <v>200</v>
      </c>
      <c r="E814" s="35">
        <v>1</v>
      </c>
      <c r="F814" s="32"/>
      <c r="G814" s="29" t="str">
        <f t="shared" si="13"/>
        <v/>
      </c>
      <c r="H814" s="33"/>
      <c r="I814" s="29"/>
      <c r="J814" s="142">
        <v>0</v>
      </c>
    </row>
    <row r="815" spans="1:13" ht="15" hidden="1" thickBot="1" x14ac:dyDescent="0.4">
      <c r="A815" s="215"/>
      <c r="B815" s="216"/>
      <c r="C815" s="34"/>
      <c r="D815" s="34"/>
      <c r="E815" s="35"/>
      <c r="F815" s="29"/>
      <c r="G815" s="29" t="str">
        <f t="shared" si="13"/>
        <v/>
      </c>
      <c r="H815" s="33"/>
      <c r="I815" s="29"/>
      <c r="J815" s="142">
        <v>0</v>
      </c>
    </row>
    <row r="816" spans="1:13" ht="15" hidden="1" thickBot="1" x14ac:dyDescent="0.4">
      <c r="A816" s="210" t="s">
        <v>201</v>
      </c>
      <c r="B816" s="212" t="s">
        <v>1395</v>
      </c>
      <c r="C816" s="155"/>
      <c r="D816" s="24" t="s">
        <v>70</v>
      </c>
      <c r="E816" s="25"/>
      <c r="F816" s="39"/>
      <c r="G816" s="26" t="str">
        <f t="shared" si="13"/>
        <v/>
      </c>
      <c r="H816" s="27"/>
      <c r="I816" s="28"/>
      <c r="J816" s="142">
        <v>0</v>
      </c>
    </row>
    <row r="817" spans="1:10" ht="15" hidden="1" thickBot="1" x14ac:dyDescent="0.4">
      <c r="A817" s="214"/>
      <c r="B817" s="213"/>
      <c r="C817" s="30"/>
      <c r="D817" s="30"/>
      <c r="E817" s="31"/>
      <c r="F817" s="40"/>
      <c r="G817" s="29" t="str">
        <f t="shared" si="13"/>
        <v/>
      </c>
      <c r="H817" s="33"/>
      <c r="I817" s="29"/>
      <c r="J817" s="142">
        <v>0</v>
      </c>
    </row>
    <row r="818" spans="1:10" ht="25.5" hidden="1" thickBot="1" x14ac:dyDescent="0.4">
      <c r="A818" s="214"/>
      <c r="B818" s="213"/>
      <c r="C818" s="34" t="s">
        <v>830</v>
      </c>
      <c r="D818" s="34" t="s">
        <v>562</v>
      </c>
      <c r="E818" s="35">
        <v>0.18</v>
      </c>
      <c r="F818" s="29"/>
      <c r="G818" s="29" t="str">
        <f t="shared" si="13"/>
        <v/>
      </c>
      <c r="H818" s="37">
        <f>SUM(G818:G818)</f>
        <v>0</v>
      </c>
      <c r="I818" s="38"/>
      <c r="J818" s="142">
        <v>0</v>
      </c>
    </row>
    <row r="819" spans="1:10" ht="15" hidden="1" thickBot="1" x14ac:dyDescent="0.4">
      <c r="A819" s="215"/>
      <c r="B819" s="216"/>
      <c r="C819" s="34"/>
      <c r="D819" s="34"/>
      <c r="E819" s="35"/>
      <c r="F819" s="29"/>
      <c r="G819" s="29" t="str">
        <f t="shared" si="13"/>
        <v/>
      </c>
      <c r="H819" s="33"/>
      <c r="I819" s="29"/>
      <c r="J819" s="142">
        <v>0</v>
      </c>
    </row>
    <row r="820" spans="1:10" ht="15" hidden="1" thickBot="1" x14ac:dyDescent="0.4">
      <c r="A820" s="210" t="s">
        <v>202</v>
      </c>
      <c r="B820" s="212" t="s">
        <v>1396</v>
      </c>
      <c r="C820" s="155"/>
      <c r="D820" s="24" t="s">
        <v>70</v>
      </c>
      <c r="E820" s="25"/>
      <c r="F820" s="39"/>
      <c r="G820" s="26" t="str">
        <f t="shared" si="13"/>
        <v/>
      </c>
      <c r="H820" s="27"/>
      <c r="I820" s="28"/>
      <c r="J820" s="142">
        <v>0</v>
      </c>
    </row>
    <row r="821" spans="1:10" ht="15" hidden="1" thickBot="1" x14ac:dyDescent="0.4">
      <c r="A821" s="214"/>
      <c r="B821" s="213"/>
      <c r="C821" s="30"/>
      <c r="D821" s="30"/>
      <c r="E821" s="31"/>
      <c r="F821" s="40"/>
      <c r="G821" s="29" t="str">
        <f t="shared" si="13"/>
        <v/>
      </c>
      <c r="H821" s="33"/>
      <c r="I821" s="29"/>
      <c r="J821" s="142">
        <v>0</v>
      </c>
    </row>
    <row r="822" spans="1:10" ht="15" hidden="1" thickBot="1" x14ac:dyDescent="0.4">
      <c r="A822" s="214"/>
      <c r="B822" s="213"/>
      <c r="C822" s="34" t="s">
        <v>1195</v>
      </c>
      <c r="D822" s="34" t="s">
        <v>562</v>
      </c>
      <c r="E822" s="35">
        <v>1.2</v>
      </c>
      <c r="F822" s="29"/>
      <c r="G822" s="29" t="str">
        <f t="shared" si="13"/>
        <v/>
      </c>
      <c r="H822" s="37">
        <f>SUM(G822:G823)</f>
        <v>0</v>
      </c>
      <c r="I822" s="38"/>
      <c r="J822" s="142">
        <v>0</v>
      </c>
    </row>
    <row r="823" spans="1:10" ht="25.5" hidden="1" thickBot="1" x14ac:dyDescent="0.4">
      <c r="A823" s="214"/>
      <c r="B823" s="213"/>
      <c r="C823" s="34" t="s">
        <v>830</v>
      </c>
      <c r="D823" s="34" t="s">
        <v>562</v>
      </c>
      <c r="E823" s="35">
        <v>1.2</v>
      </c>
      <c r="F823" s="29"/>
      <c r="G823" s="29" t="str">
        <f t="shared" si="13"/>
        <v/>
      </c>
      <c r="H823" s="33"/>
      <c r="I823" s="29"/>
      <c r="J823" s="142">
        <v>0</v>
      </c>
    </row>
    <row r="824" spans="1:10" ht="15" hidden="1" thickBot="1" x14ac:dyDescent="0.4">
      <c r="A824" s="215"/>
      <c r="B824" s="216"/>
      <c r="C824" s="34"/>
      <c r="D824" s="34"/>
      <c r="E824" s="35"/>
      <c r="F824" s="29"/>
      <c r="G824" s="29" t="str">
        <f t="shared" si="13"/>
        <v/>
      </c>
      <c r="H824" s="33"/>
      <c r="I824" s="29"/>
      <c r="J824" s="142">
        <v>0</v>
      </c>
    </row>
    <row r="825" spans="1:10" ht="15" hidden="1" thickBot="1" x14ac:dyDescent="0.4">
      <c r="A825" s="210" t="s">
        <v>203</v>
      </c>
      <c r="B825" s="212" t="s">
        <v>1397</v>
      </c>
      <c r="C825" s="155"/>
      <c r="D825" s="24" t="s">
        <v>69</v>
      </c>
      <c r="E825" s="25"/>
      <c r="F825" s="39"/>
      <c r="G825" s="26" t="str">
        <f t="shared" si="13"/>
        <v/>
      </c>
      <c r="H825" s="27"/>
      <c r="I825" s="28"/>
      <c r="J825" s="142">
        <v>0</v>
      </c>
    </row>
    <row r="826" spans="1:10" ht="15" hidden="1" thickBot="1" x14ac:dyDescent="0.4">
      <c r="A826" s="214"/>
      <c r="B826" s="213"/>
      <c r="C826" s="30"/>
      <c r="D826" s="30"/>
      <c r="E826" s="31"/>
      <c r="F826" s="40"/>
      <c r="G826" s="29" t="str">
        <f t="shared" si="13"/>
        <v/>
      </c>
      <c r="H826" s="33"/>
      <c r="I826" s="29"/>
      <c r="J826" s="142">
        <v>0</v>
      </c>
    </row>
    <row r="827" spans="1:10" ht="38" hidden="1" thickBot="1" x14ac:dyDescent="0.4">
      <c r="A827" s="214"/>
      <c r="B827" s="213"/>
      <c r="C827" s="34" t="s">
        <v>9901</v>
      </c>
      <c r="D827" s="34" t="s">
        <v>372</v>
      </c>
      <c r="E827" s="35">
        <v>1.1512</v>
      </c>
      <c r="F827" s="32"/>
      <c r="G827" s="32" t="str">
        <f t="shared" si="13"/>
        <v/>
      </c>
      <c r="H827" s="37">
        <f>SUM(G827:G830)</f>
        <v>0</v>
      </c>
      <c r="I827" s="38"/>
      <c r="J827" s="142">
        <v>0</v>
      </c>
    </row>
    <row r="828" spans="1:10" ht="25.5" hidden="1" thickBot="1" x14ac:dyDescent="0.4">
      <c r="A828" s="214"/>
      <c r="B828" s="213"/>
      <c r="C828" s="34" t="s">
        <v>9887</v>
      </c>
      <c r="D828" s="34" t="s">
        <v>200</v>
      </c>
      <c r="E828" s="35">
        <v>0.69299999999999995</v>
      </c>
      <c r="F828" s="32"/>
      <c r="G828" s="32" t="str">
        <f t="shared" si="13"/>
        <v/>
      </c>
      <c r="H828" s="53"/>
      <c r="I828" s="54"/>
      <c r="J828" s="142">
        <v>0</v>
      </c>
    </row>
    <row r="829" spans="1:10" ht="25.5" hidden="1" thickBot="1" x14ac:dyDescent="0.4">
      <c r="A829" s="214"/>
      <c r="B829" s="213"/>
      <c r="C829" s="34" t="s">
        <v>10189</v>
      </c>
      <c r="D829" s="34" t="s">
        <v>1068</v>
      </c>
      <c r="E829" s="35">
        <v>3.1800000000000002E-2</v>
      </c>
      <c r="F829" s="32"/>
      <c r="G829" s="32" t="str">
        <f t="shared" si="13"/>
        <v/>
      </c>
      <c r="H829" s="53"/>
      <c r="I829" s="54"/>
      <c r="J829" s="142">
        <v>0</v>
      </c>
    </row>
    <row r="830" spans="1:10" ht="25.5" hidden="1" thickBot="1" x14ac:dyDescent="0.4">
      <c r="A830" s="214"/>
      <c r="B830" s="213"/>
      <c r="C830" s="34" t="s">
        <v>830</v>
      </c>
      <c r="D830" s="34" t="s">
        <v>562</v>
      </c>
      <c r="E830" s="35">
        <v>0.2114</v>
      </c>
      <c r="F830" s="29"/>
      <c r="G830" s="32" t="str">
        <f t="shared" si="13"/>
        <v/>
      </c>
      <c r="H830" s="53"/>
      <c r="I830" s="54"/>
      <c r="J830" s="142">
        <v>0</v>
      </c>
    </row>
    <row r="831" spans="1:10" ht="15" hidden="1" thickBot="1" x14ac:dyDescent="0.4">
      <c r="A831" s="215"/>
      <c r="B831" s="216"/>
      <c r="C831" s="34"/>
      <c r="D831" s="34"/>
      <c r="E831" s="35"/>
      <c r="F831" s="29"/>
      <c r="G831" s="32" t="str">
        <f t="shared" si="13"/>
        <v/>
      </c>
      <c r="H831" s="33"/>
      <c r="I831" s="29"/>
      <c r="J831" s="142">
        <v>0</v>
      </c>
    </row>
    <row r="832" spans="1:10" ht="15" hidden="1" thickBot="1" x14ac:dyDescent="0.4">
      <c r="A832" s="210" t="s">
        <v>204</v>
      </c>
      <c r="B832" s="212" t="s">
        <v>1398</v>
      </c>
      <c r="C832" s="155"/>
      <c r="D832" s="24" t="s">
        <v>70</v>
      </c>
      <c r="E832" s="25"/>
      <c r="F832" s="39"/>
      <c r="G832" s="26" t="str">
        <f t="shared" si="13"/>
        <v/>
      </c>
      <c r="H832" s="27"/>
      <c r="I832" s="28"/>
      <c r="J832" s="142">
        <v>0</v>
      </c>
    </row>
    <row r="833" spans="1:10" ht="15" hidden="1" thickBot="1" x14ac:dyDescent="0.4">
      <c r="A833" s="214"/>
      <c r="B833" s="213"/>
      <c r="C833" s="30"/>
      <c r="D833" s="30"/>
      <c r="E833" s="31"/>
      <c r="F833" s="40"/>
      <c r="G833" s="29" t="str">
        <f t="shared" si="13"/>
        <v/>
      </c>
      <c r="H833" s="33"/>
      <c r="I833" s="29"/>
      <c r="J833" s="142">
        <v>0</v>
      </c>
    </row>
    <row r="834" spans="1:10" ht="15" hidden="1" thickBot="1" x14ac:dyDescent="0.4">
      <c r="A834" s="214"/>
      <c r="B834" s="213"/>
      <c r="C834" s="34" t="s">
        <v>563</v>
      </c>
      <c r="D834" s="34" t="s">
        <v>562</v>
      </c>
      <c r="E834" s="35">
        <v>0.1</v>
      </c>
      <c r="F834" s="29"/>
      <c r="G834" s="32" t="str">
        <f t="shared" si="13"/>
        <v/>
      </c>
      <c r="H834" s="37">
        <f>SUM(G834:G836)</f>
        <v>0</v>
      </c>
      <c r="I834" s="38"/>
      <c r="J834" s="142">
        <v>0</v>
      </c>
    </row>
    <row r="835" spans="1:10" ht="15" hidden="1" thickBot="1" x14ac:dyDescent="0.4">
      <c r="A835" s="214"/>
      <c r="B835" s="213"/>
      <c r="C835" s="34" t="s">
        <v>570</v>
      </c>
      <c r="D835" s="34" t="s">
        <v>562</v>
      </c>
      <c r="E835" s="35">
        <v>0.1</v>
      </c>
      <c r="F835" s="29"/>
      <c r="G835" s="32" t="str">
        <f t="shared" si="13"/>
        <v/>
      </c>
      <c r="H835" s="33"/>
      <c r="I835" s="29"/>
      <c r="J835" s="142">
        <v>0</v>
      </c>
    </row>
    <row r="836" spans="1:10" ht="15" hidden="1" thickBot="1" x14ac:dyDescent="0.4">
      <c r="A836" s="214"/>
      <c r="B836" s="213"/>
      <c r="C836" s="34" t="s">
        <v>9490</v>
      </c>
      <c r="D836" s="34" t="s">
        <v>750</v>
      </c>
      <c r="E836" s="35">
        <v>0.1</v>
      </c>
      <c r="F836" s="32"/>
      <c r="G836" s="29" t="str">
        <f t="shared" si="13"/>
        <v/>
      </c>
      <c r="H836" s="33"/>
      <c r="I836" s="29"/>
      <c r="J836" s="142">
        <v>0</v>
      </c>
    </row>
    <row r="837" spans="1:10" ht="15" hidden="1" thickBot="1" x14ac:dyDescent="0.4">
      <c r="A837" s="215"/>
      <c r="B837" s="216"/>
      <c r="C837" s="34"/>
      <c r="D837" s="34"/>
      <c r="E837" s="35"/>
      <c r="F837" s="29"/>
      <c r="G837" s="29" t="str">
        <f t="shared" si="13"/>
        <v/>
      </c>
      <c r="H837" s="33"/>
      <c r="I837" s="29"/>
      <c r="J837" s="142">
        <v>0</v>
      </c>
    </row>
    <row r="838" spans="1:10" ht="15" hidden="1" thickBot="1" x14ac:dyDescent="0.4">
      <c r="A838" s="210" t="s">
        <v>205</v>
      </c>
      <c r="B838" s="212" t="s">
        <v>206</v>
      </c>
      <c r="C838" s="155"/>
      <c r="D838" s="24" t="s">
        <v>69</v>
      </c>
      <c r="E838" s="25"/>
      <c r="F838" s="39"/>
      <c r="G838" s="26" t="str">
        <f t="shared" si="13"/>
        <v/>
      </c>
      <c r="H838" s="27"/>
      <c r="I838" s="28"/>
      <c r="J838" s="142">
        <v>0</v>
      </c>
    </row>
    <row r="839" spans="1:10" ht="15" hidden="1" thickBot="1" x14ac:dyDescent="0.4">
      <c r="A839" s="211"/>
      <c r="B839" s="213"/>
      <c r="C839" s="30"/>
      <c r="D839" s="30"/>
      <c r="E839" s="31"/>
      <c r="F839" s="40"/>
      <c r="G839" s="29" t="str">
        <f t="shared" si="13"/>
        <v/>
      </c>
      <c r="H839" s="33"/>
      <c r="I839" s="29"/>
      <c r="J839" s="142">
        <v>0</v>
      </c>
    </row>
    <row r="840" spans="1:10" ht="15" hidden="1" thickBot="1" x14ac:dyDescent="0.4">
      <c r="A840" s="211"/>
      <c r="B840" s="213"/>
      <c r="C840" s="34" t="s">
        <v>2841</v>
      </c>
      <c r="D840" s="34" t="s">
        <v>562</v>
      </c>
      <c r="E840" s="35">
        <v>0.25</v>
      </c>
      <c r="F840" s="29"/>
      <c r="G840" s="32" t="str">
        <f t="shared" si="13"/>
        <v/>
      </c>
      <c r="H840" s="37">
        <f>SUM(G840:G841)</f>
        <v>0</v>
      </c>
      <c r="I840" s="38"/>
      <c r="J840" s="142">
        <v>0</v>
      </c>
    </row>
    <row r="841" spans="1:10" ht="15" hidden="1" thickBot="1" x14ac:dyDescent="0.4">
      <c r="A841" s="211"/>
      <c r="B841" s="213"/>
      <c r="C841" s="34" t="s">
        <v>206</v>
      </c>
      <c r="D841" s="44" t="s">
        <v>69</v>
      </c>
      <c r="E841" s="35">
        <v>1.05</v>
      </c>
      <c r="F841" s="32"/>
      <c r="G841" s="32" t="str">
        <f t="shared" si="13"/>
        <v/>
      </c>
      <c r="H841" s="33"/>
      <c r="I841" s="29"/>
      <c r="J841" s="142">
        <v>0</v>
      </c>
    </row>
    <row r="842" spans="1:10" ht="15" hidden="1" thickBot="1" x14ac:dyDescent="0.4">
      <c r="A842" s="217"/>
      <c r="B842" s="216"/>
      <c r="C842" s="34"/>
      <c r="D842" s="44"/>
      <c r="E842" s="35"/>
      <c r="F842" s="32"/>
      <c r="G842" s="32" t="str">
        <f t="shared" si="13"/>
        <v/>
      </c>
      <c r="H842" s="33"/>
      <c r="I842" s="29"/>
      <c r="J842" s="142">
        <v>0</v>
      </c>
    </row>
    <row r="843" spans="1:10" ht="15" hidden="1" thickBot="1" x14ac:dyDescent="0.4">
      <c r="A843" s="210" t="s">
        <v>207</v>
      </c>
      <c r="B843" s="212" t="s">
        <v>1399</v>
      </c>
      <c r="C843" s="155"/>
      <c r="D843" s="24" t="s">
        <v>69</v>
      </c>
      <c r="E843" s="25"/>
      <c r="F843" s="39"/>
      <c r="G843" s="26" t="str">
        <f t="shared" si="13"/>
        <v/>
      </c>
      <c r="H843" s="27"/>
      <c r="I843" s="28"/>
      <c r="J843" s="142">
        <v>0</v>
      </c>
    </row>
    <row r="844" spans="1:10" ht="15" hidden="1" thickBot="1" x14ac:dyDescent="0.4">
      <c r="A844" s="211"/>
      <c r="B844" s="213"/>
      <c r="C844" s="30"/>
      <c r="D844" s="30"/>
      <c r="E844" s="31"/>
      <c r="F844" s="40"/>
      <c r="G844" s="29" t="str">
        <f t="shared" si="13"/>
        <v/>
      </c>
      <c r="H844" s="33"/>
      <c r="I844" s="29"/>
      <c r="J844" s="142">
        <v>0</v>
      </c>
    </row>
    <row r="845" spans="1:10" ht="15" hidden="1" thickBot="1" x14ac:dyDescent="0.4">
      <c r="A845" s="211"/>
      <c r="B845" s="213"/>
      <c r="C845" s="34" t="s">
        <v>2841</v>
      </c>
      <c r="D845" s="34" t="s">
        <v>562</v>
      </c>
      <c r="E845" s="35">
        <v>0.5</v>
      </c>
      <c r="F845" s="29"/>
      <c r="G845" s="32" t="str">
        <f t="shared" si="13"/>
        <v/>
      </c>
      <c r="H845" s="37">
        <f>SUM(G845:G847)</f>
        <v>0</v>
      </c>
      <c r="I845" s="38"/>
      <c r="J845" s="142">
        <v>0</v>
      </c>
    </row>
    <row r="846" spans="1:10" ht="15" hidden="1" thickBot="1" x14ac:dyDescent="0.4">
      <c r="A846" s="211"/>
      <c r="B846" s="213"/>
      <c r="C846" s="34" t="s">
        <v>563</v>
      </c>
      <c r="D846" s="34" t="s">
        <v>562</v>
      </c>
      <c r="E846" s="35">
        <v>0.25</v>
      </c>
      <c r="F846" s="32"/>
      <c r="G846" s="29" t="str">
        <f t="shared" si="13"/>
        <v/>
      </c>
      <c r="H846" s="33"/>
      <c r="I846" s="29"/>
      <c r="J846" s="142">
        <v>0</v>
      </c>
    </row>
    <row r="847" spans="1:10" ht="15" hidden="1" thickBot="1" x14ac:dyDescent="0.4">
      <c r="A847" s="211"/>
      <c r="B847" s="213"/>
      <c r="C847" s="34" t="s">
        <v>9858</v>
      </c>
      <c r="D847" s="34" t="s">
        <v>750</v>
      </c>
      <c r="E847" s="35">
        <v>0.6</v>
      </c>
      <c r="F847" s="32"/>
      <c r="G847" s="29" t="str">
        <f t="shared" si="13"/>
        <v/>
      </c>
      <c r="H847" s="33"/>
      <c r="I847" s="29"/>
      <c r="J847" s="142">
        <v>0</v>
      </c>
    </row>
    <row r="848" spans="1:10" ht="15" hidden="1" thickBot="1" x14ac:dyDescent="0.4">
      <c r="A848" s="217"/>
      <c r="B848" s="216"/>
      <c r="C848" s="34"/>
      <c r="D848" s="34"/>
      <c r="E848" s="35"/>
      <c r="F848" s="29"/>
      <c r="G848" s="29" t="str">
        <f t="shared" ref="G848:G911" si="14">IF(ISNUMBER(F848),E848*F848,"")</f>
        <v/>
      </c>
      <c r="H848" s="33"/>
      <c r="I848" s="29"/>
      <c r="J848" s="142">
        <v>0</v>
      </c>
    </row>
    <row r="849" spans="1:13" ht="15" thickBot="1" x14ac:dyDescent="0.4">
      <c r="A849" s="210" t="s">
        <v>208</v>
      </c>
      <c r="B849" s="212" t="s">
        <v>7968</v>
      </c>
      <c r="C849" s="155"/>
      <c r="D849" s="24" t="s">
        <v>70</v>
      </c>
      <c r="E849" s="25"/>
      <c r="F849" s="39"/>
      <c r="G849" s="26" t="str">
        <f t="shared" si="14"/>
        <v/>
      </c>
      <c r="H849" s="27"/>
      <c r="I849" s="28"/>
      <c r="J849" s="142">
        <v>400</v>
      </c>
    </row>
    <row r="850" spans="1:13" x14ac:dyDescent="0.35">
      <c r="A850" s="214"/>
      <c r="B850" s="213"/>
      <c r="C850" s="30"/>
      <c r="D850" s="30"/>
      <c r="E850" s="31"/>
      <c r="F850" s="40"/>
      <c r="G850" s="29" t="str">
        <f t="shared" si="14"/>
        <v/>
      </c>
      <c r="H850" s="33"/>
      <c r="I850" s="29"/>
      <c r="J850" s="142">
        <v>400</v>
      </c>
    </row>
    <row r="851" spans="1:13" x14ac:dyDescent="0.35">
      <c r="A851" s="214"/>
      <c r="B851" s="213"/>
      <c r="C851" s="34" t="s">
        <v>209</v>
      </c>
      <c r="D851" s="44" t="s">
        <v>70</v>
      </c>
      <c r="E851" s="35">
        <v>1</v>
      </c>
      <c r="F851" s="29">
        <v>520.54567969599998</v>
      </c>
      <c r="G851" s="32">
        <f t="shared" si="14"/>
        <v>520.54567969599998</v>
      </c>
      <c r="H851" s="37">
        <f>SUM(G851:G853)</f>
        <v>616.39</v>
      </c>
      <c r="I851" s="38"/>
      <c r="J851" s="142">
        <v>400</v>
      </c>
      <c r="M851" s="202"/>
    </row>
    <row r="852" spans="1:13" x14ac:dyDescent="0.35">
      <c r="A852" s="214"/>
      <c r="B852" s="213"/>
      <c r="C852" s="34" t="s">
        <v>563</v>
      </c>
      <c r="D852" s="34" t="s">
        <v>562</v>
      </c>
      <c r="E852" s="35">
        <v>2.5004165592112089</v>
      </c>
      <c r="F852" s="29">
        <v>17.322456942000002</v>
      </c>
      <c r="G852" s="32">
        <f t="shared" si="14"/>
        <v>43.313358183999966</v>
      </c>
      <c r="H852" s="33"/>
      <c r="I852" s="29"/>
      <c r="J852" s="142">
        <v>400</v>
      </c>
      <c r="M852" s="202"/>
    </row>
    <row r="853" spans="1:13" x14ac:dyDescent="0.35">
      <c r="A853" s="214"/>
      <c r="B853" s="213"/>
      <c r="C853" s="34" t="s">
        <v>2841</v>
      </c>
      <c r="D853" s="34" t="s">
        <v>562</v>
      </c>
      <c r="E853" s="35">
        <v>2.5</v>
      </c>
      <c r="F853" s="29">
        <v>21.012384848000004</v>
      </c>
      <c r="G853" s="32">
        <f t="shared" si="14"/>
        <v>52.530962120000012</v>
      </c>
      <c r="H853" s="33"/>
      <c r="I853" s="29"/>
      <c r="J853" s="142">
        <v>400</v>
      </c>
      <c r="M853" s="202"/>
    </row>
    <row r="854" spans="1:13" ht="15" thickBot="1" x14ac:dyDescent="0.4">
      <c r="A854" s="215"/>
      <c r="B854" s="216"/>
      <c r="C854" s="34"/>
      <c r="D854" s="34"/>
      <c r="E854" s="35"/>
      <c r="F854" s="29"/>
      <c r="G854" s="29" t="str">
        <f t="shared" si="14"/>
        <v/>
      </c>
      <c r="H854" s="33"/>
      <c r="I854" s="29"/>
      <c r="J854" s="142">
        <v>400</v>
      </c>
    </row>
    <row r="855" spans="1:13" ht="15" hidden="1" thickBot="1" x14ac:dyDescent="0.4">
      <c r="A855" s="210" t="s">
        <v>210</v>
      </c>
      <c r="B855" s="212" t="s">
        <v>1400</v>
      </c>
      <c r="C855" s="155"/>
      <c r="D855" s="24" t="s">
        <v>70</v>
      </c>
      <c r="E855" s="25"/>
      <c r="F855" s="39"/>
      <c r="G855" s="26" t="str">
        <f t="shared" si="14"/>
        <v/>
      </c>
      <c r="H855" s="27"/>
      <c r="I855" s="28"/>
      <c r="J855" s="142">
        <v>0</v>
      </c>
    </row>
    <row r="856" spans="1:13" ht="15" hidden="1" thickBot="1" x14ac:dyDescent="0.4">
      <c r="A856" s="214"/>
      <c r="B856" s="213"/>
      <c r="C856" s="30"/>
      <c r="D856" s="30"/>
      <c r="E856" s="31"/>
      <c r="F856" s="40"/>
      <c r="G856" s="29" t="str">
        <f t="shared" si="14"/>
        <v/>
      </c>
      <c r="H856" s="33"/>
      <c r="I856" s="29"/>
      <c r="J856" s="142">
        <v>0</v>
      </c>
    </row>
    <row r="857" spans="1:13" ht="15" hidden="1" thickBot="1" x14ac:dyDescent="0.4">
      <c r="A857" s="214"/>
      <c r="B857" s="213"/>
      <c r="C857" s="34" t="s">
        <v>2841</v>
      </c>
      <c r="D857" s="34" t="s">
        <v>562</v>
      </c>
      <c r="E857" s="35">
        <v>1</v>
      </c>
      <c r="F857" s="29"/>
      <c r="G857" s="32" t="str">
        <f t="shared" si="14"/>
        <v/>
      </c>
      <c r="H857" s="37">
        <f>SUM(G857:G858)</f>
        <v>0</v>
      </c>
      <c r="I857" s="38"/>
      <c r="J857" s="142">
        <v>0</v>
      </c>
    </row>
    <row r="858" spans="1:13" ht="15" hidden="1" thickBot="1" x14ac:dyDescent="0.4">
      <c r="A858" s="214"/>
      <c r="B858" s="213"/>
      <c r="C858" s="34" t="s">
        <v>9858</v>
      </c>
      <c r="D858" s="34" t="s">
        <v>750</v>
      </c>
      <c r="E858" s="35">
        <v>2</v>
      </c>
      <c r="F858" s="32"/>
      <c r="G858" s="32" t="str">
        <f t="shared" si="14"/>
        <v/>
      </c>
      <c r="H858" s="33"/>
      <c r="I858" s="29"/>
      <c r="J858" s="142">
        <v>0</v>
      </c>
    </row>
    <row r="859" spans="1:13" ht="15" hidden="1" thickBot="1" x14ac:dyDescent="0.4">
      <c r="A859" s="214"/>
      <c r="B859" s="213"/>
      <c r="C859" s="34"/>
      <c r="D859" s="44"/>
      <c r="E859" s="35"/>
      <c r="F859" s="32"/>
      <c r="G859" s="32" t="str">
        <f t="shared" si="14"/>
        <v/>
      </c>
      <c r="H859" s="33"/>
      <c r="I859" s="29"/>
      <c r="J859" s="142">
        <v>0</v>
      </c>
    </row>
    <row r="860" spans="1:13" ht="15" hidden="1" thickBot="1" x14ac:dyDescent="0.4">
      <c r="A860" s="210" t="s">
        <v>211</v>
      </c>
      <c r="B860" s="212" t="s">
        <v>8682</v>
      </c>
      <c r="C860" s="155"/>
      <c r="D860" s="24" t="s">
        <v>69</v>
      </c>
      <c r="E860" s="25"/>
      <c r="F860" s="39"/>
      <c r="G860" s="26" t="str">
        <f t="shared" si="14"/>
        <v/>
      </c>
      <c r="H860" s="27"/>
      <c r="I860" s="28"/>
      <c r="J860" s="142">
        <v>0</v>
      </c>
    </row>
    <row r="861" spans="1:13" ht="15" hidden="1" thickBot="1" x14ac:dyDescent="0.4">
      <c r="A861" s="211"/>
      <c r="B861" s="213"/>
      <c r="C861" s="30"/>
      <c r="D861" s="30"/>
      <c r="E861" s="31"/>
      <c r="F861" s="40"/>
      <c r="G861" s="29" t="str">
        <f t="shared" si="14"/>
        <v/>
      </c>
      <c r="H861" s="33"/>
      <c r="I861" s="29"/>
      <c r="J861" s="142">
        <v>0</v>
      </c>
    </row>
    <row r="862" spans="1:13" ht="15" hidden="1" thickBot="1" x14ac:dyDescent="0.4">
      <c r="A862" s="211"/>
      <c r="B862" s="213"/>
      <c r="C862" s="34" t="s">
        <v>2841</v>
      </c>
      <c r="D862" s="34" t="s">
        <v>562</v>
      </c>
      <c r="E862" s="35">
        <v>0.3</v>
      </c>
      <c r="F862" s="29"/>
      <c r="G862" s="29" t="str">
        <f t="shared" si="14"/>
        <v/>
      </c>
      <c r="H862" s="37">
        <f>SUM(G862:G864)</f>
        <v>0</v>
      </c>
      <c r="I862" s="38"/>
      <c r="J862" s="142">
        <v>0</v>
      </c>
    </row>
    <row r="863" spans="1:13" ht="15" hidden="1" thickBot="1" x14ac:dyDescent="0.4">
      <c r="A863" s="211"/>
      <c r="B863" s="213"/>
      <c r="C863" s="34" t="s">
        <v>563</v>
      </c>
      <c r="D863" s="34" t="s">
        <v>562</v>
      </c>
      <c r="E863" s="35">
        <v>0.3</v>
      </c>
      <c r="F863" s="32"/>
      <c r="G863" s="29" t="str">
        <f t="shared" si="14"/>
        <v/>
      </c>
      <c r="H863" s="33"/>
      <c r="I863" s="29"/>
      <c r="J863" s="142">
        <v>0</v>
      </c>
    </row>
    <row r="864" spans="1:13" ht="15" hidden="1" thickBot="1" x14ac:dyDescent="0.4">
      <c r="A864" s="211"/>
      <c r="B864" s="213"/>
      <c r="C864" s="34" t="s">
        <v>9968</v>
      </c>
      <c r="D864" s="34" t="s">
        <v>200</v>
      </c>
      <c r="E864" s="35">
        <v>0.33329999999999999</v>
      </c>
      <c r="F864" s="32"/>
      <c r="G864" s="29" t="str">
        <f t="shared" si="14"/>
        <v/>
      </c>
      <c r="H864" s="33"/>
      <c r="I864" s="29"/>
      <c r="J864" s="142">
        <v>0</v>
      </c>
    </row>
    <row r="865" spans="1:10" ht="15" hidden="1" thickBot="1" x14ac:dyDescent="0.4">
      <c r="A865" s="211"/>
      <c r="B865" s="213"/>
      <c r="C865" s="34"/>
      <c r="D865" s="44"/>
      <c r="E865" s="35"/>
      <c r="F865" s="29"/>
      <c r="G865" s="29" t="str">
        <f t="shared" si="14"/>
        <v/>
      </c>
      <c r="H865" s="33"/>
      <c r="I865" s="29"/>
      <c r="J865" s="142">
        <v>0</v>
      </c>
    </row>
    <row r="866" spans="1:10" ht="26.5" hidden="1" thickBot="1" x14ac:dyDescent="0.4">
      <c r="A866" s="211"/>
      <c r="B866" s="213"/>
      <c r="C866" s="55" t="s">
        <v>212</v>
      </c>
      <c r="D866" s="55"/>
      <c r="E866" s="56"/>
      <c r="F866" s="57"/>
      <c r="G866" s="55" t="str">
        <f t="shared" si="14"/>
        <v/>
      </c>
      <c r="H866" s="58"/>
      <c r="I866" s="55"/>
      <c r="J866" s="142">
        <v>0</v>
      </c>
    </row>
    <row r="867" spans="1:10" ht="15" hidden="1" thickBot="1" x14ac:dyDescent="0.4">
      <c r="A867" s="217"/>
      <c r="B867" s="216"/>
      <c r="C867" s="34"/>
      <c r="D867" s="34"/>
      <c r="E867" s="35"/>
      <c r="F867" s="29"/>
      <c r="G867" s="29" t="str">
        <f t="shared" si="14"/>
        <v/>
      </c>
      <c r="H867" s="33"/>
      <c r="I867" s="29"/>
      <c r="J867" s="142">
        <v>0</v>
      </c>
    </row>
    <row r="868" spans="1:10" ht="15" hidden="1" thickBot="1" x14ac:dyDescent="0.4">
      <c r="A868" s="210" t="s">
        <v>213</v>
      </c>
      <c r="B868" s="212" t="s">
        <v>7966</v>
      </c>
      <c r="C868" s="155"/>
      <c r="D868" s="24" t="s">
        <v>70</v>
      </c>
      <c r="E868" s="25"/>
      <c r="F868" s="39"/>
      <c r="G868" s="26" t="str">
        <f t="shared" si="14"/>
        <v/>
      </c>
      <c r="H868" s="27"/>
      <c r="I868" s="28"/>
      <c r="J868" s="142">
        <v>0</v>
      </c>
    </row>
    <row r="869" spans="1:10" ht="15" hidden="1" thickBot="1" x14ac:dyDescent="0.4">
      <c r="A869" s="211"/>
      <c r="B869" s="213"/>
      <c r="C869" s="30"/>
      <c r="D869" s="30"/>
      <c r="E869" s="31"/>
      <c r="F869" s="40"/>
      <c r="G869" s="29" t="str">
        <f t="shared" si="14"/>
        <v/>
      </c>
      <c r="H869" s="33"/>
      <c r="I869" s="29"/>
      <c r="J869" s="142">
        <v>0</v>
      </c>
    </row>
    <row r="870" spans="1:10" ht="15" hidden="1" thickBot="1" x14ac:dyDescent="0.4">
      <c r="A870" s="211"/>
      <c r="B870" s="213"/>
      <c r="C870" s="34" t="s">
        <v>10117</v>
      </c>
      <c r="D870" s="34" t="s">
        <v>837</v>
      </c>
      <c r="E870" s="35">
        <v>1</v>
      </c>
      <c r="F870" s="29"/>
      <c r="G870" s="32" t="str">
        <f t="shared" si="14"/>
        <v/>
      </c>
      <c r="H870" s="37">
        <f>SUM(G870:G874)</f>
        <v>0</v>
      </c>
      <c r="I870" s="38"/>
      <c r="J870" s="142">
        <v>0</v>
      </c>
    </row>
    <row r="871" spans="1:10" ht="15" hidden="1" thickBot="1" x14ac:dyDescent="0.4">
      <c r="A871" s="211"/>
      <c r="B871" s="213"/>
      <c r="C871" s="34" t="s">
        <v>2868</v>
      </c>
      <c r="D871" s="34" t="s">
        <v>750</v>
      </c>
      <c r="E871" s="35">
        <v>3.3000000000000002E-2</v>
      </c>
      <c r="F871" s="32"/>
      <c r="G871" s="32" t="str">
        <f t="shared" si="14"/>
        <v/>
      </c>
      <c r="H871" s="33"/>
      <c r="I871" s="29"/>
      <c r="J871" s="142">
        <v>0</v>
      </c>
    </row>
    <row r="872" spans="1:10" ht="15" hidden="1" thickBot="1" x14ac:dyDescent="0.4">
      <c r="A872" s="211"/>
      <c r="B872" s="213"/>
      <c r="C872" s="34" t="s">
        <v>9968</v>
      </c>
      <c r="D872" s="34" t="s">
        <v>200</v>
      </c>
      <c r="E872" s="35">
        <v>0.56499999999999995</v>
      </c>
      <c r="F872" s="32"/>
      <c r="G872" s="32" t="str">
        <f t="shared" si="14"/>
        <v/>
      </c>
      <c r="H872" s="33"/>
      <c r="I872" s="29"/>
      <c r="J872" s="142">
        <v>0</v>
      </c>
    </row>
    <row r="873" spans="1:10" ht="15" hidden="1" thickBot="1" x14ac:dyDescent="0.4">
      <c r="A873" s="211"/>
      <c r="B873" s="213"/>
      <c r="C873" s="34" t="s">
        <v>563</v>
      </c>
      <c r="D873" s="34" t="s">
        <v>562</v>
      </c>
      <c r="E873" s="35">
        <v>0.628</v>
      </c>
      <c r="F873" s="32"/>
      <c r="G873" s="32" t="str">
        <f t="shared" si="14"/>
        <v/>
      </c>
      <c r="H873" s="33"/>
      <c r="I873" s="29"/>
      <c r="J873" s="142">
        <v>0</v>
      </c>
    </row>
    <row r="874" spans="1:10" ht="15" hidden="1" thickBot="1" x14ac:dyDescent="0.4">
      <c r="A874" s="211"/>
      <c r="B874" s="213"/>
      <c r="C874" s="34" t="s">
        <v>2841</v>
      </c>
      <c r="D874" s="34" t="s">
        <v>562</v>
      </c>
      <c r="E874" s="35">
        <v>0.64600000000000002</v>
      </c>
      <c r="F874" s="32"/>
      <c r="G874" s="32" t="str">
        <f t="shared" si="14"/>
        <v/>
      </c>
      <c r="H874" s="33"/>
      <c r="I874" s="29"/>
      <c r="J874" s="142">
        <v>0</v>
      </c>
    </row>
    <row r="875" spans="1:10" ht="15" hidden="1" thickBot="1" x14ac:dyDescent="0.4">
      <c r="A875" s="217"/>
      <c r="B875" s="216"/>
      <c r="C875" s="34"/>
      <c r="D875" s="34"/>
      <c r="E875" s="35"/>
      <c r="F875" s="29"/>
      <c r="G875" s="29" t="str">
        <f t="shared" si="14"/>
        <v/>
      </c>
      <c r="H875" s="33"/>
      <c r="I875" s="29"/>
      <c r="J875" s="142">
        <v>0</v>
      </c>
    </row>
    <row r="876" spans="1:10" ht="15" hidden="1" thickBot="1" x14ac:dyDescent="0.4">
      <c r="A876" s="210" t="s">
        <v>214</v>
      </c>
      <c r="B876" s="212" t="s">
        <v>7967</v>
      </c>
      <c r="C876" s="155"/>
      <c r="D876" s="24" t="s">
        <v>70</v>
      </c>
      <c r="E876" s="25"/>
      <c r="F876" s="39"/>
      <c r="G876" s="26" t="str">
        <f t="shared" si="14"/>
        <v/>
      </c>
      <c r="H876" s="27"/>
      <c r="I876" s="28"/>
      <c r="J876" s="142">
        <v>0</v>
      </c>
    </row>
    <row r="877" spans="1:10" ht="15" hidden="1" thickBot="1" x14ac:dyDescent="0.4">
      <c r="A877" s="211"/>
      <c r="B877" s="213"/>
      <c r="C877" s="30"/>
      <c r="D877" s="30"/>
      <c r="E877" s="31"/>
      <c r="F877" s="40"/>
      <c r="G877" s="29" t="str">
        <f t="shared" si="14"/>
        <v/>
      </c>
      <c r="H877" s="33"/>
      <c r="I877" s="29"/>
      <c r="J877" s="142">
        <v>0</v>
      </c>
    </row>
    <row r="878" spans="1:10" ht="15" hidden="1" thickBot="1" x14ac:dyDescent="0.4">
      <c r="A878" s="211"/>
      <c r="B878" s="213"/>
      <c r="C878" s="34" t="s">
        <v>215</v>
      </c>
      <c r="D878" s="34" t="s">
        <v>837</v>
      </c>
      <c r="E878" s="35">
        <v>1</v>
      </c>
      <c r="F878" s="29"/>
      <c r="G878" s="29" t="str">
        <f t="shared" si="14"/>
        <v/>
      </c>
      <c r="H878" s="37">
        <f>SUM(G878:G882)</f>
        <v>0</v>
      </c>
      <c r="I878" s="38"/>
      <c r="J878" s="142">
        <v>0</v>
      </c>
    </row>
    <row r="879" spans="1:10" ht="15" hidden="1" thickBot="1" x14ac:dyDescent="0.4">
      <c r="A879" s="211"/>
      <c r="B879" s="213"/>
      <c r="C879" s="34" t="s">
        <v>2868</v>
      </c>
      <c r="D879" s="34" t="s">
        <v>750</v>
      </c>
      <c r="E879" s="35">
        <v>2.1000000000000001E-2</v>
      </c>
      <c r="F879" s="32"/>
      <c r="G879" s="29" t="str">
        <f t="shared" si="14"/>
        <v/>
      </c>
      <c r="H879" s="33"/>
      <c r="I879" s="29"/>
      <c r="J879" s="142">
        <v>0</v>
      </c>
    </row>
    <row r="880" spans="1:10" ht="15" hidden="1" thickBot="1" x14ac:dyDescent="0.4">
      <c r="A880" s="211"/>
      <c r="B880" s="213"/>
      <c r="C880" s="34" t="s">
        <v>9968</v>
      </c>
      <c r="D880" s="34" t="s">
        <v>200</v>
      </c>
      <c r="E880" s="35">
        <v>0.35699999999999998</v>
      </c>
      <c r="F880" s="32"/>
      <c r="G880" s="29" t="str">
        <f t="shared" si="14"/>
        <v/>
      </c>
      <c r="H880" s="33"/>
      <c r="I880" s="29"/>
      <c r="J880" s="142">
        <v>0</v>
      </c>
    </row>
    <row r="881" spans="1:10" ht="15" hidden="1" thickBot="1" x14ac:dyDescent="0.4">
      <c r="A881" s="211"/>
      <c r="B881" s="213"/>
      <c r="C881" s="34" t="s">
        <v>563</v>
      </c>
      <c r="D881" s="34" t="s">
        <v>562</v>
      </c>
      <c r="E881" s="35">
        <v>0.38300000000000001</v>
      </c>
      <c r="F881" s="32"/>
      <c r="G881" s="29" t="str">
        <f t="shared" si="14"/>
        <v/>
      </c>
      <c r="H881" s="33"/>
      <c r="I881" s="29"/>
      <c r="J881" s="142">
        <v>0</v>
      </c>
    </row>
    <row r="882" spans="1:10" ht="15" hidden="1" thickBot="1" x14ac:dyDescent="0.4">
      <c r="A882" s="211"/>
      <c r="B882" s="213"/>
      <c r="C882" s="34" t="s">
        <v>2841</v>
      </c>
      <c r="D882" s="34" t="s">
        <v>562</v>
      </c>
      <c r="E882" s="35">
        <v>0.39400000000000002</v>
      </c>
      <c r="F882" s="32"/>
      <c r="G882" s="29" t="str">
        <f t="shared" si="14"/>
        <v/>
      </c>
      <c r="H882" s="33"/>
      <c r="I882" s="29"/>
      <c r="J882" s="142">
        <v>0</v>
      </c>
    </row>
    <row r="883" spans="1:10" ht="15" hidden="1" thickBot="1" x14ac:dyDescent="0.4">
      <c r="A883" s="217"/>
      <c r="B883" s="216"/>
      <c r="C883" s="34"/>
      <c r="D883" s="34"/>
      <c r="E883" s="35"/>
      <c r="F883" s="29"/>
      <c r="G883" s="29" t="str">
        <f t="shared" si="14"/>
        <v/>
      </c>
      <c r="H883" s="33"/>
      <c r="I883" s="29"/>
      <c r="J883" s="142">
        <v>0</v>
      </c>
    </row>
    <row r="884" spans="1:10" ht="15" hidden="1" thickBot="1" x14ac:dyDescent="0.4">
      <c r="A884" s="210" t="s">
        <v>216</v>
      </c>
      <c r="B884" s="212" t="s">
        <v>1401</v>
      </c>
      <c r="C884" s="155"/>
      <c r="D884" s="24" t="s">
        <v>70</v>
      </c>
      <c r="E884" s="25"/>
      <c r="F884" s="39"/>
      <c r="G884" s="26" t="str">
        <f t="shared" si="14"/>
        <v/>
      </c>
      <c r="H884" s="27"/>
      <c r="I884" s="28"/>
      <c r="J884" s="142">
        <v>0</v>
      </c>
    </row>
    <row r="885" spans="1:10" ht="15" hidden="1" thickBot="1" x14ac:dyDescent="0.4">
      <c r="A885" s="214"/>
      <c r="B885" s="213"/>
      <c r="C885" s="30"/>
      <c r="D885" s="30"/>
      <c r="E885" s="31"/>
      <c r="F885" s="40"/>
      <c r="G885" s="29" t="str">
        <f t="shared" si="14"/>
        <v/>
      </c>
      <c r="H885" s="33"/>
      <c r="I885" s="29"/>
      <c r="J885" s="142">
        <v>0</v>
      </c>
    </row>
    <row r="886" spans="1:10" ht="15" hidden="1" thickBot="1" x14ac:dyDescent="0.4">
      <c r="A886" s="214"/>
      <c r="B886" s="213"/>
      <c r="C886" s="34" t="s">
        <v>2841</v>
      </c>
      <c r="D886" s="34" t="s">
        <v>562</v>
      </c>
      <c r="E886" s="35">
        <v>1.1000000000000001</v>
      </c>
      <c r="F886" s="29"/>
      <c r="G886" s="32" t="str">
        <f t="shared" si="14"/>
        <v/>
      </c>
      <c r="H886" s="37">
        <f>SUM(G886:G887)</f>
        <v>0</v>
      </c>
      <c r="I886" s="38"/>
      <c r="J886" s="142">
        <v>0</v>
      </c>
    </row>
    <row r="887" spans="1:10" ht="15" hidden="1" thickBot="1" x14ac:dyDescent="0.4">
      <c r="A887" s="214"/>
      <c r="B887" s="213"/>
      <c r="C887" s="34" t="s">
        <v>563</v>
      </c>
      <c r="D887" s="34" t="s">
        <v>562</v>
      </c>
      <c r="E887" s="35">
        <v>1.1000000000000001</v>
      </c>
      <c r="F887" s="29"/>
      <c r="G887" s="32" t="str">
        <f t="shared" si="14"/>
        <v/>
      </c>
      <c r="H887" s="33"/>
      <c r="I887" s="29"/>
      <c r="J887" s="142">
        <v>0</v>
      </c>
    </row>
    <row r="888" spans="1:10" ht="15" hidden="1" thickBot="1" x14ac:dyDescent="0.4">
      <c r="A888" s="215"/>
      <c r="B888" s="216"/>
      <c r="C888" s="34"/>
      <c r="D888" s="34"/>
      <c r="E888" s="35"/>
      <c r="F888" s="29"/>
      <c r="G888" s="29" t="str">
        <f t="shared" si="14"/>
        <v/>
      </c>
      <c r="H888" s="33"/>
      <c r="I888" s="29"/>
      <c r="J888" s="142">
        <v>0</v>
      </c>
    </row>
    <row r="889" spans="1:10" ht="15" hidden="1" thickBot="1" x14ac:dyDescent="0.4">
      <c r="A889" s="210" t="s">
        <v>217</v>
      </c>
      <c r="B889" s="212" t="s">
        <v>1402</v>
      </c>
      <c r="C889" s="155"/>
      <c r="D889" s="24" t="s">
        <v>16</v>
      </c>
      <c r="E889" s="25"/>
      <c r="F889" s="39"/>
      <c r="G889" s="26" t="str">
        <f t="shared" si="14"/>
        <v/>
      </c>
      <c r="H889" s="27"/>
      <c r="I889" s="28"/>
      <c r="J889" s="142">
        <v>0</v>
      </c>
    </row>
    <row r="890" spans="1:10" ht="15" hidden="1" thickBot="1" x14ac:dyDescent="0.4">
      <c r="A890" s="214"/>
      <c r="B890" s="213"/>
      <c r="C890" s="30"/>
      <c r="D890" s="30"/>
      <c r="E890" s="31"/>
      <c r="F890" s="40"/>
      <c r="G890" s="29" t="str">
        <f t="shared" si="14"/>
        <v/>
      </c>
      <c r="H890" s="33"/>
      <c r="I890" s="29"/>
      <c r="J890" s="142">
        <v>0</v>
      </c>
    </row>
    <row r="891" spans="1:10" ht="15" hidden="1" thickBot="1" x14ac:dyDescent="0.4">
      <c r="A891" s="214"/>
      <c r="B891" s="213"/>
      <c r="C891" s="34" t="s">
        <v>2841</v>
      </c>
      <c r="D891" s="34" t="s">
        <v>562</v>
      </c>
      <c r="E891" s="35">
        <v>1.8180000000000001</v>
      </c>
      <c r="F891" s="29"/>
      <c r="G891" s="32" t="str">
        <f t="shared" si="14"/>
        <v/>
      </c>
      <c r="H891" s="37">
        <f>SUM(G891:G894)</f>
        <v>0</v>
      </c>
      <c r="I891" s="38"/>
      <c r="J891" s="142">
        <v>0</v>
      </c>
    </row>
    <row r="892" spans="1:10" ht="15" hidden="1" thickBot="1" x14ac:dyDescent="0.4">
      <c r="A892" s="214"/>
      <c r="B892" s="213"/>
      <c r="C892" s="34" t="s">
        <v>563</v>
      </c>
      <c r="D892" s="34" t="s">
        <v>562</v>
      </c>
      <c r="E892" s="35">
        <v>1.7669999999999999</v>
      </c>
      <c r="F892" s="29"/>
      <c r="G892" s="32" t="str">
        <f t="shared" si="14"/>
        <v/>
      </c>
      <c r="H892" s="42"/>
      <c r="I892" s="43"/>
      <c r="J892" s="142">
        <v>0</v>
      </c>
    </row>
    <row r="893" spans="1:10" ht="38" hidden="1" thickBot="1" x14ac:dyDescent="0.4">
      <c r="A893" s="214"/>
      <c r="B893" s="213"/>
      <c r="C893" s="34" t="s">
        <v>5463</v>
      </c>
      <c r="D893" s="34" t="s">
        <v>16</v>
      </c>
      <c r="E893" s="35">
        <v>1</v>
      </c>
      <c r="F893" s="29"/>
      <c r="G893" s="29" t="str">
        <f t="shared" si="14"/>
        <v/>
      </c>
      <c r="H893" s="33"/>
      <c r="I893" s="29"/>
      <c r="J893" s="142">
        <v>0</v>
      </c>
    </row>
    <row r="894" spans="1:10" ht="15" hidden="1" thickBot="1" x14ac:dyDescent="0.4">
      <c r="A894" s="214"/>
      <c r="B894" s="213"/>
      <c r="C894" s="34" t="s">
        <v>5464</v>
      </c>
      <c r="D894" s="34" t="s">
        <v>16</v>
      </c>
      <c r="E894" s="35">
        <v>1</v>
      </c>
      <c r="F894" s="29"/>
      <c r="G894" s="29" t="str">
        <f t="shared" si="14"/>
        <v/>
      </c>
      <c r="H894" s="33"/>
      <c r="I894" s="29"/>
      <c r="J894" s="142">
        <v>0</v>
      </c>
    </row>
    <row r="895" spans="1:10" ht="15" hidden="1" thickBot="1" x14ac:dyDescent="0.4">
      <c r="A895" s="215"/>
      <c r="B895" s="216"/>
      <c r="C895" s="34"/>
      <c r="D895" s="34"/>
      <c r="E895" s="35"/>
      <c r="F895" s="29"/>
      <c r="G895" s="29" t="str">
        <f t="shared" si="14"/>
        <v/>
      </c>
      <c r="H895" s="33"/>
      <c r="I895" s="29"/>
      <c r="J895" s="142">
        <v>0</v>
      </c>
    </row>
    <row r="896" spans="1:10" ht="15" hidden="1" thickBot="1" x14ac:dyDescent="0.4">
      <c r="A896" s="210" t="s">
        <v>218</v>
      </c>
      <c r="B896" s="212" t="s">
        <v>1403</v>
      </c>
      <c r="C896" s="155"/>
      <c r="D896" s="24" t="s">
        <v>69</v>
      </c>
      <c r="E896" s="25"/>
      <c r="F896" s="39"/>
      <c r="G896" s="26" t="str">
        <f t="shared" si="14"/>
        <v/>
      </c>
      <c r="H896" s="27"/>
      <c r="I896" s="28"/>
      <c r="J896" s="142">
        <v>0</v>
      </c>
    </row>
    <row r="897" spans="1:13" ht="15" hidden="1" thickBot="1" x14ac:dyDescent="0.4">
      <c r="A897" s="214"/>
      <c r="B897" s="213"/>
      <c r="C897" s="30"/>
      <c r="D897" s="30"/>
      <c r="E897" s="31"/>
      <c r="F897" s="40"/>
      <c r="G897" s="29" t="str">
        <f t="shared" si="14"/>
        <v/>
      </c>
      <c r="H897" s="33"/>
      <c r="I897" s="29"/>
      <c r="J897" s="142">
        <v>0</v>
      </c>
    </row>
    <row r="898" spans="1:13" ht="15" hidden="1" thickBot="1" x14ac:dyDescent="0.4">
      <c r="A898" s="214"/>
      <c r="B898" s="213"/>
      <c r="C898" s="34" t="s">
        <v>1195</v>
      </c>
      <c r="D898" s="34" t="s">
        <v>562</v>
      </c>
      <c r="E898" s="35">
        <v>0.33329999999999999</v>
      </c>
      <c r="F898" s="29"/>
      <c r="G898" s="32" t="str">
        <f t="shared" si="14"/>
        <v/>
      </c>
      <c r="H898" s="37">
        <f>SUM(G898:G898)</f>
        <v>0</v>
      </c>
      <c r="I898" s="38"/>
      <c r="J898" s="142">
        <v>0</v>
      </c>
    </row>
    <row r="899" spans="1:13" ht="15" hidden="1" thickBot="1" x14ac:dyDescent="0.4">
      <c r="A899" s="215"/>
      <c r="B899" s="216"/>
      <c r="C899" s="34"/>
      <c r="D899" s="34"/>
      <c r="E899" s="35"/>
      <c r="F899" s="29"/>
      <c r="G899" s="29" t="str">
        <f t="shared" si="14"/>
        <v/>
      </c>
      <c r="H899" s="33"/>
      <c r="I899" s="29"/>
      <c r="J899" s="142">
        <v>0</v>
      </c>
    </row>
    <row r="900" spans="1:13" ht="15" hidden="1" thickBot="1" x14ac:dyDescent="0.4">
      <c r="A900" s="210" t="s">
        <v>219</v>
      </c>
      <c r="B900" s="212" t="s">
        <v>1409</v>
      </c>
      <c r="C900" s="155"/>
      <c r="D900" s="24" t="s">
        <v>16</v>
      </c>
      <c r="E900" s="25"/>
      <c r="F900" s="39"/>
      <c r="G900" s="26" t="str">
        <f t="shared" si="14"/>
        <v/>
      </c>
      <c r="H900" s="27"/>
      <c r="I900" s="28"/>
      <c r="J900" s="142">
        <v>0</v>
      </c>
    </row>
    <row r="901" spans="1:13" ht="15" hidden="1" thickBot="1" x14ac:dyDescent="0.4">
      <c r="A901" s="214"/>
      <c r="B901" s="213"/>
      <c r="C901" s="30"/>
      <c r="D901" s="30"/>
      <c r="E901" s="31"/>
      <c r="F901" s="40"/>
      <c r="G901" s="29" t="str">
        <f t="shared" si="14"/>
        <v/>
      </c>
      <c r="H901" s="33"/>
      <c r="I901" s="29"/>
      <c r="J901" s="142">
        <v>0</v>
      </c>
    </row>
    <row r="902" spans="1:13" ht="25.5" hidden="1" thickBot="1" x14ac:dyDescent="0.4">
      <c r="A902" s="214"/>
      <c r="B902" s="213"/>
      <c r="C902" s="34" t="s">
        <v>801</v>
      </c>
      <c r="D902" s="34" t="s">
        <v>562</v>
      </c>
      <c r="E902" s="35">
        <v>0.2</v>
      </c>
      <c r="F902" s="29"/>
      <c r="G902" s="32" t="str">
        <f t="shared" si="14"/>
        <v/>
      </c>
      <c r="H902" s="37">
        <f>SUM(G902:G904)</f>
        <v>0</v>
      </c>
      <c r="I902" s="38"/>
      <c r="J902" s="142">
        <v>0</v>
      </c>
    </row>
    <row r="903" spans="1:13" ht="25.5" hidden="1" thickBot="1" x14ac:dyDescent="0.4">
      <c r="A903" s="214"/>
      <c r="B903" s="213"/>
      <c r="C903" s="34" t="s">
        <v>9498</v>
      </c>
      <c r="D903" s="34" t="s">
        <v>200</v>
      </c>
      <c r="E903" s="35">
        <v>1</v>
      </c>
      <c r="F903" s="32"/>
      <c r="G903" s="51" t="str">
        <f t="shared" si="14"/>
        <v/>
      </c>
      <c r="H903" s="33"/>
      <c r="I903" s="29"/>
      <c r="J903" s="142">
        <v>0</v>
      </c>
    </row>
    <row r="904" spans="1:13" ht="25.5" hidden="1" thickBot="1" x14ac:dyDescent="0.4">
      <c r="A904" s="214"/>
      <c r="B904" s="213"/>
      <c r="C904" s="34" t="s">
        <v>220</v>
      </c>
      <c r="D904" s="34" t="s">
        <v>16</v>
      </c>
      <c r="E904" s="35">
        <v>1</v>
      </c>
      <c r="F904" s="32"/>
      <c r="G904" s="29" t="str">
        <f t="shared" si="14"/>
        <v/>
      </c>
      <c r="H904" s="33"/>
      <c r="I904" s="29"/>
      <c r="J904" s="142">
        <v>0</v>
      </c>
    </row>
    <row r="905" spans="1:13" ht="15" hidden="1" thickBot="1" x14ac:dyDescent="0.4">
      <c r="A905" s="215"/>
      <c r="B905" s="216"/>
      <c r="C905" s="34"/>
      <c r="D905" s="34"/>
      <c r="E905" s="35"/>
      <c r="F905" s="29"/>
      <c r="G905" s="29" t="str">
        <f t="shared" si="14"/>
        <v/>
      </c>
      <c r="H905" s="33"/>
      <c r="I905" s="29"/>
      <c r="J905" s="142">
        <v>0</v>
      </c>
    </row>
    <row r="906" spans="1:13" ht="15" thickBot="1" x14ac:dyDescent="0.4">
      <c r="A906" s="210" t="s">
        <v>221</v>
      </c>
      <c r="B906" s="212" t="s">
        <v>7971</v>
      </c>
      <c r="C906" s="155"/>
      <c r="D906" s="24" t="s">
        <v>69</v>
      </c>
      <c r="E906" s="25"/>
      <c r="F906" s="39"/>
      <c r="G906" s="26" t="str">
        <f t="shared" si="14"/>
        <v/>
      </c>
      <c r="H906" s="27"/>
      <c r="I906" s="28"/>
      <c r="J906" s="142">
        <v>1060</v>
      </c>
    </row>
    <row r="907" spans="1:13" x14ac:dyDescent="0.35">
      <c r="A907" s="214"/>
      <c r="B907" s="213"/>
      <c r="C907" s="30"/>
      <c r="D907" s="30"/>
      <c r="E907" s="31"/>
      <c r="F907" s="40"/>
      <c r="G907" s="29" t="str">
        <f t="shared" si="14"/>
        <v/>
      </c>
      <c r="H907" s="33"/>
      <c r="I907" s="29"/>
      <c r="J907" s="142">
        <v>1060</v>
      </c>
    </row>
    <row r="908" spans="1:13" ht="25" x14ac:dyDescent="0.35">
      <c r="A908" s="214"/>
      <c r="B908" s="213"/>
      <c r="C908" s="34" t="s">
        <v>10076</v>
      </c>
      <c r="D908" s="34" t="s">
        <v>372</v>
      </c>
      <c r="E908" s="35">
        <v>1.0353000000000001</v>
      </c>
      <c r="F908" s="32">
        <v>24.223791844000004</v>
      </c>
      <c r="G908" s="32">
        <f t="shared" si="14"/>
        <v>25.078891696093208</v>
      </c>
      <c r="H908" s="37">
        <f>SUM(G908:G911)</f>
        <v>40.94684924061481</v>
      </c>
      <c r="I908" s="38"/>
      <c r="J908" s="142">
        <v>1060</v>
      </c>
      <c r="M908" s="202"/>
    </row>
    <row r="909" spans="1:13" x14ac:dyDescent="0.35">
      <c r="A909" s="214"/>
      <c r="B909" s="213"/>
      <c r="C909" s="34" t="s">
        <v>9770</v>
      </c>
      <c r="D909" s="34" t="s">
        <v>200</v>
      </c>
      <c r="E909" s="35">
        <v>2.24E-2</v>
      </c>
      <c r="F909" s="32">
        <v>1.9672526300000002</v>
      </c>
      <c r="G909" s="32">
        <f t="shared" si="14"/>
        <v>4.4066458912000006E-2</v>
      </c>
      <c r="H909" s="42"/>
      <c r="I909" s="43"/>
      <c r="J909" s="142">
        <v>1060</v>
      </c>
      <c r="M909" s="202"/>
    </row>
    <row r="910" spans="1:13" ht="25" x14ac:dyDescent="0.35">
      <c r="A910" s="214"/>
      <c r="B910" s="213"/>
      <c r="C910" s="34" t="s">
        <v>800</v>
      </c>
      <c r="D910" s="34" t="s">
        <v>562</v>
      </c>
      <c r="E910" s="35">
        <v>0.40239999999999998</v>
      </c>
      <c r="F910" s="32">
        <v>16.812034638000004</v>
      </c>
      <c r="G910" s="32">
        <f t="shared" si="14"/>
        <v>6.7651627383312007</v>
      </c>
      <c r="H910" s="42"/>
      <c r="I910" s="43"/>
      <c r="J910" s="142">
        <v>1060</v>
      </c>
      <c r="M910" s="202"/>
    </row>
    <row r="911" spans="1:13" ht="25" x14ac:dyDescent="0.35">
      <c r="A911" s="214"/>
      <c r="B911" s="213"/>
      <c r="C911" s="34" t="s">
        <v>801</v>
      </c>
      <c r="D911" s="34" t="s">
        <v>562</v>
      </c>
      <c r="E911" s="35">
        <v>0.40239999999999998</v>
      </c>
      <c r="F911" s="32">
        <v>22.511750366000005</v>
      </c>
      <c r="G911" s="32">
        <f t="shared" si="14"/>
        <v>9.0587283472784019</v>
      </c>
      <c r="H911" s="42"/>
      <c r="I911" s="43"/>
      <c r="J911" s="142">
        <v>1060</v>
      </c>
      <c r="M911" s="202"/>
    </row>
    <row r="912" spans="1:13" ht="15" thickBot="1" x14ac:dyDescent="0.4">
      <c r="A912" s="215"/>
      <c r="B912" s="216"/>
      <c r="C912" s="34"/>
      <c r="D912" s="34"/>
      <c r="E912" s="35"/>
      <c r="F912" s="29"/>
      <c r="G912" s="29" t="str">
        <f t="shared" ref="G912:G975" si="15">IF(ISNUMBER(F912),E912*F912,"")</f>
        <v/>
      </c>
      <c r="H912" s="33"/>
      <c r="I912" s="29"/>
      <c r="J912" s="142">
        <v>1060</v>
      </c>
    </row>
    <row r="913" spans="1:13" ht="15" thickBot="1" x14ac:dyDescent="0.4">
      <c r="A913" s="210" t="s">
        <v>222</v>
      </c>
      <c r="B913" s="212" t="s">
        <v>7972</v>
      </c>
      <c r="C913" s="155"/>
      <c r="D913" s="24" t="s">
        <v>69</v>
      </c>
      <c r="E913" s="25"/>
      <c r="F913" s="39"/>
      <c r="G913" s="26" t="str">
        <f t="shared" si="15"/>
        <v/>
      </c>
      <c r="H913" s="27"/>
      <c r="I913" s="28"/>
      <c r="J913" s="142">
        <v>57</v>
      </c>
    </row>
    <row r="914" spans="1:13" x14ac:dyDescent="0.35">
      <c r="A914" s="214"/>
      <c r="B914" s="213"/>
      <c r="C914" s="30"/>
      <c r="D914" s="30"/>
      <c r="E914" s="31"/>
      <c r="F914" s="40"/>
      <c r="G914" s="29" t="str">
        <f t="shared" si="15"/>
        <v/>
      </c>
      <c r="H914" s="33"/>
      <c r="I914" s="29"/>
      <c r="J914" s="142">
        <v>57</v>
      </c>
    </row>
    <row r="915" spans="1:13" ht="25" x14ac:dyDescent="0.35">
      <c r="A915" s="214"/>
      <c r="B915" s="213"/>
      <c r="C915" s="34" t="s">
        <v>10077</v>
      </c>
      <c r="D915" s="34" t="s">
        <v>372</v>
      </c>
      <c r="E915" s="35">
        <v>1.0349999999999999</v>
      </c>
      <c r="F915" s="32">
        <v>7.8477429240000003</v>
      </c>
      <c r="G915" s="32">
        <f t="shared" si="15"/>
        <v>8.1224139263400001</v>
      </c>
      <c r="H915" s="37">
        <f>SUM(G915:G918)</f>
        <v>13.970262713999201</v>
      </c>
      <c r="I915" s="38"/>
      <c r="J915" s="142">
        <v>57</v>
      </c>
      <c r="M915" s="202"/>
    </row>
    <row r="916" spans="1:13" x14ac:dyDescent="0.35">
      <c r="A916" s="214"/>
      <c r="B916" s="213"/>
      <c r="C916" s="34" t="s">
        <v>9770</v>
      </c>
      <c r="D916" s="34" t="s">
        <v>200</v>
      </c>
      <c r="E916" s="35">
        <v>8.2000000000000007E-3</v>
      </c>
      <c r="F916" s="32">
        <v>1.9672526300000002</v>
      </c>
      <c r="G916" s="32">
        <f t="shared" si="15"/>
        <v>1.6131471566000002E-2</v>
      </c>
      <c r="H916" s="33"/>
      <c r="I916" s="29"/>
      <c r="J916" s="142">
        <v>57</v>
      </c>
      <c r="M916" s="202"/>
    </row>
    <row r="917" spans="1:13" ht="25" x14ac:dyDescent="0.35">
      <c r="A917" s="214"/>
      <c r="B917" s="213"/>
      <c r="C917" s="34" t="s">
        <v>800</v>
      </c>
      <c r="D917" s="34" t="s">
        <v>562</v>
      </c>
      <c r="E917" s="35">
        <v>0.14829999999999999</v>
      </c>
      <c r="F917" s="29">
        <v>16.812034638000004</v>
      </c>
      <c r="G917" s="32">
        <f t="shared" si="15"/>
        <v>2.4932247368154004</v>
      </c>
      <c r="H917" s="33"/>
      <c r="I917" s="29"/>
      <c r="J917" s="142">
        <v>57</v>
      </c>
      <c r="M917" s="202"/>
    </row>
    <row r="918" spans="1:13" ht="25" x14ac:dyDescent="0.35">
      <c r="A918" s="214"/>
      <c r="B918" s="213"/>
      <c r="C918" s="34" t="s">
        <v>801</v>
      </c>
      <c r="D918" s="34" t="s">
        <v>562</v>
      </c>
      <c r="E918" s="35">
        <v>0.14829999999999999</v>
      </c>
      <c r="F918" s="29">
        <v>22.511750366000005</v>
      </c>
      <c r="G918" s="32">
        <f t="shared" si="15"/>
        <v>3.3384925792778004</v>
      </c>
      <c r="H918" s="33"/>
      <c r="I918" s="29"/>
      <c r="J918" s="142">
        <v>57</v>
      </c>
      <c r="M918" s="202"/>
    </row>
    <row r="919" spans="1:13" ht="15" thickBot="1" x14ac:dyDescent="0.4">
      <c r="A919" s="215"/>
      <c r="B919" s="216"/>
      <c r="C919" s="34"/>
      <c r="D919" s="34"/>
      <c r="E919" s="35"/>
      <c r="F919" s="29"/>
      <c r="G919" s="29" t="str">
        <f t="shared" si="15"/>
        <v/>
      </c>
      <c r="H919" s="33"/>
      <c r="I919" s="29"/>
      <c r="J919" s="142">
        <v>57</v>
      </c>
    </row>
    <row r="920" spans="1:13" ht="15" thickBot="1" x14ac:dyDescent="0.4">
      <c r="A920" s="210" t="s">
        <v>223</v>
      </c>
      <c r="B920" s="212" t="s">
        <v>7973</v>
      </c>
      <c r="C920" s="155"/>
      <c r="D920" s="24" t="s">
        <v>69</v>
      </c>
      <c r="E920" s="25"/>
      <c r="F920" s="39"/>
      <c r="G920" s="26" t="str">
        <f t="shared" si="15"/>
        <v/>
      </c>
      <c r="H920" s="27"/>
      <c r="I920" s="28"/>
      <c r="J920" s="142">
        <v>9</v>
      </c>
    </row>
    <row r="921" spans="1:13" x14ac:dyDescent="0.35">
      <c r="A921" s="214"/>
      <c r="B921" s="213"/>
      <c r="C921" s="30"/>
      <c r="D921" s="30"/>
      <c r="E921" s="31"/>
      <c r="F921" s="40"/>
      <c r="G921" s="29" t="str">
        <f t="shared" si="15"/>
        <v/>
      </c>
      <c r="H921" s="33"/>
      <c r="I921" s="29"/>
      <c r="J921" s="142">
        <v>9</v>
      </c>
    </row>
    <row r="922" spans="1:13" ht="25" x14ac:dyDescent="0.35">
      <c r="A922" s="214"/>
      <c r="B922" s="213"/>
      <c r="C922" s="34" t="s">
        <v>10078</v>
      </c>
      <c r="D922" s="34" t="s">
        <v>372</v>
      </c>
      <c r="E922" s="35">
        <v>1.0353000000000001</v>
      </c>
      <c r="F922" s="32">
        <v>11.059149920000001</v>
      </c>
      <c r="G922" s="32">
        <f t="shared" si="15"/>
        <v>11.449537912176002</v>
      </c>
      <c r="H922" s="37">
        <f>SUM(G922:G925)</f>
        <v>18.929916080049804</v>
      </c>
      <c r="I922" s="38"/>
      <c r="J922" s="142">
        <v>9</v>
      </c>
      <c r="M922" s="202"/>
    </row>
    <row r="923" spans="1:13" x14ac:dyDescent="0.35">
      <c r="A923" s="214"/>
      <c r="B923" s="213"/>
      <c r="C923" s="34" t="s">
        <v>9770</v>
      </c>
      <c r="D923" s="34" t="s">
        <v>200</v>
      </c>
      <c r="E923" s="35">
        <v>1.0500000000000001E-2</v>
      </c>
      <c r="F923" s="32">
        <v>1.9672526300000002</v>
      </c>
      <c r="G923" s="32">
        <f t="shared" si="15"/>
        <v>2.0656152615000003E-2</v>
      </c>
      <c r="H923" s="33"/>
      <c r="I923" s="29"/>
      <c r="J923" s="142">
        <v>9</v>
      </c>
      <c r="M923" s="202"/>
    </row>
    <row r="924" spans="1:13" ht="25" x14ac:dyDescent="0.35">
      <c r="A924" s="214"/>
      <c r="B924" s="213"/>
      <c r="C924" s="34" t="s">
        <v>800</v>
      </c>
      <c r="D924" s="34" t="s">
        <v>562</v>
      </c>
      <c r="E924" s="35">
        <v>0.18970000000000001</v>
      </c>
      <c r="F924" s="32">
        <v>16.812034638000004</v>
      </c>
      <c r="G924" s="32">
        <f t="shared" si="15"/>
        <v>3.1892429708286008</v>
      </c>
      <c r="H924" s="33"/>
      <c r="I924" s="29"/>
      <c r="J924" s="142">
        <v>9</v>
      </c>
      <c r="M924" s="202"/>
    </row>
    <row r="925" spans="1:13" ht="25" x14ac:dyDescent="0.35">
      <c r="A925" s="214"/>
      <c r="B925" s="213"/>
      <c r="C925" s="34" t="s">
        <v>801</v>
      </c>
      <c r="D925" s="34" t="s">
        <v>562</v>
      </c>
      <c r="E925" s="35">
        <v>0.18970000000000001</v>
      </c>
      <c r="F925" s="32">
        <v>22.511750366000005</v>
      </c>
      <c r="G925" s="32">
        <f t="shared" si="15"/>
        <v>4.2704790444302008</v>
      </c>
      <c r="H925" s="33"/>
      <c r="I925" s="29"/>
      <c r="J925" s="142">
        <v>9</v>
      </c>
      <c r="M925" s="202"/>
    </row>
    <row r="926" spans="1:13" ht="15" thickBot="1" x14ac:dyDescent="0.4">
      <c r="A926" s="215"/>
      <c r="B926" s="216"/>
      <c r="C926" s="34"/>
      <c r="D926" s="34"/>
      <c r="E926" s="35"/>
      <c r="F926" s="29"/>
      <c r="G926" s="29" t="str">
        <f t="shared" si="15"/>
        <v/>
      </c>
      <c r="H926" s="33"/>
      <c r="I926" s="29"/>
      <c r="J926" s="142">
        <v>9</v>
      </c>
    </row>
    <row r="927" spans="1:13" ht="15" thickBot="1" x14ac:dyDescent="0.4">
      <c r="A927" s="210" t="s">
        <v>224</v>
      </c>
      <c r="B927" s="212" t="s">
        <v>7974</v>
      </c>
      <c r="C927" s="155"/>
      <c r="D927" s="24" t="s">
        <v>69</v>
      </c>
      <c r="E927" s="25"/>
      <c r="F927" s="39"/>
      <c r="G927" s="26" t="str">
        <f t="shared" si="15"/>
        <v/>
      </c>
      <c r="H927" s="27"/>
      <c r="I927" s="28"/>
      <c r="J927" s="142">
        <v>34</v>
      </c>
    </row>
    <row r="928" spans="1:13" x14ac:dyDescent="0.35">
      <c r="A928" s="214"/>
      <c r="B928" s="213"/>
      <c r="C928" s="30"/>
      <c r="D928" s="30"/>
      <c r="E928" s="31"/>
      <c r="F928" s="40"/>
      <c r="G928" s="29" t="str">
        <f t="shared" si="15"/>
        <v/>
      </c>
      <c r="H928" s="33"/>
      <c r="I928" s="29"/>
      <c r="J928" s="142">
        <v>34</v>
      </c>
    </row>
    <row r="929" spans="1:13" ht="25" x14ac:dyDescent="0.35">
      <c r="A929" s="214"/>
      <c r="B929" s="213"/>
      <c r="C929" s="34" t="s">
        <v>10079</v>
      </c>
      <c r="D929" s="34" t="s">
        <v>372</v>
      </c>
      <c r="E929" s="35">
        <v>1.0353000000000001</v>
      </c>
      <c r="F929" s="32">
        <v>20.065976826000004</v>
      </c>
      <c r="G929" s="32">
        <f t="shared" si="15"/>
        <v>20.774305807957806</v>
      </c>
      <c r="H929" s="37">
        <f>SUM(G929:G932)</f>
        <v>32.363632438502407</v>
      </c>
      <c r="I929" s="38"/>
      <c r="J929" s="142">
        <v>34</v>
      </c>
      <c r="M929" s="202"/>
    </row>
    <row r="930" spans="1:13" x14ac:dyDescent="0.35">
      <c r="A930" s="214"/>
      <c r="B930" s="213"/>
      <c r="C930" s="34" t="s">
        <v>9770</v>
      </c>
      <c r="D930" s="34" t="s">
        <v>200</v>
      </c>
      <c r="E930" s="35">
        <v>1.6299999999999999E-2</v>
      </c>
      <c r="F930" s="32">
        <v>1.9672526300000002</v>
      </c>
      <c r="G930" s="32">
        <f t="shared" si="15"/>
        <v>3.2066217868999998E-2</v>
      </c>
      <c r="H930" s="42"/>
      <c r="I930" s="43"/>
      <c r="J930" s="142">
        <v>34</v>
      </c>
      <c r="M930" s="202"/>
    </row>
    <row r="931" spans="1:13" ht="25" x14ac:dyDescent="0.35">
      <c r="A931" s="214"/>
      <c r="B931" s="213"/>
      <c r="C931" s="34" t="s">
        <v>800</v>
      </c>
      <c r="D931" s="34" t="s">
        <v>562</v>
      </c>
      <c r="E931" s="35">
        <v>0.29389999999999999</v>
      </c>
      <c r="F931" s="29">
        <v>16.812034638000004</v>
      </c>
      <c r="G931" s="32">
        <f t="shared" si="15"/>
        <v>4.9410569801082014</v>
      </c>
      <c r="H931" s="42"/>
      <c r="I931" s="43"/>
      <c r="J931" s="142">
        <v>34</v>
      </c>
      <c r="M931" s="202"/>
    </row>
    <row r="932" spans="1:13" ht="25" x14ac:dyDescent="0.35">
      <c r="A932" s="214"/>
      <c r="B932" s="213"/>
      <c r="C932" s="34" t="s">
        <v>801</v>
      </c>
      <c r="D932" s="34" t="s">
        <v>562</v>
      </c>
      <c r="E932" s="35">
        <v>0.29389999999999999</v>
      </c>
      <c r="F932" s="29">
        <v>22.511750366000005</v>
      </c>
      <c r="G932" s="32">
        <f t="shared" si="15"/>
        <v>6.6162034325674011</v>
      </c>
      <c r="H932" s="42"/>
      <c r="I932" s="43"/>
      <c r="J932" s="142">
        <v>34</v>
      </c>
      <c r="M932" s="202"/>
    </row>
    <row r="933" spans="1:13" ht="15" thickBot="1" x14ac:dyDescent="0.4">
      <c r="A933" s="215"/>
      <c r="B933" s="216"/>
      <c r="C933" s="34"/>
      <c r="D933" s="34"/>
      <c r="E933" s="35"/>
      <c r="F933" s="29"/>
      <c r="G933" s="29" t="str">
        <f t="shared" si="15"/>
        <v/>
      </c>
      <c r="H933" s="33"/>
      <c r="I933" s="29"/>
      <c r="J933" s="142">
        <v>34</v>
      </c>
    </row>
    <row r="934" spans="1:13" ht="15" thickBot="1" x14ac:dyDescent="0.4">
      <c r="A934" s="210" t="s">
        <v>225</v>
      </c>
      <c r="B934" s="212" t="s">
        <v>7760</v>
      </c>
      <c r="C934" s="155"/>
      <c r="D934" s="24" t="s">
        <v>69</v>
      </c>
      <c r="E934" s="25"/>
      <c r="F934" s="39"/>
      <c r="G934" s="26" t="str">
        <f t="shared" si="15"/>
        <v/>
      </c>
      <c r="H934" s="27"/>
      <c r="I934" s="28"/>
      <c r="J934" s="142">
        <v>191</v>
      </c>
    </row>
    <row r="935" spans="1:13" x14ac:dyDescent="0.35">
      <c r="A935" s="214"/>
      <c r="B935" s="213"/>
      <c r="C935" s="30"/>
      <c r="D935" s="30"/>
      <c r="E935" s="31"/>
      <c r="F935" s="40"/>
      <c r="G935" s="29" t="str">
        <f t="shared" si="15"/>
        <v/>
      </c>
      <c r="H935" s="33"/>
      <c r="I935" s="29"/>
      <c r="J935" s="142">
        <v>191</v>
      </c>
    </row>
    <row r="936" spans="1:13" x14ac:dyDescent="0.35">
      <c r="A936" s="214"/>
      <c r="B936" s="213"/>
      <c r="C936" s="34" t="s">
        <v>10082</v>
      </c>
      <c r="D936" s="34" t="s">
        <v>372</v>
      </c>
      <c r="E936" s="35">
        <v>1.0492999999999999</v>
      </c>
      <c r="F936" s="32">
        <v>4.1790826140000004</v>
      </c>
      <c r="G936" s="32">
        <f t="shared" si="15"/>
        <v>4.3851113868702001</v>
      </c>
      <c r="H936" s="37">
        <f>SUM(G936:G939)</f>
        <v>5.1607778312832</v>
      </c>
      <c r="I936" s="38"/>
      <c r="J936" s="142">
        <v>191</v>
      </c>
      <c r="M936" s="202"/>
    </row>
    <row r="937" spans="1:13" x14ac:dyDescent="0.35">
      <c r="A937" s="214"/>
      <c r="B937" s="213"/>
      <c r="C937" s="34" t="s">
        <v>9770</v>
      </c>
      <c r="D937" s="34" t="s">
        <v>200</v>
      </c>
      <c r="E937" s="35">
        <v>4.4999999999999997E-3</v>
      </c>
      <c r="F937" s="32">
        <v>1.9672526300000002</v>
      </c>
      <c r="G937" s="32">
        <f t="shared" si="15"/>
        <v>8.8526368350000002E-3</v>
      </c>
      <c r="H937" s="33"/>
      <c r="I937" s="29"/>
      <c r="J937" s="142">
        <v>191</v>
      </c>
      <c r="M937" s="202"/>
    </row>
    <row r="938" spans="1:13" ht="25" x14ac:dyDescent="0.35">
      <c r="A938" s="214"/>
      <c r="B938" s="213"/>
      <c r="C938" s="34" t="s">
        <v>800</v>
      </c>
      <c r="D938" s="34" t="s">
        <v>562</v>
      </c>
      <c r="E938" s="35">
        <v>1.95E-2</v>
      </c>
      <c r="F938" s="29">
        <v>16.812034638000004</v>
      </c>
      <c r="G938" s="32">
        <f t="shared" si="15"/>
        <v>0.32783467544100009</v>
      </c>
      <c r="H938" s="33"/>
      <c r="I938" s="29"/>
      <c r="J938" s="142">
        <v>191</v>
      </c>
      <c r="M938" s="202"/>
    </row>
    <row r="939" spans="1:13" ht="25" x14ac:dyDescent="0.35">
      <c r="A939" s="214"/>
      <c r="B939" s="213"/>
      <c r="C939" s="34" t="s">
        <v>801</v>
      </c>
      <c r="D939" s="34" t="s">
        <v>562</v>
      </c>
      <c r="E939" s="35">
        <v>1.95E-2</v>
      </c>
      <c r="F939" s="29">
        <v>22.511750366000005</v>
      </c>
      <c r="G939" s="32">
        <f t="shared" si="15"/>
        <v>0.43897913213700007</v>
      </c>
      <c r="H939" s="33"/>
      <c r="I939" s="29"/>
      <c r="J939" s="142">
        <v>191</v>
      </c>
      <c r="M939" s="202"/>
    </row>
    <row r="940" spans="1:13" ht="15" thickBot="1" x14ac:dyDescent="0.4">
      <c r="A940" s="215"/>
      <c r="B940" s="216"/>
      <c r="C940" s="34"/>
      <c r="D940" s="34"/>
      <c r="E940" s="35"/>
      <c r="F940" s="29"/>
      <c r="G940" s="29" t="str">
        <f t="shared" si="15"/>
        <v/>
      </c>
      <c r="H940" s="33"/>
      <c r="I940" s="29"/>
      <c r="J940" s="142">
        <v>191</v>
      </c>
    </row>
    <row r="941" spans="1:13" ht="15" thickBot="1" x14ac:dyDescent="0.4">
      <c r="A941" s="210" t="s">
        <v>226</v>
      </c>
      <c r="B941" s="212" t="s">
        <v>7761</v>
      </c>
      <c r="C941" s="155"/>
      <c r="D941" s="24" t="s">
        <v>69</v>
      </c>
      <c r="E941" s="25"/>
      <c r="F941" s="39"/>
      <c r="G941" s="26" t="str">
        <f t="shared" si="15"/>
        <v/>
      </c>
      <c r="H941" s="27"/>
      <c r="I941" s="28"/>
      <c r="J941" s="142">
        <v>20</v>
      </c>
    </row>
    <row r="942" spans="1:13" x14ac:dyDescent="0.35">
      <c r="A942" s="214"/>
      <c r="B942" s="213"/>
      <c r="C942" s="30"/>
      <c r="D942" s="30"/>
      <c r="E942" s="31"/>
      <c r="F942" s="40"/>
      <c r="G942" s="29" t="str">
        <f t="shared" si="15"/>
        <v/>
      </c>
      <c r="H942" s="33"/>
      <c r="I942" s="29"/>
      <c r="J942" s="142">
        <v>20</v>
      </c>
    </row>
    <row r="943" spans="1:13" x14ac:dyDescent="0.35">
      <c r="A943" s="214"/>
      <c r="B943" s="213"/>
      <c r="C943" s="34" t="s">
        <v>10083</v>
      </c>
      <c r="D943" s="34" t="s">
        <v>372</v>
      </c>
      <c r="E943" s="35">
        <v>1.0609999999999999</v>
      </c>
      <c r="F943" s="32">
        <v>9.0280945020000019</v>
      </c>
      <c r="G943" s="32">
        <f t="shared" si="15"/>
        <v>9.5788082666220014</v>
      </c>
      <c r="H943" s="37">
        <f>SUM(G943:G945)</f>
        <v>10.365283966702002</v>
      </c>
      <c r="I943" s="38"/>
      <c r="J943" s="142">
        <v>20</v>
      </c>
      <c r="M943" s="202"/>
    </row>
    <row r="944" spans="1:13" ht="25" x14ac:dyDescent="0.35">
      <c r="A944" s="214"/>
      <c r="B944" s="213"/>
      <c r="C944" s="34" t="s">
        <v>800</v>
      </c>
      <c r="D944" s="34" t="s">
        <v>562</v>
      </c>
      <c r="E944" s="35">
        <v>0.02</v>
      </c>
      <c r="F944" s="29">
        <v>16.812034638000004</v>
      </c>
      <c r="G944" s="32">
        <f t="shared" si="15"/>
        <v>0.33624069276000007</v>
      </c>
      <c r="H944" s="33"/>
      <c r="I944" s="29"/>
      <c r="J944" s="142">
        <v>20</v>
      </c>
      <c r="M944" s="202"/>
    </row>
    <row r="945" spans="1:13" ht="25" x14ac:dyDescent="0.35">
      <c r="A945" s="214"/>
      <c r="B945" s="213"/>
      <c r="C945" s="34" t="s">
        <v>801</v>
      </c>
      <c r="D945" s="34" t="s">
        <v>562</v>
      </c>
      <c r="E945" s="35">
        <v>0.02</v>
      </c>
      <c r="F945" s="29">
        <v>22.511750366000005</v>
      </c>
      <c r="G945" s="32">
        <f t="shared" si="15"/>
        <v>0.4502350073200001</v>
      </c>
      <c r="H945" s="33"/>
      <c r="I945" s="29"/>
      <c r="J945" s="142">
        <v>20</v>
      </c>
      <c r="M945" s="202"/>
    </row>
    <row r="946" spans="1:13" ht="15" thickBot="1" x14ac:dyDescent="0.4">
      <c r="A946" s="215"/>
      <c r="B946" s="216"/>
      <c r="C946" s="34"/>
      <c r="D946" s="34"/>
      <c r="E946" s="35"/>
      <c r="F946" s="29"/>
      <c r="G946" s="29" t="str">
        <f t="shared" si="15"/>
        <v/>
      </c>
      <c r="H946" s="33"/>
      <c r="I946" s="29"/>
      <c r="J946" s="142">
        <v>20</v>
      </c>
    </row>
    <row r="947" spans="1:13" ht="15" hidden="1" thickBot="1" x14ac:dyDescent="0.4">
      <c r="A947" s="210" t="s">
        <v>227</v>
      </c>
      <c r="B947" s="212" t="s">
        <v>7762</v>
      </c>
      <c r="C947" s="155"/>
      <c r="D947" s="24" t="s">
        <v>69</v>
      </c>
      <c r="E947" s="25"/>
      <c r="F947" s="39"/>
      <c r="G947" s="26" t="str">
        <f t="shared" si="15"/>
        <v/>
      </c>
      <c r="H947" s="27"/>
      <c r="I947" s="28"/>
      <c r="J947" s="142">
        <v>0</v>
      </c>
    </row>
    <row r="948" spans="1:13" ht="15" hidden="1" thickBot="1" x14ac:dyDescent="0.4">
      <c r="A948" s="214"/>
      <c r="B948" s="213"/>
      <c r="C948" s="30"/>
      <c r="D948" s="30"/>
      <c r="E948" s="31"/>
      <c r="F948" s="40"/>
      <c r="G948" s="29" t="str">
        <f t="shared" si="15"/>
        <v/>
      </c>
      <c r="H948" s="33"/>
      <c r="I948" s="29"/>
      <c r="J948" s="142">
        <v>0</v>
      </c>
    </row>
    <row r="949" spans="1:13" ht="15" hidden="1" thickBot="1" x14ac:dyDescent="0.4">
      <c r="A949" s="214"/>
      <c r="B949" s="213"/>
      <c r="C949" s="34" t="s">
        <v>10084</v>
      </c>
      <c r="D949" s="34" t="s">
        <v>372</v>
      </c>
      <c r="E949" s="35">
        <v>1.0609999999999999</v>
      </c>
      <c r="F949" s="32"/>
      <c r="G949" s="32" t="str">
        <f t="shared" si="15"/>
        <v/>
      </c>
      <c r="H949" s="37">
        <f>SUM(G949:G952)</f>
        <v>0</v>
      </c>
      <c r="I949" s="38"/>
      <c r="J949" s="142">
        <v>0</v>
      </c>
    </row>
    <row r="950" spans="1:13" ht="15" hidden="1" thickBot="1" x14ac:dyDescent="0.4">
      <c r="A950" s="214"/>
      <c r="B950" s="213"/>
      <c r="C950" s="34" t="s">
        <v>9770</v>
      </c>
      <c r="D950" s="34" t="s">
        <v>200</v>
      </c>
      <c r="E950" s="35">
        <v>8.0000000000000002E-3</v>
      </c>
      <c r="F950" s="32"/>
      <c r="G950" s="32" t="str">
        <f t="shared" si="15"/>
        <v/>
      </c>
      <c r="H950" s="33"/>
      <c r="I950" s="29"/>
      <c r="J950" s="142">
        <v>0</v>
      </c>
    </row>
    <row r="951" spans="1:13" ht="25.5" hidden="1" thickBot="1" x14ac:dyDescent="0.4">
      <c r="A951" s="214"/>
      <c r="B951" s="213"/>
      <c r="C951" s="34" t="s">
        <v>800</v>
      </c>
      <c r="D951" s="34" t="s">
        <v>562</v>
      </c>
      <c r="E951" s="35">
        <v>2.4E-2</v>
      </c>
      <c r="F951" s="29"/>
      <c r="G951" s="32" t="str">
        <f t="shared" si="15"/>
        <v/>
      </c>
      <c r="H951" s="33"/>
      <c r="I951" s="29"/>
      <c r="J951" s="142">
        <v>0</v>
      </c>
    </row>
    <row r="952" spans="1:13" ht="25.5" hidden="1" thickBot="1" x14ac:dyDescent="0.4">
      <c r="A952" s="214"/>
      <c r="B952" s="213"/>
      <c r="C952" s="34" t="s">
        <v>801</v>
      </c>
      <c r="D952" s="34" t="s">
        <v>562</v>
      </c>
      <c r="E952" s="35">
        <v>2.4E-2</v>
      </c>
      <c r="F952" s="29"/>
      <c r="G952" s="32" t="str">
        <f t="shared" si="15"/>
        <v/>
      </c>
      <c r="H952" s="33"/>
      <c r="I952" s="29"/>
      <c r="J952" s="142">
        <v>0</v>
      </c>
    </row>
    <row r="953" spans="1:13" ht="15" hidden="1" thickBot="1" x14ac:dyDescent="0.4">
      <c r="A953" s="215"/>
      <c r="B953" s="216"/>
      <c r="C953" s="34"/>
      <c r="D953" s="34"/>
      <c r="E953" s="35"/>
      <c r="F953" s="29"/>
      <c r="G953" s="29" t="str">
        <f t="shared" si="15"/>
        <v/>
      </c>
      <c r="H953" s="33"/>
      <c r="I953" s="29"/>
      <c r="J953" s="142">
        <v>0</v>
      </c>
    </row>
    <row r="954" spans="1:13" ht="15" hidden="1" thickBot="1" x14ac:dyDescent="0.4">
      <c r="A954" s="210" t="s">
        <v>228</v>
      </c>
      <c r="B954" s="212" t="s">
        <v>7763</v>
      </c>
      <c r="C954" s="155"/>
      <c r="D954" s="24" t="s">
        <v>69</v>
      </c>
      <c r="E954" s="25"/>
      <c r="F954" s="39"/>
      <c r="G954" s="26" t="str">
        <f t="shared" si="15"/>
        <v/>
      </c>
      <c r="H954" s="27"/>
      <c r="I954" s="28"/>
      <c r="J954" s="142">
        <v>0</v>
      </c>
    </row>
    <row r="955" spans="1:13" ht="15" hidden="1" thickBot="1" x14ac:dyDescent="0.4">
      <c r="A955" s="214"/>
      <c r="B955" s="213"/>
      <c r="C955" s="30"/>
      <c r="D955" s="30"/>
      <c r="E955" s="31"/>
      <c r="F955" s="40"/>
      <c r="G955" s="29" t="str">
        <f t="shared" si="15"/>
        <v/>
      </c>
      <c r="H955" s="33"/>
      <c r="I955" s="29"/>
      <c r="J955" s="142">
        <v>0</v>
      </c>
    </row>
    <row r="956" spans="1:13" ht="15" hidden="1" thickBot="1" x14ac:dyDescent="0.4">
      <c r="A956" s="214"/>
      <c r="B956" s="213"/>
      <c r="C956" s="34" t="s">
        <v>10085</v>
      </c>
      <c r="D956" s="34" t="s">
        <v>372</v>
      </c>
      <c r="E956" s="35">
        <v>1.0609999999999999</v>
      </c>
      <c r="F956" s="32"/>
      <c r="G956" s="32" t="str">
        <f t="shared" si="15"/>
        <v/>
      </c>
      <c r="H956" s="37">
        <f>SUM(G956:G959)</f>
        <v>0</v>
      </c>
      <c r="I956" s="38"/>
      <c r="J956" s="142">
        <v>0</v>
      </c>
    </row>
    <row r="957" spans="1:13" ht="15" hidden="1" thickBot="1" x14ac:dyDescent="0.4">
      <c r="A957" s="214"/>
      <c r="B957" s="213"/>
      <c r="C957" s="34" t="s">
        <v>9770</v>
      </c>
      <c r="D957" s="34" t="s">
        <v>200</v>
      </c>
      <c r="E957" s="35">
        <v>0.01</v>
      </c>
      <c r="F957" s="32"/>
      <c r="G957" s="32" t="str">
        <f t="shared" si="15"/>
        <v/>
      </c>
      <c r="H957" s="33"/>
      <c r="I957" s="29"/>
      <c r="J957" s="142">
        <v>0</v>
      </c>
    </row>
    <row r="958" spans="1:13" ht="25.5" hidden="1" thickBot="1" x14ac:dyDescent="0.4">
      <c r="A958" s="214"/>
      <c r="B958" s="213"/>
      <c r="C958" s="34" t="s">
        <v>800</v>
      </c>
      <c r="D958" s="34" t="s">
        <v>562</v>
      </c>
      <c r="E958" s="35">
        <v>2.9000000000000001E-2</v>
      </c>
      <c r="F958" s="29"/>
      <c r="G958" s="32" t="str">
        <f t="shared" si="15"/>
        <v/>
      </c>
      <c r="H958" s="33"/>
      <c r="I958" s="29"/>
      <c r="J958" s="142">
        <v>0</v>
      </c>
    </row>
    <row r="959" spans="1:13" ht="25.5" hidden="1" thickBot="1" x14ac:dyDescent="0.4">
      <c r="A959" s="214"/>
      <c r="B959" s="213"/>
      <c r="C959" s="34" t="s">
        <v>801</v>
      </c>
      <c r="D959" s="34" t="s">
        <v>562</v>
      </c>
      <c r="E959" s="35">
        <v>2.9000000000000001E-2</v>
      </c>
      <c r="F959" s="29"/>
      <c r="G959" s="32" t="str">
        <f t="shared" si="15"/>
        <v/>
      </c>
      <c r="H959" s="33"/>
      <c r="I959" s="29"/>
      <c r="J959" s="142">
        <v>0</v>
      </c>
    </row>
    <row r="960" spans="1:13" ht="15" hidden="1" thickBot="1" x14ac:dyDescent="0.4">
      <c r="A960" s="215"/>
      <c r="B960" s="216"/>
      <c r="C960" s="34"/>
      <c r="D960" s="34"/>
      <c r="E960" s="35"/>
      <c r="F960" s="29"/>
      <c r="G960" s="29" t="str">
        <f t="shared" si="15"/>
        <v/>
      </c>
      <c r="H960" s="33"/>
      <c r="I960" s="29"/>
      <c r="J960" s="142">
        <v>0</v>
      </c>
    </row>
    <row r="961" spans="1:13" ht="15" hidden="1" thickBot="1" x14ac:dyDescent="0.4">
      <c r="A961" s="210" t="s">
        <v>229</v>
      </c>
      <c r="B961" s="212" t="s">
        <v>1410</v>
      </c>
      <c r="C961" s="155"/>
      <c r="D961" s="24" t="s">
        <v>16</v>
      </c>
      <c r="E961" s="25"/>
      <c r="F961" s="39"/>
      <c r="G961" s="26" t="str">
        <f t="shared" si="15"/>
        <v/>
      </c>
      <c r="H961" s="27"/>
      <c r="I961" s="28"/>
      <c r="J961" s="142">
        <v>0</v>
      </c>
    </row>
    <row r="962" spans="1:13" ht="15" hidden="1" thickBot="1" x14ac:dyDescent="0.4">
      <c r="A962" s="214"/>
      <c r="B962" s="213"/>
      <c r="C962" s="30"/>
      <c r="D962" s="30"/>
      <c r="E962" s="31"/>
      <c r="F962" s="40"/>
      <c r="G962" s="29" t="str">
        <f t="shared" si="15"/>
        <v/>
      </c>
      <c r="H962" s="33"/>
      <c r="I962" s="29"/>
      <c r="J962" s="142">
        <v>0</v>
      </c>
    </row>
    <row r="963" spans="1:13" ht="25.5" hidden="1" thickBot="1" x14ac:dyDescent="0.4">
      <c r="A963" s="214"/>
      <c r="B963" s="213"/>
      <c r="C963" s="34" t="s">
        <v>230</v>
      </c>
      <c r="D963" s="44" t="s">
        <v>96</v>
      </c>
      <c r="E963" s="35">
        <v>1</v>
      </c>
      <c r="F963" s="32"/>
      <c r="G963" s="32" t="str">
        <f t="shared" si="15"/>
        <v/>
      </c>
      <c r="H963" s="37">
        <f>SUM(G963:G966)</f>
        <v>0</v>
      </c>
      <c r="I963" s="38"/>
      <c r="J963" s="142">
        <v>0</v>
      </c>
    </row>
    <row r="964" spans="1:13" ht="15" hidden="1" thickBot="1" x14ac:dyDescent="0.4">
      <c r="A964" s="214"/>
      <c r="B964" s="213"/>
      <c r="C964" s="34" t="s">
        <v>231</v>
      </c>
      <c r="D964" s="34" t="s">
        <v>200</v>
      </c>
      <c r="E964" s="35">
        <v>1.06E-2</v>
      </c>
      <c r="F964" s="32"/>
      <c r="G964" s="32" t="str">
        <f t="shared" si="15"/>
        <v/>
      </c>
      <c r="H964" s="33"/>
      <c r="I964" s="29"/>
      <c r="J964" s="142">
        <v>0</v>
      </c>
    </row>
    <row r="965" spans="1:13" ht="25.5" hidden="1" thickBot="1" x14ac:dyDescent="0.4">
      <c r="A965" s="214"/>
      <c r="B965" s="213"/>
      <c r="C965" s="34" t="s">
        <v>801</v>
      </c>
      <c r="D965" s="34" t="s">
        <v>562</v>
      </c>
      <c r="E965" s="35">
        <v>0.22120000000000001</v>
      </c>
      <c r="F965" s="29"/>
      <c r="G965" s="32" t="str">
        <f t="shared" si="15"/>
        <v/>
      </c>
      <c r="H965" s="33"/>
      <c r="I965" s="29"/>
      <c r="J965" s="142">
        <v>0</v>
      </c>
    </row>
    <row r="966" spans="1:13" ht="25.5" hidden="1" thickBot="1" x14ac:dyDescent="0.4">
      <c r="A966" s="214"/>
      <c r="B966" s="213"/>
      <c r="C966" s="34" t="s">
        <v>800</v>
      </c>
      <c r="D966" s="34" t="s">
        <v>562</v>
      </c>
      <c r="E966" s="35">
        <v>0.22120000000000001</v>
      </c>
      <c r="F966" s="29"/>
      <c r="G966" s="32" t="str">
        <f t="shared" si="15"/>
        <v/>
      </c>
      <c r="H966" s="33"/>
      <c r="I966" s="29"/>
      <c r="J966" s="142">
        <v>0</v>
      </c>
    </row>
    <row r="967" spans="1:13" ht="15" hidden="1" thickBot="1" x14ac:dyDescent="0.4">
      <c r="A967" s="215"/>
      <c r="B967" s="216"/>
      <c r="C967" s="34"/>
      <c r="D967" s="34"/>
      <c r="E967" s="35"/>
      <c r="F967" s="29"/>
      <c r="G967" s="29" t="str">
        <f t="shared" si="15"/>
        <v/>
      </c>
      <c r="H967" s="33"/>
      <c r="I967" s="29"/>
      <c r="J967" s="142">
        <v>0</v>
      </c>
    </row>
    <row r="968" spans="1:13" ht="15" thickBot="1" x14ac:dyDescent="0.4">
      <c r="A968" s="210" t="s">
        <v>232</v>
      </c>
      <c r="B968" s="212" t="s">
        <v>5799</v>
      </c>
      <c r="C968" s="155"/>
      <c r="D968" s="24" t="s">
        <v>16</v>
      </c>
      <c r="E968" s="25"/>
      <c r="F968" s="39"/>
      <c r="G968" s="26" t="str">
        <f t="shared" si="15"/>
        <v/>
      </c>
      <c r="H968" s="27"/>
      <c r="I968" s="28"/>
      <c r="J968" s="142">
        <v>6</v>
      </c>
    </row>
    <row r="969" spans="1:13" x14ac:dyDescent="0.35">
      <c r="A969" s="214"/>
      <c r="B969" s="213"/>
      <c r="C969" s="30"/>
      <c r="D969" s="30"/>
      <c r="E969" s="31"/>
      <c r="F969" s="40"/>
      <c r="G969" s="29" t="str">
        <f t="shared" si="15"/>
        <v/>
      </c>
      <c r="H969" s="33"/>
      <c r="I969" s="29"/>
      <c r="J969" s="142">
        <v>6</v>
      </c>
    </row>
    <row r="970" spans="1:13" x14ac:dyDescent="0.35">
      <c r="A970" s="214"/>
      <c r="B970" s="213"/>
      <c r="C970" s="34" t="s">
        <v>9491</v>
      </c>
      <c r="D970" s="34" t="s">
        <v>200</v>
      </c>
      <c r="E970" s="35">
        <v>6.6799999999999998E-2</v>
      </c>
      <c r="F970" s="29">
        <v>66.184758752000008</v>
      </c>
      <c r="G970" s="32">
        <f t="shared" si="15"/>
        <v>4.4211418846336006</v>
      </c>
      <c r="H970" s="37">
        <f>SUM(G970:G975)</f>
        <v>87.303543256028405</v>
      </c>
      <c r="I970" s="38"/>
      <c r="J970" s="142">
        <v>6</v>
      </c>
      <c r="M970" s="202"/>
    </row>
    <row r="971" spans="1:13" ht="25" x14ac:dyDescent="0.35">
      <c r="A971" s="214"/>
      <c r="B971" s="213"/>
      <c r="C971" s="34" t="s">
        <v>9559</v>
      </c>
      <c r="D971" s="34" t="s">
        <v>200</v>
      </c>
      <c r="E971" s="35">
        <v>1</v>
      </c>
      <c r="F971" s="29">
        <v>56.263425218000002</v>
      </c>
      <c r="G971" s="32">
        <f t="shared" si="15"/>
        <v>56.263425218000002</v>
      </c>
      <c r="H971" s="33"/>
      <c r="I971" s="29"/>
      <c r="J971" s="142">
        <v>6</v>
      </c>
      <c r="M971" s="202"/>
    </row>
    <row r="972" spans="1:13" ht="25" x14ac:dyDescent="0.35">
      <c r="A972" s="214"/>
      <c r="B972" s="213"/>
      <c r="C972" s="34" t="s">
        <v>9970</v>
      </c>
      <c r="D972" s="34" t="s">
        <v>200</v>
      </c>
      <c r="E972" s="35">
        <v>0.104</v>
      </c>
      <c r="F972" s="32">
        <v>74.97890969800001</v>
      </c>
      <c r="G972" s="32">
        <f t="shared" si="15"/>
        <v>7.7978066085920004</v>
      </c>
      <c r="H972" s="33"/>
      <c r="I972" s="29"/>
      <c r="J972" s="142">
        <v>6</v>
      </c>
      <c r="M972" s="202"/>
    </row>
    <row r="973" spans="1:13" x14ac:dyDescent="0.35">
      <c r="A973" s="214"/>
      <c r="B973" s="213"/>
      <c r="C973" s="34" t="s">
        <v>9770</v>
      </c>
      <c r="D973" s="34" t="s">
        <v>200</v>
      </c>
      <c r="E973" s="35">
        <v>1.84E-2</v>
      </c>
      <c r="F973" s="32">
        <v>1.9672526300000002</v>
      </c>
      <c r="G973" s="32">
        <f t="shared" si="15"/>
        <v>3.6197448392000002E-2</v>
      </c>
      <c r="H973" s="33"/>
      <c r="I973" s="29"/>
      <c r="J973" s="142">
        <v>6</v>
      </c>
      <c r="M973" s="202"/>
    </row>
    <row r="974" spans="1:13" ht="25" x14ac:dyDescent="0.35">
      <c r="A974" s="214"/>
      <c r="B974" s="213"/>
      <c r="C974" s="34" t="s">
        <v>800</v>
      </c>
      <c r="D974" s="34" t="s">
        <v>562</v>
      </c>
      <c r="E974" s="35">
        <v>0.47770000000000001</v>
      </c>
      <c r="F974" s="32">
        <v>16.812034638000004</v>
      </c>
      <c r="G974" s="32">
        <f t="shared" si="15"/>
        <v>8.0311089465726013</v>
      </c>
      <c r="H974" s="33"/>
      <c r="I974" s="29"/>
      <c r="J974" s="142">
        <v>6</v>
      </c>
      <c r="M974" s="202"/>
    </row>
    <row r="975" spans="1:13" ht="25" x14ac:dyDescent="0.35">
      <c r="A975" s="214"/>
      <c r="B975" s="213"/>
      <c r="C975" s="34" t="s">
        <v>801</v>
      </c>
      <c r="D975" s="34" t="s">
        <v>562</v>
      </c>
      <c r="E975" s="35">
        <v>0.47770000000000001</v>
      </c>
      <c r="F975" s="32">
        <v>22.511750366000005</v>
      </c>
      <c r="G975" s="32">
        <f t="shared" si="15"/>
        <v>10.753863149838203</v>
      </c>
      <c r="H975" s="33"/>
      <c r="I975" s="29"/>
      <c r="J975" s="142">
        <v>6</v>
      </c>
      <c r="M975" s="202"/>
    </row>
    <row r="976" spans="1:13" ht="15" thickBot="1" x14ac:dyDescent="0.4">
      <c r="A976" s="215"/>
      <c r="B976" s="216"/>
      <c r="C976" s="34"/>
      <c r="D976" s="34"/>
      <c r="E976" s="35"/>
      <c r="F976" s="29"/>
      <c r="G976" s="29" t="str">
        <f t="shared" ref="G976:G1039" si="16">IF(ISNUMBER(F976),E976*F976,"")</f>
        <v/>
      </c>
      <c r="H976" s="33"/>
      <c r="I976" s="29"/>
      <c r="J976" s="142">
        <v>6</v>
      </c>
    </row>
    <row r="977" spans="1:10" ht="15" hidden="1" thickBot="1" x14ac:dyDescent="0.4">
      <c r="A977" s="210" t="s">
        <v>233</v>
      </c>
      <c r="B977" s="212" t="s">
        <v>5800</v>
      </c>
      <c r="C977" s="155"/>
      <c r="D977" s="24" t="s">
        <v>16</v>
      </c>
      <c r="E977" s="25"/>
      <c r="F977" s="39"/>
      <c r="G977" s="26" t="str">
        <f t="shared" si="16"/>
        <v/>
      </c>
      <c r="H977" s="27"/>
      <c r="I977" s="28"/>
      <c r="J977" s="142">
        <v>0</v>
      </c>
    </row>
    <row r="978" spans="1:10" ht="15" hidden="1" thickBot="1" x14ac:dyDescent="0.4">
      <c r="A978" s="214"/>
      <c r="B978" s="213"/>
      <c r="C978" s="30"/>
      <c r="D978" s="30"/>
      <c r="E978" s="31"/>
      <c r="F978" s="40"/>
      <c r="G978" s="29" t="str">
        <f t="shared" si="16"/>
        <v/>
      </c>
      <c r="H978" s="33"/>
      <c r="I978" s="29"/>
      <c r="J978" s="142">
        <v>0</v>
      </c>
    </row>
    <row r="979" spans="1:10" ht="15" hidden="1" thickBot="1" x14ac:dyDescent="0.4">
      <c r="A979" s="214"/>
      <c r="B979" s="213"/>
      <c r="C979" s="34" t="s">
        <v>9491</v>
      </c>
      <c r="D979" s="34" t="s">
        <v>200</v>
      </c>
      <c r="E979" s="35">
        <v>6.6799999999999998E-2</v>
      </c>
      <c r="F979" s="29"/>
      <c r="G979" s="29" t="str">
        <f t="shared" si="16"/>
        <v/>
      </c>
      <c r="H979" s="37">
        <f>SUM(G979:G984)</f>
        <v>0</v>
      </c>
      <c r="I979" s="38"/>
      <c r="J979" s="142">
        <v>0</v>
      </c>
    </row>
    <row r="980" spans="1:10" ht="25.5" hidden="1" thickBot="1" x14ac:dyDescent="0.4">
      <c r="A980" s="214"/>
      <c r="B980" s="213"/>
      <c r="C980" s="34" t="s">
        <v>9558</v>
      </c>
      <c r="D980" s="34" t="s">
        <v>200</v>
      </c>
      <c r="E980" s="35">
        <v>1</v>
      </c>
      <c r="F980" s="29"/>
      <c r="G980" s="29" t="str">
        <f t="shared" si="16"/>
        <v/>
      </c>
      <c r="H980" s="33"/>
      <c r="I980" s="29"/>
      <c r="J980" s="142">
        <v>0</v>
      </c>
    </row>
    <row r="981" spans="1:10" ht="25.5" hidden="1" thickBot="1" x14ac:dyDescent="0.4">
      <c r="A981" s="214"/>
      <c r="B981" s="213"/>
      <c r="C981" s="34" t="s">
        <v>9970</v>
      </c>
      <c r="D981" s="34" t="s">
        <v>200</v>
      </c>
      <c r="E981" s="35">
        <v>0.104</v>
      </c>
      <c r="F981" s="32"/>
      <c r="G981" s="29" t="str">
        <f t="shared" si="16"/>
        <v/>
      </c>
      <c r="H981" s="33"/>
      <c r="I981" s="29"/>
      <c r="J981" s="142">
        <v>0</v>
      </c>
    </row>
    <row r="982" spans="1:10" ht="15" hidden="1" thickBot="1" x14ac:dyDescent="0.4">
      <c r="A982" s="214"/>
      <c r="B982" s="213"/>
      <c r="C982" s="34" t="s">
        <v>9770</v>
      </c>
      <c r="D982" s="34" t="s">
        <v>200</v>
      </c>
      <c r="E982" s="35">
        <v>1.84E-2</v>
      </c>
      <c r="F982" s="32"/>
      <c r="G982" s="29" t="str">
        <f t="shared" si="16"/>
        <v/>
      </c>
      <c r="H982" s="33"/>
      <c r="I982" s="29"/>
      <c r="J982" s="142">
        <v>0</v>
      </c>
    </row>
    <row r="983" spans="1:10" ht="25.5" hidden="1" thickBot="1" x14ac:dyDescent="0.4">
      <c r="A983" s="214"/>
      <c r="B983" s="213"/>
      <c r="C983" s="34" t="s">
        <v>800</v>
      </c>
      <c r="D983" s="34" t="s">
        <v>562</v>
      </c>
      <c r="E983" s="35">
        <v>0.47770000000000001</v>
      </c>
      <c r="F983" s="32"/>
      <c r="G983" s="29" t="str">
        <f t="shared" si="16"/>
        <v/>
      </c>
      <c r="H983" s="33"/>
      <c r="I983" s="29"/>
      <c r="J983" s="142">
        <v>0</v>
      </c>
    </row>
    <row r="984" spans="1:10" ht="25.5" hidden="1" thickBot="1" x14ac:dyDescent="0.4">
      <c r="A984" s="214"/>
      <c r="B984" s="213"/>
      <c r="C984" s="34" t="s">
        <v>801</v>
      </c>
      <c r="D984" s="34" t="s">
        <v>562</v>
      </c>
      <c r="E984" s="35">
        <v>0.47770000000000001</v>
      </c>
      <c r="F984" s="32"/>
      <c r="G984" s="29" t="str">
        <f t="shared" si="16"/>
        <v/>
      </c>
      <c r="H984" s="33"/>
      <c r="I984" s="29"/>
      <c r="J984" s="142">
        <v>0</v>
      </c>
    </row>
    <row r="985" spans="1:10" ht="15" hidden="1" thickBot="1" x14ac:dyDescent="0.4">
      <c r="A985" s="215"/>
      <c r="B985" s="216"/>
      <c r="C985" s="34"/>
      <c r="D985" s="34"/>
      <c r="E985" s="35"/>
      <c r="F985" s="29"/>
      <c r="G985" s="29" t="str">
        <f t="shared" si="16"/>
        <v/>
      </c>
      <c r="H985" s="33"/>
      <c r="I985" s="29"/>
      <c r="J985" s="142">
        <v>0</v>
      </c>
    </row>
    <row r="986" spans="1:10" ht="15" hidden="1" thickBot="1" x14ac:dyDescent="0.4">
      <c r="A986" s="210" t="s">
        <v>234</v>
      </c>
      <c r="B986" s="212" t="s">
        <v>7975</v>
      </c>
      <c r="C986" s="155"/>
      <c r="D986" s="24" t="s">
        <v>16</v>
      </c>
      <c r="E986" s="25"/>
      <c r="F986" s="39"/>
      <c r="G986" s="26" t="str">
        <f t="shared" si="16"/>
        <v/>
      </c>
      <c r="H986" s="27"/>
      <c r="I986" s="28"/>
      <c r="J986" s="142">
        <v>0</v>
      </c>
    </row>
    <row r="987" spans="1:10" ht="15" hidden="1" thickBot="1" x14ac:dyDescent="0.4">
      <c r="A987" s="214"/>
      <c r="B987" s="213"/>
      <c r="C987" s="30"/>
      <c r="D987" s="30"/>
      <c r="E987" s="31"/>
      <c r="F987" s="40"/>
      <c r="G987" s="29" t="str">
        <f t="shared" si="16"/>
        <v/>
      </c>
      <c r="H987" s="33"/>
      <c r="I987" s="29"/>
      <c r="J987" s="142">
        <v>0</v>
      </c>
    </row>
    <row r="988" spans="1:10" ht="25.5" hidden="1" thickBot="1" x14ac:dyDescent="0.4">
      <c r="A988" s="214"/>
      <c r="B988" s="213"/>
      <c r="C988" s="34" t="s">
        <v>235</v>
      </c>
      <c r="D988" s="44" t="s">
        <v>96</v>
      </c>
      <c r="E988" s="35">
        <v>1</v>
      </c>
      <c r="F988" s="32"/>
      <c r="G988" s="32" t="str">
        <f t="shared" si="16"/>
        <v/>
      </c>
      <c r="H988" s="37">
        <f>SUM(G988:G989)</f>
        <v>0</v>
      </c>
      <c r="I988" s="38"/>
      <c r="J988" s="142">
        <v>0</v>
      </c>
    </row>
    <row r="989" spans="1:10" ht="15" hidden="1" thickBot="1" x14ac:dyDescent="0.4">
      <c r="A989" s="214"/>
      <c r="B989" s="213"/>
      <c r="C989" s="34" t="s">
        <v>563</v>
      </c>
      <c r="D989" s="34" t="s">
        <v>562</v>
      </c>
      <c r="E989" s="35">
        <v>0.15</v>
      </c>
      <c r="F989" s="29"/>
      <c r="G989" s="32" t="str">
        <f t="shared" si="16"/>
        <v/>
      </c>
      <c r="H989" s="33"/>
      <c r="I989" s="29"/>
      <c r="J989" s="142">
        <v>0</v>
      </c>
    </row>
    <row r="990" spans="1:10" ht="15" hidden="1" thickBot="1" x14ac:dyDescent="0.4">
      <c r="A990" s="215"/>
      <c r="B990" s="216"/>
      <c r="C990" s="34"/>
      <c r="D990" s="34"/>
      <c r="E990" s="35"/>
      <c r="F990" s="29"/>
      <c r="G990" s="29" t="str">
        <f t="shared" si="16"/>
        <v/>
      </c>
      <c r="H990" s="33"/>
      <c r="I990" s="29"/>
      <c r="J990" s="142">
        <v>0</v>
      </c>
    </row>
    <row r="991" spans="1:10" ht="15" hidden="1" thickBot="1" x14ac:dyDescent="0.4">
      <c r="A991" s="210" t="s">
        <v>236</v>
      </c>
      <c r="B991" s="212" t="s">
        <v>7976</v>
      </c>
      <c r="C991" s="155"/>
      <c r="D991" s="24" t="s">
        <v>16</v>
      </c>
      <c r="E991" s="25"/>
      <c r="F991" s="39"/>
      <c r="G991" s="26" t="str">
        <f t="shared" si="16"/>
        <v/>
      </c>
      <c r="H991" s="27"/>
      <c r="I991" s="28"/>
      <c r="J991" s="142">
        <v>0</v>
      </c>
    </row>
    <row r="992" spans="1:10" ht="15" hidden="1" thickBot="1" x14ac:dyDescent="0.4">
      <c r="A992" s="214"/>
      <c r="B992" s="213"/>
      <c r="C992" s="30"/>
      <c r="D992" s="30"/>
      <c r="E992" s="31"/>
      <c r="F992" s="40"/>
      <c r="G992" s="29" t="str">
        <f t="shared" si="16"/>
        <v/>
      </c>
      <c r="H992" s="33"/>
      <c r="I992" s="29"/>
      <c r="J992" s="142">
        <v>0</v>
      </c>
    </row>
    <row r="993" spans="1:13" ht="25.5" hidden="1" thickBot="1" x14ac:dyDescent="0.4">
      <c r="A993" s="214"/>
      <c r="B993" s="213"/>
      <c r="C993" s="34" t="s">
        <v>237</v>
      </c>
      <c r="D993" s="44" t="s">
        <v>96</v>
      </c>
      <c r="E993" s="35">
        <v>1</v>
      </c>
      <c r="F993" s="32"/>
      <c r="G993" s="32" t="str">
        <f t="shared" si="16"/>
        <v/>
      </c>
      <c r="H993" s="37">
        <f>SUM(G993:G994)</f>
        <v>0</v>
      </c>
      <c r="I993" s="38"/>
      <c r="J993" s="142">
        <v>0</v>
      </c>
    </row>
    <row r="994" spans="1:13" ht="15" hidden="1" thickBot="1" x14ac:dyDescent="0.4">
      <c r="A994" s="214"/>
      <c r="B994" s="213"/>
      <c r="C994" s="34" t="s">
        <v>563</v>
      </c>
      <c r="D994" s="34" t="s">
        <v>562</v>
      </c>
      <c r="E994" s="35">
        <v>0.15</v>
      </c>
      <c r="F994" s="29"/>
      <c r="G994" s="32" t="str">
        <f t="shared" si="16"/>
        <v/>
      </c>
      <c r="H994" s="33"/>
      <c r="I994" s="29"/>
      <c r="J994" s="142">
        <v>0</v>
      </c>
    </row>
    <row r="995" spans="1:13" ht="15" hidden="1" thickBot="1" x14ac:dyDescent="0.4">
      <c r="A995" s="215"/>
      <c r="B995" s="216"/>
      <c r="C995" s="34"/>
      <c r="D995" s="34"/>
      <c r="E995" s="35"/>
      <c r="F995" s="29"/>
      <c r="G995" s="29" t="str">
        <f t="shared" si="16"/>
        <v/>
      </c>
      <c r="H995" s="33"/>
      <c r="I995" s="29"/>
      <c r="J995" s="142">
        <v>0</v>
      </c>
    </row>
    <row r="996" spans="1:13" ht="15" hidden="1" thickBot="1" x14ac:dyDescent="0.4">
      <c r="A996" s="210" t="s">
        <v>238</v>
      </c>
      <c r="B996" s="212" t="s">
        <v>7977</v>
      </c>
      <c r="C996" s="155"/>
      <c r="D996" s="24" t="s">
        <v>16</v>
      </c>
      <c r="E996" s="25"/>
      <c r="F996" s="39"/>
      <c r="G996" s="26" t="str">
        <f t="shared" si="16"/>
        <v/>
      </c>
      <c r="H996" s="27"/>
      <c r="I996" s="28"/>
      <c r="J996" s="142">
        <v>0</v>
      </c>
    </row>
    <row r="997" spans="1:13" ht="15" hidden="1" thickBot="1" x14ac:dyDescent="0.4">
      <c r="A997" s="214"/>
      <c r="B997" s="213"/>
      <c r="C997" s="30"/>
      <c r="D997" s="30"/>
      <c r="E997" s="31"/>
      <c r="F997" s="40"/>
      <c r="G997" s="29" t="str">
        <f t="shared" si="16"/>
        <v/>
      </c>
      <c r="H997" s="33"/>
      <c r="I997" s="29"/>
      <c r="J997" s="142">
        <v>0</v>
      </c>
    </row>
    <row r="998" spans="1:13" ht="15" hidden="1" thickBot="1" x14ac:dyDescent="0.4">
      <c r="A998" s="214"/>
      <c r="B998" s="213"/>
      <c r="C998" s="34" t="s">
        <v>9491</v>
      </c>
      <c r="D998" s="34" t="s">
        <v>200</v>
      </c>
      <c r="E998" s="35">
        <v>4.8999999999999998E-3</v>
      </c>
      <c r="F998" s="29"/>
      <c r="G998" s="32" t="str">
        <f t="shared" si="16"/>
        <v/>
      </c>
      <c r="H998" s="37">
        <f>SUM(G998:G1003)</f>
        <v>0</v>
      </c>
      <c r="I998" s="38"/>
      <c r="J998" s="142">
        <v>0</v>
      </c>
    </row>
    <row r="999" spans="1:13" ht="25.5" hidden="1" thickBot="1" x14ac:dyDescent="0.4">
      <c r="A999" s="214"/>
      <c r="B999" s="213"/>
      <c r="C999" s="34" t="s">
        <v>10202</v>
      </c>
      <c r="D999" s="34" t="s">
        <v>200</v>
      </c>
      <c r="E999" s="35">
        <v>1</v>
      </c>
      <c r="F999" s="29"/>
      <c r="G999" s="32" t="str">
        <f t="shared" si="16"/>
        <v/>
      </c>
      <c r="H999" s="33"/>
      <c r="I999" s="29"/>
      <c r="J999" s="142">
        <v>0</v>
      </c>
    </row>
    <row r="1000" spans="1:13" ht="25.5" hidden="1" thickBot="1" x14ac:dyDescent="0.4">
      <c r="A1000" s="214"/>
      <c r="B1000" s="213"/>
      <c r="C1000" s="34" t="s">
        <v>9970</v>
      </c>
      <c r="D1000" s="34" t="s">
        <v>200</v>
      </c>
      <c r="E1000" s="35">
        <v>7.4999999999999997E-3</v>
      </c>
      <c r="F1000" s="32"/>
      <c r="G1000" s="32" t="str">
        <f t="shared" si="16"/>
        <v/>
      </c>
      <c r="H1000" s="33"/>
      <c r="I1000" s="29"/>
      <c r="J1000" s="142">
        <v>0</v>
      </c>
    </row>
    <row r="1001" spans="1:13" ht="15" hidden="1" thickBot="1" x14ac:dyDescent="0.4">
      <c r="A1001" s="214"/>
      <c r="B1001" s="213"/>
      <c r="C1001" s="34" t="s">
        <v>9770</v>
      </c>
      <c r="D1001" s="34" t="s">
        <v>200</v>
      </c>
      <c r="E1001" s="35">
        <v>3.5999999999999997E-2</v>
      </c>
      <c r="F1001" s="32"/>
      <c r="G1001" s="32" t="str">
        <f t="shared" si="16"/>
        <v/>
      </c>
      <c r="H1001" s="33"/>
      <c r="I1001" s="29"/>
      <c r="J1001" s="142">
        <v>0</v>
      </c>
    </row>
    <row r="1002" spans="1:13" ht="25.5" hidden="1" thickBot="1" x14ac:dyDescent="0.4">
      <c r="A1002" s="214"/>
      <c r="B1002" s="213"/>
      <c r="C1002" s="34" t="s">
        <v>800</v>
      </c>
      <c r="D1002" s="34" t="s">
        <v>562</v>
      </c>
      <c r="E1002" s="35">
        <v>0.16520000000000001</v>
      </c>
      <c r="F1002" s="32"/>
      <c r="G1002" s="32" t="str">
        <f t="shared" si="16"/>
        <v/>
      </c>
      <c r="H1002" s="33"/>
      <c r="I1002" s="29"/>
      <c r="J1002" s="142">
        <v>0</v>
      </c>
    </row>
    <row r="1003" spans="1:13" ht="25.5" hidden="1" thickBot="1" x14ac:dyDescent="0.4">
      <c r="A1003" s="214"/>
      <c r="B1003" s="213"/>
      <c r="C1003" s="34" t="s">
        <v>801</v>
      </c>
      <c r="D1003" s="34" t="s">
        <v>562</v>
      </c>
      <c r="E1003" s="35">
        <v>0.16520000000000001</v>
      </c>
      <c r="F1003" s="32"/>
      <c r="G1003" s="32" t="str">
        <f t="shared" si="16"/>
        <v/>
      </c>
      <c r="H1003" s="33"/>
      <c r="I1003" s="29"/>
      <c r="J1003" s="142">
        <v>0</v>
      </c>
    </row>
    <row r="1004" spans="1:13" ht="15" hidden="1" thickBot="1" x14ac:dyDescent="0.4">
      <c r="A1004" s="215"/>
      <c r="B1004" s="216"/>
      <c r="C1004" s="34"/>
      <c r="D1004" s="34"/>
      <c r="E1004" s="35"/>
      <c r="F1004" s="29"/>
      <c r="G1004" s="29" t="str">
        <f t="shared" si="16"/>
        <v/>
      </c>
      <c r="H1004" s="33"/>
      <c r="I1004" s="29"/>
      <c r="J1004" s="142">
        <v>0</v>
      </c>
    </row>
    <row r="1005" spans="1:13" ht="15" thickBot="1" x14ac:dyDescent="0.4">
      <c r="A1005" s="210" t="s">
        <v>239</v>
      </c>
      <c r="B1005" s="212" t="s">
        <v>5350</v>
      </c>
      <c r="C1005" s="155"/>
      <c r="D1005" s="24" t="s">
        <v>16</v>
      </c>
      <c r="E1005" s="25"/>
      <c r="F1005" s="39"/>
      <c r="G1005" s="26" t="str">
        <f t="shared" si="16"/>
        <v/>
      </c>
      <c r="H1005" s="27"/>
      <c r="I1005" s="28"/>
      <c r="J1005" s="142">
        <v>29</v>
      </c>
    </row>
    <row r="1006" spans="1:13" x14ac:dyDescent="0.35">
      <c r="A1006" s="214"/>
      <c r="B1006" s="213"/>
      <c r="C1006" s="30"/>
      <c r="D1006" s="30"/>
      <c r="E1006" s="31"/>
      <c r="F1006" s="40"/>
      <c r="G1006" s="29" t="str">
        <f t="shared" si="16"/>
        <v/>
      </c>
      <c r="H1006" s="33"/>
      <c r="I1006" s="29"/>
      <c r="J1006" s="142">
        <v>29</v>
      </c>
    </row>
    <row r="1007" spans="1:13" ht="25" x14ac:dyDescent="0.35">
      <c r="A1007" s="214"/>
      <c r="B1007" s="213"/>
      <c r="C1007" s="34" t="s">
        <v>240</v>
      </c>
      <c r="D1007" s="44" t="s">
        <v>96</v>
      </c>
      <c r="E1007" s="35">
        <v>1</v>
      </c>
      <c r="F1007" s="32">
        <v>88.930452674000009</v>
      </c>
      <c r="G1007" s="32">
        <f t="shared" si="16"/>
        <v>88.930452674000009</v>
      </c>
      <c r="H1007" s="37">
        <f>SUM(G1007:G1008)</f>
        <v>90.662698368200012</v>
      </c>
      <c r="I1007" s="38"/>
      <c r="J1007" s="142">
        <v>29</v>
      </c>
      <c r="M1007" s="202"/>
    </row>
    <row r="1008" spans="1:13" x14ac:dyDescent="0.35">
      <c r="A1008" s="214"/>
      <c r="B1008" s="213"/>
      <c r="C1008" s="34" t="s">
        <v>563</v>
      </c>
      <c r="D1008" s="34" t="s">
        <v>562</v>
      </c>
      <c r="E1008" s="35">
        <v>0.1</v>
      </c>
      <c r="F1008" s="29">
        <v>17.322456942000002</v>
      </c>
      <c r="G1008" s="32">
        <f t="shared" si="16"/>
        <v>1.7322456942000004</v>
      </c>
      <c r="H1008" s="33"/>
      <c r="I1008" s="29"/>
      <c r="J1008" s="142">
        <v>29</v>
      </c>
      <c r="M1008" s="202"/>
    </row>
    <row r="1009" spans="1:10" ht="15" thickBot="1" x14ac:dyDescent="0.4">
      <c r="A1009" s="215"/>
      <c r="B1009" s="216"/>
      <c r="C1009" s="34"/>
      <c r="D1009" s="34"/>
      <c r="E1009" s="35"/>
      <c r="F1009" s="29"/>
      <c r="G1009" s="29" t="str">
        <f t="shared" si="16"/>
        <v/>
      </c>
      <c r="H1009" s="33"/>
      <c r="I1009" s="29"/>
      <c r="J1009" s="142">
        <v>29</v>
      </c>
    </row>
    <row r="1010" spans="1:10" ht="15" hidden="1" thickBot="1" x14ac:dyDescent="0.4">
      <c r="A1010" s="210" t="s">
        <v>241</v>
      </c>
      <c r="B1010" s="212" t="s">
        <v>1411</v>
      </c>
      <c r="C1010" s="155"/>
      <c r="D1010" s="24" t="s">
        <v>16</v>
      </c>
      <c r="E1010" s="25"/>
      <c r="F1010" s="39"/>
      <c r="G1010" s="26" t="str">
        <f t="shared" si="16"/>
        <v/>
      </c>
      <c r="H1010" s="27"/>
      <c r="I1010" s="28"/>
      <c r="J1010" s="142">
        <v>0</v>
      </c>
    </row>
    <row r="1011" spans="1:10" ht="15" hidden="1" thickBot="1" x14ac:dyDescent="0.4">
      <c r="A1011" s="214"/>
      <c r="B1011" s="213"/>
      <c r="C1011" s="30"/>
      <c r="D1011" s="30"/>
      <c r="E1011" s="31"/>
      <c r="F1011" s="40"/>
      <c r="G1011" s="29" t="str">
        <f t="shared" si="16"/>
        <v/>
      </c>
      <c r="H1011" s="33"/>
      <c r="I1011" s="29"/>
      <c r="J1011" s="142">
        <v>0</v>
      </c>
    </row>
    <row r="1012" spans="1:10" ht="25.5" hidden="1" thickBot="1" x14ac:dyDescent="0.4">
      <c r="A1012" s="214"/>
      <c r="B1012" s="213"/>
      <c r="C1012" s="34" t="s">
        <v>9514</v>
      </c>
      <c r="D1012" s="34" t="s">
        <v>200</v>
      </c>
      <c r="E1012" s="35">
        <v>1</v>
      </c>
      <c r="F1012" s="32"/>
      <c r="G1012" s="32" t="str">
        <f t="shared" si="16"/>
        <v/>
      </c>
      <c r="H1012" s="37">
        <f>SUM(G1012:G1018)</f>
        <v>0</v>
      </c>
      <c r="I1012" s="38"/>
      <c r="J1012" s="142">
        <v>0</v>
      </c>
    </row>
    <row r="1013" spans="1:10" ht="25.5" hidden="1" thickBot="1" x14ac:dyDescent="0.4">
      <c r="A1013" s="214"/>
      <c r="B1013" s="213"/>
      <c r="C1013" s="34" t="s">
        <v>220</v>
      </c>
      <c r="D1013" s="34" t="s">
        <v>16</v>
      </c>
      <c r="E1013" s="35">
        <v>1</v>
      </c>
      <c r="F1013" s="32"/>
      <c r="G1013" s="32" t="str">
        <f t="shared" si="16"/>
        <v/>
      </c>
      <c r="H1013" s="33"/>
      <c r="I1013" s="29"/>
      <c r="J1013" s="142">
        <v>0</v>
      </c>
    </row>
    <row r="1014" spans="1:10" ht="38" hidden="1" thickBot="1" x14ac:dyDescent="0.4">
      <c r="A1014" s="214"/>
      <c r="B1014" s="213"/>
      <c r="C1014" s="34" t="s">
        <v>9889</v>
      </c>
      <c r="D1014" s="34" t="s">
        <v>200</v>
      </c>
      <c r="E1014" s="35">
        <v>2</v>
      </c>
      <c r="F1014" s="32"/>
      <c r="G1014" s="32" t="str">
        <f t="shared" si="16"/>
        <v/>
      </c>
      <c r="H1014" s="33"/>
      <c r="I1014" s="29"/>
      <c r="J1014" s="142">
        <v>0</v>
      </c>
    </row>
    <row r="1015" spans="1:10" ht="25.5" hidden="1" thickBot="1" x14ac:dyDescent="0.4">
      <c r="A1015" s="214"/>
      <c r="B1015" s="213"/>
      <c r="C1015" s="34" t="s">
        <v>9498</v>
      </c>
      <c r="D1015" s="34" t="s">
        <v>200</v>
      </c>
      <c r="E1015" s="35">
        <v>1</v>
      </c>
      <c r="F1015" s="32"/>
      <c r="G1015" s="51" t="str">
        <f t="shared" si="16"/>
        <v/>
      </c>
      <c r="H1015" s="33"/>
      <c r="I1015" s="29"/>
      <c r="J1015" s="142">
        <v>0</v>
      </c>
    </row>
    <row r="1016" spans="1:10" ht="15" hidden="1" thickBot="1" x14ac:dyDescent="0.4">
      <c r="A1016" s="214"/>
      <c r="B1016" s="213"/>
      <c r="C1016" s="34" t="s">
        <v>2992</v>
      </c>
      <c r="D1016" s="34" t="s">
        <v>750</v>
      </c>
      <c r="E1016" s="35">
        <v>8.8099999999999998E-2</v>
      </c>
      <c r="F1016" s="32"/>
      <c r="G1016" s="32" t="str">
        <f t="shared" si="16"/>
        <v/>
      </c>
      <c r="H1016" s="33"/>
      <c r="I1016" s="29"/>
      <c r="J1016" s="142">
        <v>0</v>
      </c>
    </row>
    <row r="1017" spans="1:10" ht="25.5" hidden="1" thickBot="1" x14ac:dyDescent="0.4">
      <c r="A1017" s="214"/>
      <c r="B1017" s="213"/>
      <c r="C1017" s="34" t="s">
        <v>801</v>
      </c>
      <c r="D1017" s="34" t="s">
        <v>562</v>
      </c>
      <c r="E1017" s="35">
        <v>0.49680000000000002</v>
      </c>
      <c r="F1017" s="29"/>
      <c r="G1017" s="32" t="str">
        <f t="shared" si="16"/>
        <v/>
      </c>
      <c r="H1017" s="33"/>
      <c r="I1017" s="29"/>
      <c r="J1017" s="142">
        <v>0</v>
      </c>
    </row>
    <row r="1018" spans="1:10" ht="15" hidden="1" thickBot="1" x14ac:dyDescent="0.4">
      <c r="A1018" s="214"/>
      <c r="B1018" s="213"/>
      <c r="C1018" s="34" t="s">
        <v>563</v>
      </c>
      <c r="D1018" s="34" t="s">
        <v>562</v>
      </c>
      <c r="E1018" s="35">
        <v>0.34949999999999998</v>
      </c>
      <c r="F1018" s="29"/>
      <c r="G1018" s="32" t="str">
        <f t="shared" si="16"/>
        <v/>
      </c>
      <c r="H1018" s="33"/>
      <c r="I1018" s="29"/>
      <c r="J1018" s="142">
        <v>0</v>
      </c>
    </row>
    <row r="1019" spans="1:10" ht="15" hidden="1" thickBot="1" x14ac:dyDescent="0.4">
      <c r="A1019" s="215"/>
      <c r="B1019" s="216"/>
      <c r="C1019" s="34"/>
      <c r="D1019" s="34"/>
      <c r="E1019" s="35"/>
      <c r="F1019" s="29"/>
      <c r="G1019" s="29" t="str">
        <f t="shared" si="16"/>
        <v/>
      </c>
      <c r="H1019" s="33"/>
      <c r="I1019" s="29"/>
      <c r="J1019" s="142">
        <v>0</v>
      </c>
    </row>
    <row r="1020" spans="1:10" ht="15" hidden="1" thickBot="1" x14ac:dyDescent="0.4">
      <c r="A1020" s="210" t="s">
        <v>242</v>
      </c>
      <c r="B1020" s="212" t="s">
        <v>1412</v>
      </c>
      <c r="C1020" s="155"/>
      <c r="D1020" s="24" t="s">
        <v>16</v>
      </c>
      <c r="E1020" s="25"/>
      <c r="F1020" s="39"/>
      <c r="G1020" s="26" t="str">
        <f t="shared" si="16"/>
        <v/>
      </c>
      <c r="H1020" s="27"/>
      <c r="I1020" s="28"/>
      <c r="J1020" s="142">
        <v>0</v>
      </c>
    </row>
    <row r="1021" spans="1:10" ht="15" hidden="1" thickBot="1" x14ac:dyDescent="0.4">
      <c r="A1021" s="214"/>
      <c r="B1021" s="213"/>
      <c r="C1021" s="30"/>
      <c r="D1021" s="30"/>
      <c r="E1021" s="31"/>
      <c r="F1021" s="40"/>
      <c r="G1021" s="29" t="str">
        <f t="shared" si="16"/>
        <v/>
      </c>
      <c r="H1021" s="33"/>
      <c r="I1021" s="29"/>
      <c r="J1021" s="142">
        <v>0</v>
      </c>
    </row>
    <row r="1022" spans="1:10" ht="25.5" hidden="1" thickBot="1" x14ac:dyDescent="0.4">
      <c r="A1022" s="214"/>
      <c r="B1022" s="213"/>
      <c r="C1022" s="34" t="s">
        <v>243</v>
      </c>
      <c r="D1022" s="44" t="s">
        <v>96</v>
      </c>
      <c r="E1022" s="35">
        <v>1</v>
      </c>
      <c r="F1022" s="32"/>
      <c r="G1022" s="32" t="str">
        <f t="shared" si="16"/>
        <v/>
      </c>
      <c r="H1022" s="37">
        <f>SUM(G1022:G1027)</f>
        <v>0</v>
      </c>
      <c r="I1022" s="38"/>
      <c r="J1022" s="142">
        <v>0</v>
      </c>
    </row>
    <row r="1023" spans="1:10" ht="38" hidden="1" thickBot="1" x14ac:dyDescent="0.4">
      <c r="A1023" s="214"/>
      <c r="B1023" s="213"/>
      <c r="C1023" s="34" t="s">
        <v>9889</v>
      </c>
      <c r="D1023" s="34" t="s">
        <v>200</v>
      </c>
      <c r="E1023" s="35">
        <v>2</v>
      </c>
      <c r="F1023" s="32"/>
      <c r="G1023" s="32" t="str">
        <f t="shared" si="16"/>
        <v/>
      </c>
      <c r="H1023" s="33"/>
      <c r="I1023" s="29"/>
      <c r="J1023" s="142">
        <v>0</v>
      </c>
    </row>
    <row r="1024" spans="1:10" ht="25.5" hidden="1" thickBot="1" x14ac:dyDescent="0.4">
      <c r="A1024" s="214"/>
      <c r="B1024" s="213"/>
      <c r="C1024" s="34" t="s">
        <v>9498</v>
      </c>
      <c r="D1024" s="34" t="s">
        <v>200</v>
      </c>
      <c r="E1024" s="35">
        <v>1</v>
      </c>
      <c r="F1024" s="32"/>
      <c r="G1024" s="51" t="str">
        <f t="shared" si="16"/>
        <v/>
      </c>
      <c r="H1024" s="33"/>
      <c r="I1024" s="29"/>
      <c r="J1024" s="142">
        <v>0</v>
      </c>
    </row>
    <row r="1025" spans="1:13" ht="15" hidden="1" thickBot="1" x14ac:dyDescent="0.4">
      <c r="A1025" s="214"/>
      <c r="B1025" s="213"/>
      <c r="C1025" s="34" t="s">
        <v>2992</v>
      </c>
      <c r="D1025" s="34" t="s">
        <v>750</v>
      </c>
      <c r="E1025" s="35">
        <v>8.8099999999999998E-2</v>
      </c>
      <c r="F1025" s="32"/>
      <c r="G1025" s="32" t="str">
        <f t="shared" si="16"/>
        <v/>
      </c>
      <c r="H1025" s="33"/>
      <c r="I1025" s="29"/>
      <c r="J1025" s="142">
        <v>0</v>
      </c>
    </row>
    <row r="1026" spans="1:13" ht="25.5" hidden="1" thickBot="1" x14ac:dyDescent="0.4">
      <c r="A1026" s="214"/>
      <c r="B1026" s="213"/>
      <c r="C1026" s="34" t="s">
        <v>801</v>
      </c>
      <c r="D1026" s="34" t="s">
        <v>562</v>
      </c>
      <c r="E1026" s="35">
        <v>0.49680000000000002</v>
      </c>
      <c r="F1026" s="29"/>
      <c r="G1026" s="32" t="str">
        <f t="shared" si="16"/>
        <v/>
      </c>
      <c r="H1026" s="33"/>
      <c r="I1026" s="29"/>
      <c r="J1026" s="142">
        <v>0</v>
      </c>
    </row>
    <row r="1027" spans="1:13" ht="15" hidden="1" thickBot="1" x14ac:dyDescent="0.4">
      <c r="A1027" s="214"/>
      <c r="B1027" s="213"/>
      <c r="C1027" s="34" t="s">
        <v>563</v>
      </c>
      <c r="D1027" s="34" t="s">
        <v>562</v>
      </c>
      <c r="E1027" s="35">
        <v>0.34949999999999998</v>
      </c>
      <c r="F1027" s="29"/>
      <c r="G1027" s="32" t="str">
        <f t="shared" si="16"/>
        <v/>
      </c>
      <c r="H1027" s="33"/>
      <c r="I1027" s="29"/>
      <c r="J1027" s="142">
        <v>0</v>
      </c>
    </row>
    <row r="1028" spans="1:13" ht="15" hidden="1" thickBot="1" x14ac:dyDescent="0.4">
      <c r="A1028" s="215"/>
      <c r="B1028" s="216"/>
      <c r="C1028" s="34"/>
      <c r="D1028" s="34"/>
      <c r="E1028" s="35"/>
      <c r="F1028" s="29"/>
      <c r="G1028" s="29" t="str">
        <f t="shared" si="16"/>
        <v/>
      </c>
      <c r="H1028" s="33"/>
      <c r="I1028" s="29"/>
      <c r="J1028" s="142">
        <v>0</v>
      </c>
    </row>
    <row r="1029" spans="1:13" ht="15" thickBot="1" x14ac:dyDescent="0.4">
      <c r="A1029" s="210" t="s">
        <v>244</v>
      </c>
      <c r="B1029" s="212" t="s">
        <v>1413</v>
      </c>
      <c r="C1029" s="155"/>
      <c r="D1029" s="24" t="s">
        <v>16</v>
      </c>
      <c r="E1029" s="25"/>
      <c r="F1029" s="39"/>
      <c r="G1029" s="26" t="str">
        <f t="shared" si="16"/>
        <v/>
      </c>
      <c r="H1029" s="27"/>
      <c r="I1029" s="28"/>
      <c r="J1029" s="142">
        <v>27</v>
      </c>
    </row>
    <row r="1030" spans="1:13" x14ac:dyDescent="0.35">
      <c r="A1030" s="214"/>
      <c r="B1030" s="213"/>
      <c r="C1030" s="30"/>
      <c r="D1030" s="30"/>
      <c r="E1030" s="31"/>
      <c r="F1030" s="40"/>
      <c r="G1030" s="29" t="str">
        <f t="shared" si="16"/>
        <v/>
      </c>
      <c r="H1030" s="33"/>
      <c r="I1030" s="29"/>
      <c r="J1030" s="142">
        <v>27</v>
      </c>
    </row>
    <row r="1031" spans="1:13" x14ac:dyDescent="0.35">
      <c r="A1031" s="214"/>
      <c r="B1031" s="213"/>
      <c r="C1031" s="34" t="s">
        <v>245</v>
      </c>
      <c r="D1031" s="44" t="s">
        <v>96</v>
      </c>
      <c r="E1031" s="35">
        <v>1</v>
      </c>
      <c r="F1031" s="32">
        <v>83.645455068000004</v>
      </c>
      <c r="G1031" s="32">
        <f t="shared" si="16"/>
        <v>83.645455068000004</v>
      </c>
      <c r="H1031" s="37">
        <f>SUM(G1031:G1034)</f>
        <v>126.50882840525581</v>
      </c>
      <c r="I1031" s="38"/>
      <c r="J1031" s="142">
        <v>27</v>
      </c>
      <c r="M1031" s="202"/>
    </row>
    <row r="1032" spans="1:13" x14ac:dyDescent="0.35">
      <c r="A1032" s="214"/>
      <c r="B1032" s="213"/>
      <c r="C1032" s="34" t="s">
        <v>2865</v>
      </c>
      <c r="D1032" s="34" t="s">
        <v>750</v>
      </c>
      <c r="E1032" s="35">
        <v>0.52710000000000001</v>
      </c>
      <c r="F1032" s="32">
        <v>35.601955703999998</v>
      </c>
      <c r="G1032" s="32">
        <f t="shared" si="16"/>
        <v>18.765790851578398</v>
      </c>
      <c r="H1032" s="33"/>
      <c r="I1032" s="29"/>
      <c r="J1032" s="142">
        <v>27</v>
      </c>
      <c r="M1032" s="202"/>
    </row>
    <row r="1033" spans="1:13" x14ac:dyDescent="0.35">
      <c r="A1033" s="214"/>
      <c r="B1033" s="213"/>
      <c r="C1033" s="34" t="s">
        <v>563</v>
      </c>
      <c r="D1033" s="34" t="s">
        <v>562</v>
      </c>
      <c r="E1033" s="35">
        <v>0.26650000000000001</v>
      </c>
      <c r="F1033" s="29">
        <v>17.322456942000002</v>
      </c>
      <c r="G1033" s="32">
        <f t="shared" si="16"/>
        <v>4.6164347750430013</v>
      </c>
      <c r="H1033" s="33"/>
      <c r="I1033" s="29"/>
      <c r="J1033" s="142">
        <v>27</v>
      </c>
      <c r="M1033" s="202"/>
    </row>
    <row r="1034" spans="1:13" x14ac:dyDescent="0.35">
      <c r="A1034" s="214"/>
      <c r="B1034" s="213"/>
      <c r="C1034" s="34" t="s">
        <v>2836</v>
      </c>
      <c r="D1034" s="34" t="s">
        <v>562</v>
      </c>
      <c r="E1034" s="35">
        <v>0.8458</v>
      </c>
      <c r="F1034" s="29">
        <v>23.032806468000004</v>
      </c>
      <c r="G1034" s="32">
        <f t="shared" si="16"/>
        <v>19.481147710634403</v>
      </c>
      <c r="H1034" s="33"/>
      <c r="I1034" s="29"/>
      <c r="J1034" s="142">
        <v>27</v>
      </c>
      <c r="M1034" s="202"/>
    </row>
    <row r="1035" spans="1:13" ht="15" thickBot="1" x14ac:dyDescent="0.4">
      <c r="A1035" s="215"/>
      <c r="B1035" s="216"/>
      <c r="C1035" s="34"/>
      <c r="D1035" s="34"/>
      <c r="E1035" s="35"/>
      <c r="F1035" s="29"/>
      <c r="G1035" s="29" t="str">
        <f t="shared" si="16"/>
        <v/>
      </c>
      <c r="H1035" s="33"/>
      <c r="I1035" s="29"/>
      <c r="J1035" s="142">
        <v>27</v>
      </c>
    </row>
    <row r="1036" spans="1:13" ht="15" thickBot="1" x14ac:dyDescent="0.4">
      <c r="A1036" s="210" t="s">
        <v>246</v>
      </c>
      <c r="B1036" s="212" t="s">
        <v>5351</v>
      </c>
      <c r="C1036" s="155"/>
      <c r="D1036" s="24" t="s">
        <v>16</v>
      </c>
      <c r="E1036" s="25"/>
      <c r="F1036" s="39"/>
      <c r="G1036" s="26" t="str">
        <f t="shared" si="16"/>
        <v/>
      </c>
      <c r="H1036" s="27"/>
      <c r="I1036" s="28"/>
      <c r="J1036" s="142">
        <v>9</v>
      </c>
    </row>
    <row r="1037" spans="1:13" x14ac:dyDescent="0.35">
      <c r="A1037" s="214"/>
      <c r="B1037" s="213"/>
      <c r="C1037" s="30"/>
      <c r="D1037" s="30"/>
      <c r="E1037" s="31"/>
      <c r="F1037" s="40"/>
      <c r="G1037" s="29" t="str">
        <f t="shared" si="16"/>
        <v/>
      </c>
      <c r="H1037" s="33"/>
      <c r="I1037" s="29"/>
      <c r="J1037" s="142">
        <v>9</v>
      </c>
    </row>
    <row r="1038" spans="1:13" ht="37.5" x14ac:dyDescent="0.35">
      <c r="A1038" s="214"/>
      <c r="B1038" s="213"/>
      <c r="C1038" s="34" t="s">
        <v>247</v>
      </c>
      <c r="D1038" s="44" t="s">
        <v>96</v>
      </c>
      <c r="E1038" s="35">
        <v>1</v>
      </c>
      <c r="F1038" s="32">
        <v>302.60598968600004</v>
      </c>
      <c r="G1038" s="32">
        <f t="shared" si="16"/>
        <v>302.60598968600004</v>
      </c>
      <c r="H1038" s="37">
        <f>SUM(G1038:G1041)</f>
        <v>326.7951706442696</v>
      </c>
      <c r="I1038" s="38"/>
      <c r="J1038" s="142">
        <v>9</v>
      </c>
      <c r="M1038" s="202"/>
    </row>
    <row r="1039" spans="1:13" x14ac:dyDescent="0.35">
      <c r="A1039" s="214"/>
      <c r="B1039" s="213"/>
      <c r="C1039" s="34" t="s">
        <v>2865</v>
      </c>
      <c r="D1039" s="34" t="s">
        <v>750</v>
      </c>
      <c r="E1039" s="35">
        <v>0.2974</v>
      </c>
      <c r="F1039" s="32">
        <v>35.601955703999998</v>
      </c>
      <c r="G1039" s="32">
        <f t="shared" si="16"/>
        <v>10.588021626369599</v>
      </c>
      <c r="H1039" s="33"/>
      <c r="I1039" s="29"/>
      <c r="J1039" s="142">
        <v>9</v>
      </c>
      <c r="M1039" s="202"/>
    </row>
    <row r="1040" spans="1:13" x14ac:dyDescent="0.35">
      <c r="A1040" s="214"/>
      <c r="B1040" s="213"/>
      <c r="C1040" s="34" t="s">
        <v>2836</v>
      </c>
      <c r="D1040" s="34" t="s">
        <v>562</v>
      </c>
      <c r="E1040" s="35">
        <v>0.47739999999999999</v>
      </c>
      <c r="F1040" s="29">
        <v>23.032806468000004</v>
      </c>
      <c r="G1040" s="32">
        <f t="shared" ref="G1040:G1103" si="17">IF(ISNUMBER(F1040),E1040*F1040,"")</f>
        <v>10.995861807823202</v>
      </c>
      <c r="H1040" s="33"/>
      <c r="I1040" s="29"/>
      <c r="J1040" s="142">
        <v>9</v>
      </c>
      <c r="M1040" s="202"/>
    </row>
    <row r="1041" spans="1:13" x14ac:dyDescent="0.35">
      <c r="A1041" s="214"/>
      <c r="B1041" s="213"/>
      <c r="C1041" s="34" t="s">
        <v>563</v>
      </c>
      <c r="D1041" s="34" t="s">
        <v>562</v>
      </c>
      <c r="E1041" s="35">
        <v>0.15040000000000001</v>
      </c>
      <c r="F1041" s="29">
        <v>17.322456942000002</v>
      </c>
      <c r="G1041" s="32">
        <f t="shared" si="17"/>
        <v>2.6052975240768004</v>
      </c>
      <c r="H1041" s="33"/>
      <c r="I1041" s="29"/>
      <c r="J1041" s="142">
        <v>9</v>
      </c>
      <c r="M1041" s="202"/>
    </row>
    <row r="1042" spans="1:13" ht="15" thickBot="1" x14ac:dyDescent="0.4">
      <c r="A1042" s="215"/>
      <c r="B1042" s="216"/>
      <c r="C1042" s="34"/>
      <c r="D1042" s="34"/>
      <c r="E1042" s="35"/>
      <c r="F1042" s="29"/>
      <c r="G1042" s="29" t="str">
        <f t="shared" si="17"/>
        <v/>
      </c>
      <c r="H1042" s="33"/>
      <c r="I1042" s="29"/>
      <c r="J1042" s="142">
        <v>9</v>
      </c>
    </row>
    <row r="1043" spans="1:13" ht="15" hidden="1" thickBot="1" x14ac:dyDescent="0.4">
      <c r="A1043" s="210" t="s">
        <v>248</v>
      </c>
      <c r="B1043" s="212" t="s">
        <v>1414</v>
      </c>
      <c r="C1043" s="155"/>
      <c r="D1043" s="24" t="s">
        <v>16</v>
      </c>
      <c r="E1043" s="25"/>
      <c r="F1043" s="39"/>
      <c r="G1043" s="26" t="str">
        <f t="shared" si="17"/>
        <v/>
      </c>
      <c r="H1043" s="27"/>
      <c r="I1043" s="28"/>
      <c r="J1043" s="142">
        <v>0</v>
      </c>
    </row>
    <row r="1044" spans="1:13" ht="15" hidden="1" thickBot="1" x14ac:dyDescent="0.4">
      <c r="A1044" s="214"/>
      <c r="B1044" s="213"/>
      <c r="C1044" s="30"/>
      <c r="D1044" s="30"/>
      <c r="E1044" s="31"/>
      <c r="F1044" s="40"/>
      <c r="G1044" s="29" t="str">
        <f t="shared" si="17"/>
        <v/>
      </c>
      <c r="H1044" s="33"/>
      <c r="I1044" s="29"/>
      <c r="J1044" s="142">
        <v>0</v>
      </c>
    </row>
    <row r="1045" spans="1:13" ht="15" hidden="1" thickBot="1" x14ac:dyDescent="0.4">
      <c r="A1045" s="214"/>
      <c r="B1045" s="213"/>
      <c r="C1045" s="34" t="s">
        <v>249</v>
      </c>
      <c r="D1045" s="44" t="s">
        <v>96</v>
      </c>
      <c r="E1045" s="35">
        <v>1</v>
      </c>
      <c r="F1045" s="32"/>
      <c r="G1045" s="32" t="str">
        <f t="shared" si="17"/>
        <v/>
      </c>
      <c r="H1045" s="37">
        <f>SUM(G1045:G1048)</f>
        <v>0</v>
      </c>
      <c r="I1045" s="38"/>
      <c r="J1045" s="142">
        <v>0</v>
      </c>
    </row>
    <row r="1046" spans="1:13" ht="15" hidden="1" thickBot="1" x14ac:dyDescent="0.4">
      <c r="A1046" s="214"/>
      <c r="B1046" s="213"/>
      <c r="C1046" s="34" t="s">
        <v>2865</v>
      </c>
      <c r="D1046" s="34" t="s">
        <v>750</v>
      </c>
      <c r="E1046" s="35">
        <v>0.52710000000000001</v>
      </c>
      <c r="F1046" s="32"/>
      <c r="G1046" s="32" t="str">
        <f t="shared" si="17"/>
        <v/>
      </c>
      <c r="H1046" s="33"/>
      <c r="I1046" s="29"/>
      <c r="J1046" s="142">
        <v>0</v>
      </c>
    </row>
    <row r="1047" spans="1:13" ht="15" hidden="1" thickBot="1" x14ac:dyDescent="0.4">
      <c r="A1047" s="214"/>
      <c r="B1047" s="213"/>
      <c r="C1047" s="34" t="s">
        <v>563</v>
      </c>
      <c r="D1047" s="34" t="s">
        <v>562</v>
      </c>
      <c r="E1047" s="35">
        <v>0.26650000000000001</v>
      </c>
      <c r="F1047" s="29"/>
      <c r="G1047" s="32" t="str">
        <f t="shared" si="17"/>
        <v/>
      </c>
      <c r="H1047" s="33"/>
      <c r="I1047" s="29"/>
      <c r="J1047" s="142">
        <v>0</v>
      </c>
    </row>
    <row r="1048" spans="1:13" ht="15" hidden="1" thickBot="1" x14ac:dyDescent="0.4">
      <c r="A1048" s="214"/>
      <c r="B1048" s="213"/>
      <c r="C1048" s="34" t="s">
        <v>2836</v>
      </c>
      <c r="D1048" s="34" t="s">
        <v>562</v>
      </c>
      <c r="E1048" s="35">
        <v>0.8458</v>
      </c>
      <c r="F1048" s="29"/>
      <c r="G1048" s="32" t="str">
        <f t="shared" si="17"/>
        <v/>
      </c>
      <c r="H1048" s="33"/>
      <c r="I1048" s="29"/>
      <c r="J1048" s="142">
        <v>0</v>
      </c>
    </row>
    <row r="1049" spans="1:13" ht="15" hidden="1" thickBot="1" x14ac:dyDescent="0.4">
      <c r="A1049" s="215"/>
      <c r="B1049" s="216"/>
      <c r="C1049" s="34"/>
      <c r="D1049" s="34"/>
      <c r="E1049" s="35"/>
      <c r="F1049" s="29"/>
      <c r="G1049" s="29" t="str">
        <f t="shared" si="17"/>
        <v/>
      </c>
      <c r="H1049" s="33"/>
      <c r="I1049" s="29"/>
      <c r="J1049" s="142">
        <v>0</v>
      </c>
    </row>
    <row r="1050" spans="1:13" ht="15" hidden="1" thickBot="1" x14ac:dyDescent="0.4">
      <c r="A1050" s="210" t="s">
        <v>250</v>
      </c>
      <c r="B1050" s="212" t="s">
        <v>1415</v>
      </c>
      <c r="C1050" s="155"/>
      <c r="D1050" s="24" t="s">
        <v>16</v>
      </c>
      <c r="E1050" s="25"/>
      <c r="F1050" s="39"/>
      <c r="G1050" s="26" t="str">
        <f t="shared" si="17"/>
        <v/>
      </c>
      <c r="H1050" s="27"/>
      <c r="I1050" s="28"/>
      <c r="J1050" s="142">
        <v>0</v>
      </c>
    </row>
    <row r="1051" spans="1:13" ht="15" hidden="1" thickBot="1" x14ac:dyDescent="0.4">
      <c r="A1051" s="214"/>
      <c r="B1051" s="213"/>
      <c r="C1051" s="30"/>
      <c r="D1051" s="30"/>
      <c r="E1051" s="31"/>
      <c r="F1051" s="40"/>
      <c r="G1051" s="29" t="str">
        <f t="shared" si="17"/>
        <v/>
      </c>
      <c r="H1051" s="33"/>
      <c r="I1051" s="29"/>
      <c r="J1051" s="142">
        <v>0</v>
      </c>
    </row>
    <row r="1052" spans="1:13" ht="38" hidden="1" thickBot="1" x14ac:dyDescent="0.4">
      <c r="A1052" s="214"/>
      <c r="B1052" s="213"/>
      <c r="C1052" s="34" t="s">
        <v>9890</v>
      </c>
      <c r="D1052" s="34" t="s">
        <v>200</v>
      </c>
      <c r="E1052" s="35">
        <v>2</v>
      </c>
      <c r="F1052" s="32"/>
      <c r="G1052" s="32" t="str">
        <f t="shared" si="17"/>
        <v/>
      </c>
      <c r="H1052" s="37">
        <f>SUM(G1052:G1055)</f>
        <v>0</v>
      </c>
      <c r="I1052" s="38"/>
      <c r="J1052" s="142">
        <v>0</v>
      </c>
    </row>
    <row r="1053" spans="1:13" ht="15" hidden="1" thickBot="1" x14ac:dyDescent="0.4">
      <c r="A1053" s="214"/>
      <c r="B1053" s="213"/>
      <c r="C1053" s="34" t="s">
        <v>2992</v>
      </c>
      <c r="D1053" s="34" t="s">
        <v>750</v>
      </c>
      <c r="E1053" s="35">
        <v>3.04E-2</v>
      </c>
      <c r="F1053" s="32"/>
      <c r="G1053" s="32" t="str">
        <f t="shared" si="17"/>
        <v/>
      </c>
      <c r="H1053" s="33"/>
      <c r="I1053" s="29"/>
      <c r="J1053" s="142">
        <v>0</v>
      </c>
    </row>
    <row r="1054" spans="1:13" ht="25.5" hidden="1" thickBot="1" x14ac:dyDescent="0.4">
      <c r="A1054" s="214"/>
      <c r="B1054" s="213"/>
      <c r="C1054" s="34" t="s">
        <v>801</v>
      </c>
      <c r="D1054" s="34" t="s">
        <v>562</v>
      </c>
      <c r="E1054" s="35">
        <v>0.38700000000000001</v>
      </c>
      <c r="F1054" s="29"/>
      <c r="G1054" s="32" t="str">
        <f t="shared" si="17"/>
        <v/>
      </c>
      <c r="H1054" s="33"/>
      <c r="I1054" s="29"/>
      <c r="J1054" s="142">
        <v>0</v>
      </c>
    </row>
    <row r="1055" spans="1:13" ht="15" hidden="1" thickBot="1" x14ac:dyDescent="0.4">
      <c r="A1055" s="214"/>
      <c r="B1055" s="213"/>
      <c r="C1055" s="34" t="s">
        <v>563</v>
      </c>
      <c r="D1055" s="34" t="s">
        <v>562</v>
      </c>
      <c r="E1055" s="35">
        <v>0.18859999999999999</v>
      </c>
      <c r="F1055" s="29"/>
      <c r="G1055" s="32" t="str">
        <f t="shared" si="17"/>
        <v/>
      </c>
      <c r="H1055" s="33"/>
      <c r="I1055" s="29"/>
      <c r="J1055" s="142">
        <v>0</v>
      </c>
    </row>
    <row r="1056" spans="1:13" ht="15" hidden="1" thickBot="1" x14ac:dyDescent="0.4">
      <c r="A1056" s="214"/>
      <c r="B1056" s="213"/>
      <c r="C1056" s="34"/>
      <c r="D1056" s="44"/>
      <c r="E1056" s="35"/>
      <c r="F1056" s="32"/>
      <c r="G1056" s="32" t="str">
        <f t="shared" si="17"/>
        <v/>
      </c>
      <c r="H1056" s="33"/>
      <c r="I1056" s="29"/>
      <c r="J1056" s="142">
        <v>0</v>
      </c>
    </row>
    <row r="1057" spans="1:10" ht="15" hidden="1" thickBot="1" x14ac:dyDescent="0.4">
      <c r="A1057" s="210" t="s">
        <v>251</v>
      </c>
      <c r="B1057" s="212" t="s">
        <v>1416</v>
      </c>
      <c r="C1057" s="155"/>
      <c r="D1057" s="24" t="s">
        <v>16</v>
      </c>
      <c r="E1057" s="25"/>
      <c r="F1057" s="39"/>
      <c r="G1057" s="26" t="str">
        <f t="shared" si="17"/>
        <v/>
      </c>
      <c r="H1057" s="27"/>
      <c r="I1057" s="28"/>
      <c r="J1057" s="142">
        <v>0</v>
      </c>
    </row>
    <row r="1058" spans="1:10" ht="15" hidden="1" thickBot="1" x14ac:dyDescent="0.4">
      <c r="A1058" s="214"/>
      <c r="B1058" s="213"/>
      <c r="C1058" s="30"/>
      <c r="D1058" s="30"/>
      <c r="E1058" s="31"/>
      <c r="F1058" s="40"/>
      <c r="G1058" s="29" t="str">
        <f t="shared" si="17"/>
        <v/>
      </c>
      <c r="H1058" s="33"/>
      <c r="I1058" s="29"/>
      <c r="J1058" s="142">
        <v>0</v>
      </c>
    </row>
    <row r="1059" spans="1:10" ht="38" hidden="1" thickBot="1" x14ac:dyDescent="0.4">
      <c r="A1059" s="214"/>
      <c r="B1059" s="213"/>
      <c r="C1059" s="34" t="s">
        <v>9890</v>
      </c>
      <c r="D1059" s="34" t="s">
        <v>200</v>
      </c>
      <c r="E1059" s="35">
        <v>2</v>
      </c>
      <c r="F1059" s="32"/>
      <c r="G1059" s="29" t="str">
        <f t="shared" si="17"/>
        <v/>
      </c>
      <c r="H1059" s="37">
        <f>SUM(G1059:G1062)</f>
        <v>0</v>
      </c>
      <c r="I1059" s="38"/>
      <c r="J1059" s="142">
        <v>0</v>
      </c>
    </row>
    <row r="1060" spans="1:10" ht="15" hidden="1" thickBot="1" x14ac:dyDescent="0.4">
      <c r="A1060" s="214"/>
      <c r="B1060" s="213"/>
      <c r="C1060" s="34" t="s">
        <v>9718</v>
      </c>
      <c r="D1060" s="34" t="s">
        <v>200</v>
      </c>
      <c r="E1060" s="35">
        <v>3.6499999999999998E-2</v>
      </c>
      <c r="F1060" s="32"/>
      <c r="G1060" s="29" t="str">
        <f t="shared" si="17"/>
        <v/>
      </c>
      <c r="H1060" s="33"/>
      <c r="I1060" s="29"/>
      <c r="J1060" s="142">
        <v>0</v>
      </c>
    </row>
    <row r="1061" spans="1:10" ht="15" hidden="1" thickBot="1" x14ac:dyDescent="0.4">
      <c r="A1061" s="214"/>
      <c r="B1061" s="213"/>
      <c r="C1061" s="34" t="s">
        <v>563</v>
      </c>
      <c r="D1061" s="34" t="s">
        <v>562</v>
      </c>
      <c r="E1061" s="35">
        <v>0.159</v>
      </c>
      <c r="F1061" s="29"/>
      <c r="G1061" s="32" t="str">
        <f t="shared" si="17"/>
        <v/>
      </c>
      <c r="H1061" s="33"/>
      <c r="I1061" s="29"/>
      <c r="J1061" s="142">
        <v>0</v>
      </c>
    </row>
    <row r="1062" spans="1:10" ht="25.5" hidden="1" thickBot="1" x14ac:dyDescent="0.4">
      <c r="A1062" s="214"/>
      <c r="B1062" s="213"/>
      <c r="C1062" s="34" t="s">
        <v>801</v>
      </c>
      <c r="D1062" s="34" t="s">
        <v>562</v>
      </c>
      <c r="E1062" s="35">
        <v>0.50449999999999995</v>
      </c>
      <c r="F1062" s="29"/>
      <c r="G1062" s="32" t="str">
        <f t="shared" si="17"/>
        <v/>
      </c>
      <c r="H1062" s="33"/>
      <c r="I1062" s="29"/>
      <c r="J1062" s="142">
        <v>0</v>
      </c>
    </row>
    <row r="1063" spans="1:10" ht="15" hidden="1" thickBot="1" x14ac:dyDescent="0.4">
      <c r="A1063" s="214"/>
      <c r="B1063" s="213"/>
      <c r="C1063" s="34"/>
      <c r="D1063" s="44"/>
      <c r="E1063" s="35"/>
      <c r="F1063" s="32"/>
      <c r="G1063" s="32" t="str">
        <f t="shared" si="17"/>
        <v/>
      </c>
      <c r="H1063" s="33"/>
      <c r="I1063" s="29"/>
      <c r="J1063" s="142">
        <v>0</v>
      </c>
    </row>
    <row r="1064" spans="1:10" ht="26.5" hidden="1" thickBot="1" x14ac:dyDescent="0.4">
      <c r="A1064" s="214"/>
      <c r="B1064" s="213"/>
      <c r="C1064" s="49" t="s">
        <v>252</v>
      </c>
      <c r="D1064" s="44"/>
      <c r="E1064" s="35"/>
      <c r="F1064" s="32"/>
      <c r="G1064" s="32" t="str">
        <f t="shared" si="17"/>
        <v/>
      </c>
      <c r="H1064" s="33"/>
      <c r="I1064" s="29"/>
      <c r="J1064" s="142">
        <v>0</v>
      </c>
    </row>
    <row r="1065" spans="1:10" ht="15" hidden="1" thickBot="1" x14ac:dyDescent="0.4">
      <c r="A1065" s="214"/>
      <c r="B1065" s="213"/>
      <c r="C1065" s="34"/>
      <c r="D1065" s="34"/>
      <c r="E1065" s="35"/>
      <c r="F1065" s="32"/>
      <c r="G1065" s="32" t="str">
        <f t="shared" si="17"/>
        <v/>
      </c>
      <c r="H1065" s="33"/>
      <c r="I1065" s="29"/>
      <c r="J1065" s="142">
        <v>0</v>
      </c>
    </row>
    <row r="1066" spans="1:10" ht="15" hidden="1" thickBot="1" x14ac:dyDescent="0.4">
      <c r="A1066" s="210" t="s">
        <v>253</v>
      </c>
      <c r="B1066" s="212" t="s">
        <v>1417</v>
      </c>
      <c r="C1066" s="155"/>
      <c r="D1066" s="24" t="s">
        <v>16</v>
      </c>
      <c r="E1066" s="25"/>
      <c r="F1066" s="39"/>
      <c r="G1066" s="26" t="str">
        <f t="shared" si="17"/>
        <v/>
      </c>
      <c r="H1066" s="27"/>
      <c r="I1066" s="28"/>
      <c r="J1066" s="142">
        <v>0</v>
      </c>
    </row>
    <row r="1067" spans="1:10" ht="15" hidden="1" thickBot="1" x14ac:dyDescent="0.4">
      <c r="A1067" s="214"/>
      <c r="B1067" s="213"/>
      <c r="C1067" s="30"/>
      <c r="D1067" s="30"/>
      <c r="E1067" s="31"/>
      <c r="F1067" s="40"/>
      <c r="G1067" s="29" t="str">
        <f t="shared" si="17"/>
        <v/>
      </c>
      <c r="H1067" s="33"/>
      <c r="I1067" s="29"/>
      <c r="J1067" s="142">
        <v>0</v>
      </c>
    </row>
    <row r="1068" spans="1:10" ht="38" hidden="1" thickBot="1" x14ac:dyDescent="0.4">
      <c r="A1068" s="214"/>
      <c r="B1068" s="213"/>
      <c r="C1068" s="34" t="s">
        <v>9889</v>
      </c>
      <c r="D1068" s="34" t="s">
        <v>200</v>
      </c>
      <c r="E1068" s="35">
        <v>2</v>
      </c>
      <c r="F1068" s="32"/>
      <c r="G1068" s="32" t="str">
        <f t="shared" si="17"/>
        <v/>
      </c>
      <c r="H1068" s="37">
        <f>SUM(G1068:G1072)</f>
        <v>0</v>
      </c>
      <c r="I1068" s="38"/>
      <c r="J1068" s="142">
        <v>0</v>
      </c>
    </row>
    <row r="1069" spans="1:10" ht="25.5" hidden="1" thickBot="1" x14ac:dyDescent="0.4">
      <c r="A1069" s="214"/>
      <c r="B1069" s="213"/>
      <c r="C1069" s="34" t="s">
        <v>9498</v>
      </c>
      <c r="D1069" s="34" t="s">
        <v>200</v>
      </c>
      <c r="E1069" s="35">
        <v>1</v>
      </c>
      <c r="F1069" s="32"/>
      <c r="G1069" s="51" t="str">
        <f t="shared" si="17"/>
        <v/>
      </c>
      <c r="H1069" s="33"/>
      <c r="I1069" s="29"/>
      <c r="J1069" s="142">
        <v>0</v>
      </c>
    </row>
    <row r="1070" spans="1:10" ht="15" hidden="1" thickBot="1" x14ac:dyDescent="0.4">
      <c r="A1070" s="214"/>
      <c r="B1070" s="213"/>
      <c r="C1070" s="34" t="s">
        <v>2992</v>
      </c>
      <c r="D1070" s="34" t="s">
        <v>750</v>
      </c>
      <c r="E1070" s="35">
        <v>8.8099999999999998E-2</v>
      </c>
      <c r="F1070" s="32"/>
      <c r="G1070" s="32" t="str">
        <f t="shared" si="17"/>
        <v/>
      </c>
      <c r="H1070" s="33"/>
      <c r="I1070" s="29"/>
      <c r="J1070" s="142">
        <v>0</v>
      </c>
    </row>
    <row r="1071" spans="1:10" ht="25.5" hidden="1" thickBot="1" x14ac:dyDescent="0.4">
      <c r="A1071" s="214"/>
      <c r="B1071" s="213"/>
      <c r="C1071" s="34" t="s">
        <v>801</v>
      </c>
      <c r="D1071" s="34" t="s">
        <v>562</v>
      </c>
      <c r="E1071" s="35">
        <v>0.49680000000000002</v>
      </c>
      <c r="F1071" s="29"/>
      <c r="G1071" s="32" t="str">
        <f t="shared" si="17"/>
        <v/>
      </c>
      <c r="H1071" s="33"/>
      <c r="I1071" s="29"/>
      <c r="J1071" s="142">
        <v>0</v>
      </c>
    </row>
    <row r="1072" spans="1:10" ht="15" hidden="1" thickBot="1" x14ac:dyDescent="0.4">
      <c r="A1072" s="214"/>
      <c r="B1072" s="213"/>
      <c r="C1072" s="34" t="s">
        <v>563</v>
      </c>
      <c r="D1072" s="34" t="s">
        <v>562</v>
      </c>
      <c r="E1072" s="35">
        <v>0.34949999999999998</v>
      </c>
      <c r="F1072" s="29"/>
      <c r="G1072" s="32" t="str">
        <f t="shared" si="17"/>
        <v/>
      </c>
      <c r="H1072" s="33"/>
      <c r="I1072" s="29"/>
      <c r="J1072" s="142">
        <v>0</v>
      </c>
    </row>
    <row r="1073" spans="1:13" ht="15" hidden="1" thickBot="1" x14ac:dyDescent="0.4">
      <c r="A1073" s="214"/>
      <c r="B1073" s="213"/>
      <c r="C1073" s="34"/>
      <c r="D1073" s="34"/>
      <c r="E1073" s="35"/>
      <c r="F1073" s="29"/>
      <c r="G1073" s="32" t="str">
        <f t="shared" si="17"/>
        <v/>
      </c>
      <c r="H1073" s="33"/>
      <c r="I1073" s="29"/>
      <c r="J1073" s="142">
        <v>0</v>
      </c>
    </row>
    <row r="1074" spans="1:13" ht="15" hidden="1" thickBot="1" x14ac:dyDescent="0.4">
      <c r="A1074" s="210" t="s">
        <v>254</v>
      </c>
      <c r="B1074" s="212" t="s">
        <v>1418</v>
      </c>
      <c r="C1074" s="155"/>
      <c r="D1074" s="24" t="s">
        <v>16</v>
      </c>
      <c r="E1074" s="25"/>
      <c r="F1074" s="39"/>
      <c r="G1074" s="26" t="str">
        <f t="shared" si="17"/>
        <v/>
      </c>
      <c r="H1074" s="27"/>
      <c r="I1074" s="28"/>
      <c r="J1074" s="142">
        <v>0</v>
      </c>
    </row>
    <row r="1075" spans="1:13" ht="15" hidden="1" thickBot="1" x14ac:dyDescent="0.4">
      <c r="A1075" s="214"/>
      <c r="B1075" s="213"/>
      <c r="C1075" s="30"/>
      <c r="D1075" s="30"/>
      <c r="E1075" s="31"/>
      <c r="F1075" s="40"/>
      <c r="G1075" s="29" t="str">
        <f t="shared" si="17"/>
        <v/>
      </c>
      <c r="H1075" s="33"/>
      <c r="I1075" s="29"/>
      <c r="J1075" s="142">
        <v>0</v>
      </c>
    </row>
    <row r="1076" spans="1:13" ht="25.5" hidden="1" thickBot="1" x14ac:dyDescent="0.4">
      <c r="A1076" s="214"/>
      <c r="B1076" s="213"/>
      <c r="C1076" s="34" t="s">
        <v>9769</v>
      </c>
      <c r="D1076" s="34" t="s">
        <v>200</v>
      </c>
      <c r="E1076" s="35">
        <v>1</v>
      </c>
      <c r="F1076" s="32"/>
      <c r="G1076" s="32" t="str">
        <f t="shared" si="17"/>
        <v/>
      </c>
      <c r="H1076" s="37">
        <f>SUM(G1076:G1080)</f>
        <v>0</v>
      </c>
      <c r="I1076" s="38"/>
      <c r="J1076" s="142">
        <v>0</v>
      </c>
    </row>
    <row r="1077" spans="1:13" ht="38" hidden="1" thickBot="1" x14ac:dyDescent="0.4">
      <c r="A1077" s="214"/>
      <c r="B1077" s="213"/>
      <c r="C1077" s="34" t="s">
        <v>9890</v>
      </c>
      <c r="D1077" s="34" t="s">
        <v>200</v>
      </c>
      <c r="E1077" s="35">
        <v>2</v>
      </c>
      <c r="F1077" s="32"/>
      <c r="G1077" s="32" t="str">
        <f t="shared" si="17"/>
        <v/>
      </c>
      <c r="H1077" s="33"/>
      <c r="I1077" s="29"/>
      <c r="J1077" s="142">
        <v>0</v>
      </c>
    </row>
    <row r="1078" spans="1:13" ht="15" hidden="1" thickBot="1" x14ac:dyDescent="0.4">
      <c r="A1078" s="214"/>
      <c r="B1078" s="213"/>
      <c r="C1078" s="34" t="s">
        <v>2992</v>
      </c>
      <c r="D1078" s="34" t="s">
        <v>750</v>
      </c>
      <c r="E1078" s="35">
        <v>3.04E-2</v>
      </c>
      <c r="F1078" s="32"/>
      <c r="G1078" s="32" t="str">
        <f t="shared" si="17"/>
        <v/>
      </c>
      <c r="H1078" s="33"/>
      <c r="I1078" s="29"/>
      <c r="J1078" s="142">
        <v>0</v>
      </c>
    </row>
    <row r="1079" spans="1:13" ht="25.5" hidden="1" thickBot="1" x14ac:dyDescent="0.4">
      <c r="A1079" s="214"/>
      <c r="B1079" s="213"/>
      <c r="C1079" s="34" t="s">
        <v>801</v>
      </c>
      <c r="D1079" s="34" t="s">
        <v>562</v>
      </c>
      <c r="E1079" s="35">
        <v>0.38700000000000001</v>
      </c>
      <c r="F1079" s="29"/>
      <c r="G1079" s="32" t="str">
        <f t="shared" si="17"/>
        <v/>
      </c>
      <c r="H1079" s="33"/>
      <c r="I1079" s="29"/>
      <c r="J1079" s="142">
        <v>0</v>
      </c>
    </row>
    <row r="1080" spans="1:13" ht="15" hidden="1" thickBot="1" x14ac:dyDescent="0.4">
      <c r="A1080" s="214"/>
      <c r="B1080" s="213"/>
      <c r="C1080" s="34" t="s">
        <v>563</v>
      </c>
      <c r="D1080" s="34" t="s">
        <v>562</v>
      </c>
      <c r="E1080" s="35">
        <v>0.18859999999999999</v>
      </c>
      <c r="F1080" s="29"/>
      <c r="G1080" s="32" t="str">
        <f t="shared" si="17"/>
        <v/>
      </c>
      <c r="H1080" s="33"/>
      <c r="I1080" s="29"/>
      <c r="J1080" s="142">
        <v>0</v>
      </c>
    </row>
    <row r="1081" spans="1:13" ht="15" hidden="1" thickBot="1" x14ac:dyDescent="0.4">
      <c r="A1081" s="215"/>
      <c r="B1081" s="216"/>
      <c r="C1081" s="34"/>
      <c r="D1081" s="34"/>
      <c r="E1081" s="35"/>
      <c r="F1081" s="29"/>
      <c r="G1081" s="29" t="str">
        <f t="shared" si="17"/>
        <v/>
      </c>
      <c r="H1081" s="33"/>
      <c r="I1081" s="29"/>
      <c r="J1081" s="142">
        <v>0</v>
      </c>
    </row>
    <row r="1082" spans="1:13" ht="15" thickBot="1" x14ac:dyDescent="0.4">
      <c r="A1082" s="210" t="s">
        <v>255</v>
      </c>
      <c r="B1082" s="212" t="s">
        <v>1419</v>
      </c>
      <c r="C1082" s="155"/>
      <c r="D1082" s="24" t="s">
        <v>16</v>
      </c>
      <c r="E1082" s="25"/>
      <c r="F1082" s="39"/>
      <c r="G1082" s="26" t="str">
        <f t="shared" si="17"/>
        <v/>
      </c>
      <c r="H1082" s="27"/>
      <c r="I1082" s="28"/>
      <c r="J1082" s="142">
        <v>7</v>
      </c>
    </row>
    <row r="1083" spans="1:13" x14ac:dyDescent="0.35">
      <c r="A1083" s="214"/>
      <c r="B1083" s="213"/>
      <c r="C1083" s="30"/>
      <c r="D1083" s="30"/>
      <c r="E1083" s="31"/>
      <c r="F1083" s="40"/>
      <c r="G1083" s="29" t="str">
        <f t="shared" si="17"/>
        <v/>
      </c>
      <c r="H1083" s="33"/>
      <c r="I1083" s="29"/>
      <c r="J1083" s="142">
        <v>7</v>
      </c>
    </row>
    <row r="1084" spans="1:13" ht="25" x14ac:dyDescent="0.35">
      <c r="A1084" s="214"/>
      <c r="B1084" s="213"/>
      <c r="C1084" s="34" t="s">
        <v>10188</v>
      </c>
      <c r="D1084" s="34" t="s">
        <v>200</v>
      </c>
      <c r="E1084" s="35">
        <v>1</v>
      </c>
      <c r="F1084" s="32">
        <v>297.16148511</v>
      </c>
      <c r="G1084" s="32">
        <f t="shared" si="17"/>
        <v>297.16148511</v>
      </c>
      <c r="H1084" s="37">
        <f>SUM(G1084:G1088)</f>
        <v>344.45482319409007</v>
      </c>
      <c r="I1084" s="38"/>
      <c r="J1084" s="142">
        <v>7</v>
      </c>
      <c r="M1084" s="202"/>
    </row>
    <row r="1085" spans="1:13" ht="37.5" x14ac:dyDescent="0.35">
      <c r="A1085" s="214"/>
      <c r="B1085" s="213"/>
      <c r="C1085" s="34" t="s">
        <v>9890</v>
      </c>
      <c r="D1085" s="34" t="s">
        <v>200</v>
      </c>
      <c r="E1085" s="35">
        <v>2</v>
      </c>
      <c r="F1085" s="32">
        <v>16.514288294</v>
      </c>
      <c r="G1085" s="29">
        <f t="shared" si="17"/>
        <v>33.028576588</v>
      </c>
      <c r="H1085" s="33"/>
      <c r="I1085" s="29"/>
      <c r="J1085" s="142">
        <v>7</v>
      </c>
      <c r="M1085" s="202"/>
    </row>
    <row r="1086" spans="1:13" x14ac:dyDescent="0.35">
      <c r="A1086" s="214"/>
      <c r="B1086" s="213"/>
      <c r="C1086" s="34" t="s">
        <v>9718</v>
      </c>
      <c r="D1086" s="34" t="s">
        <v>200</v>
      </c>
      <c r="E1086" s="35">
        <v>3.6499999999999998E-2</v>
      </c>
      <c r="F1086" s="32">
        <v>4.2003502100000008</v>
      </c>
      <c r="G1086" s="29">
        <f t="shared" si="17"/>
        <v>0.15331278266500001</v>
      </c>
      <c r="H1086" s="33"/>
      <c r="I1086" s="29"/>
      <c r="J1086" s="142">
        <v>7</v>
      </c>
      <c r="M1086" s="202"/>
    </row>
    <row r="1087" spans="1:13" x14ac:dyDescent="0.35">
      <c r="A1087" s="214"/>
      <c r="B1087" s="213"/>
      <c r="C1087" s="34" t="s">
        <v>563</v>
      </c>
      <c r="D1087" s="34" t="s">
        <v>562</v>
      </c>
      <c r="E1087" s="35">
        <v>0.159</v>
      </c>
      <c r="F1087" s="29">
        <v>17.322456942000002</v>
      </c>
      <c r="G1087" s="32">
        <f t="shared" si="17"/>
        <v>2.7542706537780006</v>
      </c>
      <c r="H1087" s="33"/>
      <c r="I1087" s="29"/>
      <c r="J1087" s="142">
        <v>7</v>
      </c>
      <c r="M1087" s="202"/>
    </row>
    <row r="1088" spans="1:13" ht="25" x14ac:dyDescent="0.35">
      <c r="A1088" s="214"/>
      <c r="B1088" s="213"/>
      <c r="C1088" s="34" t="s">
        <v>801</v>
      </c>
      <c r="D1088" s="34" t="s">
        <v>562</v>
      </c>
      <c r="E1088" s="35">
        <v>0.50449999999999995</v>
      </c>
      <c r="F1088" s="29">
        <v>22.511750366000005</v>
      </c>
      <c r="G1088" s="32">
        <f t="shared" si="17"/>
        <v>11.357178059647001</v>
      </c>
      <c r="H1088" s="33"/>
      <c r="I1088" s="29"/>
      <c r="J1088" s="142">
        <v>7</v>
      </c>
      <c r="M1088" s="202"/>
    </row>
    <row r="1089" spans="1:13" x14ac:dyDescent="0.35">
      <c r="A1089" s="214"/>
      <c r="B1089" s="213"/>
      <c r="C1089" s="34"/>
      <c r="D1089" s="44"/>
      <c r="E1089" s="35"/>
      <c r="F1089" s="32"/>
      <c r="G1089" s="32" t="str">
        <f t="shared" si="17"/>
        <v/>
      </c>
      <c r="H1089" s="33"/>
      <c r="I1089" s="29"/>
      <c r="J1089" s="142">
        <v>7</v>
      </c>
    </row>
    <row r="1090" spans="1:13" ht="26" x14ac:dyDescent="0.35">
      <c r="A1090" s="214"/>
      <c r="B1090" s="213"/>
      <c r="C1090" s="49" t="s">
        <v>252</v>
      </c>
      <c r="D1090" s="44"/>
      <c r="E1090" s="35"/>
      <c r="F1090" s="32"/>
      <c r="G1090" s="32" t="str">
        <f t="shared" si="17"/>
        <v/>
      </c>
      <c r="H1090" s="33"/>
      <c r="I1090" s="29"/>
      <c r="J1090" s="142">
        <v>7</v>
      </c>
    </row>
    <row r="1091" spans="1:13" ht="15" thickBot="1" x14ac:dyDescent="0.4">
      <c r="A1091" s="214"/>
      <c r="B1091" s="213"/>
      <c r="C1091" s="34"/>
      <c r="D1091" s="44"/>
      <c r="E1091" s="35"/>
      <c r="F1091" s="32"/>
      <c r="G1091" s="32" t="str">
        <f t="shared" si="17"/>
        <v/>
      </c>
      <c r="H1091" s="33"/>
      <c r="I1091" s="29"/>
      <c r="J1091" s="142">
        <v>7</v>
      </c>
    </row>
    <row r="1092" spans="1:13" ht="15" thickBot="1" x14ac:dyDescent="0.4">
      <c r="A1092" s="210" t="s">
        <v>256</v>
      </c>
      <c r="B1092" s="212" t="s">
        <v>5352</v>
      </c>
      <c r="C1092" s="155"/>
      <c r="D1092" s="24" t="s">
        <v>16</v>
      </c>
      <c r="E1092" s="25"/>
      <c r="F1092" s="39"/>
      <c r="G1092" s="26" t="str">
        <f t="shared" si="17"/>
        <v/>
      </c>
      <c r="H1092" s="27"/>
      <c r="I1092" s="28"/>
      <c r="J1092" s="142">
        <v>6</v>
      </c>
    </row>
    <row r="1093" spans="1:13" x14ac:dyDescent="0.35">
      <c r="A1093" s="214"/>
      <c r="B1093" s="213"/>
      <c r="C1093" s="30"/>
      <c r="D1093" s="30"/>
      <c r="E1093" s="31"/>
      <c r="F1093" s="40"/>
      <c r="G1093" s="29" t="str">
        <f t="shared" si="17"/>
        <v/>
      </c>
      <c r="H1093" s="33"/>
      <c r="I1093" s="29"/>
      <c r="J1093" s="142">
        <v>6</v>
      </c>
    </row>
    <row r="1094" spans="1:13" ht="25" x14ac:dyDescent="0.35">
      <c r="A1094" s="214"/>
      <c r="B1094" s="213"/>
      <c r="C1094" s="34" t="s">
        <v>257</v>
      </c>
      <c r="D1094" s="44" t="s">
        <v>96</v>
      </c>
      <c r="E1094" s="35">
        <v>1</v>
      </c>
      <c r="F1094" s="32">
        <v>481.21126089400002</v>
      </c>
      <c r="G1094" s="32">
        <f t="shared" si="17"/>
        <v>481.21126089400002</v>
      </c>
      <c r="H1094" s="37">
        <f>SUM(G1094:G1098)</f>
        <v>576.63713087922486</v>
      </c>
      <c r="I1094" s="38"/>
      <c r="J1094" s="142">
        <v>6</v>
      </c>
      <c r="M1094" s="202"/>
    </row>
    <row r="1095" spans="1:13" ht="37.5" x14ac:dyDescent="0.35">
      <c r="A1095" s="214"/>
      <c r="B1095" s="213"/>
      <c r="C1095" s="34" t="s">
        <v>9890</v>
      </c>
      <c r="D1095" s="34" t="s">
        <v>200</v>
      </c>
      <c r="E1095" s="35">
        <v>4</v>
      </c>
      <c r="F1095" s="32">
        <v>16.514288294</v>
      </c>
      <c r="G1095" s="32">
        <f t="shared" si="17"/>
        <v>66.057153176</v>
      </c>
      <c r="H1095" s="33"/>
      <c r="I1095" s="29"/>
      <c r="J1095" s="142">
        <v>6</v>
      </c>
      <c r="M1095" s="202"/>
    </row>
    <row r="1096" spans="1:13" x14ac:dyDescent="0.35">
      <c r="A1096" s="214"/>
      <c r="B1096" s="213"/>
      <c r="C1096" s="34" t="s">
        <v>2992</v>
      </c>
      <c r="D1096" s="34" t="s">
        <v>750</v>
      </c>
      <c r="E1096" s="35">
        <v>3.9E-2</v>
      </c>
      <c r="F1096" s="32">
        <v>125.15980246000001</v>
      </c>
      <c r="G1096" s="32">
        <f t="shared" si="17"/>
        <v>4.8812322959400003</v>
      </c>
      <c r="H1096" s="33"/>
      <c r="I1096" s="29"/>
      <c r="J1096" s="142">
        <v>6</v>
      </c>
      <c r="M1096" s="202"/>
    </row>
    <row r="1097" spans="1:13" ht="25" x14ac:dyDescent="0.35">
      <c r="A1097" s="214"/>
      <c r="B1097" s="213"/>
      <c r="C1097" s="34" t="s">
        <v>801</v>
      </c>
      <c r="D1097" s="34" t="s">
        <v>562</v>
      </c>
      <c r="E1097" s="35">
        <v>0.8226</v>
      </c>
      <c r="F1097" s="29">
        <v>22.511750366000005</v>
      </c>
      <c r="G1097" s="32">
        <f t="shared" si="17"/>
        <v>18.518165851071604</v>
      </c>
      <c r="H1097" s="33"/>
      <c r="I1097" s="29"/>
      <c r="J1097" s="142">
        <v>6</v>
      </c>
      <c r="M1097" s="202"/>
    </row>
    <row r="1098" spans="1:13" x14ac:dyDescent="0.35">
      <c r="A1098" s="214"/>
      <c r="B1098" s="213"/>
      <c r="C1098" s="34" t="s">
        <v>563</v>
      </c>
      <c r="D1098" s="34" t="s">
        <v>562</v>
      </c>
      <c r="E1098" s="35">
        <v>0.34460000000000002</v>
      </c>
      <c r="F1098" s="29">
        <v>17.322456942000002</v>
      </c>
      <c r="G1098" s="32">
        <f t="shared" si="17"/>
        <v>5.9693186622132011</v>
      </c>
      <c r="H1098" s="33"/>
      <c r="I1098" s="29"/>
      <c r="J1098" s="142">
        <v>6</v>
      </c>
      <c r="M1098" s="202"/>
    </row>
    <row r="1099" spans="1:13" ht="15" thickBot="1" x14ac:dyDescent="0.4">
      <c r="A1099" s="215"/>
      <c r="B1099" s="216"/>
      <c r="C1099" s="34"/>
      <c r="D1099" s="34"/>
      <c r="E1099" s="35"/>
      <c r="F1099" s="29"/>
      <c r="G1099" s="29" t="str">
        <f t="shared" si="17"/>
        <v/>
      </c>
      <c r="H1099" s="33"/>
      <c r="I1099" s="29"/>
      <c r="J1099" s="142">
        <v>6</v>
      </c>
    </row>
    <row r="1100" spans="1:13" ht="15" hidden="1" thickBot="1" x14ac:dyDescent="0.4">
      <c r="A1100" s="210" t="s">
        <v>258</v>
      </c>
      <c r="B1100" s="212" t="s">
        <v>5353</v>
      </c>
      <c r="C1100" s="155"/>
      <c r="D1100" s="24" t="s">
        <v>16</v>
      </c>
      <c r="E1100" s="25"/>
      <c r="F1100" s="39"/>
      <c r="G1100" s="26" t="str">
        <f t="shared" si="17"/>
        <v/>
      </c>
      <c r="H1100" s="27"/>
      <c r="I1100" s="28"/>
      <c r="J1100" s="142">
        <v>0</v>
      </c>
    </row>
    <row r="1101" spans="1:13" ht="15" hidden="1" thickBot="1" x14ac:dyDescent="0.4">
      <c r="A1101" s="214"/>
      <c r="B1101" s="213"/>
      <c r="C1101" s="30"/>
      <c r="D1101" s="30"/>
      <c r="E1101" s="31"/>
      <c r="F1101" s="40"/>
      <c r="G1101" s="29" t="str">
        <f t="shared" si="17"/>
        <v/>
      </c>
      <c r="H1101" s="33"/>
      <c r="I1101" s="29"/>
      <c r="J1101" s="142">
        <v>0</v>
      </c>
    </row>
    <row r="1102" spans="1:13" ht="25.5" hidden="1" thickBot="1" x14ac:dyDescent="0.4">
      <c r="A1102" s="214"/>
      <c r="B1102" s="213"/>
      <c r="C1102" s="34" t="s">
        <v>259</v>
      </c>
      <c r="D1102" s="44" t="s">
        <v>96</v>
      </c>
      <c r="E1102" s="35">
        <v>1</v>
      </c>
      <c r="F1102" s="32"/>
      <c r="G1102" s="32" t="str">
        <f t="shared" si="17"/>
        <v/>
      </c>
      <c r="H1102" s="37">
        <f>SUM(G1102:G1103)</f>
        <v>0</v>
      </c>
      <c r="I1102" s="38"/>
      <c r="J1102" s="142">
        <v>0</v>
      </c>
    </row>
    <row r="1103" spans="1:13" ht="25.5" hidden="1" thickBot="1" x14ac:dyDescent="0.4">
      <c r="A1103" s="214"/>
      <c r="B1103" s="213"/>
      <c r="C1103" s="34" t="s">
        <v>801</v>
      </c>
      <c r="D1103" s="34" t="s">
        <v>562</v>
      </c>
      <c r="E1103" s="35">
        <v>0.08</v>
      </c>
      <c r="F1103" s="29"/>
      <c r="G1103" s="32" t="str">
        <f t="shared" si="17"/>
        <v/>
      </c>
      <c r="H1103" s="33"/>
      <c r="I1103" s="29"/>
      <c r="J1103" s="142">
        <v>0</v>
      </c>
    </row>
    <row r="1104" spans="1:13" ht="15" hidden="1" thickBot="1" x14ac:dyDescent="0.4">
      <c r="A1104" s="215"/>
      <c r="B1104" s="216"/>
      <c r="C1104" s="49"/>
      <c r="D1104" s="34"/>
      <c r="E1104" s="35"/>
      <c r="F1104" s="29"/>
      <c r="G1104" s="29" t="str">
        <f t="shared" ref="G1104:G1167" si="18">IF(ISNUMBER(F1104),E1104*F1104,"")</f>
        <v/>
      </c>
      <c r="H1104" s="33"/>
      <c r="I1104" s="29"/>
      <c r="J1104" s="142">
        <v>0</v>
      </c>
    </row>
    <row r="1105" spans="1:13" ht="15" thickBot="1" x14ac:dyDescent="0.4">
      <c r="A1105" s="210" t="s">
        <v>260</v>
      </c>
      <c r="B1105" s="212" t="s">
        <v>5354</v>
      </c>
      <c r="C1105" s="155"/>
      <c r="D1105" s="24" t="s">
        <v>16</v>
      </c>
      <c r="E1105" s="25"/>
      <c r="F1105" s="39"/>
      <c r="G1105" s="26" t="str">
        <f t="shared" si="18"/>
        <v/>
      </c>
      <c r="H1105" s="27"/>
      <c r="I1105" s="28"/>
      <c r="J1105" s="142">
        <v>40</v>
      </c>
    </row>
    <row r="1106" spans="1:13" x14ac:dyDescent="0.35">
      <c r="A1106" s="214"/>
      <c r="B1106" s="213"/>
      <c r="C1106" s="30"/>
      <c r="D1106" s="30"/>
      <c r="E1106" s="31"/>
      <c r="F1106" s="40"/>
      <c r="G1106" s="29" t="str">
        <f t="shared" si="18"/>
        <v/>
      </c>
      <c r="H1106" s="33"/>
      <c r="I1106" s="29"/>
      <c r="J1106" s="142">
        <v>40</v>
      </c>
    </row>
    <row r="1107" spans="1:13" ht="25" x14ac:dyDescent="0.35">
      <c r="A1107" s="214"/>
      <c r="B1107" s="213"/>
      <c r="C1107" s="34" t="s">
        <v>261</v>
      </c>
      <c r="D1107" s="44" t="s">
        <v>96</v>
      </c>
      <c r="E1107" s="35">
        <v>1</v>
      </c>
      <c r="F1107" s="32">
        <v>50.712582662000003</v>
      </c>
      <c r="G1107" s="32">
        <f t="shared" si="18"/>
        <v>50.712582662000003</v>
      </c>
      <c r="H1107" s="37">
        <f>SUM(G1107:G1108)</f>
        <v>52.513522691280002</v>
      </c>
      <c r="I1107" s="38"/>
      <c r="J1107" s="142">
        <v>40</v>
      </c>
      <c r="M1107" s="202"/>
    </row>
    <row r="1108" spans="1:13" ht="25" x14ac:dyDescent="0.35">
      <c r="A1108" s="214"/>
      <c r="B1108" s="213"/>
      <c r="C1108" s="34" t="s">
        <v>801</v>
      </c>
      <c r="D1108" s="34" t="s">
        <v>562</v>
      </c>
      <c r="E1108" s="35">
        <v>0.08</v>
      </c>
      <c r="F1108" s="29">
        <v>22.511750366000005</v>
      </c>
      <c r="G1108" s="32">
        <f t="shared" si="18"/>
        <v>1.8009400292800004</v>
      </c>
      <c r="H1108" s="33"/>
      <c r="I1108" s="29"/>
      <c r="J1108" s="142">
        <v>40</v>
      </c>
      <c r="M1108" s="202"/>
    </row>
    <row r="1109" spans="1:13" ht="15" thickBot="1" x14ac:dyDescent="0.4">
      <c r="A1109" s="215"/>
      <c r="B1109" s="216"/>
      <c r="C1109" s="34"/>
      <c r="D1109" s="34"/>
      <c r="E1109" s="35"/>
      <c r="F1109" s="29"/>
      <c r="G1109" s="29" t="str">
        <f t="shared" si="18"/>
        <v/>
      </c>
      <c r="H1109" s="33"/>
      <c r="I1109" s="29"/>
      <c r="J1109" s="142">
        <v>40</v>
      </c>
    </row>
    <row r="1110" spans="1:13" ht="15" hidden="1" thickBot="1" x14ac:dyDescent="0.4">
      <c r="A1110" s="210" t="s">
        <v>262</v>
      </c>
      <c r="B1110" s="212" t="s">
        <v>5355</v>
      </c>
      <c r="C1110" s="155"/>
      <c r="D1110" s="24" t="s">
        <v>16</v>
      </c>
      <c r="E1110" s="25"/>
      <c r="F1110" s="39"/>
      <c r="G1110" s="26" t="str">
        <f t="shared" si="18"/>
        <v/>
      </c>
      <c r="H1110" s="27"/>
      <c r="I1110" s="28"/>
      <c r="J1110" s="142">
        <v>0</v>
      </c>
    </row>
    <row r="1111" spans="1:13" ht="15" hidden="1" thickBot="1" x14ac:dyDescent="0.4">
      <c r="A1111" s="214"/>
      <c r="B1111" s="213"/>
      <c r="C1111" s="30"/>
      <c r="D1111" s="30"/>
      <c r="E1111" s="31"/>
      <c r="F1111" s="40"/>
      <c r="G1111" s="29" t="str">
        <f t="shared" si="18"/>
        <v/>
      </c>
      <c r="H1111" s="33"/>
      <c r="I1111" s="29"/>
      <c r="J1111" s="142">
        <v>0</v>
      </c>
    </row>
    <row r="1112" spans="1:13" ht="25.5" hidden="1" thickBot="1" x14ac:dyDescent="0.4">
      <c r="A1112" s="214"/>
      <c r="B1112" s="213"/>
      <c r="C1112" s="34" t="s">
        <v>263</v>
      </c>
      <c r="D1112" s="44" t="s">
        <v>96</v>
      </c>
      <c r="E1112" s="35">
        <v>1</v>
      </c>
      <c r="F1112" s="32"/>
      <c r="G1112" s="32" t="str">
        <f t="shared" si="18"/>
        <v/>
      </c>
      <c r="H1112" s="37">
        <f>SUM(G1112:G1114)</f>
        <v>0</v>
      </c>
      <c r="I1112" s="38"/>
      <c r="J1112" s="142">
        <v>0</v>
      </c>
    </row>
    <row r="1113" spans="1:13" ht="25.5" hidden="1" thickBot="1" x14ac:dyDescent="0.4">
      <c r="A1113" s="214"/>
      <c r="B1113" s="213"/>
      <c r="C1113" s="34" t="s">
        <v>801</v>
      </c>
      <c r="D1113" s="34" t="s">
        <v>562</v>
      </c>
      <c r="E1113" s="35">
        <v>0.5</v>
      </c>
      <c r="F1113" s="29"/>
      <c r="G1113" s="32" t="str">
        <f t="shared" si="18"/>
        <v/>
      </c>
      <c r="H1113" s="33"/>
      <c r="I1113" s="29"/>
      <c r="J1113" s="142">
        <v>0</v>
      </c>
    </row>
    <row r="1114" spans="1:13" ht="25.5" hidden="1" thickBot="1" x14ac:dyDescent="0.4">
      <c r="A1114" s="214"/>
      <c r="B1114" s="213"/>
      <c r="C1114" s="34" t="s">
        <v>800</v>
      </c>
      <c r="D1114" s="34" t="s">
        <v>562</v>
      </c>
      <c r="E1114" s="35">
        <v>0.5</v>
      </c>
      <c r="F1114" s="29"/>
      <c r="G1114" s="32" t="str">
        <f t="shared" si="18"/>
        <v/>
      </c>
      <c r="H1114" s="33"/>
      <c r="I1114" s="29"/>
      <c r="J1114" s="142">
        <v>0</v>
      </c>
    </row>
    <row r="1115" spans="1:13" ht="15" hidden="1" thickBot="1" x14ac:dyDescent="0.4">
      <c r="A1115" s="215"/>
      <c r="B1115" s="216"/>
      <c r="C1115" s="34"/>
      <c r="D1115" s="34"/>
      <c r="E1115" s="35"/>
      <c r="F1115" s="29"/>
      <c r="G1115" s="29" t="str">
        <f t="shared" si="18"/>
        <v/>
      </c>
      <c r="H1115" s="33"/>
      <c r="I1115" s="29"/>
      <c r="J1115" s="142">
        <v>0</v>
      </c>
    </row>
    <row r="1116" spans="1:13" ht="15" hidden="1" thickBot="1" x14ac:dyDescent="0.4">
      <c r="A1116" s="210" t="s">
        <v>264</v>
      </c>
      <c r="B1116" s="212" t="s">
        <v>1420</v>
      </c>
      <c r="C1116" s="155"/>
      <c r="D1116" s="24" t="s">
        <v>16</v>
      </c>
      <c r="E1116" s="25"/>
      <c r="F1116" s="39"/>
      <c r="G1116" s="26" t="str">
        <f t="shared" si="18"/>
        <v/>
      </c>
      <c r="H1116" s="27"/>
      <c r="I1116" s="28"/>
      <c r="J1116" s="142">
        <v>0</v>
      </c>
    </row>
    <row r="1117" spans="1:13" ht="15" hidden="1" thickBot="1" x14ac:dyDescent="0.4">
      <c r="A1117" s="214"/>
      <c r="B1117" s="213"/>
      <c r="C1117" s="30"/>
      <c r="D1117" s="30"/>
      <c r="E1117" s="31"/>
      <c r="F1117" s="40"/>
      <c r="G1117" s="29" t="str">
        <f t="shared" si="18"/>
        <v/>
      </c>
      <c r="H1117" s="33"/>
      <c r="I1117" s="29"/>
      <c r="J1117" s="142">
        <v>0</v>
      </c>
    </row>
    <row r="1118" spans="1:13" ht="25.5" hidden="1" thickBot="1" x14ac:dyDescent="0.4">
      <c r="A1118" s="214"/>
      <c r="B1118" s="213"/>
      <c r="C1118" s="34" t="s">
        <v>801</v>
      </c>
      <c r="D1118" s="34" t="s">
        <v>562</v>
      </c>
      <c r="E1118" s="35">
        <v>0.16209999999999999</v>
      </c>
      <c r="F1118" s="29"/>
      <c r="G1118" s="32" t="str">
        <f t="shared" si="18"/>
        <v/>
      </c>
      <c r="H1118" s="37">
        <f>SUM(G1118:G1119)</f>
        <v>0</v>
      </c>
      <c r="I1118" s="38"/>
      <c r="J1118" s="142">
        <v>0</v>
      </c>
    </row>
    <row r="1119" spans="1:13" ht="25.5" hidden="1" thickBot="1" x14ac:dyDescent="0.4">
      <c r="A1119" s="214"/>
      <c r="B1119" s="213"/>
      <c r="C1119" s="34" t="s">
        <v>800</v>
      </c>
      <c r="D1119" s="34" t="s">
        <v>562</v>
      </c>
      <c r="E1119" s="35">
        <v>2.2700000000000001E-2</v>
      </c>
      <c r="F1119" s="29"/>
      <c r="G1119" s="32" t="str">
        <f t="shared" si="18"/>
        <v/>
      </c>
      <c r="H1119" s="42"/>
      <c r="I1119" s="43"/>
      <c r="J1119" s="142">
        <v>0</v>
      </c>
    </row>
    <row r="1120" spans="1:13" ht="15" hidden="1" thickBot="1" x14ac:dyDescent="0.4">
      <c r="A1120" s="215"/>
      <c r="B1120" s="216"/>
      <c r="C1120" s="34"/>
      <c r="D1120" s="34"/>
      <c r="E1120" s="35"/>
      <c r="F1120" s="29"/>
      <c r="G1120" s="29" t="str">
        <f t="shared" si="18"/>
        <v/>
      </c>
      <c r="H1120" s="33"/>
      <c r="I1120" s="29"/>
      <c r="J1120" s="142">
        <v>0</v>
      </c>
    </row>
    <row r="1121" spans="1:13" ht="15" hidden="1" thickBot="1" x14ac:dyDescent="0.4">
      <c r="A1121" s="210" t="s">
        <v>265</v>
      </c>
      <c r="B1121" s="212" t="s">
        <v>5356</v>
      </c>
      <c r="C1121" s="155"/>
      <c r="D1121" s="24" t="s">
        <v>16</v>
      </c>
      <c r="E1121" s="25"/>
      <c r="F1121" s="39"/>
      <c r="G1121" s="26" t="str">
        <f t="shared" si="18"/>
        <v/>
      </c>
      <c r="H1121" s="27"/>
      <c r="I1121" s="28"/>
      <c r="J1121" s="142">
        <v>0</v>
      </c>
    </row>
    <row r="1122" spans="1:13" ht="15" hidden="1" thickBot="1" x14ac:dyDescent="0.4">
      <c r="A1122" s="214"/>
      <c r="B1122" s="213"/>
      <c r="C1122" s="30"/>
      <c r="D1122" s="30"/>
      <c r="E1122" s="31"/>
      <c r="F1122" s="40"/>
      <c r="G1122" s="29" t="str">
        <f t="shared" si="18"/>
        <v/>
      </c>
      <c r="H1122" s="33"/>
      <c r="I1122" s="29"/>
      <c r="J1122" s="142">
        <v>0</v>
      </c>
    </row>
    <row r="1123" spans="1:13" ht="15" hidden="1" thickBot="1" x14ac:dyDescent="0.4">
      <c r="A1123" s="214"/>
      <c r="B1123" s="213"/>
      <c r="C1123" s="34" t="s">
        <v>9700</v>
      </c>
      <c r="D1123" s="34" t="s">
        <v>200</v>
      </c>
      <c r="E1123" s="35">
        <v>1</v>
      </c>
      <c r="F1123" s="32"/>
      <c r="G1123" s="32" t="str">
        <f t="shared" si="18"/>
        <v/>
      </c>
      <c r="H1123" s="37">
        <f>SUM(G1123:G1126)</f>
        <v>0</v>
      </c>
      <c r="I1123" s="38"/>
      <c r="J1123" s="142">
        <v>0</v>
      </c>
    </row>
    <row r="1124" spans="1:13" ht="15" hidden="1" thickBot="1" x14ac:dyDescent="0.4">
      <c r="A1124" s="214"/>
      <c r="B1124" s="213"/>
      <c r="C1124" s="34" t="s">
        <v>9718</v>
      </c>
      <c r="D1124" s="34" t="s">
        <v>200</v>
      </c>
      <c r="E1124" s="35">
        <v>1.7500000000000002E-2</v>
      </c>
      <c r="F1124" s="32"/>
      <c r="G1124" s="32" t="str">
        <f t="shared" si="18"/>
        <v/>
      </c>
      <c r="H1124" s="33"/>
      <c r="I1124" s="29"/>
      <c r="J1124" s="142">
        <v>0</v>
      </c>
    </row>
    <row r="1125" spans="1:13" ht="25.5" hidden="1" thickBot="1" x14ac:dyDescent="0.4">
      <c r="A1125" s="214"/>
      <c r="B1125" s="213"/>
      <c r="C1125" s="34" t="s">
        <v>801</v>
      </c>
      <c r="D1125" s="34" t="s">
        <v>562</v>
      </c>
      <c r="E1125" s="35">
        <v>0.15</v>
      </c>
      <c r="F1125" s="29"/>
      <c r="G1125" s="32" t="str">
        <f t="shared" si="18"/>
        <v/>
      </c>
      <c r="H1125" s="33"/>
      <c r="I1125" s="29"/>
      <c r="J1125" s="142">
        <v>0</v>
      </c>
    </row>
    <row r="1126" spans="1:13" ht="15" hidden="1" thickBot="1" x14ac:dyDescent="0.4">
      <c r="A1126" s="214"/>
      <c r="B1126" s="213"/>
      <c r="C1126" s="34" t="s">
        <v>563</v>
      </c>
      <c r="D1126" s="34" t="s">
        <v>562</v>
      </c>
      <c r="E1126" s="35">
        <v>0.05</v>
      </c>
      <c r="F1126" s="29"/>
      <c r="G1126" s="32" t="str">
        <f t="shared" si="18"/>
        <v/>
      </c>
      <c r="H1126" s="33"/>
      <c r="I1126" s="29"/>
      <c r="J1126" s="142">
        <v>0</v>
      </c>
    </row>
    <row r="1127" spans="1:13" ht="15" hidden="1" thickBot="1" x14ac:dyDescent="0.4">
      <c r="A1127" s="215"/>
      <c r="B1127" s="216"/>
      <c r="C1127" s="34"/>
      <c r="D1127" s="34"/>
      <c r="E1127" s="35"/>
      <c r="F1127" s="29"/>
      <c r="G1127" s="29" t="str">
        <f t="shared" si="18"/>
        <v/>
      </c>
      <c r="H1127" s="33"/>
      <c r="I1127" s="29"/>
      <c r="J1127" s="142">
        <v>0</v>
      </c>
    </row>
    <row r="1128" spans="1:13" ht="15" thickBot="1" x14ac:dyDescent="0.4">
      <c r="A1128" s="210" t="s">
        <v>266</v>
      </c>
      <c r="B1128" s="212" t="s">
        <v>5357</v>
      </c>
      <c r="C1128" s="155"/>
      <c r="D1128" s="24" t="s">
        <v>16</v>
      </c>
      <c r="E1128" s="25"/>
      <c r="F1128" s="39"/>
      <c r="G1128" s="26" t="str">
        <f t="shared" si="18"/>
        <v/>
      </c>
      <c r="H1128" s="27"/>
      <c r="I1128" s="28"/>
      <c r="J1128" s="142">
        <v>9</v>
      </c>
    </row>
    <row r="1129" spans="1:13" x14ac:dyDescent="0.35">
      <c r="A1129" s="214"/>
      <c r="B1129" s="213"/>
      <c r="C1129" s="30"/>
      <c r="D1129" s="30"/>
      <c r="E1129" s="31"/>
      <c r="F1129" s="40"/>
      <c r="G1129" s="29" t="str">
        <f t="shared" si="18"/>
        <v/>
      </c>
      <c r="H1129" s="33"/>
      <c r="I1129" s="29"/>
      <c r="J1129" s="142">
        <v>9</v>
      </c>
    </row>
    <row r="1130" spans="1:13" ht="25" x14ac:dyDescent="0.35">
      <c r="A1130" s="214"/>
      <c r="B1130" s="213"/>
      <c r="C1130" s="34" t="s">
        <v>267</v>
      </c>
      <c r="D1130" s="44" t="s">
        <v>96</v>
      </c>
      <c r="E1130" s="35">
        <v>1</v>
      </c>
      <c r="F1130" s="32">
        <v>243.93932612000003</v>
      </c>
      <c r="G1130" s="32">
        <f t="shared" si="18"/>
        <v>243.93932612000003</v>
      </c>
      <c r="H1130" s="37">
        <f>SUM(G1130:G1133)</f>
        <v>251.72</v>
      </c>
      <c r="I1130" s="38"/>
      <c r="J1130" s="142">
        <v>9</v>
      </c>
      <c r="M1130" s="202"/>
    </row>
    <row r="1131" spans="1:13" x14ac:dyDescent="0.35">
      <c r="A1131" s="214"/>
      <c r="B1131" s="213"/>
      <c r="C1131" s="34" t="s">
        <v>9718</v>
      </c>
      <c r="D1131" s="34" t="s">
        <v>200</v>
      </c>
      <c r="E1131" s="35">
        <v>3.32E-2</v>
      </c>
      <c r="F1131" s="32">
        <v>4.2003502100000008</v>
      </c>
      <c r="G1131" s="32">
        <f t="shared" si="18"/>
        <v>0.13945162697200003</v>
      </c>
      <c r="H1131" s="33"/>
      <c r="I1131" s="29"/>
      <c r="J1131" s="142">
        <v>9</v>
      </c>
      <c r="M1131" s="202"/>
    </row>
    <row r="1132" spans="1:13" x14ac:dyDescent="0.35">
      <c r="A1132" s="214"/>
      <c r="B1132" s="213"/>
      <c r="C1132" s="34" t="s">
        <v>563</v>
      </c>
      <c r="D1132" s="34" t="s">
        <v>562</v>
      </c>
      <c r="E1132" s="35">
        <v>8.6199999999999999E-2</v>
      </c>
      <c r="F1132" s="29">
        <v>17.322456942000002</v>
      </c>
      <c r="G1132" s="32">
        <f t="shared" si="18"/>
        <v>1.4931957884004001</v>
      </c>
      <c r="H1132" s="33"/>
      <c r="I1132" s="29"/>
      <c r="J1132" s="142">
        <v>9</v>
      </c>
      <c r="M1132" s="202"/>
    </row>
    <row r="1133" spans="1:13" ht="25" x14ac:dyDescent="0.35">
      <c r="A1133" s="214"/>
      <c r="B1133" s="213"/>
      <c r="C1133" s="34" t="s">
        <v>801</v>
      </c>
      <c r="D1133" s="34" t="s">
        <v>562</v>
      </c>
      <c r="E1133" s="35">
        <v>0.27310299575429942</v>
      </c>
      <c r="F1133" s="29">
        <v>22.511750366000005</v>
      </c>
      <c r="G1133" s="32">
        <f t="shared" si="18"/>
        <v>6.1480264646275478</v>
      </c>
      <c r="H1133" s="33"/>
      <c r="I1133" s="29"/>
      <c r="J1133" s="142">
        <v>9</v>
      </c>
      <c r="M1133" s="202"/>
    </row>
    <row r="1134" spans="1:13" ht="15" thickBot="1" x14ac:dyDescent="0.4">
      <c r="A1134" s="215"/>
      <c r="B1134" s="216"/>
      <c r="C1134" s="34"/>
      <c r="D1134" s="34"/>
      <c r="E1134" s="35"/>
      <c r="F1134" s="29"/>
      <c r="G1134" s="29" t="str">
        <f t="shared" si="18"/>
        <v/>
      </c>
      <c r="H1134" s="33"/>
      <c r="I1134" s="29"/>
      <c r="J1134" s="142">
        <v>9</v>
      </c>
    </row>
    <row r="1135" spans="1:13" ht="15" thickBot="1" x14ac:dyDescent="0.4">
      <c r="A1135" s="210" t="s">
        <v>268</v>
      </c>
      <c r="B1135" s="212" t="s">
        <v>1421</v>
      </c>
      <c r="C1135" s="155"/>
      <c r="D1135" s="24" t="s">
        <v>16</v>
      </c>
      <c r="E1135" s="25"/>
      <c r="F1135" s="39"/>
      <c r="G1135" s="26" t="str">
        <f t="shared" si="18"/>
        <v/>
      </c>
      <c r="H1135" s="27"/>
      <c r="I1135" s="28"/>
      <c r="J1135" s="142">
        <v>27</v>
      </c>
    </row>
    <row r="1136" spans="1:13" x14ac:dyDescent="0.35">
      <c r="A1136" s="214"/>
      <c r="B1136" s="213"/>
      <c r="C1136" s="30"/>
      <c r="D1136" s="30"/>
      <c r="E1136" s="31"/>
      <c r="F1136" s="40"/>
      <c r="G1136" s="29" t="str">
        <f t="shared" si="18"/>
        <v/>
      </c>
      <c r="H1136" s="33"/>
      <c r="I1136" s="29"/>
      <c r="J1136" s="142">
        <v>27</v>
      </c>
    </row>
    <row r="1137" spans="1:13" x14ac:dyDescent="0.35">
      <c r="A1137" s="214"/>
      <c r="B1137" s="213"/>
      <c r="C1137" s="34" t="s">
        <v>9966</v>
      </c>
      <c r="D1137" s="34" t="s">
        <v>200</v>
      </c>
      <c r="E1137" s="35">
        <v>1</v>
      </c>
      <c r="F1137" s="32">
        <v>127.78635056600001</v>
      </c>
      <c r="G1137" s="32">
        <f t="shared" si="18"/>
        <v>127.78635056600001</v>
      </c>
      <c r="H1137" s="37">
        <f>SUM(G1137:G1140)</f>
        <v>135.57371053143683</v>
      </c>
      <c r="I1137" s="38"/>
      <c r="J1137" s="142">
        <v>27</v>
      </c>
      <c r="M1137" s="202"/>
    </row>
    <row r="1138" spans="1:13" x14ac:dyDescent="0.35">
      <c r="A1138" s="214"/>
      <c r="B1138" s="213"/>
      <c r="C1138" s="34" t="s">
        <v>9718</v>
      </c>
      <c r="D1138" s="34" t="s">
        <v>200</v>
      </c>
      <c r="E1138" s="35">
        <v>3.32E-2</v>
      </c>
      <c r="F1138" s="32">
        <v>4.2003502100000008</v>
      </c>
      <c r="G1138" s="32">
        <f t="shared" si="18"/>
        <v>0.13945162697200003</v>
      </c>
      <c r="H1138" s="33"/>
      <c r="I1138" s="29"/>
      <c r="J1138" s="142">
        <v>27</v>
      </c>
      <c r="M1138" s="202"/>
    </row>
    <row r="1139" spans="1:13" ht="25" x14ac:dyDescent="0.35">
      <c r="A1139" s="214"/>
      <c r="B1139" s="213"/>
      <c r="C1139" s="34" t="s">
        <v>801</v>
      </c>
      <c r="D1139" s="34" t="s">
        <v>562</v>
      </c>
      <c r="E1139" s="35">
        <v>0.27339999999999998</v>
      </c>
      <c r="F1139" s="29">
        <v>22.511750366000005</v>
      </c>
      <c r="G1139" s="32">
        <f t="shared" si="18"/>
        <v>6.1547125500644011</v>
      </c>
      <c r="H1139" s="33"/>
      <c r="I1139" s="29"/>
      <c r="J1139" s="142">
        <v>27</v>
      </c>
      <c r="M1139" s="202"/>
    </row>
    <row r="1140" spans="1:13" x14ac:dyDescent="0.35">
      <c r="A1140" s="214"/>
      <c r="B1140" s="213"/>
      <c r="C1140" s="34" t="s">
        <v>563</v>
      </c>
      <c r="D1140" s="34" t="s">
        <v>562</v>
      </c>
      <c r="E1140" s="35">
        <v>8.6199999999999999E-2</v>
      </c>
      <c r="F1140" s="29">
        <v>17.322456942000002</v>
      </c>
      <c r="G1140" s="32">
        <f t="shared" si="18"/>
        <v>1.4931957884004001</v>
      </c>
      <c r="H1140" s="33"/>
      <c r="I1140" s="29"/>
      <c r="J1140" s="142">
        <v>27</v>
      </c>
      <c r="M1140" s="202"/>
    </row>
    <row r="1141" spans="1:13" ht="15" thickBot="1" x14ac:dyDescent="0.4">
      <c r="A1141" s="215"/>
      <c r="B1141" s="216"/>
      <c r="C1141" s="34"/>
      <c r="D1141" s="34"/>
      <c r="E1141" s="35"/>
      <c r="F1141" s="29"/>
      <c r="G1141" s="29" t="str">
        <f t="shared" si="18"/>
        <v/>
      </c>
      <c r="H1141" s="33"/>
      <c r="I1141" s="29"/>
      <c r="J1141" s="142">
        <v>27</v>
      </c>
    </row>
    <row r="1142" spans="1:13" ht="15" thickBot="1" x14ac:dyDescent="0.4">
      <c r="A1142" s="210" t="s">
        <v>269</v>
      </c>
      <c r="B1142" s="212" t="s">
        <v>5358</v>
      </c>
      <c r="C1142" s="155"/>
      <c r="D1142" s="24" t="s">
        <v>16</v>
      </c>
      <c r="E1142" s="25"/>
      <c r="F1142" s="39"/>
      <c r="G1142" s="26" t="str">
        <f t="shared" si="18"/>
        <v/>
      </c>
      <c r="H1142" s="27"/>
      <c r="I1142" s="28"/>
      <c r="J1142" s="142">
        <v>6</v>
      </c>
    </row>
    <row r="1143" spans="1:13" x14ac:dyDescent="0.35">
      <c r="A1143" s="214"/>
      <c r="B1143" s="213"/>
      <c r="C1143" s="30"/>
      <c r="D1143" s="30"/>
      <c r="E1143" s="31"/>
      <c r="F1143" s="40"/>
      <c r="G1143" s="29" t="str">
        <f t="shared" si="18"/>
        <v/>
      </c>
      <c r="H1143" s="33"/>
      <c r="I1143" s="29"/>
      <c r="J1143" s="142">
        <v>6</v>
      </c>
    </row>
    <row r="1144" spans="1:13" x14ac:dyDescent="0.35">
      <c r="A1144" s="214"/>
      <c r="B1144" s="213"/>
      <c r="C1144" s="34" t="s">
        <v>9718</v>
      </c>
      <c r="D1144" s="34" t="s">
        <v>200</v>
      </c>
      <c r="E1144" s="35">
        <v>3.32E-2</v>
      </c>
      <c r="F1144" s="32">
        <v>4.2003502100000008</v>
      </c>
      <c r="G1144" s="32">
        <f t="shared" si="18"/>
        <v>0.13945162697200003</v>
      </c>
      <c r="H1144" s="37">
        <f>SUM(G1144:G1147)</f>
        <v>143.1237071114368</v>
      </c>
      <c r="I1144" s="38"/>
      <c r="J1144" s="142">
        <v>6</v>
      </c>
      <c r="M1144" s="202"/>
    </row>
    <row r="1145" spans="1:13" x14ac:dyDescent="0.35">
      <c r="A1145" s="214"/>
      <c r="B1145" s="213"/>
      <c r="C1145" s="34" t="s">
        <v>563</v>
      </c>
      <c r="D1145" s="34" t="s">
        <v>562</v>
      </c>
      <c r="E1145" s="35">
        <v>8.6199999999999999E-2</v>
      </c>
      <c r="F1145" s="29">
        <v>17.322456942000002</v>
      </c>
      <c r="G1145" s="32">
        <f t="shared" si="18"/>
        <v>1.4931957884004001</v>
      </c>
      <c r="H1145" s="42"/>
      <c r="I1145" s="43"/>
      <c r="J1145" s="142">
        <v>6</v>
      </c>
      <c r="M1145" s="202"/>
    </row>
    <row r="1146" spans="1:13" ht="25" x14ac:dyDescent="0.35">
      <c r="A1146" s="214"/>
      <c r="B1146" s="213"/>
      <c r="C1146" s="34" t="s">
        <v>801</v>
      </c>
      <c r="D1146" s="34" t="s">
        <v>562</v>
      </c>
      <c r="E1146" s="35">
        <v>0.27339999999999998</v>
      </c>
      <c r="F1146" s="29">
        <v>22.511750366000005</v>
      </c>
      <c r="G1146" s="32">
        <f t="shared" si="18"/>
        <v>6.1547125500644011</v>
      </c>
      <c r="H1146" s="33"/>
      <c r="I1146" s="29"/>
      <c r="J1146" s="142">
        <v>6</v>
      </c>
      <c r="M1146" s="202"/>
    </row>
    <row r="1147" spans="1:13" x14ac:dyDescent="0.35">
      <c r="A1147" s="214"/>
      <c r="B1147" s="213"/>
      <c r="C1147" s="34" t="s">
        <v>9967</v>
      </c>
      <c r="D1147" s="34" t="s">
        <v>200</v>
      </c>
      <c r="E1147" s="35">
        <v>1</v>
      </c>
      <c r="F1147" s="32">
        <v>135.33634714600001</v>
      </c>
      <c r="G1147" s="29">
        <f t="shared" si="18"/>
        <v>135.33634714600001</v>
      </c>
      <c r="H1147" s="33"/>
      <c r="I1147" s="29"/>
      <c r="J1147" s="142">
        <v>6</v>
      </c>
      <c r="M1147" s="202"/>
    </row>
    <row r="1148" spans="1:13" ht="15" thickBot="1" x14ac:dyDescent="0.4">
      <c r="A1148" s="215"/>
      <c r="B1148" s="216"/>
      <c r="C1148" s="34"/>
      <c r="D1148" s="34"/>
      <c r="E1148" s="35"/>
      <c r="F1148" s="29"/>
      <c r="G1148" s="29" t="str">
        <f t="shared" si="18"/>
        <v/>
      </c>
      <c r="H1148" s="33"/>
      <c r="I1148" s="29"/>
      <c r="J1148" s="142">
        <v>6</v>
      </c>
    </row>
    <row r="1149" spans="1:13" ht="15" thickBot="1" x14ac:dyDescent="0.4">
      <c r="A1149" s="210" t="s">
        <v>270</v>
      </c>
      <c r="B1149" s="212" t="s">
        <v>1422</v>
      </c>
      <c r="C1149" s="155"/>
      <c r="D1149" s="24" t="s">
        <v>16</v>
      </c>
      <c r="E1149" s="25"/>
      <c r="F1149" s="39"/>
      <c r="G1149" s="26" t="str">
        <f t="shared" si="18"/>
        <v/>
      </c>
      <c r="H1149" s="27"/>
      <c r="I1149" s="28"/>
      <c r="J1149" s="142">
        <v>9</v>
      </c>
    </row>
    <row r="1150" spans="1:13" x14ac:dyDescent="0.35">
      <c r="A1150" s="214"/>
      <c r="B1150" s="213"/>
      <c r="C1150" s="30"/>
      <c r="D1150" s="30"/>
      <c r="E1150" s="31"/>
      <c r="F1150" s="40"/>
      <c r="G1150" s="29" t="str">
        <f t="shared" si="18"/>
        <v/>
      </c>
      <c r="H1150" s="33"/>
      <c r="I1150" s="29"/>
      <c r="J1150" s="142">
        <v>9</v>
      </c>
    </row>
    <row r="1151" spans="1:13" x14ac:dyDescent="0.35">
      <c r="A1151" s="214"/>
      <c r="B1151" s="213"/>
      <c r="C1151" s="34" t="s">
        <v>271</v>
      </c>
      <c r="D1151" s="44" t="s">
        <v>96</v>
      </c>
      <c r="E1151" s="35">
        <v>1</v>
      </c>
      <c r="F1151" s="32">
        <v>531.73243519200003</v>
      </c>
      <c r="G1151" s="32">
        <f t="shared" si="18"/>
        <v>531.73243519200003</v>
      </c>
      <c r="H1151" s="37">
        <f>SUM(G1151:G1154)</f>
        <v>536.49</v>
      </c>
      <c r="I1151" s="38"/>
      <c r="J1151" s="142">
        <v>9</v>
      </c>
      <c r="M1151" s="202"/>
    </row>
    <row r="1152" spans="1:13" x14ac:dyDescent="0.35">
      <c r="A1152" s="214"/>
      <c r="B1152" s="213"/>
      <c r="C1152" s="34" t="s">
        <v>9718</v>
      </c>
      <c r="D1152" s="34" t="s">
        <v>200</v>
      </c>
      <c r="E1152" s="35">
        <v>2.1000000000000001E-2</v>
      </c>
      <c r="F1152" s="32">
        <v>4.2003502100000008</v>
      </c>
      <c r="G1152" s="32">
        <f t="shared" si="18"/>
        <v>8.8207354410000022E-2</v>
      </c>
      <c r="H1152" s="33"/>
      <c r="I1152" s="29"/>
      <c r="J1152" s="142">
        <v>9</v>
      </c>
      <c r="M1152" s="202"/>
    </row>
    <row r="1153" spans="1:13" ht="25" x14ac:dyDescent="0.35">
      <c r="A1153" s="214"/>
      <c r="B1153" s="213"/>
      <c r="C1153" s="34" t="s">
        <v>801</v>
      </c>
      <c r="D1153" s="34" t="s">
        <v>562</v>
      </c>
      <c r="E1153" s="35">
        <v>0.16702070709764291</v>
      </c>
      <c r="F1153" s="29">
        <v>22.511750366000005</v>
      </c>
      <c r="G1153" s="32">
        <f t="shared" si="18"/>
        <v>3.7599284641349424</v>
      </c>
      <c r="H1153" s="33"/>
      <c r="I1153" s="29"/>
      <c r="J1153" s="142">
        <v>9</v>
      </c>
      <c r="M1153" s="202"/>
    </row>
    <row r="1154" spans="1:13" x14ac:dyDescent="0.35">
      <c r="A1154" s="214"/>
      <c r="B1154" s="213"/>
      <c r="C1154" s="34" t="s">
        <v>563</v>
      </c>
      <c r="D1154" s="34" t="s">
        <v>562</v>
      </c>
      <c r="E1154" s="35">
        <v>5.2499999999999998E-2</v>
      </c>
      <c r="F1154" s="29">
        <v>17.322456942000002</v>
      </c>
      <c r="G1154" s="32">
        <f t="shared" si="18"/>
        <v>0.90942898945500006</v>
      </c>
      <c r="H1154" s="33"/>
      <c r="I1154" s="29"/>
      <c r="J1154" s="142">
        <v>9</v>
      </c>
      <c r="M1154" s="202"/>
    </row>
    <row r="1155" spans="1:13" ht="15" thickBot="1" x14ac:dyDescent="0.4">
      <c r="A1155" s="215"/>
      <c r="B1155" s="216"/>
      <c r="C1155" s="34"/>
      <c r="D1155" s="34"/>
      <c r="E1155" s="35"/>
      <c r="F1155" s="29"/>
      <c r="G1155" s="29" t="str">
        <f t="shared" si="18"/>
        <v/>
      </c>
      <c r="H1155" s="33"/>
      <c r="I1155" s="29"/>
      <c r="J1155" s="142">
        <v>9</v>
      </c>
    </row>
    <row r="1156" spans="1:13" ht="15" hidden="1" thickBot="1" x14ac:dyDescent="0.4">
      <c r="A1156" s="210" t="s">
        <v>272</v>
      </c>
      <c r="B1156" s="212" t="s">
        <v>5359</v>
      </c>
      <c r="C1156" s="155"/>
      <c r="D1156" s="24" t="s">
        <v>16</v>
      </c>
      <c r="E1156" s="25"/>
      <c r="F1156" s="39"/>
      <c r="G1156" s="26" t="str">
        <f t="shared" si="18"/>
        <v/>
      </c>
      <c r="H1156" s="27"/>
      <c r="I1156" s="28"/>
      <c r="J1156" s="142">
        <v>0</v>
      </c>
    </row>
    <row r="1157" spans="1:13" ht="15" hidden="1" thickBot="1" x14ac:dyDescent="0.4">
      <c r="A1157" s="214"/>
      <c r="B1157" s="213"/>
      <c r="C1157" s="30"/>
      <c r="D1157" s="30"/>
      <c r="E1157" s="31"/>
      <c r="F1157" s="40"/>
      <c r="G1157" s="29" t="str">
        <f t="shared" si="18"/>
        <v/>
      </c>
      <c r="H1157" s="33"/>
      <c r="I1157" s="29"/>
      <c r="J1157" s="142">
        <v>0</v>
      </c>
    </row>
    <row r="1158" spans="1:13" ht="25.5" hidden="1" thickBot="1" x14ac:dyDescent="0.4">
      <c r="A1158" s="214"/>
      <c r="B1158" s="213"/>
      <c r="C1158" s="34" t="s">
        <v>273</v>
      </c>
      <c r="D1158" s="44" t="s">
        <v>96</v>
      </c>
      <c r="E1158" s="35">
        <v>1</v>
      </c>
      <c r="F1158" s="32"/>
      <c r="G1158" s="32" t="str">
        <f t="shared" si="18"/>
        <v/>
      </c>
      <c r="H1158" s="37">
        <f>SUM(G1158:G1161)</f>
        <v>0</v>
      </c>
      <c r="I1158" s="38"/>
      <c r="J1158" s="142">
        <v>0</v>
      </c>
    </row>
    <row r="1159" spans="1:13" ht="15" hidden="1" thickBot="1" x14ac:dyDescent="0.4">
      <c r="A1159" s="214"/>
      <c r="B1159" s="213"/>
      <c r="C1159" s="34" t="s">
        <v>9718</v>
      </c>
      <c r="D1159" s="34" t="s">
        <v>200</v>
      </c>
      <c r="E1159" s="35">
        <v>2.1000000000000001E-2</v>
      </c>
      <c r="F1159" s="32"/>
      <c r="G1159" s="32" t="str">
        <f t="shared" si="18"/>
        <v/>
      </c>
      <c r="H1159" s="33"/>
      <c r="I1159" s="29"/>
      <c r="J1159" s="142">
        <v>0</v>
      </c>
    </row>
    <row r="1160" spans="1:13" ht="25.5" hidden="1" thickBot="1" x14ac:dyDescent="0.4">
      <c r="A1160" s="214"/>
      <c r="B1160" s="213"/>
      <c r="C1160" s="34" t="s">
        <v>801</v>
      </c>
      <c r="D1160" s="34" t="s">
        <v>562</v>
      </c>
      <c r="E1160" s="35">
        <v>0.16669999999999999</v>
      </c>
      <c r="F1160" s="29"/>
      <c r="G1160" s="32" t="str">
        <f t="shared" si="18"/>
        <v/>
      </c>
      <c r="H1160" s="33"/>
      <c r="I1160" s="29"/>
      <c r="J1160" s="142">
        <v>0</v>
      </c>
    </row>
    <row r="1161" spans="1:13" ht="15" hidden="1" thickBot="1" x14ac:dyDescent="0.4">
      <c r="A1161" s="214"/>
      <c r="B1161" s="213"/>
      <c r="C1161" s="34" t="s">
        <v>563</v>
      </c>
      <c r="D1161" s="34" t="s">
        <v>562</v>
      </c>
      <c r="E1161" s="35">
        <v>5.2499999999999998E-2</v>
      </c>
      <c r="F1161" s="29"/>
      <c r="G1161" s="32" t="str">
        <f t="shared" si="18"/>
        <v/>
      </c>
      <c r="H1161" s="33"/>
      <c r="I1161" s="29"/>
      <c r="J1161" s="142">
        <v>0</v>
      </c>
    </row>
    <row r="1162" spans="1:13" ht="15" hidden="1" thickBot="1" x14ac:dyDescent="0.4">
      <c r="A1162" s="215"/>
      <c r="B1162" s="216"/>
      <c r="C1162" s="34"/>
      <c r="D1162" s="34"/>
      <c r="E1162" s="35"/>
      <c r="F1162" s="29"/>
      <c r="G1162" s="29" t="str">
        <f t="shared" si="18"/>
        <v/>
      </c>
      <c r="H1162" s="33"/>
      <c r="I1162" s="29"/>
      <c r="J1162" s="142">
        <v>0</v>
      </c>
    </row>
    <row r="1163" spans="1:13" ht="15" thickBot="1" x14ac:dyDescent="0.4">
      <c r="A1163" s="210" t="s">
        <v>274</v>
      </c>
      <c r="B1163" s="212" t="s">
        <v>1423</v>
      </c>
      <c r="C1163" s="155"/>
      <c r="D1163" s="24" t="s">
        <v>16</v>
      </c>
      <c r="E1163" s="25"/>
      <c r="F1163" s="39"/>
      <c r="G1163" s="26" t="str">
        <f t="shared" si="18"/>
        <v/>
      </c>
      <c r="H1163" s="27"/>
      <c r="I1163" s="28"/>
      <c r="J1163" s="142">
        <v>11</v>
      </c>
    </row>
    <row r="1164" spans="1:13" x14ac:dyDescent="0.35">
      <c r="A1164" s="214"/>
      <c r="B1164" s="213"/>
      <c r="C1164" s="30"/>
      <c r="D1164" s="30"/>
      <c r="E1164" s="31"/>
      <c r="F1164" s="40"/>
      <c r="G1164" s="29" t="str">
        <f t="shared" si="18"/>
        <v/>
      </c>
      <c r="H1164" s="33"/>
      <c r="I1164" s="29"/>
      <c r="J1164" s="142">
        <v>11</v>
      </c>
    </row>
    <row r="1165" spans="1:13" ht="25" x14ac:dyDescent="0.35">
      <c r="A1165" s="214"/>
      <c r="B1165" s="213"/>
      <c r="C1165" s="34" t="s">
        <v>275</v>
      </c>
      <c r="D1165" s="44" t="s">
        <v>96</v>
      </c>
      <c r="E1165" s="35">
        <v>1</v>
      </c>
      <c r="F1165" s="32">
        <v>476.96837549200006</v>
      </c>
      <c r="G1165" s="32">
        <f t="shared" si="18"/>
        <v>476.96837549200006</v>
      </c>
      <c r="H1165" s="37">
        <f>SUM(G1165:G1168)</f>
        <v>479.74258132688863</v>
      </c>
      <c r="I1165" s="38"/>
      <c r="J1165" s="142">
        <v>11</v>
      </c>
      <c r="M1165" s="202"/>
    </row>
    <row r="1166" spans="1:13" x14ac:dyDescent="0.35">
      <c r="A1166" s="214"/>
      <c r="B1166" s="213"/>
      <c r="C1166" s="34" t="s">
        <v>9718</v>
      </c>
      <c r="D1166" s="34" t="s">
        <v>200</v>
      </c>
      <c r="E1166" s="35">
        <v>2.1000000000000001E-2</v>
      </c>
      <c r="F1166" s="32">
        <v>4.2003502100000008</v>
      </c>
      <c r="G1166" s="32">
        <f t="shared" si="18"/>
        <v>8.8207354410000022E-2</v>
      </c>
      <c r="H1166" s="33"/>
      <c r="I1166" s="29"/>
      <c r="J1166" s="142">
        <v>11</v>
      </c>
      <c r="M1166" s="202"/>
    </row>
    <row r="1167" spans="1:13" ht="25" x14ac:dyDescent="0.35">
      <c r="A1167" s="214"/>
      <c r="B1167" s="213"/>
      <c r="C1167" s="34" t="s">
        <v>801</v>
      </c>
      <c r="D1167" s="34" t="s">
        <v>562</v>
      </c>
      <c r="E1167" s="35">
        <v>9.6000000000000002E-2</v>
      </c>
      <c r="F1167" s="29">
        <v>22.511750366000005</v>
      </c>
      <c r="G1167" s="32">
        <f t="shared" si="18"/>
        <v>2.1611280351360005</v>
      </c>
      <c r="H1167" s="33"/>
      <c r="I1167" s="29"/>
      <c r="J1167" s="142">
        <v>11</v>
      </c>
      <c r="M1167" s="202"/>
    </row>
    <row r="1168" spans="1:13" x14ac:dyDescent="0.35">
      <c r="A1168" s="214"/>
      <c r="B1168" s="213"/>
      <c r="C1168" s="34" t="s">
        <v>563</v>
      </c>
      <c r="D1168" s="34" t="s">
        <v>562</v>
      </c>
      <c r="E1168" s="35">
        <v>3.0300000000000001E-2</v>
      </c>
      <c r="F1168" s="29">
        <v>17.322456942000002</v>
      </c>
      <c r="G1168" s="32">
        <f t="shared" ref="G1168:G1231" si="19">IF(ISNUMBER(F1168),E1168*F1168,"")</f>
        <v>0.52487044534260008</v>
      </c>
      <c r="H1168" s="33"/>
      <c r="I1168" s="29"/>
      <c r="J1168" s="142">
        <v>11</v>
      </c>
      <c r="M1168" s="202"/>
    </row>
    <row r="1169" spans="1:13" ht="15" thickBot="1" x14ac:dyDescent="0.4">
      <c r="A1169" s="215"/>
      <c r="B1169" s="216"/>
      <c r="C1169" s="34"/>
      <c r="D1169" s="34"/>
      <c r="E1169" s="35"/>
      <c r="F1169" s="29"/>
      <c r="G1169" s="29" t="str">
        <f t="shared" si="19"/>
        <v/>
      </c>
      <c r="H1169" s="33"/>
      <c r="I1169" s="29"/>
      <c r="J1169" s="142">
        <v>11</v>
      </c>
    </row>
    <row r="1170" spans="1:13" ht="15" hidden="1" thickBot="1" x14ac:dyDescent="0.4">
      <c r="A1170" s="210" t="s">
        <v>276</v>
      </c>
      <c r="B1170" s="212" t="s">
        <v>5360</v>
      </c>
      <c r="C1170" s="155"/>
      <c r="D1170" s="24" t="s">
        <v>16</v>
      </c>
      <c r="E1170" s="25"/>
      <c r="F1170" s="39"/>
      <c r="G1170" s="26" t="str">
        <f t="shared" si="19"/>
        <v/>
      </c>
      <c r="H1170" s="27"/>
      <c r="I1170" s="28"/>
      <c r="J1170" s="142">
        <v>0</v>
      </c>
    </row>
    <row r="1171" spans="1:13" ht="15" hidden="1" thickBot="1" x14ac:dyDescent="0.4">
      <c r="A1171" s="214"/>
      <c r="B1171" s="213"/>
      <c r="C1171" s="30"/>
      <c r="D1171" s="30"/>
      <c r="E1171" s="31"/>
      <c r="F1171" s="40"/>
      <c r="G1171" s="29" t="str">
        <f t="shared" si="19"/>
        <v/>
      </c>
      <c r="H1171" s="33"/>
      <c r="I1171" s="29"/>
      <c r="J1171" s="142">
        <v>0</v>
      </c>
    </row>
    <row r="1172" spans="1:13" ht="25.5" hidden="1" thickBot="1" x14ac:dyDescent="0.4">
      <c r="A1172" s="214"/>
      <c r="B1172" s="213"/>
      <c r="C1172" s="34" t="s">
        <v>277</v>
      </c>
      <c r="D1172" s="44" t="s">
        <v>96</v>
      </c>
      <c r="E1172" s="35">
        <v>1</v>
      </c>
      <c r="F1172" s="32"/>
      <c r="G1172" s="32" t="str">
        <f t="shared" si="19"/>
        <v/>
      </c>
      <c r="H1172" s="37">
        <f>SUM(G1172:G1175)</f>
        <v>0</v>
      </c>
      <c r="I1172" s="38"/>
      <c r="J1172" s="142">
        <v>0</v>
      </c>
    </row>
    <row r="1173" spans="1:13" ht="15" hidden="1" thickBot="1" x14ac:dyDescent="0.4">
      <c r="A1173" s="214"/>
      <c r="B1173" s="213"/>
      <c r="C1173" s="34" t="s">
        <v>9718</v>
      </c>
      <c r="D1173" s="34" t="s">
        <v>200</v>
      </c>
      <c r="E1173" s="35">
        <v>2.1000000000000001E-2</v>
      </c>
      <c r="F1173" s="32"/>
      <c r="G1173" s="32" t="str">
        <f t="shared" si="19"/>
        <v/>
      </c>
      <c r="H1173" s="33"/>
      <c r="I1173" s="29"/>
      <c r="J1173" s="142">
        <v>0</v>
      </c>
    </row>
    <row r="1174" spans="1:13" ht="25.5" hidden="1" thickBot="1" x14ac:dyDescent="0.4">
      <c r="A1174" s="214"/>
      <c r="B1174" s="213"/>
      <c r="C1174" s="34" t="s">
        <v>801</v>
      </c>
      <c r="D1174" s="34" t="s">
        <v>562</v>
      </c>
      <c r="E1174" s="35">
        <v>9.6000000000000002E-2</v>
      </c>
      <c r="F1174" s="29"/>
      <c r="G1174" s="32" t="str">
        <f t="shared" si="19"/>
        <v/>
      </c>
      <c r="H1174" s="33"/>
      <c r="I1174" s="29"/>
      <c r="J1174" s="142">
        <v>0</v>
      </c>
    </row>
    <row r="1175" spans="1:13" ht="15" hidden="1" thickBot="1" x14ac:dyDescent="0.4">
      <c r="A1175" s="214"/>
      <c r="B1175" s="213"/>
      <c r="C1175" s="34" t="s">
        <v>563</v>
      </c>
      <c r="D1175" s="34" t="s">
        <v>562</v>
      </c>
      <c r="E1175" s="35">
        <v>3.0300000000000001E-2</v>
      </c>
      <c r="F1175" s="29"/>
      <c r="G1175" s="32" t="str">
        <f t="shared" si="19"/>
        <v/>
      </c>
      <c r="H1175" s="33"/>
      <c r="I1175" s="29"/>
      <c r="J1175" s="142">
        <v>0</v>
      </c>
    </row>
    <row r="1176" spans="1:13" ht="15" hidden="1" thickBot="1" x14ac:dyDescent="0.4">
      <c r="A1176" s="215"/>
      <c r="B1176" s="216"/>
      <c r="C1176" s="34"/>
      <c r="D1176" s="34"/>
      <c r="E1176" s="35"/>
      <c r="F1176" s="29"/>
      <c r="G1176" s="29" t="str">
        <f t="shared" si="19"/>
        <v/>
      </c>
      <c r="H1176" s="33"/>
      <c r="I1176" s="29"/>
      <c r="J1176" s="142">
        <v>0</v>
      </c>
    </row>
    <row r="1177" spans="1:13" ht="15" thickBot="1" x14ac:dyDescent="0.4">
      <c r="A1177" s="210" t="s">
        <v>278</v>
      </c>
      <c r="B1177" s="212" t="s">
        <v>5361</v>
      </c>
      <c r="C1177" s="155"/>
      <c r="D1177" s="24" t="s">
        <v>16</v>
      </c>
      <c r="E1177" s="25"/>
      <c r="F1177" s="39"/>
      <c r="G1177" s="26" t="str">
        <f t="shared" si="19"/>
        <v/>
      </c>
      <c r="H1177" s="27"/>
      <c r="I1177" s="28"/>
      <c r="J1177" s="142">
        <v>27</v>
      </c>
    </row>
    <row r="1178" spans="1:13" x14ac:dyDescent="0.35">
      <c r="A1178" s="214"/>
      <c r="B1178" s="213"/>
      <c r="C1178" s="30"/>
      <c r="D1178" s="30"/>
      <c r="E1178" s="31"/>
      <c r="F1178" s="40"/>
      <c r="G1178" s="29" t="str">
        <f t="shared" si="19"/>
        <v/>
      </c>
      <c r="H1178" s="33"/>
      <c r="I1178" s="29"/>
      <c r="J1178" s="142">
        <v>27</v>
      </c>
    </row>
    <row r="1179" spans="1:13" ht="25" x14ac:dyDescent="0.35">
      <c r="A1179" s="214"/>
      <c r="B1179" s="213"/>
      <c r="C1179" s="34" t="s">
        <v>279</v>
      </c>
      <c r="D1179" s="44" t="s">
        <v>96</v>
      </c>
      <c r="E1179" s="35">
        <v>1</v>
      </c>
      <c r="F1179" s="32">
        <v>161.42105364000003</v>
      </c>
      <c r="G1179" s="32">
        <f t="shared" si="19"/>
        <v>161.42105364000003</v>
      </c>
      <c r="H1179" s="37">
        <f>SUM(G1179:G1182)</f>
        <v>164.19525947488862</v>
      </c>
      <c r="I1179" s="38"/>
      <c r="J1179" s="142">
        <v>27</v>
      </c>
      <c r="M1179" s="202"/>
    </row>
    <row r="1180" spans="1:13" x14ac:dyDescent="0.35">
      <c r="A1180" s="214"/>
      <c r="B1180" s="213"/>
      <c r="C1180" s="34" t="s">
        <v>9718</v>
      </c>
      <c r="D1180" s="34" t="s">
        <v>200</v>
      </c>
      <c r="E1180" s="35">
        <v>2.1000000000000001E-2</v>
      </c>
      <c r="F1180" s="32">
        <v>4.2003502100000008</v>
      </c>
      <c r="G1180" s="32">
        <f t="shared" si="19"/>
        <v>8.8207354410000022E-2</v>
      </c>
      <c r="H1180" s="33"/>
      <c r="I1180" s="29"/>
      <c r="J1180" s="142">
        <v>27</v>
      </c>
      <c r="M1180" s="202"/>
    </row>
    <row r="1181" spans="1:13" ht="25" x14ac:dyDescent="0.35">
      <c r="A1181" s="214"/>
      <c r="B1181" s="213"/>
      <c r="C1181" s="34" t="s">
        <v>801</v>
      </c>
      <c r="D1181" s="34" t="s">
        <v>562</v>
      </c>
      <c r="E1181" s="35">
        <v>9.6000000000000002E-2</v>
      </c>
      <c r="F1181" s="29">
        <v>22.511750366000005</v>
      </c>
      <c r="G1181" s="32">
        <f t="shared" si="19"/>
        <v>2.1611280351360005</v>
      </c>
      <c r="H1181" s="33"/>
      <c r="I1181" s="29"/>
      <c r="J1181" s="142">
        <v>27</v>
      </c>
      <c r="M1181" s="202"/>
    </row>
    <row r="1182" spans="1:13" x14ac:dyDescent="0.35">
      <c r="A1182" s="214"/>
      <c r="B1182" s="213"/>
      <c r="C1182" s="34" t="s">
        <v>563</v>
      </c>
      <c r="D1182" s="34" t="s">
        <v>562</v>
      </c>
      <c r="E1182" s="35">
        <v>3.0300000000000001E-2</v>
      </c>
      <c r="F1182" s="29">
        <v>17.322456942000002</v>
      </c>
      <c r="G1182" s="32">
        <f t="shared" si="19"/>
        <v>0.52487044534260008</v>
      </c>
      <c r="H1182" s="33"/>
      <c r="I1182" s="29"/>
      <c r="J1182" s="142">
        <v>27</v>
      </c>
      <c r="M1182" s="202"/>
    </row>
    <row r="1183" spans="1:13" ht="15" thickBot="1" x14ac:dyDescent="0.4">
      <c r="A1183" s="215"/>
      <c r="B1183" s="216"/>
      <c r="C1183" s="34"/>
      <c r="D1183" s="34"/>
      <c r="E1183" s="35"/>
      <c r="F1183" s="29"/>
      <c r="G1183" s="29" t="str">
        <f t="shared" si="19"/>
        <v/>
      </c>
      <c r="H1183" s="33"/>
      <c r="I1183" s="29"/>
      <c r="J1183" s="142">
        <v>27</v>
      </c>
    </row>
    <row r="1184" spans="1:13" ht="15" hidden="1" thickBot="1" x14ac:dyDescent="0.4">
      <c r="A1184" s="210" t="s">
        <v>280</v>
      </c>
      <c r="B1184" s="212" t="s">
        <v>1424</v>
      </c>
      <c r="C1184" s="155"/>
      <c r="D1184" s="24" t="s">
        <v>16</v>
      </c>
      <c r="E1184" s="25"/>
      <c r="F1184" s="39"/>
      <c r="G1184" s="26" t="str">
        <f t="shared" si="19"/>
        <v/>
      </c>
      <c r="H1184" s="27"/>
      <c r="I1184" s="28"/>
      <c r="J1184" s="142">
        <v>0</v>
      </c>
    </row>
    <row r="1185" spans="1:13" ht="15" hidden="1" thickBot="1" x14ac:dyDescent="0.4">
      <c r="A1185" s="214"/>
      <c r="B1185" s="213"/>
      <c r="C1185" s="30"/>
      <c r="D1185" s="30"/>
      <c r="E1185" s="31"/>
      <c r="F1185" s="40"/>
      <c r="G1185" s="29" t="str">
        <f t="shared" si="19"/>
        <v/>
      </c>
      <c r="H1185" s="33"/>
      <c r="I1185" s="29"/>
      <c r="J1185" s="142">
        <v>0</v>
      </c>
    </row>
    <row r="1186" spans="1:13" ht="25.5" hidden="1" thickBot="1" x14ac:dyDescent="0.4">
      <c r="A1186" s="214"/>
      <c r="B1186" s="213"/>
      <c r="C1186" s="34" t="s">
        <v>10052</v>
      </c>
      <c r="D1186" s="34" t="s">
        <v>200</v>
      </c>
      <c r="E1186" s="35">
        <v>1</v>
      </c>
      <c r="F1186" s="32"/>
      <c r="G1186" s="32" t="str">
        <f t="shared" si="19"/>
        <v/>
      </c>
      <c r="H1186" s="37">
        <f>SUM(G1186:G1189)</f>
        <v>0</v>
      </c>
      <c r="I1186" s="38"/>
      <c r="J1186" s="142">
        <v>0</v>
      </c>
    </row>
    <row r="1187" spans="1:13" ht="15" hidden="1" thickBot="1" x14ac:dyDescent="0.4">
      <c r="A1187" s="214"/>
      <c r="B1187" s="213"/>
      <c r="C1187" s="34" t="s">
        <v>9718</v>
      </c>
      <c r="D1187" s="34" t="s">
        <v>200</v>
      </c>
      <c r="E1187" s="35">
        <v>2.1000000000000001E-2</v>
      </c>
      <c r="F1187" s="32"/>
      <c r="G1187" s="32" t="str">
        <f t="shared" si="19"/>
        <v/>
      </c>
      <c r="H1187" s="33"/>
      <c r="I1187" s="29"/>
      <c r="J1187" s="142">
        <v>0</v>
      </c>
    </row>
    <row r="1188" spans="1:13" ht="25.5" hidden="1" thickBot="1" x14ac:dyDescent="0.4">
      <c r="A1188" s="214"/>
      <c r="B1188" s="213"/>
      <c r="C1188" s="34" t="s">
        <v>801</v>
      </c>
      <c r="D1188" s="34" t="s">
        <v>562</v>
      </c>
      <c r="E1188" s="35">
        <v>9.6000000000000002E-2</v>
      </c>
      <c r="F1188" s="29"/>
      <c r="G1188" s="32" t="str">
        <f t="shared" si="19"/>
        <v/>
      </c>
      <c r="H1188" s="33"/>
      <c r="I1188" s="29"/>
      <c r="J1188" s="142">
        <v>0</v>
      </c>
    </row>
    <row r="1189" spans="1:13" ht="15" hidden="1" thickBot="1" x14ac:dyDescent="0.4">
      <c r="A1189" s="214"/>
      <c r="B1189" s="213"/>
      <c r="C1189" s="34" t="s">
        <v>563</v>
      </c>
      <c r="D1189" s="34" t="s">
        <v>562</v>
      </c>
      <c r="E1189" s="35">
        <v>3.0300000000000001E-2</v>
      </c>
      <c r="F1189" s="29"/>
      <c r="G1189" s="32" t="str">
        <f t="shared" si="19"/>
        <v/>
      </c>
      <c r="H1189" s="33"/>
      <c r="I1189" s="29"/>
      <c r="J1189" s="142">
        <v>0</v>
      </c>
    </row>
    <row r="1190" spans="1:13" ht="15" hidden="1" thickBot="1" x14ac:dyDescent="0.4">
      <c r="A1190" s="215"/>
      <c r="B1190" s="216"/>
      <c r="C1190" s="34"/>
      <c r="D1190" s="34"/>
      <c r="E1190" s="35"/>
      <c r="F1190" s="29"/>
      <c r="G1190" s="29" t="str">
        <f t="shared" si="19"/>
        <v/>
      </c>
      <c r="H1190" s="33"/>
      <c r="I1190" s="29"/>
      <c r="J1190" s="142">
        <v>0</v>
      </c>
    </row>
    <row r="1191" spans="1:13" ht="15" hidden="1" thickBot="1" x14ac:dyDescent="0.4">
      <c r="A1191" s="210" t="s">
        <v>281</v>
      </c>
      <c r="B1191" s="212" t="s">
        <v>5362</v>
      </c>
      <c r="C1191" s="155"/>
      <c r="D1191" s="24" t="s">
        <v>16</v>
      </c>
      <c r="E1191" s="25"/>
      <c r="F1191" s="39"/>
      <c r="G1191" s="26" t="str">
        <f t="shared" si="19"/>
        <v/>
      </c>
      <c r="H1191" s="27"/>
      <c r="I1191" s="28"/>
      <c r="J1191" s="142">
        <v>0</v>
      </c>
    </row>
    <row r="1192" spans="1:13" ht="15" hidden="1" thickBot="1" x14ac:dyDescent="0.4">
      <c r="A1192" s="214"/>
      <c r="B1192" s="213"/>
      <c r="C1192" s="30"/>
      <c r="D1192" s="30"/>
      <c r="E1192" s="31"/>
      <c r="F1192" s="40"/>
      <c r="G1192" s="29" t="str">
        <f t="shared" si="19"/>
        <v/>
      </c>
      <c r="H1192" s="33"/>
      <c r="I1192" s="29"/>
      <c r="J1192" s="142">
        <v>0</v>
      </c>
    </row>
    <row r="1193" spans="1:13" ht="25.5" hidden="1" thickBot="1" x14ac:dyDescent="0.4">
      <c r="A1193" s="214"/>
      <c r="B1193" s="213"/>
      <c r="C1193" s="34" t="s">
        <v>282</v>
      </c>
      <c r="D1193" s="44" t="s">
        <v>96</v>
      </c>
      <c r="E1193" s="35">
        <v>1</v>
      </c>
      <c r="F1193" s="32"/>
      <c r="G1193" s="32" t="str">
        <f t="shared" si="19"/>
        <v/>
      </c>
      <c r="H1193" s="37">
        <f>SUM(G1193:G1196)</f>
        <v>0</v>
      </c>
      <c r="I1193" s="38"/>
      <c r="J1193" s="142">
        <v>0</v>
      </c>
    </row>
    <row r="1194" spans="1:13" ht="15" hidden="1" thickBot="1" x14ac:dyDescent="0.4">
      <c r="A1194" s="214"/>
      <c r="B1194" s="213"/>
      <c r="C1194" s="34" t="s">
        <v>9718</v>
      </c>
      <c r="D1194" s="34" t="s">
        <v>200</v>
      </c>
      <c r="E1194" s="35">
        <v>2.1000000000000001E-2</v>
      </c>
      <c r="F1194" s="32"/>
      <c r="G1194" s="32" t="str">
        <f t="shared" si="19"/>
        <v/>
      </c>
      <c r="H1194" s="33"/>
      <c r="I1194" s="29"/>
      <c r="J1194" s="142">
        <v>0</v>
      </c>
    </row>
    <row r="1195" spans="1:13" ht="25.5" hidden="1" thickBot="1" x14ac:dyDescent="0.4">
      <c r="A1195" s="214"/>
      <c r="B1195" s="213"/>
      <c r="C1195" s="34" t="s">
        <v>801</v>
      </c>
      <c r="D1195" s="34" t="s">
        <v>562</v>
      </c>
      <c r="E1195" s="35">
        <v>0.1164</v>
      </c>
      <c r="F1195" s="29"/>
      <c r="G1195" s="32" t="str">
        <f t="shared" si="19"/>
        <v/>
      </c>
      <c r="H1195" s="33"/>
      <c r="I1195" s="29"/>
      <c r="J1195" s="142">
        <v>0</v>
      </c>
    </row>
    <row r="1196" spans="1:13" ht="15" hidden="1" thickBot="1" x14ac:dyDescent="0.4">
      <c r="A1196" s="214"/>
      <c r="B1196" s="213"/>
      <c r="C1196" s="34" t="s">
        <v>563</v>
      </c>
      <c r="D1196" s="34" t="s">
        <v>562</v>
      </c>
      <c r="E1196" s="35">
        <v>3.6700000000000003E-2</v>
      </c>
      <c r="F1196" s="29"/>
      <c r="G1196" s="32" t="str">
        <f t="shared" si="19"/>
        <v/>
      </c>
      <c r="H1196" s="33"/>
      <c r="I1196" s="29"/>
      <c r="J1196" s="142">
        <v>0</v>
      </c>
    </row>
    <row r="1197" spans="1:13" ht="15" hidden="1" thickBot="1" x14ac:dyDescent="0.4">
      <c r="A1197" s="215"/>
      <c r="B1197" s="216"/>
      <c r="C1197" s="34"/>
      <c r="D1197" s="34"/>
      <c r="E1197" s="35"/>
      <c r="F1197" s="29"/>
      <c r="G1197" s="29" t="str">
        <f t="shared" si="19"/>
        <v/>
      </c>
      <c r="H1197" s="33"/>
      <c r="I1197" s="29"/>
      <c r="J1197" s="142">
        <v>0</v>
      </c>
    </row>
    <row r="1198" spans="1:13" ht="15" thickBot="1" x14ac:dyDescent="0.4">
      <c r="A1198" s="210" t="s">
        <v>283</v>
      </c>
      <c r="B1198" s="212" t="s">
        <v>5363</v>
      </c>
      <c r="C1198" s="155"/>
      <c r="D1198" s="24" t="s">
        <v>16</v>
      </c>
      <c r="E1198" s="25"/>
      <c r="F1198" s="39"/>
      <c r="G1198" s="26" t="str">
        <f t="shared" si="19"/>
        <v/>
      </c>
      <c r="H1198" s="27"/>
      <c r="I1198" s="28"/>
      <c r="J1198" s="142">
        <v>6</v>
      </c>
    </row>
    <row r="1199" spans="1:13" x14ac:dyDescent="0.35">
      <c r="A1199" s="214"/>
      <c r="B1199" s="213"/>
      <c r="C1199" s="30"/>
      <c r="D1199" s="30"/>
      <c r="E1199" s="31"/>
      <c r="F1199" s="40"/>
      <c r="G1199" s="29" t="str">
        <f t="shared" si="19"/>
        <v/>
      </c>
      <c r="H1199" s="33"/>
      <c r="I1199" s="29"/>
      <c r="J1199" s="142">
        <v>6</v>
      </c>
    </row>
    <row r="1200" spans="1:13" x14ac:dyDescent="0.35">
      <c r="A1200" s="214"/>
      <c r="B1200" s="213"/>
      <c r="C1200" s="34" t="s">
        <v>9718</v>
      </c>
      <c r="D1200" s="34" t="s">
        <v>200</v>
      </c>
      <c r="E1200" s="35">
        <v>2.1000000000000001E-2</v>
      </c>
      <c r="F1200" s="32">
        <v>4.2003502100000008</v>
      </c>
      <c r="G1200" s="32">
        <f t="shared" si="19"/>
        <v>8.8207354410000022E-2</v>
      </c>
      <c r="H1200" s="37">
        <f>SUM(G1200:G1203)</f>
        <v>35.830501544135203</v>
      </c>
      <c r="I1200" s="38"/>
      <c r="J1200" s="142">
        <v>6</v>
      </c>
      <c r="M1200" s="202"/>
    </row>
    <row r="1201" spans="1:13" ht="25" x14ac:dyDescent="0.35">
      <c r="A1201" s="214"/>
      <c r="B1201" s="213"/>
      <c r="C1201" s="34" t="s">
        <v>801</v>
      </c>
      <c r="D1201" s="34" t="s">
        <v>562</v>
      </c>
      <c r="E1201" s="35">
        <v>0.1525</v>
      </c>
      <c r="F1201" s="29">
        <v>22.511750366000005</v>
      </c>
      <c r="G1201" s="32">
        <f t="shared" si="19"/>
        <v>3.4330419308150004</v>
      </c>
      <c r="H1201" s="33"/>
      <c r="I1201" s="29"/>
      <c r="J1201" s="142">
        <v>6</v>
      </c>
      <c r="M1201" s="202"/>
    </row>
    <row r="1202" spans="1:13" x14ac:dyDescent="0.35">
      <c r="A1202" s="214"/>
      <c r="B1202" s="213"/>
      <c r="C1202" s="34" t="s">
        <v>563</v>
      </c>
      <c r="D1202" s="34" t="s">
        <v>562</v>
      </c>
      <c r="E1202" s="35">
        <v>4.8099999999999997E-2</v>
      </c>
      <c r="F1202" s="29">
        <v>17.322456942000002</v>
      </c>
      <c r="G1202" s="32">
        <f t="shared" si="19"/>
        <v>0.83321017891020011</v>
      </c>
      <c r="H1202" s="33"/>
      <c r="I1202" s="29"/>
      <c r="J1202" s="142">
        <v>6</v>
      </c>
      <c r="M1202" s="202"/>
    </row>
    <row r="1203" spans="1:13" ht="37.5" x14ac:dyDescent="0.35">
      <c r="A1203" s="214"/>
      <c r="B1203" s="213"/>
      <c r="C1203" s="34" t="s">
        <v>10053</v>
      </c>
      <c r="D1203" s="34" t="s">
        <v>200</v>
      </c>
      <c r="E1203" s="35">
        <v>1</v>
      </c>
      <c r="F1203" s="32">
        <v>31.476042080000003</v>
      </c>
      <c r="G1203" s="29">
        <f t="shared" si="19"/>
        <v>31.476042080000003</v>
      </c>
      <c r="H1203" s="33"/>
      <c r="I1203" s="29"/>
      <c r="J1203" s="142">
        <v>6</v>
      </c>
      <c r="M1203" s="202"/>
    </row>
    <row r="1204" spans="1:13" ht="15" thickBot="1" x14ac:dyDescent="0.4">
      <c r="A1204" s="215"/>
      <c r="B1204" s="216"/>
      <c r="C1204" s="34"/>
      <c r="D1204" s="34"/>
      <c r="E1204" s="35"/>
      <c r="F1204" s="29"/>
      <c r="G1204" s="29" t="str">
        <f t="shared" si="19"/>
        <v/>
      </c>
      <c r="H1204" s="33"/>
      <c r="I1204" s="29"/>
      <c r="J1204" s="142">
        <v>6</v>
      </c>
    </row>
    <row r="1205" spans="1:13" ht="15" hidden="1" thickBot="1" x14ac:dyDescent="0.4">
      <c r="A1205" s="210" t="s">
        <v>284</v>
      </c>
      <c r="B1205" s="212" t="s">
        <v>5420</v>
      </c>
      <c r="C1205" s="155"/>
      <c r="D1205" s="24" t="s">
        <v>16</v>
      </c>
      <c r="E1205" s="25"/>
      <c r="F1205" s="39"/>
      <c r="G1205" s="26" t="str">
        <f t="shared" si="19"/>
        <v/>
      </c>
      <c r="H1205" s="27"/>
      <c r="I1205" s="28"/>
      <c r="J1205" s="142">
        <v>0</v>
      </c>
    </row>
    <row r="1206" spans="1:13" ht="15" hidden="1" thickBot="1" x14ac:dyDescent="0.4">
      <c r="A1206" s="214"/>
      <c r="B1206" s="213"/>
      <c r="C1206" s="30"/>
      <c r="D1206" s="30"/>
      <c r="E1206" s="31"/>
      <c r="F1206" s="40"/>
      <c r="G1206" s="29" t="str">
        <f t="shared" si="19"/>
        <v/>
      </c>
      <c r="H1206" s="33"/>
      <c r="I1206" s="29"/>
      <c r="J1206" s="142">
        <v>0</v>
      </c>
    </row>
    <row r="1207" spans="1:13" ht="25.5" hidden="1" thickBot="1" x14ac:dyDescent="0.4">
      <c r="A1207" s="214"/>
      <c r="B1207" s="213"/>
      <c r="C1207" s="34" t="s">
        <v>5651</v>
      </c>
      <c r="D1207" s="44" t="s">
        <v>96</v>
      </c>
      <c r="E1207" s="35">
        <v>1</v>
      </c>
      <c r="F1207" s="32"/>
      <c r="G1207" s="32" t="str">
        <f t="shared" si="19"/>
        <v/>
      </c>
      <c r="H1207" s="37">
        <f>SUM(G1207:G1209)</f>
        <v>0</v>
      </c>
      <c r="I1207" s="38"/>
      <c r="J1207" s="142">
        <v>0</v>
      </c>
    </row>
    <row r="1208" spans="1:13" ht="25.5" hidden="1" thickBot="1" x14ac:dyDescent="0.4">
      <c r="A1208" s="214"/>
      <c r="B1208" s="213"/>
      <c r="C1208" s="34" t="s">
        <v>800</v>
      </c>
      <c r="D1208" s="34" t="s">
        <v>562</v>
      </c>
      <c r="E1208" s="35">
        <v>0.5</v>
      </c>
      <c r="F1208" s="29"/>
      <c r="G1208" s="32" t="str">
        <f t="shared" si="19"/>
        <v/>
      </c>
      <c r="H1208" s="33"/>
      <c r="I1208" s="29"/>
      <c r="J1208" s="142">
        <v>0</v>
      </c>
    </row>
    <row r="1209" spans="1:13" ht="25.5" hidden="1" thickBot="1" x14ac:dyDescent="0.4">
      <c r="A1209" s="214"/>
      <c r="B1209" s="213"/>
      <c r="C1209" s="34" t="s">
        <v>801</v>
      </c>
      <c r="D1209" s="34" t="s">
        <v>562</v>
      </c>
      <c r="E1209" s="35">
        <v>0.5</v>
      </c>
      <c r="F1209" s="29"/>
      <c r="G1209" s="32" t="str">
        <f t="shared" si="19"/>
        <v/>
      </c>
      <c r="H1209" s="33"/>
      <c r="I1209" s="29"/>
      <c r="J1209" s="142">
        <v>0</v>
      </c>
    </row>
    <row r="1210" spans="1:13" ht="15" hidden="1" thickBot="1" x14ac:dyDescent="0.4">
      <c r="A1210" s="215"/>
      <c r="B1210" s="216"/>
      <c r="C1210" s="34"/>
      <c r="D1210" s="34"/>
      <c r="E1210" s="35"/>
      <c r="F1210" s="29"/>
      <c r="G1210" s="29" t="str">
        <f t="shared" si="19"/>
        <v/>
      </c>
      <c r="H1210" s="33"/>
      <c r="I1210" s="29"/>
      <c r="J1210" s="142">
        <v>0</v>
      </c>
    </row>
    <row r="1211" spans="1:13" ht="15" hidden="1" thickBot="1" x14ac:dyDescent="0.4">
      <c r="A1211" s="210" t="s">
        <v>285</v>
      </c>
      <c r="B1211" s="212" t="s">
        <v>5421</v>
      </c>
      <c r="C1211" s="155"/>
      <c r="D1211" s="24" t="s">
        <v>16</v>
      </c>
      <c r="E1211" s="25"/>
      <c r="F1211" s="39"/>
      <c r="G1211" s="26" t="str">
        <f t="shared" si="19"/>
        <v/>
      </c>
      <c r="H1211" s="27"/>
      <c r="I1211" s="28"/>
      <c r="J1211" s="142">
        <v>0</v>
      </c>
    </row>
    <row r="1212" spans="1:13" ht="15" hidden="1" thickBot="1" x14ac:dyDescent="0.4">
      <c r="A1212" s="214"/>
      <c r="B1212" s="213"/>
      <c r="C1212" s="30"/>
      <c r="D1212" s="30"/>
      <c r="E1212" s="31"/>
      <c r="F1212" s="40"/>
      <c r="G1212" s="29" t="str">
        <f t="shared" si="19"/>
        <v/>
      </c>
      <c r="H1212" s="33"/>
      <c r="I1212" s="29"/>
      <c r="J1212" s="142">
        <v>0</v>
      </c>
    </row>
    <row r="1213" spans="1:13" ht="15" hidden="1" thickBot="1" x14ac:dyDescent="0.4">
      <c r="A1213" s="214"/>
      <c r="B1213" s="213"/>
      <c r="C1213" s="34" t="s">
        <v>5649</v>
      </c>
      <c r="D1213" s="44" t="s">
        <v>200</v>
      </c>
      <c r="E1213" s="35">
        <v>1</v>
      </c>
      <c r="F1213" s="32"/>
      <c r="G1213" s="32" t="str">
        <f t="shared" si="19"/>
        <v/>
      </c>
      <c r="H1213" s="37">
        <f>SUM(G1213:G1215)</f>
        <v>0</v>
      </c>
      <c r="I1213" s="38"/>
      <c r="J1213" s="142">
        <v>0</v>
      </c>
    </row>
    <row r="1214" spans="1:13" ht="25.5" hidden="1" thickBot="1" x14ac:dyDescent="0.4">
      <c r="A1214" s="214"/>
      <c r="B1214" s="213"/>
      <c r="C1214" s="34" t="s">
        <v>800</v>
      </c>
      <c r="D1214" s="34" t="s">
        <v>562</v>
      </c>
      <c r="E1214" s="35">
        <v>0.5</v>
      </c>
      <c r="F1214" s="29"/>
      <c r="G1214" s="32" t="str">
        <f t="shared" si="19"/>
        <v/>
      </c>
      <c r="H1214" s="33"/>
      <c r="I1214" s="29"/>
      <c r="J1214" s="142">
        <v>0</v>
      </c>
    </row>
    <row r="1215" spans="1:13" ht="25.5" hidden="1" thickBot="1" x14ac:dyDescent="0.4">
      <c r="A1215" s="214"/>
      <c r="B1215" s="213"/>
      <c r="C1215" s="34" t="s">
        <v>801</v>
      </c>
      <c r="D1215" s="34" t="s">
        <v>562</v>
      </c>
      <c r="E1215" s="35">
        <v>0.5</v>
      </c>
      <c r="F1215" s="29"/>
      <c r="G1215" s="32" t="str">
        <f t="shared" si="19"/>
        <v/>
      </c>
      <c r="H1215" s="33"/>
      <c r="I1215" s="29"/>
      <c r="J1215" s="142">
        <v>0</v>
      </c>
    </row>
    <row r="1216" spans="1:13" ht="15" hidden="1" thickBot="1" x14ac:dyDescent="0.4">
      <c r="A1216" s="215"/>
      <c r="B1216" s="216"/>
      <c r="C1216" s="34"/>
      <c r="D1216" s="34"/>
      <c r="E1216" s="35"/>
      <c r="F1216" s="29"/>
      <c r="G1216" s="29" t="str">
        <f t="shared" si="19"/>
        <v/>
      </c>
      <c r="H1216" s="33"/>
      <c r="I1216" s="29"/>
      <c r="J1216" s="142">
        <v>0</v>
      </c>
    </row>
    <row r="1217" spans="1:10" ht="15" hidden="1" thickBot="1" x14ac:dyDescent="0.4">
      <c r="A1217" s="210" t="s">
        <v>286</v>
      </c>
      <c r="B1217" s="212" t="s">
        <v>5422</v>
      </c>
      <c r="C1217" s="155"/>
      <c r="D1217" s="24" t="s">
        <v>16</v>
      </c>
      <c r="E1217" s="25"/>
      <c r="F1217" s="39"/>
      <c r="G1217" s="26" t="str">
        <f t="shared" si="19"/>
        <v/>
      </c>
      <c r="H1217" s="27"/>
      <c r="I1217" s="28"/>
      <c r="J1217" s="142">
        <v>0</v>
      </c>
    </row>
    <row r="1218" spans="1:10" ht="15" hidden="1" thickBot="1" x14ac:dyDescent="0.4">
      <c r="A1218" s="214"/>
      <c r="B1218" s="213"/>
      <c r="C1218" s="30"/>
      <c r="D1218" s="30"/>
      <c r="E1218" s="31"/>
      <c r="F1218" s="40"/>
      <c r="G1218" s="29" t="str">
        <f t="shared" si="19"/>
        <v/>
      </c>
      <c r="H1218" s="33"/>
      <c r="I1218" s="29"/>
      <c r="J1218" s="142">
        <v>0</v>
      </c>
    </row>
    <row r="1219" spans="1:10" ht="25.5" hidden="1" thickBot="1" x14ac:dyDescent="0.4">
      <c r="A1219" s="214"/>
      <c r="B1219" s="213"/>
      <c r="C1219" s="34" t="s">
        <v>5650</v>
      </c>
      <c r="D1219" s="44" t="s">
        <v>96</v>
      </c>
      <c r="E1219" s="35">
        <v>1</v>
      </c>
      <c r="F1219" s="32"/>
      <c r="G1219" s="32" t="str">
        <f t="shared" si="19"/>
        <v/>
      </c>
      <c r="H1219" s="37">
        <f>SUM(G1219:G1221)</f>
        <v>0</v>
      </c>
      <c r="I1219" s="38"/>
      <c r="J1219" s="142">
        <v>0</v>
      </c>
    </row>
    <row r="1220" spans="1:10" ht="25.5" hidden="1" thickBot="1" x14ac:dyDescent="0.4">
      <c r="A1220" s="214"/>
      <c r="B1220" s="213"/>
      <c r="C1220" s="34" t="s">
        <v>800</v>
      </c>
      <c r="D1220" s="34" t="s">
        <v>562</v>
      </c>
      <c r="E1220" s="35">
        <v>0.5</v>
      </c>
      <c r="F1220" s="29"/>
      <c r="G1220" s="32" t="str">
        <f t="shared" si="19"/>
        <v/>
      </c>
      <c r="H1220" s="33"/>
      <c r="I1220" s="29"/>
      <c r="J1220" s="142">
        <v>0</v>
      </c>
    </row>
    <row r="1221" spans="1:10" ht="25.5" hidden="1" thickBot="1" x14ac:dyDescent="0.4">
      <c r="A1221" s="214"/>
      <c r="B1221" s="213"/>
      <c r="C1221" s="34" t="s">
        <v>801</v>
      </c>
      <c r="D1221" s="34" t="s">
        <v>562</v>
      </c>
      <c r="E1221" s="35">
        <v>0.5</v>
      </c>
      <c r="F1221" s="29"/>
      <c r="G1221" s="32" t="str">
        <f t="shared" si="19"/>
        <v/>
      </c>
      <c r="H1221" s="33"/>
      <c r="I1221" s="29"/>
      <c r="J1221" s="142">
        <v>0</v>
      </c>
    </row>
    <row r="1222" spans="1:10" ht="15" hidden="1" thickBot="1" x14ac:dyDescent="0.4">
      <c r="A1222" s="215"/>
      <c r="B1222" s="216"/>
      <c r="C1222" s="34"/>
      <c r="D1222" s="34"/>
      <c r="E1222" s="35"/>
      <c r="F1222" s="29"/>
      <c r="G1222" s="29" t="str">
        <f t="shared" si="19"/>
        <v/>
      </c>
      <c r="H1222" s="33"/>
      <c r="I1222" s="29"/>
      <c r="J1222" s="142">
        <v>0</v>
      </c>
    </row>
    <row r="1223" spans="1:10" ht="15" hidden="1" thickBot="1" x14ac:dyDescent="0.4">
      <c r="A1223" s="210" t="s">
        <v>287</v>
      </c>
      <c r="B1223" s="212" t="s">
        <v>5423</v>
      </c>
      <c r="C1223" s="155"/>
      <c r="D1223" s="24" t="s">
        <v>16</v>
      </c>
      <c r="E1223" s="25"/>
      <c r="F1223" s="39"/>
      <c r="G1223" s="26" t="str">
        <f t="shared" si="19"/>
        <v/>
      </c>
      <c r="H1223" s="27"/>
      <c r="I1223" s="28"/>
      <c r="J1223" s="142">
        <v>0</v>
      </c>
    </row>
    <row r="1224" spans="1:10" ht="15" hidden="1" thickBot="1" x14ac:dyDescent="0.4">
      <c r="A1224" s="214"/>
      <c r="B1224" s="213"/>
      <c r="C1224" s="30"/>
      <c r="D1224" s="30"/>
      <c r="E1224" s="31"/>
      <c r="F1224" s="40"/>
      <c r="G1224" s="29" t="str">
        <f t="shared" si="19"/>
        <v/>
      </c>
      <c r="H1224" s="33"/>
      <c r="I1224" s="29"/>
      <c r="J1224" s="142">
        <v>0</v>
      </c>
    </row>
    <row r="1225" spans="1:10" ht="15" hidden="1" thickBot="1" x14ac:dyDescent="0.4">
      <c r="A1225" s="214"/>
      <c r="B1225" s="213"/>
      <c r="C1225" s="34" t="s">
        <v>5649</v>
      </c>
      <c r="D1225" s="44" t="s">
        <v>96</v>
      </c>
      <c r="E1225" s="35">
        <v>1</v>
      </c>
      <c r="F1225" s="32"/>
      <c r="G1225" s="32" t="str">
        <f t="shared" si="19"/>
        <v/>
      </c>
      <c r="H1225" s="37">
        <f>SUM(G1225:G1227)</f>
        <v>0</v>
      </c>
      <c r="I1225" s="38"/>
      <c r="J1225" s="142">
        <v>0</v>
      </c>
    </row>
    <row r="1226" spans="1:10" ht="25.5" hidden="1" thickBot="1" x14ac:dyDescent="0.4">
      <c r="A1226" s="214"/>
      <c r="B1226" s="213"/>
      <c r="C1226" s="34" t="s">
        <v>800</v>
      </c>
      <c r="D1226" s="34" t="s">
        <v>562</v>
      </c>
      <c r="E1226" s="35">
        <v>0.5</v>
      </c>
      <c r="F1226" s="29"/>
      <c r="G1226" s="32" t="str">
        <f t="shared" si="19"/>
        <v/>
      </c>
      <c r="H1226" s="33"/>
      <c r="I1226" s="29"/>
      <c r="J1226" s="142">
        <v>0</v>
      </c>
    </row>
    <row r="1227" spans="1:10" ht="25.5" hidden="1" thickBot="1" x14ac:dyDescent="0.4">
      <c r="A1227" s="214"/>
      <c r="B1227" s="213"/>
      <c r="C1227" s="34" t="s">
        <v>801</v>
      </c>
      <c r="D1227" s="34" t="s">
        <v>562</v>
      </c>
      <c r="E1227" s="35">
        <v>0.5</v>
      </c>
      <c r="F1227" s="29"/>
      <c r="G1227" s="32" t="str">
        <f t="shared" si="19"/>
        <v/>
      </c>
      <c r="H1227" s="33"/>
      <c r="I1227" s="29"/>
      <c r="J1227" s="142">
        <v>0</v>
      </c>
    </row>
    <row r="1228" spans="1:10" ht="15" hidden="1" thickBot="1" x14ac:dyDescent="0.4">
      <c r="A1228" s="215"/>
      <c r="B1228" s="216"/>
      <c r="C1228" s="34"/>
      <c r="D1228" s="34"/>
      <c r="E1228" s="35"/>
      <c r="F1228" s="29"/>
      <c r="G1228" s="29" t="str">
        <f t="shared" si="19"/>
        <v/>
      </c>
      <c r="H1228" s="33"/>
      <c r="I1228" s="29"/>
      <c r="J1228" s="142">
        <v>0</v>
      </c>
    </row>
    <row r="1229" spans="1:10" ht="15" hidden="1" thickBot="1" x14ac:dyDescent="0.4">
      <c r="A1229" s="210" t="s">
        <v>288</v>
      </c>
      <c r="B1229" s="212" t="s">
        <v>5424</v>
      </c>
      <c r="C1229" s="155"/>
      <c r="D1229" s="24" t="s">
        <v>16</v>
      </c>
      <c r="E1229" s="25"/>
      <c r="F1229" s="39"/>
      <c r="G1229" s="26" t="str">
        <f t="shared" si="19"/>
        <v/>
      </c>
      <c r="H1229" s="27"/>
      <c r="I1229" s="28"/>
      <c r="J1229" s="142">
        <v>0</v>
      </c>
    </row>
    <row r="1230" spans="1:10" ht="15" hidden="1" thickBot="1" x14ac:dyDescent="0.4">
      <c r="A1230" s="214"/>
      <c r="B1230" s="213"/>
      <c r="C1230" s="30"/>
      <c r="D1230" s="30"/>
      <c r="E1230" s="31"/>
      <c r="F1230" s="40"/>
      <c r="G1230" s="29" t="str">
        <f t="shared" si="19"/>
        <v/>
      </c>
      <c r="H1230" s="33"/>
      <c r="I1230" s="29"/>
      <c r="J1230" s="142">
        <v>0</v>
      </c>
    </row>
    <row r="1231" spans="1:10" ht="15" hidden="1" thickBot="1" x14ac:dyDescent="0.4">
      <c r="A1231" s="214"/>
      <c r="B1231" s="213"/>
      <c r="C1231" s="34" t="s">
        <v>10113</v>
      </c>
      <c r="D1231" s="34" t="s">
        <v>200</v>
      </c>
      <c r="E1231" s="35">
        <v>1</v>
      </c>
      <c r="F1231" s="32"/>
      <c r="G1231" s="32" t="str">
        <f t="shared" si="19"/>
        <v/>
      </c>
      <c r="H1231" s="37">
        <f>SUM(G1231:G1234)</f>
        <v>0</v>
      </c>
      <c r="I1231" s="38"/>
      <c r="J1231" s="142">
        <v>0</v>
      </c>
    </row>
    <row r="1232" spans="1:10" ht="15" hidden="1" thickBot="1" x14ac:dyDescent="0.4">
      <c r="A1232" s="214"/>
      <c r="B1232" s="213"/>
      <c r="C1232" s="34" t="s">
        <v>9718</v>
      </c>
      <c r="D1232" s="34" t="s">
        <v>200</v>
      </c>
      <c r="E1232" s="35">
        <v>4.8000000000000001E-2</v>
      </c>
      <c r="F1232" s="32"/>
      <c r="G1232" s="32" t="str">
        <f t="shared" ref="G1232:G1295" si="20">IF(ISNUMBER(F1232),E1232*F1232,"")</f>
        <v/>
      </c>
      <c r="H1232" s="33"/>
      <c r="I1232" s="29"/>
      <c r="J1232" s="142">
        <v>0</v>
      </c>
    </row>
    <row r="1233" spans="1:13" ht="25.5" hidden="1" thickBot="1" x14ac:dyDescent="0.4">
      <c r="A1233" s="214"/>
      <c r="B1233" s="213"/>
      <c r="C1233" s="34" t="s">
        <v>801</v>
      </c>
      <c r="D1233" s="34" t="s">
        <v>562</v>
      </c>
      <c r="E1233" s="35">
        <v>0.17399999999999999</v>
      </c>
      <c r="F1233" s="29"/>
      <c r="G1233" s="32" t="str">
        <f t="shared" si="20"/>
        <v/>
      </c>
      <c r="H1233" s="33"/>
      <c r="I1233" s="29"/>
      <c r="J1233" s="142">
        <v>0</v>
      </c>
    </row>
    <row r="1234" spans="1:13" ht="15" hidden="1" thickBot="1" x14ac:dyDescent="0.4">
      <c r="A1234" s="214"/>
      <c r="B1234" s="213"/>
      <c r="C1234" s="34" t="s">
        <v>563</v>
      </c>
      <c r="D1234" s="34" t="s">
        <v>562</v>
      </c>
      <c r="E1234" s="35">
        <v>5.4800000000000001E-2</v>
      </c>
      <c r="F1234" s="29"/>
      <c r="G1234" s="32" t="str">
        <f t="shared" si="20"/>
        <v/>
      </c>
      <c r="H1234" s="33"/>
      <c r="I1234" s="29"/>
      <c r="J1234" s="142">
        <v>0</v>
      </c>
    </row>
    <row r="1235" spans="1:13" ht="15" hidden="1" thickBot="1" x14ac:dyDescent="0.4">
      <c r="A1235" s="215"/>
      <c r="B1235" s="216"/>
      <c r="C1235" s="34"/>
      <c r="D1235" s="34"/>
      <c r="E1235" s="35"/>
      <c r="F1235" s="29"/>
      <c r="G1235" s="29" t="str">
        <f t="shared" si="20"/>
        <v/>
      </c>
      <c r="H1235" s="33"/>
      <c r="I1235" s="29"/>
      <c r="J1235" s="142">
        <v>0</v>
      </c>
    </row>
    <row r="1236" spans="1:13" ht="15" hidden="1" thickBot="1" x14ac:dyDescent="0.4">
      <c r="A1236" s="210" t="s">
        <v>289</v>
      </c>
      <c r="B1236" s="212" t="s">
        <v>5364</v>
      </c>
      <c r="C1236" s="155"/>
      <c r="D1236" s="24" t="s">
        <v>16</v>
      </c>
      <c r="E1236" s="25"/>
      <c r="F1236" s="39"/>
      <c r="G1236" s="26" t="str">
        <f t="shared" si="20"/>
        <v/>
      </c>
      <c r="H1236" s="27"/>
      <c r="I1236" s="28"/>
      <c r="J1236" s="142">
        <v>0</v>
      </c>
    </row>
    <row r="1237" spans="1:13" ht="15" hidden="1" thickBot="1" x14ac:dyDescent="0.4">
      <c r="A1237" s="214"/>
      <c r="B1237" s="213"/>
      <c r="C1237" s="30"/>
      <c r="D1237" s="30"/>
      <c r="E1237" s="31"/>
      <c r="F1237" s="40"/>
      <c r="G1237" s="29" t="str">
        <f t="shared" si="20"/>
        <v/>
      </c>
      <c r="H1237" s="33"/>
      <c r="I1237" s="29"/>
      <c r="J1237" s="142">
        <v>0</v>
      </c>
    </row>
    <row r="1238" spans="1:13" ht="15" hidden="1" thickBot="1" x14ac:dyDescent="0.4">
      <c r="A1238" s="214"/>
      <c r="B1238" s="213"/>
      <c r="C1238" s="34" t="s">
        <v>9718</v>
      </c>
      <c r="D1238" s="34" t="s">
        <v>200</v>
      </c>
      <c r="E1238" s="35">
        <v>3.32E-2</v>
      </c>
      <c r="F1238" s="32"/>
      <c r="G1238" s="32" t="str">
        <f t="shared" si="20"/>
        <v/>
      </c>
      <c r="H1238" s="37">
        <f>SUM(G1238:G1241)</f>
        <v>0</v>
      </c>
      <c r="I1238" s="38"/>
      <c r="J1238" s="142">
        <v>0</v>
      </c>
    </row>
    <row r="1239" spans="1:13" ht="25.5" hidden="1" thickBot="1" x14ac:dyDescent="0.4">
      <c r="A1239" s="214"/>
      <c r="B1239" s="213"/>
      <c r="C1239" s="34" t="s">
        <v>10101</v>
      </c>
      <c r="D1239" s="34" t="s">
        <v>200</v>
      </c>
      <c r="E1239" s="35">
        <v>1</v>
      </c>
      <c r="F1239" s="32"/>
      <c r="G1239" s="32" t="str">
        <f t="shared" si="20"/>
        <v/>
      </c>
      <c r="H1239" s="33"/>
      <c r="I1239" s="29"/>
      <c r="J1239" s="142">
        <v>0</v>
      </c>
    </row>
    <row r="1240" spans="1:13" ht="25.5" hidden="1" thickBot="1" x14ac:dyDescent="0.4">
      <c r="A1240" s="214"/>
      <c r="B1240" s="213"/>
      <c r="C1240" s="34" t="s">
        <v>801</v>
      </c>
      <c r="D1240" s="34" t="s">
        <v>562</v>
      </c>
      <c r="E1240" s="35">
        <v>0.1232</v>
      </c>
      <c r="F1240" s="29"/>
      <c r="G1240" s="32" t="str">
        <f t="shared" si="20"/>
        <v/>
      </c>
      <c r="H1240" s="33"/>
      <c r="I1240" s="29"/>
      <c r="J1240" s="142">
        <v>0</v>
      </c>
    </row>
    <row r="1241" spans="1:13" ht="15" hidden="1" thickBot="1" x14ac:dyDescent="0.4">
      <c r="A1241" s="214"/>
      <c r="B1241" s="213"/>
      <c r="C1241" s="34" t="s">
        <v>563</v>
      </c>
      <c r="D1241" s="34" t="s">
        <v>562</v>
      </c>
      <c r="E1241" s="35">
        <v>3.8800000000000001E-2</v>
      </c>
      <c r="F1241" s="29"/>
      <c r="G1241" s="32" t="str">
        <f t="shared" si="20"/>
        <v/>
      </c>
      <c r="H1241" s="33"/>
      <c r="I1241" s="29"/>
      <c r="J1241" s="142">
        <v>0</v>
      </c>
    </row>
    <row r="1242" spans="1:13" ht="15" hidden="1" thickBot="1" x14ac:dyDescent="0.4">
      <c r="A1242" s="215"/>
      <c r="B1242" s="216"/>
      <c r="C1242" s="34"/>
      <c r="D1242" s="34"/>
      <c r="E1242" s="35"/>
      <c r="F1242" s="29"/>
      <c r="G1242" s="29" t="str">
        <f t="shared" si="20"/>
        <v/>
      </c>
      <c r="H1242" s="33"/>
      <c r="I1242" s="29"/>
      <c r="J1242" s="142">
        <v>0</v>
      </c>
    </row>
    <row r="1243" spans="1:13" ht="15" thickBot="1" x14ac:dyDescent="0.4">
      <c r="A1243" s="210" t="s">
        <v>290</v>
      </c>
      <c r="B1243" s="212" t="s">
        <v>1425</v>
      </c>
      <c r="C1243" s="155"/>
      <c r="D1243" s="24" t="s">
        <v>16</v>
      </c>
      <c r="E1243" s="25"/>
      <c r="F1243" s="39"/>
      <c r="G1243" s="26" t="str">
        <f t="shared" si="20"/>
        <v/>
      </c>
      <c r="H1243" s="27"/>
      <c r="I1243" s="28"/>
      <c r="J1243" s="142">
        <v>7</v>
      </c>
    </row>
    <row r="1244" spans="1:13" x14ac:dyDescent="0.35">
      <c r="A1244" s="214"/>
      <c r="B1244" s="213"/>
      <c r="C1244" s="30"/>
      <c r="D1244" s="30"/>
      <c r="E1244" s="31"/>
      <c r="F1244" s="40"/>
      <c r="G1244" s="29" t="str">
        <f t="shared" si="20"/>
        <v/>
      </c>
      <c r="H1244" s="33"/>
      <c r="I1244" s="29"/>
      <c r="J1244" s="142">
        <v>7</v>
      </c>
    </row>
    <row r="1245" spans="1:13" ht="25" x14ac:dyDescent="0.35">
      <c r="A1245" s="214"/>
      <c r="B1245" s="213"/>
      <c r="C1245" s="34" t="s">
        <v>10100</v>
      </c>
      <c r="D1245" s="34" t="s">
        <v>200</v>
      </c>
      <c r="E1245" s="35">
        <v>1</v>
      </c>
      <c r="F1245" s="32">
        <v>206.27441360400002</v>
      </c>
      <c r="G1245" s="29">
        <f t="shared" si="20"/>
        <v>206.27441360400002</v>
      </c>
      <c r="H1245" s="37">
        <f>SUM(G1245:G1248)</f>
        <v>242.9424564729708</v>
      </c>
      <c r="I1245" s="38"/>
      <c r="J1245" s="142">
        <v>7</v>
      </c>
      <c r="M1245" s="202"/>
    </row>
    <row r="1246" spans="1:13" x14ac:dyDescent="0.35">
      <c r="A1246" s="214"/>
      <c r="B1246" s="213"/>
      <c r="C1246" s="34" t="s">
        <v>231</v>
      </c>
      <c r="D1246" s="34" t="s">
        <v>200</v>
      </c>
      <c r="E1246" s="35">
        <v>1.9199999999999998E-2</v>
      </c>
      <c r="F1246" s="32">
        <v>15.493443686000001</v>
      </c>
      <c r="G1246" s="29">
        <f t="shared" si="20"/>
        <v>0.2974741187712</v>
      </c>
      <c r="H1246" s="33"/>
      <c r="I1246" s="29"/>
      <c r="J1246" s="142">
        <v>7</v>
      </c>
      <c r="M1246" s="202"/>
    </row>
    <row r="1247" spans="1:13" ht="25" x14ac:dyDescent="0.35">
      <c r="A1247" s="214"/>
      <c r="B1247" s="213"/>
      <c r="C1247" s="34" t="s">
        <v>800</v>
      </c>
      <c r="D1247" s="34" t="s">
        <v>562</v>
      </c>
      <c r="E1247" s="35">
        <v>0.92490000000000006</v>
      </c>
      <c r="F1247" s="29">
        <v>16.812034638000004</v>
      </c>
      <c r="G1247" s="29">
        <f t="shared" si="20"/>
        <v>15.549450836686205</v>
      </c>
      <c r="H1247" s="33"/>
      <c r="I1247" s="29"/>
      <c r="J1247" s="142">
        <v>7</v>
      </c>
      <c r="M1247" s="202"/>
    </row>
    <row r="1248" spans="1:13" ht="25" x14ac:dyDescent="0.35">
      <c r="A1248" s="214"/>
      <c r="B1248" s="213"/>
      <c r="C1248" s="34" t="s">
        <v>801</v>
      </c>
      <c r="D1248" s="34" t="s">
        <v>562</v>
      </c>
      <c r="E1248" s="35">
        <v>0.92490000000000006</v>
      </c>
      <c r="F1248" s="29">
        <v>22.511750366000005</v>
      </c>
      <c r="G1248" s="32">
        <f t="shared" si="20"/>
        <v>20.821117913513405</v>
      </c>
      <c r="H1248" s="33"/>
      <c r="I1248" s="29"/>
      <c r="J1248" s="142">
        <v>7</v>
      </c>
      <c r="M1248" s="202"/>
    </row>
    <row r="1249" spans="1:13" ht="15" thickBot="1" x14ac:dyDescent="0.4">
      <c r="A1249" s="215"/>
      <c r="B1249" s="216"/>
      <c r="C1249" s="34"/>
      <c r="D1249" s="34"/>
      <c r="E1249" s="35"/>
      <c r="F1249" s="29"/>
      <c r="G1249" s="29" t="str">
        <f t="shared" si="20"/>
        <v/>
      </c>
      <c r="H1249" s="33"/>
      <c r="I1249" s="29"/>
      <c r="J1249" s="142">
        <v>7</v>
      </c>
    </row>
    <row r="1250" spans="1:13" ht="15" thickBot="1" x14ac:dyDescent="0.4">
      <c r="A1250" s="210" t="s">
        <v>291</v>
      </c>
      <c r="B1250" s="212" t="s">
        <v>1426</v>
      </c>
      <c r="C1250" s="155"/>
      <c r="D1250" s="24" t="s">
        <v>16</v>
      </c>
      <c r="E1250" s="25"/>
      <c r="F1250" s="39"/>
      <c r="G1250" s="26" t="str">
        <f t="shared" si="20"/>
        <v/>
      </c>
      <c r="H1250" s="27"/>
      <c r="I1250" s="28"/>
      <c r="J1250" s="142">
        <v>11</v>
      </c>
    </row>
    <row r="1251" spans="1:13" x14ac:dyDescent="0.35">
      <c r="A1251" s="214"/>
      <c r="B1251" s="213"/>
      <c r="C1251" s="30"/>
      <c r="D1251" s="30"/>
      <c r="E1251" s="31"/>
      <c r="F1251" s="40"/>
      <c r="G1251" s="29" t="str">
        <f t="shared" si="20"/>
        <v/>
      </c>
      <c r="H1251" s="33"/>
      <c r="I1251" s="29"/>
      <c r="J1251" s="142">
        <v>11</v>
      </c>
    </row>
    <row r="1252" spans="1:13" x14ac:dyDescent="0.35">
      <c r="A1252" s="214"/>
      <c r="B1252" s="213"/>
      <c r="C1252" s="34" t="s">
        <v>984</v>
      </c>
      <c r="D1252" s="34" t="s">
        <v>562</v>
      </c>
      <c r="E1252" s="35">
        <v>0.28999999999999998</v>
      </c>
      <c r="F1252" s="29">
        <v>23.426256994000003</v>
      </c>
      <c r="G1252" s="29">
        <f t="shared" si="20"/>
        <v>6.79361452826</v>
      </c>
      <c r="H1252" s="37">
        <f>SUM(G1252:G1254)</f>
        <v>272.06997534920004</v>
      </c>
      <c r="I1252" s="38"/>
      <c r="J1252" s="142">
        <v>11</v>
      </c>
      <c r="M1252" s="202"/>
    </row>
    <row r="1253" spans="1:13" x14ac:dyDescent="0.35">
      <c r="A1253" s="214"/>
      <c r="B1253" s="213"/>
      <c r="C1253" s="34" t="s">
        <v>983</v>
      </c>
      <c r="D1253" s="34" t="s">
        <v>562</v>
      </c>
      <c r="E1253" s="35">
        <v>0.28999999999999998</v>
      </c>
      <c r="F1253" s="29">
        <v>17.620203286000002</v>
      </c>
      <c r="G1253" s="29">
        <f t="shared" si="20"/>
        <v>5.1098589529400007</v>
      </c>
      <c r="H1253" s="33"/>
      <c r="I1253" s="29"/>
      <c r="J1253" s="142">
        <v>11</v>
      </c>
      <c r="M1253" s="202"/>
    </row>
    <row r="1254" spans="1:13" ht="25" x14ac:dyDescent="0.35">
      <c r="A1254" s="214"/>
      <c r="B1254" s="213"/>
      <c r="C1254" s="34" t="s">
        <v>292</v>
      </c>
      <c r="D1254" s="34" t="s">
        <v>96</v>
      </c>
      <c r="E1254" s="35">
        <v>1</v>
      </c>
      <c r="F1254" s="32">
        <v>260.16650186800001</v>
      </c>
      <c r="G1254" s="29">
        <f t="shared" si="20"/>
        <v>260.16650186800001</v>
      </c>
      <c r="H1254" s="33"/>
      <c r="I1254" s="29"/>
      <c r="J1254" s="142">
        <v>11</v>
      </c>
      <c r="M1254" s="202"/>
    </row>
    <row r="1255" spans="1:13" ht="15" thickBot="1" x14ac:dyDescent="0.4">
      <c r="A1255" s="215"/>
      <c r="B1255" s="216"/>
      <c r="C1255" s="34"/>
      <c r="D1255" s="34"/>
      <c r="E1255" s="35"/>
      <c r="F1255" s="29"/>
      <c r="G1255" s="29" t="str">
        <f t="shared" si="20"/>
        <v/>
      </c>
      <c r="H1255" s="33"/>
      <c r="I1255" s="29"/>
      <c r="J1255" s="142">
        <v>11</v>
      </c>
    </row>
    <row r="1256" spans="1:13" ht="15" thickBot="1" x14ac:dyDescent="0.4">
      <c r="A1256" s="210" t="s">
        <v>293</v>
      </c>
      <c r="B1256" s="212" t="s">
        <v>7978</v>
      </c>
      <c r="C1256" s="155"/>
      <c r="D1256" s="24" t="s">
        <v>16</v>
      </c>
      <c r="E1256" s="25"/>
      <c r="F1256" s="39"/>
      <c r="G1256" s="26" t="str">
        <f t="shared" si="20"/>
        <v/>
      </c>
      <c r="H1256" s="27"/>
      <c r="I1256" s="28"/>
      <c r="J1256" s="142">
        <v>22</v>
      </c>
    </row>
    <row r="1257" spans="1:13" x14ac:dyDescent="0.35">
      <c r="A1257" s="214"/>
      <c r="B1257" s="213"/>
      <c r="C1257" s="30"/>
      <c r="D1257" s="30"/>
      <c r="E1257" s="31"/>
      <c r="F1257" s="40"/>
      <c r="G1257" s="29" t="str">
        <f t="shared" si="20"/>
        <v/>
      </c>
      <c r="H1257" s="33"/>
      <c r="I1257" s="29"/>
      <c r="J1257" s="142">
        <v>22</v>
      </c>
    </row>
    <row r="1258" spans="1:13" ht="25" x14ac:dyDescent="0.35">
      <c r="A1258" s="214"/>
      <c r="B1258" s="213"/>
      <c r="C1258" s="34" t="s">
        <v>294</v>
      </c>
      <c r="D1258" s="44" t="s">
        <v>96</v>
      </c>
      <c r="E1258" s="35">
        <v>1</v>
      </c>
      <c r="F1258" s="32">
        <v>47.586246050000007</v>
      </c>
      <c r="G1258" s="32">
        <f t="shared" si="20"/>
        <v>47.586246050000007</v>
      </c>
      <c r="H1258" s="37">
        <f>SUM(G1258:G1261)</f>
        <v>91.759042942000008</v>
      </c>
      <c r="I1258" s="38"/>
      <c r="J1258" s="142">
        <v>22</v>
      </c>
      <c r="M1258" s="202"/>
    </row>
    <row r="1259" spans="1:13" ht="37.5" x14ac:dyDescent="0.35">
      <c r="A1259" s="214"/>
      <c r="B1259" s="213"/>
      <c r="C1259" s="34" t="s">
        <v>9528</v>
      </c>
      <c r="D1259" s="34" t="s">
        <v>200</v>
      </c>
      <c r="E1259" s="35">
        <v>6</v>
      </c>
      <c r="F1259" s="32">
        <v>0.61676028400000005</v>
      </c>
      <c r="G1259" s="32">
        <f t="shared" si="20"/>
        <v>3.7005617040000001</v>
      </c>
      <c r="H1259" s="33"/>
      <c r="I1259" s="29"/>
      <c r="J1259" s="142">
        <v>22</v>
      </c>
      <c r="M1259" s="202"/>
    </row>
    <row r="1260" spans="1:13" x14ac:dyDescent="0.35">
      <c r="A1260" s="214"/>
      <c r="B1260" s="213"/>
      <c r="C1260" s="34" t="s">
        <v>570</v>
      </c>
      <c r="D1260" s="34" t="s">
        <v>562</v>
      </c>
      <c r="E1260" s="35">
        <v>1</v>
      </c>
      <c r="F1260" s="29">
        <v>23.149778246</v>
      </c>
      <c r="G1260" s="32">
        <f t="shared" si="20"/>
        <v>23.149778246</v>
      </c>
      <c r="H1260" s="33"/>
      <c r="I1260" s="29"/>
      <c r="J1260" s="142">
        <v>22</v>
      </c>
      <c r="M1260" s="202"/>
    </row>
    <row r="1261" spans="1:13" x14ac:dyDescent="0.35">
      <c r="A1261" s="214"/>
      <c r="B1261" s="213"/>
      <c r="C1261" s="34" t="s">
        <v>563</v>
      </c>
      <c r="D1261" s="34" t="s">
        <v>562</v>
      </c>
      <c r="E1261" s="35">
        <v>1</v>
      </c>
      <c r="F1261" s="29">
        <v>17.322456942000002</v>
      </c>
      <c r="G1261" s="32">
        <f t="shared" si="20"/>
        <v>17.322456942000002</v>
      </c>
      <c r="H1261" s="33"/>
      <c r="I1261" s="29"/>
      <c r="J1261" s="142">
        <v>22</v>
      </c>
      <c r="M1261" s="202"/>
    </row>
    <row r="1262" spans="1:13" ht="15" thickBot="1" x14ac:dyDescent="0.4">
      <c r="A1262" s="215"/>
      <c r="B1262" s="216"/>
      <c r="C1262" s="34"/>
      <c r="D1262" s="34"/>
      <c r="E1262" s="35"/>
      <c r="F1262" s="29"/>
      <c r="G1262" s="29" t="str">
        <f t="shared" si="20"/>
        <v/>
      </c>
      <c r="H1262" s="33"/>
      <c r="I1262" s="29"/>
      <c r="J1262" s="142">
        <v>22</v>
      </c>
    </row>
    <row r="1263" spans="1:13" ht="15" thickBot="1" x14ac:dyDescent="0.4">
      <c r="A1263" s="210" t="s">
        <v>295</v>
      </c>
      <c r="B1263" s="212" t="s">
        <v>7979</v>
      </c>
      <c r="C1263" s="155"/>
      <c r="D1263" s="24" t="s">
        <v>16</v>
      </c>
      <c r="E1263" s="25"/>
      <c r="F1263" s="39"/>
      <c r="G1263" s="26" t="str">
        <f t="shared" si="20"/>
        <v/>
      </c>
      <c r="H1263" s="27"/>
      <c r="I1263" s="28"/>
      <c r="J1263" s="142">
        <v>22</v>
      </c>
    </row>
    <row r="1264" spans="1:13" x14ac:dyDescent="0.35">
      <c r="A1264" s="214"/>
      <c r="B1264" s="213"/>
      <c r="C1264" s="30"/>
      <c r="D1264" s="30"/>
      <c r="E1264" s="31"/>
      <c r="F1264" s="40"/>
      <c r="G1264" s="29" t="str">
        <f t="shared" si="20"/>
        <v/>
      </c>
      <c r="H1264" s="33"/>
      <c r="I1264" s="29"/>
      <c r="J1264" s="142">
        <v>22</v>
      </c>
    </row>
    <row r="1265" spans="1:13" ht="25" x14ac:dyDescent="0.35">
      <c r="A1265" s="214"/>
      <c r="B1265" s="213"/>
      <c r="C1265" s="34" t="s">
        <v>296</v>
      </c>
      <c r="D1265" s="44" t="s">
        <v>96</v>
      </c>
      <c r="E1265" s="35">
        <v>1</v>
      </c>
      <c r="F1265" s="32">
        <v>58.06053708000001</v>
      </c>
      <c r="G1265" s="32">
        <f t="shared" si="20"/>
        <v>58.06053708000001</v>
      </c>
      <c r="H1265" s="37">
        <f>SUM(G1265:G1268)</f>
        <v>102.23333397200001</v>
      </c>
      <c r="I1265" s="38"/>
      <c r="J1265" s="142">
        <v>22</v>
      </c>
      <c r="M1265" s="202"/>
    </row>
    <row r="1266" spans="1:13" ht="37.5" x14ac:dyDescent="0.35">
      <c r="A1266" s="214"/>
      <c r="B1266" s="213"/>
      <c r="C1266" s="34" t="s">
        <v>9528</v>
      </c>
      <c r="D1266" s="34" t="s">
        <v>200</v>
      </c>
      <c r="E1266" s="35">
        <v>6</v>
      </c>
      <c r="F1266" s="32">
        <v>0.61676028400000005</v>
      </c>
      <c r="G1266" s="32">
        <f t="shared" si="20"/>
        <v>3.7005617040000001</v>
      </c>
      <c r="H1266" s="33"/>
      <c r="I1266" s="29"/>
      <c r="J1266" s="142">
        <v>22</v>
      </c>
      <c r="M1266" s="202"/>
    </row>
    <row r="1267" spans="1:13" x14ac:dyDescent="0.35">
      <c r="A1267" s="214"/>
      <c r="B1267" s="213"/>
      <c r="C1267" s="34" t="s">
        <v>570</v>
      </c>
      <c r="D1267" s="34" t="s">
        <v>562</v>
      </c>
      <c r="E1267" s="35">
        <v>1</v>
      </c>
      <c r="F1267" s="29">
        <v>23.149778246</v>
      </c>
      <c r="G1267" s="32">
        <f t="shared" si="20"/>
        <v>23.149778246</v>
      </c>
      <c r="H1267" s="33"/>
      <c r="I1267" s="29"/>
      <c r="J1267" s="142">
        <v>22</v>
      </c>
      <c r="M1267" s="202"/>
    </row>
    <row r="1268" spans="1:13" x14ac:dyDescent="0.35">
      <c r="A1268" s="214"/>
      <c r="B1268" s="213"/>
      <c r="C1268" s="34" t="s">
        <v>563</v>
      </c>
      <c r="D1268" s="34" t="s">
        <v>562</v>
      </c>
      <c r="E1268" s="35">
        <v>1</v>
      </c>
      <c r="F1268" s="29">
        <v>17.322456942000002</v>
      </c>
      <c r="G1268" s="32">
        <f t="shared" si="20"/>
        <v>17.322456942000002</v>
      </c>
      <c r="H1268" s="33"/>
      <c r="I1268" s="29"/>
      <c r="J1268" s="142">
        <v>22</v>
      </c>
      <c r="M1268" s="202"/>
    </row>
    <row r="1269" spans="1:13" ht="15" thickBot="1" x14ac:dyDescent="0.4">
      <c r="A1269" s="215"/>
      <c r="B1269" s="216"/>
      <c r="C1269" s="34"/>
      <c r="D1269" s="34"/>
      <c r="E1269" s="35"/>
      <c r="F1269" s="29"/>
      <c r="G1269" s="29" t="str">
        <f t="shared" si="20"/>
        <v/>
      </c>
      <c r="H1269" s="33"/>
      <c r="I1269" s="29"/>
      <c r="J1269" s="142">
        <v>22</v>
      </c>
    </row>
    <row r="1270" spans="1:13" ht="15" thickBot="1" x14ac:dyDescent="0.4">
      <c r="A1270" s="210" t="s">
        <v>297</v>
      </c>
      <c r="B1270" s="212" t="s">
        <v>7980</v>
      </c>
      <c r="C1270" s="155"/>
      <c r="D1270" s="24" t="s">
        <v>16</v>
      </c>
      <c r="E1270" s="25"/>
      <c r="F1270" s="39"/>
      <c r="G1270" s="26" t="str">
        <f t="shared" si="20"/>
        <v/>
      </c>
      <c r="H1270" s="27"/>
      <c r="I1270" s="28"/>
      <c r="J1270" s="142">
        <v>22</v>
      </c>
    </row>
    <row r="1271" spans="1:13" x14ac:dyDescent="0.35">
      <c r="A1271" s="214"/>
      <c r="B1271" s="213"/>
      <c r="C1271" s="30"/>
      <c r="D1271" s="30"/>
      <c r="E1271" s="31"/>
      <c r="F1271" s="40"/>
      <c r="G1271" s="29" t="str">
        <f t="shared" si="20"/>
        <v/>
      </c>
      <c r="H1271" s="33"/>
      <c r="I1271" s="29"/>
      <c r="J1271" s="142">
        <v>22</v>
      </c>
    </row>
    <row r="1272" spans="1:13" ht="25" x14ac:dyDescent="0.35">
      <c r="A1272" s="214"/>
      <c r="B1272" s="213"/>
      <c r="C1272" s="34" t="s">
        <v>298</v>
      </c>
      <c r="D1272" s="44" t="s">
        <v>96</v>
      </c>
      <c r="E1272" s="35">
        <v>1</v>
      </c>
      <c r="F1272" s="32">
        <v>61.048634318000005</v>
      </c>
      <c r="G1272" s="32">
        <f t="shared" si="20"/>
        <v>61.048634318000005</v>
      </c>
      <c r="H1272" s="37">
        <f>SUM(G1272:G1275)</f>
        <v>105.22143121000001</v>
      </c>
      <c r="I1272" s="38"/>
      <c r="J1272" s="142">
        <v>22</v>
      </c>
      <c r="M1272" s="202"/>
    </row>
    <row r="1273" spans="1:13" ht="37.5" x14ac:dyDescent="0.35">
      <c r="A1273" s="214"/>
      <c r="B1273" s="213"/>
      <c r="C1273" s="34" t="s">
        <v>9528</v>
      </c>
      <c r="D1273" s="34" t="s">
        <v>200</v>
      </c>
      <c r="E1273" s="35">
        <v>6</v>
      </c>
      <c r="F1273" s="32">
        <v>0.61676028400000005</v>
      </c>
      <c r="G1273" s="32">
        <f t="shared" si="20"/>
        <v>3.7005617040000001</v>
      </c>
      <c r="H1273" s="33"/>
      <c r="I1273" s="29"/>
      <c r="J1273" s="142">
        <v>22</v>
      </c>
      <c r="M1273" s="202"/>
    </row>
    <row r="1274" spans="1:13" x14ac:dyDescent="0.35">
      <c r="A1274" s="214"/>
      <c r="B1274" s="213"/>
      <c r="C1274" s="34" t="s">
        <v>570</v>
      </c>
      <c r="D1274" s="34" t="s">
        <v>562</v>
      </c>
      <c r="E1274" s="35">
        <v>1</v>
      </c>
      <c r="F1274" s="29">
        <v>23.149778246</v>
      </c>
      <c r="G1274" s="32">
        <f t="shared" si="20"/>
        <v>23.149778246</v>
      </c>
      <c r="H1274" s="33"/>
      <c r="I1274" s="29"/>
      <c r="J1274" s="142">
        <v>22</v>
      </c>
      <c r="M1274" s="202"/>
    </row>
    <row r="1275" spans="1:13" x14ac:dyDescent="0.35">
      <c r="A1275" s="214"/>
      <c r="B1275" s="213"/>
      <c r="C1275" s="34" t="s">
        <v>563</v>
      </c>
      <c r="D1275" s="34" t="s">
        <v>562</v>
      </c>
      <c r="E1275" s="35">
        <v>1</v>
      </c>
      <c r="F1275" s="29">
        <v>17.322456942000002</v>
      </c>
      <c r="G1275" s="32">
        <f t="shared" si="20"/>
        <v>17.322456942000002</v>
      </c>
      <c r="H1275" s="33"/>
      <c r="I1275" s="29"/>
      <c r="J1275" s="142">
        <v>22</v>
      </c>
      <c r="M1275" s="202"/>
    </row>
    <row r="1276" spans="1:13" ht="15" thickBot="1" x14ac:dyDescent="0.4">
      <c r="A1276" s="215"/>
      <c r="B1276" s="216"/>
      <c r="C1276" s="34"/>
      <c r="D1276" s="34"/>
      <c r="E1276" s="35"/>
      <c r="F1276" s="29"/>
      <c r="G1276" s="29" t="str">
        <f t="shared" si="20"/>
        <v/>
      </c>
      <c r="H1276" s="33"/>
      <c r="I1276" s="29"/>
      <c r="J1276" s="142">
        <v>22</v>
      </c>
    </row>
    <row r="1277" spans="1:13" ht="15" hidden="1" thickBot="1" x14ac:dyDescent="0.4">
      <c r="A1277" s="210" t="s">
        <v>299</v>
      </c>
      <c r="B1277" s="212" t="s">
        <v>7981</v>
      </c>
      <c r="C1277" s="155"/>
      <c r="D1277" s="24" t="s">
        <v>16</v>
      </c>
      <c r="E1277" s="25"/>
      <c r="F1277" s="39"/>
      <c r="G1277" s="26" t="str">
        <f t="shared" si="20"/>
        <v/>
      </c>
      <c r="H1277" s="27"/>
      <c r="I1277" s="28"/>
      <c r="J1277" s="142">
        <v>0</v>
      </c>
    </row>
    <row r="1278" spans="1:13" ht="15" hidden="1" thickBot="1" x14ac:dyDescent="0.4">
      <c r="A1278" s="214"/>
      <c r="B1278" s="213"/>
      <c r="C1278" s="30"/>
      <c r="D1278" s="30"/>
      <c r="E1278" s="31"/>
      <c r="F1278" s="40"/>
      <c r="G1278" s="29" t="str">
        <f t="shared" si="20"/>
        <v/>
      </c>
      <c r="H1278" s="33"/>
      <c r="I1278" s="29"/>
      <c r="J1278" s="142">
        <v>0</v>
      </c>
    </row>
    <row r="1279" spans="1:13" ht="15" hidden="1" thickBot="1" x14ac:dyDescent="0.4">
      <c r="A1279" s="214"/>
      <c r="B1279" s="213"/>
      <c r="C1279" s="34" t="s">
        <v>570</v>
      </c>
      <c r="D1279" s="34" t="s">
        <v>562</v>
      </c>
      <c r="E1279" s="35">
        <v>1</v>
      </c>
      <c r="F1279" s="29"/>
      <c r="G1279" s="32" t="str">
        <f t="shared" si="20"/>
        <v/>
      </c>
      <c r="H1279" s="37">
        <f>SUM(G1279:G1282)</f>
        <v>0</v>
      </c>
      <c r="I1279" s="38"/>
      <c r="J1279" s="142">
        <v>0</v>
      </c>
    </row>
    <row r="1280" spans="1:13" ht="15" hidden="1" thickBot="1" x14ac:dyDescent="0.4">
      <c r="A1280" s="214"/>
      <c r="B1280" s="213"/>
      <c r="C1280" s="34" t="s">
        <v>563</v>
      </c>
      <c r="D1280" s="34" t="s">
        <v>562</v>
      </c>
      <c r="E1280" s="35">
        <v>1</v>
      </c>
      <c r="F1280" s="29"/>
      <c r="G1280" s="32" t="str">
        <f t="shared" si="20"/>
        <v/>
      </c>
      <c r="H1280" s="33"/>
      <c r="I1280" s="29"/>
      <c r="J1280" s="142">
        <v>0</v>
      </c>
    </row>
    <row r="1281" spans="1:13" ht="25.5" hidden="1" thickBot="1" x14ac:dyDescent="0.4">
      <c r="A1281" s="214"/>
      <c r="B1281" s="213"/>
      <c r="C1281" s="34" t="s">
        <v>300</v>
      </c>
      <c r="D1281" s="34" t="s">
        <v>16</v>
      </c>
      <c r="E1281" s="35">
        <v>1</v>
      </c>
      <c r="F1281" s="32"/>
      <c r="G1281" s="29" t="str">
        <f t="shared" si="20"/>
        <v/>
      </c>
      <c r="H1281" s="33"/>
      <c r="I1281" s="29"/>
      <c r="J1281" s="142">
        <v>0</v>
      </c>
    </row>
    <row r="1282" spans="1:13" ht="38" hidden="1" thickBot="1" x14ac:dyDescent="0.4">
      <c r="A1282" s="214"/>
      <c r="B1282" s="213"/>
      <c r="C1282" s="34" t="s">
        <v>9528</v>
      </c>
      <c r="D1282" s="34" t="s">
        <v>200</v>
      </c>
      <c r="E1282" s="35">
        <v>6</v>
      </c>
      <c r="F1282" s="32"/>
      <c r="G1282" s="32" t="str">
        <f t="shared" si="20"/>
        <v/>
      </c>
      <c r="H1282" s="33"/>
      <c r="I1282" s="29"/>
      <c r="J1282" s="142">
        <v>0</v>
      </c>
    </row>
    <row r="1283" spans="1:13" ht="15" hidden="1" thickBot="1" x14ac:dyDescent="0.4">
      <c r="A1283" s="215"/>
      <c r="B1283" s="216"/>
      <c r="C1283" s="34"/>
      <c r="D1283" s="34"/>
      <c r="E1283" s="35"/>
      <c r="F1283" s="29"/>
      <c r="G1283" s="29" t="str">
        <f t="shared" si="20"/>
        <v/>
      </c>
      <c r="H1283" s="33"/>
      <c r="I1283" s="29"/>
      <c r="J1283" s="142">
        <v>0</v>
      </c>
    </row>
    <row r="1284" spans="1:13" ht="15" hidden="1" thickBot="1" x14ac:dyDescent="0.4">
      <c r="A1284" s="210" t="s">
        <v>301</v>
      </c>
      <c r="B1284" s="212" t="s">
        <v>1427</v>
      </c>
      <c r="C1284" s="155"/>
      <c r="D1284" s="24" t="s">
        <v>16</v>
      </c>
      <c r="E1284" s="25"/>
      <c r="F1284" s="39"/>
      <c r="G1284" s="26" t="str">
        <f t="shared" si="20"/>
        <v/>
      </c>
      <c r="H1284" s="27"/>
      <c r="I1284" s="28"/>
      <c r="J1284" s="142">
        <v>0</v>
      </c>
    </row>
    <row r="1285" spans="1:13" ht="15" hidden="1" thickBot="1" x14ac:dyDescent="0.4">
      <c r="A1285" s="214"/>
      <c r="B1285" s="213"/>
      <c r="C1285" s="30"/>
      <c r="D1285" s="30"/>
      <c r="E1285" s="31"/>
      <c r="F1285" s="40"/>
      <c r="G1285" s="29" t="str">
        <f t="shared" si="20"/>
        <v/>
      </c>
      <c r="H1285" s="33"/>
      <c r="I1285" s="29"/>
      <c r="J1285" s="142">
        <v>0</v>
      </c>
    </row>
    <row r="1286" spans="1:13" ht="25.5" hidden="1" thickBot="1" x14ac:dyDescent="0.4">
      <c r="A1286" s="214"/>
      <c r="B1286" s="213"/>
      <c r="C1286" s="34" t="s">
        <v>302</v>
      </c>
      <c r="D1286" s="44" t="s">
        <v>96</v>
      </c>
      <c r="E1286" s="35">
        <v>1</v>
      </c>
      <c r="F1286" s="32"/>
      <c r="G1286" s="32" t="str">
        <f t="shared" si="20"/>
        <v/>
      </c>
      <c r="H1286" s="37">
        <f>SUM(G1286:G1290)</f>
        <v>0</v>
      </c>
      <c r="I1286" s="38"/>
      <c r="J1286" s="142">
        <v>0</v>
      </c>
    </row>
    <row r="1287" spans="1:13" ht="38" hidden="1" thickBot="1" x14ac:dyDescent="0.4">
      <c r="A1287" s="214"/>
      <c r="B1287" s="213"/>
      <c r="C1287" s="34" t="s">
        <v>9890</v>
      </c>
      <c r="D1287" s="34" t="s">
        <v>200</v>
      </c>
      <c r="E1287" s="35">
        <v>2</v>
      </c>
      <c r="F1287" s="32"/>
      <c r="G1287" s="32" t="str">
        <f t="shared" si="20"/>
        <v/>
      </c>
      <c r="H1287" s="33"/>
      <c r="I1287" s="29"/>
      <c r="J1287" s="142">
        <v>0</v>
      </c>
    </row>
    <row r="1288" spans="1:13" ht="15" hidden="1" thickBot="1" x14ac:dyDescent="0.4">
      <c r="A1288" s="214"/>
      <c r="B1288" s="213"/>
      <c r="C1288" s="34" t="s">
        <v>2992</v>
      </c>
      <c r="D1288" s="34" t="s">
        <v>750</v>
      </c>
      <c r="E1288" s="35">
        <v>3.04E-2</v>
      </c>
      <c r="F1288" s="32"/>
      <c r="G1288" s="32" t="str">
        <f t="shared" si="20"/>
        <v/>
      </c>
      <c r="H1288" s="33"/>
      <c r="I1288" s="29"/>
      <c r="J1288" s="142">
        <v>0</v>
      </c>
    </row>
    <row r="1289" spans="1:13" ht="25.5" hidden="1" thickBot="1" x14ac:dyDescent="0.4">
      <c r="A1289" s="214"/>
      <c r="B1289" s="213"/>
      <c r="C1289" s="34" t="s">
        <v>801</v>
      </c>
      <c r="D1289" s="34" t="s">
        <v>562</v>
      </c>
      <c r="E1289" s="35">
        <v>0.38700000000000001</v>
      </c>
      <c r="F1289" s="29"/>
      <c r="G1289" s="32" t="str">
        <f t="shared" si="20"/>
        <v/>
      </c>
      <c r="H1289" s="33"/>
      <c r="I1289" s="29"/>
      <c r="J1289" s="142">
        <v>0</v>
      </c>
    </row>
    <row r="1290" spans="1:13" ht="15" hidden="1" thickBot="1" x14ac:dyDescent="0.4">
      <c r="A1290" s="214"/>
      <c r="B1290" s="213"/>
      <c r="C1290" s="34" t="s">
        <v>563</v>
      </c>
      <c r="D1290" s="34" t="s">
        <v>562</v>
      </c>
      <c r="E1290" s="35">
        <v>0.18859999999999999</v>
      </c>
      <c r="F1290" s="29"/>
      <c r="G1290" s="32" t="str">
        <f t="shared" si="20"/>
        <v/>
      </c>
      <c r="H1290" s="33"/>
      <c r="I1290" s="29"/>
      <c r="J1290" s="142">
        <v>0</v>
      </c>
    </row>
    <row r="1291" spans="1:13" ht="15" hidden="1" thickBot="1" x14ac:dyDescent="0.4">
      <c r="A1291" s="215"/>
      <c r="B1291" s="216"/>
      <c r="C1291" s="34"/>
      <c r="D1291" s="34"/>
      <c r="E1291" s="35"/>
      <c r="F1291" s="29"/>
      <c r="G1291" s="29" t="str">
        <f t="shared" si="20"/>
        <v/>
      </c>
      <c r="H1291" s="33"/>
      <c r="I1291" s="29"/>
      <c r="J1291" s="142">
        <v>0</v>
      </c>
    </row>
    <row r="1292" spans="1:13" ht="15" thickBot="1" x14ac:dyDescent="0.4">
      <c r="A1292" s="210" t="s">
        <v>303</v>
      </c>
      <c r="B1292" s="212" t="s">
        <v>1428</v>
      </c>
      <c r="C1292" s="155"/>
      <c r="D1292" s="24" t="s">
        <v>16</v>
      </c>
      <c r="E1292" s="25"/>
      <c r="F1292" s="39"/>
      <c r="G1292" s="26" t="str">
        <f t="shared" si="20"/>
        <v/>
      </c>
      <c r="H1292" s="27"/>
      <c r="I1292" s="28"/>
      <c r="J1292" s="142">
        <v>13</v>
      </c>
    </row>
    <row r="1293" spans="1:13" x14ac:dyDescent="0.35">
      <c r="A1293" s="214"/>
      <c r="B1293" s="213"/>
      <c r="C1293" s="30"/>
      <c r="D1293" s="30"/>
      <c r="E1293" s="31"/>
      <c r="F1293" s="40"/>
      <c r="G1293" s="29" t="str">
        <f t="shared" si="20"/>
        <v/>
      </c>
      <c r="H1293" s="33"/>
      <c r="I1293" s="29"/>
      <c r="J1293" s="142">
        <v>13</v>
      </c>
    </row>
    <row r="1294" spans="1:13" ht="25" x14ac:dyDescent="0.35">
      <c r="A1294" s="214"/>
      <c r="B1294" s="213"/>
      <c r="C1294" s="34" t="s">
        <v>801</v>
      </c>
      <c r="D1294" s="34" t="s">
        <v>562</v>
      </c>
      <c r="E1294" s="35">
        <v>1.4666999999999999</v>
      </c>
      <c r="F1294" s="29">
        <v>22.511750366000005</v>
      </c>
      <c r="G1294" s="32">
        <f t="shared" si="20"/>
        <v>33.017984261812202</v>
      </c>
      <c r="H1294" s="37">
        <f>SUM(G1294:G1299)</f>
        <v>729.1797883719496</v>
      </c>
      <c r="I1294" s="38"/>
      <c r="J1294" s="142">
        <v>13</v>
      </c>
      <c r="M1294" s="202"/>
    </row>
    <row r="1295" spans="1:13" x14ac:dyDescent="0.35">
      <c r="A1295" s="214"/>
      <c r="B1295" s="213"/>
      <c r="C1295" s="34" t="s">
        <v>563</v>
      </c>
      <c r="D1295" s="34" t="s">
        <v>562</v>
      </c>
      <c r="E1295" s="35">
        <v>0.65169999999999995</v>
      </c>
      <c r="F1295" s="29">
        <v>17.322456942000002</v>
      </c>
      <c r="G1295" s="32">
        <f t="shared" si="20"/>
        <v>11.289045189101401</v>
      </c>
      <c r="H1295" s="33"/>
      <c r="I1295" s="29"/>
      <c r="J1295" s="142">
        <v>13</v>
      </c>
      <c r="M1295" s="202"/>
    </row>
    <row r="1296" spans="1:13" ht="25" x14ac:dyDescent="0.35">
      <c r="A1296" s="214"/>
      <c r="B1296" s="213"/>
      <c r="C1296" s="34" t="s">
        <v>302</v>
      </c>
      <c r="D1296" s="44" t="s">
        <v>96</v>
      </c>
      <c r="E1296" s="35">
        <v>1</v>
      </c>
      <c r="F1296" s="32">
        <v>302.60598968600004</v>
      </c>
      <c r="G1296" s="32">
        <f t="shared" ref="G1296:G1359" si="21">IF(ISNUMBER(F1296),E1296*F1296,"")</f>
        <v>302.60598968600004</v>
      </c>
      <c r="H1296" s="33"/>
      <c r="I1296" s="29"/>
      <c r="J1296" s="142">
        <v>13</v>
      </c>
      <c r="M1296" s="202"/>
    </row>
    <row r="1297" spans="1:13" ht="37.5" x14ac:dyDescent="0.35">
      <c r="A1297" s="214"/>
      <c r="B1297" s="213"/>
      <c r="C1297" s="34" t="s">
        <v>9890</v>
      </c>
      <c r="D1297" s="34" t="s">
        <v>200</v>
      </c>
      <c r="E1297" s="35">
        <v>6</v>
      </c>
      <c r="F1297" s="32">
        <v>16.514288294</v>
      </c>
      <c r="G1297" s="32">
        <f t="shared" si="21"/>
        <v>99.085729764000007</v>
      </c>
      <c r="H1297" s="33"/>
      <c r="I1297" s="29"/>
      <c r="J1297" s="142">
        <v>13</v>
      </c>
      <c r="M1297" s="202"/>
    </row>
    <row r="1298" spans="1:13" x14ac:dyDescent="0.35">
      <c r="A1298" s="214"/>
      <c r="B1298" s="213"/>
      <c r="C1298" s="34" t="s">
        <v>2992</v>
      </c>
      <c r="D1298" s="34" t="s">
        <v>750</v>
      </c>
      <c r="E1298" s="35">
        <v>8.6599999999999996E-2</v>
      </c>
      <c r="F1298" s="32">
        <v>125.15980246000001</v>
      </c>
      <c r="G1298" s="32">
        <f t="shared" si="21"/>
        <v>10.838838893036</v>
      </c>
      <c r="H1298" s="33"/>
      <c r="I1298" s="29"/>
      <c r="J1298" s="142">
        <v>13</v>
      </c>
      <c r="M1298" s="202"/>
    </row>
    <row r="1299" spans="1:13" ht="25" x14ac:dyDescent="0.35">
      <c r="A1299" s="214"/>
      <c r="B1299" s="213"/>
      <c r="C1299" s="34" t="s">
        <v>304</v>
      </c>
      <c r="D1299" s="34" t="s">
        <v>16</v>
      </c>
      <c r="E1299" s="35">
        <v>1</v>
      </c>
      <c r="F1299" s="32">
        <v>272.34220057800002</v>
      </c>
      <c r="G1299" s="29">
        <f t="shared" si="21"/>
        <v>272.34220057800002</v>
      </c>
      <c r="H1299" s="33"/>
      <c r="I1299" s="29"/>
      <c r="J1299" s="142">
        <v>13</v>
      </c>
      <c r="M1299" s="202"/>
    </row>
    <row r="1300" spans="1:13" ht="15" thickBot="1" x14ac:dyDescent="0.4">
      <c r="A1300" s="214"/>
      <c r="B1300" s="213"/>
      <c r="C1300" s="34"/>
      <c r="D1300" s="34"/>
      <c r="E1300" s="35"/>
      <c r="F1300" s="32"/>
      <c r="G1300" s="29" t="str">
        <f t="shared" si="21"/>
        <v/>
      </c>
      <c r="H1300" s="33"/>
      <c r="I1300" s="29"/>
      <c r="J1300" s="142">
        <v>13</v>
      </c>
    </row>
    <row r="1301" spans="1:13" ht="15" hidden="1" thickBot="1" x14ac:dyDescent="0.4">
      <c r="A1301" s="210" t="s">
        <v>305</v>
      </c>
      <c r="B1301" s="212" t="s">
        <v>5365</v>
      </c>
      <c r="C1301" s="155"/>
      <c r="D1301" s="24" t="s">
        <v>16</v>
      </c>
      <c r="E1301" s="25"/>
      <c r="F1301" s="39"/>
      <c r="G1301" s="26" t="str">
        <f t="shared" si="21"/>
        <v/>
      </c>
      <c r="H1301" s="27"/>
      <c r="I1301" s="28"/>
      <c r="J1301" s="142">
        <v>0</v>
      </c>
    </row>
    <row r="1302" spans="1:13" ht="15" hidden="1" thickBot="1" x14ac:dyDescent="0.4">
      <c r="A1302" s="214"/>
      <c r="B1302" s="213"/>
      <c r="C1302" s="30"/>
      <c r="D1302" s="30"/>
      <c r="E1302" s="31"/>
      <c r="F1302" s="40"/>
      <c r="G1302" s="29" t="str">
        <f t="shared" si="21"/>
        <v/>
      </c>
      <c r="H1302" s="33"/>
      <c r="I1302" s="29"/>
      <c r="J1302" s="142">
        <v>0</v>
      </c>
    </row>
    <row r="1303" spans="1:13" ht="15" hidden="1" thickBot="1" x14ac:dyDescent="0.4">
      <c r="A1303" s="214"/>
      <c r="B1303" s="213"/>
      <c r="C1303" s="34" t="s">
        <v>306</v>
      </c>
      <c r="D1303" s="44" t="s">
        <v>96</v>
      </c>
      <c r="E1303" s="35">
        <v>1</v>
      </c>
      <c r="F1303" s="32"/>
      <c r="G1303" s="32" t="str">
        <f t="shared" si="21"/>
        <v/>
      </c>
      <c r="H1303" s="37">
        <f>SUM(G1303:G1305)</f>
        <v>0</v>
      </c>
      <c r="I1303" s="38"/>
      <c r="J1303" s="142">
        <v>0</v>
      </c>
    </row>
    <row r="1304" spans="1:13" ht="25.5" hidden="1" thickBot="1" x14ac:dyDescent="0.4">
      <c r="A1304" s="214"/>
      <c r="B1304" s="213"/>
      <c r="C1304" s="34" t="s">
        <v>801</v>
      </c>
      <c r="D1304" s="34" t="s">
        <v>562</v>
      </c>
      <c r="E1304" s="35">
        <v>0.31619999999999998</v>
      </c>
      <c r="F1304" s="29"/>
      <c r="G1304" s="32" t="str">
        <f t="shared" si="21"/>
        <v/>
      </c>
      <c r="H1304" s="33"/>
      <c r="I1304" s="29"/>
      <c r="J1304" s="142">
        <v>0</v>
      </c>
    </row>
    <row r="1305" spans="1:13" ht="15" hidden="1" thickBot="1" x14ac:dyDescent="0.4">
      <c r="A1305" s="214"/>
      <c r="B1305" s="213"/>
      <c r="C1305" s="34" t="s">
        <v>563</v>
      </c>
      <c r="D1305" s="34" t="s">
        <v>562</v>
      </c>
      <c r="E1305" s="35">
        <v>9.9599999999999994E-2</v>
      </c>
      <c r="F1305" s="29"/>
      <c r="G1305" s="32" t="str">
        <f t="shared" si="21"/>
        <v/>
      </c>
      <c r="H1305" s="33"/>
      <c r="I1305" s="29"/>
      <c r="J1305" s="142">
        <v>0</v>
      </c>
    </row>
    <row r="1306" spans="1:13" ht="15" hidden="1" thickBot="1" x14ac:dyDescent="0.4">
      <c r="A1306" s="215"/>
      <c r="B1306" s="216"/>
      <c r="C1306" s="34"/>
      <c r="D1306" s="34"/>
      <c r="E1306" s="35"/>
      <c r="F1306" s="29"/>
      <c r="G1306" s="29" t="str">
        <f t="shared" si="21"/>
        <v/>
      </c>
      <c r="H1306" s="33"/>
      <c r="I1306" s="29"/>
      <c r="J1306" s="142">
        <v>0</v>
      </c>
    </row>
    <row r="1307" spans="1:13" ht="15" thickBot="1" x14ac:dyDescent="0.4">
      <c r="A1307" s="210" t="s">
        <v>307</v>
      </c>
      <c r="B1307" s="212" t="s">
        <v>5366</v>
      </c>
      <c r="C1307" s="155"/>
      <c r="D1307" s="24" t="s">
        <v>16</v>
      </c>
      <c r="E1307" s="25"/>
      <c r="F1307" s="39"/>
      <c r="G1307" s="26" t="str">
        <f t="shared" si="21"/>
        <v/>
      </c>
      <c r="H1307" s="27"/>
      <c r="I1307" s="28"/>
      <c r="J1307" s="142">
        <v>22</v>
      </c>
    </row>
    <row r="1308" spans="1:13" x14ac:dyDescent="0.35">
      <c r="A1308" s="214"/>
      <c r="B1308" s="213"/>
      <c r="C1308" s="30"/>
      <c r="D1308" s="30"/>
      <c r="E1308" s="31"/>
      <c r="F1308" s="40"/>
      <c r="G1308" s="29" t="str">
        <f t="shared" si="21"/>
        <v/>
      </c>
      <c r="H1308" s="33"/>
      <c r="I1308" s="29"/>
      <c r="J1308" s="142">
        <v>22</v>
      </c>
    </row>
    <row r="1309" spans="1:13" x14ac:dyDescent="0.35">
      <c r="A1309" s="214"/>
      <c r="B1309" s="213"/>
      <c r="C1309" s="34" t="s">
        <v>308</v>
      </c>
      <c r="D1309" s="44" t="s">
        <v>96</v>
      </c>
      <c r="E1309" s="35">
        <v>1</v>
      </c>
      <c r="F1309" s="32">
        <v>123.52219756800001</v>
      </c>
      <c r="G1309" s="32">
        <f t="shared" si="21"/>
        <v>123.52219756800001</v>
      </c>
      <c r="H1309" s="37">
        <f>SUM(G1309:G1311)</f>
        <v>132.36572974515241</v>
      </c>
      <c r="I1309" s="38"/>
      <c r="J1309" s="142">
        <v>22</v>
      </c>
      <c r="M1309" s="202"/>
    </row>
    <row r="1310" spans="1:13" ht="25" x14ac:dyDescent="0.35">
      <c r="A1310" s="214"/>
      <c r="B1310" s="213"/>
      <c r="C1310" s="34" t="s">
        <v>801</v>
      </c>
      <c r="D1310" s="34" t="s">
        <v>562</v>
      </c>
      <c r="E1310" s="35">
        <v>0.31619999999999998</v>
      </c>
      <c r="F1310" s="29">
        <v>22.511750366000005</v>
      </c>
      <c r="G1310" s="32">
        <f t="shared" si="21"/>
        <v>7.1182154657292012</v>
      </c>
      <c r="H1310" s="33"/>
      <c r="I1310" s="29"/>
      <c r="J1310" s="142">
        <v>22</v>
      </c>
      <c r="M1310" s="202"/>
    </row>
    <row r="1311" spans="1:13" x14ac:dyDescent="0.35">
      <c r="A1311" s="214"/>
      <c r="B1311" s="213"/>
      <c r="C1311" s="34" t="s">
        <v>563</v>
      </c>
      <c r="D1311" s="34" t="s">
        <v>562</v>
      </c>
      <c r="E1311" s="35">
        <v>9.9599999999999994E-2</v>
      </c>
      <c r="F1311" s="29">
        <v>17.322456942000002</v>
      </c>
      <c r="G1311" s="32">
        <f t="shared" si="21"/>
        <v>1.7253167114232002</v>
      </c>
      <c r="H1311" s="33"/>
      <c r="I1311" s="29"/>
      <c r="J1311" s="142">
        <v>22</v>
      </c>
      <c r="M1311" s="202"/>
    </row>
    <row r="1312" spans="1:13" ht="15" thickBot="1" x14ac:dyDescent="0.4">
      <c r="A1312" s="215"/>
      <c r="B1312" s="216"/>
      <c r="C1312" s="34"/>
      <c r="D1312" s="34"/>
      <c r="E1312" s="35"/>
      <c r="F1312" s="29"/>
      <c r="G1312" s="29" t="str">
        <f t="shared" si="21"/>
        <v/>
      </c>
      <c r="H1312" s="33"/>
      <c r="I1312" s="29"/>
      <c r="J1312" s="142">
        <v>22</v>
      </c>
    </row>
    <row r="1313" spans="1:13" ht="15" hidden="1" thickBot="1" x14ac:dyDescent="0.4">
      <c r="A1313" s="210" t="s">
        <v>309</v>
      </c>
      <c r="B1313" s="212" t="s">
        <v>5367</v>
      </c>
      <c r="C1313" s="155"/>
      <c r="D1313" s="24" t="s">
        <v>16</v>
      </c>
      <c r="E1313" s="25"/>
      <c r="F1313" s="39"/>
      <c r="G1313" s="26" t="str">
        <f t="shared" si="21"/>
        <v/>
      </c>
      <c r="H1313" s="27"/>
      <c r="I1313" s="28"/>
      <c r="J1313" s="142">
        <v>0</v>
      </c>
    </row>
    <row r="1314" spans="1:13" ht="15" hidden="1" thickBot="1" x14ac:dyDescent="0.4">
      <c r="A1314" s="214"/>
      <c r="B1314" s="213"/>
      <c r="C1314" s="30"/>
      <c r="D1314" s="30"/>
      <c r="E1314" s="31"/>
      <c r="F1314" s="40"/>
      <c r="G1314" s="29" t="str">
        <f t="shared" si="21"/>
        <v/>
      </c>
      <c r="H1314" s="33"/>
      <c r="I1314" s="29"/>
      <c r="J1314" s="142">
        <v>0</v>
      </c>
    </row>
    <row r="1315" spans="1:13" ht="25.5" hidden="1" thickBot="1" x14ac:dyDescent="0.4">
      <c r="A1315" s="214"/>
      <c r="B1315" s="213"/>
      <c r="C1315" s="34" t="s">
        <v>310</v>
      </c>
      <c r="D1315" s="44" t="s">
        <v>96</v>
      </c>
      <c r="E1315" s="35">
        <v>1</v>
      </c>
      <c r="F1315" s="32"/>
      <c r="G1315" s="32" t="str">
        <f t="shared" si="21"/>
        <v/>
      </c>
      <c r="H1315" s="37">
        <f>SUM(G1315:G1317)</f>
        <v>0</v>
      </c>
      <c r="I1315" s="38"/>
      <c r="J1315" s="142">
        <v>0</v>
      </c>
    </row>
    <row r="1316" spans="1:13" ht="25.5" hidden="1" thickBot="1" x14ac:dyDescent="0.4">
      <c r="A1316" s="214"/>
      <c r="B1316" s="213"/>
      <c r="C1316" s="34" t="s">
        <v>801</v>
      </c>
      <c r="D1316" s="34" t="s">
        <v>562</v>
      </c>
      <c r="E1316" s="35">
        <v>0.31619999999999998</v>
      </c>
      <c r="F1316" s="29"/>
      <c r="G1316" s="32" t="str">
        <f t="shared" si="21"/>
        <v/>
      </c>
      <c r="H1316" s="33"/>
      <c r="I1316" s="29"/>
      <c r="J1316" s="142">
        <v>0</v>
      </c>
    </row>
    <row r="1317" spans="1:13" ht="15" hidden="1" thickBot="1" x14ac:dyDescent="0.4">
      <c r="A1317" s="214"/>
      <c r="B1317" s="213"/>
      <c r="C1317" s="34" t="s">
        <v>563</v>
      </c>
      <c r="D1317" s="34" t="s">
        <v>562</v>
      </c>
      <c r="E1317" s="35">
        <v>9.9599999999999994E-2</v>
      </c>
      <c r="F1317" s="29"/>
      <c r="G1317" s="32" t="str">
        <f t="shared" si="21"/>
        <v/>
      </c>
      <c r="H1317" s="33"/>
      <c r="I1317" s="29"/>
      <c r="J1317" s="142">
        <v>0</v>
      </c>
    </row>
    <row r="1318" spans="1:13" ht="15" hidden="1" thickBot="1" x14ac:dyDescent="0.4">
      <c r="A1318" s="215"/>
      <c r="B1318" s="216"/>
      <c r="C1318" s="34"/>
      <c r="D1318" s="34"/>
      <c r="E1318" s="35"/>
      <c r="F1318" s="29"/>
      <c r="G1318" s="29" t="str">
        <f t="shared" si="21"/>
        <v/>
      </c>
      <c r="H1318" s="33"/>
      <c r="I1318" s="29"/>
      <c r="J1318" s="142">
        <v>0</v>
      </c>
    </row>
    <row r="1319" spans="1:13" ht="15" hidden="1" thickBot="1" x14ac:dyDescent="0.4">
      <c r="A1319" s="210" t="s">
        <v>311</v>
      </c>
      <c r="B1319" s="212" t="s">
        <v>5368</v>
      </c>
      <c r="C1319" s="155"/>
      <c r="D1319" s="24" t="s">
        <v>16</v>
      </c>
      <c r="E1319" s="25"/>
      <c r="F1319" s="39"/>
      <c r="G1319" s="26" t="str">
        <f t="shared" si="21"/>
        <v/>
      </c>
      <c r="H1319" s="27"/>
      <c r="I1319" s="28"/>
      <c r="J1319" s="142">
        <v>0</v>
      </c>
    </row>
    <row r="1320" spans="1:13" ht="15" hidden="1" thickBot="1" x14ac:dyDescent="0.4">
      <c r="A1320" s="214"/>
      <c r="B1320" s="213"/>
      <c r="C1320" s="30"/>
      <c r="D1320" s="30"/>
      <c r="E1320" s="31"/>
      <c r="F1320" s="40"/>
      <c r="G1320" s="29" t="str">
        <f t="shared" si="21"/>
        <v/>
      </c>
      <c r="H1320" s="33"/>
      <c r="I1320" s="29"/>
      <c r="J1320" s="142">
        <v>0</v>
      </c>
    </row>
    <row r="1321" spans="1:13" ht="15" hidden="1" thickBot="1" x14ac:dyDescent="0.4">
      <c r="A1321" s="214"/>
      <c r="B1321" s="213"/>
      <c r="C1321" s="34" t="s">
        <v>312</v>
      </c>
      <c r="D1321" s="44" t="s">
        <v>96</v>
      </c>
      <c r="E1321" s="35">
        <v>1</v>
      </c>
      <c r="F1321" s="32"/>
      <c r="G1321" s="32" t="str">
        <f t="shared" si="21"/>
        <v/>
      </c>
      <c r="H1321" s="37">
        <f>SUM(G1321:G1323)</f>
        <v>0</v>
      </c>
      <c r="I1321" s="38"/>
      <c r="J1321" s="142">
        <v>0</v>
      </c>
    </row>
    <row r="1322" spans="1:13" ht="25.5" hidden="1" thickBot="1" x14ac:dyDescent="0.4">
      <c r="A1322" s="214"/>
      <c r="B1322" s="213"/>
      <c r="C1322" s="34" t="s">
        <v>801</v>
      </c>
      <c r="D1322" s="34" t="s">
        <v>562</v>
      </c>
      <c r="E1322" s="35">
        <v>0.63229999999999997</v>
      </c>
      <c r="F1322" s="29"/>
      <c r="G1322" s="32" t="str">
        <f t="shared" si="21"/>
        <v/>
      </c>
      <c r="H1322" s="33"/>
      <c r="I1322" s="29"/>
      <c r="J1322" s="142">
        <v>0</v>
      </c>
    </row>
    <row r="1323" spans="1:13" ht="15" hidden="1" thickBot="1" x14ac:dyDescent="0.4">
      <c r="A1323" s="214"/>
      <c r="B1323" s="213"/>
      <c r="C1323" s="34" t="s">
        <v>563</v>
      </c>
      <c r="D1323" s="34" t="s">
        <v>562</v>
      </c>
      <c r="E1323" s="35">
        <v>0.19919999999999999</v>
      </c>
      <c r="F1323" s="29"/>
      <c r="G1323" s="32" t="str">
        <f t="shared" si="21"/>
        <v/>
      </c>
      <c r="H1323" s="33"/>
      <c r="I1323" s="29"/>
      <c r="J1323" s="142">
        <v>0</v>
      </c>
    </row>
    <row r="1324" spans="1:13" ht="15" hidden="1" thickBot="1" x14ac:dyDescent="0.4">
      <c r="A1324" s="215"/>
      <c r="B1324" s="216"/>
      <c r="C1324" s="34"/>
      <c r="D1324" s="34"/>
      <c r="E1324" s="35"/>
      <c r="F1324" s="29"/>
      <c r="G1324" s="29" t="str">
        <f t="shared" si="21"/>
        <v/>
      </c>
      <c r="H1324" s="33"/>
      <c r="I1324" s="29"/>
      <c r="J1324" s="142">
        <v>0</v>
      </c>
    </row>
    <row r="1325" spans="1:13" ht="15" thickBot="1" x14ac:dyDescent="0.4">
      <c r="A1325" s="210" t="s">
        <v>313</v>
      </c>
      <c r="B1325" s="212" t="s">
        <v>7982</v>
      </c>
      <c r="C1325" s="155"/>
      <c r="D1325" s="24" t="s">
        <v>16</v>
      </c>
      <c r="E1325" s="25"/>
      <c r="F1325" s="39"/>
      <c r="G1325" s="26" t="str">
        <f t="shared" si="21"/>
        <v/>
      </c>
      <c r="H1325" s="27"/>
      <c r="I1325" s="28"/>
      <c r="J1325" s="142">
        <v>350</v>
      </c>
    </row>
    <row r="1326" spans="1:13" x14ac:dyDescent="0.35">
      <c r="A1326" s="214"/>
      <c r="B1326" s="213"/>
      <c r="C1326" s="30"/>
      <c r="D1326" s="30"/>
      <c r="E1326" s="31"/>
      <c r="F1326" s="40"/>
      <c r="G1326" s="29" t="str">
        <f t="shared" si="21"/>
        <v/>
      </c>
      <c r="H1326" s="33"/>
      <c r="I1326" s="29"/>
      <c r="J1326" s="142">
        <v>350</v>
      </c>
    </row>
    <row r="1327" spans="1:13" x14ac:dyDescent="0.35">
      <c r="A1327" s="214"/>
      <c r="B1327" s="213"/>
      <c r="C1327" s="34" t="s">
        <v>983</v>
      </c>
      <c r="D1327" s="34" t="s">
        <v>562</v>
      </c>
      <c r="E1327" s="35">
        <v>0.14499999999999999</v>
      </c>
      <c r="F1327" s="29">
        <v>17.620203286000002</v>
      </c>
      <c r="G1327" s="32">
        <f t="shared" si="21"/>
        <v>2.5549294764700003</v>
      </c>
      <c r="H1327" s="37">
        <f>SUM(G1327:G1330)</f>
        <v>8.44</v>
      </c>
      <c r="I1327" s="38"/>
      <c r="J1327" s="142">
        <v>350</v>
      </c>
      <c r="M1327" s="202"/>
    </row>
    <row r="1328" spans="1:13" x14ac:dyDescent="0.35">
      <c r="A1328" s="214"/>
      <c r="B1328" s="213"/>
      <c r="C1328" s="34" t="s">
        <v>984</v>
      </c>
      <c r="D1328" s="34" t="s">
        <v>562</v>
      </c>
      <c r="E1328" s="35">
        <v>0.14499999999999999</v>
      </c>
      <c r="F1328" s="29">
        <v>23.426256994000003</v>
      </c>
      <c r="G1328" s="32">
        <f t="shared" si="21"/>
        <v>3.39680726413</v>
      </c>
      <c r="H1328" s="33"/>
      <c r="I1328" s="29"/>
      <c r="J1328" s="142">
        <v>350</v>
      </c>
      <c r="M1328" s="202"/>
    </row>
    <row r="1329" spans="1:13" ht="25" x14ac:dyDescent="0.35">
      <c r="A1329" s="214"/>
      <c r="B1329" s="213"/>
      <c r="C1329" s="34" t="s">
        <v>79</v>
      </c>
      <c r="D1329" s="34" t="s">
        <v>84</v>
      </c>
      <c r="E1329" s="35">
        <v>8.896934076957386E-4</v>
      </c>
      <c r="F1329" s="32">
        <f>'Comp.Aux1'!$G$8</f>
        <v>824.65103490000001</v>
      </c>
      <c r="G1329" s="32">
        <f t="shared" si="21"/>
        <v>0.73368658939999842</v>
      </c>
      <c r="H1329" s="33"/>
      <c r="I1329" s="29"/>
      <c r="J1329" s="142">
        <v>350</v>
      </c>
      <c r="M1329" s="202"/>
    </row>
    <row r="1330" spans="1:13" ht="25" x14ac:dyDescent="0.35">
      <c r="A1330" s="214"/>
      <c r="B1330" s="213"/>
      <c r="C1330" s="34" t="s">
        <v>9556</v>
      </c>
      <c r="D1330" s="34" t="s">
        <v>200</v>
      </c>
      <c r="E1330" s="35">
        <v>1</v>
      </c>
      <c r="F1330" s="32">
        <v>1.7545766700000001</v>
      </c>
      <c r="G1330" s="29">
        <f t="shared" si="21"/>
        <v>1.7545766700000001</v>
      </c>
      <c r="H1330" s="33"/>
      <c r="I1330" s="29"/>
      <c r="J1330" s="142">
        <v>350</v>
      </c>
      <c r="M1330" s="202"/>
    </row>
    <row r="1331" spans="1:13" ht="15" thickBot="1" x14ac:dyDescent="0.4">
      <c r="A1331" s="215"/>
      <c r="B1331" s="216"/>
      <c r="C1331" s="34"/>
      <c r="D1331" s="34"/>
      <c r="E1331" s="35"/>
      <c r="F1331" s="29"/>
      <c r="G1331" s="29" t="str">
        <f t="shared" si="21"/>
        <v/>
      </c>
      <c r="H1331" s="33"/>
      <c r="I1331" s="29"/>
      <c r="J1331" s="142">
        <v>350</v>
      </c>
    </row>
    <row r="1332" spans="1:13" ht="15" hidden="1" thickBot="1" x14ac:dyDescent="0.4">
      <c r="A1332" s="210" t="s">
        <v>314</v>
      </c>
      <c r="B1332" s="212" t="s">
        <v>7983</v>
      </c>
      <c r="C1332" s="155"/>
      <c r="D1332" s="24" t="s">
        <v>16</v>
      </c>
      <c r="E1332" s="25"/>
      <c r="F1332" s="39"/>
      <c r="G1332" s="26" t="str">
        <f t="shared" si="21"/>
        <v/>
      </c>
      <c r="H1332" s="27"/>
      <c r="I1332" s="28"/>
      <c r="J1332" s="142">
        <v>0</v>
      </c>
    </row>
    <row r="1333" spans="1:13" ht="15" hidden="1" thickBot="1" x14ac:dyDescent="0.4">
      <c r="A1333" s="214"/>
      <c r="B1333" s="213"/>
      <c r="C1333" s="30"/>
      <c r="D1333" s="30"/>
      <c r="E1333" s="31"/>
      <c r="F1333" s="40"/>
      <c r="G1333" s="29" t="str">
        <f t="shared" si="21"/>
        <v/>
      </c>
      <c r="H1333" s="33"/>
      <c r="I1333" s="29"/>
      <c r="J1333" s="142">
        <v>0</v>
      </c>
    </row>
    <row r="1334" spans="1:13" ht="15" hidden="1" thickBot="1" x14ac:dyDescent="0.4">
      <c r="A1334" s="214"/>
      <c r="B1334" s="213"/>
      <c r="C1334" s="34" t="s">
        <v>983</v>
      </c>
      <c r="D1334" s="34" t="s">
        <v>562</v>
      </c>
      <c r="E1334" s="35">
        <v>0.14499999999999999</v>
      </c>
      <c r="F1334" s="29"/>
      <c r="G1334" s="32" t="str">
        <f t="shared" si="21"/>
        <v/>
      </c>
      <c r="H1334" s="37">
        <f>SUM(G1334:G1336)</f>
        <v>0</v>
      </c>
      <c r="I1334" s="38"/>
      <c r="J1334" s="142">
        <v>0</v>
      </c>
    </row>
    <row r="1335" spans="1:13" ht="15" hidden="1" thickBot="1" x14ac:dyDescent="0.4">
      <c r="A1335" s="214"/>
      <c r="B1335" s="213"/>
      <c r="C1335" s="34" t="s">
        <v>984</v>
      </c>
      <c r="D1335" s="34" t="s">
        <v>562</v>
      </c>
      <c r="E1335" s="35">
        <v>0.14499999999999999</v>
      </c>
      <c r="F1335" s="29"/>
      <c r="G1335" s="32" t="str">
        <f t="shared" si="21"/>
        <v/>
      </c>
      <c r="H1335" s="33"/>
      <c r="I1335" s="29"/>
      <c r="J1335" s="142">
        <v>0</v>
      </c>
    </row>
    <row r="1336" spans="1:13" ht="15" hidden="1" thickBot="1" x14ac:dyDescent="0.4">
      <c r="A1336" s="214"/>
      <c r="B1336" s="213"/>
      <c r="C1336" s="34" t="s">
        <v>315</v>
      </c>
      <c r="D1336" s="34" t="s">
        <v>16</v>
      </c>
      <c r="E1336" s="35">
        <v>1</v>
      </c>
      <c r="F1336" s="32"/>
      <c r="G1336" s="29" t="str">
        <f t="shared" si="21"/>
        <v/>
      </c>
      <c r="H1336" s="33"/>
      <c r="I1336" s="29"/>
      <c r="J1336" s="142">
        <v>0</v>
      </c>
    </row>
    <row r="1337" spans="1:13" ht="15" hidden="1" thickBot="1" x14ac:dyDescent="0.4">
      <c r="A1337" s="215"/>
      <c r="B1337" s="216"/>
      <c r="C1337" s="34"/>
      <c r="D1337" s="34"/>
      <c r="E1337" s="35"/>
      <c r="F1337" s="29"/>
      <c r="G1337" s="29" t="str">
        <f t="shared" si="21"/>
        <v/>
      </c>
      <c r="H1337" s="33"/>
      <c r="I1337" s="29"/>
      <c r="J1337" s="142">
        <v>0</v>
      </c>
    </row>
    <row r="1338" spans="1:13" ht="15" thickBot="1" x14ac:dyDescent="0.4">
      <c r="A1338" s="210" t="s">
        <v>316</v>
      </c>
      <c r="B1338" s="212" t="s">
        <v>7984</v>
      </c>
      <c r="C1338" s="155"/>
      <c r="D1338" s="24" t="s">
        <v>16</v>
      </c>
      <c r="E1338" s="25"/>
      <c r="F1338" s="39"/>
      <c r="G1338" s="26" t="str">
        <f t="shared" si="21"/>
        <v/>
      </c>
      <c r="H1338" s="27"/>
      <c r="I1338" s="28"/>
      <c r="J1338" s="142">
        <v>50</v>
      </c>
    </row>
    <row r="1339" spans="1:13" x14ac:dyDescent="0.35">
      <c r="A1339" s="214"/>
      <c r="B1339" s="213"/>
      <c r="C1339" s="30"/>
      <c r="D1339" s="30"/>
      <c r="E1339" s="31"/>
      <c r="F1339" s="40"/>
      <c r="G1339" s="29" t="str">
        <f t="shared" si="21"/>
        <v/>
      </c>
      <c r="H1339" s="33"/>
      <c r="I1339" s="29"/>
      <c r="J1339" s="142">
        <v>50</v>
      </c>
    </row>
    <row r="1340" spans="1:13" x14ac:dyDescent="0.35">
      <c r="A1340" s="214"/>
      <c r="B1340" s="213"/>
      <c r="C1340" s="34" t="s">
        <v>983</v>
      </c>
      <c r="D1340" s="34" t="s">
        <v>562</v>
      </c>
      <c r="E1340" s="35">
        <v>0.16900000000000001</v>
      </c>
      <c r="F1340" s="29">
        <v>17.620203286000002</v>
      </c>
      <c r="G1340" s="32">
        <f t="shared" si="21"/>
        <v>2.9778143553340004</v>
      </c>
      <c r="H1340" s="37">
        <f>SUM(G1340:G1343)</f>
        <v>11.424952571200002</v>
      </c>
      <c r="I1340" s="38"/>
      <c r="J1340" s="142">
        <v>50</v>
      </c>
      <c r="M1340" s="202"/>
    </row>
    <row r="1341" spans="1:13" x14ac:dyDescent="0.35">
      <c r="A1341" s="214"/>
      <c r="B1341" s="213"/>
      <c r="C1341" s="34" t="s">
        <v>984</v>
      </c>
      <c r="D1341" s="34" t="s">
        <v>562</v>
      </c>
      <c r="E1341" s="35">
        <v>0.16900000000000001</v>
      </c>
      <c r="F1341" s="29">
        <v>23.426256994000003</v>
      </c>
      <c r="G1341" s="32">
        <f t="shared" si="21"/>
        <v>3.9590374319860007</v>
      </c>
      <c r="H1341" s="33"/>
      <c r="I1341" s="29"/>
      <c r="J1341" s="142">
        <v>50</v>
      </c>
      <c r="M1341" s="202"/>
    </row>
    <row r="1342" spans="1:13" ht="25" x14ac:dyDescent="0.35">
      <c r="A1342" s="214"/>
      <c r="B1342" s="213"/>
      <c r="C1342" s="34" t="s">
        <v>79</v>
      </c>
      <c r="D1342" s="34" t="s">
        <v>84</v>
      </c>
      <c r="E1342" s="35">
        <v>1.1999999999999999E-3</v>
      </c>
      <c r="F1342" s="32">
        <f>'Comp.Aux1'!$G$8</f>
        <v>824.65103490000001</v>
      </c>
      <c r="G1342" s="32">
        <f t="shared" si="21"/>
        <v>0.98958124187999996</v>
      </c>
      <c r="H1342" s="33"/>
      <c r="I1342" s="29"/>
      <c r="J1342" s="142">
        <v>50</v>
      </c>
      <c r="M1342" s="202"/>
    </row>
    <row r="1343" spans="1:13" ht="25" x14ac:dyDescent="0.35">
      <c r="A1343" s="214"/>
      <c r="B1343" s="213"/>
      <c r="C1343" s="34" t="s">
        <v>9557</v>
      </c>
      <c r="D1343" s="34" t="s">
        <v>200</v>
      </c>
      <c r="E1343" s="35">
        <v>1</v>
      </c>
      <c r="F1343" s="32">
        <v>3.4985195420000004</v>
      </c>
      <c r="G1343" s="29">
        <f t="shared" si="21"/>
        <v>3.4985195420000004</v>
      </c>
      <c r="H1343" s="33"/>
      <c r="I1343" s="29"/>
      <c r="J1343" s="142">
        <v>50</v>
      </c>
      <c r="M1343" s="202"/>
    </row>
    <row r="1344" spans="1:13" ht="15" thickBot="1" x14ac:dyDescent="0.4">
      <c r="A1344" s="215"/>
      <c r="B1344" s="216"/>
      <c r="C1344" s="34"/>
      <c r="D1344" s="34"/>
      <c r="E1344" s="35"/>
      <c r="F1344" s="29"/>
      <c r="G1344" s="29" t="str">
        <f t="shared" si="21"/>
        <v/>
      </c>
      <c r="H1344" s="33"/>
      <c r="I1344" s="29"/>
      <c r="J1344" s="142">
        <v>50</v>
      </c>
    </row>
    <row r="1345" spans="1:10" ht="15" hidden="1" thickBot="1" x14ac:dyDescent="0.4">
      <c r="A1345" s="210" t="s">
        <v>317</v>
      </c>
      <c r="B1345" s="212" t="s">
        <v>7985</v>
      </c>
      <c r="C1345" s="155"/>
      <c r="D1345" s="24" t="s">
        <v>16</v>
      </c>
      <c r="E1345" s="25"/>
      <c r="F1345" s="39"/>
      <c r="G1345" s="26" t="str">
        <f t="shared" si="21"/>
        <v/>
      </c>
      <c r="H1345" s="27"/>
      <c r="I1345" s="28"/>
      <c r="J1345" s="142">
        <v>0</v>
      </c>
    </row>
    <row r="1346" spans="1:10" ht="15" hidden="1" thickBot="1" x14ac:dyDescent="0.4">
      <c r="A1346" s="214"/>
      <c r="B1346" s="213"/>
      <c r="C1346" s="30"/>
      <c r="D1346" s="30"/>
      <c r="E1346" s="31"/>
      <c r="F1346" s="40"/>
      <c r="G1346" s="29" t="str">
        <f t="shared" si="21"/>
        <v/>
      </c>
      <c r="H1346" s="33"/>
      <c r="I1346" s="29"/>
      <c r="J1346" s="142">
        <v>0</v>
      </c>
    </row>
    <row r="1347" spans="1:10" ht="15" hidden="1" thickBot="1" x14ac:dyDescent="0.4">
      <c r="A1347" s="214"/>
      <c r="B1347" s="213"/>
      <c r="C1347" s="34" t="s">
        <v>983</v>
      </c>
      <c r="D1347" s="34" t="s">
        <v>562</v>
      </c>
      <c r="E1347" s="35">
        <v>0.16900000000000001</v>
      </c>
      <c r="F1347" s="29"/>
      <c r="G1347" s="32" t="str">
        <f t="shared" si="21"/>
        <v/>
      </c>
      <c r="H1347" s="37">
        <f>SUM(G1347:G1349)</f>
        <v>0</v>
      </c>
      <c r="I1347" s="38"/>
      <c r="J1347" s="142">
        <v>0</v>
      </c>
    </row>
    <row r="1348" spans="1:10" ht="15" hidden="1" thickBot="1" x14ac:dyDescent="0.4">
      <c r="A1348" s="214"/>
      <c r="B1348" s="213"/>
      <c r="C1348" s="34" t="s">
        <v>984</v>
      </c>
      <c r="D1348" s="34" t="s">
        <v>562</v>
      </c>
      <c r="E1348" s="35">
        <v>0.16900000000000001</v>
      </c>
      <c r="F1348" s="29"/>
      <c r="G1348" s="32" t="str">
        <f t="shared" si="21"/>
        <v/>
      </c>
      <c r="H1348" s="33"/>
      <c r="I1348" s="29"/>
      <c r="J1348" s="142">
        <v>0</v>
      </c>
    </row>
    <row r="1349" spans="1:10" ht="15" hidden="1" thickBot="1" x14ac:dyDescent="0.4">
      <c r="A1349" s="214"/>
      <c r="B1349" s="213"/>
      <c r="C1349" s="34" t="s">
        <v>318</v>
      </c>
      <c r="D1349" s="34" t="s">
        <v>16</v>
      </c>
      <c r="E1349" s="35">
        <v>1</v>
      </c>
      <c r="F1349" s="32"/>
      <c r="G1349" s="29" t="str">
        <f t="shared" si="21"/>
        <v/>
      </c>
      <c r="H1349" s="33"/>
      <c r="I1349" s="29"/>
      <c r="J1349" s="142">
        <v>0</v>
      </c>
    </row>
    <row r="1350" spans="1:10" ht="15" hidden="1" thickBot="1" x14ac:dyDescent="0.4">
      <c r="A1350" s="215"/>
      <c r="B1350" s="216"/>
      <c r="C1350" s="34"/>
      <c r="D1350" s="34"/>
      <c r="E1350" s="35"/>
      <c r="F1350" s="29"/>
      <c r="G1350" s="29" t="str">
        <f t="shared" si="21"/>
        <v/>
      </c>
      <c r="H1350" s="33"/>
      <c r="I1350" s="29"/>
      <c r="J1350" s="142">
        <v>0</v>
      </c>
    </row>
    <row r="1351" spans="1:10" ht="15" hidden="1" thickBot="1" x14ac:dyDescent="0.4">
      <c r="A1351" s="210" t="s">
        <v>319</v>
      </c>
      <c r="B1351" s="212" t="s">
        <v>7986</v>
      </c>
      <c r="C1351" s="155"/>
      <c r="D1351" s="24" t="s">
        <v>16</v>
      </c>
      <c r="E1351" s="25"/>
      <c r="F1351" s="39"/>
      <c r="G1351" s="26" t="str">
        <f t="shared" si="21"/>
        <v/>
      </c>
      <c r="H1351" s="27"/>
      <c r="I1351" s="28"/>
      <c r="J1351" s="142">
        <v>0</v>
      </c>
    </row>
    <row r="1352" spans="1:10" ht="15" hidden="1" thickBot="1" x14ac:dyDescent="0.4">
      <c r="A1352" s="214"/>
      <c r="B1352" s="213"/>
      <c r="C1352" s="30"/>
      <c r="D1352" s="30"/>
      <c r="E1352" s="31"/>
      <c r="F1352" s="40"/>
      <c r="G1352" s="29" t="str">
        <f t="shared" si="21"/>
        <v/>
      </c>
      <c r="H1352" s="33"/>
      <c r="I1352" s="29"/>
      <c r="J1352" s="142">
        <v>0</v>
      </c>
    </row>
    <row r="1353" spans="1:10" ht="15" hidden="1" thickBot="1" x14ac:dyDescent="0.4">
      <c r="A1353" s="214"/>
      <c r="B1353" s="213"/>
      <c r="C1353" s="34" t="s">
        <v>983</v>
      </c>
      <c r="D1353" s="34" t="s">
        <v>562</v>
      </c>
      <c r="E1353" s="35">
        <v>0.34599999999999997</v>
      </c>
      <c r="F1353" s="29"/>
      <c r="G1353" s="32" t="str">
        <f t="shared" si="21"/>
        <v/>
      </c>
      <c r="H1353" s="37">
        <f>SUM(G1353:G1355)</f>
        <v>0</v>
      </c>
      <c r="I1353" s="38"/>
      <c r="J1353" s="142">
        <v>0</v>
      </c>
    </row>
    <row r="1354" spans="1:10" ht="15" hidden="1" thickBot="1" x14ac:dyDescent="0.4">
      <c r="A1354" s="214"/>
      <c r="B1354" s="213"/>
      <c r="C1354" s="34" t="s">
        <v>984</v>
      </c>
      <c r="D1354" s="34" t="s">
        <v>562</v>
      </c>
      <c r="E1354" s="35">
        <v>0.34599999999999997</v>
      </c>
      <c r="F1354" s="29"/>
      <c r="G1354" s="32" t="str">
        <f t="shared" si="21"/>
        <v/>
      </c>
      <c r="H1354" s="33"/>
      <c r="I1354" s="29"/>
      <c r="J1354" s="142">
        <v>0</v>
      </c>
    </row>
    <row r="1355" spans="1:10" ht="15" hidden="1" thickBot="1" x14ac:dyDescent="0.4">
      <c r="A1355" s="214"/>
      <c r="B1355" s="213"/>
      <c r="C1355" s="34" t="s">
        <v>320</v>
      </c>
      <c r="D1355" s="34" t="s">
        <v>69</v>
      </c>
      <c r="E1355" s="35">
        <v>1</v>
      </c>
      <c r="F1355" s="32"/>
      <c r="G1355" s="32" t="str">
        <f t="shared" si="21"/>
        <v/>
      </c>
      <c r="H1355" s="33"/>
      <c r="I1355" s="29"/>
      <c r="J1355" s="142">
        <v>0</v>
      </c>
    </row>
    <row r="1356" spans="1:10" ht="15" hidden="1" thickBot="1" x14ac:dyDescent="0.4">
      <c r="A1356" s="215"/>
      <c r="B1356" s="216"/>
      <c r="C1356" s="34"/>
      <c r="D1356" s="34"/>
      <c r="E1356" s="35"/>
      <c r="F1356" s="29"/>
      <c r="G1356" s="29" t="str">
        <f t="shared" si="21"/>
        <v/>
      </c>
      <c r="H1356" s="33"/>
      <c r="I1356" s="29"/>
      <c r="J1356" s="142">
        <v>0</v>
      </c>
    </row>
    <row r="1357" spans="1:10" ht="15" hidden="1" thickBot="1" x14ac:dyDescent="0.4">
      <c r="A1357" s="210" t="s">
        <v>321</v>
      </c>
      <c r="B1357" s="212" t="s">
        <v>7987</v>
      </c>
      <c r="C1357" s="155"/>
      <c r="D1357" s="24" t="s">
        <v>16</v>
      </c>
      <c r="E1357" s="25"/>
      <c r="F1357" s="39"/>
      <c r="G1357" s="26" t="str">
        <f t="shared" si="21"/>
        <v/>
      </c>
      <c r="H1357" s="27"/>
      <c r="I1357" s="28"/>
      <c r="J1357" s="142">
        <v>0</v>
      </c>
    </row>
    <row r="1358" spans="1:10" ht="15" hidden="1" thickBot="1" x14ac:dyDescent="0.4">
      <c r="A1358" s="214"/>
      <c r="B1358" s="213"/>
      <c r="C1358" s="30"/>
      <c r="D1358" s="30"/>
      <c r="E1358" s="31"/>
      <c r="F1358" s="40"/>
      <c r="G1358" s="29" t="str">
        <f t="shared" si="21"/>
        <v/>
      </c>
      <c r="H1358" s="33"/>
      <c r="I1358" s="29"/>
      <c r="J1358" s="142">
        <v>0</v>
      </c>
    </row>
    <row r="1359" spans="1:10" ht="15" hidden="1" thickBot="1" x14ac:dyDescent="0.4">
      <c r="A1359" s="214"/>
      <c r="B1359" s="213"/>
      <c r="C1359" s="34" t="s">
        <v>983</v>
      </c>
      <c r="D1359" s="34" t="s">
        <v>562</v>
      </c>
      <c r="E1359" s="35">
        <v>0.34599999999999997</v>
      </c>
      <c r="F1359" s="29"/>
      <c r="G1359" s="32" t="str">
        <f t="shared" si="21"/>
        <v/>
      </c>
      <c r="H1359" s="37">
        <f>SUM(G1359:G1362)</f>
        <v>0</v>
      </c>
      <c r="I1359" s="38"/>
      <c r="J1359" s="142">
        <v>0</v>
      </c>
    </row>
    <row r="1360" spans="1:10" ht="15" hidden="1" thickBot="1" x14ac:dyDescent="0.4">
      <c r="A1360" s="214"/>
      <c r="B1360" s="213"/>
      <c r="C1360" s="34" t="s">
        <v>984</v>
      </c>
      <c r="D1360" s="34" t="s">
        <v>562</v>
      </c>
      <c r="E1360" s="35">
        <v>0.34599999999999997</v>
      </c>
      <c r="F1360" s="29"/>
      <c r="G1360" s="32" t="str">
        <f t="shared" ref="G1360:G1423" si="22">IF(ISNUMBER(F1360),E1360*F1360,"")</f>
        <v/>
      </c>
      <c r="H1360" s="33"/>
      <c r="I1360" s="29"/>
      <c r="J1360" s="142">
        <v>0</v>
      </c>
    </row>
    <row r="1361" spans="1:10" ht="15" hidden="1" thickBot="1" x14ac:dyDescent="0.4">
      <c r="A1361" s="214"/>
      <c r="B1361" s="213"/>
      <c r="C1361" s="34" t="s">
        <v>322</v>
      </c>
      <c r="D1361" s="34" t="s">
        <v>69</v>
      </c>
      <c r="E1361" s="35">
        <v>1</v>
      </c>
      <c r="F1361" s="32"/>
      <c r="G1361" s="32" t="str">
        <f t="shared" si="22"/>
        <v/>
      </c>
      <c r="H1361" s="33"/>
      <c r="I1361" s="29"/>
      <c r="J1361" s="142">
        <v>0</v>
      </c>
    </row>
    <row r="1362" spans="1:10" ht="15" hidden="1" thickBot="1" x14ac:dyDescent="0.4">
      <c r="A1362" s="214"/>
      <c r="B1362" s="213"/>
      <c r="C1362" s="34" t="s">
        <v>5692</v>
      </c>
      <c r="D1362" s="34" t="s">
        <v>16</v>
      </c>
      <c r="E1362" s="35">
        <v>2</v>
      </c>
      <c r="F1362" s="32"/>
      <c r="G1362" s="32" t="str">
        <f t="shared" si="22"/>
        <v/>
      </c>
      <c r="H1362" s="33"/>
      <c r="I1362" s="29"/>
      <c r="J1362" s="142">
        <v>0</v>
      </c>
    </row>
    <row r="1363" spans="1:10" ht="15" hidden="1" thickBot="1" x14ac:dyDescent="0.4">
      <c r="A1363" s="215"/>
      <c r="B1363" s="216"/>
      <c r="C1363" s="34"/>
      <c r="D1363" s="34"/>
      <c r="E1363" s="35"/>
      <c r="F1363" s="29"/>
      <c r="G1363" s="29" t="str">
        <f t="shared" si="22"/>
        <v/>
      </c>
      <c r="H1363" s="33"/>
      <c r="I1363" s="29"/>
      <c r="J1363" s="142">
        <v>0</v>
      </c>
    </row>
    <row r="1364" spans="1:10" ht="15" hidden="1" thickBot="1" x14ac:dyDescent="0.4">
      <c r="A1364" s="210" t="s">
        <v>323</v>
      </c>
      <c r="B1364" s="212" t="s">
        <v>7988</v>
      </c>
      <c r="C1364" s="155"/>
      <c r="D1364" s="24" t="s">
        <v>16</v>
      </c>
      <c r="E1364" s="25"/>
      <c r="F1364" s="39"/>
      <c r="G1364" s="26" t="str">
        <f t="shared" si="22"/>
        <v/>
      </c>
      <c r="H1364" s="27"/>
      <c r="I1364" s="28"/>
      <c r="J1364" s="142">
        <v>0</v>
      </c>
    </row>
    <row r="1365" spans="1:10" ht="15" hidden="1" thickBot="1" x14ac:dyDescent="0.4">
      <c r="A1365" s="214"/>
      <c r="B1365" s="213"/>
      <c r="C1365" s="30"/>
      <c r="D1365" s="30"/>
      <c r="E1365" s="31"/>
      <c r="F1365" s="40"/>
      <c r="G1365" s="29" t="str">
        <f t="shared" si="22"/>
        <v/>
      </c>
      <c r="H1365" s="33"/>
      <c r="I1365" s="29"/>
      <c r="J1365" s="142">
        <v>0</v>
      </c>
    </row>
    <row r="1366" spans="1:10" ht="15" hidden="1" thickBot="1" x14ac:dyDescent="0.4">
      <c r="A1366" s="214"/>
      <c r="B1366" s="213"/>
      <c r="C1366" s="34" t="s">
        <v>984</v>
      </c>
      <c r="D1366" s="34" t="s">
        <v>562</v>
      </c>
      <c r="E1366" s="35">
        <v>0.34599999999999997</v>
      </c>
      <c r="F1366" s="29"/>
      <c r="G1366" s="32" t="str">
        <f t="shared" si="22"/>
        <v/>
      </c>
      <c r="H1366" s="37">
        <f>SUM(G1366:G1368)</f>
        <v>0</v>
      </c>
      <c r="I1366" s="38"/>
      <c r="J1366" s="142">
        <v>0</v>
      </c>
    </row>
    <row r="1367" spans="1:10" ht="15" hidden="1" thickBot="1" x14ac:dyDescent="0.4">
      <c r="A1367" s="214"/>
      <c r="B1367" s="213"/>
      <c r="C1367" s="34" t="s">
        <v>563</v>
      </c>
      <c r="D1367" s="34" t="s">
        <v>562</v>
      </c>
      <c r="E1367" s="35">
        <v>0.34599999999999997</v>
      </c>
      <c r="F1367" s="29"/>
      <c r="G1367" s="32" t="str">
        <f t="shared" si="22"/>
        <v/>
      </c>
      <c r="H1367" s="33"/>
      <c r="I1367" s="29"/>
      <c r="J1367" s="142">
        <v>0</v>
      </c>
    </row>
    <row r="1368" spans="1:10" ht="25.5" hidden="1" thickBot="1" x14ac:dyDescent="0.4">
      <c r="A1368" s="214"/>
      <c r="B1368" s="213"/>
      <c r="C1368" s="34" t="s">
        <v>324</v>
      </c>
      <c r="D1368" s="34" t="s">
        <v>200</v>
      </c>
      <c r="E1368" s="35">
        <v>1</v>
      </c>
      <c r="F1368" s="32"/>
      <c r="G1368" s="29" t="str">
        <f t="shared" si="22"/>
        <v/>
      </c>
      <c r="H1368" s="33"/>
      <c r="I1368" s="29"/>
      <c r="J1368" s="142">
        <v>0</v>
      </c>
    </row>
    <row r="1369" spans="1:10" ht="15" hidden="1" thickBot="1" x14ac:dyDescent="0.4">
      <c r="A1369" s="215"/>
      <c r="B1369" s="216"/>
      <c r="C1369" s="34"/>
      <c r="D1369" s="34"/>
      <c r="E1369" s="35"/>
      <c r="F1369" s="29"/>
      <c r="G1369" s="29" t="str">
        <f t="shared" si="22"/>
        <v/>
      </c>
      <c r="H1369" s="33"/>
      <c r="I1369" s="29"/>
      <c r="J1369" s="142">
        <v>0</v>
      </c>
    </row>
    <row r="1370" spans="1:10" ht="15" hidden="1" thickBot="1" x14ac:dyDescent="0.4">
      <c r="A1370" s="210" t="s">
        <v>325</v>
      </c>
      <c r="B1370" s="212" t="s">
        <v>1429</v>
      </c>
      <c r="C1370" s="155"/>
      <c r="D1370" s="24" t="s">
        <v>16</v>
      </c>
      <c r="E1370" s="25"/>
      <c r="F1370" s="39"/>
      <c r="G1370" s="26" t="str">
        <f t="shared" si="22"/>
        <v/>
      </c>
      <c r="H1370" s="27"/>
      <c r="I1370" s="28"/>
      <c r="J1370" s="142">
        <v>0</v>
      </c>
    </row>
    <row r="1371" spans="1:10" ht="15" hidden="1" thickBot="1" x14ac:dyDescent="0.4">
      <c r="A1371" s="214"/>
      <c r="B1371" s="213"/>
      <c r="C1371" s="30"/>
      <c r="D1371" s="30"/>
      <c r="E1371" s="31"/>
      <c r="F1371" s="40"/>
      <c r="G1371" s="29" t="str">
        <f t="shared" si="22"/>
        <v/>
      </c>
      <c r="H1371" s="33"/>
      <c r="I1371" s="29"/>
      <c r="J1371" s="142">
        <v>0</v>
      </c>
    </row>
    <row r="1372" spans="1:10" ht="15" hidden="1" thickBot="1" x14ac:dyDescent="0.4">
      <c r="A1372" s="214"/>
      <c r="B1372" s="213"/>
      <c r="C1372" s="34" t="s">
        <v>984</v>
      </c>
      <c r="D1372" s="34" t="s">
        <v>562</v>
      </c>
      <c r="E1372" s="35">
        <v>0.34599999999999997</v>
      </c>
      <c r="F1372" s="29"/>
      <c r="G1372" s="29" t="str">
        <f t="shared" si="22"/>
        <v/>
      </c>
      <c r="H1372" s="37">
        <f>SUM(G1372:G1374)</f>
        <v>0</v>
      </c>
      <c r="I1372" s="38"/>
      <c r="J1372" s="142">
        <v>0</v>
      </c>
    </row>
    <row r="1373" spans="1:10" ht="15" hidden="1" thickBot="1" x14ac:dyDescent="0.4">
      <c r="A1373" s="214"/>
      <c r="B1373" s="213"/>
      <c r="C1373" s="34" t="s">
        <v>983</v>
      </c>
      <c r="D1373" s="34" t="s">
        <v>562</v>
      </c>
      <c r="E1373" s="35">
        <v>0.34599999999999997</v>
      </c>
      <c r="F1373" s="29"/>
      <c r="G1373" s="29" t="str">
        <f t="shared" si="22"/>
        <v/>
      </c>
      <c r="H1373" s="33"/>
      <c r="I1373" s="29"/>
      <c r="J1373" s="142">
        <v>0</v>
      </c>
    </row>
    <row r="1374" spans="1:10" ht="25.5" hidden="1" thickBot="1" x14ac:dyDescent="0.4">
      <c r="A1374" s="214"/>
      <c r="B1374" s="213"/>
      <c r="C1374" s="34" t="s">
        <v>326</v>
      </c>
      <c r="D1374" s="44" t="s">
        <v>16</v>
      </c>
      <c r="E1374" s="35">
        <v>1</v>
      </c>
      <c r="F1374" s="32"/>
      <c r="G1374" s="29" t="str">
        <f t="shared" si="22"/>
        <v/>
      </c>
      <c r="H1374" s="33"/>
      <c r="I1374" s="29"/>
      <c r="J1374" s="142">
        <v>0</v>
      </c>
    </row>
    <row r="1375" spans="1:10" ht="15" hidden="1" thickBot="1" x14ac:dyDescent="0.4">
      <c r="A1375" s="214"/>
      <c r="B1375" s="213"/>
      <c r="C1375" s="34"/>
      <c r="D1375" s="44"/>
      <c r="E1375" s="35"/>
      <c r="F1375" s="32"/>
      <c r="G1375" s="29" t="str">
        <f t="shared" si="22"/>
        <v/>
      </c>
      <c r="H1375" s="33"/>
      <c r="I1375" s="29"/>
      <c r="J1375" s="142">
        <v>0</v>
      </c>
    </row>
    <row r="1376" spans="1:10" ht="15" hidden="1" thickBot="1" x14ac:dyDescent="0.4">
      <c r="A1376" s="210" t="s">
        <v>327</v>
      </c>
      <c r="B1376" s="212" t="s">
        <v>7989</v>
      </c>
      <c r="C1376" s="155"/>
      <c r="D1376" s="24" t="s">
        <v>69</v>
      </c>
      <c r="E1376" s="25"/>
      <c r="F1376" s="39"/>
      <c r="G1376" s="26" t="str">
        <f t="shared" si="22"/>
        <v/>
      </c>
      <c r="H1376" s="27"/>
      <c r="I1376" s="28"/>
      <c r="J1376" s="142">
        <v>0</v>
      </c>
    </row>
    <row r="1377" spans="1:13" ht="15" hidden="1" thickBot="1" x14ac:dyDescent="0.4">
      <c r="A1377" s="214"/>
      <c r="B1377" s="213"/>
      <c r="C1377" s="30"/>
      <c r="D1377" s="30"/>
      <c r="E1377" s="31"/>
      <c r="F1377" s="40"/>
      <c r="G1377" s="29" t="str">
        <f t="shared" si="22"/>
        <v/>
      </c>
      <c r="H1377" s="33"/>
      <c r="I1377" s="29"/>
      <c r="J1377" s="142">
        <v>0</v>
      </c>
    </row>
    <row r="1378" spans="1:13" ht="25.5" hidden="1" thickBot="1" x14ac:dyDescent="0.4">
      <c r="A1378" s="214"/>
      <c r="B1378" s="213"/>
      <c r="C1378" s="34" t="s">
        <v>328</v>
      </c>
      <c r="D1378" s="34" t="s">
        <v>69</v>
      </c>
      <c r="E1378" s="35">
        <v>1.1499999999999999</v>
      </c>
      <c r="F1378" s="32"/>
      <c r="G1378" s="32" t="str">
        <f t="shared" si="22"/>
        <v/>
      </c>
      <c r="H1378" s="37">
        <f>SUM(G1378:G1380)</f>
        <v>0</v>
      </c>
      <c r="I1378" s="38"/>
      <c r="J1378" s="142">
        <v>0</v>
      </c>
    </row>
    <row r="1379" spans="1:13" ht="15" hidden="1" thickBot="1" x14ac:dyDescent="0.4">
      <c r="A1379" s="214"/>
      <c r="B1379" s="213"/>
      <c r="C1379" s="34" t="s">
        <v>983</v>
      </c>
      <c r="D1379" s="34" t="s">
        <v>562</v>
      </c>
      <c r="E1379" s="35">
        <v>0.18</v>
      </c>
      <c r="F1379" s="29"/>
      <c r="G1379" s="32" t="str">
        <f t="shared" si="22"/>
        <v/>
      </c>
      <c r="H1379" s="33"/>
      <c r="I1379" s="29"/>
      <c r="J1379" s="142">
        <v>0</v>
      </c>
    </row>
    <row r="1380" spans="1:13" ht="15" hidden="1" thickBot="1" x14ac:dyDescent="0.4">
      <c r="A1380" s="214"/>
      <c r="B1380" s="213"/>
      <c r="C1380" s="34" t="s">
        <v>984</v>
      </c>
      <c r="D1380" s="34" t="s">
        <v>562</v>
      </c>
      <c r="E1380" s="35">
        <v>0.18</v>
      </c>
      <c r="F1380" s="29"/>
      <c r="G1380" s="32" t="str">
        <f t="shared" si="22"/>
        <v/>
      </c>
      <c r="H1380" s="33"/>
      <c r="I1380" s="29"/>
      <c r="J1380" s="142">
        <v>0</v>
      </c>
    </row>
    <row r="1381" spans="1:13" ht="15" hidden="1" thickBot="1" x14ac:dyDescent="0.4">
      <c r="A1381" s="215"/>
      <c r="B1381" s="216"/>
      <c r="C1381" s="34"/>
      <c r="D1381" s="34"/>
      <c r="E1381" s="35"/>
      <c r="F1381" s="29"/>
      <c r="G1381" s="29" t="str">
        <f t="shared" si="22"/>
        <v/>
      </c>
      <c r="H1381" s="33"/>
      <c r="I1381" s="29"/>
      <c r="J1381" s="142">
        <v>0</v>
      </c>
    </row>
    <row r="1382" spans="1:13" ht="15" thickBot="1" x14ac:dyDescent="0.4">
      <c r="A1382" s="210" t="s">
        <v>329</v>
      </c>
      <c r="B1382" s="212" t="s">
        <v>5425</v>
      </c>
      <c r="C1382" s="155"/>
      <c r="D1382" s="24" t="s">
        <v>16</v>
      </c>
      <c r="E1382" s="25"/>
      <c r="F1382" s="39"/>
      <c r="G1382" s="26" t="str">
        <f t="shared" si="22"/>
        <v/>
      </c>
      <c r="H1382" s="27"/>
      <c r="I1382" s="28"/>
      <c r="J1382" s="142">
        <v>50</v>
      </c>
    </row>
    <row r="1383" spans="1:13" x14ac:dyDescent="0.35">
      <c r="A1383" s="214"/>
      <c r="B1383" s="213"/>
      <c r="C1383" s="30"/>
      <c r="D1383" s="30"/>
      <c r="E1383" s="31"/>
      <c r="F1383" s="40"/>
      <c r="G1383" s="29" t="str">
        <f t="shared" si="22"/>
        <v/>
      </c>
      <c r="H1383" s="33"/>
      <c r="I1383" s="29"/>
      <c r="J1383" s="142">
        <v>50</v>
      </c>
    </row>
    <row r="1384" spans="1:13" x14ac:dyDescent="0.35">
      <c r="A1384" s="214"/>
      <c r="B1384" s="213"/>
      <c r="C1384" s="34" t="s">
        <v>983</v>
      </c>
      <c r="D1384" s="34" t="s">
        <v>562</v>
      </c>
      <c r="E1384" s="35">
        <v>0.52539999999999998</v>
      </c>
      <c r="F1384" s="29">
        <v>17.620203286000002</v>
      </c>
      <c r="G1384" s="32">
        <f t="shared" si="22"/>
        <v>9.2576548064644015</v>
      </c>
      <c r="H1384" s="37">
        <f>SUM(G1384:G1387)</f>
        <v>35.655592581112003</v>
      </c>
      <c r="I1384" s="38"/>
      <c r="J1384" s="142">
        <v>50</v>
      </c>
      <c r="M1384" s="202"/>
    </row>
    <row r="1385" spans="1:13" x14ac:dyDescent="0.35">
      <c r="A1385" s="214"/>
      <c r="B1385" s="213"/>
      <c r="C1385" s="34" t="s">
        <v>984</v>
      </c>
      <c r="D1385" s="34" t="s">
        <v>562</v>
      </c>
      <c r="E1385" s="35">
        <v>0.52539999999999998</v>
      </c>
      <c r="F1385" s="29">
        <v>23.426256994000003</v>
      </c>
      <c r="G1385" s="32">
        <f t="shared" si="22"/>
        <v>12.308155424647602</v>
      </c>
      <c r="H1385" s="33"/>
      <c r="I1385" s="29"/>
      <c r="J1385" s="142">
        <v>50</v>
      </c>
      <c r="M1385" s="202"/>
    </row>
    <row r="1386" spans="1:13" ht="37.5" x14ac:dyDescent="0.35">
      <c r="A1386" s="214"/>
      <c r="B1386" s="213"/>
      <c r="C1386" s="34" t="s">
        <v>9527</v>
      </c>
      <c r="D1386" s="34" t="s">
        <v>200</v>
      </c>
      <c r="E1386" s="35">
        <v>2</v>
      </c>
      <c r="F1386" s="32">
        <v>0.17014076800000003</v>
      </c>
      <c r="G1386" s="32">
        <f t="shared" si="22"/>
        <v>0.34028153600000005</v>
      </c>
      <c r="H1386" s="33"/>
      <c r="I1386" s="29"/>
      <c r="J1386" s="142">
        <v>50</v>
      </c>
      <c r="M1386" s="202"/>
    </row>
    <row r="1387" spans="1:13" ht="25" x14ac:dyDescent="0.35">
      <c r="A1387" s="214"/>
      <c r="B1387" s="213"/>
      <c r="C1387" s="34" t="s">
        <v>9610</v>
      </c>
      <c r="D1387" s="34" t="s">
        <v>200</v>
      </c>
      <c r="E1387" s="35">
        <v>1</v>
      </c>
      <c r="F1387" s="32">
        <v>13.749500814000001</v>
      </c>
      <c r="G1387" s="29">
        <f t="shared" si="22"/>
        <v>13.749500814000001</v>
      </c>
      <c r="H1387" s="33"/>
      <c r="I1387" s="29"/>
      <c r="J1387" s="142">
        <v>50</v>
      </c>
      <c r="M1387" s="202"/>
    </row>
    <row r="1388" spans="1:13" ht="15" thickBot="1" x14ac:dyDescent="0.4">
      <c r="A1388" s="215"/>
      <c r="B1388" s="216"/>
      <c r="C1388" s="34"/>
      <c r="D1388" s="34"/>
      <c r="E1388" s="35"/>
      <c r="F1388" s="29"/>
      <c r="G1388" s="29" t="str">
        <f t="shared" si="22"/>
        <v/>
      </c>
      <c r="H1388" s="33"/>
      <c r="I1388" s="29"/>
      <c r="J1388" s="142">
        <v>50</v>
      </c>
    </row>
    <row r="1389" spans="1:13" ht="15" hidden="1" thickBot="1" x14ac:dyDescent="0.4">
      <c r="A1389" s="210" t="s">
        <v>330</v>
      </c>
      <c r="B1389" s="212" t="s">
        <v>7990</v>
      </c>
      <c r="C1389" s="155"/>
      <c r="D1389" s="24" t="s">
        <v>69</v>
      </c>
      <c r="E1389" s="25"/>
      <c r="F1389" s="39"/>
      <c r="G1389" s="26" t="str">
        <f t="shared" si="22"/>
        <v/>
      </c>
      <c r="H1389" s="27"/>
      <c r="I1389" s="28"/>
      <c r="J1389" s="142">
        <v>0</v>
      </c>
    </row>
    <row r="1390" spans="1:13" ht="15" hidden="1" thickBot="1" x14ac:dyDescent="0.4">
      <c r="A1390" s="214"/>
      <c r="B1390" s="213"/>
      <c r="C1390" s="30"/>
      <c r="D1390" s="30"/>
      <c r="E1390" s="31"/>
      <c r="F1390" s="40"/>
      <c r="G1390" s="29" t="str">
        <f t="shared" si="22"/>
        <v/>
      </c>
      <c r="H1390" s="33"/>
      <c r="I1390" s="29"/>
      <c r="J1390" s="142">
        <v>0</v>
      </c>
    </row>
    <row r="1391" spans="1:13" ht="15" hidden="1" thickBot="1" x14ac:dyDescent="0.4">
      <c r="A1391" s="214"/>
      <c r="B1391" s="213"/>
      <c r="C1391" s="34" t="s">
        <v>984</v>
      </c>
      <c r="D1391" s="34" t="s">
        <v>562</v>
      </c>
      <c r="E1391" s="35">
        <v>0.45</v>
      </c>
      <c r="F1391" s="29"/>
      <c r="G1391" s="29" t="str">
        <f t="shared" si="22"/>
        <v/>
      </c>
      <c r="H1391" s="37">
        <f>SUM(G1391:G1402)</f>
        <v>0</v>
      </c>
      <c r="I1391" s="38"/>
      <c r="J1391" s="142">
        <v>0</v>
      </c>
    </row>
    <row r="1392" spans="1:13" ht="15" hidden="1" thickBot="1" x14ac:dyDescent="0.4">
      <c r="A1392" s="214"/>
      <c r="B1392" s="213"/>
      <c r="C1392" s="34" t="s">
        <v>983</v>
      </c>
      <c r="D1392" s="34" t="s">
        <v>562</v>
      </c>
      <c r="E1392" s="35">
        <v>0.45</v>
      </c>
      <c r="F1392" s="29"/>
      <c r="G1392" s="29" t="str">
        <f t="shared" si="22"/>
        <v/>
      </c>
      <c r="H1392" s="33"/>
      <c r="I1392" s="29"/>
      <c r="J1392" s="142">
        <v>0</v>
      </c>
    </row>
    <row r="1393" spans="1:13" ht="25.5" hidden="1" thickBot="1" x14ac:dyDescent="0.4">
      <c r="A1393" s="214"/>
      <c r="B1393" s="213"/>
      <c r="C1393" s="34" t="s">
        <v>331</v>
      </c>
      <c r="D1393" s="34" t="s">
        <v>96</v>
      </c>
      <c r="E1393" s="35">
        <v>0.67</v>
      </c>
      <c r="F1393" s="29"/>
      <c r="G1393" s="29" t="str">
        <f t="shared" si="22"/>
        <v/>
      </c>
      <c r="H1393" s="59"/>
      <c r="I1393" s="1"/>
      <c r="J1393" s="142">
        <v>0</v>
      </c>
    </row>
    <row r="1394" spans="1:13" ht="25.5" hidden="1" thickBot="1" x14ac:dyDescent="0.4">
      <c r="A1394" s="214"/>
      <c r="B1394" s="213"/>
      <c r="C1394" s="34" t="s">
        <v>332</v>
      </c>
      <c r="D1394" s="34" t="s">
        <v>69</v>
      </c>
      <c r="E1394" s="35">
        <v>1.05</v>
      </c>
      <c r="F1394" s="32"/>
      <c r="G1394" s="29" t="str">
        <f t="shared" si="22"/>
        <v/>
      </c>
      <c r="H1394" s="33"/>
      <c r="I1394" s="29"/>
      <c r="J1394" s="142">
        <v>0</v>
      </c>
    </row>
    <row r="1395" spans="1:13" ht="15" hidden="1" thickBot="1" x14ac:dyDescent="0.4">
      <c r="A1395" s="214"/>
      <c r="B1395" s="213"/>
      <c r="C1395" s="34" t="s">
        <v>333</v>
      </c>
      <c r="D1395" s="34" t="s">
        <v>69</v>
      </c>
      <c r="E1395" s="35">
        <v>0.8</v>
      </c>
      <c r="F1395" s="29"/>
      <c r="G1395" s="29" t="str">
        <f t="shared" si="22"/>
        <v/>
      </c>
      <c r="H1395" s="33"/>
      <c r="I1395" s="29"/>
      <c r="J1395" s="142">
        <v>0</v>
      </c>
    </row>
    <row r="1396" spans="1:13" ht="15" hidden="1" thickBot="1" x14ac:dyDescent="0.4">
      <c r="A1396" s="214"/>
      <c r="B1396" s="213"/>
      <c r="C1396" s="34" t="s">
        <v>334</v>
      </c>
      <c r="D1396" s="34" t="s">
        <v>200</v>
      </c>
      <c r="E1396" s="35">
        <v>4.0033000000000003</v>
      </c>
      <c r="F1396" s="32"/>
      <c r="G1396" s="29" t="str">
        <f t="shared" si="22"/>
        <v/>
      </c>
      <c r="H1396" s="33"/>
      <c r="I1396" s="29"/>
      <c r="J1396" s="142">
        <v>0</v>
      </c>
    </row>
    <row r="1397" spans="1:13" ht="15" hidden="1" thickBot="1" x14ac:dyDescent="0.4">
      <c r="A1397" s="214"/>
      <c r="B1397" s="213"/>
      <c r="C1397" s="34" t="s">
        <v>335</v>
      </c>
      <c r="D1397" s="34" t="s">
        <v>96</v>
      </c>
      <c r="E1397" s="35">
        <v>4.0033000000000003</v>
      </c>
      <c r="F1397" s="29"/>
      <c r="G1397" s="29" t="str">
        <f t="shared" si="22"/>
        <v/>
      </c>
      <c r="H1397" s="33"/>
      <c r="I1397" s="29"/>
      <c r="J1397" s="142">
        <v>0</v>
      </c>
    </row>
    <row r="1398" spans="1:13" ht="15" hidden="1" thickBot="1" x14ac:dyDescent="0.4">
      <c r="A1398" s="214"/>
      <c r="B1398" s="213"/>
      <c r="C1398" s="34" t="s">
        <v>336</v>
      </c>
      <c r="D1398" s="34" t="s">
        <v>96</v>
      </c>
      <c r="E1398" s="35">
        <v>0.67</v>
      </c>
      <c r="F1398" s="29"/>
      <c r="G1398" s="29" t="str">
        <f t="shared" si="22"/>
        <v/>
      </c>
      <c r="H1398" s="33"/>
      <c r="I1398" s="29"/>
      <c r="J1398" s="142">
        <v>0</v>
      </c>
    </row>
    <row r="1399" spans="1:13" ht="15" hidden="1" thickBot="1" x14ac:dyDescent="0.4">
      <c r="A1399" s="214"/>
      <c r="B1399" s="213"/>
      <c r="C1399" s="34" t="s">
        <v>337</v>
      </c>
      <c r="D1399" s="34" t="s">
        <v>96</v>
      </c>
      <c r="E1399" s="35">
        <v>0.67</v>
      </c>
      <c r="F1399" s="29"/>
      <c r="G1399" s="29" t="str">
        <f t="shared" si="22"/>
        <v/>
      </c>
      <c r="H1399" s="33"/>
      <c r="I1399" s="29"/>
      <c r="J1399" s="142">
        <v>0</v>
      </c>
    </row>
    <row r="1400" spans="1:13" ht="15" hidden="1" thickBot="1" x14ac:dyDescent="0.4">
      <c r="A1400" s="214"/>
      <c r="B1400" s="213"/>
      <c r="C1400" s="34" t="s">
        <v>338</v>
      </c>
      <c r="D1400" s="34" t="s">
        <v>16</v>
      </c>
      <c r="E1400" s="35">
        <v>2.67</v>
      </c>
      <c r="F1400" s="29"/>
      <c r="G1400" s="29" t="str">
        <f t="shared" si="22"/>
        <v/>
      </c>
      <c r="H1400" s="33"/>
      <c r="I1400" s="29"/>
      <c r="J1400" s="142">
        <v>0</v>
      </c>
    </row>
    <row r="1401" spans="1:13" ht="15" hidden="1" thickBot="1" x14ac:dyDescent="0.4">
      <c r="A1401" s="214"/>
      <c r="B1401" s="213"/>
      <c r="C1401" s="34" t="s">
        <v>339</v>
      </c>
      <c r="D1401" s="34" t="s">
        <v>96</v>
      </c>
      <c r="E1401" s="35">
        <v>0.66669999999999996</v>
      </c>
      <c r="F1401" s="29"/>
      <c r="G1401" s="29" t="str">
        <f t="shared" si="22"/>
        <v/>
      </c>
      <c r="H1401" s="33"/>
      <c r="I1401" s="29"/>
      <c r="J1401" s="142">
        <v>0</v>
      </c>
    </row>
    <row r="1402" spans="1:13" ht="15" hidden="1" thickBot="1" x14ac:dyDescent="0.4">
      <c r="A1402" s="214"/>
      <c r="B1402" s="213"/>
      <c r="C1402" s="34" t="s">
        <v>340</v>
      </c>
      <c r="D1402" s="34" t="s">
        <v>69</v>
      </c>
      <c r="E1402" s="35">
        <v>1.05</v>
      </c>
      <c r="F1402" s="32"/>
      <c r="G1402" s="29" t="str">
        <f t="shared" si="22"/>
        <v/>
      </c>
      <c r="H1402" s="33"/>
      <c r="I1402" s="29"/>
      <c r="J1402" s="142">
        <v>0</v>
      </c>
    </row>
    <row r="1403" spans="1:13" ht="15" hidden="1" thickBot="1" x14ac:dyDescent="0.4">
      <c r="A1403" s="215"/>
      <c r="B1403" s="216"/>
      <c r="C1403" s="34"/>
      <c r="D1403" s="34"/>
      <c r="E1403" s="35"/>
      <c r="F1403" s="29"/>
      <c r="G1403" s="29" t="str">
        <f t="shared" si="22"/>
        <v/>
      </c>
      <c r="H1403" s="33"/>
      <c r="I1403" s="29"/>
      <c r="J1403" s="142">
        <v>0</v>
      </c>
    </row>
    <row r="1404" spans="1:13" ht="15" thickBot="1" x14ac:dyDescent="0.4">
      <c r="A1404" s="210" t="s">
        <v>341</v>
      </c>
      <c r="B1404" s="212" t="s">
        <v>7991</v>
      </c>
      <c r="C1404" s="155"/>
      <c r="D1404" s="24" t="s">
        <v>69</v>
      </c>
      <c r="E1404" s="25"/>
      <c r="F1404" s="39"/>
      <c r="G1404" s="26" t="str">
        <f t="shared" si="22"/>
        <v/>
      </c>
      <c r="H1404" s="27"/>
      <c r="I1404" s="28"/>
      <c r="J1404" s="142">
        <v>750</v>
      </c>
    </row>
    <row r="1405" spans="1:13" x14ac:dyDescent="0.35">
      <c r="A1405" s="214"/>
      <c r="B1405" s="213"/>
      <c r="C1405" s="30"/>
      <c r="D1405" s="30"/>
      <c r="E1405" s="31"/>
      <c r="F1405" s="40"/>
      <c r="G1405" s="29" t="str">
        <f t="shared" si="22"/>
        <v/>
      </c>
      <c r="H1405" s="33"/>
      <c r="I1405" s="29"/>
      <c r="J1405" s="142">
        <v>750</v>
      </c>
    </row>
    <row r="1406" spans="1:13" x14ac:dyDescent="0.35">
      <c r="A1406" s="214"/>
      <c r="B1406" s="213"/>
      <c r="C1406" s="34" t="s">
        <v>984</v>
      </c>
      <c r="D1406" s="34" t="s">
        <v>562</v>
      </c>
      <c r="E1406" s="35">
        <v>0.6</v>
      </c>
      <c r="F1406" s="29">
        <v>23.426256994000003</v>
      </c>
      <c r="G1406" s="29">
        <f t="shared" si="22"/>
        <v>14.055754196400001</v>
      </c>
      <c r="H1406" s="37">
        <f>SUM(G1406:G1417)</f>
        <v>115.20558815920418</v>
      </c>
      <c r="I1406" s="38"/>
      <c r="J1406" s="142">
        <v>750</v>
      </c>
      <c r="M1406" s="202"/>
    </row>
    <row r="1407" spans="1:13" x14ac:dyDescent="0.35">
      <c r="A1407" s="214"/>
      <c r="B1407" s="213"/>
      <c r="C1407" s="34" t="s">
        <v>983</v>
      </c>
      <c r="D1407" s="34" t="s">
        <v>562</v>
      </c>
      <c r="E1407" s="35">
        <v>0.6</v>
      </c>
      <c r="F1407" s="29">
        <v>17.620203286000002</v>
      </c>
      <c r="G1407" s="29">
        <f t="shared" si="22"/>
        <v>10.572121971600001</v>
      </c>
      <c r="H1407" s="33"/>
      <c r="I1407" s="29"/>
      <c r="J1407" s="142">
        <v>750</v>
      </c>
      <c r="M1407" s="202"/>
    </row>
    <row r="1408" spans="1:13" ht="25" x14ac:dyDescent="0.35">
      <c r="A1408" s="214"/>
      <c r="B1408" s="213"/>
      <c r="C1408" s="34" t="s">
        <v>331</v>
      </c>
      <c r="D1408" s="34" t="s">
        <v>96</v>
      </c>
      <c r="E1408" s="35">
        <v>1.3332999999999999</v>
      </c>
      <c r="F1408" s="29">
        <v>8.9004889259999995</v>
      </c>
      <c r="G1408" s="29">
        <f t="shared" si="22"/>
        <v>11.867021885035799</v>
      </c>
      <c r="H1408" s="59"/>
      <c r="I1408" s="1"/>
      <c r="J1408" s="142">
        <v>750</v>
      </c>
      <c r="M1408" s="202"/>
    </row>
    <row r="1409" spans="1:13" ht="25" x14ac:dyDescent="0.35">
      <c r="A1409" s="214"/>
      <c r="B1409" s="213"/>
      <c r="C1409" s="34" t="s">
        <v>342</v>
      </c>
      <c r="D1409" s="34" t="s">
        <v>69</v>
      </c>
      <c r="E1409" s="35">
        <v>1.05</v>
      </c>
      <c r="F1409" s="32">
        <v>42.035403494000008</v>
      </c>
      <c r="G1409" s="29">
        <f t="shared" si="22"/>
        <v>44.137173668700008</v>
      </c>
      <c r="H1409" s="33"/>
      <c r="I1409" s="29"/>
      <c r="J1409" s="142">
        <v>750</v>
      </c>
      <c r="M1409" s="202"/>
    </row>
    <row r="1410" spans="1:13" x14ac:dyDescent="0.35">
      <c r="A1410" s="214"/>
      <c r="B1410" s="213"/>
      <c r="C1410" s="34" t="s">
        <v>333</v>
      </c>
      <c r="D1410" s="34" t="s">
        <v>69</v>
      </c>
      <c r="E1410" s="35">
        <v>1.6</v>
      </c>
      <c r="F1410" s="29">
        <v>5.1999272220000003</v>
      </c>
      <c r="G1410" s="29">
        <f t="shared" si="22"/>
        <v>8.3198835552000006</v>
      </c>
      <c r="H1410" s="33"/>
      <c r="I1410" s="29"/>
      <c r="J1410" s="142">
        <v>750</v>
      </c>
      <c r="M1410" s="202"/>
    </row>
    <row r="1411" spans="1:13" x14ac:dyDescent="0.35">
      <c r="A1411" s="214"/>
      <c r="B1411" s="213"/>
      <c r="C1411" s="34" t="s">
        <v>334</v>
      </c>
      <c r="D1411" s="34" t="s">
        <v>200</v>
      </c>
      <c r="E1411" s="35">
        <v>5.3367000000000004</v>
      </c>
      <c r="F1411" s="32">
        <v>0.29774634400000005</v>
      </c>
      <c r="G1411" s="29">
        <f t="shared" si="22"/>
        <v>1.5889829140248004</v>
      </c>
      <c r="H1411" s="33"/>
      <c r="I1411" s="29"/>
      <c r="J1411" s="142">
        <v>750</v>
      </c>
      <c r="M1411" s="202"/>
    </row>
    <row r="1412" spans="1:13" x14ac:dyDescent="0.35">
      <c r="A1412" s="214"/>
      <c r="B1412" s="213"/>
      <c r="C1412" s="34" t="s">
        <v>335</v>
      </c>
      <c r="D1412" s="34" t="s">
        <v>96</v>
      </c>
      <c r="E1412" s="35">
        <v>5.34</v>
      </c>
      <c r="F1412" s="29">
        <v>5.3168990000000006E-2</v>
      </c>
      <c r="G1412" s="29">
        <f t="shared" si="22"/>
        <v>0.28392240660000001</v>
      </c>
      <c r="H1412" s="33"/>
      <c r="I1412" s="29"/>
      <c r="J1412" s="142">
        <v>750</v>
      </c>
      <c r="M1412" s="202"/>
    </row>
    <row r="1413" spans="1:13" x14ac:dyDescent="0.35">
      <c r="A1413" s="214"/>
      <c r="B1413" s="213"/>
      <c r="C1413" s="34" t="s">
        <v>343</v>
      </c>
      <c r="D1413" s="34" t="s">
        <v>96</v>
      </c>
      <c r="E1413" s="35">
        <v>0.67</v>
      </c>
      <c r="F1413" s="29">
        <v>9.2620380580000017</v>
      </c>
      <c r="G1413" s="29">
        <f t="shared" si="22"/>
        <v>6.2055654988600013</v>
      </c>
      <c r="H1413" s="33"/>
      <c r="I1413" s="29"/>
      <c r="J1413" s="142">
        <v>750</v>
      </c>
      <c r="M1413" s="202"/>
    </row>
    <row r="1414" spans="1:13" x14ac:dyDescent="0.35">
      <c r="A1414" s="214"/>
      <c r="B1414" s="213"/>
      <c r="C1414" s="34" t="s">
        <v>337</v>
      </c>
      <c r="D1414" s="34" t="s">
        <v>96</v>
      </c>
      <c r="E1414" s="35">
        <v>1.3332999999999999</v>
      </c>
      <c r="F1414" s="29">
        <v>1.6376048920000001</v>
      </c>
      <c r="G1414" s="29">
        <f t="shared" si="22"/>
        <v>2.1834186025036</v>
      </c>
      <c r="H1414" s="33"/>
      <c r="I1414" s="29"/>
      <c r="J1414" s="142">
        <v>750</v>
      </c>
      <c r="M1414" s="202"/>
    </row>
    <row r="1415" spans="1:13" x14ac:dyDescent="0.35">
      <c r="A1415" s="214"/>
      <c r="B1415" s="213"/>
      <c r="C1415" s="34" t="s">
        <v>338</v>
      </c>
      <c r="D1415" s="34" t="s">
        <v>16</v>
      </c>
      <c r="E1415" s="35">
        <v>2.67</v>
      </c>
      <c r="F1415" s="29">
        <v>0.29774634400000005</v>
      </c>
      <c r="G1415" s="29">
        <f t="shared" si="22"/>
        <v>0.79498273848000012</v>
      </c>
      <c r="H1415" s="33"/>
      <c r="I1415" s="29"/>
      <c r="J1415" s="142">
        <v>750</v>
      </c>
      <c r="M1415" s="202"/>
    </row>
    <row r="1416" spans="1:13" x14ac:dyDescent="0.35">
      <c r="A1416" s="214"/>
      <c r="B1416" s="213"/>
      <c r="C1416" s="34" t="s">
        <v>344</v>
      </c>
      <c r="D1416" s="34" t="s">
        <v>96</v>
      </c>
      <c r="E1416" s="35">
        <v>0.67</v>
      </c>
      <c r="F1416" s="29">
        <v>3.0838014200000003</v>
      </c>
      <c r="G1416" s="29">
        <f t="shared" si="22"/>
        <v>2.0661469514000004</v>
      </c>
      <c r="H1416" s="33"/>
      <c r="I1416" s="29"/>
      <c r="J1416" s="142">
        <v>750</v>
      </c>
      <c r="M1416" s="202"/>
    </row>
    <row r="1417" spans="1:13" x14ac:dyDescent="0.35">
      <c r="A1417" s="214"/>
      <c r="B1417" s="213"/>
      <c r="C1417" s="34" t="s">
        <v>345</v>
      </c>
      <c r="D1417" s="34" t="s">
        <v>69</v>
      </c>
      <c r="E1417" s="35">
        <v>1.05</v>
      </c>
      <c r="F1417" s="32">
        <v>12.505346448000001</v>
      </c>
      <c r="G1417" s="29">
        <f t="shared" si="22"/>
        <v>13.130613770400002</v>
      </c>
      <c r="H1417" s="33"/>
      <c r="I1417" s="29"/>
      <c r="J1417" s="142">
        <v>750</v>
      </c>
      <c r="M1417" s="202"/>
    </row>
    <row r="1418" spans="1:13" ht="15" thickBot="1" x14ac:dyDescent="0.4">
      <c r="A1418" s="215"/>
      <c r="B1418" s="216"/>
      <c r="C1418" s="34"/>
      <c r="D1418" s="34"/>
      <c r="E1418" s="35"/>
      <c r="F1418" s="29"/>
      <c r="G1418" s="29" t="str">
        <f t="shared" si="22"/>
        <v/>
      </c>
      <c r="H1418" s="33"/>
      <c r="I1418" s="29"/>
      <c r="J1418" s="142">
        <v>750</v>
      </c>
    </row>
    <row r="1419" spans="1:13" ht="15" hidden="1" thickBot="1" x14ac:dyDescent="0.4">
      <c r="A1419" s="210" t="s">
        <v>346</v>
      </c>
      <c r="B1419" s="212" t="s">
        <v>7992</v>
      </c>
      <c r="C1419" s="155"/>
      <c r="D1419" s="24" t="s">
        <v>69</v>
      </c>
      <c r="E1419" s="25"/>
      <c r="F1419" s="39"/>
      <c r="G1419" s="26" t="str">
        <f t="shared" si="22"/>
        <v/>
      </c>
      <c r="H1419" s="27"/>
      <c r="I1419" s="28"/>
      <c r="J1419" s="142">
        <v>0</v>
      </c>
    </row>
    <row r="1420" spans="1:13" ht="15" hidden="1" thickBot="1" x14ac:dyDescent="0.4">
      <c r="A1420" s="214"/>
      <c r="B1420" s="213"/>
      <c r="C1420" s="30"/>
      <c r="D1420" s="30"/>
      <c r="E1420" s="31"/>
      <c r="F1420" s="40"/>
      <c r="G1420" s="29" t="str">
        <f t="shared" si="22"/>
        <v/>
      </c>
      <c r="H1420" s="33"/>
      <c r="I1420" s="29"/>
      <c r="J1420" s="142">
        <v>0</v>
      </c>
    </row>
    <row r="1421" spans="1:13" ht="15" hidden="1" thickBot="1" x14ac:dyDescent="0.4">
      <c r="A1421" s="214"/>
      <c r="B1421" s="213"/>
      <c r="C1421" s="34" t="s">
        <v>984</v>
      </c>
      <c r="D1421" s="34" t="s">
        <v>562</v>
      </c>
      <c r="E1421" s="35">
        <v>0.5</v>
      </c>
      <c r="F1421" s="29"/>
      <c r="G1421" s="29" t="str">
        <f t="shared" si="22"/>
        <v/>
      </c>
      <c r="H1421" s="37">
        <f>SUM(G1421:G1432)</f>
        <v>0</v>
      </c>
      <c r="I1421" s="38"/>
      <c r="J1421" s="142">
        <v>0</v>
      </c>
    </row>
    <row r="1422" spans="1:13" ht="15" hidden="1" thickBot="1" x14ac:dyDescent="0.4">
      <c r="A1422" s="214"/>
      <c r="B1422" s="213"/>
      <c r="C1422" s="34" t="s">
        <v>983</v>
      </c>
      <c r="D1422" s="34" t="s">
        <v>562</v>
      </c>
      <c r="E1422" s="35">
        <v>0.5</v>
      </c>
      <c r="F1422" s="29"/>
      <c r="G1422" s="29" t="str">
        <f t="shared" si="22"/>
        <v/>
      </c>
      <c r="H1422" s="33"/>
      <c r="I1422" s="29"/>
      <c r="J1422" s="142">
        <v>0</v>
      </c>
    </row>
    <row r="1423" spans="1:13" ht="25.5" hidden="1" thickBot="1" x14ac:dyDescent="0.4">
      <c r="A1423" s="214"/>
      <c r="B1423" s="213"/>
      <c r="C1423" s="34" t="s">
        <v>331</v>
      </c>
      <c r="D1423" s="34" t="s">
        <v>96</v>
      </c>
      <c r="E1423" s="35">
        <v>1.3332999999999999</v>
      </c>
      <c r="F1423" s="29"/>
      <c r="G1423" s="29" t="str">
        <f t="shared" si="22"/>
        <v/>
      </c>
      <c r="H1423" s="59"/>
      <c r="I1423" s="1"/>
      <c r="J1423" s="142">
        <v>0</v>
      </c>
    </row>
    <row r="1424" spans="1:13" ht="25.5" hidden="1" thickBot="1" x14ac:dyDescent="0.4">
      <c r="A1424" s="214"/>
      <c r="B1424" s="213"/>
      <c r="C1424" s="34" t="s">
        <v>347</v>
      </c>
      <c r="D1424" s="34" t="s">
        <v>69</v>
      </c>
      <c r="E1424" s="35">
        <v>1.05</v>
      </c>
      <c r="F1424" s="32"/>
      <c r="G1424" s="29" t="str">
        <f t="shared" ref="G1424:G1487" si="23">IF(ISNUMBER(F1424),E1424*F1424,"")</f>
        <v/>
      </c>
      <c r="H1424" s="33"/>
      <c r="I1424" s="29"/>
      <c r="J1424" s="142">
        <v>0</v>
      </c>
    </row>
    <row r="1425" spans="1:10" ht="15" hidden="1" thickBot="1" x14ac:dyDescent="0.4">
      <c r="A1425" s="214"/>
      <c r="B1425" s="213"/>
      <c r="C1425" s="34" t="s">
        <v>333</v>
      </c>
      <c r="D1425" s="34" t="s">
        <v>69</v>
      </c>
      <c r="E1425" s="35">
        <v>1.6</v>
      </c>
      <c r="F1425" s="29"/>
      <c r="G1425" s="29" t="str">
        <f t="shared" si="23"/>
        <v/>
      </c>
      <c r="H1425" s="33"/>
      <c r="I1425" s="29"/>
      <c r="J1425" s="142">
        <v>0</v>
      </c>
    </row>
    <row r="1426" spans="1:10" ht="15" hidden="1" thickBot="1" x14ac:dyDescent="0.4">
      <c r="A1426" s="214"/>
      <c r="B1426" s="213"/>
      <c r="C1426" s="34" t="s">
        <v>334</v>
      </c>
      <c r="D1426" s="34" t="s">
        <v>200</v>
      </c>
      <c r="E1426" s="35">
        <v>5.3367000000000004</v>
      </c>
      <c r="F1426" s="32"/>
      <c r="G1426" s="29" t="str">
        <f t="shared" si="23"/>
        <v/>
      </c>
      <c r="H1426" s="33"/>
      <c r="I1426" s="29"/>
      <c r="J1426" s="142">
        <v>0</v>
      </c>
    </row>
    <row r="1427" spans="1:10" ht="15" hidden="1" thickBot="1" x14ac:dyDescent="0.4">
      <c r="A1427" s="214"/>
      <c r="B1427" s="213"/>
      <c r="C1427" s="34" t="s">
        <v>335</v>
      </c>
      <c r="D1427" s="34" t="s">
        <v>96</v>
      </c>
      <c r="E1427" s="35">
        <v>5.34</v>
      </c>
      <c r="F1427" s="29"/>
      <c r="G1427" s="29" t="str">
        <f t="shared" si="23"/>
        <v/>
      </c>
      <c r="H1427" s="33"/>
      <c r="I1427" s="29"/>
      <c r="J1427" s="142">
        <v>0</v>
      </c>
    </row>
    <row r="1428" spans="1:10" ht="15" hidden="1" thickBot="1" x14ac:dyDescent="0.4">
      <c r="A1428" s="214"/>
      <c r="B1428" s="213"/>
      <c r="C1428" s="34" t="s">
        <v>348</v>
      </c>
      <c r="D1428" s="34" t="s">
        <v>96</v>
      </c>
      <c r="E1428" s="35">
        <v>0.67</v>
      </c>
      <c r="F1428" s="29"/>
      <c r="G1428" s="29" t="str">
        <f t="shared" si="23"/>
        <v/>
      </c>
      <c r="H1428" s="33"/>
      <c r="I1428" s="29"/>
      <c r="J1428" s="142">
        <v>0</v>
      </c>
    </row>
    <row r="1429" spans="1:10" ht="15" hidden="1" thickBot="1" x14ac:dyDescent="0.4">
      <c r="A1429" s="214"/>
      <c r="B1429" s="213"/>
      <c r="C1429" s="34" t="s">
        <v>337</v>
      </c>
      <c r="D1429" s="34" t="s">
        <v>96</v>
      </c>
      <c r="E1429" s="35">
        <v>1.3332999999999999</v>
      </c>
      <c r="F1429" s="29"/>
      <c r="G1429" s="29" t="str">
        <f t="shared" si="23"/>
        <v/>
      </c>
      <c r="H1429" s="33"/>
      <c r="I1429" s="29"/>
      <c r="J1429" s="142">
        <v>0</v>
      </c>
    </row>
    <row r="1430" spans="1:10" ht="15" hidden="1" thickBot="1" x14ac:dyDescent="0.4">
      <c r="A1430" s="214"/>
      <c r="B1430" s="213"/>
      <c r="C1430" s="34" t="s">
        <v>338</v>
      </c>
      <c r="D1430" s="34" t="s">
        <v>16</v>
      </c>
      <c r="E1430" s="35">
        <v>2.67</v>
      </c>
      <c r="F1430" s="29"/>
      <c r="G1430" s="29" t="str">
        <f t="shared" si="23"/>
        <v/>
      </c>
      <c r="H1430" s="33"/>
      <c r="I1430" s="29"/>
      <c r="J1430" s="142">
        <v>0</v>
      </c>
    </row>
    <row r="1431" spans="1:10" ht="15" hidden="1" thickBot="1" x14ac:dyDescent="0.4">
      <c r="A1431" s="214"/>
      <c r="B1431" s="213"/>
      <c r="C1431" s="34" t="s">
        <v>339</v>
      </c>
      <c r="D1431" s="34" t="s">
        <v>96</v>
      </c>
      <c r="E1431" s="35">
        <v>0.67</v>
      </c>
      <c r="F1431" s="29"/>
      <c r="G1431" s="29" t="str">
        <f t="shared" si="23"/>
        <v/>
      </c>
      <c r="H1431" s="33"/>
      <c r="I1431" s="29"/>
      <c r="J1431" s="142">
        <v>0</v>
      </c>
    </row>
    <row r="1432" spans="1:10" ht="15" hidden="1" thickBot="1" x14ac:dyDescent="0.4">
      <c r="A1432" s="214"/>
      <c r="B1432" s="213"/>
      <c r="C1432" s="34" t="s">
        <v>345</v>
      </c>
      <c r="D1432" s="34" t="s">
        <v>69</v>
      </c>
      <c r="E1432" s="35">
        <v>1.05</v>
      </c>
      <c r="F1432" s="32"/>
      <c r="G1432" s="29" t="str">
        <f t="shared" si="23"/>
        <v/>
      </c>
      <c r="H1432" s="33"/>
      <c r="I1432" s="29"/>
      <c r="J1432" s="142">
        <v>0</v>
      </c>
    </row>
    <row r="1433" spans="1:10" ht="15" hidden="1" thickBot="1" x14ac:dyDescent="0.4">
      <c r="A1433" s="215"/>
      <c r="B1433" s="216"/>
      <c r="C1433" s="34"/>
      <c r="D1433" s="34"/>
      <c r="E1433" s="35"/>
      <c r="F1433" s="29"/>
      <c r="G1433" s="29" t="str">
        <f t="shared" si="23"/>
        <v/>
      </c>
      <c r="H1433" s="33"/>
      <c r="I1433" s="29"/>
      <c r="J1433" s="142">
        <v>0</v>
      </c>
    </row>
    <row r="1434" spans="1:10" ht="15" hidden="1" thickBot="1" x14ac:dyDescent="0.4">
      <c r="A1434" s="210" t="s">
        <v>349</v>
      </c>
      <c r="B1434" s="212" t="s">
        <v>7993</v>
      </c>
      <c r="C1434" s="155"/>
      <c r="D1434" s="24" t="s">
        <v>69</v>
      </c>
      <c r="E1434" s="25"/>
      <c r="F1434" s="39"/>
      <c r="G1434" s="26" t="str">
        <f t="shared" si="23"/>
        <v/>
      </c>
      <c r="H1434" s="27"/>
      <c r="I1434" s="28"/>
      <c r="J1434" s="142">
        <v>0</v>
      </c>
    </row>
    <row r="1435" spans="1:10" ht="15" hidden="1" thickBot="1" x14ac:dyDescent="0.4">
      <c r="A1435" s="214"/>
      <c r="B1435" s="213"/>
      <c r="C1435" s="30"/>
      <c r="D1435" s="30"/>
      <c r="E1435" s="31"/>
      <c r="F1435" s="40"/>
      <c r="G1435" s="29" t="str">
        <f t="shared" si="23"/>
        <v/>
      </c>
      <c r="H1435" s="33"/>
      <c r="I1435" s="29"/>
      <c r="J1435" s="142">
        <v>0</v>
      </c>
    </row>
    <row r="1436" spans="1:10" ht="15" hidden="1" thickBot="1" x14ac:dyDescent="0.4">
      <c r="A1436" s="214"/>
      <c r="B1436" s="213"/>
      <c r="C1436" s="34" t="s">
        <v>984</v>
      </c>
      <c r="D1436" s="34" t="s">
        <v>562</v>
      </c>
      <c r="E1436" s="35">
        <v>0.65</v>
      </c>
      <c r="F1436" s="29"/>
      <c r="G1436" s="29" t="str">
        <f t="shared" si="23"/>
        <v/>
      </c>
      <c r="H1436" s="37">
        <f>SUM(G1436:G1447)</f>
        <v>0</v>
      </c>
      <c r="I1436" s="38"/>
      <c r="J1436" s="142">
        <v>0</v>
      </c>
    </row>
    <row r="1437" spans="1:10" ht="15" hidden="1" thickBot="1" x14ac:dyDescent="0.4">
      <c r="A1437" s="214"/>
      <c r="B1437" s="213"/>
      <c r="C1437" s="34" t="s">
        <v>983</v>
      </c>
      <c r="D1437" s="34" t="s">
        <v>562</v>
      </c>
      <c r="E1437" s="35">
        <v>0.65</v>
      </c>
      <c r="F1437" s="29"/>
      <c r="G1437" s="29" t="str">
        <f t="shared" si="23"/>
        <v/>
      </c>
      <c r="H1437" s="33"/>
      <c r="I1437" s="29"/>
      <c r="J1437" s="142">
        <v>0</v>
      </c>
    </row>
    <row r="1438" spans="1:10" ht="25.5" hidden="1" thickBot="1" x14ac:dyDescent="0.4">
      <c r="A1438" s="214"/>
      <c r="B1438" s="213"/>
      <c r="C1438" s="34" t="s">
        <v>331</v>
      </c>
      <c r="D1438" s="34" t="s">
        <v>96</v>
      </c>
      <c r="E1438" s="35">
        <v>1.3332999999999999</v>
      </c>
      <c r="F1438" s="29"/>
      <c r="G1438" s="29" t="str">
        <f t="shared" si="23"/>
        <v/>
      </c>
      <c r="H1438" s="59"/>
      <c r="I1438" s="1"/>
      <c r="J1438" s="142">
        <v>0</v>
      </c>
    </row>
    <row r="1439" spans="1:10" ht="25.5" hidden="1" thickBot="1" x14ac:dyDescent="0.4">
      <c r="A1439" s="214"/>
      <c r="B1439" s="213"/>
      <c r="C1439" s="34" t="s">
        <v>350</v>
      </c>
      <c r="D1439" s="34" t="s">
        <v>69</v>
      </c>
      <c r="E1439" s="35">
        <v>1.05</v>
      </c>
      <c r="F1439" s="32"/>
      <c r="G1439" s="29" t="str">
        <f t="shared" si="23"/>
        <v/>
      </c>
      <c r="H1439" s="33"/>
      <c r="I1439" s="29"/>
      <c r="J1439" s="142">
        <v>0</v>
      </c>
    </row>
    <row r="1440" spans="1:10" ht="15" hidden="1" thickBot="1" x14ac:dyDescent="0.4">
      <c r="A1440" s="214"/>
      <c r="B1440" s="213"/>
      <c r="C1440" s="34" t="s">
        <v>333</v>
      </c>
      <c r="D1440" s="34" t="s">
        <v>69</v>
      </c>
      <c r="E1440" s="35">
        <v>1.6</v>
      </c>
      <c r="F1440" s="29"/>
      <c r="G1440" s="29" t="str">
        <f t="shared" si="23"/>
        <v/>
      </c>
      <c r="H1440" s="33"/>
      <c r="I1440" s="29"/>
      <c r="J1440" s="142">
        <v>0</v>
      </c>
    </row>
    <row r="1441" spans="1:10" ht="15" hidden="1" thickBot="1" x14ac:dyDescent="0.4">
      <c r="A1441" s="214"/>
      <c r="B1441" s="213"/>
      <c r="C1441" s="34" t="s">
        <v>334</v>
      </c>
      <c r="D1441" s="34" t="s">
        <v>200</v>
      </c>
      <c r="E1441" s="35">
        <v>5.3367000000000004</v>
      </c>
      <c r="F1441" s="32"/>
      <c r="G1441" s="29" t="str">
        <f t="shared" si="23"/>
        <v/>
      </c>
      <c r="H1441" s="33"/>
      <c r="I1441" s="29"/>
      <c r="J1441" s="142">
        <v>0</v>
      </c>
    </row>
    <row r="1442" spans="1:10" ht="15" hidden="1" thickBot="1" x14ac:dyDescent="0.4">
      <c r="A1442" s="214"/>
      <c r="B1442" s="213"/>
      <c r="C1442" s="34" t="s">
        <v>335</v>
      </c>
      <c r="D1442" s="34" t="s">
        <v>96</v>
      </c>
      <c r="E1442" s="35">
        <v>5.34</v>
      </c>
      <c r="F1442" s="29"/>
      <c r="G1442" s="29" t="str">
        <f t="shared" si="23"/>
        <v/>
      </c>
      <c r="H1442" s="33"/>
      <c r="I1442" s="29"/>
      <c r="J1442" s="142">
        <v>0</v>
      </c>
    </row>
    <row r="1443" spans="1:10" ht="15" hidden="1" thickBot="1" x14ac:dyDescent="0.4">
      <c r="A1443" s="214"/>
      <c r="B1443" s="213"/>
      <c r="C1443" s="34" t="s">
        <v>351</v>
      </c>
      <c r="D1443" s="34" t="s">
        <v>96</v>
      </c>
      <c r="E1443" s="35">
        <v>0.67</v>
      </c>
      <c r="F1443" s="29"/>
      <c r="G1443" s="29" t="str">
        <f t="shared" si="23"/>
        <v/>
      </c>
      <c r="H1443" s="33"/>
      <c r="I1443" s="29"/>
      <c r="J1443" s="142">
        <v>0</v>
      </c>
    </row>
    <row r="1444" spans="1:10" ht="15" hidden="1" thickBot="1" x14ac:dyDescent="0.4">
      <c r="A1444" s="214"/>
      <c r="B1444" s="213"/>
      <c r="C1444" s="34" t="s">
        <v>337</v>
      </c>
      <c r="D1444" s="34" t="s">
        <v>96</v>
      </c>
      <c r="E1444" s="35">
        <v>1.3332999999999999</v>
      </c>
      <c r="F1444" s="29"/>
      <c r="G1444" s="29" t="str">
        <f t="shared" si="23"/>
        <v/>
      </c>
      <c r="H1444" s="33"/>
      <c r="I1444" s="29"/>
      <c r="J1444" s="142">
        <v>0</v>
      </c>
    </row>
    <row r="1445" spans="1:10" ht="15" hidden="1" thickBot="1" x14ac:dyDescent="0.4">
      <c r="A1445" s="214"/>
      <c r="B1445" s="213"/>
      <c r="C1445" s="34" t="s">
        <v>338</v>
      </c>
      <c r="D1445" s="34" t="s">
        <v>16</v>
      </c>
      <c r="E1445" s="35">
        <v>2.67</v>
      </c>
      <c r="F1445" s="29"/>
      <c r="G1445" s="29" t="str">
        <f t="shared" si="23"/>
        <v/>
      </c>
      <c r="H1445" s="33"/>
      <c r="I1445" s="29"/>
      <c r="J1445" s="142">
        <v>0</v>
      </c>
    </row>
    <row r="1446" spans="1:10" ht="15" hidden="1" thickBot="1" x14ac:dyDescent="0.4">
      <c r="A1446" s="214"/>
      <c r="B1446" s="213"/>
      <c r="C1446" s="34" t="s">
        <v>344</v>
      </c>
      <c r="D1446" s="34" t="s">
        <v>96</v>
      </c>
      <c r="E1446" s="35">
        <v>0.67</v>
      </c>
      <c r="F1446" s="29"/>
      <c r="G1446" s="29" t="str">
        <f t="shared" si="23"/>
        <v/>
      </c>
      <c r="H1446" s="33"/>
      <c r="I1446" s="29"/>
      <c r="J1446" s="142">
        <v>0</v>
      </c>
    </row>
    <row r="1447" spans="1:10" ht="15" hidden="1" thickBot="1" x14ac:dyDescent="0.4">
      <c r="A1447" s="214"/>
      <c r="B1447" s="213"/>
      <c r="C1447" s="34" t="s">
        <v>352</v>
      </c>
      <c r="D1447" s="34" t="s">
        <v>69</v>
      </c>
      <c r="E1447" s="35">
        <v>1.05</v>
      </c>
      <c r="F1447" s="32"/>
      <c r="G1447" s="29" t="str">
        <f t="shared" si="23"/>
        <v/>
      </c>
      <c r="H1447" s="33"/>
      <c r="I1447" s="29"/>
      <c r="J1447" s="142">
        <v>0</v>
      </c>
    </row>
    <row r="1448" spans="1:10" ht="15" hidden="1" thickBot="1" x14ac:dyDescent="0.4">
      <c r="A1448" s="215"/>
      <c r="B1448" s="216"/>
      <c r="C1448" s="34"/>
      <c r="D1448" s="34"/>
      <c r="E1448" s="35"/>
      <c r="F1448" s="29"/>
      <c r="G1448" s="29" t="str">
        <f t="shared" si="23"/>
        <v/>
      </c>
      <c r="H1448" s="33"/>
      <c r="I1448" s="29"/>
      <c r="J1448" s="142">
        <v>0</v>
      </c>
    </row>
    <row r="1449" spans="1:10" ht="15" hidden="1" thickBot="1" x14ac:dyDescent="0.4">
      <c r="A1449" s="210" t="s">
        <v>353</v>
      </c>
      <c r="B1449" s="212" t="s">
        <v>7994</v>
      </c>
      <c r="C1449" s="155"/>
      <c r="D1449" s="24" t="s">
        <v>69</v>
      </c>
      <c r="E1449" s="25"/>
      <c r="F1449" s="39"/>
      <c r="G1449" s="26" t="str">
        <f t="shared" si="23"/>
        <v/>
      </c>
      <c r="H1449" s="27"/>
      <c r="I1449" s="28"/>
      <c r="J1449" s="142">
        <v>0</v>
      </c>
    </row>
    <row r="1450" spans="1:10" ht="15" hidden="1" thickBot="1" x14ac:dyDescent="0.4">
      <c r="A1450" s="214"/>
      <c r="B1450" s="213"/>
      <c r="C1450" s="30"/>
      <c r="D1450" s="30"/>
      <c r="E1450" s="31"/>
      <c r="F1450" s="40"/>
      <c r="G1450" s="29" t="str">
        <f t="shared" si="23"/>
        <v/>
      </c>
      <c r="H1450" s="33"/>
      <c r="I1450" s="29"/>
      <c r="J1450" s="142">
        <v>0</v>
      </c>
    </row>
    <row r="1451" spans="1:10" ht="15" hidden="1" thickBot="1" x14ac:dyDescent="0.4">
      <c r="A1451" s="214"/>
      <c r="B1451" s="213"/>
      <c r="C1451" s="34" t="s">
        <v>984</v>
      </c>
      <c r="D1451" s="34" t="s">
        <v>562</v>
      </c>
      <c r="E1451" s="35">
        <v>0.55000000000000004</v>
      </c>
      <c r="F1451" s="29"/>
      <c r="G1451" s="29" t="str">
        <f t="shared" si="23"/>
        <v/>
      </c>
      <c r="H1451" s="37">
        <f>SUM(G1451:G1462)</f>
        <v>0</v>
      </c>
      <c r="I1451" s="38"/>
      <c r="J1451" s="142">
        <v>0</v>
      </c>
    </row>
    <row r="1452" spans="1:10" ht="15" hidden="1" thickBot="1" x14ac:dyDescent="0.4">
      <c r="A1452" s="214"/>
      <c r="B1452" s="213"/>
      <c r="C1452" s="34" t="s">
        <v>983</v>
      </c>
      <c r="D1452" s="34" t="s">
        <v>562</v>
      </c>
      <c r="E1452" s="35">
        <v>0.55000000000000004</v>
      </c>
      <c r="F1452" s="29"/>
      <c r="G1452" s="29" t="str">
        <f t="shared" si="23"/>
        <v/>
      </c>
      <c r="H1452" s="33"/>
      <c r="I1452" s="29"/>
      <c r="J1452" s="142">
        <v>0</v>
      </c>
    </row>
    <row r="1453" spans="1:10" ht="25.5" hidden="1" thickBot="1" x14ac:dyDescent="0.4">
      <c r="A1453" s="214"/>
      <c r="B1453" s="213"/>
      <c r="C1453" s="34" t="s">
        <v>331</v>
      </c>
      <c r="D1453" s="34" t="s">
        <v>96</v>
      </c>
      <c r="E1453" s="35">
        <v>1.3332999999999999</v>
      </c>
      <c r="F1453" s="29"/>
      <c r="G1453" s="29" t="str">
        <f t="shared" si="23"/>
        <v/>
      </c>
      <c r="H1453" s="59"/>
      <c r="I1453" s="1"/>
      <c r="J1453" s="142">
        <v>0</v>
      </c>
    </row>
    <row r="1454" spans="1:10" ht="25.5" hidden="1" thickBot="1" x14ac:dyDescent="0.4">
      <c r="A1454" s="214"/>
      <c r="B1454" s="213"/>
      <c r="C1454" s="34" t="s">
        <v>354</v>
      </c>
      <c r="D1454" s="34" t="s">
        <v>69</v>
      </c>
      <c r="E1454" s="35">
        <v>1.05</v>
      </c>
      <c r="F1454" s="32"/>
      <c r="G1454" s="29" t="str">
        <f t="shared" si="23"/>
        <v/>
      </c>
      <c r="H1454" s="33"/>
      <c r="I1454" s="29"/>
      <c r="J1454" s="142">
        <v>0</v>
      </c>
    </row>
    <row r="1455" spans="1:10" ht="15" hidden="1" thickBot="1" x14ac:dyDescent="0.4">
      <c r="A1455" s="214"/>
      <c r="B1455" s="213"/>
      <c r="C1455" s="34" t="s">
        <v>333</v>
      </c>
      <c r="D1455" s="34" t="s">
        <v>69</v>
      </c>
      <c r="E1455" s="35">
        <v>1.6</v>
      </c>
      <c r="F1455" s="29"/>
      <c r="G1455" s="29" t="str">
        <f t="shared" si="23"/>
        <v/>
      </c>
      <c r="H1455" s="33"/>
      <c r="I1455" s="29"/>
      <c r="J1455" s="142">
        <v>0</v>
      </c>
    </row>
    <row r="1456" spans="1:10" ht="15" hidden="1" thickBot="1" x14ac:dyDescent="0.4">
      <c r="A1456" s="214"/>
      <c r="B1456" s="213"/>
      <c r="C1456" s="34" t="s">
        <v>334</v>
      </c>
      <c r="D1456" s="34" t="s">
        <v>200</v>
      </c>
      <c r="E1456" s="35">
        <v>5.3367000000000004</v>
      </c>
      <c r="F1456" s="32"/>
      <c r="G1456" s="29" t="str">
        <f t="shared" si="23"/>
        <v/>
      </c>
      <c r="H1456" s="33"/>
      <c r="I1456" s="29"/>
      <c r="J1456" s="142">
        <v>0</v>
      </c>
    </row>
    <row r="1457" spans="1:10" ht="15" hidden="1" thickBot="1" x14ac:dyDescent="0.4">
      <c r="A1457" s="214"/>
      <c r="B1457" s="213"/>
      <c r="C1457" s="34" t="s">
        <v>335</v>
      </c>
      <c r="D1457" s="34" t="s">
        <v>96</v>
      </c>
      <c r="E1457" s="35">
        <v>5.34</v>
      </c>
      <c r="F1457" s="29"/>
      <c r="G1457" s="29" t="str">
        <f t="shared" si="23"/>
        <v/>
      </c>
      <c r="H1457" s="33"/>
      <c r="I1457" s="29"/>
      <c r="J1457" s="142">
        <v>0</v>
      </c>
    </row>
    <row r="1458" spans="1:10" ht="15" hidden="1" thickBot="1" x14ac:dyDescent="0.4">
      <c r="A1458" s="214"/>
      <c r="B1458" s="213"/>
      <c r="C1458" s="34" t="s">
        <v>355</v>
      </c>
      <c r="D1458" s="34" t="s">
        <v>96</v>
      </c>
      <c r="E1458" s="35">
        <v>0.67</v>
      </c>
      <c r="F1458" s="29"/>
      <c r="G1458" s="29" t="str">
        <f t="shared" si="23"/>
        <v/>
      </c>
      <c r="H1458" s="33"/>
      <c r="I1458" s="29"/>
      <c r="J1458" s="142">
        <v>0</v>
      </c>
    </row>
    <row r="1459" spans="1:10" ht="15" hidden="1" thickBot="1" x14ac:dyDescent="0.4">
      <c r="A1459" s="214"/>
      <c r="B1459" s="213"/>
      <c r="C1459" s="34" t="s">
        <v>337</v>
      </c>
      <c r="D1459" s="34" t="s">
        <v>96</v>
      </c>
      <c r="E1459" s="35">
        <v>1.3332999999999999</v>
      </c>
      <c r="F1459" s="29"/>
      <c r="G1459" s="29" t="str">
        <f t="shared" si="23"/>
        <v/>
      </c>
      <c r="H1459" s="33"/>
      <c r="I1459" s="29"/>
      <c r="J1459" s="142">
        <v>0</v>
      </c>
    </row>
    <row r="1460" spans="1:10" ht="15" hidden="1" thickBot="1" x14ac:dyDescent="0.4">
      <c r="A1460" s="214"/>
      <c r="B1460" s="213"/>
      <c r="C1460" s="34" t="s">
        <v>338</v>
      </c>
      <c r="D1460" s="34" t="s">
        <v>16</v>
      </c>
      <c r="E1460" s="35">
        <v>2.67</v>
      </c>
      <c r="F1460" s="29"/>
      <c r="G1460" s="29" t="str">
        <f t="shared" si="23"/>
        <v/>
      </c>
      <c r="H1460" s="33"/>
      <c r="I1460" s="29"/>
      <c r="J1460" s="142">
        <v>0</v>
      </c>
    </row>
    <row r="1461" spans="1:10" ht="15" hidden="1" thickBot="1" x14ac:dyDescent="0.4">
      <c r="A1461" s="214"/>
      <c r="B1461" s="213"/>
      <c r="C1461" s="34" t="s">
        <v>339</v>
      </c>
      <c r="D1461" s="34" t="s">
        <v>96</v>
      </c>
      <c r="E1461" s="35">
        <v>0.67</v>
      </c>
      <c r="F1461" s="29"/>
      <c r="G1461" s="29" t="str">
        <f t="shared" si="23"/>
        <v/>
      </c>
      <c r="H1461" s="33"/>
      <c r="I1461" s="29"/>
      <c r="J1461" s="142">
        <v>0</v>
      </c>
    </row>
    <row r="1462" spans="1:10" ht="15" hidden="1" thickBot="1" x14ac:dyDescent="0.4">
      <c r="A1462" s="214"/>
      <c r="B1462" s="213"/>
      <c r="C1462" s="34" t="s">
        <v>352</v>
      </c>
      <c r="D1462" s="34" t="s">
        <v>69</v>
      </c>
      <c r="E1462" s="35">
        <v>1.05</v>
      </c>
      <c r="F1462" s="32"/>
      <c r="G1462" s="29" t="str">
        <f t="shared" si="23"/>
        <v/>
      </c>
      <c r="H1462" s="33"/>
      <c r="I1462" s="29"/>
      <c r="J1462" s="142">
        <v>0</v>
      </c>
    </row>
    <row r="1463" spans="1:10" ht="15" hidden="1" thickBot="1" x14ac:dyDescent="0.4">
      <c r="A1463" s="215"/>
      <c r="B1463" s="216"/>
      <c r="C1463" s="34"/>
      <c r="D1463" s="34"/>
      <c r="E1463" s="35"/>
      <c r="F1463" s="29"/>
      <c r="G1463" s="29" t="str">
        <f t="shared" si="23"/>
        <v/>
      </c>
      <c r="H1463" s="33"/>
      <c r="I1463" s="29"/>
      <c r="J1463" s="142">
        <v>0</v>
      </c>
    </row>
    <row r="1464" spans="1:10" ht="15" hidden="1" thickBot="1" x14ac:dyDescent="0.4">
      <c r="A1464" s="210" t="s">
        <v>356</v>
      </c>
      <c r="B1464" s="212" t="s">
        <v>7995</v>
      </c>
      <c r="C1464" s="155"/>
      <c r="D1464" s="24" t="s">
        <v>69</v>
      </c>
      <c r="E1464" s="25"/>
      <c r="F1464" s="39"/>
      <c r="G1464" s="26" t="str">
        <f t="shared" si="23"/>
        <v/>
      </c>
      <c r="H1464" s="27"/>
      <c r="I1464" s="28"/>
      <c r="J1464" s="142">
        <v>0</v>
      </c>
    </row>
    <row r="1465" spans="1:10" ht="15" hidden="1" thickBot="1" x14ac:dyDescent="0.4">
      <c r="A1465" s="214"/>
      <c r="B1465" s="213"/>
      <c r="C1465" s="30"/>
      <c r="D1465" s="30"/>
      <c r="E1465" s="31"/>
      <c r="F1465" s="40"/>
      <c r="G1465" s="29" t="str">
        <f t="shared" si="23"/>
        <v/>
      </c>
      <c r="H1465" s="33"/>
      <c r="I1465" s="29"/>
      <c r="J1465" s="142">
        <v>0</v>
      </c>
    </row>
    <row r="1466" spans="1:10" ht="15" hidden="1" thickBot="1" x14ac:dyDescent="0.4">
      <c r="A1466" s="214"/>
      <c r="B1466" s="213"/>
      <c r="C1466" s="34" t="s">
        <v>984</v>
      </c>
      <c r="D1466" s="34" t="s">
        <v>562</v>
      </c>
      <c r="E1466" s="35">
        <v>0.55000000000000004</v>
      </c>
      <c r="F1466" s="29"/>
      <c r="G1466" s="29" t="str">
        <f t="shared" si="23"/>
        <v/>
      </c>
      <c r="H1466" s="37">
        <f>SUM(G1466:G1477)</f>
        <v>0</v>
      </c>
      <c r="I1466" s="38"/>
      <c r="J1466" s="142">
        <v>0</v>
      </c>
    </row>
    <row r="1467" spans="1:10" ht="15" hidden="1" thickBot="1" x14ac:dyDescent="0.4">
      <c r="A1467" s="214"/>
      <c r="B1467" s="213"/>
      <c r="C1467" s="34" t="s">
        <v>983</v>
      </c>
      <c r="D1467" s="34" t="s">
        <v>562</v>
      </c>
      <c r="E1467" s="35">
        <v>0.55000000000000004</v>
      </c>
      <c r="F1467" s="29"/>
      <c r="G1467" s="29" t="str">
        <f t="shared" si="23"/>
        <v/>
      </c>
      <c r="H1467" s="33"/>
      <c r="I1467" s="29"/>
      <c r="J1467" s="142">
        <v>0</v>
      </c>
    </row>
    <row r="1468" spans="1:10" ht="25.5" hidden="1" thickBot="1" x14ac:dyDescent="0.4">
      <c r="A1468" s="214"/>
      <c r="B1468" s="213"/>
      <c r="C1468" s="34" t="s">
        <v>331</v>
      </c>
      <c r="D1468" s="34" t="s">
        <v>96</v>
      </c>
      <c r="E1468" s="35">
        <v>1.3332999999999999</v>
      </c>
      <c r="F1468" s="29"/>
      <c r="G1468" s="29" t="str">
        <f t="shared" si="23"/>
        <v/>
      </c>
      <c r="H1468" s="59"/>
      <c r="I1468" s="1"/>
      <c r="J1468" s="142">
        <v>0</v>
      </c>
    </row>
    <row r="1469" spans="1:10" ht="25.5" hidden="1" thickBot="1" x14ac:dyDescent="0.4">
      <c r="A1469" s="214"/>
      <c r="B1469" s="213"/>
      <c r="C1469" s="34" t="s">
        <v>357</v>
      </c>
      <c r="D1469" s="34" t="s">
        <v>69</v>
      </c>
      <c r="E1469" s="35">
        <v>1.05</v>
      </c>
      <c r="F1469" s="32"/>
      <c r="G1469" s="29" t="str">
        <f t="shared" si="23"/>
        <v/>
      </c>
      <c r="H1469" s="33"/>
      <c r="I1469" s="29"/>
      <c r="J1469" s="142">
        <v>0</v>
      </c>
    </row>
    <row r="1470" spans="1:10" ht="15" hidden="1" thickBot="1" x14ac:dyDescent="0.4">
      <c r="A1470" s="214"/>
      <c r="B1470" s="213"/>
      <c r="C1470" s="34" t="s">
        <v>333</v>
      </c>
      <c r="D1470" s="34" t="s">
        <v>69</v>
      </c>
      <c r="E1470" s="35">
        <v>1.6</v>
      </c>
      <c r="F1470" s="29"/>
      <c r="G1470" s="29" t="str">
        <f t="shared" si="23"/>
        <v/>
      </c>
      <c r="H1470" s="33"/>
      <c r="I1470" s="29"/>
      <c r="J1470" s="142">
        <v>0</v>
      </c>
    </row>
    <row r="1471" spans="1:10" ht="15" hidden="1" thickBot="1" x14ac:dyDescent="0.4">
      <c r="A1471" s="214"/>
      <c r="B1471" s="213"/>
      <c r="C1471" s="34" t="s">
        <v>334</v>
      </c>
      <c r="D1471" s="34" t="s">
        <v>200</v>
      </c>
      <c r="E1471" s="35">
        <v>5.3367000000000004</v>
      </c>
      <c r="F1471" s="32"/>
      <c r="G1471" s="29" t="str">
        <f t="shared" si="23"/>
        <v/>
      </c>
      <c r="H1471" s="33"/>
      <c r="I1471" s="29"/>
      <c r="J1471" s="142">
        <v>0</v>
      </c>
    </row>
    <row r="1472" spans="1:10" ht="15" hidden="1" thickBot="1" x14ac:dyDescent="0.4">
      <c r="A1472" s="214"/>
      <c r="B1472" s="213"/>
      <c r="C1472" s="34" t="s">
        <v>335</v>
      </c>
      <c r="D1472" s="34" t="s">
        <v>96</v>
      </c>
      <c r="E1472" s="35">
        <v>5.34</v>
      </c>
      <c r="F1472" s="29"/>
      <c r="G1472" s="29" t="str">
        <f t="shared" si="23"/>
        <v/>
      </c>
      <c r="H1472" s="33"/>
      <c r="I1472" s="29"/>
      <c r="J1472" s="142">
        <v>0</v>
      </c>
    </row>
    <row r="1473" spans="1:10" ht="15" hidden="1" thickBot="1" x14ac:dyDescent="0.4">
      <c r="A1473" s="214"/>
      <c r="B1473" s="213"/>
      <c r="C1473" s="34" t="s">
        <v>358</v>
      </c>
      <c r="D1473" s="34" t="s">
        <v>96</v>
      </c>
      <c r="E1473" s="35">
        <v>0.67</v>
      </c>
      <c r="F1473" s="29"/>
      <c r="G1473" s="29" t="str">
        <f t="shared" si="23"/>
        <v/>
      </c>
      <c r="H1473" s="33"/>
      <c r="I1473" s="29"/>
      <c r="J1473" s="142">
        <v>0</v>
      </c>
    </row>
    <row r="1474" spans="1:10" ht="15" hidden="1" thickBot="1" x14ac:dyDescent="0.4">
      <c r="A1474" s="214"/>
      <c r="B1474" s="213"/>
      <c r="C1474" s="34" t="s">
        <v>337</v>
      </c>
      <c r="D1474" s="34" t="s">
        <v>96</v>
      </c>
      <c r="E1474" s="35">
        <v>1.3332999999999999</v>
      </c>
      <c r="F1474" s="29"/>
      <c r="G1474" s="29" t="str">
        <f t="shared" si="23"/>
        <v/>
      </c>
      <c r="H1474" s="33"/>
      <c r="I1474" s="29"/>
      <c r="J1474" s="142">
        <v>0</v>
      </c>
    </row>
    <row r="1475" spans="1:10" ht="15" hidden="1" thickBot="1" x14ac:dyDescent="0.4">
      <c r="A1475" s="214"/>
      <c r="B1475" s="213"/>
      <c r="C1475" s="34" t="s">
        <v>338</v>
      </c>
      <c r="D1475" s="34" t="s">
        <v>16</v>
      </c>
      <c r="E1475" s="35">
        <v>2.67</v>
      </c>
      <c r="F1475" s="29"/>
      <c r="G1475" s="29" t="str">
        <f t="shared" si="23"/>
        <v/>
      </c>
      <c r="H1475" s="33"/>
      <c r="I1475" s="29"/>
      <c r="J1475" s="142">
        <v>0</v>
      </c>
    </row>
    <row r="1476" spans="1:10" ht="15" hidden="1" thickBot="1" x14ac:dyDescent="0.4">
      <c r="A1476" s="214"/>
      <c r="B1476" s="213"/>
      <c r="C1476" s="34" t="s">
        <v>339</v>
      </c>
      <c r="D1476" s="34" t="s">
        <v>96</v>
      </c>
      <c r="E1476" s="35">
        <v>0.67</v>
      </c>
      <c r="F1476" s="29"/>
      <c r="G1476" s="29" t="str">
        <f t="shared" si="23"/>
        <v/>
      </c>
      <c r="H1476" s="33"/>
      <c r="I1476" s="29"/>
      <c r="J1476" s="142">
        <v>0</v>
      </c>
    </row>
    <row r="1477" spans="1:10" ht="15" hidden="1" thickBot="1" x14ac:dyDescent="0.4">
      <c r="A1477" s="214"/>
      <c r="B1477" s="213"/>
      <c r="C1477" s="34" t="s">
        <v>359</v>
      </c>
      <c r="D1477" s="34" t="s">
        <v>69</v>
      </c>
      <c r="E1477" s="35">
        <v>1.05</v>
      </c>
      <c r="F1477" s="32"/>
      <c r="G1477" s="29" t="str">
        <f t="shared" si="23"/>
        <v/>
      </c>
      <c r="H1477" s="33"/>
      <c r="I1477" s="29"/>
      <c r="J1477" s="142">
        <v>0</v>
      </c>
    </row>
    <row r="1478" spans="1:10" ht="15" hidden="1" thickBot="1" x14ac:dyDescent="0.4">
      <c r="A1478" s="215"/>
      <c r="B1478" s="216"/>
      <c r="C1478" s="34"/>
      <c r="D1478" s="34"/>
      <c r="E1478" s="35"/>
      <c r="F1478" s="29"/>
      <c r="G1478" s="29" t="str">
        <f t="shared" si="23"/>
        <v/>
      </c>
      <c r="H1478" s="33"/>
      <c r="I1478" s="29"/>
      <c r="J1478" s="142">
        <v>0</v>
      </c>
    </row>
    <row r="1479" spans="1:10" ht="15" hidden="1" thickBot="1" x14ac:dyDescent="0.4">
      <c r="A1479" s="210" t="s">
        <v>360</v>
      </c>
      <c r="B1479" s="212" t="s">
        <v>7996</v>
      </c>
      <c r="C1479" s="155"/>
      <c r="D1479" s="24" t="s">
        <v>69</v>
      </c>
      <c r="E1479" s="25"/>
      <c r="F1479" s="39"/>
      <c r="G1479" s="26" t="str">
        <f t="shared" si="23"/>
        <v/>
      </c>
      <c r="H1479" s="27"/>
      <c r="I1479" s="28"/>
      <c r="J1479" s="142">
        <v>0</v>
      </c>
    </row>
    <row r="1480" spans="1:10" ht="15" hidden="1" thickBot="1" x14ac:dyDescent="0.4">
      <c r="A1480" s="211"/>
      <c r="B1480" s="213"/>
      <c r="C1480" s="30"/>
      <c r="D1480" s="30"/>
      <c r="E1480" s="31"/>
      <c r="F1480" s="40"/>
      <c r="G1480" s="29" t="str">
        <f t="shared" si="23"/>
        <v/>
      </c>
      <c r="H1480" s="33"/>
      <c r="I1480" s="29"/>
      <c r="J1480" s="142">
        <v>0</v>
      </c>
    </row>
    <row r="1481" spans="1:10" ht="15" hidden="1" thickBot="1" x14ac:dyDescent="0.4">
      <c r="A1481" s="211"/>
      <c r="B1481" s="213"/>
      <c r="C1481" s="34" t="s">
        <v>984</v>
      </c>
      <c r="D1481" s="34" t="s">
        <v>562</v>
      </c>
      <c r="E1481" s="35">
        <v>0.45</v>
      </c>
      <c r="F1481" s="29"/>
      <c r="G1481" s="29" t="str">
        <f t="shared" si="23"/>
        <v/>
      </c>
      <c r="H1481" s="37">
        <f>SUM(G1481:G1492)</f>
        <v>0</v>
      </c>
      <c r="I1481" s="38"/>
      <c r="J1481" s="142">
        <v>0</v>
      </c>
    </row>
    <row r="1482" spans="1:10" ht="15" hidden="1" thickBot="1" x14ac:dyDescent="0.4">
      <c r="A1482" s="211"/>
      <c r="B1482" s="213"/>
      <c r="C1482" s="34" t="s">
        <v>983</v>
      </c>
      <c r="D1482" s="34" t="s">
        <v>562</v>
      </c>
      <c r="E1482" s="35">
        <v>0.45</v>
      </c>
      <c r="F1482" s="29"/>
      <c r="G1482" s="29" t="str">
        <f t="shared" si="23"/>
        <v/>
      </c>
      <c r="H1482" s="33"/>
      <c r="I1482" s="29"/>
      <c r="J1482" s="142">
        <v>0</v>
      </c>
    </row>
    <row r="1483" spans="1:10" ht="25.5" hidden="1" thickBot="1" x14ac:dyDescent="0.4">
      <c r="A1483" s="211"/>
      <c r="B1483" s="213"/>
      <c r="C1483" s="34" t="s">
        <v>331</v>
      </c>
      <c r="D1483" s="34" t="s">
        <v>96</v>
      </c>
      <c r="E1483" s="35">
        <v>0.67</v>
      </c>
      <c r="F1483" s="29"/>
      <c r="G1483" s="29" t="str">
        <f t="shared" si="23"/>
        <v/>
      </c>
      <c r="H1483" s="59"/>
      <c r="I1483" s="1"/>
      <c r="J1483" s="142">
        <v>0</v>
      </c>
    </row>
    <row r="1484" spans="1:10" ht="25.5" hidden="1" thickBot="1" x14ac:dyDescent="0.4">
      <c r="A1484" s="211"/>
      <c r="B1484" s="213"/>
      <c r="C1484" s="34" t="s">
        <v>361</v>
      </c>
      <c r="D1484" s="34" t="s">
        <v>69</v>
      </c>
      <c r="E1484" s="35">
        <v>1.05</v>
      </c>
      <c r="F1484" s="32"/>
      <c r="G1484" s="29" t="str">
        <f t="shared" si="23"/>
        <v/>
      </c>
      <c r="H1484" s="33"/>
      <c r="I1484" s="29"/>
      <c r="J1484" s="142">
        <v>0</v>
      </c>
    </row>
    <row r="1485" spans="1:10" ht="15" hidden="1" thickBot="1" x14ac:dyDescent="0.4">
      <c r="A1485" s="211"/>
      <c r="B1485" s="213"/>
      <c r="C1485" s="34" t="s">
        <v>333</v>
      </c>
      <c r="D1485" s="34" t="s">
        <v>69</v>
      </c>
      <c r="E1485" s="35">
        <v>0.8</v>
      </c>
      <c r="F1485" s="29"/>
      <c r="G1485" s="29" t="str">
        <f t="shared" si="23"/>
        <v/>
      </c>
      <c r="H1485" s="33"/>
      <c r="I1485" s="29"/>
      <c r="J1485" s="142">
        <v>0</v>
      </c>
    </row>
    <row r="1486" spans="1:10" ht="15" hidden="1" thickBot="1" x14ac:dyDescent="0.4">
      <c r="A1486" s="211"/>
      <c r="B1486" s="213"/>
      <c r="C1486" s="34" t="s">
        <v>334</v>
      </c>
      <c r="D1486" s="34" t="s">
        <v>200</v>
      </c>
      <c r="E1486" s="35">
        <v>4.0033000000000003</v>
      </c>
      <c r="F1486" s="32"/>
      <c r="G1486" s="29" t="str">
        <f t="shared" si="23"/>
        <v/>
      </c>
      <c r="H1486" s="33"/>
      <c r="I1486" s="29"/>
      <c r="J1486" s="142">
        <v>0</v>
      </c>
    </row>
    <row r="1487" spans="1:10" ht="15" hidden="1" thickBot="1" x14ac:dyDescent="0.4">
      <c r="A1487" s="211"/>
      <c r="B1487" s="213"/>
      <c r="C1487" s="34" t="s">
        <v>335</v>
      </c>
      <c r="D1487" s="34" t="s">
        <v>96</v>
      </c>
      <c r="E1487" s="35">
        <v>4.0033000000000003</v>
      </c>
      <c r="F1487" s="29"/>
      <c r="G1487" s="29" t="str">
        <f t="shared" si="23"/>
        <v/>
      </c>
      <c r="H1487" s="33"/>
      <c r="I1487" s="29"/>
      <c r="J1487" s="142">
        <v>0</v>
      </c>
    </row>
    <row r="1488" spans="1:10" ht="15" hidden="1" thickBot="1" x14ac:dyDescent="0.4">
      <c r="A1488" s="211"/>
      <c r="B1488" s="213"/>
      <c r="C1488" s="34" t="s">
        <v>362</v>
      </c>
      <c r="D1488" s="34" t="s">
        <v>96</v>
      </c>
      <c r="E1488" s="35">
        <v>0.67</v>
      </c>
      <c r="F1488" s="29"/>
      <c r="G1488" s="29" t="str">
        <f t="shared" ref="G1488:G1551" si="24">IF(ISNUMBER(F1488),E1488*F1488,"")</f>
        <v/>
      </c>
      <c r="H1488" s="33"/>
      <c r="I1488" s="29"/>
      <c r="J1488" s="142">
        <v>0</v>
      </c>
    </row>
    <row r="1489" spans="1:13" ht="15" hidden="1" thickBot="1" x14ac:dyDescent="0.4">
      <c r="A1489" s="211"/>
      <c r="B1489" s="213"/>
      <c r="C1489" s="34" t="s">
        <v>337</v>
      </c>
      <c r="D1489" s="34" t="s">
        <v>96</v>
      </c>
      <c r="E1489" s="35">
        <v>1.05</v>
      </c>
      <c r="F1489" s="29"/>
      <c r="G1489" s="29" t="str">
        <f t="shared" si="24"/>
        <v/>
      </c>
      <c r="H1489" s="33"/>
      <c r="I1489" s="29"/>
      <c r="J1489" s="142">
        <v>0</v>
      </c>
    </row>
    <row r="1490" spans="1:13" ht="15" hidden="1" thickBot="1" x14ac:dyDescent="0.4">
      <c r="A1490" s="211"/>
      <c r="B1490" s="213"/>
      <c r="C1490" s="34" t="s">
        <v>338</v>
      </c>
      <c r="D1490" s="34" t="s">
        <v>16</v>
      </c>
      <c r="E1490" s="35">
        <v>2.67</v>
      </c>
      <c r="F1490" s="29"/>
      <c r="G1490" s="29" t="str">
        <f t="shared" si="24"/>
        <v/>
      </c>
      <c r="H1490" s="33"/>
      <c r="I1490" s="29"/>
      <c r="J1490" s="142">
        <v>0</v>
      </c>
    </row>
    <row r="1491" spans="1:13" ht="15" hidden="1" thickBot="1" x14ac:dyDescent="0.4">
      <c r="A1491" s="211"/>
      <c r="B1491" s="213"/>
      <c r="C1491" s="34" t="s">
        <v>339</v>
      </c>
      <c r="D1491" s="34" t="s">
        <v>96</v>
      </c>
      <c r="E1491" s="35">
        <v>0.66669999999999996</v>
      </c>
      <c r="F1491" s="29"/>
      <c r="G1491" s="29" t="str">
        <f t="shared" si="24"/>
        <v/>
      </c>
      <c r="H1491" s="33"/>
      <c r="I1491" s="29"/>
      <c r="J1491" s="142">
        <v>0</v>
      </c>
    </row>
    <row r="1492" spans="1:13" ht="15" hidden="1" thickBot="1" x14ac:dyDescent="0.4">
      <c r="A1492" s="211"/>
      <c r="B1492" s="213"/>
      <c r="C1492" s="34" t="s">
        <v>363</v>
      </c>
      <c r="D1492" s="34" t="s">
        <v>69</v>
      </c>
      <c r="E1492" s="35">
        <v>1.05</v>
      </c>
      <c r="F1492" s="32"/>
      <c r="G1492" s="29" t="str">
        <f t="shared" si="24"/>
        <v/>
      </c>
      <c r="H1492" s="33"/>
      <c r="I1492" s="29"/>
      <c r="J1492" s="142">
        <v>0</v>
      </c>
    </row>
    <row r="1493" spans="1:13" ht="15" hidden="1" thickBot="1" x14ac:dyDescent="0.4">
      <c r="A1493" s="217"/>
      <c r="B1493" s="216"/>
      <c r="C1493" s="34"/>
      <c r="D1493" s="34"/>
      <c r="E1493" s="35"/>
      <c r="F1493" s="29"/>
      <c r="G1493" s="29" t="str">
        <f t="shared" si="24"/>
        <v/>
      </c>
      <c r="H1493" s="33"/>
      <c r="I1493" s="29"/>
      <c r="J1493" s="142">
        <v>0</v>
      </c>
    </row>
    <row r="1494" spans="1:13" ht="15" thickBot="1" x14ac:dyDescent="0.4">
      <c r="A1494" s="210" t="s">
        <v>364</v>
      </c>
      <c r="B1494" s="212" t="s">
        <v>1430</v>
      </c>
      <c r="C1494" s="155"/>
      <c r="D1494" s="24" t="s">
        <v>69</v>
      </c>
      <c r="E1494" s="25"/>
      <c r="F1494" s="39"/>
      <c r="G1494" s="26" t="str">
        <f t="shared" si="24"/>
        <v/>
      </c>
      <c r="H1494" s="27"/>
      <c r="I1494" s="28"/>
      <c r="J1494" s="142">
        <v>30</v>
      </c>
    </row>
    <row r="1495" spans="1:13" x14ac:dyDescent="0.35">
      <c r="A1495" s="214"/>
      <c r="B1495" s="213"/>
      <c r="C1495" s="30"/>
      <c r="D1495" s="30"/>
      <c r="E1495" s="31"/>
      <c r="F1495" s="40"/>
      <c r="G1495" s="29" t="str">
        <f t="shared" si="24"/>
        <v/>
      </c>
      <c r="H1495" s="33"/>
      <c r="I1495" s="29"/>
      <c r="J1495" s="142">
        <v>30</v>
      </c>
    </row>
    <row r="1496" spans="1:13" x14ac:dyDescent="0.35">
      <c r="A1496" s="214"/>
      <c r="B1496" s="213"/>
      <c r="C1496" s="34" t="s">
        <v>365</v>
      </c>
      <c r="D1496" s="34" t="s">
        <v>69</v>
      </c>
      <c r="E1496" s="35">
        <v>1.05</v>
      </c>
      <c r="F1496" s="29">
        <v>21.671680324</v>
      </c>
      <c r="G1496" s="32">
        <f t="shared" si="24"/>
        <v>22.7552643402</v>
      </c>
      <c r="H1496" s="37">
        <f>SUM(G1496:G1498)</f>
        <v>53.540109550200008</v>
      </c>
      <c r="I1496" s="38"/>
      <c r="J1496" s="142">
        <v>30</v>
      </c>
      <c r="M1496" s="202"/>
    </row>
    <row r="1497" spans="1:13" x14ac:dyDescent="0.35">
      <c r="A1497" s="214"/>
      <c r="B1497" s="213"/>
      <c r="C1497" s="34" t="s">
        <v>984</v>
      </c>
      <c r="D1497" s="34" t="s">
        <v>562</v>
      </c>
      <c r="E1497" s="35">
        <v>0.75</v>
      </c>
      <c r="F1497" s="29">
        <v>23.426256994000003</v>
      </c>
      <c r="G1497" s="32">
        <f t="shared" si="24"/>
        <v>17.569692745500003</v>
      </c>
      <c r="H1497" s="33"/>
      <c r="I1497" s="29"/>
      <c r="J1497" s="142">
        <v>30</v>
      </c>
      <c r="M1497" s="202"/>
    </row>
    <row r="1498" spans="1:13" x14ac:dyDescent="0.35">
      <c r="A1498" s="214"/>
      <c r="B1498" s="213"/>
      <c r="C1498" s="34" t="s">
        <v>983</v>
      </c>
      <c r="D1498" s="34" t="s">
        <v>562</v>
      </c>
      <c r="E1498" s="35">
        <v>0.75</v>
      </c>
      <c r="F1498" s="29">
        <v>17.620203286000002</v>
      </c>
      <c r="G1498" s="32">
        <f t="shared" si="24"/>
        <v>13.215152464500001</v>
      </c>
      <c r="H1498" s="33"/>
      <c r="I1498" s="29"/>
      <c r="J1498" s="142">
        <v>30</v>
      </c>
      <c r="M1498" s="202"/>
    </row>
    <row r="1499" spans="1:13" ht="15" thickBot="1" x14ac:dyDescent="0.4">
      <c r="A1499" s="215"/>
      <c r="B1499" s="216"/>
      <c r="C1499" s="34"/>
      <c r="D1499" s="34"/>
      <c r="E1499" s="35"/>
      <c r="F1499" s="29"/>
      <c r="G1499" s="29" t="str">
        <f t="shared" si="24"/>
        <v/>
      </c>
      <c r="H1499" s="33"/>
      <c r="I1499" s="29"/>
      <c r="J1499" s="142">
        <v>30</v>
      </c>
    </row>
    <row r="1500" spans="1:13" ht="15" hidden="1" thickBot="1" x14ac:dyDescent="0.4">
      <c r="A1500" s="210" t="s">
        <v>366</v>
      </c>
      <c r="B1500" s="212" t="s">
        <v>1431</v>
      </c>
      <c r="C1500" s="155"/>
      <c r="D1500" s="24" t="s">
        <v>69</v>
      </c>
      <c r="E1500" s="25"/>
      <c r="F1500" s="39"/>
      <c r="G1500" s="26" t="str">
        <f t="shared" si="24"/>
        <v/>
      </c>
      <c r="H1500" s="27"/>
      <c r="I1500" s="28"/>
      <c r="J1500" s="142">
        <v>0</v>
      </c>
    </row>
    <row r="1501" spans="1:13" ht="15" hidden="1" thickBot="1" x14ac:dyDescent="0.4">
      <c r="A1501" s="214"/>
      <c r="B1501" s="213"/>
      <c r="C1501" s="30"/>
      <c r="D1501" s="30"/>
      <c r="E1501" s="31"/>
      <c r="F1501" s="40"/>
      <c r="G1501" s="29" t="str">
        <f t="shared" si="24"/>
        <v/>
      </c>
      <c r="H1501" s="33"/>
      <c r="I1501" s="29"/>
      <c r="J1501" s="142">
        <v>0</v>
      </c>
    </row>
    <row r="1502" spans="1:13" ht="15" hidden="1" thickBot="1" x14ac:dyDescent="0.4">
      <c r="A1502" s="214"/>
      <c r="B1502" s="213"/>
      <c r="C1502" s="34" t="s">
        <v>367</v>
      </c>
      <c r="D1502" s="34" t="s">
        <v>69</v>
      </c>
      <c r="E1502" s="35">
        <v>1.05</v>
      </c>
      <c r="F1502" s="29"/>
      <c r="G1502" s="32" t="str">
        <f t="shared" si="24"/>
        <v/>
      </c>
      <c r="H1502" s="37">
        <f>SUM(G1502:G1504)</f>
        <v>0</v>
      </c>
      <c r="I1502" s="38"/>
      <c r="J1502" s="142">
        <v>0</v>
      </c>
    </row>
    <row r="1503" spans="1:13" ht="15" hidden="1" thickBot="1" x14ac:dyDescent="0.4">
      <c r="A1503" s="214"/>
      <c r="B1503" s="213"/>
      <c r="C1503" s="34" t="s">
        <v>984</v>
      </c>
      <c r="D1503" s="34" t="s">
        <v>562</v>
      </c>
      <c r="E1503" s="35">
        <v>0.75</v>
      </c>
      <c r="F1503" s="29"/>
      <c r="G1503" s="32" t="str">
        <f t="shared" si="24"/>
        <v/>
      </c>
      <c r="H1503" s="33"/>
      <c r="I1503" s="29"/>
      <c r="J1503" s="142">
        <v>0</v>
      </c>
    </row>
    <row r="1504" spans="1:13" ht="15" hidden="1" thickBot="1" x14ac:dyDescent="0.4">
      <c r="A1504" s="214"/>
      <c r="B1504" s="213"/>
      <c r="C1504" s="34" t="s">
        <v>983</v>
      </c>
      <c r="D1504" s="34" t="s">
        <v>562</v>
      </c>
      <c r="E1504" s="35">
        <v>0.75</v>
      </c>
      <c r="F1504" s="29"/>
      <c r="G1504" s="32" t="str">
        <f t="shared" si="24"/>
        <v/>
      </c>
      <c r="H1504" s="33"/>
      <c r="I1504" s="29"/>
      <c r="J1504" s="142">
        <v>0</v>
      </c>
    </row>
    <row r="1505" spans="1:13" ht="15" hidden="1" thickBot="1" x14ac:dyDescent="0.4">
      <c r="A1505" s="215"/>
      <c r="B1505" s="216"/>
      <c r="C1505" s="34"/>
      <c r="D1505" s="34"/>
      <c r="E1505" s="35"/>
      <c r="F1505" s="29"/>
      <c r="G1505" s="29" t="str">
        <f t="shared" si="24"/>
        <v/>
      </c>
      <c r="H1505" s="33"/>
      <c r="I1505" s="29"/>
      <c r="J1505" s="142">
        <v>0</v>
      </c>
    </row>
    <row r="1506" spans="1:13" ht="15" thickBot="1" x14ac:dyDescent="0.4">
      <c r="A1506" s="210" t="s">
        <v>368</v>
      </c>
      <c r="B1506" s="212" t="s">
        <v>1432</v>
      </c>
      <c r="C1506" s="155"/>
      <c r="D1506" s="24" t="s">
        <v>69</v>
      </c>
      <c r="E1506" s="25"/>
      <c r="F1506" s="39"/>
      <c r="G1506" s="26" t="str">
        <f t="shared" si="24"/>
        <v/>
      </c>
      <c r="H1506" s="27"/>
      <c r="I1506" s="28"/>
      <c r="J1506" s="142">
        <v>310</v>
      </c>
    </row>
    <row r="1507" spans="1:13" x14ac:dyDescent="0.35">
      <c r="A1507" s="214"/>
      <c r="B1507" s="213"/>
      <c r="C1507" s="30"/>
      <c r="D1507" s="30"/>
      <c r="E1507" s="31"/>
      <c r="F1507" s="40"/>
      <c r="G1507" s="29" t="str">
        <f t="shared" si="24"/>
        <v/>
      </c>
      <c r="H1507" s="33"/>
      <c r="I1507" s="29"/>
      <c r="J1507" s="142">
        <v>310</v>
      </c>
    </row>
    <row r="1508" spans="1:13" x14ac:dyDescent="0.35">
      <c r="A1508" s="214"/>
      <c r="B1508" s="213"/>
      <c r="C1508" s="34" t="s">
        <v>369</v>
      </c>
      <c r="D1508" s="34" t="s">
        <v>69</v>
      </c>
      <c r="E1508" s="35">
        <v>1.05</v>
      </c>
      <c r="F1508" s="29">
        <v>11.080417516000001</v>
      </c>
      <c r="G1508" s="32">
        <f t="shared" si="24"/>
        <v>11.634438391800002</v>
      </c>
      <c r="H1508" s="37">
        <f>SUM(G1508:G1510)</f>
        <v>32.157668531800006</v>
      </c>
      <c r="I1508" s="38"/>
      <c r="J1508" s="142">
        <v>310</v>
      </c>
      <c r="M1508" s="202"/>
    </row>
    <row r="1509" spans="1:13" x14ac:dyDescent="0.35">
      <c r="A1509" s="214"/>
      <c r="B1509" s="213"/>
      <c r="C1509" s="34" t="s">
        <v>984</v>
      </c>
      <c r="D1509" s="34" t="s">
        <v>562</v>
      </c>
      <c r="E1509" s="35">
        <v>0.5</v>
      </c>
      <c r="F1509" s="29">
        <v>23.426256994000003</v>
      </c>
      <c r="G1509" s="32">
        <f t="shared" si="24"/>
        <v>11.713128497000001</v>
      </c>
      <c r="H1509" s="33"/>
      <c r="I1509" s="29"/>
      <c r="J1509" s="142">
        <v>310</v>
      </c>
      <c r="M1509" s="202"/>
    </row>
    <row r="1510" spans="1:13" x14ac:dyDescent="0.35">
      <c r="A1510" s="214"/>
      <c r="B1510" s="213"/>
      <c r="C1510" s="34" t="s">
        <v>983</v>
      </c>
      <c r="D1510" s="34" t="s">
        <v>562</v>
      </c>
      <c r="E1510" s="35">
        <v>0.5</v>
      </c>
      <c r="F1510" s="29">
        <v>17.620203286000002</v>
      </c>
      <c r="G1510" s="32">
        <f t="shared" si="24"/>
        <v>8.8101016430000012</v>
      </c>
      <c r="H1510" s="33"/>
      <c r="I1510" s="29"/>
      <c r="J1510" s="142">
        <v>310</v>
      </c>
      <c r="M1510" s="202"/>
    </row>
    <row r="1511" spans="1:13" ht="15" thickBot="1" x14ac:dyDescent="0.4">
      <c r="A1511" s="215"/>
      <c r="B1511" s="216"/>
      <c r="C1511" s="34"/>
      <c r="D1511" s="34"/>
      <c r="E1511" s="35"/>
      <c r="F1511" s="29"/>
      <c r="G1511" s="29" t="str">
        <f t="shared" si="24"/>
        <v/>
      </c>
      <c r="H1511" s="33"/>
      <c r="I1511" s="29"/>
      <c r="J1511" s="142">
        <v>310</v>
      </c>
    </row>
    <row r="1512" spans="1:13" ht="15" thickBot="1" x14ac:dyDescent="0.4">
      <c r="A1512" s="210" t="s">
        <v>370</v>
      </c>
      <c r="B1512" s="212" t="s">
        <v>1433</v>
      </c>
      <c r="C1512" s="155"/>
      <c r="D1512" s="24" t="s">
        <v>69</v>
      </c>
      <c r="E1512" s="25"/>
      <c r="F1512" s="39"/>
      <c r="G1512" s="26" t="str">
        <f t="shared" si="24"/>
        <v/>
      </c>
      <c r="H1512" s="27"/>
      <c r="I1512" s="28"/>
      <c r="J1512" s="142">
        <v>180</v>
      </c>
    </row>
    <row r="1513" spans="1:13" x14ac:dyDescent="0.35">
      <c r="A1513" s="214"/>
      <c r="B1513" s="213"/>
      <c r="C1513" s="30"/>
      <c r="D1513" s="30"/>
      <c r="E1513" s="31"/>
      <c r="F1513" s="40"/>
      <c r="G1513" s="29" t="str">
        <f t="shared" si="24"/>
        <v/>
      </c>
      <c r="H1513" s="33"/>
      <c r="I1513" s="29"/>
      <c r="J1513" s="142">
        <v>180</v>
      </c>
    </row>
    <row r="1514" spans="1:13" x14ac:dyDescent="0.35">
      <c r="A1514" s="214"/>
      <c r="B1514" s="213"/>
      <c r="C1514" s="34" t="s">
        <v>371</v>
      </c>
      <c r="D1514" s="34" t="s">
        <v>69</v>
      </c>
      <c r="E1514" s="35">
        <v>1.05</v>
      </c>
      <c r="F1514" s="29">
        <v>34.134491580000002</v>
      </c>
      <c r="G1514" s="32">
        <f t="shared" si="24"/>
        <v>35.841216159000005</v>
      </c>
      <c r="H1514" s="37">
        <f>SUM(G1514:G1516)</f>
        <v>66.626061369000013</v>
      </c>
      <c r="I1514" s="38"/>
      <c r="J1514" s="142">
        <v>180</v>
      </c>
      <c r="M1514" s="202"/>
    </row>
    <row r="1515" spans="1:13" x14ac:dyDescent="0.35">
      <c r="A1515" s="214"/>
      <c r="B1515" s="213"/>
      <c r="C1515" s="34" t="s">
        <v>984</v>
      </c>
      <c r="D1515" s="34" t="s">
        <v>562</v>
      </c>
      <c r="E1515" s="35">
        <v>0.75</v>
      </c>
      <c r="F1515" s="29">
        <v>23.426256994000003</v>
      </c>
      <c r="G1515" s="32">
        <f t="shared" si="24"/>
        <v>17.569692745500003</v>
      </c>
      <c r="H1515" s="33"/>
      <c r="I1515" s="29"/>
      <c r="J1515" s="142">
        <v>180</v>
      </c>
      <c r="M1515" s="202"/>
    </row>
    <row r="1516" spans="1:13" x14ac:dyDescent="0.35">
      <c r="A1516" s="214"/>
      <c r="B1516" s="213"/>
      <c r="C1516" s="34" t="s">
        <v>983</v>
      </c>
      <c r="D1516" s="34" t="s">
        <v>562</v>
      </c>
      <c r="E1516" s="35">
        <v>0.75</v>
      </c>
      <c r="F1516" s="29">
        <v>17.620203286000002</v>
      </c>
      <c r="G1516" s="32">
        <f t="shared" si="24"/>
        <v>13.215152464500001</v>
      </c>
      <c r="H1516" s="33"/>
      <c r="I1516" s="29"/>
      <c r="J1516" s="142">
        <v>180</v>
      </c>
      <c r="M1516" s="202"/>
    </row>
    <row r="1517" spans="1:13" ht="15" thickBot="1" x14ac:dyDescent="0.4">
      <c r="A1517" s="215"/>
      <c r="B1517" s="216"/>
      <c r="C1517" s="34"/>
      <c r="D1517" s="34"/>
      <c r="E1517" s="35"/>
      <c r="F1517" s="29"/>
      <c r="G1517" s="29" t="str">
        <f t="shared" si="24"/>
        <v/>
      </c>
      <c r="H1517" s="33"/>
      <c r="I1517" s="29"/>
      <c r="J1517" s="142">
        <v>180</v>
      </c>
    </row>
    <row r="1518" spans="1:13" ht="15" thickBot="1" x14ac:dyDescent="0.4">
      <c r="A1518" s="210" t="s">
        <v>373</v>
      </c>
      <c r="B1518" s="212" t="s">
        <v>1434</v>
      </c>
      <c r="C1518" s="155"/>
      <c r="D1518" s="24" t="s">
        <v>69</v>
      </c>
      <c r="E1518" s="25"/>
      <c r="F1518" s="39"/>
      <c r="G1518" s="26" t="str">
        <f t="shared" si="24"/>
        <v/>
      </c>
      <c r="H1518" s="27"/>
      <c r="I1518" s="28"/>
      <c r="J1518" s="142">
        <v>822</v>
      </c>
    </row>
    <row r="1519" spans="1:13" x14ac:dyDescent="0.35">
      <c r="A1519" s="214"/>
      <c r="B1519" s="213"/>
      <c r="C1519" s="30"/>
      <c r="D1519" s="30"/>
      <c r="E1519" s="31"/>
      <c r="F1519" s="40"/>
      <c r="G1519" s="29" t="str">
        <f t="shared" si="24"/>
        <v/>
      </c>
      <c r="H1519" s="33"/>
      <c r="I1519" s="29"/>
      <c r="J1519" s="142">
        <v>822</v>
      </c>
    </row>
    <row r="1520" spans="1:13" x14ac:dyDescent="0.35">
      <c r="A1520" s="214"/>
      <c r="B1520" s="213"/>
      <c r="C1520" s="34" t="s">
        <v>374</v>
      </c>
      <c r="D1520" s="34" t="s">
        <v>69</v>
      </c>
      <c r="E1520" s="35">
        <v>1.0506754429160126</v>
      </c>
      <c r="F1520" s="29">
        <v>9.0387283000000007</v>
      </c>
      <c r="G1520" s="32">
        <f t="shared" si="24"/>
        <v>9.4967698599999988</v>
      </c>
      <c r="H1520" s="37">
        <f>SUM(G1520:G1522)</f>
        <v>30.020000000000003</v>
      </c>
      <c r="I1520" s="38"/>
      <c r="J1520" s="142">
        <v>822</v>
      </c>
      <c r="M1520" s="202"/>
    </row>
    <row r="1521" spans="1:13" x14ac:dyDescent="0.35">
      <c r="A1521" s="214"/>
      <c r="B1521" s="213"/>
      <c r="C1521" s="34" t="s">
        <v>984</v>
      </c>
      <c r="D1521" s="34" t="s">
        <v>562</v>
      </c>
      <c r="E1521" s="35">
        <v>0.5</v>
      </c>
      <c r="F1521" s="29">
        <v>23.426256994000003</v>
      </c>
      <c r="G1521" s="32">
        <f t="shared" si="24"/>
        <v>11.713128497000001</v>
      </c>
      <c r="H1521" s="33"/>
      <c r="I1521" s="29"/>
      <c r="J1521" s="142">
        <v>822</v>
      </c>
      <c r="M1521" s="202"/>
    </row>
    <row r="1522" spans="1:13" x14ac:dyDescent="0.35">
      <c r="A1522" s="214"/>
      <c r="B1522" s="213"/>
      <c r="C1522" s="34" t="s">
        <v>983</v>
      </c>
      <c r="D1522" s="34" t="s">
        <v>562</v>
      </c>
      <c r="E1522" s="35">
        <v>0.5</v>
      </c>
      <c r="F1522" s="29">
        <v>17.620203286000002</v>
      </c>
      <c r="G1522" s="32">
        <f t="shared" si="24"/>
        <v>8.8101016430000012</v>
      </c>
      <c r="H1522" s="33"/>
      <c r="I1522" s="29"/>
      <c r="J1522" s="142">
        <v>822</v>
      </c>
      <c r="M1522" s="202"/>
    </row>
    <row r="1523" spans="1:13" ht="15" thickBot="1" x14ac:dyDescent="0.4">
      <c r="A1523" s="215"/>
      <c r="B1523" s="216"/>
      <c r="C1523" s="34"/>
      <c r="D1523" s="34"/>
      <c r="E1523" s="35"/>
      <c r="F1523" s="29"/>
      <c r="G1523" s="29" t="str">
        <f t="shared" si="24"/>
        <v/>
      </c>
      <c r="H1523" s="33"/>
      <c r="I1523" s="29"/>
      <c r="J1523" s="142">
        <v>822</v>
      </c>
    </row>
    <row r="1524" spans="1:13" ht="15" thickBot="1" x14ac:dyDescent="0.4">
      <c r="A1524" s="210" t="s">
        <v>375</v>
      </c>
      <c r="B1524" s="212" t="s">
        <v>7997</v>
      </c>
      <c r="C1524" s="155"/>
      <c r="D1524" s="24" t="s">
        <v>69</v>
      </c>
      <c r="E1524" s="25"/>
      <c r="F1524" s="39"/>
      <c r="G1524" s="26" t="str">
        <f t="shared" si="24"/>
        <v/>
      </c>
      <c r="H1524" s="27"/>
      <c r="I1524" s="28"/>
      <c r="J1524" s="142">
        <v>39</v>
      </c>
    </row>
    <row r="1525" spans="1:13" x14ac:dyDescent="0.35">
      <c r="A1525" s="214"/>
      <c r="B1525" s="213"/>
      <c r="C1525" s="30"/>
      <c r="D1525" s="30"/>
      <c r="E1525" s="31"/>
      <c r="F1525" s="40"/>
      <c r="G1525" s="29" t="str">
        <f t="shared" si="24"/>
        <v/>
      </c>
      <c r="H1525" s="33"/>
      <c r="I1525" s="29"/>
      <c r="J1525" s="142">
        <v>39</v>
      </c>
    </row>
    <row r="1526" spans="1:13" ht="25" x14ac:dyDescent="0.35">
      <c r="A1526" s="214"/>
      <c r="B1526" s="213"/>
      <c r="C1526" s="34" t="s">
        <v>9696</v>
      </c>
      <c r="D1526" s="34" t="s">
        <v>372</v>
      </c>
      <c r="E1526" s="35">
        <v>1.1000000000000001</v>
      </c>
      <c r="F1526" s="32">
        <v>8.2305596520000002</v>
      </c>
      <c r="G1526" s="32">
        <f t="shared" si="24"/>
        <v>9.0536156172000002</v>
      </c>
      <c r="H1526" s="37">
        <f>SUM(G1526:G1529)</f>
        <v>16.457929164600003</v>
      </c>
      <c r="I1526" s="38"/>
      <c r="J1526" s="142">
        <v>39</v>
      </c>
      <c r="M1526" s="202"/>
    </row>
    <row r="1527" spans="1:13" x14ac:dyDescent="0.35">
      <c r="A1527" s="214"/>
      <c r="B1527" s="213"/>
      <c r="C1527" s="34" t="s">
        <v>984</v>
      </c>
      <c r="D1527" s="34" t="s">
        <v>562</v>
      </c>
      <c r="E1527" s="35">
        <v>0.105</v>
      </c>
      <c r="F1527" s="29">
        <v>23.426256994000003</v>
      </c>
      <c r="G1527" s="32">
        <f t="shared" si="24"/>
        <v>2.4597569843700002</v>
      </c>
      <c r="H1527" s="33"/>
      <c r="I1527" s="29"/>
      <c r="J1527" s="142">
        <v>39</v>
      </c>
      <c r="M1527" s="202"/>
    </row>
    <row r="1528" spans="1:13" x14ac:dyDescent="0.35">
      <c r="A1528" s="214"/>
      <c r="B1528" s="213"/>
      <c r="C1528" s="34" t="s">
        <v>983</v>
      </c>
      <c r="D1528" s="34" t="s">
        <v>562</v>
      </c>
      <c r="E1528" s="35">
        <v>0.105</v>
      </c>
      <c r="F1528" s="29">
        <v>17.620203286000002</v>
      </c>
      <c r="G1528" s="32">
        <f t="shared" si="24"/>
        <v>1.8501213450300003</v>
      </c>
      <c r="H1528" s="33"/>
      <c r="I1528" s="29"/>
      <c r="J1528" s="142">
        <v>39</v>
      </c>
      <c r="M1528" s="202"/>
    </row>
    <row r="1529" spans="1:13" ht="50" x14ac:dyDescent="0.35">
      <c r="A1529" s="214"/>
      <c r="B1529" s="213"/>
      <c r="C1529" s="34" t="s">
        <v>2815</v>
      </c>
      <c r="D1529" s="34" t="s">
        <v>372</v>
      </c>
      <c r="E1529" s="35">
        <v>1</v>
      </c>
      <c r="F1529" s="32">
        <f>'Comp.Aux1'!$G$23</f>
        <v>3.0944352180000001</v>
      </c>
      <c r="G1529" s="29">
        <f t="shared" si="24"/>
        <v>3.0944352180000001</v>
      </c>
      <c r="H1529" s="33"/>
      <c r="I1529" s="29"/>
      <c r="J1529" s="142">
        <v>39</v>
      </c>
      <c r="M1529" s="202"/>
    </row>
    <row r="1530" spans="1:13" ht="15" thickBot="1" x14ac:dyDescent="0.4">
      <c r="A1530" s="215"/>
      <c r="B1530" s="216"/>
      <c r="C1530" s="34"/>
      <c r="D1530" s="34"/>
      <c r="E1530" s="35"/>
      <c r="F1530" s="29"/>
      <c r="G1530" s="29" t="str">
        <f t="shared" si="24"/>
        <v/>
      </c>
      <c r="H1530" s="33"/>
      <c r="I1530" s="29"/>
      <c r="J1530" s="142">
        <v>39</v>
      </c>
    </row>
    <row r="1531" spans="1:13" ht="15" hidden="1" thickBot="1" x14ac:dyDescent="0.4">
      <c r="A1531" s="210" t="s">
        <v>376</v>
      </c>
      <c r="B1531" s="212" t="s">
        <v>7998</v>
      </c>
      <c r="C1531" s="155"/>
      <c r="D1531" s="24" t="s">
        <v>69</v>
      </c>
      <c r="E1531" s="25"/>
      <c r="F1531" s="39"/>
      <c r="G1531" s="26" t="str">
        <f t="shared" si="24"/>
        <v/>
      </c>
      <c r="H1531" s="27"/>
      <c r="I1531" s="28"/>
      <c r="J1531" s="142">
        <v>0</v>
      </c>
    </row>
    <row r="1532" spans="1:13" ht="15" hidden="1" thickBot="1" x14ac:dyDescent="0.4">
      <c r="A1532" s="214"/>
      <c r="B1532" s="213"/>
      <c r="C1532" s="30"/>
      <c r="D1532" s="30"/>
      <c r="E1532" s="31"/>
      <c r="F1532" s="40"/>
      <c r="G1532" s="29" t="str">
        <f t="shared" si="24"/>
        <v/>
      </c>
      <c r="H1532" s="33"/>
      <c r="I1532" s="29"/>
      <c r="J1532" s="142">
        <v>0</v>
      </c>
    </row>
    <row r="1533" spans="1:13" ht="15" hidden="1" thickBot="1" x14ac:dyDescent="0.4">
      <c r="A1533" s="214"/>
      <c r="B1533" s="213"/>
      <c r="C1533" s="34" t="s">
        <v>984</v>
      </c>
      <c r="D1533" s="34" t="s">
        <v>562</v>
      </c>
      <c r="E1533" s="35">
        <v>9.0999999999999998E-2</v>
      </c>
      <c r="F1533" s="29"/>
      <c r="G1533" s="29" t="str">
        <f t="shared" si="24"/>
        <v/>
      </c>
      <c r="H1533" s="37">
        <f>SUM(G1533:G1536)</f>
        <v>3.0944352180000001</v>
      </c>
      <c r="I1533" s="38"/>
      <c r="J1533" s="142">
        <v>0</v>
      </c>
    </row>
    <row r="1534" spans="1:13" ht="15" hidden="1" thickBot="1" x14ac:dyDescent="0.4">
      <c r="A1534" s="214"/>
      <c r="B1534" s="213"/>
      <c r="C1534" s="34" t="s">
        <v>983</v>
      </c>
      <c r="D1534" s="34" t="s">
        <v>562</v>
      </c>
      <c r="E1534" s="35">
        <v>9.0999999999999998E-2</v>
      </c>
      <c r="F1534" s="29"/>
      <c r="G1534" s="29" t="str">
        <f t="shared" si="24"/>
        <v/>
      </c>
      <c r="H1534" s="33"/>
      <c r="I1534" s="29"/>
      <c r="J1534" s="142">
        <v>0</v>
      </c>
    </row>
    <row r="1535" spans="1:13" ht="25.5" hidden="1" thickBot="1" x14ac:dyDescent="0.4">
      <c r="A1535" s="214"/>
      <c r="B1535" s="213"/>
      <c r="C1535" s="34" t="s">
        <v>9695</v>
      </c>
      <c r="D1535" s="34" t="s">
        <v>372</v>
      </c>
      <c r="E1535" s="35">
        <v>1.1000000000000001</v>
      </c>
      <c r="F1535" s="32"/>
      <c r="G1535" s="29" t="str">
        <f t="shared" si="24"/>
        <v/>
      </c>
      <c r="H1535" s="33"/>
      <c r="I1535" s="29"/>
      <c r="J1535" s="142">
        <v>0</v>
      </c>
    </row>
    <row r="1536" spans="1:13" ht="50.5" hidden="1" thickBot="1" x14ac:dyDescent="0.4">
      <c r="A1536" s="214"/>
      <c r="B1536" s="213"/>
      <c r="C1536" s="34" t="s">
        <v>2815</v>
      </c>
      <c r="D1536" s="34" t="s">
        <v>372</v>
      </c>
      <c r="E1536" s="35">
        <v>1</v>
      </c>
      <c r="F1536" s="32">
        <f>'Comp.Aux1'!$G$23</f>
        <v>3.0944352180000001</v>
      </c>
      <c r="G1536" s="29">
        <f t="shared" si="24"/>
        <v>3.0944352180000001</v>
      </c>
      <c r="H1536" s="33"/>
      <c r="I1536" s="29"/>
      <c r="J1536" s="142">
        <v>0</v>
      </c>
    </row>
    <row r="1537" spans="1:13" ht="15" hidden="1" thickBot="1" x14ac:dyDescent="0.4">
      <c r="A1537" s="215"/>
      <c r="B1537" s="216"/>
      <c r="C1537" s="34"/>
      <c r="D1537" s="34"/>
      <c r="E1537" s="35"/>
      <c r="F1537" s="29"/>
      <c r="G1537" s="29" t="str">
        <f t="shared" si="24"/>
        <v/>
      </c>
      <c r="H1537" s="33"/>
      <c r="I1537" s="29"/>
      <c r="J1537" s="142">
        <v>0</v>
      </c>
    </row>
    <row r="1538" spans="1:13" ht="15" thickBot="1" x14ac:dyDescent="0.4">
      <c r="A1538" s="210" t="s">
        <v>377</v>
      </c>
      <c r="B1538" s="212" t="s">
        <v>1435</v>
      </c>
      <c r="C1538" s="155"/>
      <c r="D1538" s="24" t="s">
        <v>69</v>
      </c>
      <c r="E1538" s="25"/>
      <c r="F1538" s="39"/>
      <c r="G1538" s="26" t="str">
        <f t="shared" si="24"/>
        <v/>
      </c>
      <c r="H1538" s="27"/>
      <c r="I1538" s="28"/>
      <c r="J1538" s="142">
        <v>220</v>
      </c>
    </row>
    <row r="1539" spans="1:13" x14ac:dyDescent="0.35">
      <c r="A1539" s="214"/>
      <c r="B1539" s="213"/>
      <c r="C1539" s="30"/>
      <c r="D1539" s="30"/>
      <c r="E1539" s="31"/>
      <c r="F1539" s="40"/>
      <c r="G1539" s="29" t="str">
        <f t="shared" si="24"/>
        <v/>
      </c>
      <c r="H1539" s="33"/>
      <c r="I1539" s="29"/>
      <c r="J1539" s="142">
        <v>220</v>
      </c>
    </row>
    <row r="1540" spans="1:13" ht="37.5" x14ac:dyDescent="0.35">
      <c r="A1540" s="214"/>
      <c r="B1540" s="213"/>
      <c r="C1540" s="34" t="s">
        <v>9692</v>
      </c>
      <c r="D1540" s="34" t="s">
        <v>372</v>
      </c>
      <c r="E1540" s="35">
        <v>1.1000000000000001</v>
      </c>
      <c r="F1540" s="32">
        <v>13.324148894</v>
      </c>
      <c r="G1540" s="29">
        <f t="shared" si="24"/>
        <v>14.656563783400001</v>
      </c>
      <c r="H1540" s="37">
        <f>SUM(G1540:G1543)</f>
        <v>18.239486332237519</v>
      </c>
      <c r="I1540" s="38"/>
      <c r="J1540" s="142">
        <v>220</v>
      </c>
      <c r="M1540" s="202"/>
    </row>
    <row r="1541" spans="1:13" ht="25" x14ac:dyDescent="0.35">
      <c r="A1541" s="214"/>
      <c r="B1541" s="213"/>
      <c r="C1541" s="34" t="s">
        <v>2990</v>
      </c>
      <c r="D1541" s="34" t="s">
        <v>750</v>
      </c>
      <c r="E1541" s="35">
        <v>2.2200000000000002E-3</v>
      </c>
      <c r="F1541" s="32">
        <v>23.840975116000003</v>
      </c>
      <c r="G1541" s="29">
        <f t="shared" si="24"/>
        <v>5.2926964757520012E-2</v>
      </c>
      <c r="H1541" s="33"/>
      <c r="I1541" s="29"/>
      <c r="J1541" s="142">
        <v>220</v>
      </c>
      <c r="M1541" s="202"/>
    </row>
    <row r="1542" spans="1:13" x14ac:dyDescent="0.35">
      <c r="A1542" s="214"/>
      <c r="B1542" s="213"/>
      <c r="C1542" s="34" t="s">
        <v>983</v>
      </c>
      <c r="D1542" s="34" t="s">
        <v>562</v>
      </c>
      <c r="E1542" s="35">
        <v>8.5999999999999993E-2</v>
      </c>
      <c r="F1542" s="29">
        <v>17.620203286000002</v>
      </c>
      <c r="G1542" s="29">
        <f t="shared" si="24"/>
        <v>1.515337482596</v>
      </c>
      <c r="H1542" s="33"/>
      <c r="I1542" s="29"/>
      <c r="J1542" s="142">
        <v>220</v>
      </c>
      <c r="M1542" s="202"/>
    </row>
    <row r="1543" spans="1:13" x14ac:dyDescent="0.35">
      <c r="A1543" s="214"/>
      <c r="B1543" s="213"/>
      <c r="C1543" s="34" t="s">
        <v>984</v>
      </c>
      <c r="D1543" s="34" t="s">
        <v>562</v>
      </c>
      <c r="E1543" s="35">
        <v>8.5999999999999993E-2</v>
      </c>
      <c r="F1543" s="29">
        <v>23.426256994000003</v>
      </c>
      <c r="G1543" s="29">
        <f t="shared" si="24"/>
        <v>2.0146581014840002</v>
      </c>
      <c r="H1543" s="33"/>
      <c r="I1543" s="29"/>
      <c r="J1543" s="142">
        <v>220</v>
      </c>
      <c r="M1543" s="202"/>
    </row>
    <row r="1544" spans="1:13" ht="15" thickBot="1" x14ac:dyDescent="0.4">
      <c r="A1544" s="215"/>
      <c r="B1544" s="216"/>
      <c r="C1544" s="34"/>
      <c r="D1544" s="34"/>
      <c r="E1544" s="35"/>
      <c r="F1544" s="29"/>
      <c r="G1544" s="29" t="str">
        <f t="shared" si="24"/>
        <v/>
      </c>
      <c r="H1544" s="33"/>
      <c r="I1544" s="29"/>
      <c r="J1544" s="142">
        <v>220</v>
      </c>
    </row>
    <row r="1545" spans="1:13" ht="15" thickBot="1" x14ac:dyDescent="0.4">
      <c r="A1545" s="210" t="s">
        <v>378</v>
      </c>
      <c r="B1545" s="212" t="s">
        <v>1436</v>
      </c>
      <c r="C1545" s="155"/>
      <c r="D1545" s="24" t="s">
        <v>69</v>
      </c>
      <c r="E1545" s="25"/>
      <c r="F1545" s="39"/>
      <c r="G1545" s="26" t="str">
        <f t="shared" si="24"/>
        <v/>
      </c>
      <c r="H1545" s="27"/>
      <c r="I1545" s="28"/>
      <c r="J1545" s="142">
        <v>330</v>
      </c>
    </row>
    <row r="1546" spans="1:13" x14ac:dyDescent="0.35">
      <c r="A1546" s="214"/>
      <c r="B1546" s="213"/>
      <c r="C1546" s="30"/>
      <c r="D1546" s="30"/>
      <c r="E1546" s="31"/>
      <c r="F1546" s="40"/>
      <c r="G1546" s="29" t="str">
        <f t="shared" si="24"/>
        <v/>
      </c>
      <c r="H1546" s="33"/>
      <c r="I1546" s="29"/>
      <c r="J1546" s="142">
        <v>330</v>
      </c>
    </row>
    <row r="1547" spans="1:13" ht="37.5" x14ac:dyDescent="0.35">
      <c r="A1547" s="214"/>
      <c r="B1547" s="213"/>
      <c r="C1547" s="34" t="s">
        <v>9691</v>
      </c>
      <c r="D1547" s="34" t="s">
        <v>372</v>
      </c>
      <c r="E1547" s="35">
        <v>1.1000000000000001</v>
      </c>
      <c r="F1547" s="32">
        <v>10.155277090000002</v>
      </c>
      <c r="G1547" s="32">
        <f t="shared" si="24"/>
        <v>11.170804799000003</v>
      </c>
      <c r="H1547" s="37">
        <f>SUM(G1547:G1550)</f>
        <v>14.128017234088803</v>
      </c>
      <c r="I1547" s="38"/>
      <c r="J1547" s="142">
        <v>330</v>
      </c>
      <c r="M1547" s="202"/>
    </row>
    <row r="1548" spans="1:13" ht="25" x14ac:dyDescent="0.35">
      <c r="A1548" s="214"/>
      <c r="B1548" s="213"/>
      <c r="C1548" s="34" t="s">
        <v>2990</v>
      </c>
      <c r="D1548" s="34" t="s">
        <v>750</v>
      </c>
      <c r="E1548" s="35">
        <v>1.8E-3</v>
      </c>
      <c r="F1548" s="32">
        <v>23.840975116000003</v>
      </c>
      <c r="G1548" s="32">
        <f t="shared" si="24"/>
        <v>4.2913755208800003E-2</v>
      </c>
      <c r="H1548" s="33"/>
      <c r="I1548" s="29"/>
      <c r="J1548" s="142">
        <v>330</v>
      </c>
      <c r="M1548" s="202"/>
    </row>
    <row r="1549" spans="1:13" x14ac:dyDescent="0.35">
      <c r="A1549" s="214"/>
      <c r="B1549" s="213"/>
      <c r="C1549" s="34" t="s">
        <v>983</v>
      </c>
      <c r="D1549" s="34" t="s">
        <v>562</v>
      </c>
      <c r="E1549" s="35">
        <v>7.0999999999999994E-2</v>
      </c>
      <c r="F1549" s="29">
        <v>17.620203286000002</v>
      </c>
      <c r="G1549" s="32">
        <f t="shared" si="24"/>
        <v>1.2510344333059999</v>
      </c>
      <c r="H1549" s="33"/>
      <c r="I1549" s="29"/>
      <c r="J1549" s="142">
        <v>330</v>
      </c>
      <c r="M1549" s="202"/>
    </row>
    <row r="1550" spans="1:13" x14ac:dyDescent="0.35">
      <c r="A1550" s="214"/>
      <c r="B1550" s="213"/>
      <c r="C1550" s="34" t="s">
        <v>984</v>
      </c>
      <c r="D1550" s="34" t="s">
        <v>562</v>
      </c>
      <c r="E1550" s="35">
        <v>7.0999999999999994E-2</v>
      </c>
      <c r="F1550" s="29">
        <v>23.426256994000003</v>
      </c>
      <c r="G1550" s="32">
        <f t="shared" si="24"/>
        <v>1.663264246574</v>
      </c>
      <c r="H1550" s="33"/>
      <c r="I1550" s="29"/>
      <c r="J1550" s="142">
        <v>330</v>
      </c>
      <c r="M1550" s="202"/>
    </row>
    <row r="1551" spans="1:13" ht="15" thickBot="1" x14ac:dyDescent="0.4">
      <c r="A1551" s="215"/>
      <c r="B1551" s="216"/>
      <c r="C1551" s="34"/>
      <c r="D1551" s="34"/>
      <c r="E1551" s="35"/>
      <c r="F1551" s="29"/>
      <c r="G1551" s="29" t="str">
        <f t="shared" si="24"/>
        <v/>
      </c>
      <c r="H1551" s="33"/>
      <c r="I1551" s="29"/>
      <c r="J1551" s="142">
        <v>330</v>
      </c>
    </row>
    <row r="1552" spans="1:13" ht="15" thickBot="1" x14ac:dyDescent="0.4">
      <c r="A1552" s="210" t="s">
        <v>379</v>
      </c>
      <c r="B1552" s="212" t="s">
        <v>7999</v>
      </c>
      <c r="C1552" s="155"/>
      <c r="D1552" s="24" t="s">
        <v>69</v>
      </c>
      <c r="E1552" s="25"/>
      <c r="F1552" s="39"/>
      <c r="G1552" s="26" t="str">
        <f t="shared" ref="G1552:G1615" si="25">IF(ISNUMBER(F1552),E1552*F1552,"")</f>
        <v/>
      </c>
      <c r="H1552" s="27"/>
      <c r="I1552" s="28"/>
      <c r="J1552" s="142">
        <v>2233</v>
      </c>
    </row>
    <row r="1553" spans="1:13" x14ac:dyDescent="0.35">
      <c r="A1553" s="214"/>
      <c r="B1553" s="213"/>
      <c r="C1553" s="30"/>
      <c r="D1553" s="30"/>
      <c r="E1553" s="31"/>
      <c r="F1553" s="40"/>
      <c r="G1553" s="29" t="str">
        <f t="shared" si="25"/>
        <v/>
      </c>
      <c r="H1553" s="33"/>
      <c r="I1553" s="29"/>
      <c r="J1553" s="142">
        <v>2233</v>
      </c>
    </row>
    <row r="1554" spans="1:13" x14ac:dyDescent="0.35">
      <c r="A1554" s="214"/>
      <c r="B1554" s="213"/>
      <c r="C1554" s="34" t="s">
        <v>380</v>
      </c>
      <c r="D1554" s="34" t="s">
        <v>69</v>
      </c>
      <c r="E1554" s="35">
        <v>1.05</v>
      </c>
      <c r="F1554" s="32">
        <v>19.502385532000002</v>
      </c>
      <c r="G1554" s="32">
        <f t="shared" si="25"/>
        <v>20.477504808600003</v>
      </c>
      <c r="H1554" s="37">
        <f>SUM(G1554:G1565)</f>
        <v>66.832082698211593</v>
      </c>
      <c r="I1554" s="38"/>
      <c r="J1554" s="142">
        <v>2233</v>
      </c>
      <c r="M1554" s="202"/>
    </row>
    <row r="1555" spans="1:13" x14ac:dyDescent="0.35">
      <c r="A1555" s="214"/>
      <c r="B1555" s="213"/>
      <c r="C1555" s="34" t="s">
        <v>983</v>
      </c>
      <c r="D1555" s="34" t="s">
        <v>562</v>
      </c>
      <c r="E1555" s="35">
        <v>0.45</v>
      </c>
      <c r="F1555" s="29">
        <v>17.620203286000002</v>
      </c>
      <c r="G1555" s="32">
        <f t="shared" si="25"/>
        <v>7.9290914787000011</v>
      </c>
      <c r="H1555" s="33"/>
      <c r="I1555" s="29"/>
      <c r="J1555" s="142">
        <v>2233</v>
      </c>
      <c r="M1555" s="202"/>
    </row>
    <row r="1556" spans="1:13" x14ac:dyDescent="0.35">
      <c r="A1556" s="214"/>
      <c r="B1556" s="213"/>
      <c r="C1556" s="34" t="s">
        <v>984</v>
      </c>
      <c r="D1556" s="34" t="s">
        <v>562</v>
      </c>
      <c r="E1556" s="35">
        <v>0.45</v>
      </c>
      <c r="F1556" s="29">
        <v>23.426256994000003</v>
      </c>
      <c r="G1556" s="32">
        <f t="shared" si="25"/>
        <v>10.541815647300002</v>
      </c>
      <c r="H1556" s="33"/>
      <c r="I1556" s="29"/>
      <c r="J1556" s="142">
        <v>2233</v>
      </c>
      <c r="M1556" s="202"/>
    </row>
    <row r="1557" spans="1:13" ht="25" x14ac:dyDescent="0.35">
      <c r="A1557" s="214"/>
      <c r="B1557" s="213"/>
      <c r="C1557" s="34" t="s">
        <v>331</v>
      </c>
      <c r="D1557" s="34" t="s">
        <v>96</v>
      </c>
      <c r="E1557" s="35">
        <v>0.67</v>
      </c>
      <c r="F1557" s="29">
        <v>8.9004889259999995</v>
      </c>
      <c r="G1557" s="32">
        <f t="shared" si="25"/>
        <v>5.9633275804199997</v>
      </c>
      <c r="H1557" s="33"/>
      <c r="I1557" s="29"/>
      <c r="J1557" s="142">
        <v>2233</v>
      </c>
      <c r="M1557" s="202"/>
    </row>
    <row r="1558" spans="1:13" x14ac:dyDescent="0.35">
      <c r="A1558" s="214"/>
      <c r="B1558" s="213"/>
      <c r="C1558" s="34" t="s">
        <v>381</v>
      </c>
      <c r="D1558" s="34" t="s">
        <v>96</v>
      </c>
      <c r="E1558" s="35">
        <v>0.67</v>
      </c>
      <c r="F1558" s="29">
        <v>2.6159143080000002</v>
      </c>
      <c r="G1558" s="32">
        <f t="shared" si="25"/>
        <v>1.7526625863600003</v>
      </c>
      <c r="H1558" s="33"/>
      <c r="I1558" s="29"/>
      <c r="J1558" s="142">
        <v>2233</v>
      </c>
      <c r="M1558" s="202"/>
    </row>
    <row r="1559" spans="1:13" x14ac:dyDescent="0.35">
      <c r="A1559" s="214"/>
      <c r="B1559" s="213"/>
      <c r="C1559" s="34" t="s">
        <v>333</v>
      </c>
      <c r="D1559" s="34" t="s">
        <v>69</v>
      </c>
      <c r="E1559" s="35">
        <v>0.8</v>
      </c>
      <c r="F1559" s="29">
        <v>5.1999272220000003</v>
      </c>
      <c r="G1559" s="32">
        <f t="shared" si="25"/>
        <v>4.1599417776000003</v>
      </c>
      <c r="H1559" s="33"/>
      <c r="I1559" s="29"/>
      <c r="J1559" s="142">
        <v>2233</v>
      </c>
      <c r="M1559" s="202"/>
    </row>
    <row r="1560" spans="1:13" x14ac:dyDescent="0.35">
      <c r="A1560" s="214"/>
      <c r="B1560" s="213"/>
      <c r="C1560" s="34" t="s">
        <v>334</v>
      </c>
      <c r="D1560" s="34" t="s">
        <v>200</v>
      </c>
      <c r="E1560" s="35">
        <v>2.6633</v>
      </c>
      <c r="F1560" s="32">
        <v>0.29774634400000005</v>
      </c>
      <c r="G1560" s="32">
        <f t="shared" si="25"/>
        <v>0.79298783797520012</v>
      </c>
      <c r="H1560" s="33"/>
      <c r="I1560" s="29"/>
      <c r="J1560" s="142">
        <v>2233</v>
      </c>
      <c r="M1560" s="202"/>
    </row>
    <row r="1561" spans="1:13" x14ac:dyDescent="0.35">
      <c r="A1561" s="214"/>
      <c r="B1561" s="213"/>
      <c r="C1561" s="34" t="s">
        <v>335</v>
      </c>
      <c r="D1561" s="34" t="s">
        <v>96</v>
      </c>
      <c r="E1561" s="35">
        <v>2.6633</v>
      </c>
      <c r="F1561" s="29">
        <v>5.3168990000000006E-2</v>
      </c>
      <c r="G1561" s="32">
        <f t="shared" si="25"/>
        <v>0.14160497106700001</v>
      </c>
      <c r="H1561" s="33"/>
      <c r="I1561" s="29"/>
      <c r="J1561" s="142">
        <v>2233</v>
      </c>
      <c r="M1561" s="202"/>
    </row>
    <row r="1562" spans="1:13" x14ac:dyDescent="0.35">
      <c r="A1562" s="214"/>
      <c r="B1562" s="213"/>
      <c r="C1562" s="34" t="s">
        <v>337</v>
      </c>
      <c r="D1562" s="34" t="s">
        <v>96</v>
      </c>
      <c r="E1562" s="35">
        <v>0.67</v>
      </c>
      <c r="F1562" s="29">
        <v>1.6376048920000001</v>
      </c>
      <c r="G1562" s="32">
        <f t="shared" si="25"/>
        <v>1.0971952776400002</v>
      </c>
      <c r="H1562" s="33"/>
      <c r="I1562" s="29"/>
      <c r="J1562" s="142">
        <v>2233</v>
      </c>
      <c r="M1562" s="202"/>
    </row>
    <row r="1563" spans="1:13" x14ac:dyDescent="0.35">
      <c r="A1563" s="214"/>
      <c r="B1563" s="213"/>
      <c r="C1563" s="34" t="s">
        <v>338</v>
      </c>
      <c r="D1563" s="34" t="s">
        <v>16</v>
      </c>
      <c r="E1563" s="35">
        <v>1.33</v>
      </c>
      <c r="F1563" s="29">
        <v>0.29774634400000005</v>
      </c>
      <c r="G1563" s="32">
        <f t="shared" si="25"/>
        <v>0.39600263752000009</v>
      </c>
      <c r="H1563" s="33"/>
      <c r="I1563" s="29"/>
      <c r="J1563" s="142">
        <v>2233</v>
      </c>
      <c r="M1563" s="202"/>
    </row>
    <row r="1564" spans="1:13" x14ac:dyDescent="0.35">
      <c r="A1564" s="214"/>
      <c r="B1564" s="213"/>
      <c r="C1564" s="34" t="s">
        <v>382</v>
      </c>
      <c r="D1564" s="34" t="s">
        <v>96</v>
      </c>
      <c r="E1564" s="35">
        <v>0.33329999999999999</v>
      </c>
      <c r="F1564" s="29">
        <v>3.6261251180000005</v>
      </c>
      <c r="G1564" s="32">
        <f t="shared" si="25"/>
        <v>1.2085875018294001</v>
      </c>
      <c r="H1564" s="33"/>
      <c r="I1564" s="29"/>
      <c r="J1564" s="142">
        <v>2233</v>
      </c>
      <c r="M1564" s="202"/>
    </row>
    <row r="1565" spans="1:13" x14ac:dyDescent="0.35">
      <c r="A1565" s="214"/>
      <c r="B1565" s="213"/>
      <c r="C1565" s="34" t="s">
        <v>383</v>
      </c>
      <c r="D1565" s="34" t="s">
        <v>69</v>
      </c>
      <c r="E1565" s="35">
        <v>1.05</v>
      </c>
      <c r="F1565" s="29">
        <v>11.782248184000002</v>
      </c>
      <c r="G1565" s="32">
        <f t="shared" si="25"/>
        <v>12.371360593200002</v>
      </c>
      <c r="H1565" s="33"/>
      <c r="I1565" s="29"/>
      <c r="J1565" s="142">
        <v>2233</v>
      </c>
      <c r="M1565" s="202"/>
    </row>
    <row r="1566" spans="1:13" ht="15" thickBot="1" x14ac:dyDescent="0.4">
      <c r="A1566" s="215"/>
      <c r="B1566" s="216"/>
      <c r="C1566" s="34"/>
      <c r="D1566" s="34"/>
      <c r="E1566" s="35"/>
      <c r="F1566" s="29"/>
      <c r="G1566" s="29" t="str">
        <f t="shared" si="25"/>
        <v/>
      </c>
      <c r="H1566" s="33"/>
      <c r="I1566" s="29"/>
      <c r="J1566" s="142">
        <v>2233</v>
      </c>
    </row>
    <row r="1567" spans="1:13" ht="15" thickBot="1" x14ac:dyDescent="0.4">
      <c r="A1567" s="210" t="s">
        <v>384</v>
      </c>
      <c r="B1567" s="212" t="s">
        <v>8000</v>
      </c>
      <c r="C1567" s="155"/>
      <c r="D1567" s="24" t="s">
        <v>16</v>
      </c>
      <c r="E1567" s="25"/>
      <c r="F1567" s="39"/>
      <c r="G1567" s="26" t="str">
        <f t="shared" si="25"/>
        <v/>
      </c>
      <c r="H1567" s="27"/>
      <c r="I1567" s="28"/>
      <c r="J1567" s="142">
        <v>350</v>
      </c>
    </row>
    <row r="1568" spans="1:13" x14ac:dyDescent="0.35">
      <c r="A1568" s="214"/>
      <c r="B1568" s="213"/>
      <c r="C1568" s="30"/>
      <c r="D1568" s="30"/>
      <c r="E1568" s="31"/>
      <c r="F1568" s="40"/>
      <c r="G1568" s="29" t="str">
        <f t="shared" si="25"/>
        <v/>
      </c>
      <c r="H1568" s="33"/>
      <c r="I1568" s="29"/>
      <c r="J1568" s="142">
        <v>350</v>
      </c>
    </row>
    <row r="1569" spans="1:13" ht="25" x14ac:dyDescent="0.35">
      <c r="A1569" s="214"/>
      <c r="B1569" s="213"/>
      <c r="C1569" s="34" t="s">
        <v>9705</v>
      </c>
      <c r="D1569" s="34" t="s">
        <v>200</v>
      </c>
      <c r="E1569" s="35">
        <v>1</v>
      </c>
      <c r="F1569" s="32">
        <v>3.2539421880000003</v>
      </c>
      <c r="G1569" s="32">
        <f t="shared" si="25"/>
        <v>3.2539421880000003</v>
      </c>
      <c r="H1569" s="37">
        <f>SUM(G1569:G1572)</f>
        <v>8.6693101574800018</v>
      </c>
      <c r="I1569" s="38"/>
      <c r="J1569" s="142">
        <v>350</v>
      </c>
      <c r="M1569" s="202"/>
    </row>
    <row r="1570" spans="1:13" ht="37.5" x14ac:dyDescent="0.35">
      <c r="A1570" s="214"/>
      <c r="B1570" s="213"/>
      <c r="C1570" s="34" t="s">
        <v>9973</v>
      </c>
      <c r="D1570" s="34" t="s">
        <v>200</v>
      </c>
      <c r="E1570" s="35">
        <v>1</v>
      </c>
      <c r="F1570" s="32">
        <v>1.6801400840000003</v>
      </c>
      <c r="G1570" s="32">
        <f t="shared" si="25"/>
        <v>1.6801400840000003</v>
      </c>
      <c r="H1570" s="33"/>
      <c r="I1570" s="29"/>
      <c r="J1570" s="142">
        <v>350</v>
      </c>
      <c r="M1570" s="202"/>
    </row>
    <row r="1571" spans="1:13" x14ac:dyDescent="0.35">
      <c r="A1571" s="214"/>
      <c r="B1571" s="213"/>
      <c r="C1571" s="34" t="s">
        <v>983</v>
      </c>
      <c r="D1571" s="34" t="s">
        <v>562</v>
      </c>
      <c r="E1571" s="35">
        <v>9.0999999999999998E-2</v>
      </c>
      <c r="F1571" s="29">
        <v>17.620203286000002</v>
      </c>
      <c r="G1571" s="32">
        <f t="shared" si="25"/>
        <v>1.6034384990260002</v>
      </c>
      <c r="H1571" s="33"/>
      <c r="I1571" s="29"/>
      <c r="J1571" s="142">
        <v>350</v>
      </c>
      <c r="M1571" s="202"/>
    </row>
    <row r="1572" spans="1:13" x14ac:dyDescent="0.35">
      <c r="A1572" s="214"/>
      <c r="B1572" s="213"/>
      <c r="C1572" s="34" t="s">
        <v>984</v>
      </c>
      <c r="D1572" s="34" t="s">
        <v>562</v>
      </c>
      <c r="E1572" s="35">
        <v>9.0999999999999998E-2</v>
      </c>
      <c r="F1572" s="29">
        <v>23.426256994000003</v>
      </c>
      <c r="G1572" s="32">
        <f t="shared" si="25"/>
        <v>2.1317893864540003</v>
      </c>
      <c r="H1572" s="33"/>
      <c r="I1572" s="29"/>
      <c r="J1572" s="142">
        <v>350</v>
      </c>
      <c r="M1572" s="202"/>
    </row>
    <row r="1573" spans="1:13" ht="15" thickBot="1" x14ac:dyDescent="0.4">
      <c r="A1573" s="215"/>
      <c r="B1573" s="216"/>
      <c r="C1573" s="34"/>
      <c r="D1573" s="34"/>
      <c r="E1573" s="35"/>
      <c r="F1573" s="29"/>
      <c r="G1573" s="29" t="str">
        <f t="shared" si="25"/>
        <v/>
      </c>
      <c r="H1573" s="33"/>
      <c r="I1573" s="29"/>
      <c r="J1573" s="142">
        <v>350</v>
      </c>
    </row>
    <row r="1574" spans="1:13" ht="15" thickBot="1" x14ac:dyDescent="0.4">
      <c r="A1574" s="210" t="s">
        <v>385</v>
      </c>
      <c r="B1574" s="212" t="s">
        <v>8001</v>
      </c>
      <c r="C1574" s="155"/>
      <c r="D1574" s="24" t="s">
        <v>16</v>
      </c>
      <c r="E1574" s="25"/>
      <c r="F1574" s="39"/>
      <c r="G1574" s="26" t="str">
        <f t="shared" si="25"/>
        <v/>
      </c>
      <c r="H1574" s="27"/>
      <c r="I1574" s="28"/>
      <c r="J1574" s="142">
        <v>50</v>
      </c>
    </row>
    <row r="1575" spans="1:13" x14ac:dyDescent="0.35">
      <c r="A1575" s="214"/>
      <c r="B1575" s="213"/>
      <c r="C1575" s="30"/>
      <c r="D1575" s="30"/>
      <c r="E1575" s="31"/>
      <c r="F1575" s="40"/>
      <c r="G1575" s="29" t="str">
        <f t="shared" si="25"/>
        <v/>
      </c>
      <c r="H1575" s="33"/>
      <c r="I1575" s="29"/>
      <c r="J1575" s="142">
        <v>50</v>
      </c>
    </row>
    <row r="1576" spans="1:13" ht="25" x14ac:dyDescent="0.35">
      <c r="A1576" s="214"/>
      <c r="B1576" s="213"/>
      <c r="C1576" s="34" t="s">
        <v>9706</v>
      </c>
      <c r="D1576" s="34" t="s">
        <v>200</v>
      </c>
      <c r="E1576" s="35">
        <v>1</v>
      </c>
      <c r="F1576" s="32">
        <v>6.6035885580000002</v>
      </c>
      <c r="G1576" s="29">
        <f t="shared" si="25"/>
        <v>6.6035885580000002</v>
      </c>
      <c r="H1576" s="37">
        <f>SUM(G1576:G1579)</f>
        <v>13.749713489960001</v>
      </c>
      <c r="I1576" s="38"/>
      <c r="J1576" s="142">
        <v>50</v>
      </c>
      <c r="M1576" s="202"/>
    </row>
    <row r="1577" spans="1:13" ht="37.5" x14ac:dyDescent="0.35">
      <c r="A1577" s="214"/>
      <c r="B1577" s="213"/>
      <c r="C1577" s="34" t="s">
        <v>9974</v>
      </c>
      <c r="D1577" s="34" t="s">
        <v>200</v>
      </c>
      <c r="E1577" s="35">
        <v>1</v>
      </c>
      <c r="F1577" s="32">
        <v>2.7541536820000001</v>
      </c>
      <c r="G1577" s="32">
        <f t="shared" si="25"/>
        <v>2.7541536820000001</v>
      </c>
      <c r="H1577" s="33"/>
      <c r="I1577" s="29"/>
      <c r="J1577" s="142">
        <v>50</v>
      </c>
      <c r="M1577" s="202"/>
    </row>
    <row r="1578" spans="1:13" x14ac:dyDescent="0.35">
      <c r="A1578" s="214"/>
      <c r="B1578" s="213"/>
      <c r="C1578" s="34" t="s">
        <v>983</v>
      </c>
      <c r="D1578" s="34" t="s">
        <v>562</v>
      </c>
      <c r="E1578" s="35">
        <v>0.107</v>
      </c>
      <c r="F1578" s="29">
        <v>17.620203286000002</v>
      </c>
      <c r="G1578" s="32">
        <f t="shared" si="25"/>
        <v>1.8853617516020003</v>
      </c>
      <c r="H1578" s="33"/>
      <c r="I1578" s="29"/>
      <c r="J1578" s="142">
        <v>50</v>
      </c>
      <c r="M1578" s="202"/>
    </row>
    <row r="1579" spans="1:13" x14ac:dyDescent="0.35">
      <c r="A1579" s="214"/>
      <c r="B1579" s="213"/>
      <c r="C1579" s="34" t="s">
        <v>984</v>
      </c>
      <c r="D1579" s="34" t="s">
        <v>562</v>
      </c>
      <c r="E1579" s="35">
        <v>0.107</v>
      </c>
      <c r="F1579" s="29">
        <v>23.426256994000003</v>
      </c>
      <c r="G1579" s="32">
        <f t="shared" si="25"/>
        <v>2.5066094983580003</v>
      </c>
      <c r="H1579" s="33"/>
      <c r="I1579" s="29"/>
      <c r="J1579" s="142">
        <v>50</v>
      </c>
      <c r="M1579" s="202"/>
    </row>
    <row r="1580" spans="1:13" ht="15" thickBot="1" x14ac:dyDescent="0.4">
      <c r="A1580" s="215"/>
      <c r="B1580" s="216"/>
      <c r="C1580" s="34"/>
      <c r="D1580" s="34"/>
      <c r="E1580" s="35"/>
      <c r="F1580" s="29"/>
      <c r="G1580" s="29" t="str">
        <f t="shared" si="25"/>
        <v/>
      </c>
      <c r="H1580" s="33"/>
      <c r="I1580" s="29"/>
      <c r="J1580" s="142">
        <v>50</v>
      </c>
    </row>
    <row r="1581" spans="1:13" ht="15" hidden="1" thickBot="1" x14ac:dyDescent="0.4">
      <c r="A1581" s="210" t="s">
        <v>386</v>
      </c>
      <c r="B1581" s="212" t="s">
        <v>387</v>
      </c>
      <c r="C1581" s="155"/>
      <c r="D1581" s="24" t="s">
        <v>16</v>
      </c>
      <c r="E1581" s="25"/>
      <c r="F1581" s="39"/>
      <c r="G1581" s="26" t="str">
        <f t="shared" si="25"/>
        <v/>
      </c>
      <c r="H1581" s="27"/>
      <c r="I1581" s="28"/>
      <c r="J1581" s="142">
        <v>0</v>
      </c>
    </row>
    <row r="1582" spans="1:13" ht="15" hidden="1" thickBot="1" x14ac:dyDescent="0.4">
      <c r="A1582" s="214"/>
      <c r="B1582" s="213"/>
      <c r="C1582" s="30"/>
      <c r="D1582" s="30"/>
      <c r="E1582" s="31"/>
      <c r="F1582" s="40"/>
      <c r="G1582" s="29" t="str">
        <f t="shared" si="25"/>
        <v/>
      </c>
      <c r="H1582" s="33"/>
      <c r="I1582" s="29"/>
      <c r="J1582" s="142">
        <v>0</v>
      </c>
    </row>
    <row r="1583" spans="1:13" ht="15" hidden="1" thickBot="1" x14ac:dyDescent="0.4">
      <c r="A1583" s="214"/>
      <c r="B1583" s="213"/>
      <c r="C1583" s="34" t="s">
        <v>387</v>
      </c>
      <c r="D1583" s="34" t="s">
        <v>16</v>
      </c>
      <c r="E1583" s="35">
        <v>1</v>
      </c>
      <c r="F1583" s="32"/>
      <c r="G1583" s="29" t="str">
        <f t="shared" si="25"/>
        <v/>
      </c>
      <c r="H1583" s="37">
        <f>SUM(G1583:G1586)</f>
        <v>0</v>
      </c>
      <c r="I1583" s="38"/>
      <c r="J1583" s="142">
        <v>0</v>
      </c>
    </row>
    <row r="1584" spans="1:13" ht="38" hidden="1" thickBot="1" x14ac:dyDescent="0.4">
      <c r="A1584" s="214"/>
      <c r="B1584" s="213"/>
      <c r="C1584" s="34" t="s">
        <v>9974</v>
      </c>
      <c r="D1584" s="34" t="s">
        <v>200</v>
      </c>
      <c r="E1584" s="35">
        <v>1</v>
      </c>
      <c r="F1584" s="32"/>
      <c r="G1584" s="32" t="str">
        <f t="shared" si="25"/>
        <v/>
      </c>
      <c r="H1584" s="33"/>
      <c r="I1584" s="29"/>
      <c r="J1584" s="142">
        <v>0</v>
      </c>
    </row>
    <row r="1585" spans="1:13" ht="15" hidden="1" thickBot="1" x14ac:dyDescent="0.4">
      <c r="A1585" s="214"/>
      <c r="B1585" s="213"/>
      <c r="C1585" s="34" t="s">
        <v>983</v>
      </c>
      <c r="D1585" s="34" t="s">
        <v>562</v>
      </c>
      <c r="E1585" s="35">
        <v>0.107</v>
      </c>
      <c r="F1585" s="29"/>
      <c r="G1585" s="32" t="str">
        <f t="shared" si="25"/>
        <v/>
      </c>
      <c r="H1585" s="33"/>
      <c r="I1585" s="29"/>
      <c r="J1585" s="142">
        <v>0</v>
      </c>
    </row>
    <row r="1586" spans="1:13" ht="15" hidden="1" thickBot="1" x14ac:dyDescent="0.4">
      <c r="A1586" s="214"/>
      <c r="B1586" s="213"/>
      <c r="C1586" s="34" t="s">
        <v>984</v>
      </c>
      <c r="D1586" s="34" t="s">
        <v>562</v>
      </c>
      <c r="E1586" s="35">
        <v>0.107</v>
      </c>
      <c r="F1586" s="29"/>
      <c r="G1586" s="32" t="str">
        <f t="shared" si="25"/>
        <v/>
      </c>
      <c r="H1586" s="33"/>
      <c r="I1586" s="29"/>
      <c r="J1586" s="142">
        <v>0</v>
      </c>
    </row>
    <row r="1587" spans="1:13" ht="15" hidden="1" thickBot="1" x14ac:dyDescent="0.4">
      <c r="A1587" s="215"/>
      <c r="B1587" s="216"/>
      <c r="C1587" s="34"/>
      <c r="D1587" s="34"/>
      <c r="E1587" s="35"/>
      <c r="F1587" s="29"/>
      <c r="G1587" s="29" t="str">
        <f t="shared" si="25"/>
        <v/>
      </c>
      <c r="H1587" s="33"/>
      <c r="I1587" s="29"/>
      <c r="J1587" s="142">
        <v>0</v>
      </c>
    </row>
    <row r="1588" spans="1:13" ht="15" thickBot="1" x14ac:dyDescent="0.4">
      <c r="A1588" s="210" t="s">
        <v>388</v>
      </c>
      <c r="B1588" s="212" t="s">
        <v>1437</v>
      </c>
      <c r="C1588" s="155"/>
      <c r="D1588" s="24" t="s">
        <v>16</v>
      </c>
      <c r="E1588" s="25"/>
      <c r="F1588" s="39"/>
      <c r="G1588" s="26" t="str">
        <f t="shared" si="25"/>
        <v/>
      </c>
      <c r="H1588" s="27"/>
      <c r="I1588" s="28"/>
      <c r="J1588" s="142">
        <v>3</v>
      </c>
    </row>
    <row r="1589" spans="1:13" x14ac:dyDescent="0.35">
      <c r="A1589" s="214"/>
      <c r="B1589" s="213"/>
      <c r="C1589" s="30"/>
      <c r="D1589" s="30"/>
      <c r="E1589" s="31"/>
      <c r="F1589" s="40"/>
      <c r="G1589" s="29" t="str">
        <f t="shared" si="25"/>
        <v/>
      </c>
      <c r="H1589" s="33"/>
      <c r="I1589" s="29"/>
      <c r="J1589" s="142">
        <v>3</v>
      </c>
    </row>
    <row r="1590" spans="1:13" x14ac:dyDescent="0.35">
      <c r="A1590" s="214"/>
      <c r="B1590" s="213"/>
      <c r="C1590" s="34" t="s">
        <v>984</v>
      </c>
      <c r="D1590" s="34" t="s">
        <v>562</v>
      </c>
      <c r="E1590" s="35">
        <v>0.15</v>
      </c>
      <c r="F1590" s="29">
        <v>23.426256994000003</v>
      </c>
      <c r="G1590" s="32">
        <f t="shared" si="25"/>
        <v>3.5139385491000001</v>
      </c>
      <c r="H1590" s="37">
        <f>SUM(G1590:G1593)</f>
        <v>23.564496368</v>
      </c>
      <c r="I1590" s="38"/>
      <c r="J1590" s="142">
        <v>3</v>
      </c>
      <c r="M1590" s="202"/>
    </row>
    <row r="1591" spans="1:13" x14ac:dyDescent="0.35">
      <c r="A1591" s="214"/>
      <c r="B1591" s="213"/>
      <c r="C1591" s="34" t="s">
        <v>983</v>
      </c>
      <c r="D1591" s="34" t="s">
        <v>562</v>
      </c>
      <c r="E1591" s="35">
        <v>0.15</v>
      </c>
      <c r="F1591" s="29">
        <v>17.620203286000002</v>
      </c>
      <c r="G1591" s="32">
        <f t="shared" si="25"/>
        <v>2.6430304929000004</v>
      </c>
      <c r="H1591" s="33"/>
      <c r="I1591" s="29"/>
      <c r="J1591" s="142">
        <v>3</v>
      </c>
      <c r="M1591" s="202"/>
    </row>
    <row r="1592" spans="1:13" ht="25" x14ac:dyDescent="0.35">
      <c r="A1592" s="214"/>
      <c r="B1592" s="213"/>
      <c r="C1592" s="34" t="s">
        <v>389</v>
      </c>
      <c r="D1592" s="34" t="s">
        <v>16</v>
      </c>
      <c r="E1592" s="35">
        <v>1</v>
      </c>
      <c r="F1592" s="32">
        <v>4.7107725140000003</v>
      </c>
      <c r="G1592" s="32">
        <f t="shared" si="25"/>
        <v>4.7107725140000003</v>
      </c>
      <c r="H1592" s="33"/>
      <c r="I1592" s="29"/>
      <c r="J1592" s="142">
        <v>3</v>
      </c>
      <c r="M1592" s="202"/>
    </row>
    <row r="1593" spans="1:13" ht="25" x14ac:dyDescent="0.35">
      <c r="A1593" s="214"/>
      <c r="B1593" s="213"/>
      <c r="C1593" s="34" t="s">
        <v>390</v>
      </c>
      <c r="D1593" s="34" t="s">
        <v>16</v>
      </c>
      <c r="E1593" s="35">
        <v>1</v>
      </c>
      <c r="F1593" s="32">
        <v>12.696754812</v>
      </c>
      <c r="G1593" s="29">
        <f t="shared" si="25"/>
        <v>12.696754812</v>
      </c>
      <c r="H1593" s="33"/>
      <c r="I1593" s="29"/>
      <c r="J1593" s="142">
        <v>3</v>
      </c>
      <c r="M1593" s="202"/>
    </row>
    <row r="1594" spans="1:13" ht="15" thickBot="1" x14ac:dyDescent="0.4">
      <c r="A1594" s="215"/>
      <c r="B1594" s="216"/>
      <c r="C1594" s="34"/>
      <c r="D1594" s="34"/>
      <c r="E1594" s="35"/>
      <c r="F1594" s="29"/>
      <c r="G1594" s="29" t="str">
        <f t="shared" si="25"/>
        <v/>
      </c>
      <c r="H1594" s="33"/>
      <c r="I1594" s="29"/>
      <c r="J1594" s="142">
        <v>3</v>
      </c>
    </row>
    <row r="1595" spans="1:13" ht="15" hidden="1" thickBot="1" x14ac:dyDescent="0.4">
      <c r="A1595" s="210" t="s">
        <v>391</v>
      </c>
      <c r="B1595" s="212" t="s">
        <v>392</v>
      </c>
      <c r="C1595" s="155"/>
      <c r="D1595" s="24" t="s">
        <v>16</v>
      </c>
      <c r="E1595" s="25"/>
      <c r="F1595" s="39"/>
      <c r="G1595" s="26" t="str">
        <f t="shared" si="25"/>
        <v/>
      </c>
      <c r="H1595" s="27"/>
      <c r="I1595" s="28"/>
      <c r="J1595" s="142">
        <v>0</v>
      </c>
    </row>
    <row r="1596" spans="1:13" ht="15" hidden="1" thickBot="1" x14ac:dyDescent="0.4">
      <c r="A1596" s="214"/>
      <c r="B1596" s="213"/>
      <c r="C1596" s="30"/>
      <c r="D1596" s="30"/>
      <c r="E1596" s="31"/>
      <c r="F1596" s="40"/>
      <c r="G1596" s="29" t="str">
        <f t="shared" si="25"/>
        <v/>
      </c>
      <c r="H1596" s="33"/>
      <c r="I1596" s="29"/>
      <c r="J1596" s="142">
        <v>0</v>
      </c>
    </row>
    <row r="1597" spans="1:13" ht="15" hidden="1" thickBot="1" x14ac:dyDescent="0.4">
      <c r="A1597" s="214"/>
      <c r="B1597" s="213"/>
      <c r="C1597" s="34" t="s">
        <v>984</v>
      </c>
      <c r="D1597" s="34" t="s">
        <v>562</v>
      </c>
      <c r="E1597" s="35">
        <v>0.1</v>
      </c>
      <c r="F1597" s="29"/>
      <c r="G1597" s="32" t="str">
        <f t="shared" si="25"/>
        <v/>
      </c>
      <c r="H1597" s="37">
        <f>SUM(G1597:G1598)</f>
        <v>0</v>
      </c>
      <c r="I1597" s="38"/>
      <c r="J1597" s="142">
        <v>0</v>
      </c>
    </row>
    <row r="1598" spans="1:13" ht="15" hidden="1" thickBot="1" x14ac:dyDescent="0.4">
      <c r="A1598" s="214"/>
      <c r="B1598" s="213"/>
      <c r="C1598" s="34" t="s">
        <v>392</v>
      </c>
      <c r="D1598" s="34" t="s">
        <v>16</v>
      </c>
      <c r="E1598" s="35">
        <v>1</v>
      </c>
      <c r="F1598" s="32"/>
      <c r="G1598" s="29" t="str">
        <f t="shared" si="25"/>
        <v/>
      </c>
      <c r="H1598" s="33"/>
      <c r="I1598" s="29"/>
      <c r="J1598" s="142">
        <v>0</v>
      </c>
    </row>
    <row r="1599" spans="1:13" ht="15" hidden="1" thickBot="1" x14ac:dyDescent="0.4">
      <c r="A1599" s="215"/>
      <c r="B1599" s="216"/>
      <c r="C1599" s="34"/>
      <c r="D1599" s="34"/>
      <c r="E1599" s="35"/>
      <c r="F1599" s="29"/>
      <c r="G1599" s="29" t="str">
        <f t="shared" si="25"/>
        <v/>
      </c>
      <c r="H1599" s="33"/>
      <c r="I1599" s="29"/>
      <c r="J1599" s="142">
        <v>0</v>
      </c>
    </row>
    <row r="1600" spans="1:13" ht="15" thickBot="1" x14ac:dyDescent="0.4">
      <c r="A1600" s="210" t="s">
        <v>393</v>
      </c>
      <c r="B1600" s="212" t="s">
        <v>1438</v>
      </c>
      <c r="C1600" s="155"/>
      <c r="D1600" s="24" t="s">
        <v>16</v>
      </c>
      <c r="E1600" s="25"/>
      <c r="F1600" s="39"/>
      <c r="G1600" s="26" t="str">
        <f t="shared" si="25"/>
        <v/>
      </c>
      <c r="H1600" s="27"/>
      <c r="I1600" s="28"/>
      <c r="J1600" s="142">
        <v>16</v>
      </c>
    </row>
    <row r="1601" spans="1:13" x14ac:dyDescent="0.35">
      <c r="A1601" s="214"/>
      <c r="B1601" s="213"/>
      <c r="C1601" s="30"/>
      <c r="D1601" s="30"/>
      <c r="E1601" s="31"/>
      <c r="F1601" s="40"/>
      <c r="G1601" s="29" t="str">
        <f t="shared" si="25"/>
        <v/>
      </c>
      <c r="H1601" s="33"/>
      <c r="I1601" s="29"/>
      <c r="J1601" s="142">
        <v>16</v>
      </c>
    </row>
    <row r="1602" spans="1:13" x14ac:dyDescent="0.35">
      <c r="A1602" s="214"/>
      <c r="B1602" s="213"/>
      <c r="C1602" s="34" t="s">
        <v>9725</v>
      </c>
      <c r="D1602" s="34" t="s">
        <v>200</v>
      </c>
      <c r="E1602" s="35">
        <v>1</v>
      </c>
      <c r="F1602" s="32">
        <v>10.006403918000002</v>
      </c>
      <c r="G1602" s="29">
        <f t="shared" si="25"/>
        <v>10.006403918000002</v>
      </c>
      <c r="H1602" s="37">
        <f>SUM(G1602:G1604)</f>
        <v>23.018131826760005</v>
      </c>
      <c r="I1602" s="38"/>
      <c r="J1602" s="142">
        <v>16</v>
      </c>
      <c r="M1602" s="202"/>
    </row>
    <row r="1603" spans="1:13" x14ac:dyDescent="0.35">
      <c r="A1603" s="214"/>
      <c r="B1603" s="213"/>
      <c r="C1603" s="34" t="s">
        <v>983</v>
      </c>
      <c r="D1603" s="34" t="s">
        <v>562</v>
      </c>
      <c r="E1603" s="35">
        <v>0.317</v>
      </c>
      <c r="F1603" s="29">
        <v>17.620203286000002</v>
      </c>
      <c r="G1603" s="32">
        <f t="shared" si="25"/>
        <v>5.5856044416620012</v>
      </c>
      <c r="H1603" s="33"/>
      <c r="I1603" s="29"/>
      <c r="J1603" s="142">
        <v>16</v>
      </c>
      <c r="M1603" s="202"/>
    </row>
    <row r="1604" spans="1:13" x14ac:dyDescent="0.35">
      <c r="A1604" s="214"/>
      <c r="B1604" s="213"/>
      <c r="C1604" s="34" t="s">
        <v>984</v>
      </c>
      <c r="D1604" s="34" t="s">
        <v>562</v>
      </c>
      <c r="E1604" s="35">
        <v>0.317</v>
      </c>
      <c r="F1604" s="29">
        <v>23.426256994000003</v>
      </c>
      <c r="G1604" s="32">
        <f t="shared" si="25"/>
        <v>7.4261234670980008</v>
      </c>
      <c r="H1604" s="33"/>
      <c r="I1604" s="29"/>
      <c r="J1604" s="142">
        <v>16</v>
      </c>
      <c r="M1604" s="202"/>
    </row>
    <row r="1605" spans="1:13" ht="15" thickBot="1" x14ac:dyDescent="0.4">
      <c r="A1605" s="215"/>
      <c r="B1605" s="216"/>
      <c r="C1605" s="34"/>
      <c r="D1605" s="34"/>
      <c r="E1605" s="35"/>
      <c r="F1605" s="29"/>
      <c r="G1605" s="29" t="str">
        <f t="shared" si="25"/>
        <v/>
      </c>
      <c r="H1605" s="33"/>
      <c r="I1605" s="29"/>
      <c r="J1605" s="142">
        <v>16</v>
      </c>
    </row>
    <row r="1606" spans="1:13" ht="15" thickBot="1" x14ac:dyDescent="0.4">
      <c r="A1606" s="210" t="s">
        <v>394</v>
      </c>
      <c r="B1606" s="212" t="s">
        <v>1439</v>
      </c>
      <c r="C1606" s="155"/>
      <c r="D1606" s="24" t="s">
        <v>16</v>
      </c>
      <c r="E1606" s="25"/>
      <c r="F1606" s="39"/>
      <c r="G1606" s="26" t="str">
        <f t="shared" si="25"/>
        <v/>
      </c>
      <c r="H1606" s="27"/>
      <c r="I1606" s="28"/>
      <c r="J1606" s="142">
        <v>31</v>
      </c>
    </row>
    <row r="1607" spans="1:13" x14ac:dyDescent="0.35">
      <c r="A1607" s="214"/>
      <c r="B1607" s="213"/>
      <c r="C1607" s="30"/>
      <c r="D1607" s="30"/>
      <c r="E1607" s="31"/>
      <c r="F1607" s="40"/>
      <c r="G1607" s="29" t="str">
        <f t="shared" si="25"/>
        <v/>
      </c>
      <c r="H1607" s="33"/>
      <c r="I1607" s="29"/>
      <c r="J1607" s="142">
        <v>31</v>
      </c>
    </row>
    <row r="1608" spans="1:13" x14ac:dyDescent="0.35">
      <c r="A1608" s="214"/>
      <c r="B1608" s="213"/>
      <c r="C1608" s="34" t="s">
        <v>9726</v>
      </c>
      <c r="D1608" s="34" t="s">
        <v>200</v>
      </c>
      <c r="E1608" s="35">
        <v>1</v>
      </c>
      <c r="F1608" s="32">
        <v>7.6776021560000007</v>
      </c>
      <c r="G1608" s="29">
        <f t="shared" si="25"/>
        <v>7.6776021560000007</v>
      </c>
      <c r="H1608" s="37">
        <f>SUM(G1608:G1610)</f>
        <v>17.21</v>
      </c>
      <c r="I1608" s="38"/>
      <c r="J1608" s="142">
        <v>31</v>
      </c>
      <c r="M1608" s="202"/>
    </row>
    <row r="1609" spans="1:13" x14ac:dyDescent="0.35">
      <c r="A1609" s="214"/>
      <c r="B1609" s="213"/>
      <c r="C1609" s="34" t="s">
        <v>983</v>
      </c>
      <c r="D1609" s="34" t="s">
        <v>562</v>
      </c>
      <c r="E1609" s="35">
        <v>0.23254591078683193</v>
      </c>
      <c r="F1609" s="29">
        <v>17.620203286000002</v>
      </c>
      <c r="G1609" s="32">
        <f t="shared" si="25"/>
        <v>4.097506221391999</v>
      </c>
      <c r="H1609" s="33"/>
      <c r="I1609" s="29"/>
      <c r="J1609" s="142">
        <v>31</v>
      </c>
      <c r="M1609" s="202"/>
    </row>
    <row r="1610" spans="1:13" x14ac:dyDescent="0.35">
      <c r="A1610" s="214"/>
      <c r="B1610" s="213"/>
      <c r="C1610" s="34" t="s">
        <v>984</v>
      </c>
      <c r="D1610" s="34" t="s">
        <v>562</v>
      </c>
      <c r="E1610" s="35">
        <v>0.23200000000000001</v>
      </c>
      <c r="F1610" s="29">
        <v>23.426256994000003</v>
      </c>
      <c r="G1610" s="32">
        <f t="shared" si="25"/>
        <v>5.4348916226080011</v>
      </c>
      <c r="H1610" s="33"/>
      <c r="I1610" s="29"/>
      <c r="J1610" s="142">
        <v>31</v>
      </c>
      <c r="M1610" s="202"/>
    </row>
    <row r="1611" spans="1:13" ht="15" thickBot="1" x14ac:dyDescent="0.4">
      <c r="A1611" s="215"/>
      <c r="B1611" s="216"/>
      <c r="C1611" s="34"/>
      <c r="D1611" s="34"/>
      <c r="E1611" s="35"/>
      <c r="F1611" s="29"/>
      <c r="G1611" s="29" t="str">
        <f t="shared" si="25"/>
        <v/>
      </c>
      <c r="H1611" s="33"/>
      <c r="I1611" s="29"/>
      <c r="J1611" s="142">
        <v>31</v>
      </c>
    </row>
    <row r="1612" spans="1:13" ht="15" hidden="1" thickBot="1" x14ac:dyDescent="0.4">
      <c r="A1612" s="210" t="s">
        <v>395</v>
      </c>
      <c r="B1612" s="212" t="s">
        <v>396</v>
      </c>
      <c r="C1612" s="155"/>
      <c r="D1612" s="24" t="s">
        <v>16</v>
      </c>
      <c r="E1612" s="25"/>
      <c r="F1612" s="39"/>
      <c r="G1612" s="26" t="str">
        <f t="shared" si="25"/>
        <v/>
      </c>
      <c r="H1612" s="27"/>
      <c r="I1612" s="28"/>
      <c r="J1612" s="142">
        <v>0</v>
      </c>
    </row>
    <row r="1613" spans="1:13" ht="15" hidden="1" thickBot="1" x14ac:dyDescent="0.4">
      <c r="A1613" s="214"/>
      <c r="B1613" s="213"/>
      <c r="C1613" s="30"/>
      <c r="D1613" s="30"/>
      <c r="E1613" s="31"/>
      <c r="F1613" s="40"/>
      <c r="G1613" s="29" t="str">
        <f t="shared" si="25"/>
        <v/>
      </c>
      <c r="H1613" s="33"/>
      <c r="I1613" s="29"/>
      <c r="J1613" s="142">
        <v>0</v>
      </c>
    </row>
    <row r="1614" spans="1:13" ht="15" hidden="1" thickBot="1" x14ac:dyDescent="0.4">
      <c r="A1614" s="214"/>
      <c r="B1614" s="213"/>
      <c r="C1614" s="34" t="s">
        <v>984</v>
      </c>
      <c r="D1614" s="34" t="s">
        <v>562</v>
      </c>
      <c r="E1614" s="35">
        <v>0.1</v>
      </c>
      <c r="F1614" s="29"/>
      <c r="G1614" s="32" t="str">
        <f t="shared" si="25"/>
        <v/>
      </c>
      <c r="H1614" s="37">
        <f>SUM(G1614:G1615)</f>
        <v>0</v>
      </c>
      <c r="I1614" s="38"/>
      <c r="J1614" s="142">
        <v>0</v>
      </c>
    </row>
    <row r="1615" spans="1:13" ht="15" hidden="1" thickBot="1" x14ac:dyDescent="0.4">
      <c r="A1615" s="214"/>
      <c r="B1615" s="213"/>
      <c r="C1615" s="34" t="s">
        <v>396</v>
      </c>
      <c r="D1615" s="34" t="s">
        <v>16</v>
      </c>
      <c r="E1615" s="35">
        <v>1</v>
      </c>
      <c r="F1615" s="32"/>
      <c r="G1615" s="29" t="str">
        <f t="shared" si="25"/>
        <v/>
      </c>
      <c r="H1615" s="33"/>
      <c r="I1615" s="29"/>
      <c r="J1615" s="142">
        <v>0</v>
      </c>
    </row>
    <row r="1616" spans="1:13" ht="15" hidden="1" thickBot="1" x14ac:dyDescent="0.4">
      <c r="A1616" s="215"/>
      <c r="B1616" s="216"/>
      <c r="C1616" s="34"/>
      <c r="D1616" s="34"/>
      <c r="E1616" s="35"/>
      <c r="F1616" s="29"/>
      <c r="G1616" s="29" t="str">
        <f t="shared" ref="G1616:G1679" si="26">IF(ISNUMBER(F1616),E1616*F1616,"")</f>
        <v/>
      </c>
      <c r="H1616" s="33"/>
      <c r="I1616" s="29"/>
      <c r="J1616" s="142">
        <v>0</v>
      </c>
    </row>
    <row r="1617" spans="1:13" ht="15" hidden="1" thickBot="1" x14ac:dyDescent="0.4">
      <c r="A1617" s="210" t="s">
        <v>397</v>
      </c>
      <c r="B1617" s="212" t="s">
        <v>398</v>
      </c>
      <c r="C1617" s="155"/>
      <c r="D1617" s="24" t="s">
        <v>16</v>
      </c>
      <c r="E1617" s="25"/>
      <c r="F1617" s="39"/>
      <c r="G1617" s="26" t="str">
        <f t="shared" si="26"/>
        <v/>
      </c>
      <c r="H1617" s="27"/>
      <c r="I1617" s="28"/>
      <c r="J1617" s="142">
        <v>0</v>
      </c>
    </row>
    <row r="1618" spans="1:13" ht="15" hidden="1" thickBot="1" x14ac:dyDescent="0.4">
      <c r="A1618" s="214"/>
      <c r="B1618" s="213"/>
      <c r="C1618" s="30"/>
      <c r="D1618" s="30"/>
      <c r="E1618" s="31"/>
      <c r="F1618" s="40"/>
      <c r="G1618" s="29" t="str">
        <f t="shared" si="26"/>
        <v/>
      </c>
      <c r="H1618" s="33"/>
      <c r="I1618" s="29"/>
      <c r="J1618" s="142">
        <v>0</v>
      </c>
    </row>
    <row r="1619" spans="1:13" ht="15" hidden="1" thickBot="1" x14ac:dyDescent="0.4">
      <c r="A1619" s="214"/>
      <c r="B1619" s="213"/>
      <c r="C1619" s="34" t="s">
        <v>984</v>
      </c>
      <c r="D1619" s="34" t="s">
        <v>562</v>
      </c>
      <c r="E1619" s="35">
        <v>0.317</v>
      </c>
      <c r="F1619" s="29"/>
      <c r="G1619" s="32" t="str">
        <f t="shared" si="26"/>
        <v/>
      </c>
      <c r="H1619" s="37">
        <f>SUM(G1619:G1621)</f>
        <v>0</v>
      </c>
      <c r="I1619" s="38"/>
      <c r="J1619" s="142">
        <v>0</v>
      </c>
    </row>
    <row r="1620" spans="1:13" ht="15" hidden="1" thickBot="1" x14ac:dyDescent="0.4">
      <c r="A1620" s="214"/>
      <c r="B1620" s="213"/>
      <c r="C1620" s="34" t="s">
        <v>983</v>
      </c>
      <c r="D1620" s="34" t="s">
        <v>562</v>
      </c>
      <c r="E1620" s="35">
        <v>0.317</v>
      </c>
      <c r="F1620" s="29"/>
      <c r="G1620" s="32" t="str">
        <f t="shared" si="26"/>
        <v/>
      </c>
      <c r="H1620" s="42"/>
      <c r="I1620" s="43"/>
      <c r="J1620" s="142">
        <v>0</v>
      </c>
    </row>
    <row r="1621" spans="1:13" ht="15" hidden="1" thickBot="1" x14ac:dyDescent="0.4">
      <c r="A1621" s="214"/>
      <c r="B1621" s="213"/>
      <c r="C1621" s="34" t="s">
        <v>398</v>
      </c>
      <c r="D1621" s="34" t="s">
        <v>16</v>
      </c>
      <c r="E1621" s="35">
        <v>1</v>
      </c>
      <c r="F1621" s="32"/>
      <c r="G1621" s="29" t="str">
        <f t="shared" si="26"/>
        <v/>
      </c>
      <c r="H1621" s="33"/>
      <c r="I1621" s="29"/>
      <c r="J1621" s="142">
        <v>0</v>
      </c>
    </row>
    <row r="1622" spans="1:13" ht="15" hidden="1" thickBot="1" x14ac:dyDescent="0.4">
      <c r="A1622" s="215"/>
      <c r="B1622" s="216"/>
      <c r="C1622" s="49"/>
      <c r="D1622" s="34"/>
      <c r="E1622" s="35"/>
      <c r="F1622" s="29"/>
      <c r="G1622" s="29" t="str">
        <f t="shared" si="26"/>
        <v/>
      </c>
      <c r="H1622" s="33"/>
      <c r="I1622" s="29"/>
      <c r="J1622" s="142">
        <v>0</v>
      </c>
    </row>
    <row r="1623" spans="1:13" ht="15" thickBot="1" x14ac:dyDescent="0.4">
      <c r="A1623" s="210" t="s">
        <v>399</v>
      </c>
      <c r="B1623" s="212" t="s">
        <v>1440</v>
      </c>
      <c r="C1623" s="155"/>
      <c r="D1623" s="24" t="s">
        <v>16</v>
      </c>
      <c r="E1623" s="25"/>
      <c r="F1623" s="39"/>
      <c r="G1623" s="26" t="str">
        <f t="shared" si="26"/>
        <v/>
      </c>
      <c r="H1623" s="27"/>
      <c r="I1623" s="28"/>
      <c r="J1623" s="142">
        <v>400</v>
      </c>
    </row>
    <row r="1624" spans="1:13" x14ac:dyDescent="0.35">
      <c r="A1624" s="214"/>
      <c r="B1624" s="213"/>
      <c r="C1624" s="30"/>
      <c r="D1624" s="30"/>
      <c r="E1624" s="31"/>
      <c r="F1624" s="40"/>
      <c r="G1624" s="29" t="str">
        <f t="shared" si="26"/>
        <v/>
      </c>
      <c r="H1624" s="33"/>
      <c r="I1624" s="29"/>
      <c r="J1624" s="142">
        <v>400</v>
      </c>
    </row>
    <row r="1625" spans="1:13" x14ac:dyDescent="0.35">
      <c r="A1625" s="214"/>
      <c r="B1625" s="213"/>
      <c r="C1625" s="34" t="s">
        <v>10203</v>
      </c>
      <c r="D1625" s="34" t="s">
        <v>200</v>
      </c>
      <c r="E1625" s="35">
        <v>1</v>
      </c>
      <c r="F1625" s="32">
        <v>8.7303481580000017</v>
      </c>
      <c r="G1625" s="29">
        <f t="shared" si="26"/>
        <v>8.7303481580000017</v>
      </c>
      <c r="H1625" s="37">
        <f>SUM(G1625:G1627)</f>
        <v>18.663591545760003</v>
      </c>
      <c r="I1625" s="38"/>
      <c r="J1625" s="142">
        <v>400</v>
      </c>
      <c r="M1625" s="202"/>
    </row>
    <row r="1626" spans="1:13" x14ac:dyDescent="0.35">
      <c r="A1626" s="214"/>
      <c r="B1626" s="213"/>
      <c r="C1626" s="34" t="s">
        <v>983</v>
      </c>
      <c r="D1626" s="34" t="s">
        <v>562</v>
      </c>
      <c r="E1626" s="35">
        <v>0.24199999999999999</v>
      </c>
      <c r="F1626" s="29">
        <v>17.620203286000002</v>
      </c>
      <c r="G1626" s="32">
        <f t="shared" si="26"/>
        <v>4.2640891952120006</v>
      </c>
      <c r="H1626" s="33"/>
      <c r="I1626" s="29"/>
      <c r="J1626" s="142">
        <v>400</v>
      </c>
      <c r="M1626" s="202"/>
    </row>
    <row r="1627" spans="1:13" x14ac:dyDescent="0.35">
      <c r="A1627" s="214"/>
      <c r="B1627" s="213"/>
      <c r="C1627" s="34" t="s">
        <v>984</v>
      </c>
      <c r="D1627" s="34" t="s">
        <v>562</v>
      </c>
      <c r="E1627" s="35">
        <v>0.24199999999999999</v>
      </c>
      <c r="F1627" s="29">
        <v>23.426256994000003</v>
      </c>
      <c r="G1627" s="32">
        <f t="shared" si="26"/>
        <v>5.6691541925480005</v>
      </c>
      <c r="H1627" s="33"/>
      <c r="I1627" s="29"/>
      <c r="J1627" s="142">
        <v>400</v>
      </c>
      <c r="M1627" s="202"/>
    </row>
    <row r="1628" spans="1:13" ht="15" thickBot="1" x14ac:dyDescent="0.4">
      <c r="A1628" s="215"/>
      <c r="B1628" s="216"/>
      <c r="C1628" s="34"/>
      <c r="D1628" s="34"/>
      <c r="E1628" s="35"/>
      <c r="F1628" s="29"/>
      <c r="G1628" s="29" t="str">
        <f t="shared" si="26"/>
        <v/>
      </c>
      <c r="H1628" s="33"/>
      <c r="I1628" s="29"/>
      <c r="J1628" s="142">
        <v>400</v>
      </c>
    </row>
    <row r="1629" spans="1:13" ht="15" thickBot="1" x14ac:dyDescent="0.4">
      <c r="A1629" s="210" t="s">
        <v>400</v>
      </c>
      <c r="B1629" s="212" t="s">
        <v>1441</v>
      </c>
      <c r="C1629" s="155"/>
      <c r="D1629" s="24" t="s">
        <v>16</v>
      </c>
      <c r="E1629" s="25"/>
      <c r="F1629" s="39"/>
      <c r="G1629" s="26" t="str">
        <f t="shared" si="26"/>
        <v/>
      </c>
      <c r="H1629" s="27"/>
      <c r="I1629" s="28"/>
      <c r="J1629" s="142">
        <v>50</v>
      </c>
    </row>
    <row r="1630" spans="1:13" x14ac:dyDescent="0.35">
      <c r="A1630" s="214"/>
      <c r="B1630" s="213"/>
      <c r="C1630" s="30"/>
      <c r="D1630" s="30"/>
      <c r="E1630" s="31"/>
      <c r="F1630" s="40"/>
      <c r="G1630" s="29" t="str">
        <f t="shared" si="26"/>
        <v/>
      </c>
      <c r="H1630" s="33"/>
      <c r="I1630" s="29"/>
      <c r="J1630" s="142">
        <v>50</v>
      </c>
    </row>
    <row r="1631" spans="1:13" x14ac:dyDescent="0.35">
      <c r="A1631" s="214"/>
      <c r="B1631" s="213"/>
      <c r="C1631" s="34" t="s">
        <v>10204</v>
      </c>
      <c r="D1631" s="34" t="s">
        <v>200</v>
      </c>
      <c r="E1631" s="35">
        <v>1</v>
      </c>
      <c r="F1631" s="32">
        <v>11.176121698000001</v>
      </c>
      <c r="G1631" s="29">
        <f t="shared" si="26"/>
        <v>11.176121698000001</v>
      </c>
      <c r="H1631" s="37">
        <f>SUM(G1631:G1633)</f>
        <v>21.10936508576</v>
      </c>
      <c r="I1631" s="38"/>
      <c r="J1631" s="142">
        <v>50</v>
      </c>
      <c r="M1631" s="202"/>
    </row>
    <row r="1632" spans="1:13" x14ac:dyDescent="0.35">
      <c r="A1632" s="214"/>
      <c r="B1632" s="213"/>
      <c r="C1632" s="34" t="s">
        <v>983</v>
      </c>
      <c r="D1632" s="34" t="s">
        <v>562</v>
      </c>
      <c r="E1632" s="35">
        <v>0.24199999999999999</v>
      </c>
      <c r="F1632" s="29">
        <v>17.620203286000002</v>
      </c>
      <c r="G1632" s="32">
        <f t="shared" si="26"/>
        <v>4.2640891952120006</v>
      </c>
      <c r="H1632" s="33"/>
      <c r="I1632" s="29"/>
      <c r="J1632" s="142">
        <v>50</v>
      </c>
      <c r="M1632" s="202"/>
    </row>
    <row r="1633" spans="1:13" x14ac:dyDescent="0.35">
      <c r="A1633" s="214"/>
      <c r="B1633" s="213"/>
      <c r="C1633" s="34" t="s">
        <v>984</v>
      </c>
      <c r="D1633" s="34" t="s">
        <v>562</v>
      </c>
      <c r="E1633" s="35">
        <v>0.24199999999999999</v>
      </c>
      <c r="F1633" s="29">
        <v>23.426256994000003</v>
      </c>
      <c r="G1633" s="32">
        <f t="shared" si="26"/>
        <v>5.6691541925480005</v>
      </c>
      <c r="H1633" s="33"/>
      <c r="I1633" s="29"/>
      <c r="J1633" s="142">
        <v>50</v>
      </c>
      <c r="M1633" s="202"/>
    </row>
    <row r="1634" spans="1:13" ht="15" thickBot="1" x14ac:dyDescent="0.4">
      <c r="A1634" s="215"/>
      <c r="B1634" s="216"/>
      <c r="C1634" s="34"/>
      <c r="D1634" s="34"/>
      <c r="E1634" s="35"/>
      <c r="F1634" s="29"/>
      <c r="G1634" s="29" t="str">
        <f t="shared" si="26"/>
        <v/>
      </c>
      <c r="H1634" s="33"/>
      <c r="I1634" s="29"/>
      <c r="J1634" s="142">
        <v>50</v>
      </c>
    </row>
    <row r="1635" spans="1:13" ht="15" hidden="1" thickBot="1" x14ac:dyDescent="0.4">
      <c r="A1635" s="210" t="s">
        <v>401</v>
      </c>
      <c r="B1635" s="212" t="s">
        <v>403</v>
      </c>
      <c r="C1635" s="155"/>
      <c r="D1635" s="24" t="s">
        <v>16</v>
      </c>
      <c r="E1635" s="25"/>
      <c r="F1635" s="39"/>
      <c r="G1635" s="26" t="str">
        <f t="shared" si="26"/>
        <v/>
      </c>
      <c r="H1635" s="27"/>
      <c r="I1635" s="28"/>
      <c r="J1635" s="142">
        <v>0</v>
      </c>
    </row>
    <row r="1636" spans="1:13" ht="15" hidden="1" thickBot="1" x14ac:dyDescent="0.4">
      <c r="A1636" s="214"/>
      <c r="B1636" s="213"/>
      <c r="C1636" s="30"/>
      <c r="D1636" s="30"/>
      <c r="E1636" s="31"/>
      <c r="F1636" s="40"/>
      <c r="G1636" s="29" t="str">
        <f t="shared" si="26"/>
        <v/>
      </c>
      <c r="H1636" s="33"/>
      <c r="I1636" s="29"/>
      <c r="J1636" s="142">
        <v>0</v>
      </c>
    </row>
    <row r="1637" spans="1:13" ht="15" hidden="1" thickBot="1" x14ac:dyDescent="0.4">
      <c r="A1637" s="214"/>
      <c r="B1637" s="213"/>
      <c r="C1637" s="34" t="s">
        <v>983</v>
      </c>
      <c r="D1637" s="34" t="s">
        <v>562</v>
      </c>
      <c r="E1637" s="35">
        <v>0.17499999999999999</v>
      </c>
      <c r="F1637" s="29"/>
      <c r="G1637" s="32" t="str">
        <f t="shared" si="26"/>
        <v/>
      </c>
      <c r="H1637" s="37">
        <f>SUM(G1637:G1639)</f>
        <v>0</v>
      </c>
      <c r="I1637" s="38"/>
      <c r="J1637" s="142">
        <v>0</v>
      </c>
    </row>
    <row r="1638" spans="1:13" ht="15" hidden="1" thickBot="1" x14ac:dyDescent="0.4">
      <c r="A1638" s="214"/>
      <c r="B1638" s="213"/>
      <c r="C1638" s="34" t="s">
        <v>984</v>
      </c>
      <c r="D1638" s="34" t="s">
        <v>562</v>
      </c>
      <c r="E1638" s="35">
        <v>0.17499999999999999</v>
      </c>
      <c r="F1638" s="29"/>
      <c r="G1638" s="32" t="str">
        <f t="shared" si="26"/>
        <v/>
      </c>
      <c r="H1638" s="60" t="s">
        <v>402</v>
      </c>
      <c r="I1638" s="61"/>
      <c r="J1638" s="142">
        <v>0</v>
      </c>
    </row>
    <row r="1639" spans="1:13" ht="15" hidden="1" thickBot="1" x14ac:dyDescent="0.4">
      <c r="A1639" s="214"/>
      <c r="B1639" s="213"/>
      <c r="C1639" s="34" t="s">
        <v>403</v>
      </c>
      <c r="D1639" s="34" t="s">
        <v>16</v>
      </c>
      <c r="E1639" s="35">
        <v>1</v>
      </c>
      <c r="F1639" s="32"/>
      <c r="G1639" s="32" t="str">
        <f t="shared" si="26"/>
        <v/>
      </c>
      <c r="H1639" s="33"/>
      <c r="I1639" s="29"/>
      <c r="J1639" s="142">
        <v>0</v>
      </c>
    </row>
    <row r="1640" spans="1:13" ht="15" hidden="1" thickBot="1" x14ac:dyDescent="0.4">
      <c r="A1640" s="215"/>
      <c r="B1640" s="216"/>
      <c r="C1640" s="34"/>
      <c r="D1640" s="34"/>
      <c r="E1640" s="35"/>
      <c r="F1640" s="29"/>
      <c r="G1640" s="29" t="str">
        <f t="shared" si="26"/>
        <v/>
      </c>
      <c r="H1640" s="33"/>
      <c r="I1640" s="29"/>
      <c r="J1640" s="142">
        <v>0</v>
      </c>
    </row>
    <row r="1641" spans="1:13" ht="15" hidden="1" thickBot="1" x14ac:dyDescent="0.4">
      <c r="A1641" s="210" t="s">
        <v>404</v>
      </c>
      <c r="B1641" s="212" t="s">
        <v>8002</v>
      </c>
      <c r="C1641" s="155"/>
      <c r="D1641" s="24" t="s">
        <v>16</v>
      </c>
      <c r="E1641" s="25"/>
      <c r="F1641" s="39"/>
      <c r="G1641" s="26" t="str">
        <f t="shared" si="26"/>
        <v/>
      </c>
      <c r="H1641" s="27"/>
      <c r="I1641" s="28"/>
      <c r="J1641" s="142">
        <v>0</v>
      </c>
    </row>
    <row r="1642" spans="1:13" ht="15" hidden="1" thickBot="1" x14ac:dyDescent="0.4">
      <c r="A1642" s="214"/>
      <c r="B1642" s="213"/>
      <c r="C1642" s="30"/>
      <c r="D1642" s="30"/>
      <c r="E1642" s="31"/>
      <c r="F1642" s="40"/>
      <c r="G1642" s="29" t="str">
        <f t="shared" si="26"/>
        <v/>
      </c>
      <c r="H1642" s="33"/>
      <c r="I1642" s="29"/>
      <c r="J1642" s="142">
        <v>0</v>
      </c>
    </row>
    <row r="1643" spans="1:13" ht="15" hidden="1" thickBot="1" x14ac:dyDescent="0.4">
      <c r="A1643" s="214"/>
      <c r="B1643" s="213"/>
      <c r="C1643" s="34" t="s">
        <v>983</v>
      </c>
      <c r="D1643" s="34" t="s">
        <v>562</v>
      </c>
      <c r="E1643" s="35">
        <v>0.1</v>
      </c>
      <c r="F1643" s="29"/>
      <c r="G1643" s="29" t="str">
        <f t="shared" si="26"/>
        <v/>
      </c>
      <c r="H1643" s="37">
        <f>SUM(G1643:G1644)</f>
        <v>0</v>
      </c>
      <c r="I1643" s="38"/>
      <c r="J1643" s="142">
        <v>0</v>
      </c>
    </row>
    <row r="1644" spans="1:13" ht="15" hidden="1" thickBot="1" x14ac:dyDescent="0.4">
      <c r="A1644" s="214"/>
      <c r="B1644" s="213"/>
      <c r="C1644" s="34" t="s">
        <v>405</v>
      </c>
      <c r="D1644" s="34" t="s">
        <v>16</v>
      </c>
      <c r="E1644" s="35">
        <v>1</v>
      </c>
      <c r="F1644" s="32"/>
      <c r="G1644" s="29" t="str">
        <f t="shared" si="26"/>
        <v/>
      </c>
      <c r="H1644" s="33"/>
      <c r="I1644" s="29"/>
      <c r="J1644" s="142">
        <v>0</v>
      </c>
    </row>
    <row r="1645" spans="1:13" ht="15" hidden="1" thickBot="1" x14ac:dyDescent="0.4">
      <c r="A1645" s="215"/>
      <c r="B1645" s="216"/>
      <c r="C1645" s="34"/>
      <c r="D1645" s="34"/>
      <c r="E1645" s="35"/>
      <c r="F1645" s="29"/>
      <c r="G1645" s="29" t="str">
        <f t="shared" si="26"/>
        <v/>
      </c>
      <c r="H1645" s="33"/>
      <c r="I1645" s="29"/>
      <c r="J1645" s="142">
        <v>0</v>
      </c>
    </row>
    <row r="1646" spans="1:13" ht="15" hidden="1" thickBot="1" x14ac:dyDescent="0.4">
      <c r="A1646" s="210" t="s">
        <v>406</v>
      </c>
      <c r="B1646" s="212" t="s">
        <v>8003</v>
      </c>
      <c r="C1646" s="155"/>
      <c r="D1646" s="24" t="s">
        <v>16</v>
      </c>
      <c r="E1646" s="25"/>
      <c r="F1646" s="39"/>
      <c r="G1646" s="26" t="str">
        <f t="shared" si="26"/>
        <v/>
      </c>
      <c r="H1646" s="27"/>
      <c r="I1646" s="28"/>
      <c r="J1646" s="142">
        <v>0</v>
      </c>
    </row>
    <row r="1647" spans="1:13" ht="15" hidden="1" thickBot="1" x14ac:dyDescent="0.4">
      <c r="A1647" s="214"/>
      <c r="B1647" s="213"/>
      <c r="C1647" s="30"/>
      <c r="D1647" s="30"/>
      <c r="E1647" s="31"/>
      <c r="F1647" s="40"/>
      <c r="G1647" s="29" t="str">
        <f t="shared" si="26"/>
        <v/>
      </c>
      <c r="H1647" s="33"/>
      <c r="I1647" s="29"/>
      <c r="J1647" s="142">
        <v>0</v>
      </c>
    </row>
    <row r="1648" spans="1:13" ht="15" hidden="1" thickBot="1" x14ac:dyDescent="0.4">
      <c r="A1648" s="214"/>
      <c r="B1648" s="213"/>
      <c r="C1648" s="34" t="s">
        <v>983</v>
      </c>
      <c r="D1648" s="34" t="s">
        <v>562</v>
      </c>
      <c r="E1648" s="35">
        <v>0.1</v>
      </c>
      <c r="F1648" s="29"/>
      <c r="G1648" s="29" t="str">
        <f t="shared" si="26"/>
        <v/>
      </c>
      <c r="H1648" s="37">
        <f>SUM(G1648:G1649)</f>
        <v>0</v>
      </c>
      <c r="I1648" s="38"/>
      <c r="J1648" s="142">
        <v>0</v>
      </c>
    </row>
    <row r="1649" spans="1:13" ht="15" hidden="1" thickBot="1" x14ac:dyDescent="0.4">
      <c r="A1649" s="214"/>
      <c r="B1649" s="213"/>
      <c r="C1649" s="34" t="s">
        <v>407</v>
      </c>
      <c r="D1649" s="34" t="s">
        <v>16</v>
      </c>
      <c r="E1649" s="35">
        <v>1</v>
      </c>
      <c r="F1649" s="32"/>
      <c r="G1649" s="29" t="str">
        <f t="shared" si="26"/>
        <v/>
      </c>
      <c r="H1649" s="33"/>
      <c r="I1649" s="29"/>
      <c r="J1649" s="142">
        <v>0</v>
      </c>
    </row>
    <row r="1650" spans="1:13" ht="15" hidden="1" thickBot="1" x14ac:dyDescent="0.4">
      <c r="A1650" s="215"/>
      <c r="B1650" s="216"/>
      <c r="C1650" s="34"/>
      <c r="D1650" s="34"/>
      <c r="E1650" s="35"/>
      <c r="F1650" s="29"/>
      <c r="G1650" s="29" t="str">
        <f t="shared" si="26"/>
        <v/>
      </c>
      <c r="H1650" s="33"/>
      <c r="I1650" s="29"/>
      <c r="J1650" s="142">
        <v>0</v>
      </c>
    </row>
    <row r="1651" spans="1:13" ht="15" hidden="1" thickBot="1" x14ac:dyDescent="0.4">
      <c r="A1651" s="210" t="s">
        <v>408</v>
      </c>
      <c r="B1651" s="212" t="s">
        <v>1442</v>
      </c>
      <c r="C1651" s="155"/>
      <c r="D1651" s="24" t="s">
        <v>16</v>
      </c>
      <c r="E1651" s="25"/>
      <c r="F1651" s="39"/>
      <c r="G1651" s="26" t="str">
        <f t="shared" si="26"/>
        <v/>
      </c>
      <c r="H1651" s="27"/>
      <c r="I1651" s="28"/>
      <c r="J1651" s="142">
        <v>0</v>
      </c>
    </row>
    <row r="1652" spans="1:13" ht="15" hidden="1" thickBot="1" x14ac:dyDescent="0.4">
      <c r="A1652" s="214"/>
      <c r="B1652" s="213"/>
      <c r="C1652" s="30"/>
      <c r="D1652" s="30"/>
      <c r="E1652" s="31"/>
      <c r="F1652" s="40"/>
      <c r="G1652" s="29" t="str">
        <f t="shared" si="26"/>
        <v/>
      </c>
      <c r="H1652" s="33"/>
      <c r="I1652" s="29"/>
      <c r="J1652" s="142">
        <v>0</v>
      </c>
    </row>
    <row r="1653" spans="1:13" ht="15" hidden="1" thickBot="1" x14ac:dyDescent="0.4">
      <c r="A1653" s="214"/>
      <c r="B1653" s="213"/>
      <c r="C1653" s="34" t="s">
        <v>983</v>
      </c>
      <c r="D1653" s="34" t="s">
        <v>562</v>
      </c>
      <c r="E1653" s="35">
        <v>0.15</v>
      </c>
      <c r="F1653" s="29"/>
      <c r="G1653" s="32" t="str">
        <f t="shared" si="26"/>
        <v/>
      </c>
      <c r="H1653" s="37">
        <f>SUM(G1653:G1654)</f>
        <v>0</v>
      </c>
      <c r="I1653" s="38"/>
      <c r="J1653" s="142">
        <v>0</v>
      </c>
    </row>
    <row r="1654" spans="1:13" ht="25.5" hidden="1" thickBot="1" x14ac:dyDescent="0.4">
      <c r="A1654" s="214"/>
      <c r="B1654" s="213"/>
      <c r="C1654" s="34" t="s">
        <v>409</v>
      </c>
      <c r="D1654" s="34" t="s">
        <v>16</v>
      </c>
      <c r="E1654" s="35">
        <v>1</v>
      </c>
      <c r="F1654" s="32"/>
      <c r="G1654" s="29" t="str">
        <f t="shared" si="26"/>
        <v/>
      </c>
      <c r="H1654" s="33"/>
      <c r="I1654" s="29"/>
      <c r="J1654" s="142">
        <v>0</v>
      </c>
    </row>
    <row r="1655" spans="1:13" ht="15" hidden="1" thickBot="1" x14ac:dyDescent="0.4">
      <c r="A1655" s="214"/>
      <c r="B1655" s="213"/>
      <c r="C1655" s="34"/>
      <c r="D1655" s="34"/>
      <c r="E1655" s="35"/>
      <c r="F1655" s="32"/>
      <c r="G1655" s="29" t="str">
        <f t="shared" si="26"/>
        <v/>
      </c>
      <c r="H1655" s="33"/>
      <c r="I1655" s="29"/>
      <c r="J1655" s="142">
        <v>0</v>
      </c>
    </row>
    <row r="1656" spans="1:13" ht="15" hidden="1" thickBot="1" x14ac:dyDescent="0.4">
      <c r="A1656" s="210" t="s">
        <v>410</v>
      </c>
      <c r="B1656" s="212" t="s">
        <v>1443</v>
      </c>
      <c r="C1656" s="155"/>
      <c r="D1656" s="24" t="s">
        <v>16</v>
      </c>
      <c r="E1656" s="25"/>
      <c r="F1656" s="39"/>
      <c r="G1656" s="26" t="str">
        <f t="shared" si="26"/>
        <v/>
      </c>
      <c r="H1656" s="27"/>
      <c r="I1656" s="28"/>
      <c r="J1656" s="142">
        <v>0</v>
      </c>
    </row>
    <row r="1657" spans="1:13" ht="15" hidden="1" thickBot="1" x14ac:dyDescent="0.4">
      <c r="A1657" s="214"/>
      <c r="B1657" s="213"/>
      <c r="C1657" s="30"/>
      <c r="D1657" s="30"/>
      <c r="E1657" s="31"/>
      <c r="F1657" s="40"/>
      <c r="G1657" s="29" t="str">
        <f t="shared" si="26"/>
        <v/>
      </c>
      <c r="H1657" s="33"/>
      <c r="I1657" s="29"/>
      <c r="J1657" s="142">
        <v>0</v>
      </c>
    </row>
    <row r="1658" spans="1:13" ht="15" hidden="1" thickBot="1" x14ac:dyDescent="0.4">
      <c r="A1658" s="214"/>
      <c r="B1658" s="213"/>
      <c r="C1658" s="34" t="s">
        <v>983</v>
      </c>
      <c r="D1658" s="34" t="s">
        <v>562</v>
      </c>
      <c r="E1658" s="35">
        <v>0.15</v>
      </c>
      <c r="F1658" s="29"/>
      <c r="G1658" s="32" t="str">
        <f t="shared" si="26"/>
        <v/>
      </c>
      <c r="H1658" s="37">
        <f>SUM(G1658:G1660)</f>
        <v>0</v>
      </c>
      <c r="I1658" s="38"/>
      <c r="J1658" s="142">
        <v>0</v>
      </c>
    </row>
    <row r="1659" spans="1:13" ht="15" hidden="1" thickBot="1" x14ac:dyDescent="0.4">
      <c r="A1659" s="214"/>
      <c r="B1659" s="213"/>
      <c r="C1659" s="34" t="s">
        <v>984</v>
      </c>
      <c r="D1659" s="34" t="s">
        <v>562</v>
      </c>
      <c r="E1659" s="35">
        <v>0.15</v>
      </c>
      <c r="F1659" s="29"/>
      <c r="G1659" s="32" t="str">
        <f t="shared" si="26"/>
        <v/>
      </c>
      <c r="H1659" s="59"/>
      <c r="I1659" s="1"/>
      <c r="J1659" s="142">
        <v>0</v>
      </c>
    </row>
    <row r="1660" spans="1:13" ht="25.5" hidden="1" thickBot="1" x14ac:dyDescent="0.4">
      <c r="A1660" s="214"/>
      <c r="B1660" s="213"/>
      <c r="C1660" s="34" t="s">
        <v>411</v>
      </c>
      <c r="D1660" s="34" t="s">
        <v>16</v>
      </c>
      <c r="E1660" s="35">
        <v>1</v>
      </c>
      <c r="F1660" s="32"/>
      <c r="G1660" s="29" t="str">
        <f t="shared" si="26"/>
        <v/>
      </c>
      <c r="H1660" s="33"/>
      <c r="I1660" s="29"/>
      <c r="J1660" s="142">
        <v>0</v>
      </c>
    </row>
    <row r="1661" spans="1:13" ht="15" hidden="1" thickBot="1" x14ac:dyDescent="0.4">
      <c r="A1661" s="215"/>
      <c r="B1661" s="216"/>
      <c r="C1661" s="34"/>
      <c r="D1661" s="34"/>
      <c r="E1661" s="35"/>
      <c r="F1661" s="29"/>
      <c r="G1661" s="29" t="str">
        <f t="shared" si="26"/>
        <v/>
      </c>
      <c r="H1661" s="33"/>
      <c r="I1661" s="29"/>
      <c r="J1661" s="142">
        <v>0</v>
      </c>
    </row>
    <row r="1662" spans="1:13" ht="15" thickBot="1" x14ac:dyDescent="0.4">
      <c r="A1662" s="210" t="s">
        <v>412</v>
      </c>
      <c r="B1662" s="212" t="s">
        <v>1444</v>
      </c>
      <c r="C1662" s="155"/>
      <c r="D1662" s="24" t="s">
        <v>16</v>
      </c>
      <c r="E1662" s="25"/>
      <c r="F1662" s="39"/>
      <c r="G1662" s="26" t="str">
        <f t="shared" si="26"/>
        <v/>
      </c>
      <c r="H1662" s="27"/>
      <c r="I1662" s="28"/>
      <c r="J1662" s="142">
        <v>283</v>
      </c>
    </row>
    <row r="1663" spans="1:13" x14ac:dyDescent="0.35">
      <c r="A1663" s="214"/>
      <c r="B1663" s="213"/>
      <c r="C1663" s="30"/>
      <c r="D1663" s="30"/>
      <c r="E1663" s="31"/>
      <c r="F1663" s="40"/>
      <c r="G1663" s="29" t="str">
        <f t="shared" si="26"/>
        <v/>
      </c>
      <c r="H1663" s="33"/>
      <c r="I1663" s="29"/>
      <c r="J1663" s="142">
        <v>283</v>
      </c>
    </row>
    <row r="1664" spans="1:13" x14ac:dyDescent="0.35">
      <c r="A1664" s="214"/>
      <c r="B1664" s="213"/>
      <c r="C1664" s="34" t="s">
        <v>984</v>
      </c>
      <c r="D1664" s="34" t="s">
        <v>562</v>
      </c>
      <c r="E1664" s="35">
        <v>0.317</v>
      </c>
      <c r="F1664" s="29">
        <v>23.426256994000003</v>
      </c>
      <c r="G1664" s="32">
        <f t="shared" si="26"/>
        <v>7.4261234670980008</v>
      </c>
      <c r="H1664" s="37">
        <f>SUM(G1664:G1667)</f>
        <v>26.048764256760002</v>
      </c>
      <c r="I1664" s="38"/>
      <c r="J1664" s="142">
        <v>283</v>
      </c>
      <c r="M1664" s="202"/>
    </row>
    <row r="1665" spans="1:13" x14ac:dyDescent="0.35">
      <c r="A1665" s="214"/>
      <c r="B1665" s="213"/>
      <c r="C1665" s="34" t="s">
        <v>983</v>
      </c>
      <c r="D1665" s="34" t="s">
        <v>562</v>
      </c>
      <c r="E1665" s="35">
        <v>0.317</v>
      </c>
      <c r="F1665" s="29">
        <v>17.620203286000002</v>
      </c>
      <c r="G1665" s="32">
        <f t="shared" si="26"/>
        <v>5.5856044416620012</v>
      </c>
      <c r="H1665" s="33"/>
      <c r="I1665" s="29"/>
      <c r="J1665" s="142">
        <v>283</v>
      </c>
      <c r="M1665" s="202"/>
    </row>
    <row r="1666" spans="1:13" ht="25" x14ac:dyDescent="0.35">
      <c r="A1666" s="214"/>
      <c r="B1666" s="213"/>
      <c r="C1666" s="34" t="s">
        <v>389</v>
      </c>
      <c r="D1666" s="34" t="s">
        <v>16</v>
      </c>
      <c r="E1666" s="35">
        <v>1</v>
      </c>
      <c r="F1666" s="32">
        <v>4.7107725140000003</v>
      </c>
      <c r="G1666" s="32">
        <f t="shared" si="26"/>
        <v>4.7107725140000003</v>
      </c>
      <c r="H1666" s="33"/>
      <c r="I1666" s="29"/>
      <c r="J1666" s="142">
        <v>283</v>
      </c>
      <c r="M1666" s="202"/>
    </row>
    <row r="1667" spans="1:13" ht="25" x14ac:dyDescent="0.35">
      <c r="A1667" s="214"/>
      <c r="B1667" s="213"/>
      <c r="C1667" s="34" t="s">
        <v>5465</v>
      </c>
      <c r="D1667" s="34" t="s">
        <v>16</v>
      </c>
      <c r="E1667" s="35">
        <v>1</v>
      </c>
      <c r="F1667" s="32">
        <v>8.3262638340000006</v>
      </c>
      <c r="G1667" s="29">
        <f t="shared" si="26"/>
        <v>8.3262638340000006</v>
      </c>
      <c r="H1667" s="33"/>
      <c r="I1667" s="29"/>
      <c r="J1667" s="142">
        <v>283</v>
      </c>
      <c r="M1667" s="202"/>
    </row>
    <row r="1668" spans="1:13" ht="15" thickBot="1" x14ac:dyDescent="0.4">
      <c r="A1668" s="215"/>
      <c r="B1668" s="216"/>
      <c r="C1668" s="34"/>
      <c r="D1668" s="34"/>
      <c r="E1668" s="35"/>
      <c r="F1668" s="29"/>
      <c r="G1668" s="29" t="str">
        <f t="shared" si="26"/>
        <v/>
      </c>
      <c r="H1668" s="33"/>
      <c r="I1668" s="29"/>
      <c r="J1668" s="142">
        <v>283</v>
      </c>
    </row>
    <row r="1669" spans="1:13" ht="15" thickBot="1" x14ac:dyDescent="0.4">
      <c r="A1669" s="210" t="s">
        <v>413</v>
      </c>
      <c r="B1669" s="212" t="s">
        <v>1445</v>
      </c>
      <c r="C1669" s="155"/>
      <c r="D1669" s="24" t="s">
        <v>16</v>
      </c>
      <c r="E1669" s="25"/>
      <c r="F1669" s="39"/>
      <c r="G1669" s="26" t="str">
        <f t="shared" si="26"/>
        <v/>
      </c>
      <c r="H1669" s="27"/>
      <c r="I1669" s="28"/>
      <c r="J1669" s="142">
        <v>446</v>
      </c>
    </row>
    <row r="1670" spans="1:13" x14ac:dyDescent="0.35">
      <c r="A1670" s="214"/>
      <c r="B1670" s="213"/>
      <c r="C1670" s="30"/>
      <c r="D1670" s="30"/>
      <c r="E1670" s="31"/>
      <c r="F1670" s="40"/>
      <c r="G1670" s="29" t="str">
        <f t="shared" si="26"/>
        <v/>
      </c>
      <c r="H1670" s="33"/>
      <c r="I1670" s="29"/>
      <c r="J1670" s="142">
        <v>446</v>
      </c>
    </row>
    <row r="1671" spans="1:13" x14ac:dyDescent="0.35">
      <c r="A1671" s="214"/>
      <c r="B1671" s="213"/>
      <c r="C1671" s="34" t="s">
        <v>983</v>
      </c>
      <c r="D1671" s="34" t="s">
        <v>562</v>
      </c>
      <c r="E1671" s="35">
        <v>0.65</v>
      </c>
      <c r="F1671" s="29">
        <v>17.620203286000002</v>
      </c>
      <c r="G1671" s="32">
        <f t="shared" si="26"/>
        <v>11.453132135900002</v>
      </c>
      <c r="H1671" s="37">
        <f>SUM(G1671:G1674)</f>
        <v>42.896741132000002</v>
      </c>
      <c r="I1671" s="38"/>
      <c r="J1671" s="142">
        <v>446</v>
      </c>
      <c r="M1671" s="202"/>
    </row>
    <row r="1672" spans="1:13" x14ac:dyDescent="0.35">
      <c r="A1672" s="214"/>
      <c r="B1672" s="213"/>
      <c r="C1672" s="34" t="s">
        <v>984</v>
      </c>
      <c r="D1672" s="34" t="s">
        <v>562</v>
      </c>
      <c r="E1672" s="35">
        <v>0.65</v>
      </c>
      <c r="F1672" s="29">
        <v>23.426256994000003</v>
      </c>
      <c r="G1672" s="32">
        <f t="shared" si="26"/>
        <v>15.227067046100002</v>
      </c>
      <c r="H1672" s="33"/>
      <c r="I1672" s="29"/>
      <c r="J1672" s="142">
        <v>446</v>
      </c>
      <c r="M1672" s="202"/>
    </row>
    <row r="1673" spans="1:13" x14ac:dyDescent="0.35">
      <c r="A1673" s="214"/>
      <c r="B1673" s="213"/>
      <c r="C1673" s="34" t="s">
        <v>414</v>
      </c>
      <c r="D1673" s="34" t="s">
        <v>16</v>
      </c>
      <c r="E1673" s="35">
        <v>1</v>
      </c>
      <c r="F1673" s="29">
        <v>6.8694335080000002</v>
      </c>
      <c r="G1673" s="29">
        <f t="shared" si="26"/>
        <v>6.8694335080000002</v>
      </c>
      <c r="H1673" s="33"/>
      <c r="I1673" s="29"/>
      <c r="J1673" s="142">
        <v>446</v>
      </c>
      <c r="M1673" s="202"/>
    </row>
    <row r="1674" spans="1:13" x14ac:dyDescent="0.35">
      <c r="A1674" s="214"/>
      <c r="B1674" s="213"/>
      <c r="C1674" s="34" t="s">
        <v>415</v>
      </c>
      <c r="D1674" s="34" t="s">
        <v>16</v>
      </c>
      <c r="E1674" s="35">
        <v>1</v>
      </c>
      <c r="F1674" s="29">
        <v>9.3471084419999997</v>
      </c>
      <c r="G1674" s="29">
        <f t="shared" si="26"/>
        <v>9.3471084419999997</v>
      </c>
      <c r="H1674" s="33"/>
      <c r="I1674" s="29"/>
      <c r="J1674" s="142">
        <v>446</v>
      </c>
      <c r="M1674" s="202"/>
    </row>
    <row r="1675" spans="1:13" ht="15" thickBot="1" x14ac:dyDescent="0.4">
      <c r="A1675" s="215"/>
      <c r="B1675" s="216"/>
      <c r="C1675" s="34"/>
      <c r="D1675" s="34"/>
      <c r="E1675" s="35"/>
      <c r="F1675" s="29"/>
      <c r="G1675" s="29" t="str">
        <f t="shared" si="26"/>
        <v/>
      </c>
      <c r="H1675" s="33"/>
      <c r="I1675" s="29"/>
      <c r="J1675" s="142">
        <v>446</v>
      </c>
    </row>
    <row r="1676" spans="1:13" ht="15" thickBot="1" x14ac:dyDescent="0.4">
      <c r="A1676" s="210" t="s">
        <v>416</v>
      </c>
      <c r="B1676" s="212" t="s">
        <v>1446</v>
      </c>
      <c r="C1676" s="155"/>
      <c r="D1676" s="24" t="s">
        <v>16</v>
      </c>
      <c r="E1676" s="25"/>
      <c r="F1676" s="39"/>
      <c r="G1676" s="26" t="str">
        <f t="shared" si="26"/>
        <v/>
      </c>
      <c r="H1676" s="27"/>
      <c r="I1676" s="28"/>
      <c r="J1676" s="142">
        <v>43</v>
      </c>
    </row>
    <row r="1677" spans="1:13" x14ac:dyDescent="0.35">
      <c r="A1677" s="214"/>
      <c r="B1677" s="213"/>
      <c r="C1677" s="30"/>
      <c r="D1677" s="30"/>
      <c r="E1677" s="31"/>
      <c r="F1677" s="40"/>
      <c r="G1677" s="29" t="str">
        <f t="shared" si="26"/>
        <v/>
      </c>
      <c r="H1677" s="33"/>
      <c r="I1677" s="29"/>
      <c r="J1677" s="142">
        <v>43</v>
      </c>
    </row>
    <row r="1678" spans="1:13" ht="25" x14ac:dyDescent="0.35">
      <c r="A1678" s="214"/>
      <c r="B1678" s="213"/>
      <c r="C1678" s="34" t="s">
        <v>417</v>
      </c>
      <c r="D1678" s="34" t="s">
        <v>96</v>
      </c>
      <c r="E1678" s="35">
        <v>1</v>
      </c>
      <c r="F1678" s="32">
        <v>197.83117799200002</v>
      </c>
      <c r="G1678" s="29">
        <f t="shared" si="26"/>
        <v>197.83117799200002</v>
      </c>
      <c r="H1678" s="37">
        <f>SUM(G1678:G1680)</f>
        <v>203.35418232821581</v>
      </c>
      <c r="I1678" s="38"/>
      <c r="J1678" s="142">
        <v>43</v>
      </c>
      <c r="M1678" s="202"/>
    </row>
    <row r="1679" spans="1:13" x14ac:dyDescent="0.35">
      <c r="A1679" s="214"/>
      <c r="B1679" s="213"/>
      <c r="C1679" s="34" t="s">
        <v>983</v>
      </c>
      <c r="D1679" s="34" t="s">
        <v>562</v>
      </c>
      <c r="E1679" s="35">
        <v>7.4800000000000005E-2</v>
      </c>
      <c r="F1679" s="29">
        <v>17.620203286000002</v>
      </c>
      <c r="G1679" s="29">
        <f t="shared" si="26"/>
        <v>1.3179912057928003</v>
      </c>
      <c r="H1679" s="33"/>
      <c r="I1679" s="29"/>
      <c r="J1679" s="142">
        <v>43</v>
      </c>
      <c r="M1679" s="202"/>
    </row>
    <row r="1680" spans="1:13" x14ac:dyDescent="0.35">
      <c r="A1680" s="214"/>
      <c r="B1680" s="213"/>
      <c r="C1680" s="34" t="s">
        <v>984</v>
      </c>
      <c r="D1680" s="34" t="s">
        <v>562</v>
      </c>
      <c r="E1680" s="35">
        <v>0.17949999999999999</v>
      </c>
      <c r="F1680" s="29">
        <v>23.426256994000003</v>
      </c>
      <c r="G1680" s="29">
        <f t="shared" ref="G1680:G1743" si="27">IF(ISNUMBER(F1680),E1680*F1680,"")</f>
        <v>4.2050131304230005</v>
      </c>
      <c r="H1680" s="33"/>
      <c r="I1680" s="29"/>
      <c r="J1680" s="142">
        <v>43</v>
      </c>
      <c r="M1680" s="202"/>
    </row>
    <row r="1681" spans="1:10" ht="15" thickBot="1" x14ac:dyDescent="0.4">
      <c r="A1681" s="215"/>
      <c r="B1681" s="216"/>
      <c r="C1681" s="34"/>
      <c r="D1681" s="34"/>
      <c r="E1681" s="35"/>
      <c r="F1681" s="29"/>
      <c r="G1681" s="29" t="str">
        <f t="shared" si="27"/>
        <v/>
      </c>
      <c r="H1681" s="33"/>
      <c r="I1681" s="29"/>
      <c r="J1681" s="142">
        <v>43</v>
      </c>
    </row>
    <row r="1682" spans="1:10" ht="15" hidden="1" thickBot="1" x14ac:dyDescent="0.4">
      <c r="A1682" s="210" t="s">
        <v>418</v>
      </c>
      <c r="B1682" s="212" t="s">
        <v>1447</v>
      </c>
      <c r="C1682" s="155"/>
      <c r="D1682" s="24" t="s">
        <v>16</v>
      </c>
      <c r="E1682" s="25"/>
      <c r="F1682" s="39"/>
      <c r="G1682" s="26" t="str">
        <f t="shared" si="27"/>
        <v/>
      </c>
      <c r="H1682" s="27"/>
      <c r="I1682" s="28"/>
      <c r="J1682" s="142">
        <v>0</v>
      </c>
    </row>
    <row r="1683" spans="1:10" ht="15" hidden="1" thickBot="1" x14ac:dyDescent="0.4">
      <c r="A1683" s="214"/>
      <c r="B1683" s="213"/>
      <c r="C1683" s="30"/>
      <c r="D1683" s="30"/>
      <c r="E1683" s="31"/>
      <c r="F1683" s="40"/>
      <c r="G1683" s="29" t="str">
        <f t="shared" si="27"/>
        <v/>
      </c>
      <c r="H1683" s="33"/>
      <c r="I1683" s="29"/>
      <c r="J1683" s="142">
        <v>0</v>
      </c>
    </row>
    <row r="1684" spans="1:10" ht="15" hidden="1" thickBot="1" x14ac:dyDescent="0.4">
      <c r="A1684" s="214"/>
      <c r="B1684" s="213"/>
      <c r="C1684" s="34" t="s">
        <v>983</v>
      </c>
      <c r="D1684" s="34" t="s">
        <v>562</v>
      </c>
      <c r="E1684" s="35">
        <v>0.14799999999999999</v>
      </c>
      <c r="F1684" s="29"/>
      <c r="G1684" s="29" t="str">
        <f t="shared" si="27"/>
        <v/>
      </c>
      <c r="H1684" s="37">
        <f>SUM(G1684:G1688)</f>
        <v>0</v>
      </c>
      <c r="I1684" s="38"/>
      <c r="J1684" s="142">
        <v>0</v>
      </c>
    </row>
    <row r="1685" spans="1:10" ht="15" hidden="1" thickBot="1" x14ac:dyDescent="0.4">
      <c r="A1685" s="214"/>
      <c r="B1685" s="213"/>
      <c r="C1685" s="34" t="s">
        <v>984</v>
      </c>
      <c r="D1685" s="34" t="s">
        <v>562</v>
      </c>
      <c r="E1685" s="35">
        <v>0.35510000000000003</v>
      </c>
      <c r="F1685" s="29"/>
      <c r="G1685" s="29" t="str">
        <f t="shared" si="27"/>
        <v/>
      </c>
      <c r="H1685" s="42"/>
      <c r="I1685" s="43"/>
      <c r="J1685" s="142">
        <v>0</v>
      </c>
    </row>
    <row r="1686" spans="1:10" ht="25.5" hidden="1" thickBot="1" x14ac:dyDescent="0.4">
      <c r="A1686" s="214"/>
      <c r="B1686" s="213"/>
      <c r="C1686" s="34" t="s">
        <v>8764</v>
      </c>
      <c r="D1686" s="34" t="s">
        <v>69</v>
      </c>
      <c r="E1686" s="35">
        <v>1.5</v>
      </c>
      <c r="F1686" s="32"/>
      <c r="G1686" s="29" t="str">
        <f t="shared" si="27"/>
        <v/>
      </c>
      <c r="H1686" s="33"/>
      <c r="I1686" s="29"/>
      <c r="J1686" s="142">
        <v>0</v>
      </c>
    </row>
    <row r="1687" spans="1:10" ht="15" hidden="1" thickBot="1" x14ac:dyDescent="0.4">
      <c r="A1687" s="214"/>
      <c r="B1687" s="213"/>
      <c r="C1687" s="34" t="s">
        <v>419</v>
      </c>
      <c r="D1687" s="34" t="s">
        <v>96</v>
      </c>
      <c r="E1687" s="35">
        <v>1</v>
      </c>
      <c r="F1687" s="32"/>
      <c r="G1687" s="29" t="str">
        <f t="shared" si="27"/>
        <v/>
      </c>
      <c r="H1687" s="33"/>
      <c r="I1687" s="29"/>
      <c r="J1687" s="142">
        <v>0</v>
      </c>
    </row>
    <row r="1688" spans="1:10" ht="15" hidden="1" thickBot="1" x14ac:dyDescent="0.4">
      <c r="A1688" s="214"/>
      <c r="B1688" s="213"/>
      <c r="C1688" s="34" t="s">
        <v>420</v>
      </c>
      <c r="D1688" s="34" t="s">
        <v>96</v>
      </c>
      <c r="E1688" s="35">
        <v>1</v>
      </c>
      <c r="F1688" s="32"/>
      <c r="G1688" s="29" t="str">
        <f t="shared" si="27"/>
        <v/>
      </c>
      <c r="H1688" s="33"/>
      <c r="I1688" s="29"/>
      <c r="J1688" s="142">
        <v>0</v>
      </c>
    </row>
    <row r="1689" spans="1:10" ht="15" hidden="1" thickBot="1" x14ac:dyDescent="0.4">
      <c r="A1689" s="215"/>
      <c r="B1689" s="216"/>
      <c r="C1689" s="34"/>
      <c r="D1689" s="34"/>
      <c r="E1689" s="35"/>
      <c r="F1689" s="29"/>
      <c r="G1689" s="29" t="str">
        <f t="shared" si="27"/>
        <v/>
      </c>
      <c r="H1689" s="33"/>
      <c r="I1689" s="29"/>
      <c r="J1689" s="142">
        <v>0</v>
      </c>
    </row>
    <row r="1690" spans="1:10" ht="15" hidden="1" thickBot="1" x14ac:dyDescent="0.4">
      <c r="A1690" s="210" t="s">
        <v>421</v>
      </c>
      <c r="B1690" s="212" t="s">
        <v>8757</v>
      </c>
      <c r="C1690" s="155"/>
      <c r="D1690" s="24" t="s">
        <v>16</v>
      </c>
      <c r="E1690" s="25"/>
      <c r="F1690" s="39"/>
      <c r="G1690" s="26" t="str">
        <f t="shared" si="27"/>
        <v/>
      </c>
      <c r="H1690" s="27"/>
      <c r="I1690" s="28"/>
      <c r="J1690" s="142">
        <v>0</v>
      </c>
    </row>
    <row r="1691" spans="1:10" ht="15" hidden="1" thickBot="1" x14ac:dyDescent="0.4">
      <c r="A1691" s="214"/>
      <c r="B1691" s="213"/>
      <c r="C1691" s="30"/>
      <c r="D1691" s="30"/>
      <c r="E1691" s="31"/>
      <c r="F1691" s="40"/>
      <c r="G1691" s="29" t="str">
        <f t="shared" si="27"/>
        <v/>
      </c>
      <c r="H1691" s="33"/>
      <c r="I1691" s="29"/>
      <c r="J1691" s="142">
        <v>0</v>
      </c>
    </row>
    <row r="1692" spans="1:10" ht="38" hidden="1" thickBot="1" x14ac:dyDescent="0.4">
      <c r="A1692" s="214"/>
      <c r="B1692" s="213"/>
      <c r="C1692" s="34" t="s">
        <v>8768</v>
      </c>
      <c r="D1692" s="34" t="s">
        <v>96</v>
      </c>
      <c r="E1692" s="35">
        <v>1</v>
      </c>
      <c r="F1692" s="32"/>
      <c r="G1692" s="32" t="str">
        <f t="shared" si="27"/>
        <v/>
      </c>
      <c r="H1692" s="37">
        <f>SUM(G1692:G1698)</f>
        <v>0</v>
      </c>
      <c r="I1692" s="38"/>
      <c r="J1692" s="142">
        <v>0</v>
      </c>
    </row>
    <row r="1693" spans="1:10" ht="38" hidden="1" thickBot="1" x14ac:dyDescent="0.4">
      <c r="A1693" s="214"/>
      <c r="B1693" s="213"/>
      <c r="C1693" s="34" t="s">
        <v>8767</v>
      </c>
      <c r="D1693" s="34" t="s">
        <v>96</v>
      </c>
      <c r="E1693" s="35">
        <v>2</v>
      </c>
      <c r="F1693" s="32"/>
      <c r="G1693" s="32" t="str">
        <f t="shared" si="27"/>
        <v/>
      </c>
      <c r="H1693" s="42"/>
      <c r="I1693" s="43"/>
      <c r="J1693" s="142">
        <v>0</v>
      </c>
    </row>
    <row r="1694" spans="1:10" ht="25.5" hidden="1" thickBot="1" x14ac:dyDescent="0.4">
      <c r="A1694" s="214"/>
      <c r="B1694" s="213"/>
      <c r="C1694" s="34" t="s">
        <v>8764</v>
      </c>
      <c r="D1694" s="34" t="s">
        <v>69</v>
      </c>
      <c r="E1694" s="35">
        <v>1.5</v>
      </c>
      <c r="F1694" s="32"/>
      <c r="G1694" s="29" t="str">
        <f t="shared" si="27"/>
        <v/>
      </c>
      <c r="H1694" s="33"/>
      <c r="I1694" s="29"/>
      <c r="J1694" s="142">
        <v>0</v>
      </c>
    </row>
    <row r="1695" spans="1:10" ht="15" hidden="1" thickBot="1" x14ac:dyDescent="0.4">
      <c r="A1695" s="214"/>
      <c r="B1695" s="213"/>
      <c r="C1695" s="34" t="s">
        <v>419</v>
      </c>
      <c r="D1695" s="34" t="s">
        <v>96</v>
      </c>
      <c r="E1695" s="35">
        <v>1</v>
      </c>
      <c r="F1695" s="32"/>
      <c r="G1695" s="29" t="str">
        <f t="shared" si="27"/>
        <v/>
      </c>
      <c r="H1695" s="33"/>
      <c r="I1695" s="29"/>
      <c r="J1695" s="142">
        <v>0</v>
      </c>
    </row>
    <row r="1696" spans="1:10" ht="15" hidden="1" thickBot="1" x14ac:dyDescent="0.4">
      <c r="A1696" s="214"/>
      <c r="B1696" s="213"/>
      <c r="C1696" s="34" t="s">
        <v>420</v>
      </c>
      <c r="D1696" s="34" t="s">
        <v>96</v>
      </c>
      <c r="E1696" s="35">
        <v>1</v>
      </c>
      <c r="F1696" s="32"/>
      <c r="G1696" s="29" t="str">
        <f t="shared" si="27"/>
        <v/>
      </c>
      <c r="H1696" s="33"/>
      <c r="I1696" s="29"/>
      <c r="J1696" s="142">
        <v>0</v>
      </c>
    </row>
    <row r="1697" spans="1:10" ht="15" hidden="1" thickBot="1" x14ac:dyDescent="0.4">
      <c r="A1697" s="214"/>
      <c r="B1697" s="213"/>
      <c r="C1697" s="34" t="s">
        <v>983</v>
      </c>
      <c r="D1697" s="34" t="s">
        <v>562</v>
      </c>
      <c r="E1697" s="35">
        <v>0.14799999999999999</v>
      </c>
      <c r="F1697" s="29"/>
      <c r="G1697" s="32" t="str">
        <f t="shared" si="27"/>
        <v/>
      </c>
      <c r="H1697" s="33"/>
      <c r="I1697" s="29"/>
      <c r="J1697" s="142">
        <v>0</v>
      </c>
    </row>
    <row r="1698" spans="1:10" ht="15" hidden="1" thickBot="1" x14ac:dyDescent="0.4">
      <c r="A1698" s="214"/>
      <c r="B1698" s="213"/>
      <c r="C1698" s="34" t="s">
        <v>984</v>
      </c>
      <c r="D1698" s="34" t="s">
        <v>562</v>
      </c>
      <c r="E1698" s="35">
        <v>0.35510000000000003</v>
      </c>
      <c r="F1698" s="29"/>
      <c r="G1698" s="29" t="str">
        <f t="shared" si="27"/>
        <v/>
      </c>
      <c r="H1698" s="33"/>
      <c r="I1698" s="29"/>
      <c r="J1698" s="142">
        <v>0</v>
      </c>
    </row>
    <row r="1699" spans="1:10" ht="15" hidden="1" thickBot="1" x14ac:dyDescent="0.4">
      <c r="A1699" s="215"/>
      <c r="B1699" s="216"/>
      <c r="C1699" s="34"/>
      <c r="D1699" s="34"/>
      <c r="E1699" s="35"/>
      <c r="F1699" s="29"/>
      <c r="G1699" s="29" t="str">
        <f t="shared" si="27"/>
        <v/>
      </c>
      <c r="H1699" s="33"/>
      <c r="I1699" s="29"/>
      <c r="J1699" s="142">
        <v>0</v>
      </c>
    </row>
    <row r="1700" spans="1:10" ht="15" hidden="1" thickBot="1" x14ac:dyDescent="0.4">
      <c r="A1700" s="210" t="s">
        <v>422</v>
      </c>
      <c r="B1700" s="212" t="s">
        <v>8758</v>
      </c>
      <c r="C1700" s="155"/>
      <c r="D1700" s="24" t="s">
        <v>16</v>
      </c>
      <c r="E1700" s="25"/>
      <c r="F1700" s="39"/>
      <c r="G1700" s="26" t="str">
        <f t="shared" si="27"/>
        <v/>
      </c>
      <c r="H1700" s="27"/>
      <c r="I1700" s="28"/>
      <c r="J1700" s="142">
        <v>0</v>
      </c>
    </row>
    <row r="1701" spans="1:10" ht="15" hidden="1" thickBot="1" x14ac:dyDescent="0.4">
      <c r="A1701" s="214"/>
      <c r="B1701" s="213"/>
      <c r="C1701" s="30"/>
      <c r="D1701" s="30"/>
      <c r="E1701" s="31"/>
      <c r="F1701" s="40"/>
      <c r="G1701" s="29" t="str">
        <f t="shared" si="27"/>
        <v/>
      </c>
      <c r="H1701" s="33"/>
      <c r="I1701" s="29"/>
      <c r="J1701" s="142">
        <v>0</v>
      </c>
    </row>
    <row r="1702" spans="1:10" ht="38" hidden="1" thickBot="1" x14ac:dyDescent="0.4">
      <c r="A1702" s="214"/>
      <c r="B1702" s="213"/>
      <c r="C1702" s="34" t="s">
        <v>8769</v>
      </c>
      <c r="D1702" s="34" t="s">
        <v>96</v>
      </c>
      <c r="E1702" s="35">
        <v>1</v>
      </c>
      <c r="F1702" s="32"/>
      <c r="G1702" s="32" t="str">
        <f t="shared" si="27"/>
        <v/>
      </c>
      <c r="H1702" s="37">
        <f>SUM(G1702:G1708)</f>
        <v>0</v>
      </c>
      <c r="I1702" s="38"/>
      <c r="J1702" s="142">
        <v>0</v>
      </c>
    </row>
    <row r="1703" spans="1:10" ht="38" hidden="1" thickBot="1" x14ac:dyDescent="0.4">
      <c r="A1703" s="214"/>
      <c r="B1703" s="213"/>
      <c r="C1703" s="34" t="s">
        <v>8767</v>
      </c>
      <c r="D1703" s="34" t="s">
        <v>96</v>
      </c>
      <c r="E1703" s="35">
        <v>2</v>
      </c>
      <c r="F1703" s="32"/>
      <c r="G1703" s="32" t="str">
        <f t="shared" si="27"/>
        <v/>
      </c>
      <c r="H1703" s="42"/>
      <c r="I1703" s="43"/>
      <c r="J1703" s="142">
        <v>0</v>
      </c>
    </row>
    <row r="1704" spans="1:10" ht="25.5" hidden="1" thickBot="1" x14ac:dyDescent="0.4">
      <c r="A1704" s="214"/>
      <c r="B1704" s="213"/>
      <c r="C1704" s="34" t="s">
        <v>8764</v>
      </c>
      <c r="D1704" s="34" t="s">
        <v>69</v>
      </c>
      <c r="E1704" s="35">
        <v>1.5</v>
      </c>
      <c r="F1704" s="32"/>
      <c r="G1704" s="29" t="str">
        <f t="shared" si="27"/>
        <v/>
      </c>
      <c r="H1704" s="33"/>
      <c r="I1704" s="29"/>
      <c r="J1704" s="142">
        <v>0</v>
      </c>
    </row>
    <row r="1705" spans="1:10" ht="15" hidden="1" thickBot="1" x14ac:dyDescent="0.4">
      <c r="A1705" s="214"/>
      <c r="B1705" s="213"/>
      <c r="C1705" s="34" t="s">
        <v>419</v>
      </c>
      <c r="D1705" s="34" t="s">
        <v>96</v>
      </c>
      <c r="E1705" s="35">
        <v>1</v>
      </c>
      <c r="F1705" s="32"/>
      <c r="G1705" s="29" t="str">
        <f t="shared" si="27"/>
        <v/>
      </c>
      <c r="H1705" s="33"/>
      <c r="I1705" s="29"/>
      <c r="J1705" s="142">
        <v>0</v>
      </c>
    </row>
    <row r="1706" spans="1:10" ht="15" hidden="1" thickBot="1" x14ac:dyDescent="0.4">
      <c r="A1706" s="214"/>
      <c r="B1706" s="213"/>
      <c r="C1706" s="34" t="s">
        <v>420</v>
      </c>
      <c r="D1706" s="34" t="s">
        <v>96</v>
      </c>
      <c r="E1706" s="35">
        <v>1</v>
      </c>
      <c r="F1706" s="32"/>
      <c r="G1706" s="29" t="str">
        <f t="shared" si="27"/>
        <v/>
      </c>
      <c r="H1706" s="33"/>
      <c r="I1706" s="29"/>
      <c r="J1706" s="142">
        <v>0</v>
      </c>
    </row>
    <row r="1707" spans="1:10" ht="15" hidden="1" thickBot="1" x14ac:dyDescent="0.4">
      <c r="A1707" s="214"/>
      <c r="B1707" s="213"/>
      <c r="C1707" s="34" t="s">
        <v>983</v>
      </c>
      <c r="D1707" s="34" t="s">
        <v>562</v>
      </c>
      <c r="E1707" s="35">
        <v>0.17269999999999999</v>
      </c>
      <c r="F1707" s="29"/>
      <c r="G1707" s="29" t="str">
        <f t="shared" si="27"/>
        <v/>
      </c>
      <c r="H1707" s="33"/>
      <c r="I1707" s="29"/>
      <c r="J1707" s="142">
        <v>0</v>
      </c>
    </row>
    <row r="1708" spans="1:10" ht="15" hidden="1" thickBot="1" x14ac:dyDescent="0.4">
      <c r="A1708" s="214"/>
      <c r="B1708" s="213"/>
      <c r="C1708" s="34" t="s">
        <v>984</v>
      </c>
      <c r="D1708" s="34" t="s">
        <v>562</v>
      </c>
      <c r="E1708" s="35">
        <v>0.41439999999999999</v>
      </c>
      <c r="F1708" s="29"/>
      <c r="G1708" s="29" t="str">
        <f t="shared" si="27"/>
        <v/>
      </c>
      <c r="H1708" s="33"/>
      <c r="I1708" s="29"/>
      <c r="J1708" s="142">
        <v>0</v>
      </c>
    </row>
    <row r="1709" spans="1:10" ht="15" hidden="1" thickBot="1" x14ac:dyDescent="0.4">
      <c r="A1709" s="215"/>
      <c r="B1709" s="216"/>
      <c r="C1709" s="34"/>
      <c r="D1709" s="34"/>
      <c r="E1709" s="35"/>
      <c r="F1709" s="29"/>
      <c r="G1709" s="29" t="str">
        <f t="shared" si="27"/>
        <v/>
      </c>
      <c r="H1709" s="33"/>
      <c r="I1709" s="29"/>
      <c r="J1709" s="142">
        <v>0</v>
      </c>
    </row>
    <row r="1710" spans="1:10" ht="15" hidden="1" thickBot="1" x14ac:dyDescent="0.4">
      <c r="A1710" s="210" t="s">
        <v>423</v>
      </c>
      <c r="B1710" s="212" t="s">
        <v>8759</v>
      </c>
      <c r="C1710" s="155"/>
      <c r="D1710" s="24" t="s">
        <v>16</v>
      </c>
      <c r="E1710" s="25"/>
      <c r="F1710" s="39"/>
      <c r="G1710" s="26" t="str">
        <f t="shared" si="27"/>
        <v/>
      </c>
      <c r="H1710" s="27"/>
      <c r="I1710" s="28"/>
      <c r="J1710" s="142">
        <v>0</v>
      </c>
    </row>
    <row r="1711" spans="1:10" ht="15" hidden="1" thickBot="1" x14ac:dyDescent="0.4">
      <c r="A1711" s="214"/>
      <c r="B1711" s="213"/>
      <c r="C1711" s="30"/>
      <c r="D1711" s="30"/>
      <c r="E1711" s="31"/>
      <c r="F1711" s="40"/>
      <c r="G1711" s="29" t="str">
        <f t="shared" si="27"/>
        <v/>
      </c>
      <c r="H1711" s="33"/>
      <c r="I1711" s="29"/>
      <c r="J1711" s="142">
        <v>0</v>
      </c>
    </row>
    <row r="1712" spans="1:10" ht="38" hidden="1" thickBot="1" x14ac:dyDescent="0.4">
      <c r="A1712" s="214"/>
      <c r="B1712" s="213"/>
      <c r="C1712" s="34" t="s">
        <v>8770</v>
      </c>
      <c r="D1712" s="34" t="s">
        <v>96</v>
      </c>
      <c r="E1712" s="35">
        <v>1</v>
      </c>
      <c r="F1712" s="32"/>
      <c r="G1712" s="29" t="str">
        <f t="shared" si="27"/>
        <v/>
      </c>
      <c r="H1712" s="37">
        <f>SUM(G1712:G1718)</f>
        <v>0</v>
      </c>
      <c r="I1712" s="38"/>
      <c r="J1712" s="142">
        <v>0</v>
      </c>
    </row>
    <row r="1713" spans="1:10" ht="38" hidden="1" thickBot="1" x14ac:dyDescent="0.4">
      <c r="A1713" s="214"/>
      <c r="B1713" s="213"/>
      <c r="C1713" s="34" t="s">
        <v>8771</v>
      </c>
      <c r="D1713" s="34" t="s">
        <v>96</v>
      </c>
      <c r="E1713" s="35">
        <v>2</v>
      </c>
      <c r="F1713" s="32"/>
      <c r="G1713" s="29" t="str">
        <f t="shared" si="27"/>
        <v/>
      </c>
      <c r="H1713" s="42"/>
      <c r="I1713" s="43"/>
      <c r="J1713" s="142">
        <v>0</v>
      </c>
    </row>
    <row r="1714" spans="1:10" ht="25.5" hidden="1" thickBot="1" x14ac:dyDescent="0.4">
      <c r="A1714" s="214"/>
      <c r="B1714" s="213"/>
      <c r="C1714" s="34" t="s">
        <v>8764</v>
      </c>
      <c r="D1714" s="34" t="s">
        <v>69</v>
      </c>
      <c r="E1714" s="35">
        <v>1.5</v>
      </c>
      <c r="F1714" s="32"/>
      <c r="G1714" s="29" t="str">
        <f t="shared" si="27"/>
        <v/>
      </c>
      <c r="H1714" s="33"/>
      <c r="I1714" s="29"/>
      <c r="J1714" s="142">
        <v>0</v>
      </c>
    </row>
    <row r="1715" spans="1:10" ht="15" hidden="1" thickBot="1" x14ac:dyDescent="0.4">
      <c r="A1715" s="214"/>
      <c r="B1715" s="213"/>
      <c r="C1715" s="34" t="s">
        <v>419</v>
      </c>
      <c r="D1715" s="34" t="s">
        <v>96</v>
      </c>
      <c r="E1715" s="35">
        <v>1</v>
      </c>
      <c r="F1715" s="32"/>
      <c r="G1715" s="29" t="str">
        <f t="shared" si="27"/>
        <v/>
      </c>
      <c r="H1715" s="33"/>
      <c r="I1715" s="29"/>
      <c r="J1715" s="142">
        <v>0</v>
      </c>
    </row>
    <row r="1716" spans="1:10" ht="15" hidden="1" thickBot="1" x14ac:dyDescent="0.4">
      <c r="A1716" s="214"/>
      <c r="B1716" s="213"/>
      <c r="C1716" s="34" t="s">
        <v>420</v>
      </c>
      <c r="D1716" s="34" t="s">
        <v>96</v>
      </c>
      <c r="E1716" s="35">
        <v>1</v>
      </c>
      <c r="F1716" s="32"/>
      <c r="G1716" s="29" t="str">
        <f t="shared" si="27"/>
        <v/>
      </c>
      <c r="H1716" s="33"/>
      <c r="I1716" s="29"/>
      <c r="J1716" s="142">
        <v>0</v>
      </c>
    </row>
    <row r="1717" spans="1:10" ht="15" hidden="1" thickBot="1" x14ac:dyDescent="0.4">
      <c r="A1717" s="214"/>
      <c r="B1717" s="213"/>
      <c r="C1717" s="34" t="s">
        <v>983</v>
      </c>
      <c r="D1717" s="34" t="s">
        <v>562</v>
      </c>
      <c r="E1717" s="35">
        <v>0.14799999999999999</v>
      </c>
      <c r="F1717" s="29"/>
      <c r="G1717" s="32" t="str">
        <f t="shared" si="27"/>
        <v/>
      </c>
      <c r="H1717" s="33"/>
      <c r="I1717" s="29"/>
      <c r="J1717" s="142">
        <v>0</v>
      </c>
    </row>
    <row r="1718" spans="1:10" ht="15" hidden="1" thickBot="1" x14ac:dyDescent="0.4">
      <c r="A1718" s="214"/>
      <c r="B1718" s="213"/>
      <c r="C1718" s="34" t="s">
        <v>984</v>
      </c>
      <c r="D1718" s="34" t="s">
        <v>562</v>
      </c>
      <c r="E1718" s="35">
        <v>0.35510000000000003</v>
      </c>
      <c r="F1718" s="29"/>
      <c r="G1718" s="29" t="str">
        <f t="shared" si="27"/>
        <v/>
      </c>
      <c r="H1718" s="33"/>
      <c r="I1718" s="29"/>
      <c r="J1718" s="142">
        <v>0</v>
      </c>
    </row>
    <row r="1719" spans="1:10" ht="15" hidden="1" thickBot="1" x14ac:dyDescent="0.4">
      <c r="A1719" s="215"/>
      <c r="B1719" s="216"/>
      <c r="C1719" s="34"/>
      <c r="D1719" s="34"/>
      <c r="E1719" s="35"/>
      <c r="F1719" s="29"/>
      <c r="G1719" s="29" t="str">
        <f t="shared" si="27"/>
        <v/>
      </c>
      <c r="H1719" s="33"/>
      <c r="I1719" s="29"/>
      <c r="J1719" s="142">
        <v>0</v>
      </c>
    </row>
    <row r="1720" spans="1:10" ht="15" hidden="1" thickBot="1" x14ac:dyDescent="0.4">
      <c r="A1720" s="210" t="s">
        <v>424</v>
      </c>
      <c r="B1720" s="212" t="s">
        <v>8760</v>
      </c>
      <c r="C1720" s="155"/>
      <c r="D1720" s="24" t="s">
        <v>16</v>
      </c>
      <c r="E1720" s="25"/>
      <c r="F1720" s="39"/>
      <c r="G1720" s="26" t="str">
        <f t="shared" si="27"/>
        <v/>
      </c>
      <c r="H1720" s="27"/>
      <c r="I1720" s="28"/>
      <c r="J1720" s="142">
        <v>0</v>
      </c>
    </row>
    <row r="1721" spans="1:10" ht="15" hidden="1" thickBot="1" x14ac:dyDescent="0.4">
      <c r="A1721" s="214"/>
      <c r="B1721" s="213"/>
      <c r="C1721" s="30"/>
      <c r="D1721" s="30"/>
      <c r="E1721" s="31"/>
      <c r="F1721" s="40"/>
      <c r="G1721" s="29" t="str">
        <f t="shared" si="27"/>
        <v/>
      </c>
      <c r="H1721" s="33"/>
      <c r="I1721" s="29"/>
      <c r="J1721" s="142">
        <v>0</v>
      </c>
    </row>
    <row r="1722" spans="1:10" ht="38" hidden="1" thickBot="1" x14ac:dyDescent="0.4">
      <c r="A1722" s="214"/>
      <c r="B1722" s="213"/>
      <c r="C1722" s="34" t="s">
        <v>8772</v>
      </c>
      <c r="D1722" s="34" t="s">
        <v>96</v>
      </c>
      <c r="E1722" s="35">
        <v>1</v>
      </c>
      <c r="F1722" s="32"/>
      <c r="G1722" s="29" t="str">
        <f t="shared" si="27"/>
        <v/>
      </c>
      <c r="H1722" s="37">
        <f>SUM(G1722:G1728)</f>
        <v>0</v>
      </c>
      <c r="I1722" s="38"/>
      <c r="J1722" s="142">
        <v>0</v>
      </c>
    </row>
    <row r="1723" spans="1:10" ht="38" hidden="1" thickBot="1" x14ac:dyDescent="0.4">
      <c r="A1723" s="214"/>
      <c r="B1723" s="213"/>
      <c r="C1723" s="34" t="s">
        <v>8771</v>
      </c>
      <c r="D1723" s="34" t="s">
        <v>96</v>
      </c>
      <c r="E1723" s="35">
        <v>2</v>
      </c>
      <c r="F1723" s="32"/>
      <c r="G1723" s="29" t="str">
        <f t="shared" si="27"/>
        <v/>
      </c>
      <c r="H1723" s="42"/>
      <c r="I1723" s="43"/>
      <c r="J1723" s="142">
        <v>0</v>
      </c>
    </row>
    <row r="1724" spans="1:10" ht="25.5" hidden="1" thickBot="1" x14ac:dyDescent="0.4">
      <c r="A1724" s="214"/>
      <c r="B1724" s="213"/>
      <c r="C1724" s="34" t="s">
        <v>8764</v>
      </c>
      <c r="D1724" s="34" t="s">
        <v>69</v>
      </c>
      <c r="E1724" s="35">
        <v>1.5</v>
      </c>
      <c r="F1724" s="32"/>
      <c r="G1724" s="29" t="str">
        <f t="shared" si="27"/>
        <v/>
      </c>
      <c r="H1724" s="33"/>
      <c r="I1724" s="29"/>
      <c r="J1724" s="142">
        <v>0</v>
      </c>
    </row>
    <row r="1725" spans="1:10" ht="15" hidden="1" thickBot="1" x14ac:dyDescent="0.4">
      <c r="A1725" s="214"/>
      <c r="B1725" s="213"/>
      <c r="C1725" s="34" t="s">
        <v>419</v>
      </c>
      <c r="D1725" s="34" t="s">
        <v>96</v>
      </c>
      <c r="E1725" s="35">
        <v>1</v>
      </c>
      <c r="F1725" s="32"/>
      <c r="G1725" s="29" t="str">
        <f t="shared" si="27"/>
        <v/>
      </c>
      <c r="H1725" s="33"/>
      <c r="I1725" s="29"/>
      <c r="J1725" s="142">
        <v>0</v>
      </c>
    </row>
    <row r="1726" spans="1:10" ht="15" hidden="1" thickBot="1" x14ac:dyDescent="0.4">
      <c r="A1726" s="214"/>
      <c r="B1726" s="213"/>
      <c r="C1726" s="34" t="s">
        <v>420</v>
      </c>
      <c r="D1726" s="34" t="s">
        <v>96</v>
      </c>
      <c r="E1726" s="35">
        <v>1</v>
      </c>
      <c r="F1726" s="32"/>
      <c r="G1726" s="29" t="str">
        <f t="shared" si="27"/>
        <v/>
      </c>
      <c r="H1726" s="33"/>
      <c r="I1726" s="29"/>
      <c r="J1726" s="142">
        <v>0</v>
      </c>
    </row>
    <row r="1727" spans="1:10" ht="15" hidden="1" thickBot="1" x14ac:dyDescent="0.4">
      <c r="A1727" s="214"/>
      <c r="B1727" s="213"/>
      <c r="C1727" s="34" t="s">
        <v>983</v>
      </c>
      <c r="D1727" s="34" t="s">
        <v>562</v>
      </c>
      <c r="E1727" s="35">
        <v>0.17269999999999999</v>
      </c>
      <c r="F1727" s="29"/>
      <c r="G1727" s="29" t="str">
        <f t="shared" si="27"/>
        <v/>
      </c>
      <c r="H1727" s="33"/>
      <c r="I1727" s="29"/>
      <c r="J1727" s="142">
        <v>0</v>
      </c>
    </row>
    <row r="1728" spans="1:10" ht="15" hidden="1" thickBot="1" x14ac:dyDescent="0.4">
      <c r="A1728" s="214"/>
      <c r="B1728" s="213"/>
      <c r="C1728" s="34" t="s">
        <v>984</v>
      </c>
      <c r="D1728" s="34" t="s">
        <v>562</v>
      </c>
      <c r="E1728" s="35">
        <v>0.41439999999999999</v>
      </c>
      <c r="F1728" s="29"/>
      <c r="G1728" s="29" t="str">
        <f t="shared" si="27"/>
        <v/>
      </c>
      <c r="H1728" s="33"/>
      <c r="I1728" s="29"/>
      <c r="J1728" s="142">
        <v>0</v>
      </c>
    </row>
    <row r="1729" spans="1:13" ht="15" hidden="1" thickBot="1" x14ac:dyDescent="0.4">
      <c r="A1729" s="215"/>
      <c r="B1729" s="216"/>
      <c r="C1729" s="34"/>
      <c r="D1729" s="34"/>
      <c r="E1729" s="35"/>
      <c r="F1729" s="29"/>
      <c r="G1729" s="29" t="str">
        <f t="shared" si="27"/>
        <v/>
      </c>
      <c r="H1729" s="33"/>
      <c r="I1729" s="29"/>
      <c r="J1729" s="142">
        <v>0</v>
      </c>
    </row>
    <row r="1730" spans="1:13" ht="15" thickBot="1" x14ac:dyDescent="0.4">
      <c r="A1730" s="210" t="s">
        <v>425</v>
      </c>
      <c r="B1730" s="212" t="s">
        <v>3422</v>
      </c>
      <c r="C1730" s="155"/>
      <c r="D1730" s="24" t="s">
        <v>69</v>
      </c>
      <c r="E1730" s="25"/>
      <c r="F1730" s="39"/>
      <c r="G1730" s="26" t="str">
        <f t="shared" si="27"/>
        <v/>
      </c>
      <c r="H1730" s="27"/>
      <c r="I1730" s="28"/>
      <c r="J1730" s="142">
        <v>1000</v>
      </c>
    </row>
    <row r="1731" spans="1:13" x14ac:dyDescent="0.35">
      <c r="A1731" s="214"/>
      <c r="B1731" s="213"/>
      <c r="C1731" s="30"/>
      <c r="D1731" s="30"/>
      <c r="E1731" s="31"/>
      <c r="F1731" s="40"/>
      <c r="G1731" s="29" t="str">
        <f t="shared" si="27"/>
        <v/>
      </c>
      <c r="H1731" s="33"/>
      <c r="I1731" s="29"/>
      <c r="J1731" s="142">
        <v>1000</v>
      </c>
    </row>
    <row r="1732" spans="1:13" x14ac:dyDescent="0.35">
      <c r="A1732" s="214"/>
      <c r="B1732" s="213"/>
      <c r="C1732" s="34" t="s">
        <v>983</v>
      </c>
      <c r="D1732" s="34" t="s">
        <v>562</v>
      </c>
      <c r="E1732" s="35">
        <v>8.9999999999999993E-3</v>
      </c>
      <c r="F1732" s="29">
        <v>17.620203286000002</v>
      </c>
      <c r="G1732" s="32">
        <f t="shared" si="27"/>
        <v>0.15858182957400002</v>
      </c>
      <c r="H1732" s="37">
        <f>SUM(G1732:G1735)</f>
        <v>14.085996717912002</v>
      </c>
      <c r="I1732" s="38"/>
      <c r="J1732" s="142">
        <v>1000</v>
      </c>
      <c r="M1732" s="202"/>
    </row>
    <row r="1733" spans="1:13" x14ac:dyDescent="0.35">
      <c r="A1733" s="214"/>
      <c r="B1733" s="213"/>
      <c r="C1733" s="34" t="s">
        <v>984</v>
      </c>
      <c r="D1733" s="34" t="s">
        <v>562</v>
      </c>
      <c r="E1733" s="35">
        <v>8.9999999999999993E-3</v>
      </c>
      <c r="F1733" s="29">
        <v>23.426256994000003</v>
      </c>
      <c r="G1733" s="32">
        <f t="shared" si="27"/>
        <v>0.210836312946</v>
      </c>
      <c r="H1733" s="33"/>
      <c r="I1733" s="29"/>
      <c r="J1733" s="142">
        <v>1000</v>
      </c>
      <c r="M1733" s="202"/>
    </row>
    <row r="1734" spans="1:13" x14ac:dyDescent="0.35">
      <c r="A1734" s="214"/>
      <c r="B1734" s="213"/>
      <c r="C1734" s="34" t="s">
        <v>426</v>
      </c>
      <c r="D1734" s="34" t="s">
        <v>69</v>
      </c>
      <c r="E1734" s="35">
        <v>1.0269999999999999</v>
      </c>
      <c r="F1734" s="32">
        <v>13.313515096000001</v>
      </c>
      <c r="G1734" s="32">
        <f t="shared" si="27"/>
        <v>13.672980003592</v>
      </c>
      <c r="H1734" s="33"/>
      <c r="I1734" s="29"/>
      <c r="J1734" s="142">
        <v>1000</v>
      </c>
      <c r="M1734" s="202"/>
    </row>
    <row r="1735" spans="1:13" ht="25" x14ac:dyDescent="0.35">
      <c r="A1735" s="214"/>
      <c r="B1735" s="213"/>
      <c r="C1735" s="34" t="s">
        <v>9716</v>
      </c>
      <c r="D1735" s="34" t="s">
        <v>200</v>
      </c>
      <c r="E1735" s="35">
        <v>0.01</v>
      </c>
      <c r="F1735" s="32">
        <v>4.3598571799999997</v>
      </c>
      <c r="G1735" s="32">
        <f t="shared" si="27"/>
        <v>4.3598571799999999E-2</v>
      </c>
      <c r="H1735" s="33"/>
      <c r="I1735" s="29"/>
      <c r="J1735" s="142">
        <v>1000</v>
      </c>
      <c r="M1735" s="202"/>
    </row>
    <row r="1736" spans="1:13" ht="15" thickBot="1" x14ac:dyDescent="0.4">
      <c r="A1736" s="215"/>
      <c r="B1736" s="216"/>
      <c r="C1736" s="34"/>
      <c r="D1736" s="34"/>
      <c r="E1736" s="35"/>
      <c r="F1736" s="29"/>
      <c r="G1736" s="29" t="str">
        <f t="shared" si="27"/>
        <v/>
      </c>
      <c r="H1736" s="33"/>
      <c r="I1736" s="29"/>
      <c r="J1736" s="142">
        <v>1000</v>
      </c>
    </row>
    <row r="1737" spans="1:13" ht="15" thickBot="1" x14ac:dyDescent="0.4">
      <c r="A1737" s="210" t="s">
        <v>427</v>
      </c>
      <c r="B1737" s="212" t="s">
        <v>3423</v>
      </c>
      <c r="C1737" s="155"/>
      <c r="D1737" s="24" t="s">
        <v>69</v>
      </c>
      <c r="E1737" s="25"/>
      <c r="F1737" s="39"/>
      <c r="G1737" s="26" t="str">
        <f t="shared" si="27"/>
        <v/>
      </c>
      <c r="H1737" s="27"/>
      <c r="I1737" s="28"/>
      <c r="J1737" s="142">
        <v>1200</v>
      </c>
    </row>
    <row r="1738" spans="1:13" x14ac:dyDescent="0.35">
      <c r="A1738" s="214"/>
      <c r="B1738" s="213"/>
      <c r="C1738" s="30"/>
      <c r="D1738" s="30"/>
      <c r="E1738" s="31"/>
      <c r="F1738" s="40"/>
      <c r="G1738" s="29" t="str">
        <f t="shared" si="27"/>
        <v/>
      </c>
      <c r="H1738" s="33"/>
      <c r="I1738" s="29"/>
      <c r="J1738" s="142">
        <v>1200</v>
      </c>
    </row>
    <row r="1739" spans="1:13" x14ac:dyDescent="0.35">
      <c r="A1739" s="214"/>
      <c r="B1739" s="213"/>
      <c r="C1739" s="34" t="s">
        <v>983</v>
      </c>
      <c r="D1739" s="34" t="s">
        <v>562</v>
      </c>
      <c r="E1739" s="35">
        <v>1.2999999999999999E-2</v>
      </c>
      <c r="F1739" s="29">
        <v>17.620203286000002</v>
      </c>
      <c r="G1739" s="32">
        <f t="shared" si="27"/>
        <v>0.22906264271800003</v>
      </c>
      <c r="H1739" s="37">
        <f>SUM(G1739:G1742)</f>
        <v>20.93</v>
      </c>
      <c r="I1739" s="38"/>
      <c r="J1739" s="142">
        <v>1200</v>
      </c>
      <c r="M1739" s="202"/>
    </row>
    <row r="1740" spans="1:13" x14ac:dyDescent="0.35">
      <c r="A1740" s="214"/>
      <c r="B1740" s="213"/>
      <c r="C1740" s="34" t="s">
        <v>984</v>
      </c>
      <c r="D1740" s="34" t="s">
        <v>562</v>
      </c>
      <c r="E1740" s="35">
        <v>1.2999999999999999E-2</v>
      </c>
      <c r="F1740" s="29">
        <v>23.426256994000003</v>
      </c>
      <c r="G1740" s="32">
        <f t="shared" si="27"/>
        <v>0.30454134092200003</v>
      </c>
      <c r="H1740" s="33"/>
      <c r="I1740" s="29"/>
      <c r="J1740" s="142">
        <v>1200</v>
      </c>
      <c r="M1740" s="202"/>
    </row>
    <row r="1741" spans="1:13" x14ac:dyDescent="0.35">
      <c r="A1741" s="214"/>
      <c r="B1741" s="213"/>
      <c r="C1741" s="34" t="s">
        <v>428</v>
      </c>
      <c r="D1741" s="34" t="s">
        <v>69</v>
      </c>
      <c r="E1741" s="35">
        <v>1.027360465490305</v>
      </c>
      <c r="F1741" s="32">
        <v>19.810765674000002</v>
      </c>
      <c r="G1741" s="32">
        <f t="shared" si="27"/>
        <v>20.35279744456</v>
      </c>
      <c r="H1741" s="33"/>
      <c r="I1741" s="29"/>
      <c r="J1741" s="142">
        <v>1200</v>
      </c>
      <c r="M1741" s="202"/>
    </row>
    <row r="1742" spans="1:13" ht="25" x14ac:dyDescent="0.35">
      <c r="A1742" s="214"/>
      <c r="B1742" s="213"/>
      <c r="C1742" s="34" t="s">
        <v>9716</v>
      </c>
      <c r="D1742" s="34" t="s">
        <v>200</v>
      </c>
      <c r="E1742" s="35">
        <v>0.01</v>
      </c>
      <c r="F1742" s="32">
        <v>4.3598571799999997</v>
      </c>
      <c r="G1742" s="32">
        <f t="shared" si="27"/>
        <v>4.3598571799999999E-2</v>
      </c>
      <c r="H1742" s="33"/>
      <c r="I1742" s="29"/>
      <c r="J1742" s="142">
        <v>1200</v>
      </c>
      <c r="M1742" s="202"/>
    </row>
    <row r="1743" spans="1:13" ht="15" thickBot="1" x14ac:dyDescent="0.4">
      <c r="A1743" s="215"/>
      <c r="B1743" s="216"/>
      <c r="C1743" s="34"/>
      <c r="D1743" s="34"/>
      <c r="E1743" s="35"/>
      <c r="F1743" s="29"/>
      <c r="G1743" s="29" t="str">
        <f t="shared" si="27"/>
        <v/>
      </c>
      <c r="H1743" s="33"/>
      <c r="I1743" s="29"/>
      <c r="J1743" s="142">
        <v>1200</v>
      </c>
    </row>
    <row r="1744" spans="1:13" ht="15" thickBot="1" x14ac:dyDescent="0.4">
      <c r="A1744" s="210" t="s">
        <v>429</v>
      </c>
      <c r="B1744" s="212" t="s">
        <v>1448</v>
      </c>
      <c r="C1744" s="155"/>
      <c r="D1744" s="24" t="s">
        <v>69</v>
      </c>
      <c r="E1744" s="25"/>
      <c r="F1744" s="39"/>
      <c r="G1744" s="26" t="str">
        <f t="shared" ref="G1744:G1807" si="28">IF(ISNUMBER(F1744),E1744*F1744,"")</f>
        <v/>
      </c>
      <c r="H1744" s="27"/>
      <c r="I1744" s="28"/>
      <c r="J1744" s="142">
        <v>18264</v>
      </c>
    </row>
    <row r="1745" spans="1:13" x14ac:dyDescent="0.35">
      <c r="A1745" s="214"/>
      <c r="B1745" s="213"/>
      <c r="C1745" s="30"/>
      <c r="D1745" s="30"/>
      <c r="E1745" s="31"/>
      <c r="F1745" s="40"/>
      <c r="G1745" s="29" t="str">
        <f t="shared" si="28"/>
        <v/>
      </c>
      <c r="H1745" s="33"/>
      <c r="I1745" s="29"/>
      <c r="J1745" s="142">
        <v>18264</v>
      </c>
    </row>
    <row r="1746" spans="1:13" x14ac:dyDescent="0.35">
      <c r="A1746" s="214"/>
      <c r="B1746" s="213"/>
      <c r="C1746" s="34" t="s">
        <v>983</v>
      </c>
      <c r="D1746" s="34" t="s">
        <v>562</v>
      </c>
      <c r="E1746" s="35">
        <v>2.9000000000000001E-2</v>
      </c>
      <c r="F1746" s="29">
        <v>17.620203286000002</v>
      </c>
      <c r="G1746" s="32">
        <f t="shared" si="28"/>
        <v>0.51098589529400007</v>
      </c>
      <c r="H1746" s="37">
        <f>SUM(G1746:G1749)</f>
        <v>4.3385151474140011</v>
      </c>
      <c r="I1746" s="38"/>
      <c r="J1746" s="142">
        <v>18264</v>
      </c>
      <c r="M1746" s="202"/>
    </row>
    <row r="1747" spans="1:13" x14ac:dyDescent="0.35">
      <c r="A1747" s="214"/>
      <c r="B1747" s="213"/>
      <c r="C1747" s="34" t="s">
        <v>984</v>
      </c>
      <c r="D1747" s="34" t="s">
        <v>562</v>
      </c>
      <c r="E1747" s="35">
        <v>2.9000000000000001E-2</v>
      </c>
      <c r="F1747" s="29">
        <v>23.426256994000003</v>
      </c>
      <c r="G1747" s="32">
        <f t="shared" si="28"/>
        <v>0.67936145282600013</v>
      </c>
      <c r="H1747" s="33"/>
      <c r="I1747" s="29"/>
      <c r="J1747" s="142">
        <v>18264</v>
      </c>
      <c r="M1747" s="202"/>
    </row>
    <row r="1748" spans="1:13" ht="25" x14ac:dyDescent="0.35">
      <c r="A1748" s="214"/>
      <c r="B1748" s="213"/>
      <c r="C1748" s="34" t="s">
        <v>430</v>
      </c>
      <c r="D1748" s="34" t="s">
        <v>69</v>
      </c>
      <c r="E1748" s="35">
        <v>1.2434000000000001</v>
      </c>
      <c r="F1748" s="32">
        <v>2.4989425300000003</v>
      </c>
      <c r="G1748" s="32">
        <f t="shared" si="28"/>
        <v>3.1071851418020007</v>
      </c>
      <c r="H1748" s="33"/>
      <c r="I1748" s="29"/>
      <c r="J1748" s="142">
        <v>18264</v>
      </c>
      <c r="M1748" s="202"/>
    </row>
    <row r="1749" spans="1:13" ht="25" x14ac:dyDescent="0.35">
      <c r="A1749" s="214"/>
      <c r="B1749" s="213"/>
      <c r="C1749" s="34" t="s">
        <v>9716</v>
      </c>
      <c r="D1749" s="34" t="s">
        <v>200</v>
      </c>
      <c r="E1749" s="35">
        <v>9.4000000000000004E-3</v>
      </c>
      <c r="F1749" s="32">
        <v>4.3598571799999997</v>
      </c>
      <c r="G1749" s="32">
        <f t="shared" si="28"/>
        <v>4.0982657491999995E-2</v>
      </c>
      <c r="H1749" s="33"/>
      <c r="I1749" s="29"/>
      <c r="J1749" s="142">
        <v>18264</v>
      </c>
      <c r="M1749" s="202"/>
    </row>
    <row r="1750" spans="1:13" ht="15" thickBot="1" x14ac:dyDescent="0.4">
      <c r="A1750" s="215"/>
      <c r="B1750" s="216"/>
      <c r="C1750" s="34"/>
      <c r="D1750" s="34"/>
      <c r="E1750" s="35"/>
      <c r="F1750" s="29"/>
      <c r="G1750" s="29" t="str">
        <f t="shared" si="28"/>
        <v/>
      </c>
      <c r="H1750" s="33"/>
      <c r="I1750" s="29"/>
      <c r="J1750" s="142">
        <v>18264</v>
      </c>
    </row>
    <row r="1751" spans="1:13" ht="15" hidden="1" thickBot="1" x14ac:dyDescent="0.4">
      <c r="A1751" s="210" t="s">
        <v>431</v>
      </c>
      <c r="B1751" s="212" t="s">
        <v>1449</v>
      </c>
      <c r="C1751" s="155"/>
      <c r="D1751" s="24" t="s">
        <v>69</v>
      </c>
      <c r="E1751" s="25"/>
      <c r="F1751" s="39"/>
      <c r="G1751" s="26" t="str">
        <f t="shared" si="28"/>
        <v/>
      </c>
      <c r="H1751" s="27"/>
      <c r="I1751" s="28"/>
      <c r="J1751" s="142">
        <v>0</v>
      </c>
    </row>
    <row r="1752" spans="1:13" ht="15" hidden="1" thickBot="1" x14ac:dyDescent="0.4">
      <c r="A1752" s="214"/>
      <c r="B1752" s="213"/>
      <c r="C1752" s="30"/>
      <c r="D1752" s="30"/>
      <c r="E1752" s="31"/>
      <c r="F1752" s="40"/>
      <c r="G1752" s="29" t="str">
        <f t="shared" si="28"/>
        <v/>
      </c>
      <c r="H1752" s="33"/>
      <c r="I1752" s="29"/>
      <c r="J1752" s="142">
        <v>0</v>
      </c>
    </row>
    <row r="1753" spans="1:13" ht="15" hidden="1" thickBot="1" x14ac:dyDescent="0.4">
      <c r="A1753" s="214"/>
      <c r="B1753" s="213"/>
      <c r="C1753" s="34" t="s">
        <v>983</v>
      </c>
      <c r="D1753" s="34" t="s">
        <v>562</v>
      </c>
      <c r="E1753" s="35">
        <v>5.0999999999999997E-2</v>
      </c>
      <c r="F1753" s="29"/>
      <c r="G1753" s="32" t="str">
        <f t="shared" si="28"/>
        <v/>
      </c>
      <c r="H1753" s="37">
        <f>SUM(G1753:G1756)</f>
        <v>0</v>
      </c>
      <c r="I1753" s="38"/>
      <c r="J1753" s="142">
        <v>0</v>
      </c>
    </row>
    <row r="1754" spans="1:13" ht="15" hidden="1" thickBot="1" x14ac:dyDescent="0.4">
      <c r="A1754" s="214"/>
      <c r="B1754" s="213"/>
      <c r="C1754" s="34" t="s">
        <v>984</v>
      </c>
      <c r="D1754" s="34" t="s">
        <v>562</v>
      </c>
      <c r="E1754" s="35">
        <v>5.0999999999999997E-2</v>
      </c>
      <c r="F1754" s="29"/>
      <c r="G1754" s="32" t="str">
        <f t="shared" si="28"/>
        <v/>
      </c>
      <c r="H1754" s="33"/>
      <c r="I1754" s="29"/>
      <c r="J1754" s="142">
        <v>0</v>
      </c>
    </row>
    <row r="1755" spans="1:13" ht="25.5" hidden="1" thickBot="1" x14ac:dyDescent="0.4">
      <c r="A1755" s="214"/>
      <c r="B1755" s="213"/>
      <c r="C1755" s="34" t="s">
        <v>432</v>
      </c>
      <c r="D1755" s="34" t="s">
        <v>69</v>
      </c>
      <c r="E1755" s="35">
        <v>1.2434000000000001</v>
      </c>
      <c r="F1755" s="32"/>
      <c r="G1755" s="32" t="str">
        <f t="shared" si="28"/>
        <v/>
      </c>
      <c r="H1755" s="33"/>
      <c r="I1755" s="29"/>
      <c r="J1755" s="142">
        <v>0</v>
      </c>
    </row>
    <row r="1756" spans="1:13" ht="25.5" hidden="1" thickBot="1" x14ac:dyDescent="0.4">
      <c r="A1756" s="214"/>
      <c r="B1756" s="213"/>
      <c r="C1756" s="34" t="s">
        <v>9716</v>
      </c>
      <c r="D1756" s="34" t="s">
        <v>200</v>
      </c>
      <c r="E1756" s="35">
        <v>9.4000000000000004E-3</v>
      </c>
      <c r="F1756" s="32"/>
      <c r="G1756" s="32" t="str">
        <f t="shared" si="28"/>
        <v/>
      </c>
      <c r="H1756" s="33"/>
      <c r="I1756" s="29"/>
      <c r="J1756" s="142">
        <v>0</v>
      </c>
    </row>
    <row r="1757" spans="1:13" ht="15" hidden="1" thickBot="1" x14ac:dyDescent="0.4">
      <c r="A1757" s="215"/>
      <c r="B1757" s="216"/>
      <c r="C1757" s="34"/>
      <c r="D1757" s="34"/>
      <c r="E1757" s="35"/>
      <c r="F1757" s="29"/>
      <c r="G1757" s="29" t="str">
        <f t="shared" si="28"/>
        <v/>
      </c>
      <c r="H1757" s="33"/>
      <c r="I1757" s="29"/>
      <c r="J1757" s="142">
        <v>0</v>
      </c>
    </row>
    <row r="1758" spans="1:13" ht="15" thickBot="1" x14ac:dyDescent="0.4">
      <c r="A1758" s="210" t="s">
        <v>433</v>
      </c>
      <c r="B1758" s="212" t="s">
        <v>1450</v>
      </c>
      <c r="C1758" s="155"/>
      <c r="D1758" s="24" t="s">
        <v>69</v>
      </c>
      <c r="E1758" s="25"/>
      <c r="F1758" s="39"/>
      <c r="G1758" s="26" t="str">
        <f t="shared" si="28"/>
        <v/>
      </c>
      <c r="H1758" s="27"/>
      <c r="I1758" s="28"/>
      <c r="J1758" s="142">
        <v>100</v>
      </c>
    </row>
    <row r="1759" spans="1:13" x14ac:dyDescent="0.35">
      <c r="A1759" s="214"/>
      <c r="B1759" s="213"/>
      <c r="C1759" s="30"/>
      <c r="D1759" s="30"/>
      <c r="E1759" s="31"/>
      <c r="F1759" s="40"/>
      <c r="G1759" s="29" t="str">
        <f t="shared" si="28"/>
        <v/>
      </c>
      <c r="H1759" s="33"/>
      <c r="I1759" s="29"/>
      <c r="J1759" s="142">
        <v>100</v>
      </c>
    </row>
    <row r="1760" spans="1:13" x14ac:dyDescent="0.35">
      <c r="A1760" s="214"/>
      <c r="B1760" s="213"/>
      <c r="C1760" s="34" t="s">
        <v>983</v>
      </c>
      <c r="D1760" s="34" t="s">
        <v>562</v>
      </c>
      <c r="E1760" s="35">
        <v>3.9E-2</v>
      </c>
      <c r="F1760" s="29">
        <v>17.620203286000002</v>
      </c>
      <c r="G1760" s="32">
        <f t="shared" si="28"/>
        <v>0.68718792815400009</v>
      </c>
      <c r="H1760" s="37">
        <f>SUM(G1760:G1763)</f>
        <v>6.3488495466312003</v>
      </c>
      <c r="I1760" s="38"/>
      <c r="J1760" s="142">
        <v>100</v>
      </c>
      <c r="M1760" s="202"/>
    </row>
    <row r="1761" spans="1:13" x14ac:dyDescent="0.35">
      <c r="A1761" s="214"/>
      <c r="B1761" s="213"/>
      <c r="C1761" s="34" t="s">
        <v>984</v>
      </c>
      <c r="D1761" s="34" t="s">
        <v>562</v>
      </c>
      <c r="E1761" s="35">
        <v>3.9E-2</v>
      </c>
      <c r="F1761" s="29">
        <v>23.426256994000003</v>
      </c>
      <c r="G1761" s="32">
        <f t="shared" si="28"/>
        <v>0.91362402276600008</v>
      </c>
      <c r="H1761" s="33"/>
      <c r="I1761" s="29"/>
      <c r="J1761" s="142">
        <v>100</v>
      </c>
      <c r="M1761" s="202"/>
    </row>
    <row r="1762" spans="1:13" ht="25" x14ac:dyDescent="0.35">
      <c r="A1762" s="214"/>
      <c r="B1762" s="213"/>
      <c r="C1762" s="34" t="s">
        <v>434</v>
      </c>
      <c r="D1762" s="34" t="s">
        <v>69</v>
      </c>
      <c r="E1762" s="35">
        <v>1.2434000000000001</v>
      </c>
      <c r="F1762" s="32">
        <v>3.7856320880000003</v>
      </c>
      <c r="G1762" s="32">
        <f t="shared" si="28"/>
        <v>4.7070549382192004</v>
      </c>
      <c r="H1762" s="33"/>
      <c r="I1762" s="29"/>
      <c r="J1762" s="142">
        <v>100</v>
      </c>
      <c r="M1762" s="202"/>
    </row>
    <row r="1763" spans="1:13" ht="25" x14ac:dyDescent="0.35">
      <c r="A1763" s="214"/>
      <c r="B1763" s="213"/>
      <c r="C1763" s="34" t="s">
        <v>9716</v>
      </c>
      <c r="D1763" s="34" t="s">
        <v>200</v>
      </c>
      <c r="E1763" s="35">
        <v>9.4000000000000004E-3</v>
      </c>
      <c r="F1763" s="32">
        <v>4.3598571799999997</v>
      </c>
      <c r="G1763" s="32">
        <f t="shared" si="28"/>
        <v>4.0982657491999995E-2</v>
      </c>
      <c r="H1763" s="33"/>
      <c r="I1763" s="29"/>
      <c r="J1763" s="142">
        <v>100</v>
      </c>
      <c r="M1763" s="202"/>
    </row>
    <row r="1764" spans="1:13" ht="15" thickBot="1" x14ac:dyDescent="0.4">
      <c r="A1764" s="215"/>
      <c r="B1764" s="216"/>
      <c r="C1764" s="34"/>
      <c r="D1764" s="34"/>
      <c r="E1764" s="35"/>
      <c r="F1764" s="29"/>
      <c r="G1764" s="29" t="str">
        <f t="shared" si="28"/>
        <v/>
      </c>
      <c r="H1764" s="33"/>
      <c r="I1764" s="29"/>
      <c r="J1764" s="142">
        <v>100</v>
      </c>
    </row>
    <row r="1765" spans="1:13" ht="15" thickBot="1" x14ac:dyDescent="0.4">
      <c r="A1765" s="210" t="s">
        <v>435</v>
      </c>
      <c r="B1765" s="212" t="s">
        <v>1451</v>
      </c>
      <c r="C1765" s="155"/>
      <c r="D1765" s="24" t="s">
        <v>69</v>
      </c>
      <c r="E1765" s="25"/>
      <c r="F1765" s="39"/>
      <c r="G1765" s="26" t="str">
        <f t="shared" si="28"/>
        <v/>
      </c>
      <c r="H1765" s="27"/>
      <c r="I1765" s="28"/>
      <c r="J1765" s="142">
        <v>120</v>
      </c>
    </row>
    <row r="1766" spans="1:13" x14ac:dyDescent="0.35">
      <c r="A1766" s="214"/>
      <c r="B1766" s="213"/>
      <c r="C1766" s="30"/>
      <c r="D1766" s="30"/>
      <c r="E1766" s="31"/>
      <c r="F1766" s="40"/>
      <c r="G1766" s="29" t="str">
        <f t="shared" si="28"/>
        <v/>
      </c>
      <c r="H1766" s="33"/>
      <c r="I1766" s="29"/>
      <c r="J1766" s="142">
        <v>120</v>
      </c>
    </row>
    <row r="1767" spans="1:13" x14ac:dyDescent="0.35">
      <c r="A1767" s="214"/>
      <c r="B1767" s="213"/>
      <c r="C1767" s="34" t="s">
        <v>983</v>
      </c>
      <c r="D1767" s="34" t="s">
        <v>562</v>
      </c>
      <c r="E1767" s="35">
        <v>8.9999999999999993E-3</v>
      </c>
      <c r="F1767" s="29">
        <v>17.620203286000002</v>
      </c>
      <c r="G1767" s="32">
        <f t="shared" si="28"/>
        <v>0.15858182957400002</v>
      </c>
      <c r="H1767" s="37">
        <f>SUM(G1767:G1770)</f>
        <v>10.722356269744001</v>
      </c>
      <c r="I1767" s="38"/>
      <c r="J1767" s="142">
        <v>120</v>
      </c>
      <c r="M1767" s="202"/>
    </row>
    <row r="1768" spans="1:13" x14ac:dyDescent="0.35">
      <c r="A1768" s="214"/>
      <c r="B1768" s="213"/>
      <c r="C1768" s="34" t="s">
        <v>984</v>
      </c>
      <c r="D1768" s="34" t="s">
        <v>562</v>
      </c>
      <c r="E1768" s="35">
        <v>8.9999999999999993E-3</v>
      </c>
      <c r="F1768" s="29">
        <v>23.426256994000003</v>
      </c>
      <c r="G1768" s="32">
        <f t="shared" si="28"/>
        <v>0.210836312946</v>
      </c>
      <c r="H1768" s="33"/>
      <c r="I1768" s="29"/>
      <c r="J1768" s="142">
        <v>120</v>
      </c>
      <c r="M1768" s="202"/>
    </row>
    <row r="1769" spans="1:13" ht="25" x14ac:dyDescent="0.35">
      <c r="A1769" s="214"/>
      <c r="B1769" s="213"/>
      <c r="C1769" s="34" t="s">
        <v>436</v>
      </c>
      <c r="D1769" s="34" t="s">
        <v>69</v>
      </c>
      <c r="E1769" s="35">
        <v>1.0269999999999999</v>
      </c>
      <c r="F1769" s="32">
        <v>10.038305312</v>
      </c>
      <c r="G1769" s="32">
        <f t="shared" si="28"/>
        <v>10.309339555424</v>
      </c>
      <c r="H1769" s="33"/>
      <c r="I1769" s="29"/>
      <c r="J1769" s="142">
        <v>120</v>
      </c>
      <c r="M1769" s="202"/>
    </row>
    <row r="1770" spans="1:13" ht="25" x14ac:dyDescent="0.35">
      <c r="A1770" s="214"/>
      <c r="B1770" s="213"/>
      <c r="C1770" s="34" t="s">
        <v>9716</v>
      </c>
      <c r="D1770" s="34" t="s">
        <v>200</v>
      </c>
      <c r="E1770" s="35">
        <v>0.01</v>
      </c>
      <c r="F1770" s="32">
        <v>4.3598571799999997</v>
      </c>
      <c r="G1770" s="32">
        <f t="shared" si="28"/>
        <v>4.3598571799999999E-2</v>
      </c>
      <c r="H1770" s="33"/>
      <c r="I1770" s="29"/>
      <c r="J1770" s="142">
        <v>120</v>
      </c>
      <c r="M1770" s="202"/>
    </row>
    <row r="1771" spans="1:13" ht="15" thickBot="1" x14ac:dyDescent="0.4">
      <c r="A1771" s="215"/>
      <c r="B1771" s="216"/>
      <c r="C1771" s="34"/>
      <c r="D1771" s="34"/>
      <c r="E1771" s="35"/>
      <c r="F1771" s="29"/>
      <c r="G1771" s="29" t="str">
        <f t="shared" si="28"/>
        <v/>
      </c>
      <c r="H1771" s="33"/>
      <c r="I1771" s="29"/>
      <c r="J1771" s="142">
        <v>120</v>
      </c>
    </row>
    <row r="1772" spans="1:13" ht="15" thickBot="1" x14ac:dyDescent="0.4">
      <c r="A1772" s="210" t="s">
        <v>437</v>
      </c>
      <c r="B1772" s="212" t="s">
        <v>1452</v>
      </c>
      <c r="C1772" s="155"/>
      <c r="D1772" s="24" t="s">
        <v>69</v>
      </c>
      <c r="E1772" s="25"/>
      <c r="F1772" s="39"/>
      <c r="G1772" s="26" t="str">
        <f t="shared" si="28"/>
        <v/>
      </c>
      <c r="H1772" s="27"/>
      <c r="I1772" s="28"/>
      <c r="J1772" s="142">
        <v>3000</v>
      </c>
    </row>
    <row r="1773" spans="1:13" x14ac:dyDescent="0.35">
      <c r="A1773" s="214"/>
      <c r="B1773" s="213"/>
      <c r="C1773" s="30"/>
      <c r="D1773" s="30"/>
      <c r="E1773" s="31"/>
      <c r="F1773" s="40"/>
      <c r="G1773" s="29" t="str">
        <f t="shared" si="28"/>
        <v/>
      </c>
      <c r="H1773" s="33"/>
      <c r="I1773" s="29"/>
      <c r="J1773" s="142">
        <v>3000</v>
      </c>
    </row>
    <row r="1774" spans="1:13" x14ac:dyDescent="0.35">
      <c r="A1774" s="214"/>
      <c r="B1774" s="213"/>
      <c r="C1774" s="34" t="s">
        <v>983</v>
      </c>
      <c r="D1774" s="34" t="s">
        <v>562</v>
      </c>
      <c r="E1774" s="35">
        <v>5.0999999999999997E-2</v>
      </c>
      <c r="F1774" s="29">
        <v>17.620203286000002</v>
      </c>
      <c r="G1774" s="29">
        <f t="shared" si="28"/>
        <v>0.89863036758600001</v>
      </c>
      <c r="H1774" s="37">
        <f>SUM(G1774:G1777)</f>
        <v>8.9172711860036014</v>
      </c>
      <c r="I1774" s="38"/>
      <c r="J1774" s="142">
        <v>3000</v>
      </c>
      <c r="M1774" s="202"/>
    </row>
    <row r="1775" spans="1:13" x14ac:dyDescent="0.35">
      <c r="A1775" s="214"/>
      <c r="B1775" s="213"/>
      <c r="C1775" s="34" t="s">
        <v>984</v>
      </c>
      <c r="D1775" s="34" t="s">
        <v>562</v>
      </c>
      <c r="E1775" s="35">
        <v>5.0999999999999997E-2</v>
      </c>
      <c r="F1775" s="29">
        <v>23.426256994000003</v>
      </c>
      <c r="G1775" s="29">
        <f t="shared" si="28"/>
        <v>1.1947391066940001</v>
      </c>
      <c r="H1775" s="33"/>
      <c r="I1775" s="29"/>
      <c r="J1775" s="142">
        <v>3000</v>
      </c>
      <c r="M1775" s="202"/>
    </row>
    <row r="1776" spans="1:13" ht="25" x14ac:dyDescent="0.35">
      <c r="A1776" s="214"/>
      <c r="B1776" s="213"/>
      <c r="C1776" s="34" t="s">
        <v>438</v>
      </c>
      <c r="D1776" s="34" t="s">
        <v>69</v>
      </c>
      <c r="E1776" s="35">
        <v>1.2434000000000001</v>
      </c>
      <c r="F1776" s="32">
        <v>5.4551383740000006</v>
      </c>
      <c r="G1776" s="29">
        <f t="shared" si="28"/>
        <v>6.7829190542316011</v>
      </c>
      <c r="H1776" s="33"/>
      <c r="I1776" s="29"/>
      <c r="J1776" s="142">
        <v>3000</v>
      </c>
      <c r="M1776" s="202"/>
    </row>
    <row r="1777" spans="1:13" ht="25" x14ac:dyDescent="0.35">
      <c r="A1777" s="214"/>
      <c r="B1777" s="213"/>
      <c r="C1777" s="34" t="s">
        <v>9716</v>
      </c>
      <c r="D1777" s="34" t="s">
        <v>200</v>
      </c>
      <c r="E1777" s="35">
        <v>9.4000000000000004E-3</v>
      </c>
      <c r="F1777" s="32">
        <v>4.3598571799999997</v>
      </c>
      <c r="G1777" s="29">
        <f t="shared" si="28"/>
        <v>4.0982657491999995E-2</v>
      </c>
      <c r="H1777" s="33"/>
      <c r="I1777" s="29"/>
      <c r="J1777" s="142">
        <v>3000</v>
      </c>
      <c r="M1777" s="202"/>
    </row>
    <row r="1778" spans="1:13" ht="15" thickBot="1" x14ac:dyDescent="0.4">
      <c r="A1778" s="215"/>
      <c r="B1778" s="216"/>
      <c r="C1778" s="34"/>
      <c r="D1778" s="34"/>
      <c r="E1778" s="35"/>
      <c r="F1778" s="29"/>
      <c r="G1778" s="29" t="str">
        <f t="shared" si="28"/>
        <v/>
      </c>
      <c r="H1778" s="33"/>
      <c r="I1778" s="29"/>
      <c r="J1778" s="142">
        <v>3000</v>
      </c>
    </row>
    <row r="1779" spans="1:13" ht="15" hidden="1" thickBot="1" x14ac:dyDescent="0.4">
      <c r="A1779" s="210" t="s">
        <v>439</v>
      </c>
      <c r="B1779" s="212" t="s">
        <v>1453</v>
      </c>
      <c r="C1779" s="155"/>
      <c r="D1779" s="24" t="s">
        <v>16</v>
      </c>
      <c r="E1779" s="25"/>
      <c r="F1779" s="39"/>
      <c r="G1779" s="26" t="str">
        <f t="shared" si="28"/>
        <v/>
      </c>
      <c r="H1779" s="27"/>
      <c r="I1779" s="28"/>
      <c r="J1779" s="142">
        <v>0</v>
      </c>
    </row>
    <row r="1780" spans="1:13" ht="15" hidden="1" thickBot="1" x14ac:dyDescent="0.4">
      <c r="A1780" s="214"/>
      <c r="B1780" s="213"/>
      <c r="C1780" s="30"/>
      <c r="D1780" s="30"/>
      <c r="E1780" s="31"/>
      <c r="F1780" s="40"/>
      <c r="G1780" s="29" t="str">
        <f t="shared" si="28"/>
        <v/>
      </c>
      <c r="H1780" s="33"/>
      <c r="I1780" s="29"/>
      <c r="J1780" s="142">
        <v>0</v>
      </c>
    </row>
    <row r="1781" spans="1:13" ht="25.5" hidden="1" thickBot="1" x14ac:dyDescent="0.4">
      <c r="A1781" s="214"/>
      <c r="B1781" s="213"/>
      <c r="C1781" s="34" t="s">
        <v>6829</v>
      </c>
      <c r="D1781" s="44" t="s">
        <v>16</v>
      </c>
      <c r="E1781" s="35">
        <v>1</v>
      </c>
      <c r="F1781" s="32"/>
      <c r="G1781" s="29" t="str">
        <f t="shared" si="28"/>
        <v/>
      </c>
      <c r="H1781" s="37">
        <f>SUM(G1781:G1784)</f>
        <v>0</v>
      </c>
      <c r="I1781" s="38"/>
      <c r="J1781" s="142">
        <v>0</v>
      </c>
    </row>
    <row r="1782" spans="1:13" ht="38" hidden="1" thickBot="1" x14ac:dyDescent="0.4">
      <c r="A1782" s="214"/>
      <c r="B1782" s="213"/>
      <c r="C1782" s="34" t="s">
        <v>2825</v>
      </c>
      <c r="D1782" s="34" t="s">
        <v>84</v>
      </c>
      <c r="E1782" s="35">
        <v>1.9199999999999998E-2</v>
      </c>
      <c r="F1782" s="29"/>
      <c r="G1782" s="29" t="str">
        <f t="shared" si="28"/>
        <v/>
      </c>
      <c r="H1782" s="33"/>
      <c r="I1782" s="29"/>
      <c r="J1782" s="142">
        <v>0</v>
      </c>
    </row>
    <row r="1783" spans="1:13" ht="15" hidden="1" thickBot="1" x14ac:dyDescent="0.4">
      <c r="A1783" s="214"/>
      <c r="B1783" s="213"/>
      <c r="C1783" s="34" t="s">
        <v>983</v>
      </c>
      <c r="D1783" s="34" t="s">
        <v>562</v>
      </c>
      <c r="E1783" s="35">
        <v>0.63370000000000004</v>
      </c>
      <c r="F1783" s="29"/>
      <c r="G1783" s="29" t="str">
        <f t="shared" si="28"/>
        <v/>
      </c>
      <c r="H1783" s="33"/>
      <c r="I1783" s="29"/>
      <c r="J1783" s="142">
        <v>0</v>
      </c>
    </row>
    <row r="1784" spans="1:13" ht="15" hidden="1" thickBot="1" x14ac:dyDescent="0.4">
      <c r="A1784" s="214"/>
      <c r="B1784" s="213"/>
      <c r="C1784" s="34" t="s">
        <v>984</v>
      </c>
      <c r="D1784" s="34" t="s">
        <v>562</v>
      </c>
      <c r="E1784" s="35">
        <v>0.63370000000000004</v>
      </c>
      <c r="F1784" s="29"/>
      <c r="G1784" s="32" t="str">
        <f t="shared" si="28"/>
        <v/>
      </c>
      <c r="H1784" s="33"/>
      <c r="I1784" s="29"/>
      <c r="J1784" s="142">
        <v>0</v>
      </c>
    </row>
    <row r="1785" spans="1:13" ht="15" hidden="1" thickBot="1" x14ac:dyDescent="0.4">
      <c r="A1785" s="214"/>
      <c r="B1785" s="216"/>
      <c r="C1785" s="34"/>
      <c r="D1785" s="34"/>
      <c r="E1785" s="35"/>
      <c r="F1785" s="29"/>
      <c r="G1785" s="29" t="str">
        <f t="shared" si="28"/>
        <v/>
      </c>
      <c r="H1785" s="33"/>
      <c r="I1785" s="29"/>
      <c r="J1785" s="142">
        <v>0</v>
      </c>
    </row>
    <row r="1786" spans="1:13" ht="15" hidden="1" thickBot="1" x14ac:dyDescent="0.4">
      <c r="A1786" s="210" t="s">
        <v>440</v>
      </c>
      <c r="B1786" s="212" t="s">
        <v>1467</v>
      </c>
      <c r="C1786" s="155"/>
      <c r="D1786" s="24" t="s">
        <v>16</v>
      </c>
      <c r="E1786" s="25"/>
      <c r="F1786" s="39"/>
      <c r="G1786" s="26" t="str">
        <f t="shared" si="28"/>
        <v/>
      </c>
      <c r="H1786" s="27"/>
      <c r="I1786" s="28"/>
      <c r="J1786" s="142">
        <v>0</v>
      </c>
    </row>
    <row r="1787" spans="1:13" ht="15" hidden="1" thickBot="1" x14ac:dyDescent="0.4">
      <c r="A1787" s="214"/>
      <c r="B1787" s="213"/>
      <c r="C1787" s="30"/>
      <c r="D1787" s="30"/>
      <c r="E1787" s="31"/>
      <c r="F1787" s="40"/>
      <c r="G1787" s="29" t="str">
        <f t="shared" si="28"/>
        <v/>
      </c>
      <c r="H1787" s="33"/>
      <c r="I1787" s="29"/>
      <c r="J1787" s="142">
        <v>0</v>
      </c>
    </row>
    <row r="1788" spans="1:13" ht="25.5" hidden="1" thickBot="1" x14ac:dyDescent="0.4">
      <c r="A1788" s="214"/>
      <c r="B1788" s="213"/>
      <c r="C1788" s="34" t="s">
        <v>2831</v>
      </c>
      <c r="D1788" s="34" t="s">
        <v>562</v>
      </c>
      <c r="E1788" s="35">
        <v>2</v>
      </c>
      <c r="F1788" s="29"/>
      <c r="G1788" s="32" t="str">
        <f t="shared" si="28"/>
        <v/>
      </c>
      <c r="H1788" s="37">
        <f>SUM(G1788:G1789)</f>
        <v>0</v>
      </c>
      <c r="I1788" s="38"/>
      <c r="J1788" s="142">
        <v>0</v>
      </c>
    </row>
    <row r="1789" spans="1:13" ht="15" hidden="1" thickBot="1" x14ac:dyDescent="0.4">
      <c r="A1789" s="214"/>
      <c r="B1789" s="213"/>
      <c r="C1789" s="34" t="s">
        <v>441</v>
      </c>
      <c r="D1789" s="34" t="s">
        <v>562</v>
      </c>
      <c r="E1789" s="35">
        <v>2</v>
      </c>
      <c r="F1789" s="29"/>
      <c r="G1789" s="29" t="str">
        <f t="shared" si="28"/>
        <v/>
      </c>
      <c r="H1789" s="33"/>
      <c r="I1789" s="29"/>
      <c r="J1789" s="142">
        <v>0</v>
      </c>
    </row>
    <row r="1790" spans="1:13" ht="15" hidden="1" thickBot="1" x14ac:dyDescent="0.4">
      <c r="A1790" s="215"/>
      <c r="B1790" s="216"/>
      <c r="C1790" s="34"/>
      <c r="D1790" s="34"/>
      <c r="E1790" s="35"/>
      <c r="F1790" s="29"/>
      <c r="G1790" s="29" t="str">
        <f t="shared" si="28"/>
        <v/>
      </c>
      <c r="H1790" s="33"/>
      <c r="I1790" s="29"/>
      <c r="J1790" s="142">
        <v>0</v>
      </c>
    </row>
    <row r="1791" spans="1:13" ht="15" hidden="1" thickBot="1" x14ac:dyDescent="0.4">
      <c r="A1791" s="210" t="s">
        <v>442</v>
      </c>
      <c r="B1791" s="212" t="s">
        <v>1468</v>
      </c>
      <c r="C1791" s="155"/>
      <c r="D1791" s="24" t="s">
        <v>16</v>
      </c>
      <c r="E1791" s="25"/>
      <c r="F1791" s="39"/>
      <c r="G1791" s="26" t="str">
        <f t="shared" si="28"/>
        <v/>
      </c>
      <c r="H1791" s="27"/>
      <c r="I1791" s="28"/>
      <c r="J1791" s="142">
        <v>0</v>
      </c>
    </row>
    <row r="1792" spans="1:13" ht="15" hidden="1" thickBot="1" x14ac:dyDescent="0.4">
      <c r="A1792" s="214"/>
      <c r="B1792" s="213"/>
      <c r="C1792" s="30"/>
      <c r="D1792" s="30"/>
      <c r="E1792" s="31"/>
      <c r="F1792" s="40"/>
      <c r="G1792" s="29" t="str">
        <f t="shared" si="28"/>
        <v/>
      </c>
      <c r="H1792" s="33"/>
      <c r="I1792" s="29"/>
      <c r="J1792" s="142">
        <v>0</v>
      </c>
    </row>
    <row r="1793" spans="1:13" ht="25.5" hidden="1" thickBot="1" x14ac:dyDescent="0.4">
      <c r="A1793" s="214"/>
      <c r="B1793" s="213"/>
      <c r="C1793" s="34" t="s">
        <v>2831</v>
      </c>
      <c r="D1793" s="34" t="s">
        <v>562</v>
      </c>
      <c r="E1793" s="35">
        <v>3</v>
      </c>
      <c r="F1793" s="29"/>
      <c r="G1793" s="32" t="str">
        <f t="shared" si="28"/>
        <v/>
      </c>
      <c r="H1793" s="37">
        <f>SUM(G1793:G1794)</f>
        <v>0</v>
      </c>
      <c r="I1793" s="38"/>
      <c r="J1793" s="142">
        <v>0</v>
      </c>
    </row>
    <row r="1794" spans="1:13" ht="15" hidden="1" thickBot="1" x14ac:dyDescent="0.4">
      <c r="A1794" s="214"/>
      <c r="B1794" s="213"/>
      <c r="C1794" s="34" t="s">
        <v>441</v>
      </c>
      <c r="D1794" s="34" t="s">
        <v>562</v>
      </c>
      <c r="E1794" s="35">
        <v>3</v>
      </c>
      <c r="F1794" s="29"/>
      <c r="G1794" s="29" t="str">
        <f t="shared" si="28"/>
        <v/>
      </c>
      <c r="H1794" s="33"/>
      <c r="I1794" s="29"/>
      <c r="J1794" s="142">
        <v>0</v>
      </c>
    </row>
    <row r="1795" spans="1:13" ht="15" hidden="1" thickBot="1" x14ac:dyDescent="0.4">
      <c r="A1795" s="215"/>
      <c r="B1795" s="216"/>
      <c r="C1795" s="34"/>
      <c r="D1795" s="34"/>
      <c r="E1795" s="35"/>
      <c r="F1795" s="29"/>
      <c r="G1795" s="29" t="str">
        <f t="shared" si="28"/>
        <v/>
      </c>
      <c r="H1795" s="33"/>
      <c r="I1795" s="29"/>
      <c r="J1795" s="142">
        <v>0</v>
      </c>
    </row>
    <row r="1796" spans="1:13" ht="15" hidden="1" thickBot="1" x14ac:dyDescent="0.4">
      <c r="A1796" s="210" t="s">
        <v>443</v>
      </c>
      <c r="B1796" s="212" t="s">
        <v>1469</v>
      </c>
      <c r="C1796" s="155"/>
      <c r="D1796" s="24" t="s">
        <v>16</v>
      </c>
      <c r="E1796" s="25"/>
      <c r="F1796" s="39"/>
      <c r="G1796" s="26" t="str">
        <f t="shared" si="28"/>
        <v/>
      </c>
      <c r="H1796" s="27"/>
      <c r="I1796" s="28"/>
      <c r="J1796" s="142">
        <v>0</v>
      </c>
    </row>
    <row r="1797" spans="1:13" ht="15" hidden="1" thickBot="1" x14ac:dyDescent="0.4">
      <c r="A1797" s="214"/>
      <c r="B1797" s="213"/>
      <c r="C1797" s="30"/>
      <c r="D1797" s="30"/>
      <c r="E1797" s="31"/>
      <c r="F1797" s="40"/>
      <c r="G1797" s="29" t="str">
        <f t="shared" si="28"/>
        <v/>
      </c>
      <c r="H1797" s="33"/>
      <c r="I1797" s="29"/>
      <c r="J1797" s="142">
        <v>0</v>
      </c>
    </row>
    <row r="1798" spans="1:13" ht="15" hidden="1" thickBot="1" x14ac:dyDescent="0.4">
      <c r="A1798" s="214"/>
      <c r="B1798" s="213"/>
      <c r="C1798" s="34" t="s">
        <v>984</v>
      </c>
      <c r="D1798" s="34" t="s">
        <v>562</v>
      </c>
      <c r="E1798" s="35">
        <v>1</v>
      </c>
      <c r="F1798" s="29"/>
      <c r="G1798" s="32" t="str">
        <f t="shared" si="28"/>
        <v/>
      </c>
      <c r="H1798" s="37">
        <f>SUM(G1798:G1800)</f>
        <v>0</v>
      </c>
      <c r="I1798" s="38"/>
      <c r="J1798" s="142">
        <v>0</v>
      </c>
    </row>
    <row r="1799" spans="1:13" ht="15" hidden="1" thickBot="1" x14ac:dyDescent="0.4">
      <c r="A1799" s="214"/>
      <c r="B1799" s="213"/>
      <c r="C1799" s="34" t="s">
        <v>983</v>
      </c>
      <c r="D1799" s="34" t="s">
        <v>562</v>
      </c>
      <c r="E1799" s="35">
        <v>1</v>
      </c>
      <c r="F1799" s="29"/>
      <c r="G1799" s="32" t="str">
        <f t="shared" si="28"/>
        <v/>
      </c>
      <c r="H1799" s="33"/>
      <c r="I1799" s="29"/>
      <c r="J1799" s="142">
        <v>0</v>
      </c>
    </row>
    <row r="1800" spans="1:13" ht="25.5" hidden="1" thickBot="1" x14ac:dyDescent="0.4">
      <c r="A1800" s="214"/>
      <c r="B1800" s="213"/>
      <c r="C1800" s="34" t="s">
        <v>444</v>
      </c>
      <c r="D1800" s="34" t="s">
        <v>96</v>
      </c>
      <c r="E1800" s="35">
        <v>1</v>
      </c>
      <c r="F1800" s="32"/>
      <c r="G1800" s="32" t="str">
        <f t="shared" si="28"/>
        <v/>
      </c>
      <c r="H1800" s="33"/>
      <c r="I1800" s="29"/>
      <c r="J1800" s="142">
        <v>0</v>
      </c>
    </row>
    <row r="1801" spans="1:13" ht="15" hidden="1" thickBot="1" x14ac:dyDescent="0.4">
      <c r="A1801" s="215"/>
      <c r="B1801" s="216"/>
      <c r="C1801" s="34"/>
      <c r="D1801" s="34"/>
      <c r="E1801" s="35"/>
      <c r="F1801" s="29"/>
      <c r="G1801" s="29" t="str">
        <f t="shared" si="28"/>
        <v/>
      </c>
      <c r="H1801" s="33"/>
      <c r="I1801" s="29"/>
      <c r="J1801" s="142">
        <v>0</v>
      </c>
    </row>
    <row r="1802" spans="1:13" ht="15" thickBot="1" x14ac:dyDescent="0.4">
      <c r="A1802" s="210" t="s">
        <v>445</v>
      </c>
      <c r="B1802" s="212" t="s">
        <v>1470</v>
      </c>
      <c r="C1802" s="155"/>
      <c r="D1802" s="24" t="s">
        <v>16</v>
      </c>
      <c r="E1802" s="25"/>
      <c r="F1802" s="39"/>
      <c r="G1802" s="26" t="str">
        <f t="shared" si="28"/>
        <v/>
      </c>
      <c r="H1802" s="27"/>
      <c r="I1802" s="28"/>
      <c r="J1802" s="142">
        <v>16</v>
      </c>
    </row>
    <row r="1803" spans="1:13" x14ac:dyDescent="0.35">
      <c r="A1803" s="214"/>
      <c r="B1803" s="213"/>
      <c r="C1803" s="30"/>
      <c r="D1803" s="30"/>
      <c r="E1803" s="31"/>
      <c r="F1803" s="40"/>
      <c r="G1803" s="29" t="str">
        <f t="shared" si="28"/>
        <v/>
      </c>
      <c r="H1803" s="33"/>
      <c r="I1803" s="29"/>
      <c r="J1803" s="142">
        <v>16</v>
      </c>
    </row>
    <row r="1804" spans="1:13" x14ac:dyDescent="0.35">
      <c r="A1804" s="214"/>
      <c r="B1804" s="213"/>
      <c r="C1804" s="34" t="s">
        <v>984</v>
      </c>
      <c r="D1804" s="34" t="s">
        <v>562</v>
      </c>
      <c r="E1804" s="35">
        <v>1</v>
      </c>
      <c r="F1804" s="29">
        <v>23.426256994000003</v>
      </c>
      <c r="G1804" s="32">
        <f t="shared" si="28"/>
        <v>23.426256994000003</v>
      </c>
      <c r="H1804" s="37">
        <f>SUM(G1804:G1806)</f>
        <v>935.63598462600009</v>
      </c>
      <c r="I1804" s="38"/>
      <c r="J1804" s="142">
        <v>16</v>
      </c>
      <c r="M1804" s="202"/>
    </row>
    <row r="1805" spans="1:13" x14ac:dyDescent="0.35">
      <c r="A1805" s="214"/>
      <c r="B1805" s="213"/>
      <c r="C1805" s="34" t="s">
        <v>983</v>
      </c>
      <c r="D1805" s="34" t="s">
        <v>562</v>
      </c>
      <c r="E1805" s="35">
        <v>1</v>
      </c>
      <c r="F1805" s="29">
        <v>17.620203286000002</v>
      </c>
      <c r="G1805" s="32">
        <f t="shared" si="28"/>
        <v>17.620203286000002</v>
      </c>
      <c r="H1805" s="33"/>
      <c r="I1805" s="29"/>
      <c r="J1805" s="142">
        <v>16</v>
      </c>
      <c r="M1805" s="202"/>
    </row>
    <row r="1806" spans="1:13" ht="25" x14ac:dyDescent="0.35">
      <c r="A1806" s="214"/>
      <c r="B1806" s="213"/>
      <c r="C1806" s="34" t="s">
        <v>446</v>
      </c>
      <c r="D1806" s="34" t="s">
        <v>96</v>
      </c>
      <c r="E1806" s="35">
        <v>1</v>
      </c>
      <c r="F1806" s="32">
        <v>894.58952434600008</v>
      </c>
      <c r="G1806" s="32">
        <f t="shared" si="28"/>
        <v>894.58952434600008</v>
      </c>
      <c r="H1806" s="33"/>
      <c r="I1806" s="29"/>
      <c r="J1806" s="142">
        <v>16</v>
      </c>
      <c r="M1806" s="202"/>
    </row>
    <row r="1807" spans="1:13" ht="15" thickBot="1" x14ac:dyDescent="0.4">
      <c r="A1807" s="215"/>
      <c r="B1807" s="216"/>
      <c r="C1807" s="34"/>
      <c r="D1807" s="34"/>
      <c r="E1807" s="35"/>
      <c r="F1807" s="29"/>
      <c r="G1807" s="29" t="str">
        <f t="shared" si="28"/>
        <v/>
      </c>
      <c r="H1807" s="33"/>
      <c r="I1807" s="29"/>
      <c r="J1807" s="142">
        <v>16</v>
      </c>
    </row>
    <row r="1808" spans="1:13" ht="15" hidden="1" thickBot="1" x14ac:dyDescent="0.4">
      <c r="A1808" s="210" t="s">
        <v>447</v>
      </c>
      <c r="B1808" s="212" t="s">
        <v>1471</v>
      </c>
      <c r="C1808" s="155"/>
      <c r="D1808" s="24" t="s">
        <v>70</v>
      </c>
      <c r="E1808" s="25"/>
      <c r="F1808" s="39"/>
      <c r="G1808" s="26" t="str">
        <f t="shared" ref="G1808:G1871" si="29">IF(ISNUMBER(F1808),E1808*F1808,"")</f>
        <v/>
      </c>
      <c r="H1808" s="27"/>
      <c r="I1808" s="28"/>
      <c r="J1808" s="142">
        <v>0</v>
      </c>
    </row>
    <row r="1809" spans="1:13" ht="15" hidden="1" thickBot="1" x14ac:dyDescent="0.4">
      <c r="A1809" s="214"/>
      <c r="B1809" s="213"/>
      <c r="C1809" s="30"/>
      <c r="D1809" s="30"/>
      <c r="E1809" s="31"/>
      <c r="F1809" s="40"/>
      <c r="G1809" s="29" t="str">
        <f t="shared" si="29"/>
        <v/>
      </c>
      <c r="H1809" s="33"/>
      <c r="I1809" s="29"/>
      <c r="J1809" s="142">
        <v>0</v>
      </c>
    </row>
    <row r="1810" spans="1:13" ht="15" hidden="1" thickBot="1" x14ac:dyDescent="0.4">
      <c r="A1810" s="214"/>
      <c r="B1810" s="213"/>
      <c r="C1810" s="34" t="s">
        <v>9587</v>
      </c>
      <c r="D1810" s="34" t="s">
        <v>750</v>
      </c>
      <c r="E1810" s="35">
        <v>6.6559999999999997</v>
      </c>
      <c r="F1810" s="32"/>
      <c r="G1810" s="32" t="str">
        <f t="shared" si="29"/>
        <v/>
      </c>
      <c r="H1810" s="37">
        <f>SUM(G1810:G1813)</f>
        <v>0</v>
      </c>
      <c r="I1810" s="38"/>
      <c r="J1810" s="142">
        <v>0</v>
      </c>
    </row>
    <row r="1811" spans="1:13" ht="15" hidden="1" thickBot="1" x14ac:dyDescent="0.4">
      <c r="A1811" s="214"/>
      <c r="B1811" s="213"/>
      <c r="C1811" s="34" t="s">
        <v>448</v>
      </c>
      <c r="D1811" s="44" t="s">
        <v>449</v>
      </c>
      <c r="E1811" s="35">
        <v>1</v>
      </c>
      <c r="F1811" s="29"/>
      <c r="G1811" s="32" t="str">
        <f t="shared" si="29"/>
        <v/>
      </c>
      <c r="H1811" s="42"/>
      <c r="I1811" s="43"/>
      <c r="J1811" s="142">
        <v>0</v>
      </c>
    </row>
    <row r="1812" spans="1:13" ht="15" hidden="1" thickBot="1" x14ac:dyDescent="0.4">
      <c r="A1812" s="214"/>
      <c r="B1812" s="213"/>
      <c r="C1812" s="34" t="s">
        <v>563</v>
      </c>
      <c r="D1812" s="34" t="s">
        <v>562</v>
      </c>
      <c r="E1812" s="35">
        <v>3.84</v>
      </c>
      <c r="F1812" s="29"/>
      <c r="G1812" s="32" t="str">
        <f t="shared" si="29"/>
        <v/>
      </c>
      <c r="H1812" s="33"/>
      <c r="I1812" s="29"/>
      <c r="J1812" s="142">
        <v>0</v>
      </c>
    </row>
    <row r="1813" spans="1:13" ht="15" hidden="1" thickBot="1" x14ac:dyDescent="0.4">
      <c r="A1813" s="214"/>
      <c r="B1813" s="213"/>
      <c r="C1813" s="34" t="s">
        <v>441</v>
      </c>
      <c r="D1813" s="34" t="s">
        <v>562</v>
      </c>
      <c r="E1813" s="35">
        <v>3.84</v>
      </c>
      <c r="F1813" s="29"/>
      <c r="G1813" s="32" t="str">
        <f t="shared" si="29"/>
        <v/>
      </c>
      <c r="H1813" s="33"/>
      <c r="I1813" s="29"/>
      <c r="J1813" s="142">
        <v>0</v>
      </c>
    </row>
    <row r="1814" spans="1:13" ht="15" hidden="1" thickBot="1" x14ac:dyDescent="0.4">
      <c r="A1814" s="215"/>
      <c r="B1814" s="216"/>
      <c r="C1814" s="34"/>
      <c r="D1814" s="34"/>
      <c r="E1814" s="35"/>
      <c r="F1814" s="29"/>
      <c r="G1814" s="29" t="str">
        <f t="shared" si="29"/>
        <v/>
      </c>
      <c r="H1814" s="33"/>
      <c r="I1814" s="29"/>
      <c r="J1814" s="142">
        <v>0</v>
      </c>
    </row>
    <row r="1815" spans="1:13" ht="15" hidden="1" thickBot="1" x14ac:dyDescent="0.4">
      <c r="A1815" s="210" t="s">
        <v>450</v>
      </c>
      <c r="B1815" s="212" t="s">
        <v>1472</v>
      </c>
      <c r="C1815" s="155"/>
      <c r="D1815" s="24" t="s">
        <v>69</v>
      </c>
      <c r="E1815" s="25"/>
      <c r="F1815" s="39"/>
      <c r="G1815" s="26" t="str">
        <f t="shared" si="29"/>
        <v/>
      </c>
      <c r="H1815" s="27"/>
      <c r="I1815" s="28"/>
      <c r="J1815" s="142">
        <v>0</v>
      </c>
    </row>
    <row r="1816" spans="1:13" ht="15" hidden="1" thickBot="1" x14ac:dyDescent="0.4">
      <c r="A1816" s="214"/>
      <c r="B1816" s="213"/>
      <c r="C1816" s="30"/>
      <c r="D1816" s="30"/>
      <c r="E1816" s="31"/>
      <c r="F1816" s="40"/>
      <c r="G1816" s="29" t="str">
        <f t="shared" si="29"/>
        <v/>
      </c>
      <c r="H1816" s="33"/>
      <c r="I1816" s="29"/>
      <c r="J1816" s="142">
        <v>0</v>
      </c>
    </row>
    <row r="1817" spans="1:13" ht="15" hidden="1" thickBot="1" x14ac:dyDescent="0.4">
      <c r="A1817" s="214"/>
      <c r="B1817" s="213"/>
      <c r="C1817" s="34" t="s">
        <v>563</v>
      </c>
      <c r="D1817" s="34" t="s">
        <v>562</v>
      </c>
      <c r="E1817" s="35">
        <v>0.4</v>
      </c>
      <c r="F1817" s="29"/>
      <c r="G1817" s="29" t="str">
        <f t="shared" si="29"/>
        <v/>
      </c>
      <c r="H1817" s="37">
        <f>SUM(G1817:G1819)</f>
        <v>0</v>
      </c>
      <c r="I1817" s="38"/>
      <c r="J1817" s="142">
        <v>0</v>
      </c>
    </row>
    <row r="1818" spans="1:13" ht="15" hidden="1" thickBot="1" x14ac:dyDescent="0.4">
      <c r="A1818" s="214"/>
      <c r="B1818" s="213"/>
      <c r="C1818" s="34" t="s">
        <v>441</v>
      </c>
      <c r="D1818" s="34" t="s">
        <v>562</v>
      </c>
      <c r="E1818" s="35">
        <v>0.4</v>
      </c>
      <c r="F1818" s="29"/>
      <c r="G1818" s="29" t="str">
        <f t="shared" si="29"/>
        <v/>
      </c>
      <c r="H1818" s="33"/>
      <c r="I1818" s="29"/>
      <c r="J1818" s="142">
        <v>0</v>
      </c>
    </row>
    <row r="1819" spans="1:13" ht="25.5" hidden="1" thickBot="1" x14ac:dyDescent="0.4">
      <c r="A1819" s="214"/>
      <c r="B1819" s="213"/>
      <c r="C1819" s="34" t="s">
        <v>451</v>
      </c>
      <c r="D1819" s="34" t="s">
        <v>69</v>
      </c>
      <c r="E1819" s="35">
        <v>1.05</v>
      </c>
      <c r="F1819" s="32"/>
      <c r="G1819" s="29" t="str">
        <f t="shared" si="29"/>
        <v/>
      </c>
      <c r="H1819" s="33"/>
      <c r="I1819" s="29"/>
      <c r="J1819" s="142">
        <v>0</v>
      </c>
    </row>
    <row r="1820" spans="1:13" ht="15" hidden="1" thickBot="1" x14ac:dyDescent="0.4">
      <c r="A1820" s="215"/>
      <c r="B1820" s="216"/>
      <c r="C1820" s="34"/>
      <c r="D1820" s="34"/>
      <c r="E1820" s="35"/>
      <c r="F1820" s="29"/>
      <c r="G1820" s="29" t="str">
        <f t="shared" si="29"/>
        <v/>
      </c>
      <c r="H1820" s="33"/>
      <c r="I1820" s="29"/>
      <c r="J1820" s="142">
        <v>0</v>
      </c>
    </row>
    <row r="1821" spans="1:13" ht="15" thickBot="1" x14ac:dyDescent="0.4">
      <c r="A1821" s="210" t="s">
        <v>452</v>
      </c>
      <c r="B1821" s="212" t="s">
        <v>1473</v>
      </c>
      <c r="C1821" s="155"/>
      <c r="D1821" s="24" t="s">
        <v>69</v>
      </c>
      <c r="E1821" s="25"/>
      <c r="F1821" s="39"/>
      <c r="G1821" s="26" t="str">
        <f t="shared" si="29"/>
        <v/>
      </c>
      <c r="H1821" s="27"/>
      <c r="I1821" s="28"/>
      <c r="J1821" s="142">
        <v>150</v>
      </c>
    </row>
    <row r="1822" spans="1:13" x14ac:dyDescent="0.35">
      <c r="A1822" s="214"/>
      <c r="B1822" s="213"/>
      <c r="C1822" s="30"/>
      <c r="D1822" s="30"/>
      <c r="E1822" s="31"/>
      <c r="F1822" s="40"/>
      <c r="G1822" s="29" t="str">
        <f t="shared" si="29"/>
        <v/>
      </c>
      <c r="H1822" s="33"/>
      <c r="I1822" s="29"/>
      <c r="J1822" s="142">
        <v>150</v>
      </c>
    </row>
    <row r="1823" spans="1:13" x14ac:dyDescent="0.35">
      <c r="A1823" s="214"/>
      <c r="B1823" s="213"/>
      <c r="C1823" s="34" t="s">
        <v>563</v>
      </c>
      <c r="D1823" s="34" t="s">
        <v>562</v>
      </c>
      <c r="E1823" s="35">
        <v>0.4</v>
      </c>
      <c r="F1823" s="29">
        <v>17.322456942000002</v>
      </c>
      <c r="G1823" s="29">
        <f t="shared" si="29"/>
        <v>6.9289827768000016</v>
      </c>
      <c r="H1823" s="37">
        <f>SUM(G1823:G1825)</f>
        <v>45.389303383200009</v>
      </c>
      <c r="I1823" s="38"/>
      <c r="J1823" s="142">
        <v>150</v>
      </c>
      <c r="M1823" s="202"/>
    </row>
    <row r="1824" spans="1:13" x14ac:dyDescent="0.35">
      <c r="A1824" s="214"/>
      <c r="B1824" s="213"/>
      <c r="C1824" s="34" t="s">
        <v>441</v>
      </c>
      <c r="D1824" s="34" t="s">
        <v>562</v>
      </c>
      <c r="E1824" s="35">
        <v>0.4</v>
      </c>
      <c r="F1824" s="29">
        <v>24.468369198000005</v>
      </c>
      <c r="G1824" s="29">
        <f t="shared" si="29"/>
        <v>9.7873476792000034</v>
      </c>
      <c r="H1824" s="33"/>
      <c r="I1824" s="29"/>
      <c r="J1824" s="142">
        <v>150</v>
      </c>
      <c r="M1824" s="202"/>
    </row>
    <row r="1825" spans="1:13" ht="25" x14ac:dyDescent="0.35">
      <c r="A1825" s="214"/>
      <c r="B1825" s="213"/>
      <c r="C1825" s="34" t="s">
        <v>453</v>
      </c>
      <c r="D1825" s="34" t="s">
        <v>69</v>
      </c>
      <c r="E1825" s="35">
        <v>1.05</v>
      </c>
      <c r="F1825" s="32">
        <v>27.307593264000001</v>
      </c>
      <c r="G1825" s="29">
        <f t="shared" si="29"/>
        <v>28.672972927200004</v>
      </c>
      <c r="H1825" s="33"/>
      <c r="I1825" s="29"/>
      <c r="J1825" s="142">
        <v>150</v>
      </c>
      <c r="M1825" s="202"/>
    </row>
    <row r="1826" spans="1:13" ht="15" thickBot="1" x14ac:dyDescent="0.4">
      <c r="A1826" s="215"/>
      <c r="B1826" s="216"/>
      <c r="C1826" s="34"/>
      <c r="D1826" s="34"/>
      <c r="E1826" s="35"/>
      <c r="F1826" s="29"/>
      <c r="G1826" s="29" t="str">
        <f t="shared" si="29"/>
        <v/>
      </c>
      <c r="H1826" s="33"/>
      <c r="I1826" s="29"/>
      <c r="J1826" s="142">
        <v>150</v>
      </c>
    </row>
    <row r="1827" spans="1:13" ht="15" hidden="1" thickBot="1" x14ac:dyDescent="0.4">
      <c r="A1827" s="210" t="s">
        <v>454</v>
      </c>
      <c r="B1827" s="212" t="s">
        <v>8341</v>
      </c>
      <c r="C1827" s="155"/>
      <c r="D1827" s="24" t="s">
        <v>16</v>
      </c>
      <c r="E1827" s="25"/>
      <c r="F1827" s="39"/>
      <c r="G1827" s="26" t="str">
        <f t="shared" si="29"/>
        <v/>
      </c>
      <c r="H1827" s="27"/>
      <c r="I1827" s="28"/>
      <c r="J1827" s="142">
        <v>0</v>
      </c>
    </row>
    <row r="1828" spans="1:13" ht="15" hidden="1" thickBot="1" x14ac:dyDescent="0.4">
      <c r="A1828" s="214"/>
      <c r="B1828" s="213"/>
      <c r="C1828" s="30"/>
      <c r="D1828" s="30"/>
      <c r="E1828" s="31"/>
      <c r="F1828" s="40"/>
      <c r="G1828" s="29" t="str">
        <f t="shared" si="29"/>
        <v/>
      </c>
      <c r="H1828" s="33"/>
      <c r="I1828" s="29"/>
      <c r="J1828" s="142">
        <v>0</v>
      </c>
    </row>
    <row r="1829" spans="1:13" ht="25.5" hidden="1" thickBot="1" x14ac:dyDescent="0.4">
      <c r="A1829" s="214"/>
      <c r="B1829" s="213"/>
      <c r="C1829" s="34" t="s">
        <v>2831</v>
      </c>
      <c r="D1829" s="34" t="s">
        <v>562</v>
      </c>
      <c r="E1829" s="35">
        <v>2.5</v>
      </c>
      <c r="F1829" s="29"/>
      <c r="G1829" s="32" t="str">
        <f t="shared" si="29"/>
        <v/>
      </c>
      <c r="H1829" s="37">
        <f>SUM(G1829:G1831)</f>
        <v>0</v>
      </c>
      <c r="I1829" s="38"/>
      <c r="J1829" s="142">
        <v>0</v>
      </c>
    </row>
    <row r="1830" spans="1:13" ht="15" hidden="1" thickBot="1" x14ac:dyDescent="0.4">
      <c r="A1830" s="214"/>
      <c r="B1830" s="213"/>
      <c r="C1830" s="34" t="s">
        <v>441</v>
      </c>
      <c r="D1830" s="34" t="s">
        <v>562</v>
      </c>
      <c r="E1830" s="35">
        <v>2.5</v>
      </c>
      <c r="F1830" s="29"/>
      <c r="G1830" s="32" t="str">
        <f t="shared" si="29"/>
        <v/>
      </c>
      <c r="H1830" s="33"/>
      <c r="I1830" s="29"/>
      <c r="J1830" s="142">
        <v>0</v>
      </c>
    </row>
    <row r="1831" spans="1:13" ht="25.5" hidden="1" thickBot="1" x14ac:dyDescent="0.4">
      <c r="A1831" s="214"/>
      <c r="B1831" s="213"/>
      <c r="C1831" s="34" t="s">
        <v>455</v>
      </c>
      <c r="D1831" s="34" t="s">
        <v>96</v>
      </c>
      <c r="E1831" s="35">
        <v>1</v>
      </c>
      <c r="F1831" s="32"/>
      <c r="G1831" s="32" t="str">
        <f t="shared" si="29"/>
        <v/>
      </c>
      <c r="H1831" s="33"/>
      <c r="I1831" s="29"/>
      <c r="J1831" s="142">
        <v>0</v>
      </c>
    </row>
    <row r="1832" spans="1:13" ht="15" hidden="1" thickBot="1" x14ac:dyDescent="0.4">
      <c r="A1832" s="215"/>
      <c r="B1832" s="216"/>
      <c r="C1832" s="34"/>
      <c r="D1832" s="34"/>
      <c r="E1832" s="35"/>
      <c r="F1832" s="29"/>
      <c r="G1832" s="29" t="str">
        <f t="shared" si="29"/>
        <v/>
      </c>
      <c r="H1832" s="33"/>
      <c r="I1832" s="29"/>
      <c r="J1832" s="142">
        <v>0</v>
      </c>
    </row>
    <row r="1833" spans="1:13" ht="15" hidden="1" thickBot="1" x14ac:dyDescent="0.4">
      <c r="A1833" s="210" t="s">
        <v>456</v>
      </c>
      <c r="B1833" s="212" t="s">
        <v>8004</v>
      </c>
      <c r="C1833" s="155"/>
      <c r="D1833" s="24" t="s">
        <v>16</v>
      </c>
      <c r="E1833" s="25"/>
      <c r="F1833" s="39"/>
      <c r="G1833" s="26" t="str">
        <f t="shared" si="29"/>
        <v/>
      </c>
      <c r="H1833" s="27"/>
      <c r="I1833" s="28"/>
      <c r="J1833" s="142">
        <v>0</v>
      </c>
    </row>
    <row r="1834" spans="1:13" ht="15" hidden="1" thickBot="1" x14ac:dyDescent="0.4">
      <c r="A1834" s="214"/>
      <c r="B1834" s="213"/>
      <c r="C1834" s="30"/>
      <c r="D1834" s="30"/>
      <c r="E1834" s="31"/>
      <c r="F1834" s="40"/>
      <c r="G1834" s="29" t="str">
        <f t="shared" si="29"/>
        <v/>
      </c>
      <c r="H1834" s="33"/>
      <c r="I1834" s="29"/>
      <c r="J1834" s="142">
        <v>0</v>
      </c>
    </row>
    <row r="1835" spans="1:13" ht="25.5" hidden="1" thickBot="1" x14ac:dyDescent="0.4">
      <c r="A1835" s="214"/>
      <c r="B1835" s="213"/>
      <c r="C1835" s="34" t="s">
        <v>2831</v>
      </c>
      <c r="D1835" s="34" t="s">
        <v>562</v>
      </c>
      <c r="E1835" s="35">
        <v>2.5</v>
      </c>
      <c r="F1835" s="29"/>
      <c r="G1835" s="32" t="str">
        <f t="shared" si="29"/>
        <v/>
      </c>
      <c r="H1835" s="37">
        <f>SUM(G1835:G1837)</f>
        <v>0</v>
      </c>
      <c r="I1835" s="38"/>
      <c r="J1835" s="142">
        <v>0</v>
      </c>
    </row>
    <row r="1836" spans="1:13" ht="15" hidden="1" thickBot="1" x14ac:dyDescent="0.4">
      <c r="A1836" s="214"/>
      <c r="B1836" s="213"/>
      <c r="C1836" s="34" t="s">
        <v>441</v>
      </c>
      <c r="D1836" s="34" t="s">
        <v>562</v>
      </c>
      <c r="E1836" s="35">
        <v>2.5</v>
      </c>
      <c r="F1836" s="29"/>
      <c r="G1836" s="32" t="str">
        <f t="shared" si="29"/>
        <v/>
      </c>
      <c r="H1836" s="33"/>
      <c r="I1836" s="29"/>
      <c r="J1836" s="142">
        <v>0</v>
      </c>
    </row>
    <row r="1837" spans="1:13" ht="25.5" hidden="1" thickBot="1" x14ac:dyDescent="0.4">
      <c r="A1837" s="214"/>
      <c r="B1837" s="213"/>
      <c r="C1837" s="34" t="s">
        <v>457</v>
      </c>
      <c r="D1837" s="34" t="s">
        <v>96</v>
      </c>
      <c r="E1837" s="35">
        <v>1</v>
      </c>
      <c r="F1837" s="32"/>
      <c r="G1837" s="32" t="str">
        <f t="shared" si="29"/>
        <v/>
      </c>
      <c r="H1837" s="33"/>
      <c r="I1837" s="29"/>
      <c r="J1837" s="142">
        <v>0</v>
      </c>
    </row>
    <row r="1838" spans="1:13" ht="15" hidden="1" thickBot="1" x14ac:dyDescent="0.4">
      <c r="A1838" s="215"/>
      <c r="B1838" s="216"/>
      <c r="C1838" s="34"/>
      <c r="D1838" s="34"/>
      <c r="E1838" s="35"/>
      <c r="F1838" s="29"/>
      <c r="G1838" s="29" t="str">
        <f t="shared" si="29"/>
        <v/>
      </c>
      <c r="H1838" s="33"/>
      <c r="I1838" s="29"/>
      <c r="J1838" s="142">
        <v>0</v>
      </c>
    </row>
    <row r="1839" spans="1:13" ht="15" hidden="1" thickBot="1" x14ac:dyDescent="0.4">
      <c r="A1839" s="210" t="s">
        <v>458</v>
      </c>
      <c r="B1839" s="212" t="s">
        <v>8005</v>
      </c>
      <c r="C1839" s="155"/>
      <c r="D1839" s="24" t="s">
        <v>16</v>
      </c>
      <c r="E1839" s="25"/>
      <c r="F1839" s="39"/>
      <c r="G1839" s="26" t="str">
        <f t="shared" si="29"/>
        <v/>
      </c>
      <c r="H1839" s="27"/>
      <c r="I1839" s="28"/>
      <c r="J1839" s="142">
        <v>0</v>
      </c>
    </row>
    <row r="1840" spans="1:13" ht="15" hidden="1" thickBot="1" x14ac:dyDescent="0.4">
      <c r="A1840" s="214"/>
      <c r="B1840" s="213"/>
      <c r="C1840" s="30"/>
      <c r="D1840" s="30"/>
      <c r="E1840" s="31"/>
      <c r="F1840" s="40"/>
      <c r="G1840" s="29" t="str">
        <f t="shared" si="29"/>
        <v/>
      </c>
      <c r="H1840" s="33"/>
      <c r="I1840" s="29"/>
      <c r="J1840" s="142">
        <v>0</v>
      </c>
    </row>
    <row r="1841" spans="1:10" ht="25.5" hidden="1" thickBot="1" x14ac:dyDescent="0.4">
      <c r="A1841" s="214"/>
      <c r="B1841" s="213"/>
      <c r="C1841" s="34" t="s">
        <v>2831</v>
      </c>
      <c r="D1841" s="34" t="s">
        <v>562</v>
      </c>
      <c r="E1841" s="35">
        <v>2.5</v>
      </c>
      <c r="F1841" s="29"/>
      <c r="G1841" s="32" t="str">
        <f t="shared" si="29"/>
        <v/>
      </c>
      <c r="H1841" s="37">
        <f>SUM(G1841:G1843)</f>
        <v>0</v>
      </c>
      <c r="I1841" s="38"/>
      <c r="J1841" s="142">
        <v>0</v>
      </c>
    </row>
    <row r="1842" spans="1:10" ht="15" hidden="1" thickBot="1" x14ac:dyDescent="0.4">
      <c r="A1842" s="214"/>
      <c r="B1842" s="213"/>
      <c r="C1842" s="34" t="s">
        <v>441</v>
      </c>
      <c r="D1842" s="34" t="s">
        <v>562</v>
      </c>
      <c r="E1842" s="35">
        <v>2.5</v>
      </c>
      <c r="F1842" s="29"/>
      <c r="G1842" s="32" t="str">
        <f t="shared" si="29"/>
        <v/>
      </c>
      <c r="H1842" s="33"/>
      <c r="I1842" s="29"/>
      <c r="J1842" s="142">
        <v>0</v>
      </c>
    </row>
    <row r="1843" spans="1:10" ht="25.5" hidden="1" thickBot="1" x14ac:dyDescent="0.4">
      <c r="A1843" s="214"/>
      <c r="B1843" s="213"/>
      <c r="C1843" s="34" t="s">
        <v>459</v>
      </c>
      <c r="D1843" s="34" t="s">
        <v>96</v>
      </c>
      <c r="E1843" s="35">
        <v>1</v>
      </c>
      <c r="F1843" s="32"/>
      <c r="G1843" s="32" t="str">
        <f t="shared" si="29"/>
        <v/>
      </c>
      <c r="H1843" s="33"/>
      <c r="I1843" s="29"/>
      <c r="J1843" s="142">
        <v>0</v>
      </c>
    </row>
    <row r="1844" spans="1:10" ht="15" hidden="1" thickBot="1" x14ac:dyDescent="0.4">
      <c r="A1844" s="215"/>
      <c r="B1844" s="216"/>
      <c r="C1844" s="34"/>
      <c r="D1844" s="34"/>
      <c r="E1844" s="35"/>
      <c r="F1844" s="29"/>
      <c r="G1844" s="29" t="str">
        <f t="shared" si="29"/>
        <v/>
      </c>
      <c r="H1844" s="33"/>
      <c r="I1844" s="29"/>
      <c r="J1844" s="142">
        <v>0</v>
      </c>
    </row>
    <row r="1845" spans="1:10" ht="15" hidden="1" thickBot="1" x14ac:dyDescent="0.4">
      <c r="A1845" s="210" t="s">
        <v>460</v>
      </c>
      <c r="B1845" s="212" t="s">
        <v>8006</v>
      </c>
      <c r="C1845" s="155"/>
      <c r="D1845" s="24" t="s">
        <v>16</v>
      </c>
      <c r="E1845" s="25"/>
      <c r="F1845" s="39"/>
      <c r="G1845" s="26" t="str">
        <f t="shared" si="29"/>
        <v/>
      </c>
      <c r="H1845" s="27"/>
      <c r="I1845" s="28"/>
      <c r="J1845" s="142">
        <v>0</v>
      </c>
    </row>
    <row r="1846" spans="1:10" ht="15" hidden="1" thickBot="1" x14ac:dyDescent="0.4">
      <c r="A1846" s="214"/>
      <c r="B1846" s="213"/>
      <c r="C1846" s="30"/>
      <c r="D1846" s="30"/>
      <c r="E1846" s="31"/>
      <c r="F1846" s="40"/>
      <c r="G1846" s="29" t="str">
        <f t="shared" si="29"/>
        <v/>
      </c>
      <c r="H1846" s="33"/>
      <c r="I1846" s="29"/>
      <c r="J1846" s="142">
        <v>0</v>
      </c>
    </row>
    <row r="1847" spans="1:10" ht="25.5" hidden="1" thickBot="1" x14ac:dyDescent="0.4">
      <c r="A1847" s="214"/>
      <c r="B1847" s="213"/>
      <c r="C1847" s="34" t="s">
        <v>2831</v>
      </c>
      <c r="D1847" s="34" t="s">
        <v>562</v>
      </c>
      <c r="E1847" s="35">
        <v>2.5</v>
      </c>
      <c r="F1847" s="29"/>
      <c r="G1847" s="32" t="str">
        <f t="shared" si="29"/>
        <v/>
      </c>
      <c r="H1847" s="37">
        <f>SUM(G1847:G1849)</f>
        <v>0</v>
      </c>
      <c r="I1847" s="38"/>
      <c r="J1847" s="142">
        <v>0</v>
      </c>
    </row>
    <row r="1848" spans="1:10" ht="15" hidden="1" thickBot="1" x14ac:dyDescent="0.4">
      <c r="A1848" s="214"/>
      <c r="B1848" s="213"/>
      <c r="C1848" s="34" t="s">
        <v>441</v>
      </c>
      <c r="D1848" s="34" t="s">
        <v>562</v>
      </c>
      <c r="E1848" s="35">
        <v>2.5</v>
      </c>
      <c r="F1848" s="29"/>
      <c r="G1848" s="32" t="str">
        <f t="shared" si="29"/>
        <v/>
      </c>
      <c r="H1848" s="33"/>
      <c r="I1848" s="29"/>
      <c r="J1848" s="142">
        <v>0</v>
      </c>
    </row>
    <row r="1849" spans="1:10" ht="38" hidden="1" thickBot="1" x14ac:dyDescent="0.4">
      <c r="A1849" s="214"/>
      <c r="B1849" s="213"/>
      <c r="C1849" s="34" t="s">
        <v>461</v>
      </c>
      <c r="D1849" s="34" t="s">
        <v>96</v>
      </c>
      <c r="E1849" s="35">
        <v>1</v>
      </c>
      <c r="F1849" s="32"/>
      <c r="G1849" s="32" t="str">
        <f t="shared" si="29"/>
        <v/>
      </c>
      <c r="H1849" s="33"/>
      <c r="I1849" s="29"/>
      <c r="J1849" s="142">
        <v>0</v>
      </c>
    </row>
    <row r="1850" spans="1:10" ht="15" hidden="1" thickBot="1" x14ac:dyDescent="0.4">
      <c r="A1850" s="215"/>
      <c r="B1850" s="216"/>
      <c r="C1850" s="34"/>
      <c r="D1850" s="34"/>
      <c r="E1850" s="35"/>
      <c r="F1850" s="29"/>
      <c r="G1850" s="29" t="str">
        <f t="shared" si="29"/>
        <v/>
      </c>
      <c r="H1850" s="33"/>
      <c r="I1850" s="29"/>
      <c r="J1850" s="142">
        <v>0</v>
      </c>
    </row>
    <row r="1851" spans="1:10" ht="15" hidden="1" thickBot="1" x14ac:dyDescent="0.4">
      <c r="A1851" s="210" t="s">
        <v>462</v>
      </c>
      <c r="B1851" s="212" t="s">
        <v>8007</v>
      </c>
      <c r="C1851" s="155"/>
      <c r="D1851" s="24" t="s">
        <v>16</v>
      </c>
      <c r="E1851" s="25"/>
      <c r="F1851" s="39"/>
      <c r="G1851" s="26" t="str">
        <f t="shared" si="29"/>
        <v/>
      </c>
      <c r="H1851" s="27"/>
      <c r="I1851" s="28"/>
      <c r="J1851" s="142">
        <v>0</v>
      </c>
    </row>
    <row r="1852" spans="1:10" ht="15" hidden="1" thickBot="1" x14ac:dyDescent="0.4">
      <c r="A1852" s="214"/>
      <c r="B1852" s="213"/>
      <c r="C1852" s="30"/>
      <c r="D1852" s="30"/>
      <c r="E1852" s="31"/>
      <c r="F1852" s="40"/>
      <c r="G1852" s="29" t="str">
        <f t="shared" si="29"/>
        <v/>
      </c>
      <c r="H1852" s="33"/>
      <c r="I1852" s="29"/>
      <c r="J1852" s="142">
        <v>0</v>
      </c>
    </row>
    <row r="1853" spans="1:10" ht="25.5" hidden="1" thickBot="1" x14ac:dyDescent="0.4">
      <c r="A1853" s="214"/>
      <c r="B1853" s="213"/>
      <c r="C1853" s="34" t="s">
        <v>2831</v>
      </c>
      <c r="D1853" s="34" t="s">
        <v>562</v>
      </c>
      <c r="E1853" s="35">
        <v>2.5</v>
      </c>
      <c r="F1853" s="29"/>
      <c r="G1853" s="32" t="str">
        <f t="shared" si="29"/>
        <v/>
      </c>
      <c r="H1853" s="37">
        <f>SUM(G1853:G1855)</f>
        <v>0</v>
      </c>
      <c r="I1853" s="38"/>
      <c r="J1853" s="142">
        <v>0</v>
      </c>
    </row>
    <row r="1854" spans="1:10" ht="15" hidden="1" thickBot="1" x14ac:dyDescent="0.4">
      <c r="A1854" s="214"/>
      <c r="B1854" s="213"/>
      <c r="C1854" s="34" t="s">
        <v>441</v>
      </c>
      <c r="D1854" s="34" t="s">
        <v>562</v>
      </c>
      <c r="E1854" s="35">
        <v>2.5</v>
      </c>
      <c r="F1854" s="29"/>
      <c r="G1854" s="32" t="str">
        <f t="shared" si="29"/>
        <v/>
      </c>
      <c r="H1854" s="33"/>
      <c r="I1854" s="29"/>
      <c r="J1854" s="142">
        <v>0</v>
      </c>
    </row>
    <row r="1855" spans="1:10" ht="50.5" hidden="1" thickBot="1" x14ac:dyDescent="0.4">
      <c r="A1855" s="214"/>
      <c r="B1855" s="213"/>
      <c r="C1855" s="34" t="s">
        <v>463</v>
      </c>
      <c r="D1855" s="34" t="s">
        <v>96</v>
      </c>
      <c r="E1855" s="35">
        <v>1</v>
      </c>
      <c r="F1855" s="32"/>
      <c r="G1855" s="32" t="str">
        <f t="shared" si="29"/>
        <v/>
      </c>
      <c r="H1855" s="33"/>
      <c r="I1855" s="29"/>
      <c r="J1855" s="142">
        <v>0</v>
      </c>
    </row>
    <row r="1856" spans="1:10" ht="15" hidden="1" thickBot="1" x14ac:dyDescent="0.4">
      <c r="A1856" s="215"/>
      <c r="B1856" s="216"/>
      <c r="C1856" s="34"/>
      <c r="D1856" s="34"/>
      <c r="E1856" s="35"/>
      <c r="F1856" s="29"/>
      <c r="G1856" s="29" t="str">
        <f t="shared" si="29"/>
        <v/>
      </c>
      <c r="H1856" s="33"/>
      <c r="I1856" s="29"/>
      <c r="J1856" s="142">
        <v>0</v>
      </c>
    </row>
    <row r="1857" spans="1:10" ht="15" hidden="1" thickBot="1" x14ac:dyDescent="0.4">
      <c r="A1857" s="210" t="s">
        <v>464</v>
      </c>
      <c r="B1857" s="212" t="s">
        <v>8008</v>
      </c>
      <c r="C1857" s="155"/>
      <c r="D1857" s="24" t="s">
        <v>16</v>
      </c>
      <c r="E1857" s="25"/>
      <c r="F1857" s="39"/>
      <c r="G1857" s="26" t="str">
        <f t="shared" si="29"/>
        <v/>
      </c>
      <c r="H1857" s="27"/>
      <c r="I1857" s="28"/>
      <c r="J1857" s="142">
        <v>0</v>
      </c>
    </row>
    <row r="1858" spans="1:10" ht="15" hidden="1" thickBot="1" x14ac:dyDescent="0.4">
      <c r="A1858" s="214"/>
      <c r="B1858" s="213"/>
      <c r="C1858" s="30"/>
      <c r="D1858" s="30"/>
      <c r="E1858" s="31"/>
      <c r="F1858" s="40"/>
      <c r="G1858" s="29" t="str">
        <f t="shared" si="29"/>
        <v/>
      </c>
      <c r="H1858" s="33"/>
      <c r="I1858" s="29"/>
      <c r="J1858" s="142">
        <v>0</v>
      </c>
    </row>
    <row r="1859" spans="1:10" ht="25.5" hidden="1" thickBot="1" x14ac:dyDescent="0.4">
      <c r="A1859" s="214"/>
      <c r="B1859" s="213"/>
      <c r="C1859" s="34" t="s">
        <v>2831</v>
      </c>
      <c r="D1859" s="34" t="s">
        <v>562</v>
      </c>
      <c r="E1859" s="35">
        <v>2.5</v>
      </c>
      <c r="F1859" s="29"/>
      <c r="G1859" s="32" t="str">
        <f t="shared" si="29"/>
        <v/>
      </c>
      <c r="H1859" s="37">
        <f>SUM(G1859:G1861)</f>
        <v>0</v>
      </c>
      <c r="I1859" s="38"/>
      <c r="J1859" s="142">
        <v>0</v>
      </c>
    </row>
    <row r="1860" spans="1:10" ht="15" hidden="1" thickBot="1" x14ac:dyDescent="0.4">
      <c r="A1860" s="214"/>
      <c r="B1860" s="213"/>
      <c r="C1860" s="34" t="s">
        <v>441</v>
      </c>
      <c r="D1860" s="34" t="s">
        <v>562</v>
      </c>
      <c r="E1860" s="35">
        <v>2.5</v>
      </c>
      <c r="F1860" s="29"/>
      <c r="G1860" s="32" t="str">
        <f t="shared" si="29"/>
        <v/>
      </c>
      <c r="H1860" s="33"/>
      <c r="I1860" s="29"/>
      <c r="J1860" s="142">
        <v>0</v>
      </c>
    </row>
    <row r="1861" spans="1:10" ht="25.5" hidden="1" thickBot="1" x14ac:dyDescent="0.4">
      <c r="A1861" s="214"/>
      <c r="B1861" s="213"/>
      <c r="C1861" s="34" t="s">
        <v>465</v>
      </c>
      <c r="D1861" s="34" t="s">
        <v>96</v>
      </c>
      <c r="E1861" s="35">
        <v>1</v>
      </c>
      <c r="F1861" s="32"/>
      <c r="G1861" s="32" t="str">
        <f t="shared" si="29"/>
        <v/>
      </c>
      <c r="H1861" s="33"/>
      <c r="I1861" s="29"/>
      <c r="J1861" s="142">
        <v>0</v>
      </c>
    </row>
    <row r="1862" spans="1:10" ht="15" hidden="1" thickBot="1" x14ac:dyDescent="0.4">
      <c r="A1862" s="215"/>
      <c r="B1862" s="216"/>
      <c r="C1862" s="34"/>
      <c r="D1862" s="34"/>
      <c r="E1862" s="35"/>
      <c r="F1862" s="29"/>
      <c r="G1862" s="29" t="str">
        <f t="shared" si="29"/>
        <v/>
      </c>
      <c r="H1862" s="33"/>
      <c r="I1862" s="29"/>
      <c r="J1862" s="142">
        <v>0</v>
      </c>
    </row>
    <row r="1863" spans="1:10" ht="15" hidden="1" thickBot="1" x14ac:dyDescent="0.4">
      <c r="A1863" s="210" t="s">
        <v>466</v>
      </c>
      <c r="B1863" s="212" t="s">
        <v>8009</v>
      </c>
      <c r="C1863" s="155"/>
      <c r="D1863" s="24" t="s">
        <v>16</v>
      </c>
      <c r="E1863" s="25"/>
      <c r="F1863" s="39"/>
      <c r="G1863" s="26" t="str">
        <f t="shared" si="29"/>
        <v/>
      </c>
      <c r="H1863" s="27"/>
      <c r="I1863" s="28"/>
      <c r="J1863" s="142">
        <v>0</v>
      </c>
    </row>
    <row r="1864" spans="1:10" ht="15" hidden="1" thickBot="1" x14ac:dyDescent="0.4">
      <c r="A1864" s="214"/>
      <c r="B1864" s="213"/>
      <c r="C1864" s="30"/>
      <c r="D1864" s="30"/>
      <c r="E1864" s="31"/>
      <c r="F1864" s="40"/>
      <c r="G1864" s="29" t="str">
        <f t="shared" si="29"/>
        <v/>
      </c>
      <c r="H1864" s="33"/>
      <c r="I1864" s="29"/>
      <c r="J1864" s="142">
        <v>0</v>
      </c>
    </row>
    <row r="1865" spans="1:10" ht="25.5" hidden="1" thickBot="1" x14ac:dyDescent="0.4">
      <c r="A1865" s="214"/>
      <c r="B1865" s="213"/>
      <c r="C1865" s="34" t="s">
        <v>2831</v>
      </c>
      <c r="D1865" s="34" t="s">
        <v>562</v>
      </c>
      <c r="E1865" s="35">
        <v>2.5</v>
      </c>
      <c r="F1865" s="29"/>
      <c r="G1865" s="32" t="str">
        <f t="shared" si="29"/>
        <v/>
      </c>
      <c r="H1865" s="37">
        <f>SUM(G1865:G1867)</f>
        <v>0</v>
      </c>
      <c r="I1865" s="38"/>
      <c r="J1865" s="142">
        <v>0</v>
      </c>
    </row>
    <row r="1866" spans="1:10" ht="15" hidden="1" thickBot="1" x14ac:dyDescent="0.4">
      <c r="A1866" s="214"/>
      <c r="B1866" s="213"/>
      <c r="C1866" s="34" t="s">
        <v>441</v>
      </c>
      <c r="D1866" s="34" t="s">
        <v>562</v>
      </c>
      <c r="E1866" s="35">
        <v>2.5</v>
      </c>
      <c r="F1866" s="29"/>
      <c r="G1866" s="32" t="str">
        <f t="shared" si="29"/>
        <v/>
      </c>
      <c r="H1866" s="33"/>
      <c r="I1866" s="29"/>
      <c r="J1866" s="142">
        <v>0</v>
      </c>
    </row>
    <row r="1867" spans="1:10" ht="38" hidden="1" thickBot="1" x14ac:dyDescent="0.4">
      <c r="A1867" s="214"/>
      <c r="B1867" s="213"/>
      <c r="C1867" s="34" t="s">
        <v>467</v>
      </c>
      <c r="D1867" s="34" t="s">
        <v>96</v>
      </c>
      <c r="E1867" s="35">
        <v>1</v>
      </c>
      <c r="F1867" s="32"/>
      <c r="G1867" s="32" t="str">
        <f t="shared" si="29"/>
        <v/>
      </c>
      <c r="H1867" s="33"/>
      <c r="I1867" s="29"/>
      <c r="J1867" s="142">
        <v>0</v>
      </c>
    </row>
    <row r="1868" spans="1:10" ht="15" hidden="1" thickBot="1" x14ac:dyDescent="0.4">
      <c r="A1868" s="215"/>
      <c r="B1868" s="216"/>
      <c r="C1868" s="34"/>
      <c r="D1868" s="34"/>
      <c r="E1868" s="35"/>
      <c r="F1868" s="29"/>
      <c r="G1868" s="29" t="str">
        <f t="shared" si="29"/>
        <v/>
      </c>
      <c r="H1868" s="33"/>
      <c r="I1868" s="29"/>
      <c r="J1868" s="142">
        <v>0</v>
      </c>
    </row>
    <row r="1869" spans="1:10" ht="15" hidden="1" thickBot="1" x14ac:dyDescent="0.4">
      <c r="A1869" s="210" t="s">
        <v>468</v>
      </c>
      <c r="B1869" s="212" t="s">
        <v>8010</v>
      </c>
      <c r="C1869" s="155"/>
      <c r="D1869" s="24" t="s">
        <v>16</v>
      </c>
      <c r="E1869" s="25"/>
      <c r="F1869" s="39"/>
      <c r="G1869" s="26" t="str">
        <f t="shared" si="29"/>
        <v/>
      </c>
      <c r="H1869" s="27"/>
      <c r="I1869" s="28"/>
      <c r="J1869" s="142">
        <v>0</v>
      </c>
    </row>
    <row r="1870" spans="1:10" ht="15" hidden="1" thickBot="1" x14ac:dyDescent="0.4">
      <c r="A1870" s="214"/>
      <c r="B1870" s="213"/>
      <c r="C1870" s="30"/>
      <c r="D1870" s="30"/>
      <c r="E1870" s="31"/>
      <c r="F1870" s="40"/>
      <c r="G1870" s="29" t="str">
        <f t="shared" si="29"/>
        <v/>
      </c>
      <c r="H1870" s="33"/>
      <c r="I1870" s="29"/>
      <c r="J1870" s="142">
        <v>0</v>
      </c>
    </row>
    <row r="1871" spans="1:10" ht="25.5" hidden="1" thickBot="1" x14ac:dyDescent="0.4">
      <c r="A1871" s="214"/>
      <c r="B1871" s="213"/>
      <c r="C1871" s="34" t="s">
        <v>2831</v>
      </c>
      <c r="D1871" s="34" t="s">
        <v>562</v>
      </c>
      <c r="E1871" s="35">
        <v>2.5</v>
      </c>
      <c r="F1871" s="29"/>
      <c r="G1871" s="29" t="str">
        <f t="shared" si="29"/>
        <v/>
      </c>
      <c r="H1871" s="37">
        <f>SUM(G1871:G1873)</f>
        <v>0</v>
      </c>
      <c r="I1871" s="38"/>
      <c r="J1871" s="142">
        <v>0</v>
      </c>
    </row>
    <row r="1872" spans="1:10" ht="15" hidden="1" thickBot="1" x14ac:dyDescent="0.4">
      <c r="A1872" s="214"/>
      <c r="B1872" s="213"/>
      <c r="C1872" s="34" t="s">
        <v>441</v>
      </c>
      <c r="D1872" s="34" t="s">
        <v>562</v>
      </c>
      <c r="E1872" s="35">
        <v>2.5</v>
      </c>
      <c r="F1872" s="29"/>
      <c r="G1872" s="29" t="str">
        <f t="shared" ref="G1872:G1935" si="30">IF(ISNUMBER(F1872),E1872*F1872,"")</f>
        <v/>
      </c>
      <c r="H1872" s="33"/>
      <c r="I1872" s="29"/>
      <c r="J1872" s="142">
        <v>0</v>
      </c>
    </row>
    <row r="1873" spans="1:10" ht="38" hidden="1" thickBot="1" x14ac:dyDescent="0.4">
      <c r="A1873" s="214"/>
      <c r="B1873" s="213"/>
      <c r="C1873" s="34" t="s">
        <v>469</v>
      </c>
      <c r="D1873" s="34" t="s">
        <v>96</v>
      </c>
      <c r="E1873" s="35">
        <v>1</v>
      </c>
      <c r="F1873" s="32"/>
      <c r="G1873" s="29" t="str">
        <f t="shared" si="30"/>
        <v/>
      </c>
      <c r="H1873" s="33"/>
      <c r="I1873" s="29"/>
      <c r="J1873" s="142">
        <v>0</v>
      </c>
    </row>
    <row r="1874" spans="1:10" ht="15" hidden="1" thickBot="1" x14ac:dyDescent="0.4">
      <c r="A1874" s="215"/>
      <c r="B1874" s="216"/>
      <c r="C1874" s="34"/>
      <c r="D1874" s="34"/>
      <c r="E1874" s="35"/>
      <c r="F1874" s="29"/>
      <c r="G1874" s="29" t="str">
        <f t="shared" si="30"/>
        <v/>
      </c>
      <c r="H1874" s="33"/>
      <c r="I1874" s="29"/>
      <c r="J1874" s="142">
        <v>0</v>
      </c>
    </row>
    <row r="1875" spans="1:10" ht="15" hidden="1" thickBot="1" x14ac:dyDescent="0.4">
      <c r="A1875" s="210" t="s">
        <v>470</v>
      </c>
      <c r="B1875" s="212" t="s">
        <v>8011</v>
      </c>
      <c r="C1875" s="155"/>
      <c r="D1875" s="24" t="s">
        <v>16</v>
      </c>
      <c r="E1875" s="25"/>
      <c r="F1875" s="39"/>
      <c r="G1875" s="26" t="str">
        <f t="shared" si="30"/>
        <v/>
      </c>
      <c r="H1875" s="27"/>
      <c r="I1875" s="28"/>
      <c r="J1875" s="142">
        <v>0</v>
      </c>
    </row>
    <row r="1876" spans="1:10" ht="15" hidden="1" thickBot="1" x14ac:dyDescent="0.4">
      <c r="A1876" s="214"/>
      <c r="B1876" s="213"/>
      <c r="C1876" s="30"/>
      <c r="D1876" s="30"/>
      <c r="E1876" s="31"/>
      <c r="F1876" s="40"/>
      <c r="G1876" s="29" t="str">
        <f t="shared" si="30"/>
        <v/>
      </c>
      <c r="H1876" s="33"/>
      <c r="I1876" s="29"/>
      <c r="J1876" s="142">
        <v>0</v>
      </c>
    </row>
    <row r="1877" spans="1:10" ht="25.5" hidden="1" thickBot="1" x14ac:dyDescent="0.4">
      <c r="A1877" s="214"/>
      <c r="B1877" s="213"/>
      <c r="C1877" s="34" t="s">
        <v>2831</v>
      </c>
      <c r="D1877" s="34" t="s">
        <v>562</v>
      </c>
      <c r="E1877" s="35">
        <v>3.5</v>
      </c>
      <c r="F1877" s="29"/>
      <c r="G1877" s="32" t="str">
        <f t="shared" si="30"/>
        <v/>
      </c>
      <c r="H1877" s="37">
        <f>SUM(G1877:G1879)</f>
        <v>0</v>
      </c>
      <c r="I1877" s="38"/>
      <c r="J1877" s="142">
        <v>0</v>
      </c>
    </row>
    <row r="1878" spans="1:10" ht="15" hidden="1" thickBot="1" x14ac:dyDescent="0.4">
      <c r="A1878" s="214"/>
      <c r="B1878" s="213"/>
      <c r="C1878" s="34" t="s">
        <v>441</v>
      </c>
      <c r="D1878" s="34" t="s">
        <v>562</v>
      </c>
      <c r="E1878" s="35">
        <v>3.5</v>
      </c>
      <c r="F1878" s="29"/>
      <c r="G1878" s="32" t="str">
        <f t="shared" si="30"/>
        <v/>
      </c>
      <c r="H1878" s="33"/>
      <c r="I1878" s="29"/>
      <c r="J1878" s="142">
        <v>0</v>
      </c>
    </row>
    <row r="1879" spans="1:10" ht="15" hidden="1" thickBot="1" x14ac:dyDescent="0.4">
      <c r="A1879" s="214"/>
      <c r="B1879" s="213"/>
      <c r="C1879" s="34" t="s">
        <v>471</v>
      </c>
      <c r="D1879" s="34" t="s">
        <v>96</v>
      </c>
      <c r="E1879" s="35">
        <v>1</v>
      </c>
      <c r="F1879" s="32"/>
      <c r="G1879" s="32" t="str">
        <f t="shared" si="30"/>
        <v/>
      </c>
      <c r="H1879" s="33"/>
      <c r="I1879" s="29"/>
      <c r="J1879" s="142">
        <v>0</v>
      </c>
    </row>
    <row r="1880" spans="1:10" ht="15" hidden="1" thickBot="1" x14ac:dyDescent="0.4">
      <c r="A1880" s="215"/>
      <c r="B1880" s="216"/>
      <c r="C1880" s="34"/>
      <c r="D1880" s="34"/>
      <c r="E1880" s="35"/>
      <c r="F1880" s="29"/>
      <c r="G1880" s="29" t="str">
        <f t="shared" si="30"/>
        <v/>
      </c>
      <c r="H1880" s="33"/>
      <c r="I1880" s="29"/>
      <c r="J1880" s="142">
        <v>0</v>
      </c>
    </row>
    <row r="1881" spans="1:10" ht="15" hidden="1" thickBot="1" x14ac:dyDescent="0.4">
      <c r="A1881" s="210" t="s">
        <v>472</v>
      </c>
      <c r="B1881" s="212" t="s">
        <v>8012</v>
      </c>
      <c r="C1881" s="155"/>
      <c r="D1881" s="24" t="s">
        <v>16</v>
      </c>
      <c r="E1881" s="25"/>
      <c r="F1881" s="39"/>
      <c r="G1881" s="26" t="str">
        <f t="shared" si="30"/>
        <v/>
      </c>
      <c r="H1881" s="27"/>
      <c r="I1881" s="28"/>
      <c r="J1881" s="142">
        <v>0</v>
      </c>
    </row>
    <row r="1882" spans="1:10" ht="15" hidden="1" thickBot="1" x14ac:dyDescent="0.4">
      <c r="A1882" s="214"/>
      <c r="B1882" s="213"/>
      <c r="C1882" s="30"/>
      <c r="D1882" s="30"/>
      <c r="E1882" s="31"/>
      <c r="F1882" s="40"/>
      <c r="G1882" s="29" t="str">
        <f t="shared" si="30"/>
        <v/>
      </c>
      <c r="H1882" s="33"/>
      <c r="I1882" s="29"/>
      <c r="J1882" s="142">
        <v>0</v>
      </c>
    </row>
    <row r="1883" spans="1:10" ht="25.5" hidden="1" thickBot="1" x14ac:dyDescent="0.4">
      <c r="A1883" s="214"/>
      <c r="B1883" s="213"/>
      <c r="C1883" s="34" t="s">
        <v>2831</v>
      </c>
      <c r="D1883" s="34" t="s">
        <v>562</v>
      </c>
      <c r="E1883" s="35">
        <v>3.5</v>
      </c>
      <c r="F1883" s="29"/>
      <c r="G1883" s="29" t="str">
        <f t="shared" si="30"/>
        <v/>
      </c>
      <c r="H1883" s="37">
        <f>SUM(G1883:G1885)</f>
        <v>0</v>
      </c>
      <c r="I1883" s="38"/>
      <c r="J1883" s="142">
        <v>0</v>
      </c>
    </row>
    <row r="1884" spans="1:10" ht="15" hidden="1" thickBot="1" x14ac:dyDescent="0.4">
      <c r="A1884" s="214"/>
      <c r="B1884" s="213"/>
      <c r="C1884" s="34" t="s">
        <v>441</v>
      </c>
      <c r="D1884" s="34" t="s">
        <v>562</v>
      </c>
      <c r="E1884" s="35">
        <v>3.5</v>
      </c>
      <c r="F1884" s="29"/>
      <c r="G1884" s="29" t="str">
        <f t="shared" si="30"/>
        <v/>
      </c>
      <c r="H1884" s="33"/>
      <c r="I1884" s="29"/>
      <c r="J1884" s="142">
        <v>0</v>
      </c>
    </row>
    <row r="1885" spans="1:10" ht="15" hidden="1" thickBot="1" x14ac:dyDescent="0.4">
      <c r="A1885" s="214"/>
      <c r="B1885" s="213"/>
      <c r="C1885" s="34" t="s">
        <v>473</v>
      </c>
      <c r="D1885" s="34" t="s">
        <v>96</v>
      </c>
      <c r="E1885" s="35">
        <v>1</v>
      </c>
      <c r="F1885" s="29"/>
      <c r="G1885" s="29" t="str">
        <f t="shared" si="30"/>
        <v/>
      </c>
      <c r="H1885" s="33"/>
      <c r="I1885" s="29"/>
      <c r="J1885" s="142">
        <v>0</v>
      </c>
    </row>
    <row r="1886" spans="1:10" ht="15" hidden="1" thickBot="1" x14ac:dyDescent="0.4">
      <c r="A1886" s="215"/>
      <c r="B1886" s="216"/>
      <c r="C1886" s="34"/>
      <c r="D1886" s="34"/>
      <c r="E1886" s="35"/>
      <c r="F1886" s="29"/>
      <c r="G1886" s="29" t="str">
        <f t="shared" si="30"/>
        <v/>
      </c>
      <c r="H1886" s="33"/>
      <c r="I1886" s="29"/>
      <c r="J1886" s="142">
        <v>0</v>
      </c>
    </row>
    <row r="1887" spans="1:10" ht="15" hidden="1" thickBot="1" x14ac:dyDescent="0.4">
      <c r="A1887" s="210" t="s">
        <v>474</v>
      </c>
      <c r="B1887" s="212" t="s">
        <v>1483</v>
      </c>
      <c r="C1887" s="155"/>
      <c r="D1887" s="24" t="s">
        <v>16</v>
      </c>
      <c r="E1887" s="25"/>
      <c r="F1887" s="39"/>
      <c r="G1887" s="26" t="str">
        <f t="shared" si="30"/>
        <v/>
      </c>
      <c r="H1887" s="27"/>
      <c r="I1887" s="28"/>
      <c r="J1887" s="142">
        <v>0</v>
      </c>
    </row>
    <row r="1888" spans="1:10" ht="15" hidden="1" thickBot="1" x14ac:dyDescent="0.4">
      <c r="A1888" s="214"/>
      <c r="B1888" s="213"/>
      <c r="C1888" s="30"/>
      <c r="D1888" s="30"/>
      <c r="E1888" s="31"/>
      <c r="F1888" s="40"/>
      <c r="G1888" s="29" t="str">
        <f t="shared" si="30"/>
        <v/>
      </c>
      <c r="H1888" s="33"/>
      <c r="I1888" s="29"/>
      <c r="J1888" s="142">
        <v>0</v>
      </c>
    </row>
    <row r="1889" spans="1:10" ht="25.5" hidden="1" thickBot="1" x14ac:dyDescent="0.4">
      <c r="A1889" s="214"/>
      <c r="B1889" s="213"/>
      <c r="C1889" s="34" t="s">
        <v>2831</v>
      </c>
      <c r="D1889" s="34" t="s">
        <v>562</v>
      </c>
      <c r="E1889" s="35">
        <v>2.5</v>
      </c>
      <c r="F1889" s="29"/>
      <c r="G1889" s="29" t="str">
        <f t="shared" si="30"/>
        <v/>
      </c>
      <c r="H1889" s="37">
        <f>SUM(G1889:G1890)</f>
        <v>0</v>
      </c>
      <c r="I1889" s="38"/>
      <c r="J1889" s="142">
        <v>0</v>
      </c>
    </row>
    <row r="1890" spans="1:10" ht="15" hidden="1" thickBot="1" x14ac:dyDescent="0.4">
      <c r="A1890" s="214"/>
      <c r="B1890" s="213"/>
      <c r="C1890" s="34" t="s">
        <v>441</v>
      </c>
      <c r="D1890" s="34" t="s">
        <v>562</v>
      </c>
      <c r="E1890" s="35">
        <v>2.5</v>
      </c>
      <c r="F1890" s="29"/>
      <c r="G1890" s="29" t="str">
        <f t="shared" si="30"/>
        <v/>
      </c>
      <c r="H1890" s="33"/>
      <c r="I1890" s="29"/>
      <c r="J1890" s="142">
        <v>0</v>
      </c>
    </row>
    <row r="1891" spans="1:10" ht="15" hidden="1" thickBot="1" x14ac:dyDescent="0.4">
      <c r="A1891" s="215"/>
      <c r="B1891" s="216"/>
      <c r="C1891" s="34"/>
      <c r="D1891" s="34"/>
      <c r="E1891" s="35"/>
      <c r="F1891" s="29"/>
      <c r="G1891" s="29" t="str">
        <f t="shared" si="30"/>
        <v/>
      </c>
      <c r="H1891" s="33"/>
      <c r="I1891" s="29"/>
      <c r="J1891" s="142">
        <v>0</v>
      </c>
    </row>
    <row r="1892" spans="1:10" ht="15" hidden="1" thickBot="1" x14ac:dyDescent="0.4">
      <c r="A1892" s="210" t="s">
        <v>475</v>
      </c>
      <c r="B1892" s="212" t="s">
        <v>1484</v>
      </c>
      <c r="C1892" s="155"/>
      <c r="D1892" s="24" t="s">
        <v>16</v>
      </c>
      <c r="E1892" s="25"/>
      <c r="F1892" s="39"/>
      <c r="G1892" s="26" t="str">
        <f t="shared" si="30"/>
        <v/>
      </c>
      <c r="H1892" s="27"/>
      <c r="I1892" s="28"/>
      <c r="J1892" s="142">
        <v>0</v>
      </c>
    </row>
    <row r="1893" spans="1:10" ht="15" hidden="1" thickBot="1" x14ac:dyDescent="0.4">
      <c r="A1893" s="214"/>
      <c r="B1893" s="213"/>
      <c r="C1893" s="30"/>
      <c r="D1893" s="30"/>
      <c r="E1893" s="31"/>
      <c r="F1893" s="40"/>
      <c r="G1893" s="29" t="str">
        <f t="shared" si="30"/>
        <v/>
      </c>
      <c r="H1893" s="33"/>
      <c r="I1893" s="29"/>
      <c r="J1893" s="142">
        <v>0</v>
      </c>
    </row>
    <row r="1894" spans="1:10" ht="15" hidden="1" thickBot="1" x14ac:dyDescent="0.4">
      <c r="A1894" s="214"/>
      <c r="B1894" s="213"/>
      <c r="C1894" s="34" t="s">
        <v>984</v>
      </c>
      <c r="D1894" s="34" t="s">
        <v>562</v>
      </c>
      <c r="E1894" s="35">
        <v>1</v>
      </c>
      <c r="F1894" s="29"/>
      <c r="G1894" s="32" t="str">
        <f t="shared" si="30"/>
        <v/>
      </c>
      <c r="H1894" s="37">
        <f>SUM(G1894:G1895)</f>
        <v>0</v>
      </c>
      <c r="I1894" s="38"/>
      <c r="J1894" s="142">
        <v>0</v>
      </c>
    </row>
    <row r="1895" spans="1:10" ht="15" hidden="1" thickBot="1" x14ac:dyDescent="0.4">
      <c r="A1895" s="214"/>
      <c r="B1895" s="213"/>
      <c r="C1895" s="34" t="s">
        <v>983</v>
      </c>
      <c r="D1895" s="34" t="s">
        <v>562</v>
      </c>
      <c r="E1895" s="35">
        <v>1</v>
      </c>
      <c r="F1895" s="29"/>
      <c r="G1895" s="32" t="str">
        <f t="shared" si="30"/>
        <v/>
      </c>
      <c r="H1895" s="33"/>
      <c r="I1895" s="29"/>
      <c r="J1895" s="142">
        <v>0</v>
      </c>
    </row>
    <row r="1896" spans="1:10" ht="15" hidden="1" thickBot="1" x14ac:dyDescent="0.4">
      <c r="A1896" s="215"/>
      <c r="B1896" s="216"/>
      <c r="C1896" s="34"/>
      <c r="D1896" s="34"/>
      <c r="E1896" s="35"/>
      <c r="F1896" s="29"/>
      <c r="G1896" s="29" t="str">
        <f t="shared" si="30"/>
        <v/>
      </c>
      <c r="H1896" s="33"/>
      <c r="I1896" s="29"/>
      <c r="J1896" s="142">
        <v>0</v>
      </c>
    </row>
    <row r="1897" spans="1:10" ht="15" hidden="1" thickBot="1" x14ac:dyDescent="0.4">
      <c r="A1897" s="210" t="s">
        <v>476</v>
      </c>
      <c r="B1897" s="212" t="s">
        <v>1485</v>
      </c>
      <c r="C1897" s="155"/>
      <c r="D1897" s="24" t="s">
        <v>16</v>
      </c>
      <c r="E1897" s="25"/>
      <c r="F1897" s="39"/>
      <c r="G1897" s="26" t="str">
        <f t="shared" si="30"/>
        <v/>
      </c>
      <c r="H1897" s="27"/>
      <c r="I1897" s="28"/>
      <c r="J1897" s="142">
        <v>0</v>
      </c>
    </row>
    <row r="1898" spans="1:10" ht="15" hidden="1" thickBot="1" x14ac:dyDescent="0.4">
      <c r="A1898" s="214"/>
      <c r="B1898" s="213"/>
      <c r="C1898" s="30"/>
      <c r="D1898" s="30"/>
      <c r="E1898" s="31"/>
      <c r="F1898" s="40"/>
      <c r="G1898" s="29" t="str">
        <f t="shared" si="30"/>
        <v/>
      </c>
      <c r="H1898" s="33"/>
      <c r="I1898" s="29"/>
      <c r="J1898" s="142">
        <v>0</v>
      </c>
    </row>
    <row r="1899" spans="1:10" ht="15" hidden="1" thickBot="1" x14ac:dyDescent="0.4">
      <c r="A1899" s="214"/>
      <c r="B1899" s="213"/>
      <c r="C1899" s="34" t="s">
        <v>2835</v>
      </c>
      <c r="D1899" s="34" t="s">
        <v>562</v>
      </c>
      <c r="E1899" s="35">
        <v>0.75</v>
      </c>
      <c r="F1899" s="29"/>
      <c r="G1899" s="32" t="str">
        <f t="shared" si="30"/>
        <v/>
      </c>
      <c r="H1899" s="37">
        <f>SUM(G1899:G1900)</f>
        <v>0</v>
      </c>
      <c r="I1899" s="38"/>
      <c r="J1899" s="142">
        <v>0</v>
      </c>
    </row>
    <row r="1900" spans="1:10" ht="15" hidden="1" thickBot="1" x14ac:dyDescent="0.4">
      <c r="A1900" s="214"/>
      <c r="B1900" s="213"/>
      <c r="C1900" s="34" t="s">
        <v>637</v>
      </c>
      <c r="D1900" s="34" t="s">
        <v>562</v>
      </c>
      <c r="E1900" s="35">
        <v>0.75</v>
      </c>
      <c r="F1900" s="29"/>
      <c r="G1900" s="32" t="str">
        <f t="shared" si="30"/>
        <v/>
      </c>
      <c r="H1900" s="33"/>
      <c r="I1900" s="29"/>
      <c r="J1900" s="142">
        <v>0</v>
      </c>
    </row>
    <row r="1901" spans="1:10" ht="15" hidden="1" thickBot="1" x14ac:dyDescent="0.4">
      <c r="A1901" s="215"/>
      <c r="B1901" s="216"/>
      <c r="C1901" s="34"/>
      <c r="D1901" s="34"/>
      <c r="E1901" s="35"/>
      <c r="F1901" s="29"/>
      <c r="G1901" s="29" t="str">
        <f t="shared" si="30"/>
        <v/>
      </c>
      <c r="H1901" s="33"/>
      <c r="I1901" s="29"/>
      <c r="J1901" s="142">
        <v>0</v>
      </c>
    </row>
    <row r="1902" spans="1:10" ht="15" hidden="1" thickBot="1" x14ac:dyDescent="0.4">
      <c r="A1902" s="210" t="s">
        <v>477</v>
      </c>
      <c r="B1902" s="212" t="s">
        <v>1486</v>
      </c>
      <c r="C1902" s="155"/>
      <c r="D1902" s="24" t="s">
        <v>16</v>
      </c>
      <c r="E1902" s="25"/>
      <c r="F1902" s="39"/>
      <c r="G1902" s="26" t="str">
        <f t="shared" si="30"/>
        <v/>
      </c>
      <c r="H1902" s="27"/>
      <c r="I1902" s="28"/>
      <c r="J1902" s="142">
        <v>0</v>
      </c>
    </row>
    <row r="1903" spans="1:10" ht="15" hidden="1" thickBot="1" x14ac:dyDescent="0.4">
      <c r="A1903" s="214"/>
      <c r="B1903" s="213"/>
      <c r="C1903" s="30"/>
      <c r="D1903" s="30"/>
      <c r="E1903" s="31"/>
      <c r="F1903" s="40"/>
      <c r="G1903" s="29" t="str">
        <f t="shared" si="30"/>
        <v/>
      </c>
      <c r="H1903" s="33"/>
      <c r="I1903" s="29"/>
      <c r="J1903" s="142">
        <v>0</v>
      </c>
    </row>
    <row r="1904" spans="1:10" ht="25.5" hidden="1" thickBot="1" x14ac:dyDescent="0.4">
      <c r="A1904" s="214"/>
      <c r="B1904" s="213"/>
      <c r="C1904" s="34" t="s">
        <v>800</v>
      </c>
      <c r="D1904" s="34" t="s">
        <v>562</v>
      </c>
      <c r="E1904" s="35">
        <v>0.5</v>
      </c>
      <c r="F1904" s="29"/>
      <c r="G1904" s="32" t="str">
        <f t="shared" si="30"/>
        <v/>
      </c>
      <c r="H1904" s="37">
        <f>SUM(G1904:G1906)</f>
        <v>0</v>
      </c>
      <c r="I1904" s="38"/>
      <c r="J1904" s="142">
        <v>0</v>
      </c>
    </row>
    <row r="1905" spans="1:13" ht="25.5" hidden="1" thickBot="1" x14ac:dyDescent="0.4">
      <c r="A1905" s="214"/>
      <c r="B1905" s="213"/>
      <c r="C1905" s="34" t="s">
        <v>801</v>
      </c>
      <c r="D1905" s="34" t="s">
        <v>562</v>
      </c>
      <c r="E1905" s="35">
        <v>0.5</v>
      </c>
      <c r="F1905" s="29"/>
      <c r="G1905" s="32" t="str">
        <f t="shared" si="30"/>
        <v/>
      </c>
      <c r="H1905" s="33"/>
      <c r="I1905" s="29"/>
      <c r="J1905" s="142">
        <v>0</v>
      </c>
    </row>
    <row r="1906" spans="1:13" ht="25.5" hidden="1" thickBot="1" x14ac:dyDescent="0.4">
      <c r="A1906" s="214"/>
      <c r="B1906" s="213"/>
      <c r="C1906" s="34" t="s">
        <v>478</v>
      </c>
      <c r="D1906" s="34" t="s">
        <v>16</v>
      </c>
      <c r="E1906" s="35">
        <v>1</v>
      </c>
      <c r="F1906" s="32"/>
      <c r="G1906" s="29" t="str">
        <f t="shared" si="30"/>
        <v/>
      </c>
      <c r="H1906" s="33"/>
      <c r="I1906" s="29"/>
      <c r="J1906" s="142">
        <v>0</v>
      </c>
    </row>
    <row r="1907" spans="1:13" ht="15" hidden="1" thickBot="1" x14ac:dyDescent="0.4">
      <c r="A1907" s="215"/>
      <c r="B1907" s="216"/>
      <c r="C1907" s="34"/>
      <c r="D1907" s="34"/>
      <c r="E1907" s="35"/>
      <c r="F1907" s="29"/>
      <c r="G1907" s="29" t="str">
        <f t="shared" si="30"/>
        <v/>
      </c>
      <c r="H1907" s="33"/>
      <c r="I1907" s="29"/>
      <c r="J1907" s="142">
        <v>0</v>
      </c>
    </row>
    <row r="1908" spans="1:13" ht="15" hidden="1" thickBot="1" x14ac:dyDescent="0.4">
      <c r="A1908" s="210" t="s">
        <v>479</v>
      </c>
      <c r="B1908" s="212" t="s">
        <v>1487</v>
      </c>
      <c r="C1908" s="155"/>
      <c r="D1908" s="24" t="s">
        <v>69</v>
      </c>
      <c r="E1908" s="25"/>
      <c r="F1908" s="39"/>
      <c r="G1908" s="26" t="str">
        <f t="shared" si="30"/>
        <v/>
      </c>
      <c r="H1908" s="27"/>
      <c r="I1908" s="28"/>
      <c r="J1908" s="142">
        <v>0</v>
      </c>
    </row>
    <row r="1909" spans="1:13" ht="15" hidden="1" thickBot="1" x14ac:dyDescent="0.4">
      <c r="A1909" s="214"/>
      <c r="B1909" s="213"/>
      <c r="C1909" s="30"/>
      <c r="D1909" s="30"/>
      <c r="E1909" s="31"/>
      <c r="F1909" s="40"/>
      <c r="G1909" s="29" t="str">
        <f t="shared" si="30"/>
        <v/>
      </c>
      <c r="H1909" s="33"/>
      <c r="I1909" s="29"/>
      <c r="J1909" s="142">
        <v>0</v>
      </c>
    </row>
    <row r="1910" spans="1:13" ht="25.5" hidden="1" thickBot="1" x14ac:dyDescent="0.4">
      <c r="A1910" s="214"/>
      <c r="B1910" s="213"/>
      <c r="C1910" s="34" t="s">
        <v>2831</v>
      </c>
      <c r="D1910" s="34" t="s">
        <v>562</v>
      </c>
      <c r="E1910" s="35">
        <v>0.05</v>
      </c>
      <c r="F1910" s="29"/>
      <c r="G1910" s="29" t="str">
        <f t="shared" si="30"/>
        <v/>
      </c>
      <c r="H1910" s="37">
        <f>SUM(G1910:G1911)</f>
        <v>0</v>
      </c>
      <c r="I1910" s="38"/>
      <c r="J1910" s="142">
        <v>0</v>
      </c>
    </row>
    <row r="1911" spans="1:13" ht="15" hidden="1" thickBot="1" x14ac:dyDescent="0.4">
      <c r="A1911" s="214"/>
      <c r="B1911" s="213"/>
      <c r="C1911" s="34" t="s">
        <v>480</v>
      </c>
      <c r="D1911" s="44" t="s">
        <v>69</v>
      </c>
      <c r="E1911" s="35">
        <v>1</v>
      </c>
      <c r="F1911" s="29"/>
      <c r="G1911" s="29" t="str">
        <f t="shared" si="30"/>
        <v/>
      </c>
      <c r="H1911" s="33"/>
      <c r="I1911" s="29"/>
      <c r="J1911" s="142">
        <v>0</v>
      </c>
    </row>
    <row r="1912" spans="1:13" ht="15" hidden="1" thickBot="1" x14ac:dyDescent="0.4">
      <c r="A1912" s="215"/>
      <c r="B1912" s="216"/>
      <c r="C1912" s="34"/>
      <c r="D1912" s="34"/>
      <c r="E1912" s="35"/>
      <c r="F1912" s="29"/>
      <c r="G1912" s="29" t="str">
        <f t="shared" si="30"/>
        <v/>
      </c>
      <c r="H1912" s="33"/>
      <c r="I1912" s="29"/>
      <c r="J1912" s="142">
        <v>0</v>
      </c>
    </row>
    <row r="1913" spans="1:13" ht="15" thickBot="1" x14ac:dyDescent="0.4">
      <c r="A1913" s="210" t="s">
        <v>481</v>
      </c>
      <c r="B1913" s="212" t="s">
        <v>1488</v>
      </c>
      <c r="C1913" s="155"/>
      <c r="D1913" s="24" t="s">
        <v>69</v>
      </c>
      <c r="E1913" s="25"/>
      <c r="F1913" s="39"/>
      <c r="G1913" s="26" t="str">
        <f t="shared" si="30"/>
        <v/>
      </c>
      <c r="H1913" s="27"/>
      <c r="I1913" s="28"/>
      <c r="J1913" s="142">
        <v>96</v>
      </c>
    </row>
    <row r="1914" spans="1:13" x14ac:dyDescent="0.35">
      <c r="A1914" s="214"/>
      <c r="B1914" s="213"/>
      <c r="C1914" s="30"/>
      <c r="D1914" s="30"/>
      <c r="E1914" s="31"/>
      <c r="F1914" s="40"/>
      <c r="G1914" s="29" t="str">
        <f t="shared" si="30"/>
        <v/>
      </c>
      <c r="H1914" s="33"/>
      <c r="I1914" s="29"/>
      <c r="J1914" s="142">
        <v>96</v>
      </c>
    </row>
    <row r="1915" spans="1:13" ht="25" x14ac:dyDescent="0.35">
      <c r="A1915" s="214"/>
      <c r="B1915" s="213"/>
      <c r="C1915" s="34" t="s">
        <v>2831</v>
      </c>
      <c r="D1915" s="34" t="s">
        <v>562</v>
      </c>
      <c r="E1915" s="35">
        <v>0.05</v>
      </c>
      <c r="F1915" s="29">
        <v>16.737598052000003</v>
      </c>
      <c r="G1915" s="29">
        <f t="shared" si="30"/>
        <v>0.83687990260000023</v>
      </c>
      <c r="H1915" s="37">
        <f>SUM(G1915:G1916)</f>
        <v>1.3685698026000002</v>
      </c>
      <c r="I1915" s="38"/>
      <c r="J1915" s="142">
        <v>96</v>
      </c>
      <c r="M1915" s="202"/>
    </row>
    <row r="1916" spans="1:13" x14ac:dyDescent="0.35">
      <c r="A1916" s="214"/>
      <c r="B1916" s="213"/>
      <c r="C1916" s="34" t="s">
        <v>482</v>
      </c>
      <c r="D1916" s="44" t="s">
        <v>69</v>
      </c>
      <c r="E1916" s="35">
        <v>1</v>
      </c>
      <c r="F1916" s="29">
        <v>0.53168990000000005</v>
      </c>
      <c r="G1916" s="29">
        <f t="shared" si="30"/>
        <v>0.53168990000000005</v>
      </c>
      <c r="H1916" s="33"/>
      <c r="I1916" s="29"/>
      <c r="J1916" s="142">
        <v>96</v>
      </c>
      <c r="M1916" s="202"/>
    </row>
    <row r="1917" spans="1:13" ht="15" thickBot="1" x14ac:dyDescent="0.4">
      <c r="A1917" s="215"/>
      <c r="B1917" s="216"/>
      <c r="C1917" s="34"/>
      <c r="D1917" s="34"/>
      <c r="E1917" s="35"/>
      <c r="F1917" s="29"/>
      <c r="G1917" s="29" t="str">
        <f t="shared" si="30"/>
        <v/>
      </c>
      <c r="H1917" s="33"/>
      <c r="I1917" s="29"/>
      <c r="J1917" s="142">
        <v>96</v>
      </c>
    </row>
    <row r="1918" spans="1:13" ht="15" hidden="1" thickBot="1" x14ac:dyDescent="0.4">
      <c r="A1918" s="210" t="s">
        <v>483</v>
      </c>
      <c r="B1918" s="212" t="s">
        <v>1489</v>
      </c>
      <c r="C1918" s="155"/>
      <c r="D1918" s="24" t="s">
        <v>69</v>
      </c>
      <c r="E1918" s="25"/>
      <c r="F1918" s="39"/>
      <c r="G1918" s="26" t="str">
        <f t="shared" si="30"/>
        <v/>
      </c>
      <c r="H1918" s="27"/>
      <c r="I1918" s="28"/>
      <c r="J1918" s="142">
        <v>0</v>
      </c>
    </row>
    <row r="1919" spans="1:13" ht="15" hidden="1" thickBot="1" x14ac:dyDescent="0.4">
      <c r="A1919" s="214"/>
      <c r="B1919" s="213"/>
      <c r="C1919" s="30"/>
      <c r="D1919" s="30"/>
      <c r="E1919" s="31"/>
      <c r="F1919" s="40"/>
      <c r="G1919" s="29" t="str">
        <f t="shared" si="30"/>
        <v/>
      </c>
      <c r="H1919" s="33"/>
      <c r="I1919" s="29"/>
      <c r="J1919" s="142">
        <v>0</v>
      </c>
    </row>
    <row r="1920" spans="1:13" ht="25.5" hidden="1" thickBot="1" x14ac:dyDescent="0.4">
      <c r="A1920" s="214"/>
      <c r="B1920" s="213"/>
      <c r="C1920" s="34" t="s">
        <v>2831</v>
      </c>
      <c r="D1920" s="34" t="s">
        <v>562</v>
      </c>
      <c r="E1920" s="35">
        <v>0.05</v>
      </c>
      <c r="F1920" s="29"/>
      <c r="G1920" s="29" t="str">
        <f t="shared" si="30"/>
        <v/>
      </c>
      <c r="H1920" s="37">
        <f>SUM(G1920:G1923)</f>
        <v>0</v>
      </c>
      <c r="I1920" s="38"/>
      <c r="J1920" s="142">
        <v>0</v>
      </c>
    </row>
    <row r="1921" spans="1:13" ht="15" hidden="1" thickBot="1" x14ac:dyDescent="0.4">
      <c r="A1921" s="214"/>
      <c r="B1921" s="213"/>
      <c r="C1921" s="34" t="s">
        <v>5693</v>
      </c>
      <c r="D1921" s="34" t="s">
        <v>16</v>
      </c>
      <c r="E1921" s="35">
        <v>1</v>
      </c>
      <c r="F1921" s="29"/>
      <c r="G1921" s="29" t="str">
        <f t="shared" si="30"/>
        <v/>
      </c>
      <c r="H1921" s="33"/>
      <c r="I1921" s="29"/>
      <c r="J1921" s="142">
        <v>0</v>
      </c>
    </row>
    <row r="1922" spans="1:13" ht="15" hidden="1" thickBot="1" x14ac:dyDescent="0.4">
      <c r="A1922" s="214"/>
      <c r="B1922" s="213"/>
      <c r="C1922" s="34" t="s">
        <v>5694</v>
      </c>
      <c r="D1922" s="34" t="s">
        <v>16</v>
      </c>
      <c r="E1922" s="35">
        <v>1</v>
      </c>
      <c r="F1922" s="29"/>
      <c r="G1922" s="29" t="str">
        <f t="shared" si="30"/>
        <v/>
      </c>
      <c r="H1922" s="33"/>
      <c r="I1922" s="29"/>
      <c r="J1922" s="142">
        <v>0</v>
      </c>
    </row>
    <row r="1923" spans="1:13" ht="15" hidden="1" thickBot="1" x14ac:dyDescent="0.4">
      <c r="A1923" s="214"/>
      <c r="B1923" s="213"/>
      <c r="C1923" s="34" t="s">
        <v>484</v>
      </c>
      <c r="D1923" s="44" t="s">
        <v>69</v>
      </c>
      <c r="E1923" s="35">
        <v>1</v>
      </c>
      <c r="F1923" s="29"/>
      <c r="G1923" s="29" t="str">
        <f t="shared" si="30"/>
        <v/>
      </c>
      <c r="H1923" s="33"/>
      <c r="I1923" s="29"/>
      <c r="J1923" s="142">
        <v>0</v>
      </c>
    </row>
    <row r="1924" spans="1:13" ht="15" hidden="1" thickBot="1" x14ac:dyDescent="0.4">
      <c r="A1924" s="215"/>
      <c r="B1924" s="216"/>
      <c r="C1924" s="34"/>
      <c r="D1924" s="34"/>
      <c r="E1924" s="35"/>
      <c r="F1924" s="29"/>
      <c r="G1924" s="29" t="str">
        <f t="shared" si="30"/>
        <v/>
      </c>
      <c r="H1924" s="33"/>
      <c r="I1924" s="29"/>
      <c r="J1924" s="142">
        <v>0</v>
      </c>
    </row>
    <row r="1925" spans="1:13" ht="15" thickBot="1" x14ac:dyDescent="0.4">
      <c r="A1925" s="210" t="s">
        <v>485</v>
      </c>
      <c r="B1925" s="212" t="s">
        <v>1490</v>
      </c>
      <c r="C1925" s="155"/>
      <c r="D1925" s="24" t="s">
        <v>16</v>
      </c>
      <c r="E1925" s="25"/>
      <c r="F1925" s="39"/>
      <c r="G1925" s="26" t="str">
        <f t="shared" si="30"/>
        <v/>
      </c>
      <c r="H1925" s="27"/>
      <c r="I1925" s="28"/>
      <c r="J1925" s="142">
        <v>6</v>
      </c>
    </row>
    <row r="1926" spans="1:13" x14ac:dyDescent="0.35">
      <c r="A1926" s="214"/>
      <c r="B1926" s="213"/>
      <c r="C1926" s="30"/>
      <c r="D1926" s="30"/>
      <c r="E1926" s="31"/>
      <c r="F1926" s="40"/>
      <c r="G1926" s="29" t="str">
        <f t="shared" si="30"/>
        <v/>
      </c>
      <c r="H1926" s="33"/>
      <c r="I1926" s="29"/>
      <c r="J1926" s="142">
        <v>6</v>
      </c>
    </row>
    <row r="1927" spans="1:13" ht="25" x14ac:dyDescent="0.35">
      <c r="A1927" s="214"/>
      <c r="B1927" s="213"/>
      <c r="C1927" s="34" t="s">
        <v>800</v>
      </c>
      <c r="D1927" s="34" t="s">
        <v>562</v>
      </c>
      <c r="E1927" s="35">
        <v>0.5</v>
      </c>
      <c r="F1927" s="29">
        <v>16.812034638000004</v>
      </c>
      <c r="G1927" s="32">
        <f t="shared" si="30"/>
        <v>8.4060173190000018</v>
      </c>
      <c r="H1927" s="37">
        <f>SUM(G1927:G1929)</f>
        <v>151.818734046</v>
      </c>
      <c r="I1927" s="38"/>
      <c r="J1927" s="142">
        <v>6</v>
      </c>
      <c r="M1927" s="202"/>
    </row>
    <row r="1928" spans="1:13" ht="25" x14ac:dyDescent="0.35">
      <c r="A1928" s="214"/>
      <c r="B1928" s="213"/>
      <c r="C1928" s="34" t="s">
        <v>801</v>
      </c>
      <c r="D1928" s="34" t="s">
        <v>562</v>
      </c>
      <c r="E1928" s="35">
        <v>0.5</v>
      </c>
      <c r="F1928" s="29">
        <v>22.511750366000005</v>
      </c>
      <c r="G1928" s="32">
        <f t="shared" si="30"/>
        <v>11.255875183000002</v>
      </c>
      <c r="H1928" s="33"/>
      <c r="I1928" s="29"/>
      <c r="J1928" s="142">
        <v>6</v>
      </c>
      <c r="M1928" s="202"/>
    </row>
    <row r="1929" spans="1:13" x14ac:dyDescent="0.35">
      <c r="A1929" s="214"/>
      <c r="B1929" s="213"/>
      <c r="C1929" s="34" t="s">
        <v>486</v>
      </c>
      <c r="D1929" s="34" t="s">
        <v>96</v>
      </c>
      <c r="E1929" s="35">
        <v>1</v>
      </c>
      <c r="F1929" s="32">
        <v>132.156841544</v>
      </c>
      <c r="G1929" s="32">
        <f t="shared" si="30"/>
        <v>132.156841544</v>
      </c>
      <c r="H1929" s="33"/>
      <c r="I1929" s="29"/>
      <c r="J1929" s="142">
        <v>6</v>
      </c>
      <c r="M1929" s="202"/>
    </row>
    <row r="1930" spans="1:13" ht="15" thickBot="1" x14ac:dyDescent="0.4">
      <c r="A1930" s="215"/>
      <c r="B1930" s="216"/>
      <c r="C1930" s="34"/>
      <c r="D1930" s="34"/>
      <c r="E1930" s="35"/>
      <c r="F1930" s="29"/>
      <c r="G1930" s="29" t="str">
        <f t="shared" si="30"/>
        <v/>
      </c>
      <c r="H1930" s="33"/>
      <c r="I1930" s="29"/>
      <c r="J1930" s="142">
        <v>6</v>
      </c>
    </row>
    <row r="1931" spans="1:13" ht="15" thickBot="1" x14ac:dyDescent="0.4">
      <c r="A1931" s="210" t="s">
        <v>487</v>
      </c>
      <c r="B1931" s="212" t="s">
        <v>488</v>
      </c>
      <c r="C1931" s="155"/>
      <c r="D1931" s="24" t="s">
        <v>16</v>
      </c>
      <c r="E1931" s="25"/>
      <c r="F1931" s="39"/>
      <c r="G1931" s="26" t="str">
        <f t="shared" si="30"/>
        <v/>
      </c>
      <c r="H1931" s="27"/>
      <c r="I1931" s="28"/>
      <c r="J1931" s="142">
        <v>6</v>
      </c>
    </row>
    <row r="1932" spans="1:13" x14ac:dyDescent="0.35">
      <c r="A1932" s="214"/>
      <c r="B1932" s="213"/>
      <c r="C1932" s="30"/>
      <c r="D1932" s="30"/>
      <c r="E1932" s="31"/>
      <c r="F1932" s="40"/>
      <c r="G1932" s="29" t="str">
        <f t="shared" si="30"/>
        <v/>
      </c>
      <c r="H1932" s="33"/>
      <c r="I1932" s="29"/>
      <c r="J1932" s="142">
        <v>6</v>
      </c>
    </row>
    <row r="1933" spans="1:13" ht="25" x14ac:dyDescent="0.35">
      <c r="A1933" s="214"/>
      <c r="B1933" s="213"/>
      <c r="C1933" s="34" t="s">
        <v>800</v>
      </c>
      <c r="D1933" s="34" t="s">
        <v>562</v>
      </c>
      <c r="E1933" s="35">
        <v>0.5</v>
      </c>
      <c r="F1933" s="29">
        <v>16.812034638000004</v>
      </c>
      <c r="G1933" s="32">
        <f t="shared" si="30"/>
        <v>8.4060173190000018</v>
      </c>
      <c r="H1933" s="37">
        <f>SUM(G1933:G1935)</f>
        <v>132.21001053400002</v>
      </c>
      <c r="I1933" s="38"/>
      <c r="J1933" s="142">
        <v>6</v>
      </c>
      <c r="M1933" s="202"/>
    </row>
    <row r="1934" spans="1:13" ht="25" x14ac:dyDescent="0.35">
      <c r="A1934" s="214"/>
      <c r="B1934" s="213"/>
      <c r="C1934" s="34" t="s">
        <v>801</v>
      </c>
      <c r="D1934" s="34" t="s">
        <v>562</v>
      </c>
      <c r="E1934" s="35">
        <v>0.5</v>
      </c>
      <c r="F1934" s="29">
        <v>22.511750366000005</v>
      </c>
      <c r="G1934" s="32">
        <f t="shared" si="30"/>
        <v>11.255875183000002</v>
      </c>
      <c r="H1934" s="33"/>
      <c r="I1934" s="29"/>
      <c r="J1934" s="142">
        <v>6</v>
      </c>
      <c r="M1934" s="202"/>
    </row>
    <row r="1935" spans="1:13" x14ac:dyDescent="0.35">
      <c r="A1935" s="214"/>
      <c r="B1935" s="213"/>
      <c r="C1935" s="34" t="s">
        <v>488</v>
      </c>
      <c r="D1935" s="34" t="s">
        <v>96</v>
      </c>
      <c r="E1935" s="35">
        <v>1</v>
      </c>
      <c r="F1935" s="32">
        <v>112.54811803200002</v>
      </c>
      <c r="G1935" s="32">
        <f t="shared" si="30"/>
        <v>112.54811803200002</v>
      </c>
      <c r="H1935" s="33"/>
      <c r="I1935" s="29"/>
      <c r="J1935" s="142">
        <v>6</v>
      </c>
      <c r="M1935" s="202"/>
    </row>
    <row r="1936" spans="1:13" ht="15" thickBot="1" x14ac:dyDescent="0.4">
      <c r="A1936" s="215"/>
      <c r="B1936" s="216"/>
      <c r="C1936" s="34"/>
      <c r="D1936" s="34"/>
      <c r="E1936" s="35"/>
      <c r="F1936" s="29"/>
      <c r="G1936" s="29" t="str">
        <f t="shared" ref="G1936:G1999" si="31">IF(ISNUMBER(F1936),E1936*F1936,"")</f>
        <v/>
      </c>
      <c r="H1936" s="33"/>
      <c r="I1936" s="29"/>
      <c r="J1936" s="142">
        <v>6</v>
      </c>
    </row>
    <row r="1937" spans="1:13" ht="15" thickBot="1" x14ac:dyDescent="0.4">
      <c r="A1937" s="210" t="s">
        <v>489</v>
      </c>
      <c r="B1937" s="212" t="s">
        <v>1491</v>
      </c>
      <c r="C1937" s="155"/>
      <c r="D1937" s="24" t="s">
        <v>16</v>
      </c>
      <c r="E1937" s="25"/>
      <c r="F1937" s="39"/>
      <c r="G1937" s="26" t="str">
        <f t="shared" si="31"/>
        <v/>
      </c>
      <c r="H1937" s="27"/>
      <c r="I1937" s="28"/>
      <c r="J1937" s="142">
        <v>1</v>
      </c>
    </row>
    <row r="1938" spans="1:13" x14ac:dyDescent="0.35">
      <c r="A1938" s="214"/>
      <c r="B1938" s="213"/>
      <c r="C1938" s="30"/>
      <c r="D1938" s="30"/>
      <c r="E1938" s="31"/>
      <c r="F1938" s="40"/>
      <c r="G1938" s="29" t="str">
        <f t="shared" si="31"/>
        <v/>
      </c>
      <c r="H1938" s="33"/>
      <c r="I1938" s="29"/>
      <c r="J1938" s="142">
        <v>1</v>
      </c>
    </row>
    <row r="1939" spans="1:13" ht="25" x14ac:dyDescent="0.35">
      <c r="A1939" s="214"/>
      <c r="B1939" s="213"/>
      <c r="C1939" s="34" t="s">
        <v>800</v>
      </c>
      <c r="D1939" s="34" t="s">
        <v>562</v>
      </c>
      <c r="E1939" s="35">
        <v>0.14849999999999999</v>
      </c>
      <c r="F1939" s="29">
        <v>16.812034638000004</v>
      </c>
      <c r="G1939" s="29">
        <f t="shared" si="31"/>
        <v>2.4965871437430005</v>
      </c>
      <c r="H1939" s="37">
        <f>SUM(G1939:G1942)</f>
        <v>133.35192518574922</v>
      </c>
      <c r="I1939" s="38"/>
      <c r="J1939" s="142">
        <v>1</v>
      </c>
      <c r="M1939" s="202"/>
    </row>
    <row r="1940" spans="1:13" ht="25" x14ac:dyDescent="0.35">
      <c r="A1940" s="214"/>
      <c r="B1940" s="213"/>
      <c r="C1940" s="34" t="s">
        <v>801</v>
      </c>
      <c r="D1940" s="34" t="s">
        <v>562</v>
      </c>
      <c r="E1940" s="35">
        <v>0.14849999999999999</v>
      </c>
      <c r="F1940" s="29">
        <v>22.511750366000005</v>
      </c>
      <c r="G1940" s="29">
        <f t="shared" si="31"/>
        <v>3.3429949293510006</v>
      </c>
      <c r="H1940" s="33"/>
      <c r="I1940" s="29"/>
      <c r="J1940" s="142">
        <v>1</v>
      </c>
      <c r="M1940" s="202"/>
    </row>
    <row r="1941" spans="1:13" ht="37.5" x14ac:dyDescent="0.35">
      <c r="A1941" s="214"/>
      <c r="B1941" s="213"/>
      <c r="C1941" s="34" t="s">
        <v>490</v>
      </c>
      <c r="D1941" s="34" t="s">
        <v>96</v>
      </c>
      <c r="E1941" s="35">
        <v>1</v>
      </c>
      <c r="F1941" s="32">
        <v>127.30782965600001</v>
      </c>
      <c r="G1941" s="29">
        <f t="shared" si="31"/>
        <v>127.30782965600001</v>
      </c>
      <c r="H1941" s="33"/>
      <c r="I1941" s="29"/>
      <c r="J1941" s="142">
        <v>1</v>
      </c>
      <c r="M1941" s="202"/>
    </row>
    <row r="1942" spans="1:13" x14ac:dyDescent="0.35">
      <c r="A1942" s="214"/>
      <c r="B1942" s="213"/>
      <c r="C1942" s="34" t="s">
        <v>231</v>
      </c>
      <c r="D1942" s="34" t="s">
        <v>200</v>
      </c>
      <c r="E1942" s="35">
        <v>1.32E-2</v>
      </c>
      <c r="F1942" s="32">
        <v>15.493443686000001</v>
      </c>
      <c r="G1942" s="29">
        <f t="shared" si="31"/>
        <v>0.20451345665520002</v>
      </c>
      <c r="H1942" s="33"/>
      <c r="I1942" s="29"/>
      <c r="J1942" s="142">
        <v>1</v>
      </c>
      <c r="M1942" s="202"/>
    </row>
    <row r="1943" spans="1:13" ht="15" thickBot="1" x14ac:dyDescent="0.4">
      <c r="A1943" s="215"/>
      <c r="B1943" s="216"/>
      <c r="C1943" s="34"/>
      <c r="D1943" s="34"/>
      <c r="E1943" s="35"/>
      <c r="F1943" s="29"/>
      <c r="G1943" s="29" t="str">
        <f t="shared" si="31"/>
        <v/>
      </c>
      <c r="H1943" s="33"/>
      <c r="I1943" s="29"/>
      <c r="J1943" s="142">
        <v>1</v>
      </c>
    </row>
    <row r="1944" spans="1:13" ht="15" thickBot="1" x14ac:dyDescent="0.4">
      <c r="A1944" s="210" t="s">
        <v>491</v>
      </c>
      <c r="B1944" s="212" t="s">
        <v>1492</v>
      </c>
      <c r="C1944" s="155"/>
      <c r="D1944" s="24" t="s">
        <v>16</v>
      </c>
      <c r="E1944" s="25"/>
      <c r="F1944" s="39"/>
      <c r="G1944" s="26" t="str">
        <f t="shared" si="31"/>
        <v/>
      </c>
      <c r="H1944" s="27"/>
      <c r="I1944" s="28"/>
      <c r="J1944" s="142">
        <v>24</v>
      </c>
    </row>
    <row r="1945" spans="1:13" x14ac:dyDescent="0.35">
      <c r="A1945" s="214"/>
      <c r="B1945" s="213"/>
      <c r="C1945" s="30"/>
      <c r="D1945" s="30"/>
      <c r="E1945" s="31"/>
      <c r="F1945" s="40"/>
      <c r="G1945" s="29" t="str">
        <f t="shared" si="31"/>
        <v/>
      </c>
      <c r="H1945" s="33"/>
      <c r="I1945" s="29"/>
      <c r="J1945" s="142">
        <v>24</v>
      </c>
    </row>
    <row r="1946" spans="1:13" ht="25" x14ac:dyDescent="0.35">
      <c r="A1946" s="214"/>
      <c r="B1946" s="213"/>
      <c r="C1946" s="34" t="s">
        <v>800</v>
      </c>
      <c r="D1946" s="34" t="s">
        <v>562</v>
      </c>
      <c r="E1946" s="35">
        <v>0.11020000000000001</v>
      </c>
      <c r="F1946" s="29">
        <v>16.812034638000004</v>
      </c>
      <c r="G1946" s="29">
        <f t="shared" si="31"/>
        <v>1.8526862171076004</v>
      </c>
      <c r="H1946" s="37">
        <f>SUM(G1946:G1949)</f>
        <v>102.37118840251242</v>
      </c>
      <c r="I1946" s="38"/>
      <c r="J1946" s="142">
        <v>24</v>
      </c>
      <c r="M1946" s="202"/>
    </row>
    <row r="1947" spans="1:13" ht="25" x14ac:dyDescent="0.35">
      <c r="A1947" s="214"/>
      <c r="B1947" s="213"/>
      <c r="C1947" s="34" t="s">
        <v>801</v>
      </c>
      <c r="D1947" s="34" t="s">
        <v>562</v>
      </c>
      <c r="E1947" s="35">
        <v>0.11020000000000001</v>
      </c>
      <c r="F1947" s="29">
        <v>22.511750366000005</v>
      </c>
      <c r="G1947" s="29">
        <f t="shared" si="31"/>
        <v>2.4807948903332004</v>
      </c>
      <c r="H1947" s="33"/>
      <c r="I1947" s="29"/>
      <c r="J1947" s="142">
        <v>24</v>
      </c>
      <c r="M1947" s="202"/>
    </row>
    <row r="1948" spans="1:13" ht="37.5" x14ac:dyDescent="0.35">
      <c r="A1948" s="214"/>
      <c r="B1948" s="213"/>
      <c r="C1948" s="34" t="s">
        <v>492</v>
      </c>
      <c r="D1948" s="34" t="s">
        <v>96</v>
      </c>
      <c r="E1948" s="35">
        <v>1</v>
      </c>
      <c r="F1948" s="32">
        <v>97.873476792000019</v>
      </c>
      <c r="G1948" s="29">
        <f t="shared" si="31"/>
        <v>97.873476792000019</v>
      </c>
      <c r="H1948" s="33"/>
      <c r="I1948" s="29"/>
      <c r="J1948" s="142">
        <v>24</v>
      </c>
      <c r="M1948" s="202"/>
    </row>
    <row r="1949" spans="1:13" x14ac:dyDescent="0.35">
      <c r="A1949" s="214"/>
      <c r="B1949" s="213"/>
      <c r="C1949" s="34" t="s">
        <v>231</v>
      </c>
      <c r="D1949" s="34" t="s">
        <v>200</v>
      </c>
      <c r="E1949" s="35">
        <v>1.06E-2</v>
      </c>
      <c r="F1949" s="32">
        <v>15.493443686000001</v>
      </c>
      <c r="G1949" s="29">
        <f t="shared" si="31"/>
        <v>0.1642305030716</v>
      </c>
      <c r="H1949" s="33"/>
      <c r="I1949" s="29"/>
      <c r="J1949" s="142">
        <v>24</v>
      </c>
      <c r="M1949" s="202"/>
    </row>
    <row r="1950" spans="1:13" ht="15" thickBot="1" x14ac:dyDescent="0.4">
      <c r="A1950" s="215"/>
      <c r="B1950" s="216"/>
      <c r="C1950" s="34"/>
      <c r="D1950" s="34"/>
      <c r="E1950" s="35"/>
      <c r="F1950" s="29"/>
      <c r="G1950" s="29" t="str">
        <f t="shared" si="31"/>
        <v/>
      </c>
      <c r="H1950" s="33"/>
      <c r="I1950" s="29"/>
      <c r="J1950" s="142">
        <v>24</v>
      </c>
    </row>
    <row r="1951" spans="1:13" ht="15" thickBot="1" x14ac:dyDescent="0.4">
      <c r="A1951" s="210" t="s">
        <v>493</v>
      </c>
      <c r="B1951" s="212" t="s">
        <v>1493</v>
      </c>
      <c r="C1951" s="155"/>
      <c r="D1951" s="24" t="s">
        <v>16</v>
      </c>
      <c r="E1951" s="25"/>
      <c r="F1951" s="39"/>
      <c r="G1951" s="26" t="str">
        <f t="shared" si="31"/>
        <v/>
      </c>
      <c r="H1951" s="27"/>
      <c r="I1951" s="28"/>
      <c r="J1951" s="142">
        <v>1</v>
      </c>
    </row>
    <row r="1952" spans="1:13" x14ac:dyDescent="0.35">
      <c r="A1952" s="214"/>
      <c r="B1952" s="213"/>
      <c r="C1952" s="30"/>
      <c r="D1952" s="30"/>
      <c r="E1952" s="31"/>
      <c r="F1952" s="40"/>
      <c r="G1952" s="29" t="str">
        <f t="shared" si="31"/>
        <v/>
      </c>
      <c r="H1952" s="33"/>
      <c r="I1952" s="29"/>
      <c r="J1952" s="142">
        <v>1</v>
      </c>
    </row>
    <row r="1953" spans="1:13" ht="25" x14ac:dyDescent="0.35">
      <c r="A1953" s="214"/>
      <c r="B1953" s="213"/>
      <c r="C1953" s="34" t="s">
        <v>800</v>
      </c>
      <c r="D1953" s="34" t="s">
        <v>562</v>
      </c>
      <c r="E1953" s="35">
        <v>0.14849999999999999</v>
      </c>
      <c r="F1953" s="29">
        <v>16.812034638000004</v>
      </c>
      <c r="G1953" s="29">
        <f t="shared" si="31"/>
        <v>2.4965871437430005</v>
      </c>
      <c r="H1953" s="37">
        <f>SUM(G1953:G1957)</f>
        <v>900.58045088574931</v>
      </c>
      <c r="I1953" s="38"/>
      <c r="J1953" s="142">
        <v>1</v>
      </c>
      <c r="M1953" s="202"/>
    </row>
    <row r="1954" spans="1:13" ht="25" x14ac:dyDescent="0.35">
      <c r="A1954" s="214"/>
      <c r="B1954" s="213"/>
      <c r="C1954" s="34" t="s">
        <v>801</v>
      </c>
      <c r="D1954" s="34" t="s">
        <v>562</v>
      </c>
      <c r="E1954" s="35">
        <v>0.14849999999999999</v>
      </c>
      <c r="F1954" s="29">
        <v>22.511750366000005</v>
      </c>
      <c r="G1954" s="29">
        <f t="shared" si="31"/>
        <v>3.3429949293510006</v>
      </c>
      <c r="H1954" s="33"/>
      <c r="I1954" s="29"/>
      <c r="J1954" s="142">
        <v>1</v>
      </c>
      <c r="M1954" s="202"/>
    </row>
    <row r="1955" spans="1:13" x14ac:dyDescent="0.35">
      <c r="A1955" s="214"/>
      <c r="B1955" s="213"/>
      <c r="C1955" s="34" t="s">
        <v>231</v>
      </c>
      <c r="D1955" s="34" t="s">
        <v>200</v>
      </c>
      <c r="E1955" s="35">
        <v>1.32E-2</v>
      </c>
      <c r="F1955" s="32">
        <v>15.493443686000001</v>
      </c>
      <c r="G1955" s="29">
        <f t="shared" si="31"/>
        <v>0.20451345665520002</v>
      </c>
      <c r="H1955" s="33"/>
      <c r="I1955" s="29"/>
      <c r="J1955" s="142">
        <v>1</v>
      </c>
      <c r="M1955" s="202"/>
    </row>
    <row r="1956" spans="1:13" ht="37.5" x14ac:dyDescent="0.35">
      <c r="A1956" s="214"/>
      <c r="B1956" s="213"/>
      <c r="C1956" s="34" t="s">
        <v>494</v>
      </c>
      <c r="D1956" s="34" t="s">
        <v>96</v>
      </c>
      <c r="E1956" s="35">
        <v>1</v>
      </c>
      <c r="F1956" s="32">
        <v>150.96803020600001</v>
      </c>
      <c r="G1956" s="29">
        <f t="shared" si="31"/>
        <v>150.96803020600001</v>
      </c>
      <c r="H1956" s="33"/>
      <c r="I1956" s="29"/>
      <c r="J1956" s="142">
        <v>1</v>
      </c>
      <c r="M1956" s="202"/>
    </row>
    <row r="1957" spans="1:13" ht="37.5" x14ac:dyDescent="0.35">
      <c r="A1957" s="214"/>
      <c r="B1957" s="213"/>
      <c r="C1957" s="34" t="s">
        <v>495</v>
      </c>
      <c r="D1957" s="34" t="s">
        <v>96</v>
      </c>
      <c r="E1957" s="35">
        <v>1</v>
      </c>
      <c r="F1957" s="32">
        <v>743.56832515000008</v>
      </c>
      <c r="G1957" s="29">
        <f t="shared" si="31"/>
        <v>743.56832515000008</v>
      </c>
      <c r="H1957" s="33"/>
      <c r="I1957" s="29"/>
      <c r="J1957" s="142">
        <v>1</v>
      </c>
      <c r="M1957" s="202"/>
    </row>
    <row r="1958" spans="1:13" ht="15" thickBot="1" x14ac:dyDescent="0.4">
      <c r="A1958" s="215"/>
      <c r="B1958" s="216"/>
      <c r="C1958" s="34"/>
      <c r="D1958" s="34"/>
      <c r="E1958" s="35"/>
      <c r="F1958" s="29"/>
      <c r="G1958" s="29" t="str">
        <f t="shared" si="31"/>
        <v/>
      </c>
      <c r="H1958" s="33"/>
      <c r="I1958" s="29"/>
      <c r="J1958" s="142">
        <v>1</v>
      </c>
    </row>
    <row r="1959" spans="1:13" ht="15" thickBot="1" x14ac:dyDescent="0.4">
      <c r="A1959" s="210" t="s">
        <v>496</v>
      </c>
      <c r="B1959" s="212" t="s">
        <v>1494</v>
      </c>
      <c r="C1959" s="155"/>
      <c r="D1959" s="24" t="s">
        <v>16</v>
      </c>
      <c r="E1959" s="25"/>
      <c r="F1959" s="39"/>
      <c r="G1959" s="26" t="str">
        <f t="shared" si="31"/>
        <v/>
      </c>
      <c r="H1959" s="27"/>
      <c r="I1959" s="28"/>
      <c r="J1959" s="142">
        <v>24</v>
      </c>
    </row>
    <row r="1960" spans="1:13" x14ac:dyDescent="0.35">
      <c r="A1960" s="214"/>
      <c r="B1960" s="213"/>
      <c r="C1960" s="30"/>
      <c r="D1960" s="30"/>
      <c r="E1960" s="31"/>
      <c r="F1960" s="40"/>
      <c r="G1960" s="29" t="str">
        <f t="shared" si="31"/>
        <v/>
      </c>
      <c r="H1960" s="33"/>
      <c r="I1960" s="29"/>
      <c r="J1960" s="142">
        <v>24</v>
      </c>
    </row>
    <row r="1961" spans="1:13" ht="25" x14ac:dyDescent="0.35">
      <c r="A1961" s="214"/>
      <c r="B1961" s="213"/>
      <c r="C1961" s="34" t="s">
        <v>800</v>
      </c>
      <c r="D1961" s="34" t="s">
        <v>562</v>
      </c>
      <c r="E1961" s="35">
        <v>0.11020000000000001</v>
      </c>
      <c r="F1961" s="29">
        <v>16.812034638000004</v>
      </c>
      <c r="G1961" s="29">
        <f t="shared" si="31"/>
        <v>1.8526862171076004</v>
      </c>
      <c r="H1961" s="37">
        <f>SUM(G1961:G1965)</f>
        <v>780.43531787251243</v>
      </c>
      <c r="I1961" s="38"/>
      <c r="J1961" s="142">
        <v>24</v>
      </c>
      <c r="M1961" s="202"/>
    </row>
    <row r="1962" spans="1:13" ht="25" x14ac:dyDescent="0.35">
      <c r="A1962" s="214"/>
      <c r="B1962" s="213"/>
      <c r="C1962" s="34" t="s">
        <v>801</v>
      </c>
      <c r="D1962" s="34" t="s">
        <v>562</v>
      </c>
      <c r="E1962" s="35">
        <v>0.11020000000000001</v>
      </c>
      <c r="F1962" s="29">
        <v>22.511750366000005</v>
      </c>
      <c r="G1962" s="29">
        <f t="shared" si="31"/>
        <v>2.4807948903332004</v>
      </c>
      <c r="H1962" s="33"/>
      <c r="I1962" s="29"/>
      <c r="J1962" s="142">
        <v>24</v>
      </c>
      <c r="M1962" s="202"/>
    </row>
    <row r="1963" spans="1:13" x14ac:dyDescent="0.35">
      <c r="A1963" s="214"/>
      <c r="B1963" s="213"/>
      <c r="C1963" s="34" t="s">
        <v>231</v>
      </c>
      <c r="D1963" s="34" t="s">
        <v>200</v>
      </c>
      <c r="E1963" s="35">
        <v>1.06E-2</v>
      </c>
      <c r="F1963" s="32">
        <v>15.493443686000001</v>
      </c>
      <c r="G1963" s="29">
        <f t="shared" si="31"/>
        <v>0.1642305030716</v>
      </c>
      <c r="H1963" s="33"/>
      <c r="I1963" s="29"/>
      <c r="J1963" s="142">
        <v>24</v>
      </c>
      <c r="M1963" s="202"/>
    </row>
    <row r="1964" spans="1:13" ht="37.5" x14ac:dyDescent="0.35">
      <c r="A1964" s="214"/>
      <c r="B1964" s="213"/>
      <c r="C1964" s="34" t="s">
        <v>494</v>
      </c>
      <c r="D1964" s="34" t="s">
        <v>96</v>
      </c>
      <c r="E1964" s="35">
        <v>1</v>
      </c>
      <c r="F1964" s="32">
        <v>150.96803020600001</v>
      </c>
      <c r="G1964" s="29">
        <f t="shared" si="31"/>
        <v>150.96803020600001</v>
      </c>
      <c r="H1964" s="33"/>
      <c r="I1964" s="29"/>
      <c r="J1964" s="142">
        <v>24</v>
      </c>
      <c r="M1964" s="202"/>
    </row>
    <row r="1965" spans="1:13" ht="37.5" x14ac:dyDescent="0.35">
      <c r="A1965" s="214"/>
      <c r="B1965" s="213"/>
      <c r="C1965" s="34" t="s">
        <v>497</v>
      </c>
      <c r="D1965" s="34" t="s">
        <v>96</v>
      </c>
      <c r="E1965" s="35">
        <v>1</v>
      </c>
      <c r="F1965" s="32">
        <v>624.96957605600005</v>
      </c>
      <c r="G1965" s="29">
        <f t="shared" si="31"/>
        <v>624.96957605600005</v>
      </c>
      <c r="H1965" s="33"/>
      <c r="I1965" s="29"/>
      <c r="J1965" s="142">
        <v>24</v>
      </c>
      <c r="M1965" s="202"/>
    </row>
    <row r="1966" spans="1:13" ht="15" thickBot="1" x14ac:dyDescent="0.4">
      <c r="A1966" s="215"/>
      <c r="B1966" s="216"/>
      <c r="C1966" s="34"/>
      <c r="D1966" s="34"/>
      <c r="E1966" s="35"/>
      <c r="F1966" s="29"/>
      <c r="G1966" s="29" t="str">
        <f t="shared" si="31"/>
        <v/>
      </c>
      <c r="H1966" s="33"/>
      <c r="I1966" s="29"/>
      <c r="J1966" s="142">
        <v>24</v>
      </c>
    </row>
    <row r="1967" spans="1:13" ht="15" thickBot="1" x14ac:dyDescent="0.4">
      <c r="A1967" s="210" t="s">
        <v>498</v>
      </c>
      <c r="B1967" s="212" t="s">
        <v>1495</v>
      </c>
      <c r="C1967" s="155"/>
      <c r="D1967" s="24" t="s">
        <v>16</v>
      </c>
      <c r="E1967" s="25"/>
      <c r="F1967" s="39"/>
      <c r="G1967" s="26" t="str">
        <f t="shared" si="31"/>
        <v/>
      </c>
      <c r="H1967" s="27"/>
      <c r="I1967" s="28"/>
      <c r="J1967" s="142">
        <v>2</v>
      </c>
    </row>
    <row r="1968" spans="1:13" x14ac:dyDescent="0.35">
      <c r="A1968" s="214"/>
      <c r="B1968" s="213"/>
      <c r="C1968" s="30"/>
      <c r="D1968" s="30"/>
      <c r="E1968" s="31"/>
      <c r="F1968" s="40"/>
      <c r="G1968" s="29" t="str">
        <f t="shared" si="31"/>
        <v/>
      </c>
      <c r="H1968" s="33"/>
      <c r="I1968" s="29"/>
      <c r="J1968" s="142">
        <v>2</v>
      </c>
    </row>
    <row r="1969" spans="1:13" x14ac:dyDescent="0.35">
      <c r="A1969" s="214"/>
      <c r="B1969" s="213"/>
      <c r="C1969" s="34" t="s">
        <v>231</v>
      </c>
      <c r="D1969" s="34" t="s">
        <v>200</v>
      </c>
      <c r="E1969" s="35">
        <v>1.9E-2</v>
      </c>
      <c r="F1969" s="32">
        <v>15.493443686000001</v>
      </c>
      <c r="G1969" s="29">
        <f t="shared" si="31"/>
        <v>0.29437543003400002</v>
      </c>
      <c r="H1969" s="37">
        <f>SUM(G1969:G1972)</f>
        <v>85.882448871587201</v>
      </c>
      <c r="I1969" s="38"/>
      <c r="J1969" s="142">
        <v>2</v>
      </c>
      <c r="M1969" s="202"/>
    </row>
    <row r="1970" spans="1:13" x14ac:dyDescent="0.35">
      <c r="A1970" s="214"/>
      <c r="B1970" s="213"/>
      <c r="C1970" s="34" t="s">
        <v>499</v>
      </c>
      <c r="D1970" s="34" t="s">
        <v>200</v>
      </c>
      <c r="E1970" s="35">
        <v>1</v>
      </c>
      <c r="F1970" s="32">
        <v>75.234120850000011</v>
      </c>
      <c r="G1970" s="29">
        <f t="shared" si="31"/>
        <v>75.234120850000011</v>
      </c>
      <c r="H1970" s="33"/>
      <c r="I1970" s="29"/>
      <c r="J1970" s="142">
        <v>2</v>
      </c>
      <c r="M1970" s="202"/>
    </row>
    <row r="1971" spans="1:13" ht="25" x14ac:dyDescent="0.35">
      <c r="A1971" s="214"/>
      <c r="B1971" s="213"/>
      <c r="C1971" s="34" t="s">
        <v>800</v>
      </c>
      <c r="D1971" s="34" t="s">
        <v>562</v>
      </c>
      <c r="E1971" s="35">
        <v>0.26329999999999998</v>
      </c>
      <c r="F1971" s="29">
        <v>16.812034638000004</v>
      </c>
      <c r="G1971" s="32">
        <f t="shared" si="31"/>
        <v>4.426608720185401</v>
      </c>
      <c r="H1971" s="33"/>
      <c r="I1971" s="29"/>
      <c r="J1971" s="142">
        <v>2</v>
      </c>
      <c r="M1971" s="202"/>
    </row>
    <row r="1972" spans="1:13" ht="25" x14ac:dyDescent="0.35">
      <c r="A1972" s="214"/>
      <c r="B1972" s="213"/>
      <c r="C1972" s="34" t="s">
        <v>801</v>
      </c>
      <c r="D1972" s="34" t="s">
        <v>562</v>
      </c>
      <c r="E1972" s="35">
        <v>0.26329999999999998</v>
      </c>
      <c r="F1972" s="29">
        <v>22.511750366000005</v>
      </c>
      <c r="G1972" s="32">
        <f t="shared" si="31"/>
        <v>5.9273438713678006</v>
      </c>
      <c r="H1972" s="33"/>
      <c r="I1972" s="29"/>
      <c r="J1972" s="142">
        <v>2</v>
      </c>
      <c r="M1972" s="202"/>
    </row>
    <row r="1973" spans="1:13" ht="15" thickBot="1" x14ac:dyDescent="0.4">
      <c r="A1973" s="215"/>
      <c r="B1973" s="216"/>
      <c r="C1973" s="34"/>
      <c r="D1973" s="34"/>
      <c r="E1973" s="35"/>
      <c r="F1973" s="29"/>
      <c r="G1973" s="29" t="str">
        <f t="shared" si="31"/>
        <v/>
      </c>
      <c r="H1973" s="33"/>
      <c r="I1973" s="29"/>
      <c r="J1973" s="142">
        <v>2</v>
      </c>
    </row>
    <row r="1974" spans="1:13" ht="15" hidden="1" thickBot="1" x14ac:dyDescent="0.4">
      <c r="A1974" s="210" t="s">
        <v>500</v>
      </c>
      <c r="B1974" s="212" t="s">
        <v>1496</v>
      </c>
      <c r="C1974" s="155"/>
      <c r="D1974" s="24" t="s">
        <v>16</v>
      </c>
      <c r="E1974" s="25"/>
      <c r="F1974" s="39"/>
      <c r="G1974" s="26" t="str">
        <f t="shared" si="31"/>
        <v/>
      </c>
      <c r="H1974" s="27"/>
      <c r="I1974" s="28"/>
      <c r="J1974" s="142">
        <v>0</v>
      </c>
    </row>
    <row r="1975" spans="1:13" ht="15" hidden="1" thickBot="1" x14ac:dyDescent="0.4">
      <c r="A1975" s="214"/>
      <c r="B1975" s="213"/>
      <c r="C1975" s="30"/>
      <c r="D1975" s="30"/>
      <c r="E1975" s="31"/>
      <c r="F1975" s="40"/>
      <c r="G1975" s="29" t="str">
        <f t="shared" si="31"/>
        <v/>
      </c>
      <c r="H1975" s="33"/>
      <c r="I1975" s="29"/>
      <c r="J1975" s="142">
        <v>0</v>
      </c>
    </row>
    <row r="1976" spans="1:13" ht="15" hidden="1" thickBot="1" x14ac:dyDescent="0.4">
      <c r="A1976" s="214"/>
      <c r="B1976" s="213"/>
      <c r="C1976" s="34" t="s">
        <v>231</v>
      </c>
      <c r="D1976" s="34" t="s">
        <v>200</v>
      </c>
      <c r="E1976" s="35">
        <v>1.6799999999999999E-2</v>
      </c>
      <c r="F1976" s="32"/>
      <c r="G1976" s="29" t="str">
        <f t="shared" si="31"/>
        <v/>
      </c>
      <c r="H1976" s="37">
        <f>SUM(G1976:G1979)</f>
        <v>0</v>
      </c>
      <c r="I1976" s="38"/>
      <c r="J1976" s="142">
        <v>0</v>
      </c>
    </row>
    <row r="1977" spans="1:13" ht="15" hidden="1" thickBot="1" x14ac:dyDescent="0.4">
      <c r="A1977" s="214"/>
      <c r="B1977" s="213"/>
      <c r="C1977" s="34" t="s">
        <v>501</v>
      </c>
      <c r="D1977" s="34" t="s">
        <v>200</v>
      </c>
      <c r="E1977" s="35">
        <v>1</v>
      </c>
      <c r="F1977" s="32"/>
      <c r="G1977" s="29" t="str">
        <f t="shared" si="31"/>
        <v/>
      </c>
      <c r="H1977" s="33"/>
      <c r="I1977" s="29"/>
      <c r="J1977" s="142">
        <v>0</v>
      </c>
    </row>
    <row r="1978" spans="1:13" ht="25.5" hidden="1" thickBot="1" x14ac:dyDescent="0.4">
      <c r="A1978" s="214"/>
      <c r="B1978" s="213"/>
      <c r="C1978" s="34" t="s">
        <v>800</v>
      </c>
      <c r="D1978" s="34" t="s">
        <v>562</v>
      </c>
      <c r="E1978" s="35">
        <v>0.2021</v>
      </c>
      <c r="F1978" s="29"/>
      <c r="G1978" s="32" t="str">
        <f t="shared" si="31"/>
        <v/>
      </c>
      <c r="H1978" s="33"/>
      <c r="I1978" s="29"/>
      <c r="J1978" s="142">
        <v>0</v>
      </c>
    </row>
    <row r="1979" spans="1:13" ht="25.5" hidden="1" thickBot="1" x14ac:dyDescent="0.4">
      <c r="A1979" s="214"/>
      <c r="B1979" s="213"/>
      <c r="C1979" s="34" t="s">
        <v>801</v>
      </c>
      <c r="D1979" s="34" t="s">
        <v>562</v>
      </c>
      <c r="E1979" s="35">
        <v>0.2021</v>
      </c>
      <c r="F1979" s="29"/>
      <c r="G1979" s="32" t="str">
        <f t="shared" si="31"/>
        <v/>
      </c>
      <c r="H1979" s="33"/>
      <c r="I1979" s="29"/>
      <c r="J1979" s="142">
        <v>0</v>
      </c>
    </row>
    <row r="1980" spans="1:13" ht="15" hidden="1" thickBot="1" x14ac:dyDescent="0.4">
      <c r="A1980" s="215"/>
      <c r="B1980" s="216"/>
      <c r="C1980" s="34"/>
      <c r="D1980" s="34"/>
      <c r="E1980" s="35"/>
      <c r="F1980" s="29"/>
      <c r="G1980" s="29" t="str">
        <f t="shared" si="31"/>
        <v/>
      </c>
      <c r="H1980" s="33"/>
      <c r="I1980" s="29"/>
      <c r="J1980" s="142">
        <v>0</v>
      </c>
    </row>
    <row r="1981" spans="1:13" ht="15" thickBot="1" x14ac:dyDescent="0.4">
      <c r="A1981" s="210" t="s">
        <v>502</v>
      </c>
      <c r="B1981" s="212" t="s">
        <v>1497</v>
      </c>
      <c r="C1981" s="155"/>
      <c r="D1981" s="24" t="s">
        <v>16</v>
      </c>
      <c r="E1981" s="25"/>
      <c r="F1981" s="39"/>
      <c r="G1981" s="26" t="str">
        <f t="shared" si="31"/>
        <v/>
      </c>
      <c r="H1981" s="27"/>
      <c r="I1981" s="28"/>
      <c r="J1981" s="142">
        <v>8</v>
      </c>
    </row>
    <row r="1982" spans="1:13" x14ac:dyDescent="0.35">
      <c r="A1982" s="214"/>
      <c r="B1982" s="213"/>
      <c r="C1982" s="30"/>
      <c r="D1982" s="30"/>
      <c r="E1982" s="31"/>
      <c r="F1982" s="40"/>
      <c r="G1982" s="29" t="str">
        <f t="shared" si="31"/>
        <v/>
      </c>
      <c r="H1982" s="33"/>
      <c r="I1982" s="29"/>
      <c r="J1982" s="142">
        <v>8</v>
      </c>
    </row>
    <row r="1983" spans="1:13" x14ac:dyDescent="0.35">
      <c r="A1983" s="214"/>
      <c r="B1983" s="213"/>
      <c r="C1983" s="34" t="s">
        <v>231</v>
      </c>
      <c r="D1983" s="34" t="s">
        <v>200</v>
      </c>
      <c r="E1983" s="35">
        <v>1.32E-2</v>
      </c>
      <c r="F1983" s="32">
        <v>15.493443686000001</v>
      </c>
      <c r="G1983" s="29">
        <f t="shared" si="31"/>
        <v>0.20451345665520002</v>
      </c>
      <c r="H1983" s="37">
        <f>SUM(G1983:G1986)</f>
        <v>47.930625851749205</v>
      </c>
      <c r="I1983" s="38"/>
      <c r="J1983" s="142">
        <v>8</v>
      </c>
      <c r="M1983" s="202"/>
    </row>
    <row r="1984" spans="1:13" x14ac:dyDescent="0.35">
      <c r="A1984" s="214"/>
      <c r="B1984" s="213"/>
      <c r="C1984" s="34" t="s">
        <v>10102</v>
      </c>
      <c r="D1984" s="34" t="s">
        <v>200</v>
      </c>
      <c r="E1984" s="35">
        <v>1</v>
      </c>
      <c r="F1984" s="32">
        <v>41.886530322000006</v>
      </c>
      <c r="G1984" s="29">
        <f t="shared" si="31"/>
        <v>41.886530322000006</v>
      </c>
      <c r="H1984" s="33"/>
      <c r="I1984" s="29"/>
      <c r="J1984" s="142">
        <v>8</v>
      </c>
      <c r="M1984" s="202"/>
    </row>
    <row r="1985" spans="1:13" ht="25" x14ac:dyDescent="0.35">
      <c r="A1985" s="214"/>
      <c r="B1985" s="213"/>
      <c r="C1985" s="34" t="s">
        <v>800</v>
      </c>
      <c r="D1985" s="34" t="s">
        <v>562</v>
      </c>
      <c r="E1985" s="35">
        <v>0.14849999999999999</v>
      </c>
      <c r="F1985" s="29">
        <v>16.812034638000004</v>
      </c>
      <c r="G1985" s="32">
        <f t="shared" si="31"/>
        <v>2.4965871437430005</v>
      </c>
      <c r="H1985" s="33"/>
      <c r="I1985" s="29"/>
      <c r="J1985" s="142">
        <v>8</v>
      </c>
      <c r="M1985" s="202"/>
    </row>
    <row r="1986" spans="1:13" ht="25" x14ac:dyDescent="0.35">
      <c r="A1986" s="214"/>
      <c r="B1986" s="213"/>
      <c r="C1986" s="34" t="s">
        <v>801</v>
      </c>
      <c r="D1986" s="34" t="s">
        <v>562</v>
      </c>
      <c r="E1986" s="35">
        <v>0.14849999999999999</v>
      </c>
      <c r="F1986" s="29">
        <v>22.511750366000005</v>
      </c>
      <c r="G1986" s="32">
        <f t="shared" si="31"/>
        <v>3.3429949293510006</v>
      </c>
      <c r="H1986" s="33"/>
      <c r="I1986" s="29"/>
      <c r="J1986" s="142">
        <v>8</v>
      </c>
      <c r="M1986" s="202"/>
    </row>
    <row r="1987" spans="1:13" ht="15" thickBot="1" x14ac:dyDescent="0.4">
      <c r="A1987" s="215"/>
      <c r="B1987" s="216"/>
      <c r="C1987" s="34"/>
      <c r="D1987" s="34"/>
      <c r="E1987" s="35"/>
      <c r="F1987" s="29"/>
      <c r="G1987" s="29" t="str">
        <f t="shared" si="31"/>
        <v/>
      </c>
      <c r="H1987" s="33"/>
      <c r="I1987" s="29"/>
      <c r="J1987" s="142">
        <v>8</v>
      </c>
    </row>
    <row r="1988" spans="1:13" ht="15" thickBot="1" x14ac:dyDescent="0.4">
      <c r="A1988" s="210" t="s">
        <v>503</v>
      </c>
      <c r="B1988" s="212" t="s">
        <v>1498</v>
      </c>
      <c r="C1988" s="155"/>
      <c r="D1988" s="24" t="s">
        <v>16</v>
      </c>
      <c r="E1988" s="25"/>
      <c r="F1988" s="39"/>
      <c r="G1988" s="26" t="str">
        <f t="shared" si="31"/>
        <v/>
      </c>
      <c r="H1988" s="27"/>
      <c r="I1988" s="28"/>
      <c r="J1988" s="142">
        <v>54</v>
      </c>
    </row>
    <row r="1989" spans="1:13" x14ac:dyDescent="0.35">
      <c r="A1989" s="214"/>
      <c r="B1989" s="213"/>
      <c r="C1989" s="30"/>
      <c r="D1989" s="30"/>
      <c r="E1989" s="31"/>
      <c r="F1989" s="40"/>
      <c r="G1989" s="29" t="str">
        <f t="shared" si="31"/>
        <v/>
      </c>
      <c r="H1989" s="33"/>
      <c r="I1989" s="29"/>
      <c r="J1989" s="142">
        <v>54</v>
      </c>
    </row>
    <row r="1990" spans="1:13" x14ac:dyDescent="0.35">
      <c r="A1990" s="214"/>
      <c r="B1990" s="213"/>
      <c r="C1990" s="34" t="s">
        <v>231</v>
      </c>
      <c r="D1990" s="34" t="s">
        <v>200</v>
      </c>
      <c r="E1990" s="35">
        <v>1.06E-2</v>
      </c>
      <c r="F1990" s="32">
        <v>15.493443686000001</v>
      </c>
      <c r="G1990" s="29">
        <f t="shared" si="31"/>
        <v>0.1642305030716</v>
      </c>
      <c r="H1990" s="37">
        <f>SUM(G1990:G1993)</f>
        <v>35.527134174512405</v>
      </c>
      <c r="I1990" s="38"/>
      <c r="J1990" s="142">
        <v>54</v>
      </c>
      <c r="M1990" s="202"/>
    </row>
    <row r="1991" spans="1:13" x14ac:dyDescent="0.35">
      <c r="A1991" s="214"/>
      <c r="B1991" s="213"/>
      <c r="C1991" s="34" t="s">
        <v>10104</v>
      </c>
      <c r="D1991" s="34" t="s">
        <v>200</v>
      </c>
      <c r="E1991" s="35">
        <v>1</v>
      </c>
      <c r="F1991" s="32">
        <v>31.029422564000001</v>
      </c>
      <c r="G1991" s="29">
        <f t="shared" si="31"/>
        <v>31.029422564000001</v>
      </c>
      <c r="H1991" s="33"/>
      <c r="I1991" s="29"/>
      <c r="J1991" s="142">
        <v>54</v>
      </c>
      <c r="M1991" s="202"/>
    </row>
    <row r="1992" spans="1:13" ht="25" x14ac:dyDescent="0.35">
      <c r="A1992" s="214"/>
      <c r="B1992" s="213"/>
      <c r="C1992" s="34" t="s">
        <v>800</v>
      </c>
      <c r="D1992" s="34" t="s">
        <v>562</v>
      </c>
      <c r="E1992" s="35">
        <v>0.11020000000000001</v>
      </c>
      <c r="F1992" s="29">
        <v>16.812034638000004</v>
      </c>
      <c r="G1992" s="32">
        <f t="shared" si="31"/>
        <v>1.8526862171076004</v>
      </c>
      <c r="H1992" s="33"/>
      <c r="I1992" s="29"/>
      <c r="J1992" s="142">
        <v>54</v>
      </c>
      <c r="M1992" s="202"/>
    </row>
    <row r="1993" spans="1:13" ht="25" x14ac:dyDescent="0.35">
      <c r="A1993" s="214"/>
      <c r="B1993" s="213"/>
      <c r="C1993" s="34" t="s">
        <v>801</v>
      </c>
      <c r="D1993" s="34" t="s">
        <v>562</v>
      </c>
      <c r="E1993" s="35">
        <v>0.11020000000000001</v>
      </c>
      <c r="F1993" s="29">
        <v>22.511750366000005</v>
      </c>
      <c r="G1993" s="32">
        <f t="shared" si="31"/>
        <v>2.4807948903332004</v>
      </c>
      <c r="H1993" s="33"/>
      <c r="I1993" s="29"/>
      <c r="J1993" s="142">
        <v>54</v>
      </c>
      <c r="M1993" s="202"/>
    </row>
    <row r="1994" spans="1:13" ht="15" thickBot="1" x14ac:dyDescent="0.4">
      <c r="A1994" s="215"/>
      <c r="B1994" s="216"/>
      <c r="C1994" s="34"/>
      <c r="D1994" s="34"/>
      <c r="E1994" s="35"/>
      <c r="F1994" s="29"/>
      <c r="G1994" s="29" t="str">
        <f t="shared" si="31"/>
        <v/>
      </c>
      <c r="H1994" s="33"/>
      <c r="I1994" s="29"/>
      <c r="J1994" s="142">
        <v>54</v>
      </c>
    </row>
    <row r="1995" spans="1:13" ht="15" hidden="1" thickBot="1" x14ac:dyDescent="0.4">
      <c r="A1995" s="210" t="s">
        <v>504</v>
      </c>
      <c r="B1995" s="212" t="s">
        <v>1499</v>
      </c>
      <c r="C1995" s="155"/>
      <c r="D1995" s="24" t="s">
        <v>70</v>
      </c>
      <c r="E1995" s="25"/>
      <c r="F1995" s="39"/>
      <c r="G1995" s="26" t="str">
        <f t="shared" si="31"/>
        <v/>
      </c>
      <c r="H1995" s="27"/>
      <c r="I1995" s="28"/>
      <c r="J1995" s="142">
        <v>0</v>
      </c>
    </row>
    <row r="1996" spans="1:13" ht="15" hidden="1" thickBot="1" x14ac:dyDescent="0.4">
      <c r="A1996" s="214"/>
      <c r="B1996" s="213"/>
      <c r="C1996" s="30"/>
      <c r="D1996" s="30"/>
      <c r="E1996" s="31"/>
      <c r="F1996" s="40"/>
      <c r="G1996" s="29" t="str">
        <f t="shared" si="31"/>
        <v/>
      </c>
      <c r="H1996" s="33"/>
      <c r="I1996" s="29"/>
      <c r="J1996" s="142">
        <v>0</v>
      </c>
    </row>
    <row r="1997" spans="1:13" ht="25.5" hidden="1" thickBot="1" x14ac:dyDescent="0.4">
      <c r="A1997" s="214"/>
      <c r="B1997" s="213"/>
      <c r="C1997" s="34" t="s">
        <v>800</v>
      </c>
      <c r="D1997" s="34" t="s">
        <v>562</v>
      </c>
      <c r="E1997" s="35">
        <v>0.1</v>
      </c>
      <c r="F1997" s="29"/>
      <c r="G1997" s="32" t="str">
        <f t="shared" si="31"/>
        <v/>
      </c>
      <c r="H1997" s="37">
        <f>SUM(G1997:G1999)</f>
        <v>0</v>
      </c>
      <c r="I1997" s="38"/>
      <c r="J1997" s="142">
        <v>0</v>
      </c>
    </row>
    <row r="1998" spans="1:13" ht="25.5" hidden="1" thickBot="1" x14ac:dyDescent="0.4">
      <c r="A1998" s="214"/>
      <c r="B1998" s="213"/>
      <c r="C1998" s="34" t="s">
        <v>801</v>
      </c>
      <c r="D1998" s="34" t="s">
        <v>562</v>
      </c>
      <c r="E1998" s="35">
        <v>0.1</v>
      </c>
      <c r="F1998" s="29"/>
      <c r="G1998" s="32" t="str">
        <f t="shared" si="31"/>
        <v/>
      </c>
      <c r="H1998" s="33"/>
      <c r="I1998" s="29"/>
      <c r="J1998" s="142">
        <v>0</v>
      </c>
    </row>
    <row r="1999" spans="1:13" ht="25.5" hidden="1" thickBot="1" x14ac:dyDescent="0.4">
      <c r="A1999" s="214"/>
      <c r="B1999" s="213"/>
      <c r="C1999" s="34" t="s">
        <v>505</v>
      </c>
      <c r="D1999" s="44" t="s">
        <v>70</v>
      </c>
      <c r="E1999" s="35">
        <v>1.05</v>
      </c>
      <c r="F1999" s="32"/>
      <c r="G1999" s="32" t="str">
        <f t="shared" si="31"/>
        <v/>
      </c>
      <c r="H1999" s="33"/>
      <c r="I1999" s="29"/>
      <c r="J1999" s="142">
        <v>0</v>
      </c>
    </row>
    <row r="2000" spans="1:13" ht="15" hidden="1" thickBot="1" x14ac:dyDescent="0.4">
      <c r="A2000" s="215"/>
      <c r="B2000" s="216"/>
      <c r="C2000" s="34"/>
      <c r="D2000" s="34"/>
      <c r="E2000" s="35"/>
      <c r="F2000" s="29"/>
      <c r="G2000" s="29" t="str">
        <f t="shared" ref="G2000:G2063" si="32">IF(ISNUMBER(F2000),E2000*F2000,"")</f>
        <v/>
      </c>
      <c r="H2000" s="33"/>
      <c r="I2000" s="29"/>
      <c r="J2000" s="142">
        <v>0</v>
      </c>
    </row>
    <row r="2001" spans="1:13" ht="15" thickBot="1" x14ac:dyDescent="0.4">
      <c r="A2001" s="210" t="s">
        <v>506</v>
      </c>
      <c r="B2001" s="212" t="s">
        <v>1500</v>
      </c>
      <c r="C2001" s="155"/>
      <c r="D2001" s="24" t="s">
        <v>69</v>
      </c>
      <c r="E2001" s="25"/>
      <c r="F2001" s="39"/>
      <c r="G2001" s="26" t="str">
        <f t="shared" si="32"/>
        <v/>
      </c>
      <c r="H2001" s="27"/>
      <c r="I2001" s="28"/>
      <c r="J2001" s="142">
        <v>318</v>
      </c>
    </row>
    <row r="2002" spans="1:13" x14ac:dyDescent="0.35">
      <c r="A2002" s="214"/>
      <c r="B2002" s="213"/>
      <c r="C2002" s="30"/>
      <c r="D2002" s="30"/>
      <c r="E2002" s="31"/>
      <c r="F2002" s="40"/>
      <c r="G2002" s="29" t="str">
        <f t="shared" si="32"/>
        <v/>
      </c>
      <c r="H2002" s="33"/>
      <c r="I2002" s="29"/>
      <c r="J2002" s="142">
        <v>318</v>
      </c>
    </row>
    <row r="2003" spans="1:13" ht="37.5" x14ac:dyDescent="0.35">
      <c r="A2003" s="214"/>
      <c r="B2003" s="213"/>
      <c r="C2003" s="34" t="s">
        <v>507</v>
      </c>
      <c r="D2003" s="44" t="s">
        <v>69</v>
      </c>
      <c r="E2003" s="35">
        <v>1.0210999999999999</v>
      </c>
      <c r="F2003" s="32">
        <v>20.268018988000001</v>
      </c>
      <c r="G2003" s="32">
        <f t="shared" si="32"/>
        <v>20.695674188646798</v>
      </c>
      <c r="H2003" s="37">
        <f>SUM(G2003:G2005)</f>
        <v>21.450690860723597</v>
      </c>
      <c r="I2003" s="38"/>
      <c r="J2003" s="142">
        <v>318</v>
      </c>
      <c r="M2003" s="202"/>
    </row>
    <row r="2004" spans="1:13" ht="25" x14ac:dyDescent="0.35">
      <c r="A2004" s="214"/>
      <c r="B2004" s="213"/>
      <c r="C2004" s="34" t="s">
        <v>800</v>
      </c>
      <c r="D2004" s="34" t="s">
        <v>562</v>
      </c>
      <c r="E2004" s="35">
        <v>1.9199999999999998E-2</v>
      </c>
      <c r="F2004" s="29">
        <v>16.812034638000004</v>
      </c>
      <c r="G2004" s="32">
        <f t="shared" si="32"/>
        <v>0.32279106504960003</v>
      </c>
      <c r="H2004" s="33"/>
      <c r="I2004" s="29"/>
      <c r="J2004" s="142">
        <v>318</v>
      </c>
      <c r="M2004" s="202"/>
    </row>
    <row r="2005" spans="1:13" ht="25" x14ac:dyDescent="0.35">
      <c r="A2005" s="214"/>
      <c r="B2005" s="213"/>
      <c r="C2005" s="34" t="s">
        <v>801</v>
      </c>
      <c r="D2005" s="34" t="s">
        <v>562</v>
      </c>
      <c r="E2005" s="35">
        <v>1.9199999999999998E-2</v>
      </c>
      <c r="F2005" s="29">
        <v>22.511750366000005</v>
      </c>
      <c r="G2005" s="32">
        <f t="shared" si="32"/>
        <v>0.43222560702720003</v>
      </c>
      <c r="H2005" s="33"/>
      <c r="I2005" s="29"/>
      <c r="J2005" s="142">
        <v>318</v>
      </c>
      <c r="M2005" s="202"/>
    </row>
    <row r="2006" spans="1:13" x14ac:dyDescent="0.35">
      <c r="A2006" s="214"/>
      <c r="B2006" s="213"/>
      <c r="C2006" s="34"/>
      <c r="D2006" s="44"/>
      <c r="E2006" s="35"/>
      <c r="F2006" s="32"/>
      <c r="G2006" s="32" t="str">
        <f t="shared" si="32"/>
        <v/>
      </c>
      <c r="H2006" s="33"/>
      <c r="I2006" s="29"/>
      <c r="J2006" s="142">
        <v>318</v>
      </c>
    </row>
    <row r="2007" spans="1:13" ht="39" x14ac:dyDescent="0.35">
      <c r="A2007" s="214"/>
      <c r="B2007" s="213"/>
      <c r="C2007" s="49" t="s">
        <v>508</v>
      </c>
      <c r="D2007" s="44"/>
      <c r="E2007" s="35"/>
      <c r="F2007" s="32"/>
      <c r="G2007" s="32" t="str">
        <f t="shared" si="32"/>
        <v/>
      </c>
      <c r="H2007" s="33"/>
      <c r="I2007" s="29"/>
      <c r="J2007" s="142">
        <v>318</v>
      </c>
    </row>
    <row r="2008" spans="1:13" ht="15" thickBot="1" x14ac:dyDescent="0.4">
      <c r="A2008" s="215"/>
      <c r="B2008" s="216"/>
      <c r="C2008" s="34"/>
      <c r="D2008" s="34"/>
      <c r="E2008" s="35"/>
      <c r="F2008" s="29"/>
      <c r="G2008" s="29" t="str">
        <f t="shared" si="32"/>
        <v/>
      </c>
      <c r="H2008" s="33"/>
      <c r="I2008" s="29"/>
      <c r="J2008" s="142">
        <v>318</v>
      </c>
    </row>
    <row r="2009" spans="1:13" ht="15" thickBot="1" x14ac:dyDescent="0.4">
      <c r="A2009" s="210" t="s">
        <v>509</v>
      </c>
      <c r="B2009" s="212" t="s">
        <v>1501</v>
      </c>
      <c r="C2009" s="155"/>
      <c r="D2009" s="24" t="s">
        <v>69</v>
      </c>
      <c r="E2009" s="25"/>
      <c r="F2009" s="39"/>
      <c r="G2009" s="26" t="str">
        <f t="shared" si="32"/>
        <v/>
      </c>
      <c r="H2009" s="27"/>
      <c r="I2009" s="28"/>
      <c r="J2009" s="142">
        <v>24</v>
      </c>
    </row>
    <row r="2010" spans="1:13" x14ac:dyDescent="0.35">
      <c r="A2010" s="214"/>
      <c r="B2010" s="213"/>
      <c r="C2010" s="30"/>
      <c r="D2010" s="30"/>
      <c r="E2010" s="31"/>
      <c r="F2010" s="40"/>
      <c r="G2010" s="29" t="str">
        <f t="shared" si="32"/>
        <v/>
      </c>
      <c r="H2010" s="33"/>
      <c r="I2010" s="29"/>
      <c r="J2010" s="142">
        <v>24</v>
      </c>
    </row>
    <row r="2011" spans="1:13" ht="37.5" x14ac:dyDescent="0.35">
      <c r="A2011" s="214"/>
      <c r="B2011" s="213"/>
      <c r="C2011" s="34" t="s">
        <v>510</v>
      </c>
      <c r="D2011" s="44" t="s">
        <v>69</v>
      </c>
      <c r="E2011" s="35">
        <v>1.0210999999999999</v>
      </c>
      <c r="F2011" s="32">
        <v>10.782671172000002</v>
      </c>
      <c r="G2011" s="32">
        <f t="shared" si="32"/>
        <v>11.010185533729201</v>
      </c>
      <c r="H2011" s="37">
        <f>SUM(G2011:G2013)</f>
        <v>11.729810799302401</v>
      </c>
      <c r="I2011" s="38"/>
      <c r="J2011" s="142">
        <v>24</v>
      </c>
      <c r="M2011" s="202"/>
    </row>
    <row r="2012" spans="1:13" ht="25" x14ac:dyDescent="0.35">
      <c r="A2012" s="214"/>
      <c r="B2012" s="213"/>
      <c r="C2012" s="34" t="s">
        <v>800</v>
      </c>
      <c r="D2012" s="34" t="s">
        <v>562</v>
      </c>
      <c r="E2012" s="35">
        <v>1.83E-2</v>
      </c>
      <c r="F2012" s="29">
        <v>16.812034638000004</v>
      </c>
      <c r="G2012" s="32">
        <f t="shared" si="32"/>
        <v>0.30766023387540009</v>
      </c>
      <c r="H2012" s="33"/>
      <c r="I2012" s="29"/>
      <c r="J2012" s="142">
        <v>24</v>
      </c>
      <c r="M2012" s="202"/>
    </row>
    <row r="2013" spans="1:13" ht="25" x14ac:dyDescent="0.35">
      <c r="A2013" s="214"/>
      <c r="B2013" s="213"/>
      <c r="C2013" s="34" t="s">
        <v>801</v>
      </c>
      <c r="D2013" s="34" t="s">
        <v>562</v>
      </c>
      <c r="E2013" s="35">
        <v>1.83E-2</v>
      </c>
      <c r="F2013" s="29">
        <v>22.511750366000005</v>
      </c>
      <c r="G2013" s="32">
        <f t="shared" si="32"/>
        <v>0.41196503169780008</v>
      </c>
      <c r="H2013" s="33"/>
      <c r="I2013" s="29"/>
      <c r="J2013" s="142">
        <v>24</v>
      </c>
      <c r="M2013" s="202"/>
    </row>
    <row r="2014" spans="1:13" x14ac:dyDescent="0.35">
      <c r="A2014" s="214"/>
      <c r="B2014" s="213"/>
      <c r="C2014" s="34"/>
      <c r="D2014" s="44"/>
      <c r="E2014" s="35"/>
      <c r="F2014" s="32"/>
      <c r="G2014" s="32" t="str">
        <f t="shared" si="32"/>
        <v/>
      </c>
      <c r="H2014" s="33"/>
      <c r="I2014" s="29"/>
      <c r="J2014" s="142">
        <v>24</v>
      </c>
    </row>
    <row r="2015" spans="1:13" ht="39" x14ac:dyDescent="0.35">
      <c r="A2015" s="214"/>
      <c r="B2015" s="213"/>
      <c r="C2015" s="49" t="s">
        <v>508</v>
      </c>
      <c r="D2015" s="44"/>
      <c r="E2015" s="35"/>
      <c r="F2015" s="32"/>
      <c r="G2015" s="32" t="str">
        <f t="shared" si="32"/>
        <v/>
      </c>
      <c r="H2015" s="33"/>
      <c r="I2015" s="29"/>
      <c r="J2015" s="142">
        <v>24</v>
      </c>
    </row>
    <row r="2016" spans="1:13" ht="15" thickBot="1" x14ac:dyDescent="0.4">
      <c r="A2016" s="215"/>
      <c r="B2016" s="216"/>
      <c r="C2016" s="34"/>
      <c r="D2016" s="34"/>
      <c r="E2016" s="35"/>
      <c r="F2016" s="29"/>
      <c r="G2016" s="29" t="str">
        <f t="shared" si="32"/>
        <v/>
      </c>
      <c r="H2016" s="33"/>
      <c r="I2016" s="29"/>
      <c r="J2016" s="142">
        <v>24</v>
      </c>
    </row>
    <row r="2017" spans="1:13" ht="15" thickBot="1" x14ac:dyDescent="0.4">
      <c r="A2017" s="210" t="s">
        <v>511</v>
      </c>
      <c r="B2017" s="212" t="s">
        <v>1502</v>
      </c>
      <c r="C2017" s="155"/>
      <c r="D2017" s="24" t="s">
        <v>69</v>
      </c>
      <c r="E2017" s="25"/>
      <c r="F2017" s="39"/>
      <c r="G2017" s="26" t="str">
        <f t="shared" si="32"/>
        <v/>
      </c>
      <c r="H2017" s="27"/>
      <c r="I2017" s="28"/>
      <c r="J2017" s="142">
        <v>24</v>
      </c>
    </row>
    <row r="2018" spans="1:13" x14ac:dyDescent="0.35">
      <c r="A2018" s="214"/>
      <c r="B2018" s="213"/>
      <c r="C2018" s="30"/>
      <c r="D2018" s="30"/>
      <c r="E2018" s="31"/>
      <c r="F2018" s="40"/>
      <c r="G2018" s="29" t="str">
        <f t="shared" si="32"/>
        <v/>
      </c>
      <c r="H2018" s="33"/>
      <c r="I2018" s="29"/>
      <c r="J2018" s="142">
        <v>24</v>
      </c>
    </row>
    <row r="2019" spans="1:13" ht="37.5" x14ac:dyDescent="0.35">
      <c r="A2019" s="214"/>
      <c r="B2019" s="213"/>
      <c r="C2019" s="34" t="s">
        <v>512</v>
      </c>
      <c r="D2019" s="44" t="s">
        <v>69</v>
      </c>
      <c r="E2019" s="35">
        <v>1.0210999999999999</v>
      </c>
      <c r="F2019" s="32">
        <v>9.102531088000001</v>
      </c>
      <c r="G2019" s="32">
        <f t="shared" si="32"/>
        <v>9.2945944939568008</v>
      </c>
      <c r="H2019" s="37">
        <f>SUM(G2019:G2021)</f>
        <v>9.9080455400192022</v>
      </c>
      <c r="I2019" s="38"/>
      <c r="J2019" s="142">
        <v>24</v>
      </c>
      <c r="M2019" s="202"/>
    </row>
    <row r="2020" spans="1:13" ht="25" x14ac:dyDescent="0.35">
      <c r="A2020" s="214"/>
      <c r="B2020" s="213"/>
      <c r="C2020" s="34" t="s">
        <v>800</v>
      </c>
      <c r="D2020" s="34" t="s">
        <v>562</v>
      </c>
      <c r="E2020" s="35">
        <v>1.5599999999999999E-2</v>
      </c>
      <c r="F2020" s="29">
        <v>16.812034638000004</v>
      </c>
      <c r="G2020" s="32">
        <f t="shared" si="32"/>
        <v>0.26226774035280004</v>
      </c>
      <c r="H2020" s="33"/>
      <c r="I2020" s="29"/>
      <c r="J2020" s="142">
        <v>24</v>
      </c>
      <c r="M2020" s="202"/>
    </row>
    <row r="2021" spans="1:13" ht="25" x14ac:dyDescent="0.35">
      <c r="A2021" s="214"/>
      <c r="B2021" s="213"/>
      <c r="C2021" s="34" t="s">
        <v>801</v>
      </c>
      <c r="D2021" s="34" t="s">
        <v>562</v>
      </c>
      <c r="E2021" s="35">
        <v>1.5599999999999999E-2</v>
      </c>
      <c r="F2021" s="29">
        <v>22.511750366000005</v>
      </c>
      <c r="G2021" s="32">
        <f t="shared" si="32"/>
        <v>0.35118330570960005</v>
      </c>
      <c r="H2021" s="33"/>
      <c r="I2021" s="29"/>
      <c r="J2021" s="142">
        <v>24</v>
      </c>
      <c r="M2021" s="202"/>
    </row>
    <row r="2022" spans="1:13" x14ac:dyDescent="0.35">
      <c r="A2022" s="214"/>
      <c r="B2022" s="213"/>
      <c r="C2022" s="34"/>
      <c r="D2022" s="44"/>
      <c r="E2022" s="35"/>
      <c r="F2022" s="32"/>
      <c r="G2022" s="32" t="str">
        <f t="shared" si="32"/>
        <v/>
      </c>
      <c r="H2022" s="33"/>
      <c r="I2022" s="29"/>
      <c r="J2022" s="142">
        <v>24</v>
      </c>
    </row>
    <row r="2023" spans="1:13" ht="39" x14ac:dyDescent="0.35">
      <c r="A2023" s="214"/>
      <c r="B2023" s="213"/>
      <c r="C2023" s="49" t="s">
        <v>508</v>
      </c>
      <c r="D2023" s="44"/>
      <c r="E2023" s="35"/>
      <c r="F2023" s="32"/>
      <c r="G2023" s="32" t="str">
        <f t="shared" si="32"/>
        <v/>
      </c>
      <c r="H2023" s="33"/>
      <c r="I2023" s="29"/>
      <c r="J2023" s="142">
        <v>24</v>
      </c>
    </row>
    <row r="2024" spans="1:13" ht="15" thickBot="1" x14ac:dyDescent="0.4">
      <c r="A2024" s="215"/>
      <c r="B2024" s="216"/>
      <c r="C2024" s="34"/>
      <c r="D2024" s="34"/>
      <c r="E2024" s="35"/>
      <c r="F2024" s="29"/>
      <c r="G2024" s="29" t="str">
        <f t="shared" si="32"/>
        <v/>
      </c>
      <c r="H2024" s="33"/>
      <c r="I2024" s="29"/>
      <c r="J2024" s="142">
        <v>24</v>
      </c>
    </row>
    <row r="2025" spans="1:13" ht="15" hidden="1" thickBot="1" x14ac:dyDescent="0.4">
      <c r="A2025" s="210" t="s">
        <v>513</v>
      </c>
      <c r="B2025" s="212" t="s">
        <v>1503</v>
      </c>
      <c r="C2025" s="155"/>
      <c r="D2025" s="24" t="s">
        <v>69</v>
      </c>
      <c r="E2025" s="25"/>
      <c r="F2025" s="39"/>
      <c r="G2025" s="26" t="str">
        <f t="shared" si="32"/>
        <v/>
      </c>
      <c r="H2025" s="27"/>
      <c r="I2025" s="28"/>
      <c r="J2025" s="142">
        <v>0</v>
      </c>
    </row>
    <row r="2026" spans="1:13" ht="15" hidden="1" thickBot="1" x14ac:dyDescent="0.4">
      <c r="A2026" s="214"/>
      <c r="B2026" s="213"/>
      <c r="C2026" s="30"/>
      <c r="D2026" s="30"/>
      <c r="E2026" s="31"/>
      <c r="F2026" s="40"/>
      <c r="G2026" s="29" t="str">
        <f t="shared" si="32"/>
        <v/>
      </c>
      <c r="H2026" s="33"/>
      <c r="I2026" s="29"/>
      <c r="J2026" s="142">
        <v>0</v>
      </c>
    </row>
    <row r="2027" spans="1:13" ht="38" hidden="1" thickBot="1" x14ac:dyDescent="0.4">
      <c r="A2027" s="214"/>
      <c r="B2027" s="213"/>
      <c r="C2027" s="34" t="s">
        <v>514</v>
      </c>
      <c r="D2027" s="44" t="s">
        <v>69</v>
      </c>
      <c r="E2027" s="35">
        <v>1.0210999999999999</v>
      </c>
      <c r="F2027" s="32"/>
      <c r="G2027" s="32" t="str">
        <f t="shared" si="32"/>
        <v/>
      </c>
      <c r="H2027" s="37">
        <f>SUM(G2027:G2029)</f>
        <v>0</v>
      </c>
      <c r="I2027" s="38"/>
      <c r="J2027" s="142">
        <v>0</v>
      </c>
    </row>
    <row r="2028" spans="1:13" ht="25.5" hidden="1" thickBot="1" x14ac:dyDescent="0.4">
      <c r="A2028" s="214"/>
      <c r="B2028" s="213"/>
      <c r="C2028" s="34" t="s">
        <v>800</v>
      </c>
      <c r="D2028" s="34" t="s">
        <v>562</v>
      </c>
      <c r="E2028" s="35">
        <v>1.9199999999999998E-2</v>
      </c>
      <c r="F2028" s="29"/>
      <c r="G2028" s="32" t="str">
        <f t="shared" si="32"/>
        <v/>
      </c>
      <c r="H2028" s="33"/>
      <c r="I2028" s="29"/>
      <c r="J2028" s="142">
        <v>0</v>
      </c>
    </row>
    <row r="2029" spans="1:13" ht="25.5" hidden="1" thickBot="1" x14ac:dyDescent="0.4">
      <c r="A2029" s="214"/>
      <c r="B2029" s="213"/>
      <c r="C2029" s="34" t="s">
        <v>801</v>
      </c>
      <c r="D2029" s="34" t="s">
        <v>562</v>
      </c>
      <c r="E2029" s="35">
        <v>1.9199999999999998E-2</v>
      </c>
      <c r="F2029" s="29"/>
      <c r="G2029" s="32" t="str">
        <f t="shared" si="32"/>
        <v/>
      </c>
      <c r="H2029" s="33"/>
      <c r="I2029" s="29"/>
      <c r="J2029" s="142">
        <v>0</v>
      </c>
    </row>
    <row r="2030" spans="1:13" ht="15" hidden="1" thickBot="1" x14ac:dyDescent="0.4">
      <c r="A2030" s="214"/>
      <c r="B2030" s="213"/>
      <c r="C2030" s="34"/>
      <c r="D2030" s="44"/>
      <c r="E2030" s="35"/>
      <c r="F2030" s="32"/>
      <c r="G2030" s="32" t="str">
        <f t="shared" si="32"/>
        <v/>
      </c>
      <c r="H2030" s="33"/>
      <c r="I2030" s="29"/>
      <c r="J2030" s="142">
        <v>0</v>
      </c>
    </row>
    <row r="2031" spans="1:13" ht="39.5" hidden="1" thickBot="1" x14ac:dyDescent="0.4">
      <c r="A2031" s="214"/>
      <c r="B2031" s="213"/>
      <c r="C2031" s="49" t="s">
        <v>508</v>
      </c>
      <c r="D2031" s="44"/>
      <c r="E2031" s="35"/>
      <c r="F2031" s="32"/>
      <c r="G2031" s="32" t="str">
        <f t="shared" si="32"/>
        <v/>
      </c>
      <c r="H2031" s="33"/>
      <c r="I2031" s="29"/>
      <c r="J2031" s="142">
        <v>0</v>
      </c>
    </row>
    <row r="2032" spans="1:13" ht="15" hidden="1" thickBot="1" x14ac:dyDescent="0.4">
      <c r="A2032" s="215"/>
      <c r="B2032" s="216"/>
      <c r="C2032" s="34"/>
      <c r="D2032" s="34"/>
      <c r="E2032" s="35"/>
      <c r="F2032" s="29"/>
      <c r="G2032" s="29" t="str">
        <f t="shared" si="32"/>
        <v/>
      </c>
      <c r="H2032" s="33"/>
      <c r="I2032" s="29"/>
      <c r="J2032" s="142">
        <v>0</v>
      </c>
    </row>
    <row r="2033" spans="1:10" ht="15" hidden="1" thickBot="1" x14ac:dyDescent="0.4">
      <c r="A2033" s="210" t="s">
        <v>515</v>
      </c>
      <c r="B2033" s="212" t="s">
        <v>1504</v>
      </c>
      <c r="C2033" s="155"/>
      <c r="D2033" s="24" t="s">
        <v>69</v>
      </c>
      <c r="E2033" s="25"/>
      <c r="F2033" s="39"/>
      <c r="G2033" s="26" t="str">
        <f t="shared" si="32"/>
        <v/>
      </c>
      <c r="H2033" s="27"/>
      <c r="I2033" s="28"/>
      <c r="J2033" s="142">
        <v>0</v>
      </c>
    </row>
    <row r="2034" spans="1:10" ht="15" hidden="1" thickBot="1" x14ac:dyDescent="0.4">
      <c r="A2034" s="214"/>
      <c r="B2034" s="213"/>
      <c r="C2034" s="30"/>
      <c r="D2034" s="30"/>
      <c r="E2034" s="31"/>
      <c r="F2034" s="40"/>
      <c r="G2034" s="29" t="str">
        <f t="shared" si="32"/>
        <v/>
      </c>
      <c r="H2034" s="33"/>
      <c r="I2034" s="29"/>
      <c r="J2034" s="142">
        <v>0</v>
      </c>
    </row>
    <row r="2035" spans="1:10" ht="38" hidden="1" thickBot="1" x14ac:dyDescent="0.4">
      <c r="A2035" s="214"/>
      <c r="B2035" s="213"/>
      <c r="C2035" s="34" t="s">
        <v>516</v>
      </c>
      <c r="D2035" s="44" t="s">
        <v>69</v>
      </c>
      <c r="E2035" s="35">
        <v>1.0210999999999999</v>
      </c>
      <c r="F2035" s="32"/>
      <c r="G2035" s="32" t="str">
        <f t="shared" si="32"/>
        <v/>
      </c>
      <c r="H2035" s="37">
        <f>SUM(G2035:G2037)</f>
        <v>0</v>
      </c>
      <c r="I2035" s="38"/>
      <c r="J2035" s="142">
        <v>0</v>
      </c>
    </row>
    <row r="2036" spans="1:10" ht="25.5" hidden="1" thickBot="1" x14ac:dyDescent="0.4">
      <c r="A2036" s="214"/>
      <c r="B2036" s="213"/>
      <c r="C2036" s="34" t="s">
        <v>800</v>
      </c>
      <c r="D2036" s="34" t="s">
        <v>562</v>
      </c>
      <c r="E2036" s="35">
        <v>1.7100000000000001E-2</v>
      </c>
      <c r="F2036" s="29"/>
      <c r="G2036" s="32" t="str">
        <f t="shared" si="32"/>
        <v/>
      </c>
      <c r="H2036" s="33"/>
      <c r="I2036" s="29"/>
      <c r="J2036" s="142">
        <v>0</v>
      </c>
    </row>
    <row r="2037" spans="1:10" ht="25.5" hidden="1" thickBot="1" x14ac:dyDescent="0.4">
      <c r="A2037" s="214"/>
      <c r="B2037" s="213"/>
      <c r="C2037" s="34" t="s">
        <v>801</v>
      </c>
      <c r="D2037" s="34" t="s">
        <v>562</v>
      </c>
      <c r="E2037" s="35">
        <v>1.7100000000000001E-2</v>
      </c>
      <c r="F2037" s="29"/>
      <c r="G2037" s="32" t="str">
        <f t="shared" si="32"/>
        <v/>
      </c>
      <c r="H2037" s="33"/>
      <c r="I2037" s="29"/>
      <c r="J2037" s="142">
        <v>0</v>
      </c>
    </row>
    <row r="2038" spans="1:10" ht="15" hidden="1" thickBot="1" x14ac:dyDescent="0.4">
      <c r="A2038" s="214"/>
      <c r="B2038" s="213"/>
      <c r="C2038" s="34"/>
      <c r="D2038" s="44"/>
      <c r="E2038" s="35"/>
      <c r="F2038" s="32"/>
      <c r="G2038" s="32" t="str">
        <f t="shared" si="32"/>
        <v/>
      </c>
      <c r="H2038" s="33"/>
      <c r="I2038" s="29"/>
      <c r="J2038" s="142">
        <v>0</v>
      </c>
    </row>
    <row r="2039" spans="1:10" ht="39.5" hidden="1" thickBot="1" x14ac:dyDescent="0.4">
      <c r="A2039" s="214"/>
      <c r="B2039" s="213"/>
      <c r="C2039" s="49" t="s">
        <v>508</v>
      </c>
      <c r="D2039" s="44"/>
      <c r="E2039" s="35"/>
      <c r="F2039" s="32"/>
      <c r="G2039" s="32" t="str">
        <f t="shared" si="32"/>
        <v/>
      </c>
      <c r="H2039" s="33"/>
      <c r="I2039" s="29"/>
      <c r="J2039" s="142">
        <v>0</v>
      </c>
    </row>
    <row r="2040" spans="1:10" ht="15" hidden="1" thickBot="1" x14ac:dyDescent="0.4">
      <c r="A2040" s="215"/>
      <c r="B2040" s="216"/>
      <c r="C2040" s="34"/>
      <c r="D2040" s="34"/>
      <c r="E2040" s="35"/>
      <c r="F2040" s="29"/>
      <c r="G2040" s="29" t="str">
        <f t="shared" si="32"/>
        <v/>
      </c>
      <c r="H2040" s="33"/>
      <c r="I2040" s="29"/>
      <c r="J2040" s="142">
        <v>0</v>
      </c>
    </row>
    <row r="2041" spans="1:10" ht="15" hidden="1" thickBot="1" x14ac:dyDescent="0.4">
      <c r="A2041" s="210" t="s">
        <v>517</v>
      </c>
      <c r="B2041" s="212" t="s">
        <v>1505</v>
      </c>
      <c r="C2041" s="155"/>
      <c r="D2041" s="24" t="s">
        <v>69</v>
      </c>
      <c r="E2041" s="25"/>
      <c r="F2041" s="39"/>
      <c r="G2041" s="26" t="str">
        <f t="shared" si="32"/>
        <v/>
      </c>
      <c r="H2041" s="27"/>
      <c r="I2041" s="28"/>
      <c r="J2041" s="142">
        <v>0</v>
      </c>
    </row>
    <row r="2042" spans="1:10" ht="15" hidden="1" thickBot="1" x14ac:dyDescent="0.4">
      <c r="A2042" s="214"/>
      <c r="B2042" s="213"/>
      <c r="C2042" s="30"/>
      <c r="D2042" s="30"/>
      <c r="E2042" s="31"/>
      <c r="F2042" s="40"/>
      <c r="G2042" s="29" t="str">
        <f t="shared" si="32"/>
        <v/>
      </c>
      <c r="H2042" s="33"/>
      <c r="I2042" s="29"/>
      <c r="J2042" s="142">
        <v>0</v>
      </c>
    </row>
    <row r="2043" spans="1:10" ht="38" hidden="1" thickBot="1" x14ac:dyDescent="0.4">
      <c r="A2043" s="214"/>
      <c r="B2043" s="213"/>
      <c r="C2043" s="34" t="s">
        <v>518</v>
      </c>
      <c r="D2043" s="44" t="s">
        <v>69</v>
      </c>
      <c r="E2043" s="35">
        <v>1.0210999999999999</v>
      </c>
      <c r="F2043" s="32"/>
      <c r="G2043" s="32" t="str">
        <f t="shared" si="32"/>
        <v/>
      </c>
      <c r="H2043" s="37">
        <f>SUM(G2043:G2045)</f>
        <v>0</v>
      </c>
      <c r="I2043" s="38"/>
      <c r="J2043" s="142">
        <v>0</v>
      </c>
    </row>
    <row r="2044" spans="1:10" ht="25.5" hidden="1" thickBot="1" x14ac:dyDescent="0.4">
      <c r="A2044" s="214"/>
      <c r="B2044" s="213"/>
      <c r="C2044" s="34" t="s">
        <v>800</v>
      </c>
      <c r="D2044" s="34" t="s">
        <v>562</v>
      </c>
      <c r="E2044" s="35">
        <v>1.9199999999999998E-2</v>
      </c>
      <c r="F2044" s="29"/>
      <c r="G2044" s="32" t="str">
        <f t="shared" si="32"/>
        <v/>
      </c>
      <c r="H2044" s="33"/>
      <c r="I2044" s="29"/>
      <c r="J2044" s="142">
        <v>0</v>
      </c>
    </row>
    <row r="2045" spans="1:10" ht="25.5" hidden="1" thickBot="1" x14ac:dyDescent="0.4">
      <c r="A2045" s="214"/>
      <c r="B2045" s="213"/>
      <c r="C2045" s="34" t="s">
        <v>801</v>
      </c>
      <c r="D2045" s="34" t="s">
        <v>562</v>
      </c>
      <c r="E2045" s="35">
        <v>1.9199999999999998E-2</v>
      </c>
      <c r="F2045" s="29"/>
      <c r="G2045" s="32" t="str">
        <f t="shared" si="32"/>
        <v/>
      </c>
      <c r="H2045" s="33"/>
      <c r="I2045" s="29"/>
      <c r="J2045" s="142">
        <v>0</v>
      </c>
    </row>
    <row r="2046" spans="1:10" ht="15" hidden="1" thickBot="1" x14ac:dyDescent="0.4">
      <c r="A2046" s="214"/>
      <c r="B2046" s="213"/>
      <c r="C2046" s="34"/>
      <c r="D2046" s="44"/>
      <c r="E2046" s="35"/>
      <c r="F2046" s="32"/>
      <c r="G2046" s="32" t="str">
        <f t="shared" si="32"/>
        <v/>
      </c>
      <c r="H2046" s="33"/>
      <c r="I2046" s="29"/>
      <c r="J2046" s="142">
        <v>0</v>
      </c>
    </row>
    <row r="2047" spans="1:10" ht="39.5" hidden="1" thickBot="1" x14ac:dyDescent="0.4">
      <c r="A2047" s="214"/>
      <c r="B2047" s="213"/>
      <c r="C2047" s="49" t="s">
        <v>508</v>
      </c>
      <c r="D2047" s="44"/>
      <c r="E2047" s="35"/>
      <c r="F2047" s="32"/>
      <c r="G2047" s="32" t="str">
        <f t="shared" si="32"/>
        <v/>
      </c>
      <c r="H2047" s="33"/>
      <c r="I2047" s="29"/>
      <c r="J2047" s="142">
        <v>0</v>
      </c>
    </row>
    <row r="2048" spans="1:10" ht="15" hidden="1" thickBot="1" x14ac:dyDescent="0.4">
      <c r="A2048" s="215"/>
      <c r="B2048" s="216"/>
      <c r="C2048" s="34"/>
      <c r="D2048" s="34"/>
      <c r="E2048" s="35"/>
      <c r="F2048" s="29"/>
      <c r="G2048" s="29" t="str">
        <f t="shared" si="32"/>
        <v/>
      </c>
      <c r="H2048" s="33"/>
      <c r="I2048" s="29"/>
      <c r="J2048" s="142">
        <v>0</v>
      </c>
    </row>
    <row r="2049" spans="1:10" ht="15" hidden="1" thickBot="1" x14ac:dyDescent="0.4">
      <c r="A2049" s="210" t="s">
        <v>519</v>
      </c>
      <c r="B2049" s="212" t="s">
        <v>1506</v>
      </c>
      <c r="C2049" s="155"/>
      <c r="D2049" s="24" t="s">
        <v>69</v>
      </c>
      <c r="E2049" s="25"/>
      <c r="F2049" s="39"/>
      <c r="G2049" s="26" t="str">
        <f t="shared" si="32"/>
        <v/>
      </c>
      <c r="H2049" s="27"/>
      <c r="I2049" s="28"/>
      <c r="J2049" s="142">
        <v>0</v>
      </c>
    </row>
    <row r="2050" spans="1:10" ht="15" hidden="1" thickBot="1" x14ac:dyDescent="0.4">
      <c r="A2050" s="214"/>
      <c r="B2050" s="213"/>
      <c r="C2050" s="30"/>
      <c r="D2050" s="30"/>
      <c r="E2050" s="31"/>
      <c r="F2050" s="40"/>
      <c r="G2050" s="29" t="str">
        <f t="shared" si="32"/>
        <v/>
      </c>
      <c r="H2050" s="33"/>
      <c r="I2050" s="29"/>
      <c r="J2050" s="142">
        <v>0</v>
      </c>
    </row>
    <row r="2051" spans="1:10" ht="38" hidden="1" thickBot="1" x14ac:dyDescent="0.4">
      <c r="A2051" s="214"/>
      <c r="B2051" s="213"/>
      <c r="C2051" s="34" t="s">
        <v>520</v>
      </c>
      <c r="D2051" s="44" t="s">
        <v>69</v>
      </c>
      <c r="E2051" s="35">
        <v>1.0210999999999999</v>
      </c>
      <c r="F2051" s="32"/>
      <c r="G2051" s="32" t="str">
        <f t="shared" si="32"/>
        <v/>
      </c>
      <c r="H2051" s="37">
        <f>SUM(G2051:G2053)</f>
        <v>0</v>
      </c>
      <c r="I2051" s="38"/>
      <c r="J2051" s="142">
        <v>0</v>
      </c>
    </row>
    <row r="2052" spans="1:10" ht="25.5" hidden="1" thickBot="1" x14ac:dyDescent="0.4">
      <c r="A2052" s="214"/>
      <c r="B2052" s="213"/>
      <c r="C2052" s="34" t="s">
        <v>800</v>
      </c>
      <c r="D2052" s="34" t="s">
        <v>562</v>
      </c>
      <c r="E2052" s="35">
        <v>1.9199999999999998E-2</v>
      </c>
      <c r="F2052" s="29"/>
      <c r="G2052" s="32" t="str">
        <f t="shared" si="32"/>
        <v/>
      </c>
      <c r="H2052" s="33"/>
      <c r="I2052" s="29"/>
      <c r="J2052" s="142">
        <v>0</v>
      </c>
    </row>
    <row r="2053" spans="1:10" ht="25.5" hidden="1" thickBot="1" x14ac:dyDescent="0.4">
      <c r="A2053" s="214"/>
      <c r="B2053" s="213"/>
      <c r="C2053" s="34" t="s">
        <v>801</v>
      </c>
      <c r="D2053" s="34" t="s">
        <v>562</v>
      </c>
      <c r="E2053" s="35">
        <v>1.9199999999999998E-2</v>
      </c>
      <c r="F2053" s="29"/>
      <c r="G2053" s="32" t="str">
        <f t="shared" si="32"/>
        <v/>
      </c>
      <c r="H2053" s="33"/>
      <c r="I2053" s="29"/>
      <c r="J2053" s="142">
        <v>0</v>
      </c>
    </row>
    <row r="2054" spans="1:10" ht="15" hidden="1" thickBot="1" x14ac:dyDescent="0.4">
      <c r="A2054" s="214"/>
      <c r="B2054" s="213"/>
      <c r="C2054" s="34"/>
      <c r="D2054" s="44"/>
      <c r="E2054" s="35"/>
      <c r="F2054" s="32"/>
      <c r="G2054" s="32" t="str">
        <f t="shared" si="32"/>
        <v/>
      </c>
      <c r="H2054" s="33"/>
      <c r="I2054" s="29"/>
      <c r="J2054" s="142">
        <v>0</v>
      </c>
    </row>
    <row r="2055" spans="1:10" ht="39.5" hidden="1" thickBot="1" x14ac:dyDescent="0.4">
      <c r="A2055" s="214"/>
      <c r="B2055" s="213"/>
      <c r="C2055" s="49" t="s">
        <v>508</v>
      </c>
      <c r="D2055" s="44"/>
      <c r="E2055" s="35"/>
      <c r="F2055" s="32"/>
      <c r="G2055" s="32" t="str">
        <f t="shared" si="32"/>
        <v/>
      </c>
      <c r="H2055" s="33"/>
      <c r="I2055" s="29"/>
      <c r="J2055" s="142">
        <v>0</v>
      </c>
    </row>
    <row r="2056" spans="1:10" ht="15" hidden="1" thickBot="1" x14ac:dyDescent="0.4">
      <c r="A2056" s="215"/>
      <c r="B2056" s="216"/>
      <c r="C2056" s="34"/>
      <c r="D2056" s="34"/>
      <c r="E2056" s="35"/>
      <c r="F2056" s="29"/>
      <c r="G2056" s="29" t="str">
        <f t="shared" si="32"/>
        <v/>
      </c>
      <c r="H2056" s="33"/>
      <c r="I2056" s="29"/>
      <c r="J2056" s="142">
        <v>0</v>
      </c>
    </row>
    <row r="2057" spans="1:10" ht="15" hidden="1" thickBot="1" x14ac:dyDescent="0.4">
      <c r="A2057" s="210" t="s">
        <v>521</v>
      </c>
      <c r="B2057" s="212" t="s">
        <v>1507</v>
      </c>
      <c r="C2057" s="155"/>
      <c r="D2057" s="24" t="s">
        <v>69</v>
      </c>
      <c r="E2057" s="25"/>
      <c r="F2057" s="39"/>
      <c r="G2057" s="26" t="str">
        <f t="shared" si="32"/>
        <v/>
      </c>
      <c r="H2057" s="27"/>
      <c r="I2057" s="28"/>
      <c r="J2057" s="142">
        <v>0</v>
      </c>
    </row>
    <row r="2058" spans="1:10" ht="15" hidden="1" thickBot="1" x14ac:dyDescent="0.4">
      <c r="A2058" s="214"/>
      <c r="B2058" s="213"/>
      <c r="C2058" s="30"/>
      <c r="D2058" s="30"/>
      <c r="E2058" s="31"/>
      <c r="F2058" s="40"/>
      <c r="G2058" s="29" t="str">
        <f t="shared" si="32"/>
        <v/>
      </c>
      <c r="H2058" s="33"/>
      <c r="I2058" s="29"/>
      <c r="J2058" s="142">
        <v>0</v>
      </c>
    </row>
    <row r="2059" spans="1:10" ht="38" hidden="1" thickBot="1" x14ac:dyDescent="0.4">
      <c r="A2059" s="214"/>
      <c r="B2059" s="213"/>
      <c r="C2059" s="34" t="s">
        <v>522</v>
      </c>
      <c r="D2059" s="44" t="s">
        <v>69</v>
      </c>
      <c r="E2059" s="35">
        <v>1.0210999999999999</v>
      </c>
      <c r="F2059" s="32"/>
      <c r="G2059" s="32" t="str">
        <f t="shared" si="32"/>
        <v/>
      </c>
      <c r="H2059" s="37">
        <f>SUM(G2059:G2061)</f>
        <v>0</v>
      </c>
      <c r="I2059" s="38"/>
      <c r="J2059" s="142">
        <v>0</v>
      </c>
    </row>
    <row r="2060" spans="1:10" ht="25.5" hidden="1" thickBot="1" x14ac:dyDescent="0.4">
      <c r="A2060" s="214"/>
      <c r="B2060" s="213"/>
      <c r="C2060" s="34" t="s">
        <v>800</v>
      </c>
      <c r="D2060" s="34" t="s">
        <v>562</v>
      </c>
      <c r="E2060" s="35">
        <v>1.9199999999999998E-2</v>
      </c>
      <c r="F2060" s="29"/>
      <c r="G2060" s="32" t="str">
        <f t="shared" si="32"/>
        <v/>
      </c>
      <c r="H2060" s="33"/>
      <c r="I2060" s="29"/>
      <c r="J2060" s="142">
        <v>0</v>
      </c>
    </row>
    <row r="2061" spans="1:10" ht="25.5" hidden="1" thickBot="1" x14ac:dyDescent="0.4">
      <c r="A2061" s="214"/>
      <c r="B2061" s="213"/>
      <c r="C2061" s="34" t="s">
        <v>801</v>
      </c>
      <c r="D2061" s="34" t="s">
        <v>562</v>
      </c>
      <c r="E2061" s="35">
        <v>1.9199999999999998E-2</v>
      </c>
      <c r="F2061" s="29"/>
      <c r="G2061" s="32" t="str">
        <f t="shared" si="32"/>
        <v/>
      </c>
      <c r="H2061" s="33"/>
      <c r="I2061" s="29"/>
      <c r="J2061" s="142">
        <v>0</v>
      </c>
    </row>
    <row r="2062" spans="1:10" ht="15" hidden="1" thickBot="1" x14ac:dyDescent="0.4">
      <c r="A2062" s="214"/>
      <c r="B2062" s="213"/>
      <c r="C2062" s="34"/>
      <c r="D2062" s="44"/>
      <c r="E2062" s="35"/>
      <c r="F2062" s="32"/>
      <c r="G2062" s="32" t="str">
        <f t="shared" si="32"/>
        <v/>
      </c>
      <c r="H2062" s="33"/>
      <c r="I2062" s="29"/>
      <c r="J2062" s="142">
        <v>0</v>
      </c>
    </row>
    <row r="2063" spans="1:10" ht="39.5" hidden="1" thickBot="1" x14ac:dyDescent="0.4">
      <c r="A2063" s="214"/>
      <c r="B2063" s="213"/>
      <c r="C2063" s="49" t="s">
        <v>508</v>
      </c>
      <c r="D2063" s="44"/>
      <c r="E2063" s="35"/>
      <c r="F2063" s="32"/>
      <c r="G2063" s="32" t="str">
        <f t="shared" si="32"/>
        <v/>
      </c>
      <c r="H2063" s="33"/>
      <c r="I2063" s="29"/>
      <c r="J2063" s="142">
        <v>0</v>
      </c>
    </row>
    <row r="2064" spans="1:10" ht="15" hidden="1" thickBot="1" x14ac:dyDescent="0.4">
      <c r="A2064" s="215"/>
      <c r="B2064" s="216"/>
      <c r="C2064" s="34"/>
      <c r="D2064" s="34"/>
      <c r="E2064" s="35"/>
      <c r="F2064" s="29"/>
      <c r="G2064" s="29" t="str">
        <f t="shared" ref="G2064:G2127" si="33">IF(ISNUMBER(F2064),E2064*F2064,"")</f>
        <v/>
      </c>
      <c r="H2064" s="33"/>
      <c r="I2064" s="29"/>
      <c r="J2064" s="142">
        <v>0</v>
      </c>
    </row>
    <row r="2065" spans="1:10" ht="15" hidden="1" thickBot="1" x14ac:dyDescent="0.4">
      <c r="A2065" s="210" t="s">
        <v>523</v>
      </c>
      <c r="B2065" s="212" t="s">
        <v>1508</v>
      </c>
      <c r="C2065" s="155"/>
      <c r="D2065" s="24" t="s">
        <v>69</v>
      </c>
      <c r="E2065" s="25"/>
      <c r="F2065" s="39"/>
      <c r="G2065" s="26" t="str">
        <f t="shared" si="33"/>
        <v/>
      </c>
      <c r="H2065" s="27"/>
      <c r="I2065" s="28"/>
      <c r="J2065" s="142">
        <v>0</v>
      </c>
    </row>
    <row r="2066" spans="1:10" ht="15" hidden="1" thickBot="1" x14ac:dyDescent="0.4">
      <c r="A2066" s="214"/>
      <c r="B2066" s="213"/>
      <c r="C2066" s="30"/>
      <c r="D2066" s="30"/>
      <c r="E2066" s="31"/>
      <c r="F2066" s="40"/>
      <c r="G2066" s="29" t="str">
        <f t="shared" si="33"/>
        <v/>
      </c>
      <c r="H2066" s="33"/>
      <c r="I2066" s="29"/>
      <c r="J2066" s="142">
        <v>0</v>
      </c>
    </row>
    <row r="2067" spans="1:10" ht="38" hidden="1" thickBot="1" x14ac:dyDescent="0.4">
      <c r="A2067" s="214"/>
      <c r="B2067" s="213"/>
      <c r="C2067" s="34" t="s">
        <v>524</v>
      </c>
      <c r="D2067" s="44" t="s">
        <v>69</v>
      </c>
      <c r="E2067" s="35">
        <v>1.0210999999999999</v>
      </c>
      <c r="F2067" s="32"/>
      <c r="G2067" s="32" t="str">
        <f t="shared" si="33"/>
        <v/>
      </c>
      <c r="H2067" s="37">
        <f>SUM(G2067:G2069)</f>
        <v>0</v>
      </c>
      <c r="I2067" s="38"/>
      <c r="J2067" s="142">
        <v>0</v>
      </c>
    </row>
    <row r="2068" spans="1:10" ht="25.5" hidden="1" thickBot="1" x14ac:dyDescent="0.4">
      <c r="A2068" s="214"/>
      <c r="B2068" s="213"/>
      <c r="C2068" s="34" t="s">
        <v>800</v>
      </c>
      <c r="D2068" s="34" t="s">
        <v>562</v>
      </c>
      <c r="E2068" s="35">
        <v>1.9199999999999998E-2</v>
      </c>
      <c r="F2068" s="29"/>
      <c r="G2068" s="32" t="str">
        <f t="shared" si="33"/>
        <v/>
      </c>
      <c r="H2068" s="33"/>
      <c r="I2068" s="29"/>
      <c r="J2068" s="142">
        <v>0</v>
      </c>
    </row>
    <row r="2069" spans="1:10" ht="25.5" hidden="1" thickBot="1" x14ac:dyDescent="0.4">
      <c r="A2069" s="214"/>
      <c r="B2069" s="213"/>
      <c r="C2069" s="34" t="s">
        <v>801</v>
      </c>
      <c r="D2069" s="34" t="s">
        <v>562</v>
      </c>
      <c r="E2069" s="35">
        <v>1.9199999999999998E-2</v>
      </c>
      <c r="F2069" s="29"/>
      <c r="G2069" s="32" t="str">
        <f t="shared" si="33"/>
        <v/>
      </c>
      <c r="H2069" s="33"/>
      <c r="I2069" s="29"/>
      <c r="J2069" s="142">
        <v>0</v>
      </c>
    </row>
    <row r="2070" spans="1:10" ht="15" hidden="1" thickBot="1" x14ac:dyDescent="0.4">
      <c r="A2070" s="214"/>
      <c r="B2070" s="213"/>
      <c r="C2070" s="34"/>
      <c r="D2070" s="44"/>
      <c r="E2070" s="35"/>
      <c r="F2070" s="32"/>
      <c r="G2070" s="32" t="str">
        <f t="shared" si="33"/>
        <v/>
      </c>
      <c r="H2070" s="33"/>
      <c r="I2070" s="29"/>
      <c r="J2070" s="142">
        <v>0</v>
      </c>
    </row>
    <row r="2071" spans="1:10" ht="39.5" hidden="1" thickBot="1" x14ac:dyDescent="0.4">
      <c r="A2071" s="214"/>
      <c r="B2071" s="213"/>
      <c r="C2071" s="49" t="s">
        <v>508</v>
      </c>
      <c r="D2071" s="44"/>
      <c r="E2071" s="35"/>
      <c r="F2071" s="32"/>
      <c r="G2071" s="32" t="str">
        <f t="shared" si="33"/>
        <v/>
      </c>
      <c r="H2071" s="33"/>
      <c r="I2071" s="29"/>
      <c r="J2071" s="142">
        <v>0</v>
      </c>
    </row>
    <row r="2072" spans="1:10" ht="15" hidden="1" thickBot="1" x14ac:dyDescent="0.4">
      <c r="A2072" s="215"/>
      <c r="B2072" s="216"/>
      <c r="C2072" s="34"/>
      <c r="D2072" s="34"/>
      <c r="E2072" s="35"/>
      <c r="F2072" s="29"/>
      <c r="G2072" s="29" t="str">
        <f t="shared" si="33"/>
        <v/>
      </c>
      <c r="H2072" s="33"/>
      <c r="I2072" s="29"/>
      <c r="J2072" s="142">
        <v>0</v>
      </c>
    </row>
    <row r="2073" spans="1:10" ht="15" hidden="1" thickBot="1" x14ac:dyDescent="0.4">
      <c r="A2073" s="210" t="s">
        <v>525</v>
      </c>
      <c r="B2073" s="212" t="s">
        <v>5427</v>
      </c>
      <c r="C2073" s="155"/>
      <c r="D2073" s="24" t="s">
        <v>69</v>
      </c>
      <c r="E2073" s="25"/>
      <c r="F2073" s="39"/>
      <c r="G2073" s="26" t="str">
        <f t="shared" si="33"/>
        <v/>
      </c>
      <c r="H2073" s="27"/>
      <c r="I2073" s="28"/>
      <c r="J2073" s="142">
        <v>0</v>
      </c>
    </row>
    <row r="2074" spans="1:10" ht="15" hidden="1" thickBot="1" x14ac:dyDescent="0.4">
      <c r="A2074" s="214"/>
      <c r="B2074" s="213"/>
      <c r="C2074" s="30"/>
      <c r="D2074" s="30"/>
      <c r="E2074" s="31"/>
      <c r="F2074" s="40"/>
      <c r="G2074" s="29" t="str">
        <f t="shared" si="33"/>
        <v/>
      </c>
      <c r="H2074" s="33"/>
      <c r="I2074" s="29"/>
      <c r="J2074" s="142">
        <v>0</v>
      </c>
    </row>
    <row r="2075" spans="1:10" ht="38" hidden="1" thickBot="1" x14ac:dyDescent="0.4">
      <c r="A2075" s="214"/>
      <c r="B2075" s="213"/>
      <c r="C2075" s="34" t="s">
        <v>526</v>
      </c>
      <c r="D2075" s="44" t="s">
        <v>69</v>
      </c>
      <c r="E2075" s="35">
        <v>1.0210999999999999</v>
      </c>
      <c r="F2075" s="32"/>
      <c r="G2075" s="32" t="str">
        <f t="shared" si="33"/>
        <v/>
      </c>
      <c r="H2075" s="37">
        <f>SUM(G2075:G2077)</f>
        <v>0</v>
      </c>
      <c r="I2075" s="38"/>
      <c r="J2075" s="142">
        <v>0</v>
      </c>
    </row>
    <row r="2076" spans="1:10" ht="25.5" hidden="1" thickBot="1" x14ac:dyDescent="0.4">
      <c r="A2076" s="214"/>
      <c r="B2076" s="213"/>
      <c r="C2076" s="34" t="s">
        <v>800</v>
      </c>
      <c r="D2076" s="34" t="s">
        <v>562</v>
      </c>
      <c r="E2076" s="35">
        <v>1.9199999999999998E-2</v>
      </c>
      <c r="F2076" s="29"/>
      <c r="G2076" s="32" t="str">
        <f t="shared" si="33"/>
        <v/>
      </c>
      <c r="H2076" s="33"/>
      <c r="I2076" s="29"/>
      <c r="J2076" s="142">
        <v>0</v>
      </c>
    </row>
    <row r="2077" spans="1:10" ht="25.5" hidden="1" thickBot="1" x14ac:dyDescent="0.4">
      <c r="A2077" s="214"/>
      <c r="B2077" s="213"/>
      <c r="C2077" s="34" t="s">
        <v>801</v>
      </c>
      <c r="D2077" s="34" t="s">
        <v>562</v>
      </c>
      <c r="E2077" s="35">
        <v>1.9199999999999998E-2</v>
      </c>
      <c r="F2077" s="29"/>
      <c r="G2077" s="32" t="str">
        <f t="shared" si="33"/>
        <v/>
      </c>
      <c r="H2077" s="33"/>
      <c r="I2077" s="29"/>
      <c r="J2077" s="142">
        <v>0</v>
      </c>
    </row>
    <row r="2078" spans="1:10" ht="15" hidden="1" thickBot="1" x14ac:dyDescent="0.4">
      <c r="A2078" s="214"/>
      <c r="B2078" s="213"/>
      <c r="C2078" s="34"/>
      <c r="D2078" s="44"/>
      <c r="E2078" s="35"/>
      <c r="F2078" s="32"/>
      <c r="G2078" s="32" t="str">
        <f t="shared" si="33"/>
        <v/>
      </c>
      <c r="H2078" s="33"/>
      <c r="I2078" s="29"/>
      <c r="J2078" s="142">
        <v>0</v>
      </c>
    </row>
    <row r="2079" spans="1:10" ht="39.5" hidden="1" thickBot="1" x14ac:dyDescent="0.4">
      <c r="A2079" s="214"/>
      <c r="B2079" s="213"/>
      <c r="C2079" s="49" t="s">
        <v>508</v>
      </c>
      <c r="D2079" s="44"/>
      <c r="E2079" s="35"/>
      <c r="F2079" s="32"/>
      <c r="G2079" s="32" t="str">
        <f t="shared" si="33"/>
        <v/>
      </c>
      <c r="H2079" s="33"/>
      <c r="I2079" s="29"/>
      <c r="J2079" s="142">
        <v>0</v>
      </c>
    </row>
    <row r="2080" spans="1:10" ht="15" hidden="1" thickBot="1" x14ac:dyDescent="0.4">
      <c r="A2080" s="215"/>
      <c r="B2080" s="216"/>
      <c r="C2080" s="34"/>
      <c r="D2080" s="34"/>
      <c r="E2080" s="35"/>
      <c r="F2080" s="29"/>
      <c r="G2080" s="29" t="str">
        <f t="shared" si="33"/>
        <v/>
      </c>
      <c r="H2080" s="33"/>
      <c r="I2080" s="29"/>
      <c r="J2080" s="142">
        <v>0</v>
      </c>
    </row>
    <row r="2081" spans="1:13" ht="15" thickBot="1" x14ac:dyDescent="0.4">
      <c r="A2081" s="210" t="s">
        <v>527</v>
      </c>
      <c r="B2081" s="212" t="s">
        <v>5428</v>
      </c>
      <c r="C2081" s="155"/>
      <c r="D2081" s="24" t="s">
        <v>69</v>
      </c>
      <c r="E2081" s="25"/>
      <c r="F2081" s="39"/>
      <c r="G2081" s="26" t="str">
        <f t="shared" si="33"/>
        <v/>
      </c>
      <c r="H2081" s="27"/>
      <c r="I2081" s="28"/>
      <c r="J2081" s="142">
        <v>26</v>
      </c>
    </row>
    <row r="2082" spans="1:13" x14ac:dyDescent="0.35">
      <c r="A2082" s="214"/>
      <c r="B2082" s="213"/>
      <c r="C2082" s="30"/>
      <c r="D2082" s="30"/>
      <c r="E2082" s="31"/>
      <c r="F2082" s="40"/>
      <c r="G2082" s="29" t="str">
        <f t="shared" si="33"/>
        <v/>
      </c>
      <c r="H2082" s="33"/>
      <c r="I2082" s="29"/>
      <c r="J2082" s="142">
        <v>26</v>
      </c>
    </row>
    <row r="2083" spans="1:13" ht="37.5" x14ac:dyDescent="0.35">
      <c r="A2083" s="214"/>
      <c r="B2083" s="213"/>
      <c r="C2083" s="34" t="s">
        <v>528</v>
      </c>
      <c r="D2083" s="44" t="s">
        <v>69</v>
      </c>
      <c r="E2083" s="35">
        <v>1.0210999999999999</v>
      </c>
      <c r="F2083" s="32">
        <v>23.894144106000002</v>
      </c>
      <c r="G2083" s="32">
        <f t="shared" si="33"/>
        <v>24.398310546636601</v>
      </c>
      <c r="H2083" s="37">
        <f>SUM(G2083:G2085)</f>
        <v>25.1533272187134</v>
      </c>
      <c r="I2083" s="38"/>
      <c r="J2083" s="142">
        <v>26</v>
      </c>
      <c r="M2083" s="202"/>
    </row>
    <row r="2084" spans="1:13" ht="25" x14ac:dyDescent="0.35">
      <c r="A2084" s="214"/>
      <c r="B2084" s="213"/>
      <c r="C2084" s="34" t="s">
        <v>800</v>
      </c>
      <c r="D2084" s="34" t="s">
        <v>562</v>
      </c>
      <c r="E2084" s="35">
        <v>1.9199999999999998E-2</v>
      </c>
      <c r="F2084" s="29">
        <v>16.812034638000004</v>
      </c>
      <c r="G2084" s="32">
        <f t="shared" si="33"/>
        <v>0.32279106504960003</v>
      </c>
      <c r="H2084" s="33"/>
      <c r="I2084" s="29"/>
      <c r="J2084" s="142">
        <v>26</v>
      </c>
      <c r="M2084" s="202"/>
    </row>
    <row r="2085" spans="1:13" ht="25" x14ac:dyDescent="0.35">
      <c r="A2085" s="214"/>
      <c r="B2085" s="213"/>
      <c r="C2085" s="34" t="s">
        <v>801</v>
      </c>
      <c r="D2085" s="34" t="s">
        <v>562</v>
      </c>
      <c r="E2085" s="35">
        <v>1.9199999999999998E-2</v>
      </c>
      <c r="F2085" s="29">
        <v>22.511750366000005</v>
      </c>
      <c r="G2085" s="32">
        <f t="shared" si="33"/>
        <v>0.43222560702720003</v>
      </c>
      <c r="H2085" s="33"/>
      <c r="I2085" s="29"/>
      <c r="J2085" s="142">
        <v>26</v>
      </c>
      <c r="M2085" s="202"/>
    </row>
    <row r="2086" spans="1:13" x14ac:dyDescent="0.35">
      <c r="A2086" s="214"/>
      <c r="B2086" s="213"/>
      <c r="C2086" s="34"/>
      <c r="D2086" s="44"/>
      <c r="E2086" s="35"/>
      <c r="F2086" s="32"/>
      <c r="G2086" s="32" t="str">
        <f t="shared" si="33"/>
        <v/>
      </c>
      <c r="H2086" s="33"/>
      <c r="I2086" s="29"/>
      <c r="J2086" s="142">
        <v>26</v>
      </c>
    </row>
    <row r="2087" spans="1:13" ht="39" x14ac:dyDescent="0.35">
      <c r="A2087" s="214"/>
      <c r="B2087" s="213"/>
      <c r="C2087" s="49" t="s">
        <v>508</v>
      </c>
      <c r="D2087" s="44"/>
      <c r="E2087" s="35"/>
      <c r="F2087" s="32"/>
      <c r="G2087" s="32" t="str">
        <f t="shared" si="33"/>
        <v/>
      </c>
      <c r="H2087" s="33"/>
      <c r="I2087" s="29"/>
      <c r="J2087" s="142">
        <v>26</v>
      </c>
    </row>
    <row r="2088" spans="1:13" ht="15" thickBot="1" x14ac:dyDescent="0.4">
      <c r="A2088" s="215"/>
      <c r="B2088" s="216"/>
      <c r="C2088" s="34"/>
      <c r="D2088" s="34"/>
      <c r="E2088" s="35"/>
      <c r="F2088" s="29"/>
      <c r="G2088" s="29" t="str">
        <f t="shared" si="33"/>
        <v/>
      </c>
      <c r="H2088" s="33"/>
      <c r="I2088" s="29"/>
      <c r="J2088" s="142">
        <v>26</v>
      </c>
    </row>
    <row r="2089" spans="1:13" ht="15" thickBot="1" x14ac:dyDescent="0.4">
      <c r="A2089" s="210" t="s">
        <v>529</v>
      </c>
      <c r="B2089" s="212" t="s">
        <v>1509</v>
      </c>
      <c r="C2089" s="155"/>
      <c r="D2089" s="24" t="s">
        <v>70</v>
      </c>
      <c r="E2089" s="25"/>
      <c r="F2089" s="39"/>
      <c r="G2089" s="26" t="str">
        <f t="shared" si="33"/>
        <v/>
      </c>
      <c r="H2089" s="27"/>
      <c r="I2089" s="28"/>
      <c r="J2089" s="142">
        <v>150</v>
      </c>
    </row>
    <row r="2090" spans="1:13" x14ac:dyDescent="0.35">
      <c r="A2090" s="214"/>
      <c r="B2090" s="213"/>
      <c r="C2090" s="30"/>
      <c r="D2090" s="30"/>
      <c r="E2090" s="31"/>
      <c r="F2090" s="40"/>
      <c r="G2090" s="29" t="str">
        <f t="shared" si="33"/>
        <v/>
      </c>
      <c r="H2090" s="33"/>
      <c r="I2090" s="29"/>
      <c r="J2090" s="142">
        <v>150</v>
      </c>
    </row>
    <row r="2091" spans="1:13" ht="25" x14ac:dyDescent="0.35">
      <c r="A2091" s="214"/>
      <c r="B2091" s="213"/>
      <c r="C2091" s="34" t="s">
        <v>800</v>
      </c>
      <c r="D2091" s="34" t="s">
        <v>562</v>
      </c>
      <c r="E2091" s="35">
        <v>0.2</v>
      </c>
      <c r="F2091" s="29">
        <v>16.812034638000004</v>
      </c>
      <c r="G2091" s="32">
        <f t="shared" si="33"/>
        <v>3.3624069276000008</v>
      </c>
      <c r="H2091" s="37">
        <f>SUM(G2091:G2093)</f>
        <v>34.058991614200004</v>
      </c>
      <c r="I2091" s="38"/>
      <c r="J2091" s="142">
        <v>150</v>
      </c>
      <c r="M2091" s="202"/>
    </row>
    <row r="2092" spans="1:13" ht="25" x14ac:dyDescent="0.35">
      <c r="A2092" s="214"/>
      <c r="B2092" s="213"/>
      <c r="C2092" s="34" t="s">
        <v>801</v>
      </c>
      <c r="D2092" s="34" t="s">
        <v>562</v>
      </c>
      <c r="E2092" s="35">
        <v>0.2</v>
      </c>
      <c r="F2092" s="29">
        <v>22.511750366000005</v>
      </c>
      <c r="G2092" s="32">
        <f t="shared" si="33"/>
        <v>4.5023500732000015</v>
      </c>
      <c r="H2092" s="33"/>
      <c r="I2092" s="29"/>
      <c r="J2092" s="142">
        <v>150</v>
      </c>
      <c r="M2092" s="202"/>
    </row>
    <row r="2093" spans="1:13" x14ac:dyDescent="0.35">
      <c r="A2093" s="214"/>
      <c r="B2093" s="213"/>
      <c r="C2093" s="34" t="s">
        <v>530</v>
      </c>
      <c r="D2093" s="44" t="s">
        <v>70</v>
      </c>
      <c r="E2093" s="35">
        <v>1.05</v>
      </c>
      <c r="F2093" s="32">
        <v>24.946890108000002</v>
      </c>
      <c r="G2093" s="32">
        <f t="shared" si="33"/>
        <v>26.194234613400003</v>
      </c>
      <c r="H2093" s="33"/>
      <c r="I2093" s="29"/>
      <c r="J2093" s="142">
        <v>150</v>
      </c>
      <c r="M2093" s="202"/>
    </row>
    <row r="2094" spans="1:13" ht="15" thickBot="1" x14ac:dyDescent="0.4">
      <c r="A2094" s="215"/>
      <c r="B2094" s="216"/>
      <c r="C2094" s="34"/>
      <c r="D2094" s="34"/>
      <c r="E2094" s="35"/>
      <c r="F2094" s="29"/>
      <c r="G2094" s="29" t="str">
        <f t="shared" si="33"/>
        <v/>
      </c>
      <c r="H2094" s="33"/>
      <c r="I2094" s="29"/>
      <c r="J2094" s="142">
        <v>150</v>
      </c>
    </row>
    <row r="2095" spans="1:13" ht="15" thickBot="1" x14ac:dyDescent="0.4">
      <c r="A2095" s="210" t="s">
        <v>531</v>
      </c>
      <c r="B2095" s="212" t="s">
        <v>1510</v>
      </c>
      <c r="C2095" s="155"/>
      <c r="D2095" s="24" t="s">
        <v>69</v>
      </c>
      <c r="E2095" s="25"/>
      <c r="F2095" s="39"/>
      <c r="G2095" s="26" t="str">
        <f t="shared" si="33"/>
        <v/>
      </c>
      <c r="H2095" s="27"/>
      <c r="I2095" s="28"/>
      <c r="J2095" s="142">
        <v>10</v>
      </c>
    </row>
    <row r="2096" spans="1:13" x14ac:dyDescent="0.35">
      <c r="A2096" s="214"/>
      <c r="B2096" s="213"/>
      <c r="C2096" s="30"/>
      <c r="D2096" s="30"/>
      <c r="E2096" s="31"/>
      <c r="F2096" s="40"/>
      <c r="G2096" s="29" t="str">
        <f t="shared" si="33"/>
        <v/>
      </c>
      <c r="H2096" s="33"/>
      <c r="I2096" s="29"/>
      <c r="J2096" s="142">
        <v>10</v>
      </c>
    </row>
    <row r="2097" spans="1:13" ht="25" x14ac:dyDescent="0.35">
      <c r="A2097" s="214"/>
      <c r="B2097" s="213"/>
      <c r="C2097" s="34" t="s">
        <v>801</v>
      </c>
      <c r="D2097" s="34" t="s">
        <v>562</v>
      </c>
      <c r="E2097" s="35">
        <v>0.29199999999999998</v>
      </c>
      <c r="F2097" s="29">
        <v>22.511750366000005</v>
      </c>
      <c r="G2097" s="29">
        <f t="shared" si="33"/>
        <v>6.5734311068720013</v>
      </c>
      <c r="H2097" s="37">
        <f>SUM(G2097:G2099)</f>
        <v>98.147105682136015</v>
      </c>
      <c r="I2097" s="38"/>
      <c r="J2097" s="142">
        <v>10</v>
      </c>
      <c r="M2097" s="202"/>
    </row>
    <row r="2098" spans="1:13" ht="25" x14ac:dyDescent="0.35">
      <c r="A2098" s="214"/>
      <c r="B2098" s="213"/>
      <c r="C2098" s="34" t="s">
        <v>800</v>
      </c>
      <c r="D2098" s="34" t="s">
        <v>562</v>
      </c>
      <c r="E2098" s="35">
        <v>0.29199999999999998</v>
      </c>
      <c r="F2098" s="29">
        <v>16.812034638000004</v>
      </c>
      <c r="G2098" s="29">
        <f t="shared" si="33"/>
        <v>4.9091141142960009</v>
      </c>
      <c r="H2098" s="33"/>
      <c r="I2098" s="29"/>
      <c r="J2098" s="142">
        <v>10</v>
      </c>
      <c r="M2098" s="202"/>
    </row>
    <row r="2099" spans="1:13" ht="25" x14ac:dyDescent="0.35">
      <c r="A2099" s="214"/>
      <c r="B2099" s="213"/>
      <c r="C2099" s="34" t="s">
        <v>532</v>
      </c>
      <c r="D2099" s="34" t="s">
        <v>372</v>
      </c>
      <c r="E2099" s="35">
        <v>1.0389999999999999</v>
      </c>
      <c r="F2099" s="32">
        <v>83.411511512000004</v>
      </c>
      <c r="G2099" s="29">
        <f t="shared" si="33"/>
        <v>86.664560460968005</v>
      </c>
      <c r="H2099" s="33"/>
      <c r="I2099" s="29"/>
      <c r="J2099" s="142">
        <v>10</v>
      </c>
      <c r="M2099" s="202"/>
    </row>
    <row r="2100" spans="1:13" ht="15" thickBot="1" x14ac:dyDescent="0.4">
      <c r="A2100" s="215"/>
      <c r="B2100" s="216"/>
      <c r="C2100" s="34"/>
      <c r="D2100" s="34"/>
      <c r="E2100" s="35"/>
      <c r="F2100" s="29"/>
      <c r="G2100" s="29" t="str">
        <f t="shared" si="33"/>
        <v/>
      </c>
      <c r="H2100" s="33"/>
      <c r="I2100" s="29"/>
      <c r="J2100" s="142">
        <v>10</v>
      </c>
    </row>
    <row r="2101" spans="1:13" ht="15" hidden="1" thickBot="1" x14ac:dyDescent="0.4">
      <c r="A2101" s="210" t="s">
        <v>533</v>
      </c>
      <c r="B2101" s="212" t="s">
        <v>1511</v>
      </c>
      <c r="C2101" s="155"/>
      <c r="D2101" s="24" t="s">
        <v>69</v>
      </c>
      <c r="E2101" s="25"/>
      <c r="F2101" s="39"/>
      <c r="G2101" s="26" t="str">
        <f t="shared" si="33"/>
        <v/>
      </c>
      <c r="H2101" s="27"/>
      <c r="I2101" s="28"/>
      <c r="J2101" s="142">
        <v>0</v>
      </c>
    </row>
    <row r="2102" spans="1:13" ht="15" hidden="1" thickBot="1" x14ac:dyDescent="0.4">
      <c r="A2102" s="214"/>
      <c r="B2102" s="213"/>
      <c r="C2102" s="30"/>
      <c r="D2102" s="30"/>
      <c r="E2102" s="31"/>
      <c r="F2102" s="40"/>
      <c r="G2102" s="29" t="str">
        <f t="shared" si="33"/>
        <v/>
      </c>
      <c r="H2102" s="33"/>
      <c r="I2102" s="29"/>
      <c r="J2102" s="142">
        <v>0</v>
      </c>
    </row>
    <row r="2103" spans="1:13" ht="25.5" hidden="1" thickBot="1" x14ac:dyDescent="0.4">
      <c r="A2103" s="214"/>
      <c r="B2103" s="213"/>
      <c r="C2103" s="34" t="s">
        <v>801</v>
      </c>
      <c r="D2103" s="34" t="s">
        <v>562</v>
      </c>
      <c r="E2103" s="35">
        <v>0.27500000000000002</v>
      </c>
      <c r="F2103" s="29"/>
      <c r="G2103" s="29" t="str">
        <f t="shared" si="33"/>
        <v/>
      </c>
      <c r="H2103" s="37">
        <f>SUM(G2103:G2105)</f>
        <v>0</v>
      </c>
      <c r="I2103" s="38"/>
      <c r="J2103" s="142">
        <v>0</v>
      </c>
    </row>
    <row r="2104" spans="1:13" ht="25.5" hidden="1" thickBot="1" x14ac:dyDescent="0.4">
      <c r="A2104" s="214"/>
      <c r="B2104" s="213"/>
      <c r="C2104" s="34" t="s">
        <v>800</v>
      </c>
      <c r="D2104" s="34" t="s">
        <v>562</v>
      </c>
      <c r="E2104" s="35">
        <v>0.27500000000000002</v>
      </c>
      <c r="F2104" s="29"/>
      <c r="G2104" s="29" t="str">
        <f t="shared" si="33"/>
        <v/>
      </c>
      <c r="H2104" s="33"/>
      <c r="I2104" s="29"/>
      <c r="J2104" s="142">
        <v>0</v>
      </c>
    </row>
    <row r="2105" spans="1:13" ht="25.5" hidden="1" thickBot="1" x14ac:dyDescent="0.4">
      <c r="A2105" s="214"/>
      <c r="B2105" s="213"/>
      <c r="C2105" s="34" t="s">
        <v>2994</v>
      </c>
      <c r="D2105" s="34" t="s">
        <v>372</v>
      </c>
      <c r="E2105" s="35">
        <v>1.0389999999999999</v>
      </c>
      <c r="F2105" s="29"/>
      <c r="G2105" s="29" t="str">
        <f t="shared" si="33"/>
        <v/>
      </c>
      <c r="H2105" s="33"/>
      <c r="I2105" s="29"/>
      <c r="J2105" s="142">
        <v>0</v>
      </c>
    </row>
    <row r="2106" spans="1:13" ht="15" hidden="1" thickBot="1" x14ac:dyDescent="0.4">
      <c r="A2106" s="215"/>
      <c r="B2106" s="216"/>
      <c r="C2106" s="34"/>
      <c r="D2106" s="34"/>
      <c r="E2106" s="35"/>
      <c r="F2106" s="29"/>
      <c r="G2106" s="29" t="str">
        <f t="shared" si="33"/>
        <v/>
      </c>
      <c r="H2106" s="33"/>
      <c r="I2106" s="29"/>
      <c r="J2106" s="142">
        <v>0</v>
      </c>
    </row>
    <row r="2107" spans="1:13" ht="15" thickBot="1" x14ac:dyDescent="0.4">
      <c r="A2107" s="210" t="s">
        <v>534</v>
      </c>
      <c r="B2107" s="212" t="s">
        <v>1512</v>
      </c>
      <c r="C2107" s="155"/>
      <c r="D2107" s="24" t="s">
        <v>69</v>
      </c>
      <c r="E2107" s="25"/>
      <c r="F2107" s="39"/>
      <c r="G2107" s="26" t="str">
        <f t="shared" si="33"/>
        <v/>
      </c>
      <c r="H2107" s="27"/>
      <c r="I2107" s="28"/>
      <c r="J2107" s="142">
        <v>410</v>
      </c>
    </row>
    <row r="2108" spans="1:13" x14ac:dyDescent="0.35">
      <c r="A2108" s="214"/>
      <c r="B2108" s="213"/>
      <c r="C2108" s="30"/>
      <c r="D2108" s="30"/>
      <c r="E2108" s="31"/>
      <c r="F2108" s="40"/>
      <c r="G2108" s="29" t="str">
        <f t="shared" si="33"/>
        <v/>
      </c>
      <c r="H2108" s="33"/>
      <c r="I2108" s="29"/>
      <c r="J2108" s="142">
        <v>410</v>
      </c>
    </row>
    <row r="2109" spans="1:13" ht="25" x14ac:dyDescent="0.35">
      <c r="A2109" s="214"/>
      <c r="B2109" s="213"/>
      <c r="C2109" s="34" t="s">
        <v>801</v>
      </c>
      <c r="D2109" s="34" t="s">
        <v>562</v>
      </c>
      <c r="E2109" s="35">
        <v>0.29699999999999999</v>
      </c>
      <c r="F2109" s="29">
        <v>22.511750366000005</v>
      </c>
      <c r="G2109" s="32">
        <f t="shared" si="33"/>
        <v>6.6859898587020012</v>
      </c>
      <c r="H2109" s="37">
        <f>SUM(G2109:G2111)</f>
        <v>71.020744237450003</v>
      </c>
      <c r="I2109" s="38"/>
      <c r="J2109" s="142">
        <v>410</v>
      </c>
      <c r="M2109" s="202"/>
    </row>
    <row r="2110" spans="1:13" ht="25" x14ac:dyDescent="0.35">
      <c r="A2110" s="214"/>
      <c r="B2110" s="213"/>
      <c r="C2110" s="34" t="s">
        <v>800</v>
      </c>
      <c r="D2110" s="34" t="s">
        <v>562</v>
      </c>
      <c r="E2110" s="35">
        <v>0.29699999999999999</v>
      </c>
      <c r="F2110" s="29">
        <v>16.812034638000004</v>
      </c>
      <c r="G2110" s="32">
        <f t="shared" si="33"/>
        <v>4.993174287486001</v>
      </c>
      <c r="H2110" s="33"/>
      <c r="I2110" s="29"/>
      <c r="J2110" s="142">
        <v>410</v>
      </c>
      <c r="M2110" s="202"/>
    </row>
    <row r="2111" spans="1:13" ht="25" x14ac:dyDescent="0.35">
      <c r="A2111" s="214"/>
      <c r="B2111" s="213"/>
      <c r="C2111" s="34" t="s">
        <v>2995</v>
      </c>
      <c r="D2111" s="34" t="s">
        <v>372</v>
      </c>
      <c r="E2111" s="35">
        <v>1.0389999999999999</v>
      </c>
      <c r="F2111" s="29">
        <v>57.114129058000003</v>
      </c>
      <c r="G2111" s="32">
        <f t="shared" si="33"/>
        <v>59.341580091261996</v>
      </c>
      <c r="H2111" s="33"/>
      <c r="I2111" s="29"/>
      <c r="J2111" s="142">
        <v>410</v>
      </c>
      <c r="M2111" s="202"/>
    </row>
    <row r="2112" spans="1:13" ht="15" thickBot="1" x14ac:dyDescent="0.4">
      <c r="A2112" s="215"/>
      <c r="B2112" s="216"/>
      <c r="C2112" s="34"/>
      <c r="D2112" s="34"/>
      <c r="E2112" s="35"/>
      <c r="F2112" s="29"/>
      <c r="G2112" s="29" t="str">
        <f t="shared" si="33"/>
        <v/>
      </c>
      <c r="H2112" s="33"/>
      <c r="I2112" s="29"/>
      <c r="J2112" s="142">
        <v>410</v>
      </c>
    </row>
    <row r="2113" spans="1:13" ht="15" thickBot="1" x14ac:dyDescent="0.4">
      <c r="A2113" s="210" t="s">
        <v>535</v>
      </c>
      <c r="B2113" s="212" t="s">
        <v>1513</v>
      </c>
      <c r="C2113" s="155"/>
      <c r="D2113" s="24" t="s">
        <v>69</v>
      </c>
      <c r="E2113" s="25"/>
      <c r="F2113" s="39"/>
      <c r="G2113" s="26" t="str">
        <f t="shared" si="33"/>
        <v/>
      </c>
      <c r="H2113" s="27"/>
      <c r="I2113" s="28"/>
      <c r="J2113" s="142">
        <v>284</v>
      </c>
    </row>
    <row r="2114" spans="1:13" x14ac:dyDescent="0.35">
      <c r="A2114" s="214"/>
      <c r="B2114" s="213"/>
      <c r="C2114" s="30"/>
      <c r="D2114" s="30"/>
      <c r="E2114" s="31"/>
      <c r="F2114" s="40"/>
      <c r="G2114" s="29" t="str">
        <f t="shared" si="33"/>
        <v/>
      </c>
      <c r="H2114" s="33"/>
      <c r="I2114" s="29"/>
      <c r="J2114" s="142">
        <v>284</v>
      </c>
    </row>
    <row r="2115" spans="1:13" ht="25" x14ac:dyDescent="0.35">
      <c r="A2115" s="214"/>
      <c r="B2115" s="213"/>
      <c r="C2115" s="34" t="s">
        <v>801</v>
      </c>
      <c r="D2115" s="34" t="s">
        <v>562</v>
      </c>
      <c r="E2115" s="35">
        <v>0.29699999999999999</v>
      </c>
      <c r="F2115" s="29">
        <v>22.511750366000005</v>
      </c>
      <c r="G2115" s="29">
        <f t="shared" si="33"/>
        <v>6.6859898587020012</v>
      </c>
      <c r="H2115" s="37">
        <f>SUM(G2115:G2117)</f>
        <v>64.413731596494003</v>
      </c>
      <c r="I2115" s="38"/>
      <c r="J2115" s="142">
        <v>284</v>
      </c>
      <c r="M2115" s="202"/>
    </row>
    <row r="2116" spans="1:13" ht="25" x14ac:dyDescent="0.35">
      <c r="A2116" s="214"/>
      <c r="B2116" s="213"/>
      <c r="C2116" s="34" t="s">
        <v>800</v>
      </c>
      <c r="D2116" s="34" t="s">
        <v>562</v>
      </c>
      <c r="E2116" s="35">
        <v>0.29699999999999999</v>
      </c>
      <c r="F2116" s="29">
        <v>16.812034638000004</v>
      </c>
      <c r="G2116" s="29">
        <f t="shared" si="33"/>
        <v>4.993174287486001</v>
      </c>
      <c r="H2116" s="33"/>
      <c r="I2116" s="29"/>
      <c r="J2116" s="142">
        <v>284</v>
      </c>
      <c r="M2116" s="202"/>
    </row>
    <row r="2117" spans="1:13" ht="25" x14ac:dyDescent="0.35">
      <c r="A2117" s="214"/>
      <c r="B2117" s="213"/>
      <c r="C2117" s="34" t="s">
        <v>536</v>
      </c>
      <c r="D2117" s="34" t="s">
        <v>372</v>
      </c>
      <c r="E2117" s="35">
        <v>1.0389999999999999</v>
      </c>
      <c r="F2117" s="32">
        <v>50.755117853999998</v>
      </c>
      <c r="G2117" s="29">
        <f t="shared" si="33"/>
        <v>52.734567450305995</v>
      </c>
      <c r="H2117" s="33"/>
      <c r="I2117" s="29"/>
      <c r="J2117" s="142">
        <v>284</v>
      </c>
      <c r="M2117" s="202"/>
    </row>
    <row r="2118" spans="1:13" ht="15" thickBot="1" x14ac:dyDescent="0.4">
      <c r="A2118" s="215"/>
      <c r="B2118" s="216"/>
      <c r="C2118" s="34"/>
      <c r="D2118" s="34"/>
      <c r="E2118" s="35"/>
      <c r="F2118" s="29"/>
      <c r="G2118" s="29" t="str">
        <f t="shared" si="33"/>
        <v/>
      </c>
      <c r="H2118" s="33"/>
      <c r="I2118" s="29"/>
      <c r="J2118" s="142">
        <v>284</v>
      </c>
    </row>
    <row r="2119" spans="1:13" ht="15" thickBot="1" x14ac:dyDescent="0.4">
      <c r="A2119" s="210" t="s">
        <v>537</v>
      </c>
      <c r="B2119" s="212" t="s">
        <v>1514</v>
      </c>
      <c r="C2119" s="155"/>
      <c r="D2119" s="24" t="s">
        <v>69</v>
      </c>
      <c r="E2119" s="25"/>
      <c r="F2119" s="39"/>
      <c r="G2119" s="26" t="str">
        <f t="shared" si="33"/>
        <v/>
      </c>
      <c r="H2119" s="27"/>
      <c r="I2119" s="28"/>
      <c r="J2119" s="142">
        <v>24</v>
      </c>
    </row>
    <row r="2120" spans="1:13" x14ac:dyDescent="0.35">
      <c r="A2120" s="214"/>
      <c r="B2120" s="213"/>
      <c r="C2120" s="30"/>
      <c r="D2120" s="30"/>
      <c r="E2120" s="31"/>
      <c r="F2120" s="40"/>
      <c r="G2120" s="29" t="str">
        <f t="shared" si="33"/>
        <v/>
      </c>
      <c r="H2120" s="33"/>
      <c r="I2120" s="29"/>
      <c r="J2120" s="142">
        <v>24</v>
      </c>
    </row>
    <row r="2121" spans="1:13" ht="25" x14ac:dyDescent="0.35">
      <c r="A2121" s="214"/>
      <c r="B2121" s="213"/>
      <c r="C2121" s="34" t="s">
        <v>10068</v>
      </c>
      <c r="D2121" s="34" t="s">
        <v>372</v>
      </c>
      <c r="E2121" s="35">
        <v>1.0210999999999999</v>
      </c>
      <c r="F2121" s="32">
        <v>31.986464384000001</v>
      </c>
      <c r="G2121" s="32">
        <f t="shared" si="33"/>
        <v>32.661378782502396</v>
      </c>
      <c r="H2121" s="37">
        <f>SUM(G2121:G2123)</f>
        <v>34.340504402173195</v>
      </c>
      <c r="I2121" s="38"/>
      <c r="J2121" s="142">
        <v>24</v>
      </c>
      <c r="M2121" s="202"/>
    </row>
    <row r="2122" spans="1:13" ht="25" x14ac:dyDescent="0.35">
      <c r="A2122" s="214"/>
      <c r="B2122" s="213"/>
      <c r="C2122" s="34" t="s">
        <v>800</v>
      </c>
      <c r="D2122" s="34" t="s">
        <v>562</v>
      </c>
      <c r="E2122" s="35">
        <v>4.2699999999999995E-2</v>
      </c>
      <c r="F2122" s="29">
        <v>16.812034638000004</v>
      </c>
      <c r="G2122" s="32">
        <f t="shared" si="33"/>
        <v>0.71787387904260003</v>
      </c>
      <c r="H2122" s="33"/>
      <c r="I2122" s="29"/>
      <c r="J2122" s="142">
        <v>24</v>
      </c>
      <c r="M2122" s="202"/>
    </row>
    <row r="2123" spans="1:13" ht="25" x14ac:dyDescent="0.35">
      <c r="A2123" s="214"/>
      <c r="B2123" s="213"/>
      <c r="C2123" s="34" t="s">
        <v>801</v>
      </c>
      <c r="D2123" s="34" t="s">
        <v>562</v>
      </c>
      <c r="E2123" s="35">
        <v>4.2699999999999995E-2</v>
      </c>
      <c r="F2123" s="29">
        <v>22.511750366000005</v>
      </c>
      <c r="G2123" s="32">
        <f t="shared" si="33"/>
        <v>0.96125174062820007</v>
      </c>
      <c r="H2123" s="33"/>
      <c r="I2123" s="29"/>
      <c r="J2123" s="142">
        <v>24</v>
      </c>
      <c r="M2123" s="202"/>
    </row>
    <row r="2124" spans="1:13" x14ac:dyDescent="0.35">
      <c r="A2124" s="214"/>
      <c r="B2124" s="213"/>
      <c r="C2124" s="34"/>
      <c r="D2124" s="44"/>
      <c r="E2124" s="35"/>
      <c r="F2124" s="29"/>
      <c r="G2124" s="32" t="str">
        <f t="shared" si="33"/>
        <v/>
      </c>
      <c r="H2124" s="33"/>
      <c r="I2124" s="29"/>
      <c r="J2124" s="142">
        <v>24</v>
      </c>
    </row>
    <row r="2125" spans="1:13" ht="39" x14ac:dyDescent="0.35">
      <c r="A2125" s="214"/>
      <c r="B2125" s="213"/>
      <c r="C2125" s="49" t="s">
        <v>508</v>
      </c>
      <c r="D2125" s="44"/>
      <c r="E2125" s="35"/>
      <c r="F2125" s="29"/>
      <c r="G2125" s="32" t="str">
        <f t="shared" si="33"/>
        <v/>
      </c>
      <c r="H2125" s="33"/>
      <c r="I2125" s="29"/>
      <c r="J2125" s="142">
        <v>24</v>
      </c>
    </row>
    <row r="2126" spans="1:13" ht="15" thickBot="1" x14ac:dyDescent="0.4">
      <c r="A2126" s="215"/>
      <c r="B2126" s="216"/>
      <c r="C2126" s="34"/>
      <c r="D2126" s="34"/>
      <c r="E2126" s="35"/>
      <c r="F2126" s="29"/>
      <c r="G2126" s="29" t="str">
        <f t="shared" si="33"/>
        <v/>
      </c>
      <c r="H2126" s="33"/>
      <c r="I2126" s="29"/>
      <c r="J2126" s="142">
        <v>24</v>
      </c>
    </row>
    <row r="2127" spans="1:13" ht="15" thickBot="1" x14ac:dyDescent="0.4">
      <c r="A2127" s="210" t="s">
        <v>538</v>
      </c>
      <c r="B2127" s="212" t="s">
        <v>1515</v>
      </c>
      <c r="C2127" s="155"/>
      <c r="D2127" s="24" t="s">
        <v>69</v>
      </c>
      <c r="E2127" s="25"/>
      <c r="F2127" s="39"/>
      <c r="G2127" s="26" t="str">
        <f t="shared" si="33"/>
        <v/>
      </c>
      <c r="H2127" s="27"/>
      <c r="I2127" s="28"/>
      <c r="J2127" s="142">
        <v>24</v>
      </c>
    </row>
    <row r="2128" spans="1:13" x14ac:dyDescent="0.35">
      <c r="A2128" s="214"/>
      <c r="B2128" s="213"/>
      <c r="C2128" s="30"/>
      <c r="D2128" s="30"/>
      <c r="E2128" s="31"/>
      <c r="F2128" s="40"/>
      <c r="G2128" s="29" t="str">
        <f t="shared" ref="G2128:G2191" si="34">IF(ISNUMBER(F2128),E2128*F2128,"")</f>
        <v/>
      </c>
      <c r="H2128" s="33"/>
      <c r="I2128" s="29"/>
      <c r="J2128" s="142">
        <v>24</v>
      </c>
    </row>
    <row r="2129" spans="1:13" ht="25" x14ac:dyDescent="0.35">
      <c r="A2129" s="214"/>
      <c r="B2129" s="213"/>
      <c r="C2129" s="34" t="s">
        <v>10069</v>
      </c>
      <c r="D2129" s="34" t="s">
        <v>372</v>
      </c>
      <c r="E2129" s="35">
        <v>1.0210999999999999</v>
      </c>
      <c r="F2129" s="32">
        <v>15.333936716000002</v>
      </c>
      <c r="G2129" s="32">
        <f t="shared" si="34"/>
        <v>15.6574827807076</v>
      </c>
      <c r="H2129" s="37">
        <f>SUM(G2129:G2131)</f>
        <v>17.0888685548532</v>
      </c>
      <c r="I2129" s="38"/>
      <c r="J2129" s="142">
        <v>24</v>
      </c>
      <c r="M2129" s="202"/>
    </row>
    <row r="2130" spans="1:13" ht="25" x14ac:dyDescent="0.35">
      <c r="A2130" s="214"/>
      <c r="B2130" s="213"/>
      <c r="C2130" s="34" t="s">
        <v>800</v>
      </c>
      <c r="D2130" s="34" t="s">
        <v>562</v>
      </c>
      <c r="E2130" s="35">
        <v>3.6399999999999995E-2</v>
      </c>
      <c r="F2130" s="29">
        <v>16.812034638000004</v>
      </c>
      <c r="G2130" s="32">
        <f t="shared" si="34"/>
        <v>0.61195806082320003</v>
      </c>
      <c r="H2130" s="33"/>
      <c r="I2130" s="29"/>
      <c r="J2130" s="142">
        <v>24</v>
      </c>
      <c r="M2130" s="202"/>
    </row>
    <row r="2131" spans="1:13" ht="25" x14ac:dyDescent="0.35">
      <c r="A2131" s="214"/>
      <c r="B2131" s="213"/>
      <c r="C2131" s="34" t="s">
        <v>801</v>
      </c>
      <c r="D2131" s="34" t="s">
        <v>562</v>
      </c>
      <c r="E2131" s="35">
        <v>3.6399999999999995E-2</v>
      </c>
      <c r="F2131" s="29">
        <v>22.511750366000005</v>
      </c>
      <c r="G2131" s="32">
        <f t="shared" si="34"/>
        <v>0.81942771332240005</v>
      </c>
      <c r="H2131" s="33"/>
      <c r="I2131" s="29"/>
      <c r="J2131" s="142">
        <v>24</v>
      </c>
      <c r="M2131" s="202"/>
    </row>
    <row r="2132" spans="1:13" x14ac:dyDescent="0.35">
      <c r="A2132" s="214"/>
      <c r="B2132" s="213"/>
      <c r="C2132" s="34"/>
      <c r="D2132" s="44"/>
      <c r="E2132" s="35"/>
      <c r="F2132" s="32"/>
      <c r="G2132" s="32" t="str">
        <f t="shared" si="34"/>
        <v/>
      </c>
      <c r="H2132" s="33"/>
      <c r="I2132" s="29"/>
      <c r="J2132" s="142">
        <v>24</v>
      </c>
    </row>
    <row r="2133" spans="1:13" ht="39" x14ac:dyDescent="0.35">
      <c r="A2133" s="214"/>
      <c r="B2133" s="213"/>
      <c r="C2133" s="49" t="s">
        <v>508</v>
      </c>
      <c r="D2133" s="44"/>
      <c r="E2133" s="35"/>
      <c r="F2133" s="32"/>
      <c r="G2133" s="32" t="str">
        <f t="shared" si="34"/>
        <v/>
      </c>
      <c r="H2133" s="33"/>
      <c r="I2133" s="29"/>
      <c r="J2133" s="142">
        <v>24</v>
      </c>
    </row>
    <row r="2134" spans="1:13" ht="15" thickBot="1" x14ac:dyDescent="0.4">
      <c r="A2134" s="215"/>
      <c r="B2134" s="216"/>
      <c r="C2134" s="34"/>
      <c r="D2134" s="34"/>
      <c r="E2134" s="35"/>
      <c r="F2134" s="29"/>
      <c r="G2134" s="29" t="str">
        <f t="shared" si="34"/>
        <v/>
      </c>
      <c r="H2134" s="33"/>
      <c r="I2134" s="29"/>
      <c r="J2134" s="142">
        <v>24</v>
      </c>
    </row>
    <row r="2135" spans="1:13" ht="15" hidden="1" thickBot="1" x14ac:dyDescent="0.4">
      <c r="A2135" s="210" t="s">
        <v>539</v>
      </c>
      <c r="B2135" s="212" t="s">
        <v>1516</v>
      </c>
      <c r="C2135" s="155"/>
      <c r="D2135" s="24" t="s">
        <v>69</v>
      </c>
      <c r="E2135" s="25"/>
      <c r="F2135" s="39"/>
      <c r="G2135" s="26" t="str">
        <f t="shared" si="34"/>
        <v/>
      </c>
      <c r="H2135" s="27"/>
      <c r="I2135" s="28"/>
      <c r="J2135" s="142">
        <v>0</v>
      </c>
    </row>
    <row r="2136" spans="1:13" ht="15" hidden="1" thickBot="1" x14ac:dyDescent="0.4">
      <c r="A2136" s="214"/>
      <c r="B2136" s="213"/>
      <c r="C2136" s="30"/>
      <c r="D2136" s="30"/>
      <c r="E2136" s="31"/>
      <c r="F2136" s="40"/>
      <c r="G2136" s="29" t="str">
        <f t="shared" si="34"/>
        <v/>
      </c>
      <c r="H2136" s="33"/>
      <c r="I2136" s="29"/>
      <c r="J2136" s="142">
        <v>0</v>
      </c>
    </row>
    <row r="2137" spans="1:13" ht="25.5" hidden="1" thickBot="1" x14ac:dyDescent="0.4">
      <c r="A2137" s="214"/>
      <c r="B2137" s="213"/>
      <c r="C2137" s="34" t="s">
        <v>10070</v>
      </c>
      <c r="D2137" s="34" t="s">
        <v>372</v>
      </c>
      <c r="E2137" s="35">
        <v>1.0210999999999999</v>
      </c>
      <c r="F2137" s="32"/>
      <c r="G2137" s="32" t="str">
        <f t="shared" si="34"/>
        <v/>
      </c>
      <c r="H2137" s="37">
        <f>SUM(G2137:G2139)</f>
        <v>0</v>
      </c>
      <c r="I2137" s="38"/>
      <c r="J2137" s="142">
        <v>0</v>
      </c>
    </row>
    <row r="2138" spans="1:13" ht="25.5" hidden="1" thickBot="1" x14ac:dyDescent="0.4">
      <c r="A2138" s="214"/>
      <c r="B2138" s="213"/>
      <c r="C2138" s="34" t="s">
        <v>800</v>
      </c>
      <c r="D2138" s="34" t="s">
        <v>562</v>
      </c>
      <c r="E2138" s="35">
        <v>4.48E-2</v>
      </c>
      <c r="F2138" s="29"/>
      <c r="G2138" s="32" t="str">
        <f t="shared" si="34"/>
        <v/>
      </c>
      <c r="H2138" s="33"/>
      <c r="I2138" s="29"/>
      <c r="J2138" s="142">
        <v>0</v>
      </c>
    </row>
    <row r="2139" spans="1:13" ht="25.5" hidden="1" thickBot="1" x14ac:dyDescent="0.4">
      <c r="A2139" s="214"/>
      <c r="B2139" s="213"/>
      <c r="C2139" s="34" t="s">
        <v>801</v>
      </c>
      <c r="D2139" s="34" t="s">
        <v>562</v>
      </c>
      <c r="E2139" s="35">
        <v>4.48E-2</v>
      </c>
      <c r="F2139" s="29"/>
      <c r="G2139" s="32" t="str">
        <f t="shared" si="34"/>
        <v/>
      </c>
      <c r="H2139" s="33"/>
      <c r="I2139" s="29"/>
      <c r="J2139" s="142">
        <v>0</v>
      </c>
    </row>
    <row r="2140" spans="1:13" ht="15" hidden="1" thickBot="1" x14ac:dyDescent="0.4">
      <c r="A2140" s="214"/>
      <c r="B2140" s="213"/>
      <c r="C2140" s="34"/>
      <c r="D2140" s="44"/>
      <c r="E2140" s="35"/>
      <c r="F2140" s="32"/>
      <c r="G2140" s="32" t="str">
        <f t="shared" si="34"/>
        <v/>
      </c>
      <c r="H2140" s="33"/>
      <c r="I2140" s="29"/>
      <c r="J2140" s="142">
        <v>0</v>
      </c>
    </row>
    <row r="2141" spans="1:13" ht="39.5" hidden="1" thickBot="1" x14ac:dyDescent="0.4">
      <c r="A2141" s="214"/>
      <c r="B2141" s="213"/>
      <c r="C2141" s="49" t="s">
        <v>508</v>
      </c>
      <c r="D2141" s="44"/>
      <c r="E2141" s="35"/>
      <c r="F2141" s="32"/>
      <c r="G2141" s="32" t="str">
        <f t="shared" si="34"/>
        <v/>
      </c>
      <c r="H2141" s="33"/>
      <c r="I2141" s="29"/>
      <c r="J2141" s="142">
        <v>0</v>
      </c>
    </row>
    <row r="2142" spans="1:13" ht="15" hidden="1" thickBot="1" x14ac:dyDescent="0.4">
      <c r="A2142" s="215"/>
      <c r="B2142" s="216"/>
      <c r="C2142" s="34"/>
      <c r="D2142" s="34"/>
      <c r="E2142" s="35"/>
      <c r="F2142" s="29"/>
      <c r="G2142" s="29" t="str">
        <f t="shared" si="34"/>
        <v/>
      </c>
      <c r="H2142" s="33"/>
      <c r="I2142" s="29"/>
      <c r="J2142" s="142">
        <v>0</v>
      </c>
    </row>
    <row r="2143" spans="1:13" ht="15" hidden="1" thickBot="1" x14ac:dyDescent="0.4">
      <c r="A2143" s="210" t="s">
        <v>540</v>
      </c>
      <c r="B2143" s="212" t="s">
        <v>1517</v>
      </c>
      <c r="C2143" s="155"/>
      <c r="D2143" s="24" t="s">
        <v>69</v>
      </c>
      <c r="E2143" s="25"/>
      <c r="F2143" s="39"/>
      <c r="G2143" s="26" t="str">
        <f t="shared" si="34"/>
        <v/>
      </c>
      <c r="H2143" s="27"/>
      <c r="I2143" s="28"/>
      <c r="J2143" s="142">
        <v>0</v>
      </c>
    </row>
    <row r="2144" spans="1:13" ht="15" hidden="1" thickBot="1" x14ac:dyDescent="0.4">
      <c r="A2144" s="214"/>
      <c r="B2144" s="213"/>
      <c r="C2144" s="30"/>
      <c r="D2144" s="30"/>
      <c r="E2144" s="31"/>
      <c r="F2144" s="40"/>
      <c r="G2144" s="29" t="str">
        <f t="shared" si="34"/>
        <v/>
      </c>
      <c r="H2144" s="33"/>
      <c r="I2144" s="29"/>
      <c r="J2144" s="142">
        <v>0</v>
      </c>
    </row>
    <row r="2145" spans="1:10" ht="25.5" hidden="1" thickBot="1" x14ac:dyDescent="0.4">
      <c r="A2145" s="214"/>
      <c r="B2145" s="213"/>
      <c r="C2145" s="34" t="s">
        <v>10071</v>
      </c>
      <c r="D2145" s="34" t="s">
        <v>372</v>
      </c>
      <c r="E2145" s="35">
        <v>1.0210999999999999</v>
      </c>
      <c r="F2145" s="32"/>
      <c r="G2145" s="32" t="str">
        <f t="shared" si="34"/>
        <v/>
      </c>
      <c r="H2145" s="37">
        <f>SUM(G2145:G2147)</f>
        <v>0</v>
      </c>
      <c r="I2145" s="38"/>
      <c r="J2145" s="142">
        <v>0</v>
      </c>
    </row>
    <row r="2146" spans="1:10" ht="25.5" hidden="1" thickBot="1" x14ac:dyDescent="0.4">
      <c r="A2146" s="214"/>
      <c r="B2146" s="213"/>
      <c r="C2146" s="34" t="s">
        <v>800</v>
      </c>
      <c r="D2146" s="34" t="s">
        <v>562</v>
      </c>
      <c r="E2146" s="35">
        <v>3.9899999999999998E-2</v>
      </c>
      <c r="F2146" s="29"/>
      <c r="G2146" s="32" t="str">
        <f t="shared" si="34"/>
        <v/>
      </c>
      <c r="H2146" s="33"/>
      <c r="I2146" s="29"/>
      <c r="J2146" s="142">
        <v>0</v>
      </c>
    </row>
    <row r="2147" spans="1:10" ht="25.5" hidden="1" thickBot="1" x14ac:dyDescent="0.4">
      <c r="A2147" s="214"/>
      <c r="B2147" s="213"/>
      <c r="C2147" s="34" t="s">
        <v>801</v>
      </c>
      <c r="D2147" s="34" t="s">
        <v>562</v>
      </c>
      <c r="E2147" s="35">
        <v>3.9899999999999998E-2</v>
      </c>
      <c r="F2147" s="29"/>
      <c r="G2147" s="32" t="str">
        <f t="shared" si="34"/>
        <v/>
      </c>
      <c r="H2147" s="33"/>
      <c r="I2147" s="29"/>
      <c r="J2147" s="142">
        <v>0</v>
      </c>
    </row>
    <row r="2148" spans="1:10" ht="15" hidden="1" thickBot="1" x14ac:dyDescent="0.4">
      <c r="A2148" s="214"/>
      <c r="B2148" s="213"/>
      <c r="C2148" s="34"/>
      <c r="D2148" s="44"/>
      <c r="E2148" s="35"/>
      <c r="F2148" s="32"/>
      <c r="G2148" s="32" t="str">
        <f t="shared" si="34"/>
        <v/>
      </c>
      <c r="H2148" s="33"/>
      <c r="I2148" s="29"/>
      <c r="J2148" s="142">
        <v>0</v>
      </c>
    </row>
    <row r="2149" spans="1:10" ht="39.5" hidden="1" thickBot="1" x14ac:dyDescent="0.4">
      <c r="A2149" s="214"/>
      <c r="B2149" s="213"/>
      <c r="C2149" s="49" t="s">
        <v>508</v>
      </c>
      <c r="D2149" s="44"/>
      <c r="E2149" s="35"/>
      <c r="F2149" s="32"/>
      <c r="G2149" s="32" t="str">
        <f t="shared" si="34"/>
        <v/>
      </c>
      <c r="H2149" s="33"/>
      <c r="I2149" s="29"/>
      <c r="J2149" s="142">
        <v>0</v>
      </c>
    </row>
    <row r="2150" spans="1:10" ht="15" hidden="1" thickBot="1" x14ac:dyDescent="0.4">
      <c r="A2150" s="215"/>
      <c r="B2150" s="216"/>
      <c r="C2150" s="34"/>
      <c r="D2150" s="34"/>
      <c r="E2150" s="35"/>
      <c r="F2150" s="29"/>
      <c r="G2150" s="29" t="str">
        <f t="shared" si="34"/>
        <v/>
      </c>
      <c r="H2150" s="33"/>
      <c r="I2150" s="29"/>
      <c r="J2150" s="142">
        <v>0</v>
      </c>
    </row>
    <row r="2151" spans="1:10" ht="15" hidden="1" thickBot="1" x14ac:dyDescent="0.4">
      <c r="A2151" s="210" t="s">
        <v>541</v>
      </c>
      <c r="B2151" s="212" t="s">
        <v>1518</v>
      </c>
      <c r="C2151" s="155"/>
      <c r="D2151" s="24" t="s">
        <v>69</v>
      </c>
      <c r="E2151" s="25"/>
      <c r="F2151" s="39"/>
      <c r="G2151" s="26" t="str">
        <f t="shared" si="34"/>
        <v/>
      </c>
      <c r="H2151" s="27"/>
      <c r="I2151" s="28"/>
      <c r="J2151" s="142">
        <v>0</v>
      </c>
    </row>
    <row r="2152" spans="1:10" ht="15" hidden="1" thickBot="1" x14ac:dyDescent="0.4">
      <c r="A2152" s="214"/>
      <c r="B2152" s="213"/>
      <c r="C2152" s="30"/>
      <c r="D2152" s="30"/>
      <c r="E2152" s="31"/>
      <c r="F2152" s="40"/>
      <c r="G2152" s="29" t="str">
        <f t="shared" si="34"/>
        <v/>
      </c>
      <c r="H2152" s="33"/>
      <c r="I2152" s="29"/>
      <c r="J2152" s="142">
        <v>0</v>
      </c>
    </row>
    <row r="2153" spans="1:10" ht="25.5" hidden="1" thickBot="1" x14ac:dyDescent="0.4">
      <c r="A2153" s="214"/>
      <c r="B2153" s="213"/>
      <c r="C2153" s="34" t="s">
        <v>10072</v>
      </c>
      <c r="D2153" s="34" t="s">
        <v>372</v>
      </c>
      <c r="E2153" s="35">
        <v>1.0210999999999999</v>
      </c>
      <c r="F2153" s="32"/>
      <c r="G2153" s="32" t="str">
        <f t="shared" si="34"/>
        <v/>
      </c>
      <c r="H2153" s="37">
        <f>SUM(G2153:G2155)</f>
        <v>0</v>
      </c>
      <c r="I2153" s="38"/>
      <c r="J2153" s="142">
        <v>0</v>
      </c>
    </row>
    <row r="2154" spans="1:10" ht="25.5" hidden="1" thickBot="1" x14ac:dyDescent="0.4">
      <c r="A2154" s="214"/>
      <c r="B2154" s="213"/>
      <c r="C2154" s="34" t="s">
        <v>800</v>
      </c>
      <c r="D2154" s="34" t="s">
        <v>562</v>
      </c>
      <c r="E2154" s="35">
        <v>4.48E-2</v>
      </c>
      <c r="F2154" s="29"/>
      <c r="G2154" s="32" t="str">
        <f t="shared" si="34"/>
        <v/>
      </c>
      <c r="H2154" s="33"/>
      <c r="I2154" s="29"/>
      <c r="J2154" s="142">
        <v>0</v>
      </c>
    </row>
    <row r="2155" spans="1:10" ht="25.5" hidden="1" thickBot="1" x14ac:dyDescent="0.4">
      <c r="A2155" s="214"/>
      <c r="B2155" s="213"/>
      <c r="C2155" s="34" t="s">
        <v>801</v>
      </c>
      <c r="D2155" s="34" t="s">
        <v>562</v>
      </c>
      <c r="E2155" s="35">
        <v>4.48E-2</v>
      </c>
      <c r="F2155" s="29"/>
      <c r="G2155" s="32" t="str">
        <f t="shared" si="34"/>
        <v/>
      </c>
      <c r="H2155" s="33"/>
      <c r="I2155" s="29"/>
      <c r="J2155" s="142">
        <v>0</v>
      </c>
    </row>
    <row r="2156" spans="1:10" ht="15" hidden="1" thickBot="1" x14ac:dyDescent="0.4">
      <c r="A2156" s="214"/>
      <c r="B2156" s="213"/>
      <c r="C2156" s="34"/>
      <c r="D2156" s="44"/>
      <c r="E2156" s="35"/>
      <c r="F2156" s="32"/>
      <c r="G2156" s="32" t="str">
        <f t="shared" si="34"/>
        <v/>
      </c>
      <c r="H2156" s="33"/>
      <c r="I2156" s="29"/>
      <c r="J2156" s="142">
        <v>0</v>
      </c>
    </row>
    <row r="2157" spans="1:10" ht="39.5" hidden="1" thickBot="1" x14ac:dyDescent="0.4">
      <c r="A2157" s="214"/>
      <c r="B2157" s="213"/>
      <c r="C2157" s="49" t="s">
        <v>508</v>
      </c>
      <c r="D2157" s="44"/>
      <c r="E2157" s="35"/>
      <c r="F2157" s="32"/>
      <c r="G2157" s="32" t="str">
        <f t="shared" si="34"/>
        <v/>
      </c>
      <c r="H2157" s="33"/>
      <c r="I2157" s="29"/>
      <c r="J2157" s="142">
        <v>0</v>
      </c>
    </row>
    <row r="2158" spans="1:10" ht="15" hidden="1" thickBot="1" x14ac:dyDescent="0.4">
      <c r="A2158" s="215"/>
      <c r="B2158" s="216"/>
      <c r="C2158" s="34"/>
      <c r="D2158" s="34"/>
      <c r="E2158" s="35"/>
      <c r="F2158" s="29"/>
      <c r="G2158" s="29" t="str">
        <f t="shared" si="34"/>
        <v/>
      </c>
      <c r="H2158" s="33"/>
      <c r="I2158" s="29"/>
      <c r="J2158" s="142">
        <v>0</v>
      </c>
    </row>
    <row r="2159" spans="1:10" ht="15" hidden="1" thickBot="1" x14ac:dyDescent="0.4">
      <c r="A2159" s="210" t="s">
        <v>542</v>
      </c>
      <c r="B2159" s="212" t="s">
        <v>1519</v>
      </c>
      <c r="C2159" s="155"/>
      <c r="D2159" s="24" t="s">
        <v>69</v>
      </c>
      <c r="E2159" s="25"/>
      <c r="F2159" s="39"/>
      <c r="G2159" s="26" t="str">
        <f t="shared" si="34"/>
        <v/>
      </c>
      <c r="H2159" s="27"/>
      <c r="I2159" s="28"/>
      <c r="J2159" s="142">
        <v>0</v>
      </c>
    </row>
    <row r="2160" spans="1:10" ht="15" hidden="1" thickBot="1" x14ac:dyDescent="0.4">
      <c r="A2160" s="214"/>
      <c r="B2160" s="213"/>
      <c r="C2160" s="30"/>
      <c r="D2160" s="30"/>
      <c r="E2160" s="31"/>
      <c r="F2160" s="40"/>
      <c r="G2160" s="29" t="str">
        <f t="shared" si="34"/>
        <v/>
      </c>
      <c r="H2160" s="33"/>
      <c r="I2160" s="29"/>
      <c r="J2160" s="142">
        <v>0</v>
      </c>
    </row>
    <row r="2161" spans="1:10" ht="25.5" hidden="1" thickBot="1" x14ac:dyDescent="0.4">
      <c r="A2161" s="214"/>
      <c r="B2161" s="213"/>
      <c r="C2161" s="34" t="s">
        <v>543</v>
      </c>
      <c r="D2161" s="44" t="s">
        <v>69</v>
      </c>
      <c r="E2161" s="35">
        <v>1.0210999999999999</v>
      </c>
      <c r="F2161" s="32"/>
      <c r="G2161" s="32" t="str">
        <f t="shared" si="34"/>
        <v/>
      </c>
      <c r="H2161" s="37">
        <f>SUM(G2161:G2163)</f>
        <v>0</v>
      </c>
      <c r="I2161" s="38"/>
      <c r="J2161" s="142">
        <v>0</v>
      </c>
    </row>
    <row r="2162" spans="1:10" ht="25.5" hidden="1" thickBot="1" x14ac:dyDescent="0.4">
      <c r="A2162" s="214"/>
      <c r="B2162" s="213"/>
      <c r="C2162" s="34" t="s">
        <v>800</v>
      </c>
      <c r="D2162" s="34" t="s">
        <v>562</v>
      </c>
      <c r="E2162" s="35">
        <v>4.48E-2</v>
      </c>
      <c r="F2162" s="29"/>
      <c r="G2162" s="32" t="str">
        <f t="shared" si="34"/>
        <v/>
      </c>
      <c r="H2162" s="33"/>
      <c r="I2162" s="29"/>
      <c r="J2162" s="142">
        <v>0</v>
      </c>
    </row>
    <row r="2163" spans="1:10" ht="25.5" hidden="1" thickBot="1" x14ac:dyDescent="0.4">
      <c r="A2163" s="214"/>
      <c r="B2163" s="213"/>
      <c r="C2163" s="34" t="s">
        <v>801</v>
      </c>
      <c r="D2163" s="34" t="s">
        <v>562</v>
      </c>
      <c r="E2163" s="35">
        <v>4.48E-2</v>
      </c>
      <c r="F2163" s="29"/>
      <c r="G2163" s="32" t="str">
        <f t="shared" si="34"/>
        <v/>
      </c>
      <c r="H2163" s="33"/>
      <c r="I2163" s="29"/>
      <c r="J2163" s="142">
        <v>0</v>
      </c>
    </row>
    <row r="2164" spans="1:10" ht="15" hidden="1" thickBot="1" x14ac:dyDescent="0.4">
      <c r="A2164" s="214"/>
      <c r="B2164" s="213"/>
      <c r="C2164" s="34"/>
      <c r="D2164" s="44"/>
      <c r="E2164" s="35"/>
      <c r="F2164" s="32"/>
      <c r="G2164" s="32" t="str">
        <f t="shared" si="34"/>
        <v/>
      </c>
      <c r="H2164" s="33"/>
      <c r="I2164" s="29"/>
      <c r="J2164" s="142">
        <v>0</v>
      </c>
    </row>
    <row r="2165" spans="1:10" ht="39.5" hidden="1" thickBot="1" x14ac:dyDescent="0.4">
      <c r="A2165" s="214"/>
      <c r="B2165" s="213"/>
      <c r="C2165" s="49" t="s">
        <v>508</v>
      </c>
      <c r="D2165" s="44"/>
      <c r="E2165" s="35"/>
      <c r="F2165" s="32"/>
      <c r="G2165" s="32" t="str">
        <f t="shared" si="34"/>
        <v/>
      </c>
      <c r="H2165" s="33"/>
      <c r="I2165" s="29"/>
      <c r="J2165" s="142">
        <v>0</v>
      </c>
    </row>
    <row r="2166" spans="1:10" ht="15" hidden="1" thickBot="1" x14ac:dyDescent="0.4">
      <c r="A2166" s="215"/>
      <c r="B2166" s="216"/>
      <c r="C2166" s="34"/>
      <c r="D2166" s="34"/>
      <c r="E2166" s="35"/>
      <c r="F2166" s="29"/>
      <c r="G2166" s="29" t="str">
        <f t="shared" si="34"/>
        <v/>
      </c>
      <c r="H2166" s="33"/>
      <c r="I2166" s="29"/>
      <c r="J2166" s="142">
        <v>0</v>
      </c>
    </row>
    <row r="2167" spans="1:10" ht="15" hidden="1" thickBot="1" x14ac:dyDescent="0.4">
      <c r="A2167" s="210" t="s">
        <v>544</v>
      </c>
      <c r="B2167" s="212" t="s">
        <v>1520</v>
      </c>
      <c r="C2167" s="155"/>
      <c r="D2167" s="24" t="s">
        <v>69</v>
      </c>
      <c r="E2167" s="25"/>
      <c r="F2167" s="39"/>
      <c r="G2167" s="26" t="str">
        <f t="shared" si="34"/>
        <v/>
      </c>
      <c r="H2167" s="27"/>
      <c r="I2167" s="28"/>
      <c r="J2167" s="142">
        <v>0</v>
      </c>
    </row>
    <row r="2168" spans="1:10" ht="15" hidden="1" thickBot="1" x14ac:dyDescent="0.4">
      <c r="A2168" s="214"/>
      <c r="B2168" s="213"/>
      <c r="C2168" s="30"/>
      <c r="D2168" s="30"/>
      <c r="E2168" s="31"/>
      <c r="F2168" s="40"/>
      <c r="G2168" s="29" t="str">
        <f t="shared" si="34"/>
        <v/>
      </c>
      <c r="H2168" s="33"/>
      <c r="I2168" s="29"/>
      <c r="J2168" s="142">
        <v>0</v>
      </c>
    </row>
    <row r="2169" spans="1:10" ht="25.5" hidden="1" thickBot="1" x14ac:dyDescent="0.4">
      <c r="A2169" s="214"/>
      <c r="B2169" s="213"/>
      <c r="C2169" s="34" t="s">
        <v>545</v>
      </c>
      <c r="D2169" s="44" t="s">
        <v>69</v>
      </c>
      <c r="E2169" s="35">
        <v>1.0210999999999999</v>
      </c>
      <c r="F2169" s="32"/>
      <c r="G2169" s="32" t="str">
        <f t="shared" si="34"/>
        <v/>
      </c>
      <c r="H2169" s="37">
        <f>SUM(G2169:G2171)</f>
        <v>0</v>
      </c>
      <c r="I2169" s="38"/>
      <c r="J2169" s="142">
        <v>0</v>
      </c>
    </row>
    <row r="2170" spans="1:10" ht="25.5" hidden="1" thickBot="1" x14ac:dyDescent="0.4">
      <c r="A2170" s="214"/>
      <c r="B2170" s="213"/>
      <c r="C2170" s="34" t="s">
        <v>800</v>
      </c>
      <c r="D2170" s="34" t="s">
        <v>562</v>
      </c>
      <c r="E2170" s="35">
        <v>4.48E-2</v>
      </c>
      <c r="F2170" s="29"/>
      <c r="G2170" s="32" t="str">
        <f t="shared" si="34"/>
        <v/>
      </c>
      <c r="H2170" s="33"/>
      <c r="I2170" s="29"/>
      <c r="J2170" s="142">
        <v>0</v>
      </c>
    </row>
    <row r="2171" spans="1:10" ht="25.5" hidden="1" thickBot="1" x14ac:dyDescent="0.4">
      <c r="A2171" s="214"/>
      <c r="B2171" s="213"/>
      <c r="C2171" s="34" t="s">
        <v>801</v>
      </c>
      <c r="D2171" s="34" t="s">
        <v>562</v>
      </c>
      <c r="E2171" s="35">
        <v>4.48E-2</v>
      </c>
      <c r="F2171" s="29"/>
      <c r="G2171" s="32" t="str">
        <f t="shared" si="34"/>
        <v/>
      </c>
      <c r="H2171" s="33"/>
      <c r="I2171" s="29"/>
      <c r="J2171" s="142">
        <v>0</v>
      </c>
    </row>
    <row r="2172" spans="1:10" ht="15" hidden="1" thickBot="1" x14ac:dyDescent="0.4">
      <c r="A2172" s="214"/>
      <c r="B2172" s="213"/>
      <c r="C2172" s="34"/>
      <c r="D2172" s="44"/>
      <c r="E2172" s="35"/>
      <c r="F2172" s="32"/>
      <c r="G2172" s="32" t="str">
        <f t="shared" si="34"/>
        <v/>
      </c>
      <c r="H2172" s="33"/>
      <c r="I2172" s="29"/>
      <c r="J2172" s="142">
        <v>0</v>
      </c>
    </row>
    <row r="2173" spans="1:10" ht="39.5" hidden="1" thickBot="1" x14ac:dyDescent="0.4">
      <c r="A2173" s="214"/>
      <c r="B2173" s="213"/>
      <c r="C2173" s="49" t="s">
        <v>508</v>
      </c>
      <c r="D2173" s="44"/>
      <c r="E2173" s="35"/>
      <c r="F2173" s="32"/>
      <c r="G2173" s="32" t="str">
        <f t="shared" si="34"/>
        <v/>
      </c>
      <c r="H2173" s="33"/>
      <c r="I2173" s="29"/>
      <c r="J2173" s="142">
        <v>0</v>
      </c>
    </row>
    <row r="2174" spans="1:10" ht="15" hidden="1" thickBot="1" x14ac:dyDescent="0.4">
      <c r="A2174" s="215"/>
      <c r="B2174" s="216"/>
      <c r="C2174" s="34"/>
      <c r="D2174" s="34"/>
      <c r="E2174" s="35"/>
      <c r="F2174" s="29"/>
      <c r="G2174" s="29" t="str">
        <f t="shared" si="34"/>
        <v/>
      </c>
      <c r="H2174" s="33"/>
      <c r="I2174" s="29"/>
      <c r="J2174" s="142">
        <v>0</v>
      </c>
    </row>
    <row r="2175" spans="1:10" ht="15" hidden="1" thickBot="1" x14ac:dyDescent="0.4">
      <c r="A2175" s="210" t="s">
        <v>546</v>
      </c>
      <c r="B2175" s="212" t="s">
        <v>1521</v>
      </c>
      <c r="C2175" s="155"/>
      <c r="D2175" s="24" t="s">
        <v>69</v>
      </c>
      <c r="E2175" s="25"/>
      <c r="F2175" s="39"/>
      <c r="G2175" s="26" t="str">
        <f t="shared" si="34"/>
        <v/>
      </c>
      <c r="H2175" s="27"/>
      <c r="I2175" s="28"/>
      <c r="J2175" s="142">
        <v>0</v>
      </c>
    </row>
    <row r="2176" spans="1:10" ht="15" hidden="1" thickBot="1" x14ac:dyDescent="0.4">
      <c r="A2176" s="214"/>
      <c r="B2176" s="213"/>
      <c r="C2176" s="30"/>
      <c r="D2176" s="30"/>
      <c r="E2176" s="31"/>
      <c r="F2176" s="40"/>
      <c r="G2176" s="29" t="str">
        <f t="shared" si="34"/>
        <v/>
      </c>
      <c r="H2176" s="33"/>
      <c r="I2176" s="29"/>
      <c r="J2176" s="142">
        <v>0</v>
      </c>
    </row>
    <row r="2177" spans="1:10" ht="25.5" hidden="1" thickBot="1" x14ac:dyDescent="0.4">
      <c r="A2177" s="214"/>
      <c r="B2177" s="213"/>
      <c r="C2177" s="34" t="s">
        <v>547</v>
      </c>
      <c r="D2177" s="44" t="s">
        <v>69</v>
      </c>
      <c r="E2177" s="35">
        <v>1.0210999999999999</v>
      </c>
      <c r="F2177" s="32"/>
      <c r="G2177" s="32" t="str">
        <f t="shared" si="34"/>
        <v/>
      </c>
      <c r="H2177" s="37">
        <f>SUM(G2177:G2179)</f>
        <v>0</v>
      </c>
      <c r="I2177" s="38"/>
      <c r="J2177" s="142">
        <v>0</v>
      </c>
    </row>
    <row r="2178" spans="1:10" ht="25.5" hidden="1" thickBot="1" x14ac:dyDescent="0.4">
      <c r="A2178" s="214"/>
      <c r="B2178" s="213"/>
      <c r="C2178" s="34" t="s">
        <v>800</v>
      </c>
      <c r="D2178" s="34" t="s">
        <v>562</v>
      </c>
      <c r="E2178" s="35">
        <v>4.48E-2</v>
      </c>
      <c r="F2178" s="29"/>
      <c r="G2178" s="32" t="str">
        <f t="shared" si="34"/>
        <v/>
      </c>
      <c r="H2178" s="33"/>
      <c r="I2178" s="29"/>
      <c r="J2178" s="142">
        <v>0</v>
      </c>
    </row>
    <row r="2179" spans="1:10" ht="25.5" hidden="1" thickBot="1" x14ac:dyDescent="0.4">
      <c r="A2179" s="214"/>
      <c r="B2179" s="213"/>
      <c r="C2179" s="34" t="s">
        <v>801</v>
      </c>
      <c r="D2179" s="34" t="s">
        <v>562</v>
      </c>
      <c r="E2179" s="35">
        <v>4.48E-2</v>
      </c>
      <c r="F2179" s="29"/>
      <c r="G2179" s="32" t="str">
        <f t="shared" si="34"/>
        <v/>
      </c>
      <c r="H2179" s="33"/>
      <c r="I2179" s="29"/>
      <c r="J2179" s="142">
        <v>0</v>
      </c>
    </row>
    <row r="2180" spans="1:10" ht="15" hidden="1" thickBot="1" x14ac:dyDescent="0.4">
      <c r="A2180" s="214"/>
      <c r="B2180" s="213"/>
      <c r="C2180" s="34"/>
      <c r="D2180" s="44"/>
      <c r="E2180" s="35"/>
      <c r="F2180" s="32"/>
      <c r="G2180" s="32" t="str">
        <f t="shared" si="34"/>
        <v/>
      </c>
      <c r="H2180" s="33"/>
      <c r="I2180" s="29"/>
      <c r="J2180" s="142">
        <v>0</v>
      </c>
    </row>
    <row r="2181" spans="1:10" ht="39.5" hidden="1" thickBot="1" x14ac:dyDescent="0.4">
      <c r="A2181" s="214"/>
      <c r="B2181" s="213"/>
      <c r="C2181" s="49" t="s">
        <v>508</v>
      </c>
      <c r="D2181" s="44"/>
      <c r="E2181" s="35"/>
      <c r="F2181" s="32"/>
      <c r="G2181" s="32" t="str">
        <f t="shared" si="34"/>
        <v/>
      </c>
      <c r="H2181" s="33"/>
      <c r="I2181" s="29"/>
      <c r="J2181" s="142">
        <v>0</v>
      </c>
    </row>
    <row r="2182" spans="1:10" ht="15" hidden="1" thickBot="1" x14ac:dyDescent="0.4">
      <c r="A2182" s="215"/>
      <c r="B2182" s="216"/>
      <c r="C2182" s="34"/>
      <c r="D2182" s="34"/>
      <c r="E2182" s="35"/>
      <c r="F2182" s="29"/>
      <c r="G2182" s="29" t="str">
        <f t="shared" si="34"/>
        <v/>
      </c>
      <c r="H2182" s="33"/>
      <c r="I2182" s="29"/>
      <c r="J2182" s="142">
        <v>0</v>
      </c>
    </row>
    <row r="2183" spans="1:10" ht="15" hidden="1" thickBot="1" x14ac:dyDescent="0.4">
      <c r="A2183" s="210" t="s">
        <v>548</v>
      </c>
      <c r="B2183" s="212" t="s">
        <v>1525</v>
      </c>
      <c r="C2183" s="155"/>
      <c r="D2183" s="24" t="s">
        <v>70</v>
      </c>
      <c r="E2183" s="25"/>
      <c r="F2183" s="39"/>
      <c r="G2183" s="26" t="str">
        <f t="shared" si="34"/>
        <v/>
      </c>
      <c r="H2183" s="27"/>
      <c r="I2183" s="28"/>
      <c r="J2183" s="142">
        <v>0</v>
      </c>
    </row>
    <row r="2184" spans="1:10" ht="15" hidden="1" thickBot="1" x14ac:dyDescent="0.4">
      <c r="A2184" s="214"/>
      <c r="B2184" s="213"/>
      <c r="C2184" s="30"/>
      <c r="D2184" s="30"/>
      <c r="E2184" s="31"/>
      <c r="F2184" s="40"/>
      <c r="G2184" s="29" t="str">
        <f t="shared" si="34"/>
        <v/>
      </c>
      <c r="H2184" s="33"/>
      <c r="I2184" s="29"/>
      <c r="J2184" s="142">
        <v>0</v>
      </c>
    </row>
    <row r="2185" spans="1:10" ht="15" hidden="1" thickBot="1" x14ac:dyDescent="0.4">
      <c r="A2185" s="214"/>
      <c r="B2185" s="213"/>
      <c r="C2185" s="34" t="s">
        <v>2835</v>
      </c>
      <c r="D2185" s="34" t="s">
        <v>562</v>
      </c>
      <c r="E2185" s="35">
        <v>1.8</v>
      </c>
      <c r="F2185" s="29"/>
      <c r="G2185" s="29" t="str">
        <f t="shared" si="34"/>
        <v/>
      </c>
      <c r="H2185" s="37">
        <f>SUM(G2185:G2186)</f>
        <v>0</v>
      </c>
      <c r="I2185" s="38"/>
      <c r="J2185" s="142">
        <v>0</v>
      </c>
    </row>
    <row r="2186" spans="1:10" ht="15" hidden="1" thickBot="1" x14ac:dyDescent="0.4">
      <c r="A2186" s="214"/>
      <c r="B2186" s="213"/>
      <c r="C2186" s="34" t="s">
        <v>637</v>
      </c>
      <c r="D2186" s="34" t="s">
        <v>562</v>
      </c>
      <c r="E2186" s="35">
        <v>3.15</v>
      </c>
      <c r="F2186" s="29"/>
      <c r="G2186" s="29" t="str">
        <f t="shared" si="34"/>
        <v/>
      </c>
      <c r="H2186" s="33"/>
      <c r="I2186" s="29"/>
      <c r="J2186" s="142">
        <v>0</v>
      </c>
    </row>
    <row r="2187" spans="1:10" ht="15" hidden="1" thickBot="1" x14ac:dyDescent="0.4">
      <c r="A2187" s="215"/>
      <c r="B2187" s="216"/>
      <c r="C2187" s="34"/>
      <c r="D2187" s="34"/>
      <c r="E2187" s="35"/>
      <c r="F2187" s="29"/>
      <c r="G2187" s="29" t="str">
        <f t="shared" si="34"/>
        <v/>
      </c>
      <c r="H2187" s="33"/>
      <c r="I2187" s="29"/>
      <c r="J2187" s="142">
        <v>0</v>
      </c>
    </row>
    <row r="2188" spans="1:10" ht="15" hidden="1" thickBot="1" x14ac:dyDescent="0.4">
      <c r="A2188" s="210" t="s">
        <v>549</v>
      </c>
      <c r="B2188" s="212" t="s">
        <v>1526</v>
      </c>
      <c r="C2188" s="155"/>
      <c r="D2188" s="24" t="s">
        <v>70</v>
      </c>
      <c r="E2188" s="25"/>
      <c r="F2188" s="39"/>
      <c r="G2188" s="26" t="str">
        <f t="shared" si="34"/>
        <v/>
      </c>
      <c r="H2188" s="27"/>
      <c r="I2188" s="28"/>
      <c r="J2188" s="142">
        <v>0</v>
      </c>
    </row>
    <row r="2189" spans="1:10" ht="15" hidden="1" thickBot="1" x14ac:dyDescent="0.4">
      <c r="A2189" s="214"/>
      <c r="B2189" s="213"/>
      <c r="C2189" s="30"/>
      <c r="D2189" s="30"/>
      <c r="E2189" s="31"/>
      <c r="F2189" s="40"/>
      <c r="G2189" s="29" t="str">
        <f t="shared" si="34"/>
        <v/>
      </c>
      <c r="H2189" s="33"/>
      <c r="I2189" s="29"/>
      <c r="J2189" s="142">
        <v>0</v>
      </c>
    </row>
    <row r="2190" spans="1:10" ht="15" hidden="1" thickBot="1" x14ac:dyDescent="0.4">
      <c r="A2190" s="214"/>
      <c r="B2190" s="213"/>
      <c r="C2190" s="34" t="s">
        <v>2835</v>
      </c>
      <c r="D2190" s="34" t="s">
        <v>562</v>
      </c>
      <c r="E2190" s="35">
        <v>1.8</v>
      </c>
      <c r="F2190" s="29"/>
      <c r="G2190" s="29" t="str">
        <f t="shared" si="34"/>
        <v/>
      </c>
      <c r="H2190" s="37">
        <f>SUM(G2190:G2193)</f>
        <v>0</v>
      </c>
      <c r="I2190" s="38"/>
      <c r="J2190" s="142">
        <v>0</v>
      </c>
    </row>
    <row r="2191" spans="1:10" ht="15" hidden="1" thickBot="1" x14ac:dyDescent="0.4">
      <c r="A2191" s="214"/>
      <c r="B2191" s="213"/>
      <c r="C2191" s="34" t="s">
        <v>637</v>
      </c>
      <c r="D2191" s="34" t="s">
        <v>562</v>
      </c>
      <c r="E2191" s="35">
        <v>1.575</v>
      </c>
      <c r="F2191" s="29"/>
      <c r="G2191" s="32" t="str">
        <f t="shared" si="34"/>
        <v/>
      </c>
      <c r="H2191" s="41"/>
      <c r="I2191" s="38"/>
      <c r="J2191" s="142">
        <v>0</v>
      </c>
    </row>
    <row r="2192" spans="1:10" ht="25.5" hidden="1" thickBot="1" x14ac:dyDescent="0.4">
      <c r="A2192" s="214"/>
      <c r="B2192" s="213"/>
      <c r="C2192" s="34" t="s">
        <v>2872</v>
      </c>
      <c r="D2192" s="34" t="s">
        <v>200</v>
      </c>
      <c r="E2192" s="35">
        <v>2</v>
      </c>
      <c r="F2192" s="32"/>
      <c r="G2192" s="29" t="str">
        <f t="shared" ref="G2192:G2255" si="35">IF(ISNUMBER(F2192),E2192*F2192,"")</f>
        <v/>
      </c>
      <c r="H2192" s="41"/>
      <c r="I2192" s="38"/>
      <c r="J2192" s="142">
        <v>0</v>
      </c>
    </row>
    <row r="2193" spans="1:10" ht="15" hidden="1" thickBot="1" x14ac:dyDescent="0.4">
      <c r="A2193" s="214"/>
      <c r="B2193" s="213"/>
      <c r="C2193" s="34" t="s">
        <v>9591</v>
      </c>
      <c r="D2193" s="34" t="s">
        <v>837</v>
      </c>
      <c r="E2193" s="35">
        <v>1</v>
      </c>
      <c r="F2193" s="32"/>
      <c r="G2193" s="29" t="str">
        <f t="shared" si="35"/>
        <v/>
      </c>
      <c r="H2193" s="33"/>
      <c r="I2193" s="29"/>
      <c r="J2193" s="142">
        <v>0</v>
      </c>
    </row>
    <row r="2194" spans="1:10" ht="15" hidden="1" thickBot="1" x14ac:dyDescent="0.4">
      <c r="A2194" s="215"/>
      <c r="B2194" s="216"/>
      <c r="C2194" s="34"/>
      <c r="D2194" s="34"/>
      <c r="E2194" s="35"/>
      <c r="F2194" s="29"/>
      <c r="G2194" s="29" t="str">
        <f t="shared" si="35"/>
        <v/>
      </c>
      <c r="H2194" s="33"/>
      <c r="I2194" s="29"/>
      <c r="J2194" s="142">
        <v>0</v>
      </c>
    </row>
    <row r="2195" spans="1:10" ht="15" hidden="1" thickBot="1" x14ac:dyDescent="0.4">
      <c r="A2195" s="210" t="s">
        <v>550</v>
      </c>
      <c r="B2195" s="212" t="s">
        <v>8684</v>
      </c>
      <c r="C2195" s="155"/>
      <c r="D2195" s="24" t="s">
        <v>70</v>
      </c>
      <c r="E2195" s="25"/>
      <c r="F2195" s="39"/>
      <c r="G2195" s="26" t="str">
        <f t="shared" si="35"/>
        <v/>
      </c>
      <c r="H2195" s="27"/>
      <c r="I2195" s="28"/>
      <c r="J2195" s="142">
        <v>0</v>
      </c>
    </row>
    <row r="2196" spans="1:10" ht="15" hidden="1" thickBot="1" x14ac:dyDescent="0.4">
      <c r="A2196" s="214"/>
      <c r="B2196" s="213"/>
      <c r="C2196" s="30"/>
      <c r="D2196" s="30"/>
      <c r="E2196" s="31"/>
      <c r="F2196" s="40"/>
      <c r="G2196" s="29" t="str">
        <f t="shared" si="35"/>
        <v/>
      </c>
      <c r="H2196" s="33"/>
      <c r="I2196" s="29"/>
      <c r="J2196" s="142">
        <v>0</v>
      </c>
    </row>
    <row r="2197" spans="1:10" ht="15" hidden="1" thickBot="1" x14ac:dyDescent="0.4">
      <c r="A2197" s="214"/>
      <c r="B2197" s="213"/>
      <c r="C2197" s="34" t="s">
        <v>2835</v>
      </c>
      <c r="D2197" s="34" t="s">
        <v>562</v>
      </c>
      <c r="E2197" s="35">
        <v>1.6</v>
      </c>
      <c r="F2197" s="29"/>
      <c r="G2197" s="32" t="str">
        <f t="shared" si="35"/>
        <v/>
      </c>
      <c r="H2197" s="37">
        <f>SUM(G2197:G2200)</f>
        <v>0</v>
      </c>
      <c r="I2197" s="38"/>
      <c r="J2197" s="142">
        <v>0</v>
      </c>
    </row>
    <row r="2198" spans="1:10" ht="15" hidden="1" thickBot="1" x14ac:dyDescent="0.4">
      <c r="A2198" s="214"/>
      <c r="B2198" s="213"/>
      <c r="C2198" s="34" t="s">
        <v>637</v>
      </c>
      <c r="D2198" s="34" t="s">
        <v>562</v>
      </c>
      <c r="E2198" s="35">
        <v>1.6</v>
      </c>
      <c r="F2198" s="29"/>
      <c r="G2198" s="32" t="str">
        <f t="shared" si="35"/>
        <v/>
      </c>
      <c r="H2198" s="41"/>
      <c r="I2198" s="38"/>
      <c r="J2198" s="142">
        <v>0</v>
      </c>
    </row>
    <row r="2199" spans="1:10" ht="25.5" hidden="1" thickBot="1" x14ac:dyDescent="0.4">
      <c r="A2199" s="214"/>
      <c r="B2199" s="213"/>
      <c r="C2199" s="34" t="s">
        <v>9599</v>
      </c>
      <c r="D2199" s="34" t="s">
        <v>837</v>
      </c>
      <c r="E2199" s="35">
        <v>1.2</v>
      </c>
      <c r="F2199" s="32"/>
      <c r="G2199" s="29" t="str">
        <f t="shared" si="35"/>
        <v/>
      </c>
      <c r="H2199" s="33"/>
      <c r="I2199" s="29"/>
      <c r="J2199" s="142">
        <v>0</v>
      </c>
    </row>
    <row r="2200" spans="1:10" ht="15" hidden="1" thickBot="1" x14ac:dyDescent="0.4">
      <c r="A2200" s="214"/>
      <c r="B2200" s="213"/>
      <c r="C2200" s="34" t="s">
        <v>6700</v>
      </c>
      <c r="D2200" s="34" t="s">
        <v>70</v>
      </c>
      <c r="E2200" s="35">
        <v>1</v>
      </c>
      <c r="F2200" s="32"/>
      <c r="G2200" s="29" t="str">
        <f t="shared" si="35"/>
        <v/>
      </c>
      <c r="H2200" s="33"/>
      <c r="I2200" s="29"/>
      <c r="J2200" s="142">
        <v>0</v>
      </c>
    </row>
    <row r="2201" spans="1:10" ht="15" hidden="1" thickBot="1" x14ac:dyDescent="0.4">
      <c r="A2201" s="215"/>
      <c r="B2201" s="216"/>
      <c r="C2201" s="34"/>
      <c r="D2201" s="34"/>
      <c r="E2201" s="35"/>
      <c r="F2201" s="29"/>
      <c r="G2201" s="29" t="str">
        <f t="shared" si="35"/>
        <v/>
      </c>
      <c r="H2201" s="33"/>
      <c r="I2201" s="29"/>
      <c r="J2201" s="142">
        <v>0</v>
      </c>
    </row>
    <row r="2202" spans="1:10" ht="15" hidden="1" thickBot="1" x14ac:dyDescent="0.4">
      <c r="A2202" s="210" t="s">
        <v>551</v>
      </c>
      <c r="B2202" s="212" t="s">
        <v>5338</v>
      </c>
      <c r="C2202" s="155"/>
      <c r="D2202" s="24" t="s">
        <v>70</v>
      </c>
      <c r="E2202" s="25"/>
      <c r="F2202" s="39"/>
      <c r="G2202" s="26" t="str">
        <f t="shared" si="35"/>
        <v/>
      </c>
      <c r="H2202" s="27"/>
      <c r="I2202" s="28"/>
      <c r="J2202" s="142">
        <v>0</v>
      </c>
    </row>
    <row r="2203" spans="1:10" ht="15" hidden="1" thickBot="1" x14ac:dyDescent="0.4">
      <c r="A2203" s="214"/>
      <c r="B2203" s="213"/>
      <c r="C2203" s="30"/>
      <c r="D2203" s="30"/>
      <c r="E2203" s="31"/>
      <c r="F2203" s="40"/>
      <c r="G2203" s="29" t="str">
        <f t="shared" si="35"/>
        <v/>
      </c>
      <c r="H2203" s="33"/>
      <c r="I2203" s="29"/>
      <c r="J2203" s="142">
        <v>0</v>
      </c>
    </row>
    <row r="2204" spans="1:10" ht="15" hidden="1" thickBot="1" x14ac:dyDescent="0.4">
      <c r="A2204" s="214"/>
      <c r="B2204" s="213"/>
      <c r="C2204" s="34" t="s">
        <v>2835</v>
      </c>
      <c r="D2204" s="34" t="s">
        <v>562</v>
      </c>
      <c r="E2204" s="35">
        <v>2.4</v>
      </c>
      <c r="F2204" s="29"/>
      <c r="G2204" s="32" t="str">
        <f t="shared" si="35"/>
        <v/>
      </c>
      <c r="H2204" s="37">
        <f>SUM(G2204:G2206)</f>
        <v>0</v>
      </c>
      <c r="I2204" s="38"/>
      <c r="J2204" s="142">
        <v>0</v>
      </c>
    </row>
    <row r="2205" spans="1:10" ht="15" hidden="1" thickBot="1" x14ac:dyDescent="0.4">
      <c r="A2205" s="214"/>
      <c r="B2205" s="213"/>
      <c r="C2205" s="34" t="s">
        <v>637</v>
      </c>
      <c r="D2205" s="34" t="s">
        <v>562</v>
      </c>
      <c r="E2205" s="35">
        <v>2.4</v>
      </c>
      <c r="F2205" s="29"/>
      <c r="G2205" s="32" t="str">
        <f t="shared" si="35"/>
        <v/>
      </c>
      <c r="H2205" s="33"/>
      <c r="I2205" s="29"/>
      <c r="J2205" s="142">
        <v>0</v>
      </c>
    </row>
    <row r="2206" spans="1:10" ht="15" hidden="1" thickBot="1" x14ac:dyDescent="0.4">
      <c r="A2206" s="214"/>
      <c r="B2206" s="213"/>
      <c r="C2206" s="34" t="s">
        <v>9590</v>
      </c>
      <c r="D2206" s="34" t="s">
        <v>837</v>
      </c>
      <c r="E2206" s="35">
        <v>1.2</v>
      </c>
      <c r="F2206" s="32"/>
      <c r="G2206" s="29" t="str">
        <f t="shared" si="35"/>
        <v/>
      </c>
      <c r="H2206" s="33"/>
      <c r="I2206" s="29"/>
      <c r="J2206" s="142">
        <v>0</v>
      </c>
    </row>
    <row r="2207" spans="1:10" ht="15" hidden="1" thickBot="1" x14ac:dyDescent="0.4">
      <c r="A2207" s="215"/>
      <c r="B2207" s="216"/>
      <c r="C2207" s="34"/>
      <c r="D2207" s="34"/>
      <c r="E2207" s="35"/>
      <c r="F2207" s="29"/>
      <c r="G2207" s="29" t="str">
        <f t="shared" si="35"/>
        <v/>
      </c>
      <c r="H2207" s="33"/>
      <c r="I2207" s="29"/>
      <c r="J2207" s="142">
        <v>0</v>
      </c>
    </row>
    <row r="2208" spans="1:10" ht="15" hidden="1" thickBot="1" x14ac:dyDescent="0.4">
      <c r="A2208" s="210" t="s">
        <v>552</v>
      </c>
      <c r="B2208" s="212" t="s">
        <v>1527</v>
      </c>
      <c r="C2208" s="155"/>
      <c r="D2208" s="24" t="s">
        <v>16</v>
      </c>
      <c r="E2208" s="25"/>
      <c r="F2208" s="39"/>
      <c r="G2208" s="26" t="str">
        <f t="shared" si="35"/>
        <v/>
      </c>
      <c r="H2208" s="27"/>
      <c r="I2208" s="28"/>
      <c r="J2208" s="142">
        <v>0</v>
      </c>
    </row>
    <row r="2209" spans="1:13" ht="15" hidden="1" thickBot="1" x14ac:dyDescent="0.4">
      <c r="A2209" s="214"/>
      <c r="B2209" s="213"/>
      <c r="C2209" s="30"/>
      <c r="D2209" s="30"/>
      <c r="E2209" s="31"/>
      <c r="F2209" s="40"/>
      <c r="G2209" s="29" t="str">
        <f t="shared" si="35"/>
        <v/>
      </c>
      <c r="H2209" s="33"/>
      <c r="I2209" s="29"/>
      <c r="J2209" s="142">
        <v>0</v>
      </c>
    </row>
    <row r="2210" spans="1:13" ht="15" hidden="1" thickBot="1" x14ac:dyDescent="0.4">
      <c r="A2210" s="214"/>
      <c r="B2210" s="213"/>
      <c r="C2210" s="34" t="s">
        <v>2835</v>
      </c>
      <c r="D2210" s="34" t="s">
        <v>562</v>
      </c>
      <c r="E2210" s="35">
        <v>1</v>
      </c>
      <c r="F2210" s="29"/>
      <c r="G2210" s="32" t="str">
        <f t="shared" si="35"/>
        <v/>
      </c>
      <c r="H2210" s="37">
        <f>SUM(G2210:G2212)</f>
        <v>0</v>
      </c>
      <c r="I2210" s="38"/>
      <c r="J2210" s="142">
        <v>0</v>
      </c>
    </row>
    <row r="2211" spans="1:13" ht="15" hidden="1" thickBot="1" x14ac:dyDescent="0.4">
      <c r="A2211" s="214"/>
      <c r="B2211" s="213"/>
      <c r="C2211" s="34" t="s">
        <v>637</v>
      </c>
      <c r="D2211" s="34" t="s">
        <v>562</v>
      </c>
      <c r="E2211" s="35">
        <v>1</v>
      </c>
      <c r="F2211" s="29"/>
      <c r="G2211" s="32" t="str">
        <f t="shared" si="35"/>
        <v/>
      </c>
      <c r="H2211" s="33"/>
      <c r="I2211" s="29"/>
      <c r="J2211" s="142">
        <v>0</v>
      </c>
    </row>
    <row r="2212" spans="1:13" ht="25.5" hidden="1" thickBot="1" x14ac:dyDescent="0.4">
      <c r="A2212" s="214"/>
      <c r="B2212" s="213"/>
      <c r="C2212" s="34" t="s">
        <v>553</v>
      </c>
      <c r="D2212" s="34" t="s">
        <v>16</v>
      </c>
      <c r="E2212" s="35">
        <v>1</v>
      </c>
      <c r="F2212" s="32"/>
      <c r="G2212" s="29" t="str">
        <f t="shared" si="35"/>
        <v/>
      </c>
      <c r="H2212" s="33"/>
      <c r="I2212" s="29"/>
      <c r="J2212" s="142">
        <v>0</v>
      </c>
    </row>
    <row r="2213" spans="1:13" ht="15" hidden="1" thickBot="1" x14ac:dyDescent="0.4">
      <c r="A2213" s="215"/>
      <c r="B2213" s="216"/>
      <c r="C2213" s="34"/>
      <c r="D2213" s="34"/>
      <c r="E2213" s="35"/>
      <c r="F2213" s="29"/>
      <c r="G2213" s="29" t="str">
        <f t="shared" si="35"/>
        <v/>
      </c>
      <c r="H2213" s="33"/>
      <c r="I2213" s="29"/>
      <c r="J2213" s="142">
        <v>0</v>
      </c>
    </row>
    <row r="2214" spans="1:13" ht="15" thickBot="1" x14ac:dyDescent="0.4">
      <c r="A2214" s="210" t="s">
        <v>554</v>
      </c>
      <c r="B2214" s="212" t="s">
        <v>3015</v>
      </c>
      <c r="C2214" s="155"/>
      <c r="D2214" s="24" t="s">
        <v>16</v>
      </c>
      <c r="E2214" s="25"/>
      <c r="F2214" s="39"/>
      <c r="G2214" s="26" t="str">
        <f t="shared" si="35"/>
        <v/>
      </c>
      <c r="H2214" s="27"/>
      <c r="I2214" s="28"/>
      <c r="J2214" s="142">
        <v>42</v>
      </c>
    </row>
    <row r="2215" spans="1:13" x14ac:dyDescent="0.35">
      <c r="A2215" s="214"/>
      <c r="B2215" s="213"/>
      <c r="C2215" s="30"/>
      <c r="D2215" s="30"/>
      <c r="E2215" s="31"/>
      <c r="F2215" s="40"/>
      <c r="G2215" s="29" t="str">
        <f t="shared" si="35"/>
        <v/>
      </c>
      <c r="H2215" s="33"/>
      <c r="I2215" s="29"/>
      <c r="J2215" s="142">
        <v>42</v>
      </c>
    </row>
    <row r="2216" spans="1:13" ht="50" x14ac:dyDescent="0.35">
      <c r="A2216" s="214"/>
      <c r="B2216" s="213"/>
      <c r="C2216" s="34" t="s">
        <v>10205</v>
      </c>
      <c r="D2216" s="34" t="s">
        <v>1234</v>
      </c>
      <c r="E2216" s="35">
        <v>1</v>
      </c>
      <c r="F2216" s="32">
        <v>74.351515616000015</v>
      </c>
      <c r="G2216" s="32">
        <f t="shared" si="35"/>
        <v>74.351515616000015</v>
      </c>
      <c r="H2216" s="37">
        <f>SUM(G2216:G2224)</f>
        <v>202.05112097481503</v>
      </c>
      <c r="I2216" s="38"/>
      <c r="J2216" s="142">
        <v>42</v>
      </c>
      <c r="M2216" s="202"/>
    </row>
    <row r="2217" spans="1:13" x14ac:dyDescent="0.35">
      <c r="A2217" s="214"/>
      <c r="B2217" s="213"/>
      <c r="C2217" s="34" t="s">
        <v>1235</v>
      </c>
      <c r="D2217" s="34" t="s">
        <v>750</v>
      </c>
      <c r="E2217" s="35">
        <v>1.0999999999999999E-2</v>
      </c>
      <c r="F2217" s="32">
        <v>24.138721460000003</v>
      </c>
      <c r="G2217" s="32">
        <f t="shared" si="35"/>
        <v>0.26552593606000002</v>
      </c>
      <c r="H2217" s="33"/>
      <c r="I2217" s="29"/>
      <c r="J2217" s="142">
        <v>42</v>
      </c>
      <c r="M2217" s="202"/>
    </row>
    <row r="2218" spans="1:13" x14ac:dyDescent="0.35">
      <c r="A2218" s="214"/>
      <c r="B2218" s="213"/>
      <c r="C2218" s="34" t="s">
        <v>73</v>
      </c>
      <c r="D2218" s="34" t="s">
        <v>750</v>
      </c>
      <c r="E2218" s="35">
        <v>2.4E-2</v>
      </c>
      <c r="F2218" s="29">
        <v>18.311400156000001</v>
      </c>
      <c r="G2218" s="32">
        <f t="shared" si="35"/>
        <v>0.43947360374400002</v>
      </c>
      <c r="H2218" s="33"/>
      <c r="I2218" s="29"/>
      <c r="J2218" s="142">
        <v>42</v>
      </c>
      <c r="M2218" s="202"/>
    </row>
    <row r="2219" spans="1:13" x14ac:dyDescent="0.35">
      <c r="A2219" s="214"/>
      <c r="B2219" s="213"/>
      <c r="C2219" s="34" t="s">
        <v>561</v>
      </c>
      <c r="D2219" s="34" t="s">
        <v>562</v>
      </c>
      <c r="E2219" s="35">
        <v>2.8090000000000002</v>
      </c>
      <c r="F2219" s="29">
        <v>21.852454890000004</v>
      </c>
      <c r="G2219" s="32">
        <f t="shared" si="35"/>
        <v>61.383545786010018</v>
      </c>
      <c r="H2219" s="33"/>
      <c r="I2219" s="29"/>
      <c r="J2219" s="142">
        <v>42</v>
      </c>
      <c r="M2219" s="202"/>
    </row>
    <row r="2220" spans="1:13" x14ac:dyDescent="0.35">
      <c r="A2220" s="214"/>
      <c r="B2220" s="213"/>
      <c r="C2220" s="34" t="s">
        <v>563</v>
      </c>
      <c r="D2220" s="34" t="s">
        <v>562</v>
      </c>
      <c r="E2220" s="35">
        <v>1.409</v>
      </c>
      <c r="F2220" s="29">
        <v>17.322456942000002</v>
      </c>
      <c r="G2220" s="32">
        <f t="shared" si="35"/>
        <v>24.407341831278003</v>
      </c>
      <c r="H2220" s="33"/>
      <c r="I2220" s="29"/>
      <c r="J2220" s="142">
        <v>42</v>
      </c>
      <c r="M2220" s="202"/>
    </row>
    <row r="2221" spans="1:13" x14ac:dyDescent="0.35">
      <c r="A2221" s="214"/>
      <c r="B2221" s="213"/>
      <c r="C2221" s="34" t="s">
        <v>2868</v>
      </c>
      <c r="D2221" s="34" t="s">
        <v>750</v>
      </c>
      <c r="E2221" s="35">
        <v>6.0000000000000001E-3</v>
      </c>
      <c r="F2221" s="29">
        <v>20.597666726000003</v>
      </c>
      <c r="G2221" s="32">
        <f t="shared" si="35"/>
        <v>0.12358600035600002</v>
      </c>
      <c r="H2221" s="33"/>
      <c r="I2221" s="29"/>
      <c r="J2221" s="142">
        <v>42</v>
      </c>
      <c r="M2221" s="202"/>
    </row>
    <row r="2222" spans="1:13" ht="37.5" x14ac:dyDescent="0.35">
      <c r="A2222" s="214"/>
      <c r="B2222" s="213"/>
      <c r="C2222" s="34" t="s">
        <v>10206</v>
      </c>
      <c r="D2222" s="34" t="s">
        <v>372</v>
      </c>
      <c r="E2222" s="35">
        <v>5.8150000000000004</v>
      </c>
      <c r="F2222" s="32">
        <v>4.3598571799999997</v>
      </c>
      <c r="G2222" s="32">
        <f t="shared" si="35"/>
        <v>25.3525695017</v>
      </c>
      <c r="H2222" s="33"/>
      <c r="I2222" s="29"/>
      <c r="J2222" s="142">
        <v>42</v>
      </c>
      <c r="M2222" s="202"/>
    </row>
    <row r="2223" spans="1:13" x14ac:dyDescent="0.35">
      <c r="A2223" s="214"/>
      <c r="B2223" s="213"/>
      <c r="C2223" s="34" t="s">
        <v>131</v>
      </c>
      <c r="D2223" s="47" t="s">
        <v>75</v>
      </c>
      <c r="E2223" s="35">
        <v>8.1000000000000003E-2</v>
      </c>
      <c r="F2223" s="32">
        <v>35.665758492000002</v>
      </c>
      <c r="G2223" s="29">
        <f t="shared" si="35"/>
        <v>2.8889264378520001</v>
      </c>
      <c r="H2223" s="33"/>
      <c r="I2223" s="29"/>
      <c r="J2223" s="142">
        <v>42</v>
      </c>
      <c r="M2223" s="202"/>
    </row>
    <row r="2224" spans="1:13" x14ac:dyDescent="0.35">
      <c r="A2224" s="214"/>
      <c r="B2224" s="213"/>
      <c r="C2224" s="34" t="s">
        <v>925</v>
      </c>
      <c r="D2224" s="34" t="s">
        <v>562</v>
      </c>
      <c r="E2224" s="35">
        <v>0.53069999999999995</v>
      </c>
      <c r="F2224" s="29">
        <v>24.191890450000002</v>
      </c>
      <c r="G2224" s="29">
        <f t="shared" si="35"/>
        <v>12.838636261815001</v>
      </c>
      <c r="H2224" s="33"/>
      <c r="I2224" s="29"/>
      <c r="J2224" s="142">
        <v>42</v>
      </c>
      <c r="M2224" s="202"/>
    </row>
    <row r="2225" spans="1:13" x14ac:dyDescent="0.35">
      <c r="A2225" s="214"/>
      <c r="B2225" s="213"/>
      <c r="C2225" s="34"/>
      <c r="D2225" s="34"/>
      <c r="E2225" s="35"/>
      <c r="F2225" s="29"/>
      <c r="G2225" s="29" t="str">
        <f t="shared" si="35"/>
        <v/>
      </c>
      <c r="H2225" s="33"/>
      <c r="I2225" s="29"/>
      <c r="J2225" s="142">
        <v>42</v>
      </c>
    </row>
    <row r="2226" spans="1:13" ht="26" x14ac:dyDescent="0.35">
      <c r="A2226" s="214"/>
      <c r="B2226" s="213"/>
      <c r="C2226" s="49" t="s">
        <v>2884</v>
      </c>
      <c r="D2226" s="34"/>
      <c r="E2226" s="35"/>
      <c r="F2226" s="29"/>
      <c r="G2226" s="29" t="str">
        <f t="shared" si="35"/>
        <v/>
      </c>
      <c r="H2226" s="33"/>
      <c r="I2226" s="29"/>
      <c r="J2226" s="142">
        <v>42</v>
      </c>
    </row>
    <row r="2227" spans="1:13" ht="15" thickBot="1" x14ac:dyDescent="0.4">
      <c r="A2227" s="215"/>
      <c r="B2227" s="216"/>
      <c r="C2227" s="34"/>
      <c r="D2227" s="34"/>
      <c r="E2227" s="35"/>
      <c r="F2227" s="29"/>
      <c r="G2227" s="29" t="str">
        <f t="shared" si="35"/>
        <v/>
      </c>
      <c r="H2227" s="33"/>
      <c r="I2227" s="29"/>
      <c r="J2227" s="142">
        <v>42</v>
      </c>
    </row>
    <row r="2228" spans="1:13" ht="15" thickBot="1" x14ac:dyDescent="0.4">
      <c r="A2228" s="210" t="s">
        <v>556</v>
      </c>
      <c r="B2228" s="212" t="s">
        <v>1528</v>
      </c>
      <c r="C2228" s="135"/>
      <c r="D2228" s="24" t="s">
        <v>70</v>
      </c>
      <c r="E2228" s="25"/>
      <c r="F2228" s="39"/>
      <c r="G2228" s="26" t="str">
        <f t="shared" si="35"/>
        <v/>
      </c>
      <c r="H2228" s="27"/>
      <c r="I2228" s="28"/>
      <c r="J2228" s="142">
        <v>11</v>
      </c>
    </row>
    <row r="2229" spans="1:13" x14ac:dyDescent="0.35">
      <c r="A2229" s="214"/>
      <c r="B2229" s="213"/>
      <c r="C2229" s="30"/>
      <c r="D2229" s="30"/>
      <c r="E2229" s="31"/>
      <c r="F2229" s="40"/>
      <c r="G2229" s="29" t="str">
        <f t="shared" si="35"/>
        <v/>
      </c>
      <c r="H2229" s="33"/>
      <c r="I2229" s="29"/>
      <c r="J2229" s="142">
        <v>11</v>
      </c>
    </row>
    <row r="2230" spans="1:13" x14ac:dyDescent="0.35">
      <c r="A2230" s="214"/>
      <c r="B2230" s="213"/>
      <c r="C2230" s="34" t="s">
        <v>563</v>
      </c>
      <c r="D2230" s="34" t="s">
        <v>562</v>
      </c>
      <c r="E2230" s="35">
        <v>0.3</v>
      </c>
      <c r="F2230" s="29">
        <v>17.322456942000002</v>
      </c>
      <c r="G2230" s="32">
        <f t="shared" si="35"/>
        <v>5.1967370826000003</v>
      </c>
      <c r="H2230" s="37">
        <f>SUM(G2230:G2232)</f>
        <v>521.26877796000008</v>
      </c>
      <c r="I2230" s="38"/>
      <c r="J2230" s="142">
        <v>11</v>
      </c>
      <c r="M2230" s="202"/>
    </row>
    <row r="2231" spans="1:13" x14ac:dyDescent="0.35">
      <c r="A2231" s="214"/>
      <c r="B2231" s="213"/>
      <c r="C2231" s="34" t="s">
        <v>2835</v>
      </c>
      <c r="D2231" s="34" t="s">
        <v>562</v>
      </c>
      <c r="E2231" s="35">
        <v>0.3</v>
      </c>
      <c r="F2231" s="29">
        <v>21.597243738</v>
      </c>
      <c r="G2231" s="32">
        <f t="shared" si="35"/>
        <v>6.4791731213999997</v>
      </c>
      <c r="H2231" s="42"/>
      <c r="I2231" s="43"/>
      <c r="J2231" s="142">
        <v>11</v>
      </c>
      <c r="M2231" s="202"/>
    </row>
    <row r="2232" spans="1:13" ht="25" x14ac:dyDescent="0.35">
      <c r="A2232" s="214"/>
      <c r="B2232" s="213"/>
      <c r="C2232" s="34" t="s">
        <v>557</v>
      </c>
      <c r="D2232" s="44" t="s">
        <v>70</v>
      </c>
      <c r="E2232" s="35">
        <v>1</v>
      </c>
      <c r="F2232" s="32">
        <v>509.59286775600009</v>
      </c>
      <c r="G2232" s="32">
        <f t="shared" si="35"/>
        <v>509.59286775600009</v>
      </c>
      <c r="H2232" s="33"/>
      <c r="I2232" s="29"/>
      <c r="J2232" s="142">
        <v>11</v>
      </c>
      <c r="M2232" s="202"/>
    </row>
    <row r="2233" spans="1:13" ht="15" thickBot="1" x14ac:dyDescent="0.4">
      <c r="A2233" s="215"/>
      <c r="B2233" s="216"/>
      <c r="C2233" s="34"/>
      <c r="D2233" s="34"/>
      <c r="E2233" s="35"/>
      <c r="F2233" s="29"/>
      <c r="G2233" s="29" t="str">
        <f t="shared" si="35"/>
        <v/>
      </c>
      <c r="H2233" s="33"/>
      <c r="I2233" s="29"/>
      <c r="J2233" s="142">
        <v>11</v>
      </c>
    </row>
    <row r="2234" spans="1:13" ht="15" thickBot="1" x14ac:dyDescent="0.4">
      <c r="A2234" s="210" t="s">
        <v>558</v>
      </c>
      <c r="B2234" s="212" t="s">
        <v>8013</v>
      </c>
      <c r="C2234" s="155"/>
      <c r="D2234" s="24" t="s">
        <v>16</v>
      </c>
      <c r="E2234" s="25"/>
      <c r="F2234" s="39"/>
      <c r="G2234" s="26" t="str">
        <f t="shared" si="35"/>
        <v/>
      </c>
      <c r="H2234" s="27"/>
      <c r="I2234" s="28"/>
      <c r="J2234" s="142">
        <v>1</v>
      </c>
    </row>
    <row r="2235" spans="1:13" x14ac:dyDescent="0.35">
      <c r="A2235" s="214"/>
      <c r="B2235" s="213"/>
      <c r="C2235" s="30"/>
      <c r="D2235" s="30"/>
      <c r="E2235" s="31"/>
      <c r="F2235" s="40"/>
      <c r="G2235" s="29" t="str">
        <f t="shared" si="35"/>
        <v/>
      </c>
      <c r="H2235" s="33"/>
      <c r="I2235" s="29"/>
      <c r="J2235" s="142">
        <v>1</v>
      </c>
    </row>
    <row r="2236" spans="1:13" ht="37.5" x14ac:dyDescent="0.35">
      <c r="A2236" s="214"/>
      <c r="B2236" s="213"/>
      <c r="C2236" s="34" t="s">
        <v>9926</v>
      </c>
      <c r="D2236" s="34" t="s">
        <v>200</v>
      </c>
      <c r="E2236" s="35">
        <v>1</v>
      </c>
      <c r="F2236" s="32">
        <v>220.59813951000001</v>
      </c>
      <c r="G2236" s="32">
        <f t="shared" si="35"/>
        <v>220.59813951000001</v>
      </c>
      <c r="H2236" s="37">
        <f>SUM(G2236:G2240)</f>
        <v>304.74017167700407</v>
      </c>
      <c r="I2236" s="38"/>
      <c r="J2236" s="142">
        <v>1</v>
      </c>
      <c r="M2236" s="202"/>
    </row>
    <row r="2237" spans="1:13" x14ac:dyDescent="0.35">
      <c r="A2237" s="214"/>
      <c r="B2237" s="213"/>
      <c r="C2237" s="34" t="s">
        <v>561</v>
      </c>
      <c r="D2237" s="34" t="s">
        <v>562</v>
      </c>
      <c r="E2237" s="35">
        <v>1.0256000000000001</v>
      </c>
      <c r="F2237" s="29">
        <v>21.852454890000004</v>
      </c>
      <c r="G2237" s="32">
        <f t="shared" si="35"/>
        <v>22.411877735184007</v>
      </c>
      <c r="H2237" s="33"/>
      <c r="I2237" s="29"/>
      <c r="J2237" s="142">
        <v>1</v>
      </c>
      <c r="M2237" s="202"/>
    </row>
    <row r="2238" spans="1:13" x14ac:dyDescent="0.35">
      <c r="A2238" s="214"/>
      <c r="B2238" s="213"/>
      <c r="C2238" s="34" t="s">
        <v>563</v>
      </c>
      <c r="D2238" s="34" t="s">
        <v>562</v>
      </c>
      <c r="E2238" s="35">
        <v>0.51280000000000003</v>
      </c>
      <c r="F2238" s="29">
        <v>17.322456942000002</v>
      </c>
      <c r="G2238" s="32">
        <f t="shared" si="35"/>
        <v>8.8829559198576025</v>
      </c>
      <c r="H2238" s="33"/>
      <c r="I2238" s="29"/>
      <c r="J2238" s="142">
        <v>1</v>
      </c>
      <c r="M2238" s="202"/>
    </row>
    <row r="2239" spans="1:13" x14ac:dyDescent="0.35">
      <c r="A2239" s="214"/>
      <c r="B2239" s="213"/>
      <c r="C2239" s="34" t="s">
        <v>131</v>
      </c>
      <c r="D2239" s="47" t="s">
        <v>75</v>
      </c>
      <c r="E2239" s="35">
        <v>0.2722</v>
      </c>
      <c r="F2239" s="32">
        <v>35.665758492000002</v>
      </c>
      <c r="G2239" s="29">
        <f t="shared" si="35"/>
        <v>9.7082194615224005</v>
      </c>
      <c r="H2239" s="33"/>
      <c r="I2239" s="29"/>
      <c r="J2239" s="142">
        <v>1</v>
      </c>
      <c r="M2239" s="202"/>
    </row>
    <row r="2240" spans="1:13" x14ac:dyDescent="0.35">
      <c r="A2240" s="214"/>
      <c r="B2240" s="213"/>
      <c r="C2240" s="34" t="s">
        <v>925</v>
      </c>
      <c r="D2240" s="34" t="s">
        <v>562</v>
      </c>
      <c r="E2240" s="35">
        <v>1.7831999999999999</v>
      </c>
      <c r="F2240" s="29">
        <v>24.191890450000002</v>
      </c>
      <c r="G2240" s="29">
        <f t="shared" si="35"/>
        <v>43.13897905044</v>
      </c>
      <c r="H2240" s="33"/>
      <c r="I2240" s="29"/>
      <c r="J2240" s="142">
        <v>1</v>
      </c>
      <c r="M2240" s="202"/>
    </row>
    <row r="2241" spans="1:13" x14ac:dyDescent="0.35">
      <c r="A2241" s="214"/>
      <c r="B2241" s="213"/>
      <c r="C2241" s="34"/>
      <c r="D2241" s="34"/>
      <c r="E2241" s="35"/>
      <c r="F2241" s="29"/>
      <c r="G2241" s="29" t="str">
        <f t="shared" si="35"/>
        <v/>
      </c>
      <c r="H2241" s="33"/>
      <c r="I2241" s="29"/>
      <c r="J2241" s="142">
        <v>1</v>
      </c>
    </row>
    <row r="2242" spans="1:13" ht="26" x14ac:dyDescent="0.35">
      <c r="A2242" s="214"/>
      <c r="B2242" s="213"/>
      <c r="C2242" s="49" t="s">
        <v>2884</v>
      </c>
      <c r="D2242" s="34"/>
      <c r="E2242" s="35"/>
      <c r="F2242" s="29"/>
      <c r="G2242" s="29" t="str">
        <f t="shared" si="35"/>
        <v/>
      </c>
      <c r="H2242" s="33"/>
      <c r="I2242" s="29"/>
      <c r="J2242" s="142">
        <v>1</v>
      </c>
    </row>
    <row r="2243" spans="1:13" ht="15" thickBot="1" x14ac:dyDescent="0.4">
      <c r="A2243" s="214"/>
      <c r="B2243" s="213"/>
      <c r="C2243" s="34"/>
      <c r="D2243" s="44"/>
      <c r="E2243" s="35"/>
      <c r="F2243" s="32"/>
      <c r="G2243" s="32" t="str">
        <f t="shared" si="35"/>
        <v/>
      </c>
      <c r="H2243" s="33"/>
      <c r="I2243" s="29"/>
      <c r="J2243" s="142">
        <v>1</v>
      </c>
    </row>
    <row r="2244" spans="1:13" ht="15" thickBot="1" x14ac:dyDescent="0.4">
      <c r="A2244" s="210" t="s">
        <v>564</v>
      </c>
      <c r="B2244" s="212" t="s">
        <v>8014</v>
      </c>
      <c r="C2244" s="155"/>
      <c r="D2244" s="24" t="s">
        <v>16</v>
      </c>
      <c r="E2244" s="25"/>
      <c r="F2244" s="39"/>
      <c r="G2244" s="26" t="str">
        <f t="shared" si="35"/>
        <v/>
      </c>
      <c r="H2244" s="27"/>
      <c r="I2244" s="28"/>
      <c r="J2244" s="142">
        <v>8</v>
      </c>
    </row>
    <row r="2245" spans="1:13" x14ac:dyDescent="0.35">
      <c r="A2245" s="214"/>
      <c r="B2245" s="213"/>
      <c r="C2245" s="30"/>
      <c r="D2245" s="30"/>
      <c r="E2245" s="31"/>
      <c r="F2245" s="40"/>
      <c r="G2245" s="29" t="str">
        <f t="shared" si="35"/>
        <v/>
      </c>
      <c r="H2245" s="33"/>
      <c r="I2245" s="29"/>
      <c r="J2245" s="142">
        <v>8</v>
      </c>
    </row>
    <row r="2246" spans="1:13" ht="50" x14ac:dyDescent="0.35">
      <c r="A2246" s="214"/>
      <c r="B2246" s="213"/>
      <c r="C2246" s="34" t="s">
        <v>9921</v>
      </c>
      <c r="D2246" s="34" t="s">
        <v>200</v>
      </c>
      <c r="E2246" s="35">
        <v>1</v>
      </c>
      <c r="F2246" s="32">
        <v>222.99074406</v>
      </c>
      <c r="G2246" s="32">
        <f t="shared" si="35"/>
        <v>222.99074406</v>
      </c>
      <c r="H2246" s="37">
        <f>SUM(G2246:G2250)</f>
        <v>319.15809070230819</v>
      </c>
      <c r="I2246" s="38"/>
      <c r="J2246" s="142">
        <v>8</v>
      </c>
      <c r="M2246" s="202"/>
    </row>
    <row r="2247" spans="1:13" x14ac:dyDescent="0.35">
      <c r="A2247" s="214"/>
      <c r="B2247" s="213"/>
      <c r="C2247" s="34" t="s">
        <v>561</v>
      </c>
      <c r="D2247" s="34" t="s">
        <v>562</v>
      </c>
      <c r="E2247" s="35">
        <v>1.1312</v>
      </c>
      <c r="F2247" s="29">
        <v>21.852454890000004</v>
      </c>
      <c r="G2247" s="32">
        <f t="shared" si="35"/>
        <v>24.719496971568006</v>
      </c>
      <c r="H2247" s="33"/>
      <c r="I2247" s="29"/>
      <c r="J2247" s="142">
        <v>8</v>
      </c>
      <c r="M2247" s="202"/>
    </row>
    <row r="2248" spans="1:13" x14ac:dyDescent="0.35">
      <c r="A2248" s="214"/>
      <c r="B2248" s="213"/>
      <c r="C2248" s="34" t="s">
        <v>563</v>
      </c>
      <c r="D2248" s="34" t="s">
        <v>562</v>
      </c>
      <c r="E2248" s="35">
        <v>0.56559999999999999</v>
      </c>
      <c r="F2248" s="29">
        <v>17.322456942000002</v>
      </c>
      <c r="G2248" s="32">
        <f t="shared" si="35"/>
        <v>9.7975816463952015</v>
      </c>
      <c r="H2248" s="33"/>
      <c r="I2248" s="29"/>
      <c r="J2248" s="142">
        <v>8</v>
      </c>
      <c r="M2248" s="202"/>
    </row>
    <row r="2249" spans="1:13" x14ac:dyDescent="0.35">
      <c r="A2249" s="214"/>
      <c r="B2249" s="213"/>
      <c r="C2249" s="34" t="s">
        <v>131</v>
      </c>
      <c r="D2249" s="47" t="s">
        <v>75</v>
      </c>
      <c r="E2249" s="35">
        <v>0.3175</v>
      </c>
      <c r="F2249" s="32">
        <v>35.665758492000002</v>
      </c>
      <c r="G2249" s="29">
        <f t="shared" si="35"/>
        <v>11.323878321210001</v>
      </c>
      <c r="H2249" s="33"/>
      <c r="I2249" s="29"/>
      <c r="J2249" s="142">
        <v>8</v>
      </c>
      <c r="M2249" s="202"/>
    </row>
    <row r="2250" spans="1:13" x14ac:dyDescent="0.35">
      <c r="A2250" s="214"/>
      <c r="B2250" s="213"/>
      <c r="C2250" s="34" t="s">
        <v>925</v>
      </c>
      <c r="D2250" s="34" t="s">
        <v>562</v>
      </c>
      <c r="E2250" s="35">
        <v>2.0802999999999998</v>
      </c>
      <c r="F2250" s="29">
        <v>24.191890450000002</v>
      </c>
      <c r="G2250" s="29">
        <f t="shared" si="35"/>
        <v>50.326389703135</v>
      </c>
      <c r="H2250" s="33"/>
      <c r="I2250" s="29"/>
      <c r="J2250" s="142">
        <v>8</v>
      </c>
      <c r="M2250" s="202"/>
    </row>
    <row r="2251" spans="1:13" x14ac:dyDescent="0.35">
      <c r="A2251" s="214"/>
      <c r="B2251" s="213"/>
      <c r="C2251" s="34"/>
      <c r="D2251" s="34"/>
      <c r="E2251" s="35"/>
      <c r="F2251" s="29"/>
      <c r="G2251" s="29" t="str">
        <f t="shared" si="35"/>
        <v/>
      </c>
      <c r="H2251" s="33"/>
      <c r="I2251" s="29"/>
      <c r="J2251" s="142">
        <v>8</v>
      </c>
    </row>
    <row r="2252" spans="1:13" ht="26" x14ac:dyDescent="0.35">
      <c r="A2252" s="214"/>
      <c r="B2252" s="213"/>
      <c r="C2252" s="49" t="s">
        <v>2884</v>
      </c>
      <c r="D2252" s="34"/>
      <c r="E2252" s="35"/>
      <c r="F2252" s="29"/>
      <c r="G2252" s="29" t="str">
        <f t="shared" si="35"/>
        <v/>
      </c>
      <c r="H2252" s="33"/>
      <c r="I2252" s="29"/>
      <c r="J2252" s="142">
        <v>8</v>
      </c>
    </row>
    <row r="2253" spans="1:13" ht="15" thickBot="1" x14ac:dyDescent="0.4">
      <c r="A2253" s="214"/>
      <c r="B2253" s="213"/>
      <c r="C2253" s="34"/>
      <c r="D2253" s="44"/>
      <c r="E2253" s="35"/>
      <c r="F2253" s="32"/>
      <c r="G2253" s="32" t="str">
        <f t="shared" si="35"/>
        <v/>
      </c>
      <c r="H2253" s="33"/>
      <c r="I2253" s="29"/>
      <c r="J2253" s="142">
        <v>8</v>
      </c>
    </row>
    <row r="2254" spans="1:13" ht="15" thickBot="1" x14ac:dyDescent="0.4">
      <c r="A2254" s="210" t="s">
        <v>565</v>
      </c>
      <c r="B2254" s="212" t="s">
        <v>8015</v>
      </c>
      <c r="C2254" s="155"/>
      <c r="D2254" s="24" t="s">
        <v>16</v>
      </c>
      <c r="E2254" s="25"/>
      <c r="F2254" s="39"/>
      <c r="G2254" s="26" t="str">
        <f t="shared" si="35"/>
        <v/>
      </c>
      <c r="H2254" s="27"/>
      <c r="I2254" s="28"/>
      <c r="J2254" s="142">
        <v>22</v>
      </c>
    </row>
    <row r="2255" spans="1:13" x14ac:dyDescent="0.35">
      <c r="A2255" s="214"/>
      <c r="B2255" s="213"/>
      <c r="C2255" s="30"/>
      <c r="D2255" s="30"/>
      <c r="E2255" s="31"/>
      <c r="F2255" s="40"/>
      <c r="G2255" s="29" t="str">
        <f t="shared" si="35"/>
        <v/>
      </c>
      <c r="H2255" s="33"/>
      <c r="I2255" s="29"/>
      <c r="J2255" s="142">
        <v>22</v>
      </c>
    </row>
    <row r="2256" spans="1:13" ht="50" x14ac:dyDescent="0.35">
      <c r="A2256" s="214"/>
      <c r="B2256" s="213"/>
      <c r="C2256" s="34" t="s">
        <v>9923</v>
      </c>
      <c r="D2256" s="34" t="s">
        <v>200</v>
      </c>
      <c r="E2256" s="35">
        <v>1</v>
      </c>
      <c r="F2256" s="32">
        <v>276.34050862600003</v>
      </c>
      <c r="G2256" s="32">
        <f t="shared" ref="G2256:G2319" si="36">IF(ISNUMBER(F2256),E2256*F2256,"")</f>
        <v>276.34050862600003</v>
      </c>
      <c r="H2256" s="37">
        <f>SUM(G2256:G2260)</f>
        <v>384.53915550850667</v>
      </c>
      <c r="I2256" s="38"/>
      <c r="J2256" s="142">
        <v>22</v>
      </c>
      <c r="M2256" s="202"/>
    </row>
    <row r="2257" spans="1:13" x14ac:dyDescent="0.35">
      <c r="A2257" s="214"/>
      <c r="B2257" s="213"/>
      <c r="C2257" s="34" t="s">
        <v>561</v>
      </c>
      <c r="D2257" s="34" t="s">
        <v>562</v>
      </c>
      <c r="E2257" s="35">
        <v>1.2367999999999999</v>
      </c>
      <c r="F2257" s="29">
        <v>21.852454890000004</v>
      </c>
      <c r="G2257" s="32">
        <f t="shared" si="36"/>
        <v>27.027116207952002</v>
      </c>
      <c r="H2257" s="33"/>
      <c r="I2257" s="29"/>
      <c r="J2257" s="142">
        <v>22</v>
      </c>
      <c r="M2257" s="202"/>
    </row>
    <row r="2258" spans="1:13" x14ac:dyDescent="0.35">
      <c r="A2258" s="214"/>
      <c r="B2258" s="213"/>
      <c r="C2258" s="34" t="s">
        <v>563</v>
      </c>
      <c r="D2258" s="34" t="s">
        <v>562</v>
      </c>
      <c r="E2258" s="35">
        <v>0.61839999999999995</v>
      </c>
      <c r="F2258" s="29">
        <v>17.322456942000002</v>
      </c>
      <c r="G2258" s="32">
        <f t="shared" si="36"/>
        <v>10.7122073729328</v>
      </c>
      <c r="H2258" s="33"/>
      <c r="I2258" s="29"/>
      <c r="J2258" s="142">
        <v>22</v>
      </c>
      <c r="M2258" s="202"/>
    </row>
    <row r="2259" spans="1:13" x14ac:dyDescent="0.35">
      <c r="A2259" s="214"/>
      <c r="B2259" s="213"/>
      <c r="C2259" s="34" t="s">
        <v>131</v>
      </c>
      <c r="D2259" s="47" t="s">
        <v>75</v>
      </c>
      <c r="E2259" s="35">
        <v>0.3629</v>
      </c>
      <c r="F2259" s="32">
        <v>35.665758492000002</v>
      </c>
      <c r="G2259" s="29">
        <f t="shared" si="36"/>
        <v>12.943103756746801</v>
      </c>
      <c r="H2259" s="33"/>
      <c r="I2259" s="29"/>
      <c r="J2259" s="142">
        <v>22</v>
      </c>
      <c r="M2259" s="202"/>
    </row>
    <row r="2260" spans="1:13" x14ac:dyDescent="0.35">
      <c r="A2260" s="214"/>
      <c r="B2260" s="213"/>
      <c r="C2260" s="34" t="s">
        <v>925</v>
      </c>
      <c r="D2260" s="34" t="s">
        <v>562</v>
      </c>
      <c r="E2260" s="35">
        <v>2.3774999999999999</v>
      </c>
      <c r="F2260" s="29">
        <v>24.191890450000002</v>
      </c>
      <c r="G2260" s="29">
        <f t="shared" si="36"/>
        <v>57.516219544875007</v>
      </c>
      <c r="H2260" s="33"/>
      <c r="I2260" s="29"/>
      <c r="J2260" s="142">
        <v>22</v>
      </c>
      <c r="M2260" s="202"/>
    </row>
    <row r="2261" spans="1:13" x14ac:dyDescent="0.35">
      <c r="A2261" s="214"/>
      <c r="B2261" s="213"/>
      <c r="C2261" s="34"/>
      <c r="D2261" s="34"/>
      <c r="E2261" s="35"/>
      <c r="F2261" s="29"/>
      <c r="G2261" s="29" t="str">
        <f t="shared" si="36"/>
        <v/>
      </c>
      <c r="H2261" s="33"/>
      <c r="I2261" s="29"/>
      <c r="J2261" s="142">
        <v>22</v>
      </c>
    </row>
    <row r="2262" spans="1:13" ht="26" x14ac:dyDescent="0.35">
      <c r="A2262" s="214"/>
      <c r="B2262" s="213"/>
      <c r="C2262" s="49" t="s">
        <v>2884</v>
      </c>
      <c r="D2262" s="34"/>
      <c r="E2262" s="35"/>
      <c r="F2262" s="29"/>
      <c r="G2262" s="29" t="str">
        <f t="shared" si="36"/>
        <v/>
      </c>
      <c r="H2262" s="33"/>
      <c r="I2262" s="29"/>
      <c r="J2262" s="142">
        <v>22</v>
      </c>
    </row>
    <row r="2263" spans="1:13" ht="15" thickBot="1" x14ac:dyDescent="0.4">
      <c r="A2263" s="214"/>
      <c r="B2263" s="213"/>
      <c r="C2263" s="34"/>
      <c r="D2263" s="44"/>
      <c r="E2263" s="35"/>
      <c r="F2263" s="32"/>
      <c r="G2263" s="32" t="str">
        <f t="shared" si="36"/>
        <v/>
      </c>
      <c r="H2263" s="33"/>
      <c r="I2263" s="29"/>
      <c r="J2263" s="142">
        <v>22</v>
      </c>
    </row>
    <row r="2264" spans="1:13" ht="15" thickBot="1" x14ac:dyDescent="0.4">
      <c r="A2264" s="210" t="s">
        <v>566</v>
      </c>
      <c r="B2264" s="212" t="s">
        <v>8016</v>
      </c>
      <c r="C2264" s="155"/>
      <c r="D2264" s="24" t="s">
        <v>16</v>
      </c>
      <c r="E2264" s="25"/>
      <c r="F2264" s="39"/>
      <c r="G2264" s="26" t="str">
        <f t="shared" si="36"/>
        <v/>
      </c>
      <c r="H2264" s="27"/>
      <c r="I2264" s="28"/>
      <c r="J2264" s="142">
        <v>11</v>
      </c>
    </row>
    <row r="2265" spans="1:13" x14ac:dyDescent="0.35">
      <c r="A2265" s="214"/>
      <c r="B2265" s="213"/>
      <c r="C2265" s="30"/>
      <c r="D2265" s="30"/>
      <c r="E2265" s="31"/>
      <c r="F2265" s="40"/>
      <c r="G2265" s="29" t="str">
        <f t="shared" si="36"/>
        <v/>
      </c>
      <c r="H2265" s="33"/>
      <c r="I2265" s="29"/>
      <c r="J2265" s="142">
        <v>11</v>
      </c>
    </row>
    <row r="2266" spans="1:13" ht="50" x14ac:dyDescent="0.35">
      <c r="A2266" s="214"/>
      <c r="B2266" s="213"/>
      <c r="C2266" s="34" t="s">
        <v>9924</v>
      </c>
      <c r="D2266" s="34" t="s">
        <v>200</v>
      </c>
      <c r="E2266" s="35">
        <v>1</v>
      </c>
      <c r="F2266" s="32">
        <v>316.15344833800003</v>
      </c>
      <c r="G2266" s="32">
        <f t="shared" si="36"/>
        <v>316.15344833800003</v>
      </c>
      <c r="H2266" s="37">
        <f>SUM(G2266:G2270)</f>
        <v>436.37982888485584</v>
      </c>
      <c r="I2266" s="38"/>
      <c r="J2266" s="142">
        <v>11</v>
      </c>
      <c r="M2266" s="202"/>
    </row>
    <row r="2267" spans="1:13" x14ac:dyDescent="0.35">
      <c r="A2267" s="214"/>
      <c r="B2267" s="213"/>
      <c r="C2267" s="34" t="s">
        <v>561</v>
      </c>
      <c r="D2267" s="34" t="s">
        <v>562</v>
      </c>
      <c r="E2267" s="35">
        <v>1.3424</v>
      </c>
      <c r="F2267" s="29">
        <v>21.852454890000004</v>
      </c>
      <c r="G2267" s="32">
        <f t="shared" si="36"/>
        <v>29.334735444336008</v>
      </c>
      <c r="H2267" s="33"/>
      <c r="I2267" s="29"/>
      <c r="J2267" s="142">
        <v>11</v>
      </c>
      <c r="M2267" s="202"/>
    </row>
    <row r="2268" spans="1:13" x14ac:dyDescent="0.35">
      <c r="A2268" s="214"/>
      <c r="B2268" s="213"/>
      <c r="C2268" s="34" t="s">
        <v>563</v>
      </c>
      <c r="D2268" s="34" t="s">
        <v>562</v>
      </c>
      <c r="E2268" s="35">
        <v>0.67120000000000002</v>
      </c>
      <c r="F2268" s="29">
        <v>17.322456942000002</v>
      </c>
      <c r="G2268" s="32">
        <f t="shared" si="36"/>
        <v>11.626833099470401</v>
      </c>
      <c r="H2268" s="33"/>
      <c r="I2268" s="29"/>
      <c r="J2268" s="142">
        <v>11</v>
      </c>
      <c r="M2268" s="202"/>
    </row>
    <row r="2269" spans="1:13" x14ac:dyDescent="0.35">
      <c r="A2269" s="214"/>
      <c r="B2269" s="213"/>
      <c r="C2269" s="34" t="s">
        <v>131</v>
      </c>
      <c r="D2269" s="47" t="s">
        <v>75</v>
      </c>
      <c r="E2269" s="35">
        <v>0.40820000000000001</v>
      </c>
      <c r="F2269" s="32">
        <v>35.665758492000002</v>
      </c>
      <c r="G2269" s="29">
        <f t="shared" si="36"/>
        <v>14.5587626164344</v>
      </c>
      <c r="H2269" s="33"/>
      <c r="I2269" s="29"/>
      <c r="J2269" s="142">
        <v>11</v>
      </c>
      <c r="M2269" s="202"/>
    </row>
    <row r="2270" spans="1:13" x14ac:dyDescent="0.35">
      <c r="A2270" s="214"/>
      <c r="B2270" s="213"/>
      <c r="C2270" s="34" t="s">
        <v>925</v>
      </c>
      <c r="D2270" s="34" t="s">
        <v>562</v>
      </c>
      <c r="E2270" s="35">
        <v>2.6747000000000001</v>
      </c>
      <c r="F2270" s="29">
        <v>24.191890450000002</v>
      </c>
      <c r="G2270" s="29">
        <f t="shared" si="36"/>
        <v>64.706049386615007</v>
      </c>
      <c r="H2270" s="33"/>
      <c r="I2270" s="29"/>
      <c r="J2270" s="142">
        <v>11</v>
      </c>
      <c r="M2270" s="202"/>
    </row>
    <row r="2271" spans="1:13" x14ac:dyDescent="0.35">
      <c r="A2271" s="214"/>
      <c r="B2271" s="213"/>
      <c r="C2271" s="34"/>
      <c r="D2271" s="34"/>
      <c r="E2271" s="35"/>
      <c r="F2271" s="29"/>
      <c r="G2271" s="29" t="str">
        <f t="shared" si="36"/>
        <v/>
      </c>
      <c r="H2271" s="33"/>
      <c r="I2271" s="29"/>
      <c r="J2271" s="142">
        <v>11</v>
      </c>
    </row>
    <row r="2272" spans="1:13" ht="26" x14ac:dyDescent="0.35">
      <c r="A2272" s="214"/>
      <c r="B2272" s="213"/>
      <c r="C2272" s="49" t="s">
        <v>2884</v>
      </c>
      <c r="D2272" s="34"/>
      <c r="E2272" s="35"/>
      <c r="F2272" s="29"/>
      <c r="G2272" s="29" t="str">
        <f t="shared" si="36"/>
        <v/>
      </c>
      <c r="H2272" s="33"/>
      <c r="I2272" s="29"/>
      <c r="J2272" s="142">
        <v>11</v>
      </c>
    </row>
    <row r="2273" spans="1:10" ht="15" thickBot="1" x14ac:dyDescent="0.4">
      <c r="A2273" s="214"/>
      <c r="B2273" s="213"/>
      <c r="C2273" s="34"/>
      <c r="D2273" s="44"/>
      <c r="E2273" s="35"/>
      <c r="F2273" s="32"/>
      <c r="G2273" s="32" t="str">
        <f t="shared" si="36"/>
        <v/>
      </c>
      <c r="H2273" s="33"/>
      <c r="I2273" s="29"/>
      <c r="J2273" s="142">
        <v>11</v>
      </c>
    </row>
    <row r="2274" spans="1:10" ht="15" hidden="1" thickBot="1" x14ac:dyDescent="0.4">
      <c r="A2274" s="210" t="s">
        <v>567</v>
      </c>
      <c r="B2274" s="212" t="s">
        <v>8017</v>
      </c>
      <c r="C2274" s="155"/>
      <c r="D2274" s="24" t="s">
        <v>16</v>
      </c>
      <c r="E2274" s="25"/>
      <c r="F2274" s="39"/>
      <c r="G2274" s="26" t="str">
        <f t="shared" si="36"/>
        <v/>
      </c>
      <c r="H2274" s="27"/>
      <c r="I2274" s="28"/>
      <c r="J2274" s="142">
        <v>0</v>
      </c>
    </row>
    <row r="2275" spans="1:10" ht="15" hidden="1" thickBot="1" x14ac:dyDescent="0.4">
      <c r="A2275" s="214"/>
      <c r="B2275" s="213"/>
      <c r="C2275" s="30"/>
      <c r="D2275" s="30"/>
      <c r="E2275" s="31"/>
      <c r="F2275" s="40"/>
      <c r="G2275" s="29" t="str">
        <f t="shared" si="36"/>
        <v/>
      </c>
      <c r="H2275" s="33"/>
      <c r="I2275" s="29"/>
      <c r="J2275" s="142">
        <v>0</v>
      </c>
    </row>
    <row r="2276" spans="1:10" ht="50.5" hidden="1" thickBot="1" x14ac:dyDescent="0.4">
      <c r="A2276" s="214"/>
      <c r="B2276" s="213"/>
      <c r="C2276" s="34" t="s">
        <v>9919</v>
      </c>
      <c r="D2276" s="34" t="s">
        <v>200</v>
      </c>
      <c r="E2276" s="35">
        <v>1</v>
      </c>
      <c r="F2276" s="32"/>
      <c r="G2276" s="32" t="str">
        <f t="shared" si="36"/>
        <v/>
      </c>
      <c r="H2276" s="37">
        <f>SUM(G2276:G2280)</f>
        <v>0</v>
      </c>
      <c r="I2276" s="38"/>
      <c r="J2276" s="142">
        <v>0</v>
      </c>
    </row>
    <row r="2277" spans="1:10" ht="15" hidden="1" thickBot="1" x14ac:dyDescent="0.4">
      <c r="A2277" s="214"/>
      <c r="B2277" s="213"/>
      <c r="C2277" s="34" t="s">
        <v>561</v>
      </c>
      <c r="D2277" s="34" t="s">
        <v>562</v>
      </c>
      <c r="E2277" s="35">
        <v>1.3424</v>
      </c>
      <c r="F2277" s="29"/>
      <c r="G2277" s="32" t="str">
        <f t="shared" si="36"/>
        <v/>
      </c>
      <c r="H2277" s="33"/>
      <c r="I2277" s="29"/>
      <c r="J2277" s="142">
        <v>0</v>
      </c>
    </row>
    <row r="2278" spans="1:10" ht="15" hidden="1" thickBot="1" x14ac:dyDescent="0.4">
      <c r="A2278" s="214"/>
      <c r="B2278" s="213"/>
      <c r="C2278" s="34" t="s">
        <v>563</v>
      </c>
      <c r="D2278" s="34" t="s">
        <v>562</v>
      </c>
      <c r="E2278" s="35">
        <v>0.67120000000000002</v>
      </c>
      <c r="F2278" s="29"/>
      <c r="G2278" s="32" t="str">
        <f t="shared" si="36"/>
        <v/>
      </c>
      <c r="H2278" s="33"/>
      <c r="I2278" s="29"/>
      <c r="J2278" s="142">
        <v>0</v>
      </c>
    </row>
    <row r="2279" spans="1:10" ht="15" hidden="1" thickBot="1" x14ac:dyDescent="0.4">
      <c r="A2279" s="214"/>
      <c r="B2279" s="213"/>
      <c r="C2279" s="34" t="s">
        <v>131</v>
      </c>
      <c r="D2279" s="47" t="s">
        <v>75</v>
      </c>
      <c r="E2279" s="35">
        <v>0.4536</v>
      </c>
      <c r="F2279" s="32"/>
      <c r="G2279" s="29" t="str">
        <f t="shared" si="36"/>
        <v/>
      </c>
      <c r="H2279" s="33"/>
      <c r="I2279" s="29"/>
      <c r="J2279" s="142">
        <v>0</v>
      </c>
    </row>
    <row r="2280" spans="1:10" ht="15" hidden="1" thickBot="1" x14ac:dyDescent="0.4">
      <c r="A2280" s="214"/>
      <c r="B2280" s="213"/>
      <c r="C2280" s="34" t="s">
        <v>925</v>
      </c>
      <c r="D2280" s="34" t="s">
        <v>562</v>
      </c>
      <c r="E2280" s="35">
        <v>2.9719000000000002</v>
      </c>
      <c r="F2280" s="29"/>
      <c r="G2280" s="29" t="str">
        <f t="shared" si="36"/>
        <v/>
      </c>
      <c r="H2280" s="33"/>
      <c r="I2280" s="29"/>
      <c r="J2280" s="142">
        <v>0</v>
      </c>
    </row>
    <row r="2281" spans="1:10" ht="15" hidden="1" thickBot="1" x14ac:dyDescent="0.4">
      <c r="A2281" s="214"/>
      <c r="B2281" s="213"/>
      <c r="C2281" s="34"/>
      <c r="D2281" s="34"/>
      <c r="E2281" s="35"/>
      <c r="F2281" s="29"/>
      <c r="G2281" s="29" t="str">
        <f t="shared" si="36"/>
        <v/>
      </c>
      <c r="H2281" s="33"/>
      <c r="I2281" s="29"/>
      <c r="J2281" s="142">
        <v>0</v>
      </c>
    </row>
    <row r="2282" spans="1:10" ht="26.5" hidden="1" thickBot="1" x14ac:dyDescent="0.4">
      <c r="A2282" s="214"/>
      <c r="B2282" s="213"/>
      <c r="C2282" s="49" t="s">
        <v>2884</v>
      </c>
      <c r="D2282" s="34"/>
      <c r="E2282" s="35"/>
      <c r="F2282" s="29"/>
      <c r="G2282" s="29" t="str">
        <f t="shared" si="36"/>
        <v/>
      </c>
      <c r="H2282" s="33"/>
      <c r="I2282" s="29"/>
      <c r="J2282" s="142">
        <v>0</v>
      </c>
    </row>
    <row r="2283" spans="1:10" ht="15" hidden="1" thickBot="1" x14ac:dyDescent="0.4">
      <c r="A2283" s="214"/>
      <c r="B2283" s="213"/>
      <c r="C2283" s="34"/>
      <c r="D2283" s="44"/>
      <c r="E2283" s="35"/>
      <c r="F2283" s="32"/>
      <c r="G2283" s="32" t="str">
        <f t="shared" si="36"/>
        <v/>
      </c>
      <c r="H2283" s="33"/>
      <c r="I2283" s="29"/>
      <c r="J2283" s="142">
        <v>0</v>
      </c>
    </row>
    <row r="2284" spans="1:10" ht="15" hidden="1" thickBot="1" x14ac:dyDescent="0.4">
      <c r="A2284" s="210" t="s">
        <v>568</v>
      </c>
      <c r="B2284" s="212" t="s">
        <v>1529</v>
      </c>
      <c r="C2284" s="155"/>
      <c r="D2284" s="24" t="s">
        <v>16</v>
      </c>
      <c r="E2284" s="25"/>
      <c r="F2284" s="39"/>
      <c r="G2284" s="26" t="str">
        <f t="shared" si="36"/>
        <v/>
      </c>
      <c r="H2284" s="27"/>
      <c r="I2284" s="28"/>
      <c r="J2284" s="142">
        <v>0</v>
      </c>
    </row>
    <row r="2285" spans="1:10" ht="15" hidden="1" thickBot="1" x14ac:dyDescent="0.4">
      <c r="A2285" s="214"/>
      <c r="B2285" s="213"/>
      <c r="C2285" s="30"/>
      <c r="D2285" s="30"/>
      <c r="E2285" s="31"/>
      <c r="F2285" s="40"/>
      <c r="G2285" s="29" t="str">
        <f t="shared" si="36"/>
        <v/>
      </c>
      <c r="H2285" s="33"/>
      <c r="I2285" s="29"/>
      <c r="J2285" s="142">
        <v>0</v>
      </c>
    </row>
    <row r="2286" spans="1:10" ht="15" hidden="1" thickBot="1" x14ac:dyDescent="0.4">
      <c r="A2286" s="214"/>
      <c r="B2286" s="213"/>
      <c r="C2286" s="34" t="s">
        <v>1235</v>
      </c>
      <c r="D2286" s="34" t="s">
        <v>750</v>
      </c>
      <c r="E2286" s="35">
        <v>1.0999999999999999E-2</v>
      </c>
      <c r="F2286" s="32"/>
      <c r="G2286" s="29" t="str">
        <f t="shared" si="36"/>
        <v/>
      </c>
      <c r="H2286" s="37">
        <f>SUM(G2286:G2289)</f>
        <v>0</v>
      </c>
      <c r="I2286" s="38"/>
      <c r="J2286" s="142">
        <v>0</v>
      </c>
    </row>
    <row r="2287" spans="1:10" ht="15" hidden="1" thickBot="1" x14ac:dyDescent="0.4">
      <c r="A2287" s="214"/>
      <c r="B2287" s="213"/>
      <c r="C2287" s="34" t="s">
        <v>73</v>
      </c>
      <c r="D2287" s="34" t="s">
        <v>750</v>
      </c>
      <c r="E2287" s="35">
        <v>2.4E-2</v>
      </c>
      <c r="F2287" s="32"/>
      <c r="G2287" s="29" t="str">
        <f t="shared" si="36"/>
        <v/>
      </c>
      <c r="H2287" s="33"/>
      <c r="I2287" s="29"/>
      <c r="J2287" s="142">
        <v>0</v>
      </c>
    </row>
    <row r="2288" spans="1:10" ht="15" hidden="1" thickBot="1" x14ac:dyDescent="0.4">
      <c r="A2288" s="214"/>
      <c r="B2288" s="213"/>
      <c r="C2288" s="34" t="s">
        <v>561</v>
      </c>
      <c r="D2288" s="34" t="s">
        <v>562</v>
      </c>
      <c r="E2288" s="35">
        <v>2.7410000000000001</v>
      </c>
      <c r="F2288" s="29"/>
      <c r="G2288" s="29" t="str">
        <f t="shared" si="36"/>
        <v/>
      </c>
      <c r="H2288" s="33"/>
      <c r="I2288" s="29"/>
      <c r="J2288" s="142">
        <v>0</v>
      </c>
    </row>
    <row r="2289" spans="1:13" ht="15" hidden="1" thickBot="1" x14ac:dyDescent="0.4">
      <c r="A2289" s="214"/>
      <c r="B2289" s="213"/>
      <c r="C2289" s="34" t="s">
        <v>563</v>
      </c>
      <c r="D2289" s="34" t="s">
        <v>562</v>
      </c>
      <c r="E2289" s="35">
        <v>1.357</v>
      </c>
      <c r="F2289" s="29"/>
      <c r="G2289" s="29" t="str">
        <f t="shared" si="36"/>
        <v/>
      </c>
      <c r="H2289" s="33"/>
      <c r="I2289" s="29"/>
      <c r="J2289" s="142">
        <v>0</v>
      </c>
    </row>
    <row r="2290" spans="1:13" ht="15" hidden="1" thickBot="1" x14ac:dyDescent="0.4">
      <c r="A2290" s="214"/>
      <c r="B2290" s="213"/>
      <c r="C2290" s="34"/>
      <c r="D2290" s="34"/>
      <c r="E2290" s="35"/>
      <c r="F2290" s="29"/>
      <c r="G2290" s="32" t="str">
        <f t="shared" si="36"/>
        <v/>
      </c>
      <c r="H2290" s="33"/>
      <c r="I2290" s="29"/>
      <c r="J2290" s="142">
        <v>0</v>
      </c>
    </row>
    <row r="2291" spans="1:13" ht="15" hidden="1" thickBot="1" x14ac:dyDescent="0.4">
      <c r="A2291" s="210" t="s">
        <v>569</v>
      </c>
      <c r="B2291" s="212" t="s">
        <v>1530</v>
      </c>
      <c r="C2291" s="155"/>
      <c r="D2291" s="24" t="s">
        <v>16</v>
      </c>
      <c r="E2291" s="25"/>
      <c r="F2291" s="39"/>
      <c r="G2291" s="26" t="str">
        <f t="shared" si="36"/>
        <v/>
      </c>
      <c r="H2291" s="27"/>
      <c r="I2291" s="28"/>
      <c r="J2291" s="142">
        <v>0</v>
      </c>
    </row>
    <row r="2292" spans="1:13" ht="15" hidden="1" thickBot="1" x14ac:dyDescent="0.4">
      <c r="A2292" s="214"/>
      <c r="B2292" s="213"/>
      <c r="C2292" s="30"/>
      <c r="D2292" s="30"/>
      <c r="E2292" s="31"/>
      <c r="F2292" s="40"/>
      <c r="G2292" s="32" t="str">
        <f t="shared" si="36"/>
        <v/>
      </c>
      <c r="H2292" s="33"/>
      <c r="I2292" s="29"/>
      <c r="J2292" s="142">
        <v>0</v>
      </c>
    </row>
    <row r="2293" spans="1:13" ht="25.5" hidden="1" thickBot="1" x14ac:dyDescent="0.4">
      <c r="A2293" s="214"/>
      <c r="B2293" s="213"/>
      <c r="C2293" s="34" t="s">
        <v>560</v>
      </c>
      <c r="D2293" s="34" t="s">
        <v>200</v>
      </c>
      <c r="E2293" s="35">
        <v>19.8</v>
      </c>
      <c r="F2293" s="29"/>
      <c r="G2293" s="32" t="str">
        <f t="shared" si="36"/>
        <v/>
      </c>
      <c r="H2293" s="37">
        <f>SUM(G2293:G2296)</f>
        <v>0</v>
      </c>
      <c r="I2293" s="38"/>
      <c r="J2293" s="142">
        <v>0</v>
      </c>
    </row>
    <row r="2294" spans="1:13" ht="15" hidden="1" thickBot="1" x14ac:dyDescent="0.4">
      <c r="A2294" s="214"/>
      <c r="B2294" s="213"/>
      <c r="C2294" s="34" t="s">
        <v>561</v>
      </c>
      <c r="D2294" s="34" t="s">
        <v>562</v>
      </c>
      <c r="E2294" s="35">
        <v>1.546</v>
      </c>
      <c r="F2294" s="29"/>
      <c r="G2294" s="32" t="str">
        <f t="shared" si="36"/>
        <v/>
      </c>
      <c r="H2294" s="33"/>
      <c r="I2294" s="29"/>
      <c r="J2294" s="142">
        <v>0</v>
      </c>
    </row>
    <row r="2295" spans="1:13" ht="15" hidden="1" thickBot="1" x14ac:dyDescent="0.4">
      <c r="A2295" s="214"/>
      <c r="B2295" s="213"/>
      <c r="C2295" s="34" t="s">
        <v>570</v>
      </c>
      <c r="D2295" s="34" t="s">
        <v>562</v>
      </c>
      <c r="E2295" s="35">
        <v>0.221</v>
      </c>
      <c r="F2295" s="29"/>
      <c r="G2295" s="32" t="str">
        <f t="shared" si="36"/>
        <v/>
      </c>
      <c r="H2295" s="33"/>
      <c r="I2295" s="29"/>
      <c r="J2295" s="142">
        <v>0</v>
      </c>
    </row>
    <row r="2296" spans="1:13" ht="15" hidden="1" thickBot="1" x14ac:dyDescent="0.4">
      <c r="A2296" s="214"/>
      <c r="B2296" s="213"/>
      <c r="C2296" s="34" t="s">
        <v>563</v>
      </c>
      <c r="D2296" s="34" t="s">
        <v>562</v>
      </c>
      <c r="E2296" s="35">
        <v>1.2070000000000001</v>
      </c>
      <c r="F2296" s="29"/>
      <c r="G2296" s="32" t="str">
        <f t="shared" si="36"/>
        <v/>
      </c>
      <c r="H2296" s="33"/>
      <c r="I2296" s="29"/>
      <c r="J2296" s="142">
        <v>0</v>
      </c>
    </row>
    <row r="2297" spans="1:13" ht="15" hidden="1" thickBot="1" x14ac:dyDescent="0.4">
      <c r="A2297" s="214"/>
      <c r="B2297" s="213"/>
      <c r="C2297" s="34"/>
      <c r="D2297" s="34"/>
      <c r="E2297" s="35"/>
      <c r="F2297" s="29"/>
      <c r="G2297" s="32" t="str">
        <f t="shared" si="36"/>
        <v/>
      </c>
      <c r="H2297" s="33"/>
      <c r="I2297" s="29"/>
      <c r="J2297" s="142">
        <v>0</v>
      </c>
    </row>
    <row r="2298" spans="1:13" ht="15" thickBot="1" x14ac:dyDescent="0.4">
      <c r="A2298" s="210" t="s">
        <v>571</v>
      </c>
      <c r="B2298" s="212" t="s">
        <v>1531</v>
      </c>
      <c r="C2298" s="155"/>
      <c r="D2298" s="24" t="s">
        <v>16</v>
      </c>
      <c r="E2298" s="25"/>
      <c r="F2298" s="39"/>
      <c r="G2298" s="26" t="str">
        <f t="shared" si="36"/>
        <v/>
      </c>
      <c r="H2298" s="27"/>
      <c r="I2298" s="28"/>
      <c r="J2298" s="142">
        <v>126</v>
      </c>
    </row>
    <row r="2299" spans="1:13" x14ac:dyDescent="0.35">
      <c r="A2299" s="214"/>
      <c r="B2299" s="213"/>
      <c r="C2299" s="30"/>
      <c r="D2299" s="30"/>
      <c r="E2299" s="31"/>
      <c r="F2299" s="40"/>
      <c r="G2299" s="32" t="str">
        <f t="shared" si="36"/>
        <v/>
      </c>
      <c r="H2299" s="33"/>
      <c r="I2299" s="29"/>
      <c r="J2299" s="142">
        <v>126</v>
      </c>
    </row>
    <row r="2300" spans="1:13" ht="25" x14ac:dyDescent="0.35">
      <c r="A2300" s="214"/>
      <c r="B2300" s="213"/>
      <c r="C2300" s="34" t="s">
        <v>559</v>
      </c>
      <c r="D2300" s="34" t="s">
        <v>200</v>
      </c>
      <c r="E2300" s="35">
        <v>1</v>
      </c>
      <c r="F2300" s="32">
        <v>22.681891134000001</v>
      </c>
      <c r="G2300" s="32">
        <f t="shared" si="36"/>
        <v>22.681891134000001</v>
      </c>
      <c r="H2300" s="37">
        <f>SUM(G2300:G2302)</f>
        <v>50.632425092676009</v>
      </c>
      <c r="I2300" s="38"/>
      <c r="J2300" s="142">
        <v>126</v>
      </c>
      <c r="M2300" s="202"/>
    </row>
    <row r="2301" spans="1:13" x14ac:dyDescent="0.35">
      <c r="A2301" s="214"/>
      <c r="B2301" s="213"/>
      <c r="C2301" s="34" t="s">
        <v>563</v>
      </c>
      <c r="D2301" s="34" t="s">
        <v>562</v>
      </c>
      <c r="E2301" s="35">
        <v>0.45800000000000002</v>
      </c>
      <c r="F2301" s="29">
        <v>17.322456942000002</v>
      </c>
      <c r="G2301" s="32">
        <f t="shared" si="36"/>
        <v>7.9336852794360011</v>
      </c>
      <c r="H2301" s="33"/>
      <c r="I2301" s="29"/>
      <c r="J2301" s="142">
        <v>126</v>
      </c>
      <c r="M2301" s="202"/>
    </row>
    <row r="2302" spans="1:13" x14ac:dyDescent="0.35">
      <c r="A2302" s="214"/>
      <c r="B2302" s="213"/>
      <c r="C2302" s="34" t="s">
        <v>561</v>
      </c>
      <c r="D2302" s="34" t="s">
        <v>562</v>
      </c>
      <c r="E2302" s="35">
        <v>0.91600000000000004</v>
      </c>
      <c r="F2302" s="29">
        <v>21.852454890000004</v>
      </c>
      <c r="G2302" s="32">
        <f t="shared" si="36"/>
        <v>20.016848679240006</v>
      </c>
      <c r="H2302" s="33"/>
      <c r="I2302" s="29"/>
      <c r="J2302" s="142">
        <v>126</v>
      </c>
      <c r="M2302" s="202"/>
    </row>
    <row r="2303" spans="1:13" ht="15" thickBot="1" x14ac:dyDescent="0.4">
      <c r="A2303" s="215"/>
      <c r="B2303" s="216"/>
      <c r="C2303" s="34"/>
      <c r="D2303" s="34"/>
      <c r="E2303" s="35"/>
      <c r="F2303" s="29"/>
      <c r="G2303" s="32" t="str">
        <f t="shared" si="36"/>
        <v/>
      </c>
      <c r="H2303" s="33"/>
      <c r="I2303" s="29"/>
      <c r="J2303" s="142">
        <v>126</v>
      </c>
    </row>
    <row r="2304" spans="1:13" ht="15" thickBot="1" x14ac:dyDescent="0.4">
      <c r="A2304" s="210" t="s">
        <v>572</v>
      </c>
      <c r="B2304" s="212" t="s">
        <v>1532</v>
      </c>
      <c r="C2304" s="155"/>
      <c r="D2304" s="24" t="s">
        <v>16</v>
      </c>
      <c r="E2304" s="25"/>
      <c r="F2304" s="39"/>
      <c r="G2304" s="26" t="str">
        <f t="shared" si="36"/>
        <v/>
      </c>
      <c r="H2304" s="27"/>
      <c r="I2304" s="28"/>
      <c r="J2304" s="142">
        <v>42</v>
      </c>
    </row>
    <row r="2305" spans="1:13" x14ac:dyDescent="0.35">
      <c r="A2305" s="214"/>
      <c r="B2305" s="213"/>
      <c r="C2305" s="30"/>
      <c r="D2305" s="30"/>
      <c r="E2305" s="31"/>
      <c r="F2305" s="40"/>
      <c r="G2305" s="32" t="str">
        <f t="shared" si="36"/>
        <v/>
      </c>
      <c r="H2305" s="33"/>
      <c r="I2305" s="29"/>
      <c r="J2305" s="142">
        <v>42</v>
      </c>
    </row>
    <row r="2306" spans="1:13" ht="37.5" x14ac:dyDescent="0.35">
      <c r="A2306" s="214"/>
      <c r="B2306" s="213"/>
      <c r="C2306" s="34" t="s">
        <v>573</v>
      </c>
      <c r="D2306" s="44" t="s">
        <v>96</v>
      </c>
      <c r="E2306" s="35">
        <v>1</v>
      </c>
      <c r="F2306" s="32">
        <v>134.15599556800001</v>
      </c>
      <c r="G2306" s="32">
        <f t="shared" si="36"/>
        <v>134.15599556800001</v>
      </c>
      <c r="H2306" s="37">
        <f>SUM(G2306:G2308)</f>
        <v>157.568651934358</v>
      </c>
      <c r="I2306" s="38"/>
      <c r="J2306" s="142">
        <v>42</v>
      </c>
      <c r="M2306" s="202"/>
    </row>
    <row r="2307" spans="1:13" x14ac:dyDescent="0.35">
      <c r="A2307" s="214"/>
      <c r="B2307" s="213"/>
      <c r="C2307" s="34" t="s">
        <v>561</v>
      </c>
      <c r="D2307" s="34" t="s">
        <v>562</v>
      </c>
      <c r="E2307" s="35">
        <v>0.76700000000000002</v>
      </c>
      <c r="F2307" s="29">
        <v>21.852454890000004</v>
      </c>
      <c r="G2307" s="32">
        <f t="shared" si="36"/>
        <v>16.760832900630003</v>
      </c>
      <c r="H2307" s="33"/>
      <c r="I2307" s="29"/>
      <c r="J2307" s="142">
        <v>42</v>
      </c>
      <c r="M2307" s="202"/>
    </row>
    <row r="2308" spans="1:13" x14ac:dyDescent="0.35">
      <c r="A2308" s="214"/>
      <c r="B2308" s="213"/>
      <c r="C2308" s="34" t="s">
        <v>563</v>
      </c>
      <c r="D2308" s="34" t="s">
        <v>562</v>
      </c>
      <c r="E2308" s="35">
        <v>0.38400000000000001</v>
      </c>
      <c r="F2308" s="29">
        <v>17.322456942000002</v>
      </c>
      <c r="G2308" s="32">
        <f t="shared" si="36"/>
        <v>6.6518234657280013</v>
      </c>
      <c r="H2308" s="33"/>
      <c r="I2308" s="29"/>
      <c r="J2308" s="142">
        <v>42</v>
      </c>
      <c r="M2308" s="202"/>
    </row>
    <row r="2309" spans="1:13" ht="15" thickBot="1" x14ac:dyDescent="0.4">
      <c r="A2309" s="215"/>
      <c r="B2309" s="216"/>
      <c r="C2309" s="34"/>
      <c r="D2309" s="34"/>
      <c r="E2309" s="35"/>
      <c r="F2309" s="29"/>
      <c r="G2309" s="32" t="str">
        <f t="shared" si="36"/>
        <v/>
      </c>
      <c r="H2309" s="33"/>
      <c r="I2309" s="29"/>
      <c r="J2309" s="142">
        <v>42</v>
      </c>
    </row>
    <row r="2310" spans="1:13" ht="15" hidden="1" thickBot="1" x14ac:dyDescent="0.4">
      <c r="A2310" s="210" t="s">
        <v>574</v>
      </c>
      <c r="B2310" s="212" t="s">
        <v>1533</v>
      </c>
      <c r="C2310" s="155"/>
      <c r="D2310" s="24" t="s">
        <v>16</v>
      </c>
      <c r="E2310" s="25"/>
      <c r="F2310" s="39"/>
      <c r="G2310" s="26" t="str">
        <f t="shared" si="36"/>
        <v/>
      </c>
      <c r="H2310" s="27"/>
      <c r="I2310" s="28"/>
      <c r="J2310" s="142">
        <v>0</v>
      </c>
    </row>
    <row r="2311" spans="1:13" ht="15" hidden="1" thickBot="1" x14ac:dyDescent="0.4">
      <c r="A2311" s="214"/>
      <c r="B2311" s="213"/>
      <c r="C2311" s="30"/>
      <c r="D2311" s="30"/>
      <c r="E2311" s="31"/>
      <c r="F2311" s="40"/>
      <c r="G2311" s="32" t="str">
        <f t="shared" si="36"/>
        <v/>
      </c>
      <c r="H2311" s="33"/>
      <c r="I2311" s="29"/>
      <c r="J2311" s="142">
        <v>0</v>
      </c>
    </row>
    <row r="2312" spans="1:13" ht="38" hidden="1" thickBot="1" x14ac:dyDescent="0.4">
      <c r="A2312" s="214"/>
      <c r="B2312" s="213"/>
      <c r="C2312" s="34" t="s">
        <v>575</v>
      </c>
      <c r="D2312" s="44" t="s">
        <v>96</v>
      </c>
      <c r="E2312" s="35">
        <v>1</v>
      </c>
      <c r="F2312" s="32"/>
      <c r="G2312" s="32" t="str">
        <f t="shared" si="36"/>
        <v/>
      </c>
      <c r="H2312" s="37">
        <f>SUM(G2312:G2314)</f>
        <v>0</v>
      </c>
      <c r="I2312" s="38"/>
      <c r="J2312" s="142">
        <v>0</v>
      </c>
    </row>
    <row r="2313" spans="1:13" ht="15" hidden="1" thickBot="1" x14ac:dyDescent="0.4">
      <c r="A2313" s="214"/>
      <c r="B2313" s="213"/>
      <c r="C2313" s="34" t="s">
        <v>561</v>
      </c>
      <c r="D2313" s="34" t="s">
        <v>562</v>
      </c>
      <c r="E2313" s="35">
        <v>1.002</v>
      </c>
      <c r="F2313" s="29"/>
      <c r="G2313" s="32" t="str">
        <f t="shared" si="36"/>
        <v/>
      </c>
      <c r="H2313" s="33"/>
      <c r="I2313" s="29"/>
      <c r="J2313" s="142">
        <v>0</v>
      </c>
    </row>
    <row r="2314" spans="1:13" ht="15" hidden="1" thickBot="1" x14ac:dyDescent="0.4">
      <c r="A2314" s="214"/>
      <c r="B2314" s="213"/>
      <c r="C2314" s="34" t="s">
        <v>563</v>
      </c>
      <c r="D2314" s="34" t="s">
        <v>562</v>
      </c>
      <c r="E2314" s="35">
        <v>0.501</v>
      </c>
      <c r="F2314" s="29"/>
      <c r="G2314" s="32" t="str">
        <f t="shared" si="36"/>
        <v/>
      </c>
      <c r="H2314" s="33"/>
      <c r="I2314" s="29"/>
      <c r="J2314" s="142">
        <v>0</v>
      </c>
    </row>
    <row r="2315" spans="1:13" ht="15" hidden="1" thickBot="1" x14ac:dyDescent="0.4">
      <c r="A2315" s="215"/>
      <c r="B2315" s="216"/>
      <c r="C2315" s="34"/>
      <c r="D2315" s="34"/>
      <c r="E2315" s="35"/>
      <c r="F2315" s="29"/>
      <c r="G2315" s="32" t="str">
        <f t="shared" si="36"/>
        <v/>
      </c>
      <c r="H2315" s="33"/>
      <c r="I2315" s="29"/>
      <c r="J2315" s="142">
        <v>0</v>
      </c>
    </row>
    <row r="2316" spans="1:13" ht="15" hidden="1" thickBot="1" x14ac:dyDescent="0.4">
      <c r="A2316" s="210" t="s">
        <v>576</v>
      </c>
      <c r="B2316" s="212" t="s">
        <v>1534</v>
      </c>
      <c r="C2316" s="155"/>
      <c r="D2316" s="24" t="s">
        <v>16</v>
      </c>
      <c r="E2316" s="25"/>
      <c r="F2316" s="39"/>
      <c r="G2316" s="26" t="str">
        <f t="shared" si="36"/>
        <v/>
      </c>
      <c r="H2316" s="27"/>
      <c r="I2316" s="28"/>
      <c r="J2316" s="142">
        <v>0</v>
      </c>
    </row>
    <row r="2317" spans="1:13" ht="15" hidden="1" thickBot="1" x14ac:dyDescent="0.4">
      <c r="A2317" s="214"/>
      <c r="B2317" s="213"/>
      <c r="C2317" s="30"/>
      <c r="D2317" s="30"/>
      <c r="E2317" s="31"/>
      <c r="F2317" s="40"/>
      <c r="G2317" s="32" t="str">
        <f t="shared" si="36"/>
        <v/>
      </c>
      <c r="H2317" s="33"/>
      <c r="I2317" s="29"/>
      <c r="J2317" s="142">
        <v>0</v>
      </c>
    </row>
    <row r="2318" spans="1:13" ht="38" hidden="1" thickBot="1" x14ac:dyDescent="0.4">
      <c r="A2318" s="214"/>
      <c r="B2318" s="213"/>
      <c r="C2318" s="34" t="s">
        <v>577</v>
      </c>
      <c r="D2318" s="44" t="s">
        <v>96</v>
      </c>
      <c r="E2318" s="35">
        <v>1</v>
      </c>
      <c r="F2318" s="32"/>
      <c r="G2318" s="32" t="str">
        <f t="shared" si="36"/>
        <v/>
      </c>
      <c r="H2318" s="37">
        <f>SUM(G2318:G2320)</f>
        <v>0</v>
      </c>
      <c r="I2318" s="38"/>
      <c r="J2318" s="142">
        <v>0</v>
      </c>
    </row>
    <row r="2319" spans="1:13" ht="15" hidden="1" thickBot="1" x14ac:dyDescent="0.4">
      <c r="A2319" s="214"/>
      <c r="B2319" s="213"/>
      <c r="C2319" s="34" t="s">
        <v>561</v>
      </c>
      <c r="D2319" s="34" t="s">
        <v>562</v>
      </c>
      <c r="E2319" s="35">
        <v>1.002</v>
      </c>
      <c r="F2319" s="29"/>
      <c r="G2319" s="32" t="str">
        <f t="shared" si="36"/>
        <v/>
      </c>
      <c r="H2319" s="33"/>
      <c r="I2319" s="29"/>
      <c r="J2319" s="142">
        <v>0</v>
      </c>
    </row>
    <row r="2320" spans="1:13" ht="15" hidden="1" thickBot="1" x14ac:dyDescent="0.4">
      <c r="A2320" s="214"/>
      <c r="B2320" s="213"/>
      <c r="C2320" s="34" t="s">
        <v>563</v>
      </c>
      <c r="D2320" s="34" t="s">
        <v>562</v>
      </c>
      <c r="E2320" s="35">
        <v>0.501</v>
      </c>
      <c r="F2320" s="29"/>
      <c r="G2320" s="32" t="str">
        <f t="shared" ref="G2320:G2383" si="37">IF(ISNUMBER(F2320),E2320*F2320,"")</f>
        <v/>
      </c>
      <c r="H2320" s="33"/>
      <c r="I2320" s="29"/>
      <c r="J2320" s="142">
        <v>0</v>
      </c>
    </row>
    <row r="2321" spans="1:10" ht="15" hidden="1" thickBot="1" x14ac:dyDescent="0.4">
      <c r="A2321" s="215"/>
      <c r="B2321" s="216"/>
      <c r="C2321" s="34"/>
      <c r="D2321" s="34"/>
      <c r="E2321" s="35"/>
      <c r="F2321" s="29"/>
      <c r="G2321" s="32" t="str">
        <f t="shared" si="37"/>
        <v/>
      </c>
      <c r="H2321" s="33"/>
      <c r="I2321" s="29"/>
      <c r="J2321" s="142">
        <v>0</v>
      </c>
    </row>
    <row r="2322" spans="1:10" ht="15" hidden="1" thickBot="1" x14ac:dyDescent="0.4">
      <c r="A2322" s="210" t="s">
        <v>578</v>
      </c>
      <c r="B2322" s="212" t="s">
        <v>1535</v>
      </c>
      <c r="C2322" s="155"/>
      <c r="D2322" s="24" t="s">
        <v>16</v>
      </c>
      <c r="E2322" s="25"/>
      <c r="F2322" s="39"/>
      <c r="G2322" s="26" t="str">
        <f t="shared" si="37"/>
        <v/>
      </c>
      <c r="H2322" s="27"/>
      <c r="I2322" s="28"/>
      <c r="J2322" s="142">
        <v>0</v>
      </c>
    </row>
    <row r="2323" spans="1:10" ht="15" hidden="1" thickBot="1" x14ac:dyDescent="0.4">
      <c r="A2323" s="214"/>
      <c r="B2323" s="213"/>
      <c r="C2323" s="30"/>
      <c r="D2323" s="30"/>
      <c r="E2323" s="31"/>
      <c r="F2323" s="40"/>
      <c r="G2323" s="32" t="str">
        <f t="shared" si="37"/>
        <v/>
      </c>
      <c r="H2323" s="33"/>
      <c r="I2323" s="29"/>
      <c r="J2323" s="142">
        <v>0</v>
      </c>
    </row>
    <row r="2324" spans="1:10" ht="15" hidden="1" thickBot="1" x14ac:dyDescent="0.4">
      <c r="A2324" s="214"/>
      <c r="B2324" s="213"/>
      <c r="C2324" s="34" t="s">
        <v>561</v>
      </c>
      <c r="D2324" s="34" t="s">
        <v>562</v>
      </c>
      <c r="E2324" s="35">
        <v>1.002</v>
      </c>
      <c r="F2324" s="29"/>
      <c r="G2324" s="32" t="str">
        <f t="shared" si="37"/>
        <v/>
      </c>
      <c r="H2324" s="37">
        <f>SUM(G2324:G2325)</f>
        <v>0</v>
      </c>
      <c r="I2324" s="38"/>
      <c r="J2324" s="142">
        <v>0</v>
      </c>
    </row>
    <row r="2325" spans="1:10" ht="15" hidden="1" thickBot="1" x14ac:dyDescent="0.4">
      <c r="A2325" s="214"/>
      <c r="B2325" s="213"/>
      <c r="C2325" s="34" t="s">
        <v>563</v>
      </c>
      <c r="D2325" s="34" t="s">
        <v>562</v>
      </c>
      <c r="E2325" s="35">
        <v>0.501</v>
      </c>
      <c r="F2325" s="29"/>
      <c r="G2325" s="32" t="str">
        <f t="shared" si="37"/>
        <v/>
      </c>
      <c r="H2325" s="33"/>
      <c r="I2325" s="29"/>
      <c r="J2325" s="142">
        <v>0</v>
      </c>
    </row>
    <row r="2326" spans="1:10" ht="15" hidden="1" thickBot="1" x14ac:dyDescent="0.4">
      <c r="A2326" s="215"/>
      <c r="B2326" s="216"/>
      <c r="C2326" s="34"/>
      <c r="D2326" s="34"/>
      <c r="E2326" s="35"/>
      <c r="F2326" s="29"/>
      <c r="G2326" s="32" t="str">
        <f t="shared" si="37"/>
        <v/>
      </c>
      <c r="H2326" s="33"/>
      <c r="I2326" s="29"/>
      <c r="J2326" s="142">
        <v>0</v>
      </c>
    </row>
    <row r="2327" spans="1:10" ht="15" hidden="1" thickBot="1" x14ac:dyDescent="0.4">
      <c r="A2327" s="210" t="s">
        <v>579</v>
      </c>
      <c r="B2327" s="212" t="s">
        <v>1536</v>
      </c>
      <c r="C2327" s="155"/>
      <c r="D2327" s="24" t="s">
        <v>16</v>
      </c>
      <c r="E2327" s="25"/>
      <c r="F2327" s="39"/>
      <c r="G2327" s="26" t="str">
        <f t="shared" si="37"/>
        <v/>
      </c>
      <c r="H2327" s="27"/>
      <c r="I2327" s="28"/>
      <c r="J2327" s="142">
        <v>0</v>
      </c>
    </row>
    <row r="2328" spans="1:10" ht="15" hidden="1" thickBot="1" x14ac:dyDescent="0.4">
      <c r="A2328" s="214"/>
      <c r="B2328" s="213"/>
      <c r="C2328" s="30"/>
      <c r="D2328" s="30"/>
      <c r="E2328" s="31"/>
      <c r="F2328" s="40"/>
      <c r="G2328" s="32" t="str">
        <f t="shared" si="37"/>
        <v/>
      </c>
      <c r="H2328" s="33"/>
      <c r="I2328" s="29"/>
      <c r="J2328" s="142">
        <v>0</v>
      </c>
    </row>
    <row r="2329" spans="1:10" ht="15" hidden="1" thickBot="1" x14ac:dyDescent="0.4">
      <c r="A2329" s="214"/>
      <c r="B2329" s="213"/>
      <c r="C2329" s="34" t="s">
        <v>2835</v>
      </c>
      <c r="D2329" s="34" t="s">
        <v>562</v>
      </c>
      <c r="E2329" s="35">
        <v>1</v>
      </c>
      <c r="F2329" s="29"/>
      <c r="G2329" s="32" t="str">
        <f t="shared" si="37"/>
        <v/>
      </c>
      <c r="H2329" s="37">
        <f>SUM(G2329:G2330)</f>
        <v>0</v>
      </c>
      <c r="I2329" s="38"/>
      <c r="J2329" s="142">
        <v>0</v>
      </c>
    </row>
    <row r="2330" spans="1:10" ht="25.5" hidden="1" thickBot="1" x14ac:dyDescent="0.4">
      <c r="A2330" s="214"/>
      <c r="B2330" s="213"/>
      <c r="C2330" s="34" t="s">
        <v>580</v>
      </c>
      <c r="D2330" s="34" t="s">
        <v>16</v>
      </c>
      <c r="E2330" s="35">
        <v>1</v>
      </c>
      <c r="F2330" s="32"/>
      <c r="G2330" s="32" t="str">
        <f t="shared" si="37"/>
        <v/>
      </c>
      <c r="H2330" s="33"/>
      <c r="I2330" s="29"/>
      <c r="J2330" s="142">
        <v>0</v>
      </c>
    </row>
    <row r="2331" spans="1:10" ht="15" hidden="1" thickBot="1" x14ac:dyDescent="0.4">
      <c r="A2331" s="215"/>
      <c r="B2331" s="216"/>
      <c r="C2331" s="34"/>
      <c r="D2331" s="34"/>
      <c r="E2331" s="35"/>
      <c r="F2331" s="29"/>
      <c r="G2331" s="32" t="str">
        <f t="shared" si="37"/>
        <v/>
      </c>
      <c r="H2331" s="33"/>
      <c r="I2331" s="29"/>
      <c r="J2331" s="142">
        <v>0</v>
      </c>
    </row>
    <row r="2332" spans="1:10" ht="15" hidden="1" thickBot="1" x14ac:dyDescent="0.4">
      <c r="A2332" s="210" t="s">
        <v>581</v>
      </c>
      <c r="B2332" s="212" t="s">
        <v>1537</v>
      </c>
      <c r="C2332" s="155"/>
      <c r="D2332" s="24" t="s">
        <v>16</v>
      </c>
      <c r="E2332" s="25"/>
      <c r="F2332" s="39"/>
      <c r="G2332" s="26" t="str">
        <f t="shared" si="37"/>
        <v/>
      </c>
      <c r="H2332" s="27"/>
      <c r="I2332" s="28"/>
      <c r="J2332" s="142">
        <v>0</v>
      </c>
    </row>
    <row r="2333" spans="1:10" ht="15" hidden="1" thickBot="1" x14ac:dyDescent="0.4">
      <c r="A2333" s="214"/>
      <c r="B2333" s="213"/>
      <c r="C2333" s="30"/>
      <c r="D2333" s="30"/>
      <c r="E2333" s="31"/>
      <c r="F2333" s="40"/>
      <c r="G2333" s="32" t="str">
        <f t="shared" si="37"/>
        <v/>
      </c>
      <c r="H2333" s="33"/>
      <c r="I2333" s="29"/>
      <c r="J2333" s="142">
        <v>0</v>
      </c>
    </row>
    <row r="2334" spans="1:10" ht="15" hidden="1" thickBot="1" x14ac:dyDescent="0.4">
      <c r="A2334" s="214"/>
      <c r="B2334" s="213"/>
      <c r="C2334" s="34" t="s">
        <v>2835</v>
      </c>
      <c r="D2334" s="34" t="s">
        <v>562</v>
      </c>
      <c r="E2334" s="35">
        <v>0.5</v>
      </c>
      <c r="F2334" s="29"/>
      <c r="G2334" s="32" t="str">
        <f t="shared" si="37"/>
        <v/>
      </c>
      <c r="H2334" s="37">
        <f>SUM(G2334:G2335)</f>
        <v>0</v>
      </c>
      <c r="I2334" s="38"/>
      <c r="J2334" s="142">
        <v>0</v>
      </c>
    </row>
    <row r="2335" spans="1:10" ht="38" hidden="1" thickBot="1" x14ac:dyDescent="0.4">
      <c r="A2335" s="214"/>
      <c r="B2335" s="213"/>
      <c r="C2335" s="34" t="s">
        <v>582</v>
      </c>
      <c r="D2335" s="34" t="s">
        <v>16</v>
      </c>
      <c r="E2335" s="35">
        <v>1</v>
      </c>
      <c r="F2335" s="32"/>
      <c r="G2335" s="32" t="str">
        <f t="shared" si="37"/>
        <v/>
      </c>
      <c r="H2335" s="33"/>
      <c r="I2335" s="29"/>
      <c r="J2335" s="142">
        <v>0</v>
      </c>
    </row>
    <row r="2336" spans="1:10" ht="15" hidden="1" thickBot="1" x14ac:dyDescent="0.4">
      <c r="A2336" s="215"/>
      <c r="B2336" s="216"/>
      <c r="C2336" s="34"/>
      <c r="D2336" s="34"/>
      <c r="E2336" s="35"/>
      <c r="F2336" s="29"/>
      <c r="G2336" s="32" t="str">
        <f t="shared" si="37"/>
        <v/>
      </c>
      <c r="H2336" s="33"/>
      <c r="I2336" s="29"/>
      <c r="J2336" s="142">
        <v>0</v>
      </c>
    </row>
    <row r="2337" spans="1:13" ht="15" thickBot="1" x14ac:dyDescent="0.4">
      <c r="A2337" s="210" t="s">
        <v>583</v>
      </c>
      <c r="B2337" s="212" t="s">
        <v>1538</v>
      </c>
      <c r="C2337" s="155"/>
      <c r="D2337" s="24" t="s">
        <v>69</v>
      </c>
      <c r="E2337" s="25"/>
      <c r="F2337" s="39"/>
      <c r="G2337" s="26" t="str">
        <f t="shared" si="37"/>
        <v/>
      </c>
      <c r="H2337" s="27"/>
      <c r="I2337" s="28"/>
      <c r="J2337" s="142">
        <v>3000</v>
      </c>
    </row>
    <row r="2338" spans="1:13" x14ac:dyDescent="0.35">
      <c r="A2338" s="214"/>
      <c r="B2338" s="213"/>
      <c r="C2338" s="30"/>
      <c r="D2338" s="30"/>
      <c r="E2338" s="31"/>
      <c r="F2338" s="40"/>
      <c r="G2338" s="32" t="str">
        <f t="shared" si="37"/>
        <v/>
      </c>
      <c r="H2338" s="33"/>
      <c r="I2338" s="29"/>
      <c r="J2338" s="142">
        <v>3000</v>
      </c>
    </row>
    <row r="2339" spans="1:13" x14ac:dyDescent="0.35">
      <c r="A2339" s="214"/>
      <c r="B2339" s="213"/>
      <c r="C2339" s="34" t="s">
        <v>983</v>
      </c>
      <c r="D2339" s="34" t="s">
        <v>562</v>
      </c>
      <c r="E2339" s="35">
        <v>2.8E-3</v>
      </c>
      <c r="F2339" s="29">
        <v>17.620203286000002</v>
      </c>
      <c r="G2339" s="32">
        <f t="shared" si="37"/>
        <v>4.9336569200800005E-2</v>
      </c>
      <c r="H2339" s="37">
        <f>SUM(G2339:G2341)</f>
        <v>7.0099999999999989</v>
      </c>
      <c r="I2339" s="38"/>
      <c r="J2339" s="142">
        <v>3000</v>
      </c>
      <c r="M2339" s="202"/>
    </row>
    <row r="2340" spans="1:13" x14ac:dyDescent="0.35">
      <c r="A2340" s="214"/>
      <c r="B2340" s="213"/>
      <c r="C2340" s="34" t="s">
        <v>984</v>
      </c>
      <c r="D2340" s="34" t="s">
        <v>562</v>
      </c>
      <c r="E2340" s="35">
        <v>2.8E-3</v>
      </c>
      <c r="F2340" s="29">
        <v>23.426256994000003</v>
      </c>
      <c r="G2340" s="32">
        <f t="shared" si="37"/>
        <v>6.5593519583200005E-2</v>
      </c>
      <c r="H2340" s="33"/>
      <c r="I2340" s="29"/>
      <c r="J2340" s="142">
        <v>3000</v>
      </c>
      <c r="M2340" s="202"/>
    </row>
    <row r="2341" spans="1:13" ht="25" x14ac:dyDescent="0.35">
      <c r="A2341" s="214"/>
      <c r="B2341" s="213"/>
      <c r="C2341" s="34" t="s">
        <v>584</v>
      </c>
      <c r="D2341" s="34" t="s">
        <v>69</v>
      </c>
      <c r="E2341" s="35">
        <v>1.0509089816197661</v>
      </c>
      <c r="F2341" s="32">
        <v>6.5610533660000003</v>
      </c>
      <c r="G2341" s="32">
        <f t="shared" si="37"/>
        <v>6.895069911215999</v>
      </c>
      <c r="H2341" s="33"/>
      <c r="I2341" s="29"/>
      <c r="J2341" s="142">
        <v>3000</v>
      </c>
      <c r="M2341" s="202"/>
    </row>
    <row r="2342" spans="1:13" ht="15" thickBot="1" x14ac:dyDescent="0.4">
      <c r="A2342" s="215"/>
      <c r="B2342" s="216"/>
      <c r="C2342" s="34"/>
      <c r="D2342" s="34"/>
      <c r="E2342" s="35"/>
      <c r="F2342" s="29"/>
      <c r="G2342" s="32" t="str">
        <f t="shared" si="37"/>
        <v/>
      </c>
      <c r="H2342" s="33"/>
      <c r="I2342" s="29"/>
      <c r="J2342" s="142">
        <v>3000</v>
      </c>
    </row>
    <row r="2343" spans="1:13" ht="15" thickBot="1" x14ac:dyDescent="0.4">
      <c r="A2343" s="210" t="s">
        <v>585</v>
      </c>
      <c r="B2343" s="212" t="s">
        <v>1539</v>
      </c>
      <c r="C2343" s="155"/>
      <c r="D2343" s="24" t="s">
        <v>16</v>
      </c>
      <c r="E2343" s="25"/>
      <c r="F2343" s="39"/>
      <c r="G2343" s="26" t="str">
        <f t="shared" si="37"/>
        <v/>
      </c>
      <c r="H2343" s="27"/>
      <c r="I2343" s="28"/>
      <c r="J2343" s="142">
        <v>150</v>
      </c>
    </row>
    <row r="2344" spans="1:13" x14ac:dyDescent="0.35">
      <c r="A2344" s="214"/>
      <c r="B2344" s="213"/>
      <c r="C2344" s="30"/>
      <c r="D2344" s="30"/>
      <c r="E2344" s="31"/>
      <c r="F2344" s="40"/>
      <c r="G2344" s="32" t="str">
        <f t="shared" si="37"/>
        <v/>
      </c>
      <c r="H2344" s="33"/>
      <c r="I2344" s="29"/>
      <c r="J2344" s="142">
        <v>150</v>
      </c>
    </row>
    <row r="2345" spans="1:13" ht="25" x14ac:dyDescent="0.35">
      <c r="A2345" s="214"/>
      <c r="B2345" s="213"/>
      <c r="C2345" s="34" t="s">
        <v>586</v>
      </c>
      <c r="D2345" s="34" t="s">
        <v>96</v>
      </c>
      <c r="E2345" s="35">
        <v>1</v>
      </c>
      <c r="F2345" s="32">
        <v>4.4661951600000007</v>
      </c>
      <c r="G2345" s="32">
        <f t="shared" si="37"/>
        <v>4.4661951600000007</v>
      </c>
      <c r="H2345" s="37">
        <f>SUM(G2345:G2349)</f>
        <v>88.312246193472021</v>
      </c>
      <c r="I2345" s="38"/>
      <c r="J2345" s="142">
        <v>150</v>
      </c>
      <c r="M2345" s="202"/>
    </row>
    <row r="2346" spans="1:13" x14ac:dyDescent="0.35">
      <c r="A2346" s="214"/>
      <c r="B2346" s="213"/>
      <c r="C2346" s="34" t="s">
        <v>587</v>
      </c>
      <c r="D2346" s="34" t="s">
        <v>96</v>
      </c>
      <c r="E2346" s="35">
        <v>1</v>
      </c>
      <c r="F2346" s="32">
        <v>47.373570090000001</v>
      </c>
      <c r="G2346" s="32">
        <f t="shared" si="37"/>
        <v>47.373570090000001</v>
      </c>
      <c r="H2346" s="33"/>
      <c r="I2346" s="29"/>
      <c r="J2346" s="142">
        <v>150</v>
      </c>
      <c r="M2346" s="202"/>
    </row>
    <row r="2347" spans="1:13" x14ac:dyDescent="0.35">
      <c r="A2347" s="214"/>
      <c r="B2347" s="213"/>
      <c r="C2347" s="34" t="s">
        <v>588</v>
      </c>
      <c r="D2347" s="34" t="s">
        <v>96</v>
      </c>
      <c r="E2347" s="35">
        <v>1</v>
      </c>
      <c r="F2347" s="32">
        <v>19.544920724000001</v>
      </c>
      <c r="G2347" s="32">
        <f t="shared" si="37"/>
        <v>19.544920724000001</v>
      </c>
      <c r="H2347" s="33"/>
      <c r="I2347" s="29"/>
      <c r="J2347" s="142">
        <v>150</v>
      </c>
      <c r="M2347" s="202"/>
    </row>
    <row r="2348" spans="1:13" x14ac:dyDescent="0.35">
      <c r="A2348" s="214"/>
      <c r="B2348" s="213"/>
      <c r="C2348" s="34" t="s">
        <v>983</v>
      </c>
      <c r="D2348" s="34" t="s">
        <v>562</v>
      </c>
      <c r="E2348" s="35">
        <v>0.41239999999999999</v>
      </c>
      <c r="F2348" s="29">
        <v>17.620203286000002</v>
      </c>
      <c r="G2348" s="32">
        <f t="shared" si="37"/>
        <v>7.2665718351464008</v>
      </c>
      <c r="H2348" s="33"/>
      <c r="I2348" s="29"/>
      <c r="J2348" s="142">
        <v>150</v>
      </c>
      <c r="M2348" s="202"/>
    </row>
    <row r="2349" spans="1:13" x14ac:dyDescent="0.35">
      <c r="A2349" s="214"/>
      <c r="B2349" s="213"/>
      <c r="C2349" s="34" t="s">
        <v>984</v>
      </c>
      <c r="D2349" s="34" t="s">
        <v>562</v>
      </c>
      <c r="E2349" s="35">
        <v>0.41239999999999999</v>
      </c>
      <c r="F2349" s="29">
        <v>23.426256994000003</v>
      </c>
      <c r="G2349" s="32">
        <f t="shared" si="37"/>
        <v>9.6609883843256004</v>
      </c>
      <c r="H2349" s="33"/>
      <c r="I2349" s="29"/>
      <c r="J2349" s="142">
        <v>150</v>
      </c>
      <c r="M2349" s="202"/>
    </row>
    <row r="2350" spans="1:13" ht="15" thickBot="1" x14ac:dyDescent="0.4">
      <c r="A2350" s="215"/>
      <c r="B2350" s="216"/>
      <c r="C2350" s="34"/>
      <c r="D2350" s="34"/>
      <c r="E2350" s="35"/>
      <c r="F2350" s="29"/>
      <c r="G2350" s="32" t="str">
        <f t="shared" si="37"/>
        <v/>
      </c>
      <c r="H2350" s="33"/>
      <c r="I2350" s="29"/>
      <c r="J2350" s="142">
        <v>150</v>
      </c>
    </row>
    <row r="2351" spans="1:13" ht="15" hidden="1" thickBot="1" x14ac:dyDescent="0.4">
      <c r="A2351" s="210" t="s">
        <v>589</v>
      </c>
      <c r="B2351" s="212" t="s">
        <v>1540</v>
      </c>
      <c r="C2351" s="155"/>
      <c r="D2351" s="24" t="s">
        <v>16</v>
      </c>
      <c r="E2351" s="25"/>
      <c r="F2351" s="39"/>
      <c r="G2351" s="26" t="str">
        <f t="shared" si="37"/>
        <v/>
      </c>
      <c r="H2351" s="27"/>
      <c r="I2351" s="28"/>
      <c r="J2351" s="142">
        <v>0</v>
      </c>
    </row>
    <row r="2352" spans="1:13" ht="15" hidden="1" thickBot="1" x14ac:dyDescent="0.4">
      <c r="A2352" s="214"/>
      <c r="B2352" s="213"/>
      <c r="C2352" s="30"/>
      <c r="D2352" s="30"/>
      <c r="E2352" s="31"/>
      <c r="F2352" s="40"/>
      <c r="G2352" s="32" t="str">
        <f t="shared" si="37"/>
        <v/>
      </c>
      <c r="H2352" s="33"/>
      <c r="I2352" s="29"/>
      <c r="J2352" s="142">
        <v>0</v>
      </c>
    </row>
    <row r="2353" spans="1:10" ht="15" hidden="1" thickBot="1" x14ac:dyDescent="0.4">
      <c r="A2353" s="214"/>
      <c r="B2353" s="213"/>
      <c r="C2353" s="34" t="s">
        <v>983</v>
      </c>
      <c r="D2353" s="34" t="s">
        <v>562</v>
      </c>
      <c r="E2353" s="35">
        <v>6.2007000000000003</v>
      </c>
      <c r="F2353" s="29"/>
      <c r="G2353" s="32" t="str">
        <f t="shared" si="37"/>
        <v/>
      </c>
      <c r="H2353" s="37">
        <f>SUM(G2353:G2356)</f>
        <v>0</v>
      </c>
      <c r="I2353" s="38"/>
      <c r="J2353" s="142">
        <v>0</v>
      </c>
    </row>
    <row r="2354" spans="1:10" ht="15" hidden="1" thickBot="1" x14ac:dyDescent="0.4">
      <c r="A2354" s="214"/>
      <c r="B2354" s="213"/>
      <c r="C2354" s="34" t="s">
        <v>984</v>
      </c>
      <c r="D2354" s="34" t="s">
        <v>562</v>
      </c>
      <c r="E2354" s="35">
        <v>6.2007000000000003</v>
      </c>
      <c r="F2354" s="29"/>
      <c r="G2354" s="32" t="str">
        <f t="shared" si="37"/>
        <v/>
      </c>
      <c r="H2354" s="33"/>
      <c r="I2354" s="29"/>
      <c r="J2354" s="142">
        <v>0</v>
      </c>
    </row>
    <row r="2355" spans="1:10" ht="25.5" hidden="1" thickBot="1" x14ac:dyDescent="0.4">
      <c r="A2355" s="214"/>
      <c r="B2355" s="213"/>
      <c r="C2355" s="34" t="s">
        <v>590</v>
      </c>
      <c r="D2355" s="34" t="s">
        <v>16</v>
      </c>
      <c r="E2355" s="35">
        <v>1</v>
      </c>
      <c r="F2355" s="32"/>
      <c r="G2355" s="32" t="str">
        <f t="shared" si="37"/>
        <v/>
      </c>
      <c r="H2355" s="33"/>
      <c r="I2355" s="29"/>
      <c r="J2355" s="142">
        <v>0</v>
      </c>
    </row>
    <row r="2356" spans="1:10" ht="15" hidden="1" thickBot="1" x14ac:dyDescent="0.4">
      <c r="A2356" s="214"/>
      <c r="B2356" s="213"/>
      <c r="C2356" s="34" t="s">
        <v>587</v>
      </c>
      <c r="D2356" s="34" t="s">
        <v>96</v>
      </c>
      <c r="E2356" s="35">
        <v>24</v>
      </c>
      <c r="F2356" s="32"/>
      <c r="G2356" s="32" t="str">
        <f t="shared" si="37"/>
        <v/>
      </c>
      <c r="H2356" s="33"/>
      <c r="I2356" s="29"/>
      <c r="J2356" s="142">
        <v>0</v>
      </c>
    </row>
    <row r="2357" spans="1:10" ht="15" hidden="1" thickBot="1" x14ac:dyDescent="0.4">
      <c r="A2357" s="215"/>
      <c r="B2357" s="216"/>
      <c r="C2357" s="34"/>
      <c r="D2357" s="34"/>
      <c r="E2357" s="35"/>
      <c r="F2357" s="29"/>
      <c r="G2357" s="32" t="str">
        <f t="shared" si="37"/>
        <v/>
      </c>
      <c r="H2357" s="33"/>
      <c r="I2357" s="29"/>
      <c r="J2357" s="142">
        <v>0</v>
      </c>
    </row>
    <row r="2358" spans="1:10" ht="15" hidden="1" thickBot="1" x14ac:dyDescent="0.4">
      <c r="A2358" s="210" t="s">
        <v>591</v>
      </c>
      <c r="B2358" s="212" t="s">
        <v>1541</v>
      </c>
      <c r="C2358" s="155"/>
      <c r="D2358" s="24" t="s">
        <v>69</v>
      </c>
      <c r="E2358" s="25"/>
      <c r="F2358" s="39"/>
      <c r="G2358" s="26" t="str">
        <f t="shared" si="37"/>
        <v/>
      </c>
      <c r="H2358" s="27"/>
      <c r="I2358" s="28"/>
      <c r="J2358" s="142">
        <v>0</v>
      </c>
    </row>
    <row r="2359" spans="1:10" ht="15" hidden="1" thickBot="1" x14ac:dyDescent="0.4">
      <c r="A2359" s="211"/>
      <c r="B2359" s="213"/>
      <c r="C2359" s="30"/>
      <c r="D2359" s="30"/>
      <c r="E2359" s="31"/>
      <c r="F2359" s="40"/>
      <c r="G2359" s="32" t="str">
        <f t="shared" si="37"/>
        <v/>
      </c>
      <c r="H2359" s="33"/>
      <c r="I2359" s="29"/>
      <c r="J2359" s="142">
        <v>0</v>
      </c>
    </row>
    <row r="2360" spans="1:10" ht="15" hidden="1" thickBot="1" x14ac:dyDescent="0.4">
      <c r="A2360" s="211"/>
      <c r="B2360" s="213"/>
      <c r="C2360" s="34" t="s">
        <v>983</v>
      </c>
      <c r="D2360" s="34" t="s">
        <v>562</v>
      </c>
      <c r="E2360" s="35">
        <v>6.4100000000000004E-2</v>
      </c>
      <c r="F2360" s="29"/>
      <c r="G2360" s="32" t="str">
        <f t="shared" si="37"/>
        <v/>
      </c>
      <c r="H2360" s="37">
        <f>SUM(G2360:G2362)</f>
        <v>0</v>
      </c>
      <c r="I2360" s="38"/>
      <c r="J2360" s="142">
        <v>0</v>
      </c>
    </row>
    <row r="2361" spans="1:10" ht="15" hidden="1" thickBot="1" x14ac:dyDescent="0.4">
      <c r="A2361" s="211"/>
      <c r="B2361" s="213"/>
      <c r="C2361" s="34" t="s">
        <v>984</v>
      </c>
      <c r="D2361" s="34" t="s">
        <v>562</v>
      </c>
      <c r="E2361" s="35">
        <v>6.4100000000000004E-2</v>
      </c>
      <c r="F2361" s="29"/>
      <c r="G2361" s="32" t="str">
        <f t="shared" si="37"/>
        <v/>
      </c>
      <c r="H2361" s="33"/>
      <c r="I2361" s="29"/>
      <c r="J2361" s="142">
        <v>0</v>
      </c>
    </row>
    <row r="2362" spans="1:10" ht="15" hidden="1" thickBot="1" x14ac:dyDescent="0.4">
      <c r="A2362" s="211"/>
      <c r="B2362" s="213"/>
      <c r="C2362" s="34" t="s">
        <v>592</v>
      </c>
      <c r="D2362" s="34" t="s">
        <v>372</v>
      </c>
      <c r="E2362" s="35">
        <v>1.05</v>
      </c>
      <c r="F2362" s="32"/>
      <c r="G2362" s="32" t="str">
        <f t="shared" si="37"/>
        <v/>
      </c>
      <c r="H2362" s="33"/>
      <c r="I2362" s="29"/>
      <c r="J2362" s="142">
        <v>0</v>
      </c>
    </row>
    <row r="2363" spans="1:10" ht="15" hidden="1" thickBot="1" x14ac:dyDescent="0.4">
      <c r="A2363" s="217"/>
      <c r="B2363" s="216"/>
      <c r="C2363" s="34"/>
      <c r="D2363" s="34"/>
      <c r="E2363" s="35"/>
      <c r="F2363" s="32"/>
      <c r="G2363" s="32" t="str">
        <f t="shared" si="37"/>
        <v/>
      </c>
      <c r="H2363" s="33"/>
      <c r="I2363" s="29"/>
      <c r="J2363" s="142">
        <v>0</v>
      </c>
    </row>
    <row r="2364" spans="1:10" ht="15" hidden="1" thickBot="1" x14ac:dyDescent="0.4">
      <c r="A2364" s="210" t="s">
        <v>593</v>
      </c>
      <c r="B2364" s="212" t="s">
        <v>1542</v>
      </c>
      <c r="C2364" s="155"/>
      <c r="D2364" s="24" t="s">
        <v>16</v>
      </c>
      <c r="E2364" s="25"/>
      <c r="F2364" s="39"/>
      <c r="G2364" s="26" t="str">
        <f t="shared" si="37"/>
        <v/>
      </c>
      <c r="H2364" s="27"/>
      <c r="I2364" s="28"/>
      <c r="J2364" s="142">
        <v>0</v>
      </c>
    </row>
    <row r="2365" spans="1:10" ht="15" hidden="1" thickBot="1" x14ac:dyDescent="0.4">
      <c r="A2365" s="214"/>
      <c r="B2365" s="213"/>
      <c r="C2365" s="30"/>
      <c r="D2365" s="30"/>
      <c r="E2365" s="31"/>
      <c r="F2365" s="40"/>
      <c r="G2365" s="32" t="str">
        <f t="shared" si="37"/>
        <v/>
      </c>
      <c r="H2365" s="33"/>
      <c r="I2365" s="29"/>
      <c r="J2365" s="142">
        <v>0</v>
      </c>
    </row>
    <row r="2366" spans="1:10" ht="25.5" hidden="1" thickBot="1" x14ac:dyDescent="0.4">
      <c r="A2366" s="214"/>
      <c r="B2366" s="213"/>
      <c r="C2366" s="34" t="s">
        <v>594</v>
      </c>
      <c r="D2366" s="34" t="s">
        <v>96</v>
      </c>
      <c r="E2366" s="35">
        <v>1</v>
      </c>
      <c r="F2366" s="32"/>
      <c r="G2366" s="32" t="str">
        <f t="shared" si="37"/>
        <v/>
      </c>
      <c r="H2366" s="37">
        <f>SUM(G2366:G2369)</f>
        <v>0</v>
      </c>
      <c r="I2366" s="38"/>
      <c r="J2366" s="142">
        <v>0</v>
      </c>
    </row>
    <row r="2367" spans="1:10" ht="15" hidden="1" thickBot="1" x14ac:dyDescent="0.4">
      <c r="A2367" s="214"/>
      <c r="B2367" s="213"/>
      <c r="C2367" s="34" t="s">
        <v>10046</v>
      </c>
      <c r="D2367" s="34" t="s">
        <v>200</v>
      </c>
      <c r="E2367" s="35">
        <v>1</v>
      </c>
      <c r="F2367" s="32"/>
      <c r="G2367" s="32" t="str">
        <f t="shared" si="37"/>
        <v/>
      </c>
      <c r="H2367" s="33"/>
      <c r="I2367" s="29"/>
      <c r="J2367" s="142">
        <v>0</v>
      </c>
    </row>
    <row r="2368" spans="1:10" ht="15" hidden="1" thickBot="1" x14ac:dyDescent="0.4">
      <c r="A2368" s="214"/>
      <c r="B2368" s="213"/>
      <c r="C2368" s="34" t="s">
        <v>983</v>
      </c>
      <c r="D2368" s="34" t="s">
        <v>562</v>
      </c>
      <c r="E2368" s="35">
        <v>0.20619999999999999</v>
      </c>
      <c r="F2368" s="29"/>
      <c r="G2368" s="32" t="str">
        <f t="shared" si="37"/>
        <v/>
      </c>
      <c r="H2368" s="33"/>
      <c r="I2368" s="29"/>
      <c r="J2368" s="142">
        <v>0</v>
      </c>
    </row>
    <row r="2369" spans="1:10" ht="15" hidden="1" thickBot="1" x14ac:dyDescent="0.4">
      <c r="A2369" s="214"/>
      <c r="B2369" s="213"/>
      <c r="C2369" s="34" t="s">
        <v>984</v>
      </c>
      <c r="D2369" s="34" t="s">
        <v>562</v>
      </c>
      <c r="E2369" s="35">
        <v>0.20619999999999999</v>
      </c>
      <c r="F2369" s="29"/>
      <c r="G2369" s="32" t="str">
        <f t="shared" si="37"/>
        <v/>
      </c>
      <c r="H2369" s="33"/>
      <c r="I2369" s="29"/>
      <c r="J2369" s="142">
        <v>0</v>
      </c>
    </row>
    <row r="2370" spans="1:10" ht="15" hidden="1" thickBot="1" x14ac:dyDescent="0.4">
      <c r="A2370" s="215"/>
      <c r="B2370" s="216"/>
      <c r="C2370" s="34"/>
      <c r="D2370" s="34"/>
      <c r="E2370" s="35"/>
      <c r="F2370" s="29"/>
      <c r="G2370" s="32" t="str">
        <f t="shared" si="37"/>
        <v/>
      </c>
      <c r="H2370" s="33"/>
      <c r="I2370" s="29"/>
      <c r="J2370" s="142">
        <v>0</v>
      </c>
    </row>
    <row r="2371" spans="1:10" ht="15" hidden="1" thickBot="1" x14ac:dyDescent="0.4">
      <c r="A2371" s="210" t="s">
        <v>595</v>
      </c>
      <c r="B2371" s="212" t="s">
        <v>8018</v>
      </c>
      <c r="C2371" s="155"/>
      <c r="D2371" s="24" t="s">
        <v>16</v>
      </c>
      <c r="E2371" s="25"/>
      <c r="F2371" s="39"/>
      <c r="G2371" s="26" t="str">
        <f t="shared" si="37"/>
        <v/>
      </c>
      <c r="H2371" s="27"/>
      <c r="I2371" s="28"/>
      <c r="J2371" s="142">
        <v>0</v>
      </c>
    </row>
    <row r="2372" spans="1:10" ht="15" hidden="1" thickBot="1" x14ac:dyDescent="0.4">
      <c r="A2372" s="214"/>
      <c r="B2372" s="213"/>
      <c r="C2372" s="30"/>
      <c r="D2372" s="30"/>
      <c r="E2372" s="31"/>
      <c r="F2372" s="40"/>
      <c r="G2372" s="32" t="str">
        <f t="shared" si="37"/>
        <v/>
      </c>
      <c r="H2372" s="33"/>
      <c r="I2372" s="29"/>
      <c r="J2372" s="142">
        <v>0</v>
      </c>
    </row>
    <row r="2373" spans="1:10" ht="25.5" hidden="1" thickBot="1" x14ac:dyDescent="0.4">
      <c r="A2373" s="214"/>
      <c r="B2373" s="213"/>
      <c r="C2373" s="34" t="s">
        <v>2831</v>
      </c>
      <c r="D2373" s="34" t="s">
        <v>562</v>
      </c>
      <c r="E2373" s="35">
        <v>3.5</v>
      </c>
      <c r="F2373" s="29"/>
      <c r="G2373" s="32" t="str">
        <f t="shared" si="37"/>
        <v/>
      </c>
      <c r="H2373" s="37">
        <f>SUM(G2373:G2375)</f>
        <v>0</v>
      </c>
      <c r="I2373" s="38"/>
      <c r="J2373" s="142">
        <v>0</v>
      </c>
    </row>
    <row r="2374" spans="1:10" ht="15" hidden="1" thickBot="1" x14ac:dyDescent="0.4">
      <c r="A2374" s="214"/>
      <c r="B2374" s="213"/>
      <c r="C2374" s="34" t="s">
        <v>441</v>
      </c>
      <c r="D2374" s="34" t="s">
        <v>562</v>
      </c>
      <c r="E2374" s="35">
        <v>3.5</v>
      </c>
      <c r="F2374" s="29"/>
      <c r="G2374" s="32" t="str">
        <f t="shared" si="37"/>
        <v/>
      </c>
      <c r="H2374" s="33"/>
      <c r="I2374" s="29"/>
      <c r="J2374" s="142">
        <v>0</v>
      </c>
    </row>
    <row r="2375" spans="1:10" ht="25.5" hidden="1" thickBot="1" x14ac:dyDescent="0.4">
      <c r="A2375" s="214"/>
      <c r="B2375" s="213"/>
      <c r="C2375" s="34" t="s">
        <v>596</v>
      </c>
      <c r="D2375" s="34" t="s">
        <v>96</v>
      </c>
      <c r="E2375" s="35">
        <v>1</v>
      </c>
      <c r="F2375" s="32"/>
      <c r="G2375" s="32" t="str">
        <f t="shared" si="37"/>
        <v/>
      </c>
      <c r="H2375" s="33"/>
      <c r="I2375" s="29"/>
      <c r="J2375" s="142">
        <v>0</v>
      </c>
    </row>
    <row r="2376" spans="1:10" ht="15" hidden="1" thickBot="1" x14ac:dyDescent="0.4">
      <c r="A2376" s="215"/>
      <c r="B2376" s="216"/>
      <c r="C2376" s="34"/>
      <c r="D2376" s="34"/>
      <c r="E2376" s="35"/>
      <c r="F2376" s="29"/>
      <c r="G2376" s="32" t="str">
        <f t="shared" si="37"/>
        <v/>
      </c>
      <c r="H2376" s="33"/>
      <c r="I2376" s="29"/>
      <c r="J2376" s="142">
        <v>0</v>
      </c>
    </row>
    <row r="2377" spans="1:10" ht="15" hidden="1" thickBot="1" x14ac:dyDescent="0.4">
      <c r="A2377" s="210" t="s">
        <v>1592</v>
      </c>
      <c r="B2377" s="212" t="s">
        <v>1593</v>
      </c>
      <c r="C2377" s="155"/>
      <c r="D2377" s="24" t="s">
        <v>16</v>
      </c>
      <c r="E2377" s="25"/>
      <c r="F2377" s="39"/>
      <c r="G2377" s="26" t="str">
        <f t="shared" si="37"/>
        <v/>
      </c>
      <c r="H2377" s="27"/>
      <c r="I2377" s="28"/>
      <c r="J2377" s="142">
        <v>0</v>
      </c>
    </row>
    <row r="2378" spans="1:10" ht="15" hidden="1" thickBot="1" x14ac:dyDescent="0.4">
      <c r="A2378" s="214"/>
      <c r="B2378" s="213"/>
      <c r="C2378" s="30"/>
      <c r="D2378" s="30"/>
      <c r="E2378" s="31"/>
      <c r="F2378" s="40"/>
      <c r="G2378" s="32" t="str">
        <f t="shared" si="37"/>
        <v/>
      </c>
      <c r="H2378" s="33"/>
      <c r="I2378" s="29"/>
      <c r="J2378" s="142">
        <v>0</v>
      </c>
    </row>
    <row r="2379" spans="1:10" ht="25.5" hidden="1" thickBot="1" x14ac:dyDescent="0.4">
      <c r="A2379" s="214"/>
      <c r="B2379" s="213"/>
      <c r="C2379" s="34" t="s">
        <v>10207</v>
      </c>
      <c r="D2379" s="34" t="s">
        <v>200</v>
      </c>
      <c r="E2379" s="35">
        <v>1</v>
      </c>
      <c r="F2379" s="29"/>
      <c r="G2379" s="32" t="str">
        <f t="shared" si="37"/>
        <v/>
      </c>
      <c r="H2379" s="37">
        <f>SUM(G2379:G2379)</f>
        <v>0</v>
      </c>
      <c r="I2379" s="38"/>
      <c r="J2379" s="142">
        <v>0</v>
      </c>
    </row>
    <row r="2380" spans="1:10" ht="15" hidden="1" thickBot="1" x14ac:dyDescent="0.4">
      <c r="A2380" s="215"/>
      <c r="B2380" s="216"/>
      <c r="C2380" s="34"/>
      <c r="D2380" s="34"/>
      <c r="E2380" s="35"/>
      <c r="F2380" s="29"/>
      <c r="G2380" s="32" t="str">
        <f t="shared" si="37"/>
        <v/>
      </c>
      <c r="H2380" s="33"/>
      <c r="I2380" s="29"/>
      <c r="J2380" s="142">
        <v>0</v>
      </c>
    </row>
    <row r="2381" spans="1:10" ht="15" hidden="1" thickBot="1" x14ac:dyDescent="0.4">
      <c r="A2381" s="210" t="s">
        <v>1596</v>
      </c>
      <c r="B2381" s="212" t="s">
        <v>1597</v>
      </c>
      <c r="C2381" s="155"/>
      <c r="D2381" s="24" t="s">
        <v>16</v>
      </c>
      <c r="E2381" s="25"/>
      <c r="F2381" s="39"/>
      <c r="G2381" s="26" t="str">
        <f t="shared" si="37"/>
        <v/>
      </c>
      <c r="H2381" s="27"/>
      <c r="I2381" s="28"/>
      <c r="J2381" s="142">
        <v>0</v>
      </c>
    </row>
    <row r="2382" spans="1:10" ht="15" hidden="1" thickBot="1" x14ac:dyDescent="0.4">
      <c r="A2382" s="214"/>
      <c r="B2382" s="213"/>
      <c r="C2382" s="30"/>
      <c r="D2382" s="30"/>
      <c r="E2382" s="31"/>
      <c r="F2382" s="40"/>
      <c r="G2382" s="32" t="str">
        <f t="shared" si="37"/>
        <v/>
      </c>
      <c r="H2382" s="33"/>
      <c r="I2382" s="29"/>
      <c r="J2382" s="142">
        <v>0</v>
      </c>
    </row>
    <row r="2383" spans="1:10" ht="50.5" hidden="1" thickBot="1" x14ac:dyDescent="0.4">
      <c r="A2383" s="214"/>
      <c r="B2383" s="213"/>
      <c r="C2383" s="34" t="s">
        <v>9711</v>
      </c>
      <c r="D2383" s="34" t="s">
        <v>598</v>
      </c>
      <c r="E2383" s="35">
        <v>1</v>
      </c>
      <c r="F2383" s="29"/>
      <c r="G2383" s="32" t="str">
        <f t="shared" si="37"/>
        <v/>
      </c>
      <c r="H2383" s="37">
        <f>SUM(G2383:G2383)</f>
        <v>0</v>
      </c>
      <c r="I2383" s="38"/>
      <c r="J2383" s="142">
        <v>0</v>
      </c>
    </row>
    <row r="2384" spans="1:10" ht="15" hidden="1" thickBot="1" x14ac:dyDescent="0.4">
      <c r="A2384" s="215"/>
      <c r="B2384" s="216"/>
      <c r="C2384" s="34"/>
      <c r="D2384" s="34"/>
      <c r="E2384" s="35"/>
      <c r="F2384" s="29"/>
      <c r="G2384" s="32" t="str">
        <f t="shared" ref="G2384:G2447" si="38">IF(ISNUMBER(F2384),E2384*F2384,"")</f>
        <v/>
      </c>
      <c r="H2384" s="33"/>
      <c r="I2384" s="29"/>
      <c r="J2384" s="142">
        <v>0</v>
      </c>
    </row>
    <row r="2385" spans="1:10" ht="15" hidden="1" thickBot="1" x14ac:dyDescent="0.4">
      <c r="A2385" s="210" t="s">
        <v>597</v>
      </c>
      <c r="B2385" s="212" t="s">
        <v>1598</v>
      </c>
      <c r="C2385" s="155"/>
      <c r="D2385" s="24" t="s">
        <v>16</v>
      </c>
      <c r="E2385" s="25"/>
      <c r="F2385" s="39"/>
      <c r="G2385" s="26" t="str">
        <f t="shared" si="38"/>
        <v/>
      </c>
      <c r="H2385" s="27"/>
      <c r="I2385" s="28"/>
      <c r="J2385" s="142">
        <v>0</v>
      </c>
    </row>
    <row r="2386" spans="1:10" ht="15" hidden="1" thickBot="1" x14ac:dyDescent="0.4">
      <c r="A2386" s="214"/>
      <c r="B2386" s="213"/>
      <c r="C2386" s="30"/>
      <c r="D2386" s="30"/>
      <c r="E2386" s="31"/>
      <c r="F2386" s="40"/>
      <c r="G2386" s="32" t="str">
        <f t="shared" si="38"/>
        <v/>
      </c>
      <c r="H2386" s="33"/>
      <c r="I2386" s="29"/>
      <c r="J2386" s="142">
        <v>0</v>
      </c>
    </row>
    <row r="2387" spans="1:10" ht="50.5" hidden="1" thickBot="1" x14ac:dyDescent="0.4">
      <c r="A2387" s="214"/>
      <c r="B2387" s="213"/>
      <c r="C2387" s="34" t="s">
        <v>9712</v>
      </c>
      <c r="D2387" s="34" t="s">
        <v>598</v>
      </c>
      <c r="E2387" s="35">
        <v>1</v>
      </c>
      <c r="F2387" s="29"/>
      <c r="G2387" s="32" t="str">
        <f t="shared" si="38"/>
        <v/>
      </c>
      <c r="H2387" s="37">
        <f>SUM(G2387:G2387)</f>
        <v>0</v>
      </c>
      <c r="I2387" s="38"/>
      <c r="J2387" s="142">
        <v>0</v>
      </c>
    </row>
    <row r="2388" spans="1:10" ht="15" hidden="1" thickBot="1" x14ac:dyDescent="0.4">
      <c r="A2388" s="215"/>
      <c r="B2388" s="216"/>
      <c r="C2388" s="34"/>
      <c r="D2388" s="34"/>
      <c r="E2388" s="35"/>
      <c r="F2388" s="29"/>
      <c r="G2388" s="32" t="str">
        <f t="shared" si="38"/>
        <v/>
      </c>
      <c r="H2388" s="33"/>
      <c r="I2388" s="29"/>
      <c r="J2388" s="142">
        <v>0</v>
      </c>
    </row>
    <row r="2389" spans="1:10" ht="15" hidden="1" thickBot="1" x14ac:dyDescent="0.4">
      <c r="A2389" s="210" t="s">
        <v>1599</v>
      </c>
      <c r="B2389" s="212" t="s">
        <v>1600</v>
      </c>
      <c r="C2389" s="155"/>
      <c r="D2389" s="24" t="s">
        <v>16</v>
      </c>
      <c r="E2389" s="25"/>
      <c r="F2389" s="39"/>
      <c r="G2389" s="26" t="str">
        <f t="shared" si="38"/>
        <v/>
      </c>
      <c r="H2389" s="27"/>
      <c r="I2389" s="28"/>
      <c r="J2389" s="142">
        <v>0</v>
      </c>
    </row>
    <row r="2390" spans="1:10" ht="15" hidden="1" thickBot="1" x14ac:dyDescent="0.4">
      <c r="A2390" s="214"/>
      <c r="B2390" s="213"/>
      <c r="C2390" s="30"/>
      <c r="D2390" s="30"/>
      <c r="E2390" s="31"/>
      <c r="F2390" s="40"/>
      <c r="G2390" s="32" t="str">
        <f t="shared" si="38"/>
        <v/>
      </c>
      <c r="H2390" s="33"/>
      <c r="I2390" s="29"/>
      <c r="J2390" s="142">
        <v>0</v>
      </c>
    </row>
    <row r="2391" spans="1:10" ht="50.5" hidden="1" thickBot="1" x14ac:dyDescent="0.4">
      <c r="A2391" s="214"/>
      <c r="B2391" s="213"/>
      <c r="C2391" s="34" t="s">
        <v>9710</v>
      </c>
      <c r="D2391" s="34" t="s">
        <v>598</v>
      </c>
      <c r="E2391" s="35">
        <v>1</v>
      </c>
      <c r="F2391" s="29"/>
      <c r="G2391" s="32" t="str">
        <f t="shared" si="38"/>
        <v/>
      </c>
      <c r="H2391" s="37">
        <f>SUM(G2391:G2391)</f>
        <v>0</v>
      </c>
      <c r="I2391" s="38"/>
      <c r="J2391" s="142">
        <v>0</v>
      </c>
    </row>
    <row r="2392" spans="1:10" ht="15" hidden="1" thickBot="1" x14ac:dyDescent="0.4">
      <c r="A2392" s="215"/>
      <c r="B2392" s="216"/>
      <c r="C2392" s="34"/>
      <c r="D2392" s="34"/>
      <c r="E2392" s="35"/>
      <c r="F2392" s="29"/>
      <c r="G2392" s="32" t="str">
        <f t="shared" si="38"/>
        <v/>
      </c>
      <c r="H2392" s="33"/>
      <c r="I2392" s="29"/>
      <c r="J2392" s="142">
        <v>0</v>
      </c>
    </row>
    <row r="2393" spans="1:10" ht="15" hidden="1" thickBot="1" x14ac:dyDescent="0.4">
      <c r="A2393" s="210" t="s">
        <v>1603</v>
      </c>
      <c r="B2393" s="212" t="s">
        <v>1604</v>
      </c>
      <c r="C2393" s="155"/>
      <c r="D2393" s="24" t="s">
        <v>16</v>
      </c>
      <c r="E2393" s="25"/>
      <c r="F2393" s="39"/>
      <c r="G2393" s="26" t="str">
        <f t="shared" si="38"/>
        <v/>
      </c>
      <c r="H2393" s="27"/>
      <c r="I2393" s="28"/>
      <c r="J2393" s="142">
        <v>0</v>
      </c>
    </row>
    <row r="2394" spans="1:10" ht="15" hidden="1" thickBot="1" x14ac:dyDescent="0.4">
      <c r="A2394" s="214"/>
      <c r="B2394" s="213"/>
      <c r="C2394" s="30"/>
      <c r="D2394" s="30"/>
      <c r="E2394" s="31"/>
      <c r="F2394" s="40"/>
      <c r="G2394" s="32" t="str">
        <f t="shared" si="38"/>
        <v/>
      </c>
      <c r="H2394" s="33"/>
      <c r="I2394" s="29"/>
      <c r="J2394" s="142">
        <v>0</v>
      </c>
    </row>
    <row r="2395" spans="1:10" ht="25.5" hidden="1" thickBot="1" x14ac:dyDescent="0.4">
      <c r="A2395" s="214"/>
      <c r="B2395" s="213"/>
      <c r="C2395" s="34" t="s">
        <v>9988</v>
      </c>
      <c r="D2395" s="34" t="s">
        <v>200</v>
      </c>
      <c r="E2395" s="35">
        <v>1</v>
      </c>
      <c r="F2395" s="29"/>
      <c r="G2395" s="32" t="str">
        <f t="shared" si="38"/>
        <v/>
      </c>
      <c r="H2395" s="37">
        <f>SUM(G2395:G2395)</f>
        <v>0</v>
      </c>
      <c r="I2395" s="38"/>
      <c r="J2395" s="142">
        <v>0</v>
      </c>
    </row>
    <row r="2396" spans="1:10" ht="15" hidden="1" thickBot="1" x14ac:dyDescent="0.4">
      <c r="A2396" s="215"/>
      <c r="B2396" s="216"/>
      <c r="C2396" s="34"/>
      <c r="D2396" s="34"/>
      <c r="E2396" s="35"/>
      <c r="F2396" s="29"/>
      <c r="G2396" s="32" t="str">
        <f t="shared" si="38"/>
        <v/>
      </c>
      <c r="H2396" s="33"/>
      <c r="I2396" s="29"/>
      <c r="J2396" s="142">
        <v>0</v>
      </c>
    </row>
    <row r="2397" spans="1:10" ht="15" hidden="1" thickBot="1" x14ac:dyDescent="0.4">
      <c r="A2397" s="210" t="s">
        <v>1609</v>
      </c>
      <c r="B2397" s="212" t="s">
        <v>1610</v>
      </c>
      <c r="C2397" s="155"/>
      <c r="D2397" s="24" t="s">
        <v>16</v>
      </c>
      <c r="E2397" s="25"/>
      <c r="F2397" s="39"/>
      <c r="G2397" s="26" t="str">
        <f t="shared" si="38"/>
        <v/>
      </c>
      <c r="H2397" s="27"/>
      <c r="I2397" s="28"/>
      <c r="J2397" s="142">
        <v>0</v>
      </c>
    </row>
    <row r="2398" spans="1:10" ht="15" hidden="1" thickBot="1" x14ac:dyDescent="0.4">
      <c r="A2398" s="214"/>
      <c r="B2398" s="213"/>
      <c r="C2398" s="30"/>
      <c r="D2398" s="30"/>
      <c r="E2398" s="31"/>
      <c r="F2398" s="40"/>
      <c r="G2398" s="32" t="str">
        <f t="shared" si="38"/>
        <v/>
      </c>
      <c r="H2398" s="33"/>
      <c r="I2398" s="29"/>
      <c r="J2398" s="142">
        <v>0</v>
      </c>
    </row>
    <row r="2399" spans="1:10" ht="25.5" hidden="1" thickBot="1" x14ac:dyDescent="0.4">
      <c r="A2399" s="214"/>
      <c r="B2399" s="213"/>
      <c r="C2399" s="34" t="s">
        <v>9709</v>
      </c>
      <c r="D2399" s="34" t="s">
        <v>200</v>
      </c>
      <c r="E2399" s="35">
        <v>1</v>
      </c>
      <c r="F2399" s="29"/>
      <c r="G2399" s="32" t="str">
        <f t="shared" si="38"/>
        <v/>
      </c>
      <c r="H2399" s="37">
        <f>SUM(G2399:G2399)</f>
        <v>0</v>
      </c>
      <c r="I2399" s="38"/>
      <c r="J2399" s="142">
        <v>0</v>
      </c>
    </row>
    <row r="2400" spans="1:10" ht="38" hidden="1" thickBot="1" x14ac:dyDescent="0.4">
      <c r="A2400" s="215"/>
      <c r="B2400" s="216"/>
      <c r="C2400" s="34" t="s">
        <v>3182</v>
      </c>
      <c r="D2400" s="34"/>
      <c r="E2400" s="35"/>
      <c r="F2400" s="29"/>
      <c r="G2400" s="32" t="str">
        <f t="shared" si="38"/>
        <v/>
      </c>
      <c r="H2400" s="33"/>
      <c r="I2400" s="29"/>
      <c r="J2400" s="142">
        <v>0</v>
      </c>
    </row>
    <row r="2401" spans="1:10" ht="15" hidden="1" thickBot="1" x14ac:dyDescent="0.4">
      <c r="A2401" s="210" t="s">
        <v>1611</v>
      </c>
      <c r="B2401" s="212" t="s">
        <v>1612</v>
      </c>
      <c r="C2401" s="155"/>
      <c r="D2401" s="24" t="s">
        <v>16</v>
      </c>
      <c r="E2401" s="25"/>
      <c r="F2401" s="39"/>
      <c r="G2401" s="26" t="str">
        <f t="shared" si="38"/>
        <v/>
      </c>
      <c r="H2401" s="27"/>
      <c r="I2401" s="28"/>
      <c r="J2401" s="142">
        <v>0</v>
      </c>
    </row>
    <row r="2402" spans="1:10" ht="15" hidden="1" thickBot="1" x14ac:dyDescent="0.4">
      <c r="A2402" s="214"/>
      <c r="B2402" s="213"/>
      <c r="C2402" s="30"/>
      <c r="D2402" s="30"/>
      <c r="E2402" s="31"/>
      <c r="F2402" s="40"/>
      <c r="G2402" s="32" t="str">
        <f t="shared" si="38"/>
        <v/>
      </c>
      <c r="H2402" s="33"/>
      <c r="I2402" s="29"/>
      <c r="J2402" s="142">
        <v>0</v>
      </c>
    </row>
    <row r="2403" spans="1:10" ht="50.5" hidden="1" thickBot="1" x14ac:dyDescent="0.4">
      <c r="A2403" s="214"/>
      <c r="B2403" s="213"/>
      <c r="C2403" s="34" t="s">
        <v>9708</v>
      </c>
      <c r="D2403" s="34" t="s">
        <v>200</v>
      </c>
      <c r="E2403" s="35">
        <v>1</v>
      </c>
      <c r="F2403" s="29"/>
      <c r="G2403" s="32" t="str">
        <f t="shared" si="38"/>
        <v/>
      </c>
      <c r="H2403" s="37">
        <f>SUM(G2403:G2403)</f>
        <v>0</v>
      </c>
      <c r="I2403" s="38"/>
      <c r="J2403" s="142">
        <v>0</v>
      </c>
    </row>
    <row r="2404" spans="1:10" ht="15" hidden="1" thickBot="1" x14ac:dyDescent="0.4">
      <c r="A2404" s="215"/>
      <c r="B2404" s="216"/>
      <c r="C2404" s="34"/>
      <c r="D2404" s="34"/>
      <c r="E2404" s="35"/>
      <c r="F2404" s="29"/>
      <c r="G2404" s="32" t="str">
        <f t="shared" si="38"/>
        <v/>
      </c>
      <c r="H2404" s="33"/>
      <c r="I2404" s="29"/>
      <c r="J2404" s="142">
        <v>0</v>
      </c>
    </row>
    <row r="2405" spans="1:10" ht="15" hidden="1" thickBot="1" x14ac:dyDescent="0.4">
      <c r="A2405" s="210" t="s">
        <v>1613</v>
      </c>
      <c r="B2405" s="212" t="s">
        <v>1614</v>
      </c>
      <c r="C2405" s="155"/>
      <c r="D2405" s="24" t="s">
        <v>16</v>
      </c>
      <c r="E2405" s="25"/>
      <c r="F2405" s="39"/>
      <c r="G2405" s="26" t="str">
        <f t="shared" si="38"/>
        <v/>
      </c>
      <c r="H2405" s="27"/>
      <c r="I2405" s="28"/>
      <c r="J2405" s="142">
        <v>0</v>
      </c>
    </row>
    <row r="2406" spans="1:10" ht="15" hidden="1" thickBot="1" x14ac:dyDescent="0.4">
      <c r="A2406" s="214"/>
      <c r="B2406" s="213"/>
      <c r="C2406" s="30"/>
      <c r="D2406" s="30"/>
      <c r="E2406" s="31"/>
      <c r="F2406" s="40"/>
      <c r="G2406" s="32" t="str">
        <f t="shared" si="38"/>
        <v/>
      </c>
      <c r="H2406" s="33"/>
      <c r="I2406" s="29"/>
      <c r="J2406" s="142">
        <v>0</v>
      </c>
    </row>
    <row r="2407" spans="1:10" ht="50.5" hidden="1" thickBot="1" x14ac:dyDescent="0.4">
      <c r="A2407" s="214"/>
      <c r="B2407" s="213"/>
      <c r="C2407" s="34" t="s">
        <v>9708</v>
      </c>
      <c r="D2407" s="34" t="s">
        <v>200</v>
      </c>
      <c r="E2407" s="35">
        <v>1</v>
      </c>
      <c r="F2407" s="29"/>
      <c r="G2407" s="32" t="str">
        <f t="shared" si="38"/>
        <v/>
      </c>
      <c r="H2407" s="37">
        <f>SUM(G2407:G2407)</f>
        <v>0</v>
      </c>
      <c r="I2407" s="38"/>
      <c r="J2407" s="142">
        <v>0</v>
      </c>
    </row>
    <row r="2408" spans="1:10" ht="15" hidden="1" thickBot="1" x14ac:dyDescent="0.4">
      <c r="A2408" s="215"/>
      <c r="B2408" s="216"/>
      <c r="C2408" s="34"/>
      <c r="D2408" s="34"/>
      <c r="E2408" s="35"/>
      <c r="F2408" s="29"/>
      <c r="G2408" s="32" t="str">
        <f t="shared" si="38"/>
        <v/>
      </c>
      <c r="H2408" s="33"/>
      <c r="I2408" s="29"/>
      <c r="J2408" s="142">
        <v>0</v>
      </c>
    </row>
    <row r="2409" spans="1:10" ht="15" hidden="1" thickBot="1" x14ac:dyDescent="0.4">
      <c r="A2409" s="210" t="s">
        <v>1666</v>
      </c>
      <c r="B2409" s="212" t="s">
        <v>8022</v>
      </c>
      <c r="C2409" s="155"/>
      <c r="D2409" s="24" t="s">
        <v>16</v>
      </c>
      <c r="E2409" s="25"/>
      <c r="F2409" s="39"/>
      <c r="G2409" s="26" t="str">
        <f t="shared" si="38"/>
        <v/>
      </c>
      <c r="H2409" s="27"/>
      <c r="I2409" s="28"/>
      <c r="J2409" s="142">
        <v>0</v>
      </c>
    </row>
    <row r="2410" spans="1:10" ht="15" hidden="1" thickBot="1" x14ac:dyDescent="0.4">
      <c r="A2410" s="214"/>
      <c r="B2410" s="213"/>
      <c r="C2410" s="30"/>
      <c r="D2410" s="30"/>
      <c r="E2410" s="31"/>
      <c r="F2410" s="40"/>
      <c r="G2410" s="32" t="str">
        <f t="shared" si="38"/>
        <v/>
      </c>
      <c r="H2410" s="33"/>
      <c r="I2410" s="29"/>
      <c r="J2410" s="142">
        <v>0</v>
      </c>
    </row>
    <row r="2411" spans="1:10" ht="38" hidden="1" thickBot="1" x14ac:dyDescent="0.4">
      <c r="A2411" s="214"/>
      <c r="B2411" s="213"/>
      <c r="C2411" s="34" t="s">
        <v>9937</v>
      </c>
      <c r="D2411" s="34" t="s">
        <v>200</v>
      </c>
      <c r="E2411" s="35">
        <v>1</v>
      </c>
      <c r="F2411" s="29"/>
      <c r="G2411" s="32" t="str">
        <f t="shared" si="38"/>
        <v/>
      </c>
      <c r="H2411" s="37">
        <f>SUM(G2411:G2411)</f>
        <v>0</v>
      </c>
      <c r="I2411" s="38"/>
      <c r="J2411" s="142">
        <v>0</v>
      </c>
    </row>
    <row r="2412" spans="1:10" ht="15" hidden="1" thickBot="1" x14ac:dyDescent="0.4">
      <c r="A2412" s="215"/>
      <c r="B2412" s="216"/>
      <c r="C2412" s="34"/>
      <c r="D2412" s="34"/>
      <c r="E2412" s="35"/>
      <c r="F2412" s="29"/>
      <c r="G2412" s="32" t="str">
        <f t="shared" si="38"/>
        <v/>
      </c>
      <c r="H2412" s="33"/>
      <c r="I2412" s="29"/>
      <c r="J2412" s="142">
        <v>0</v>
      </c>
    </row>
    <row r="2413" spans="1:10" ht="15" hidden="1" thickBot="1" x14ac:dyDescent="0.4">
      <c r="A2413" s="210" t="s">
        <v>599</v>
      </c>
      <c r="B2413" s="212" t="s">
        <v>1710</v>
      </c>
      <c r="C2413" s="155"/>
      <c r="D2413" s="24" t="s">
        <v>1711</v>
      </c>
      <c r="E2413" s="25"/>
      <c r="F2413" s="39"/>
      <c r="G2413" s="26" t="str">
        <f t="shared" si="38"/>
        <v/>
      </c>
      <c r="H2413" s="27"/>
      <c r="I2413" s="28"/>
      <c r="J2413" s="142">
        <v>0</v>
      </c>
    </row>
    <row r="2414" spans="1:10" ht="15" hidden="1" thickBot="1" x14ac:dyDescent="0.4">
      <c r="A2414" s="214"/>
      <c r="B2414" s="213"/>
      <c r="C2414" s="30"/>
      <c r="D2414" s="30"/>
      <c r="E2414" s="31"/>
      <c r="F2414" s="40"/>
      <c r="G2414" s="32" t="str">
        <f t="shared" si="38"/>
        <v/>
      </c>
      <c r="H2414" s="33"/>
      <c r="I2414" s="29"/>
      <c r="J2414" s="142">
        <v>0</v>
      </c>
    </row>
    <row r="2415" spans="1:10" ht="15" hidden="1" thickBot="1" x14ac:dyDescent="0.4">
      <c r="A2415" s="214"/>
      <c r="B2415" s="213"/>
      <c r="C2415" s="34" t="s">
        <v>600</v>
      </c>
      <c r="D2415" s="34" t="s">
        <v>200</v>
      </c>
      <c r="E2415" s="35">
        <v>1</v>
      </c>
      <c r="F2415" s="29"/>
      <c r="G2415" s="32" t="str">
        <f t="shared" si="38"/>
        <v/>
      </c>
      <c r="H2415" s="37">
        <f>SUM(G2415:G2415)</f>
        <v>0</v>
      </c>
      <c r="I2415" s="38"/>
      <c r="J2415" s="142">
        <v>0</v>
      </c>
    </row>
    <row r="2416" spans="1:10" ht="15" hidden="1" thickBot="1" x14ac:dyDescent="0.4">
      <c r="A2416" s="215"/>
      <c r="B2416" s="216"/>
      <c r="C2416" s="34"/>
      <c r="D2416" s="34"/>
      <c r="E2416" s="35"/>
      <c r="F2416" s="29"/>
      <c r="G2416" s="32" t="str">
        <f t="shared" si="38"/>
        <v/>
      </c>
      <c r="H2416" s="33"/>
      <c r="I2416" s="29"/>
      <c r="J2416" s="142">
        <v>0</v>
      </c>
    </row>
    <row r="2417" spans="1:10" ht="15" hidden="1" thickBot="1" x14ac:dyDescent="0.4">
      <c r="A2417" s="210" t="s">
        <v>1712</v>
      </c>
      <c r="B2417" s="212" t="s">
        <v>1713</v>
      </c>
      <c r="C2417" s="155"/>
      <c r="D2417" s="24" t="s">
        <v>28</v>
      </c>
      <c r="E2417" s="25"/>
      <c r="F2417" s="39"/>
      <c r="G2417" s="26" t="str">
        <f t="shared" si="38"/>
        <v/>
      </c>
      <c r="H2417" s="27"/>
      <c r="I2417" s="28"/>
      <c r="J2417" s="142">
        <v>0</v>
      </c>
    </row>
    <row r="2418" spans="1:10" ht="15" hidden="1" thickBot="1" x14ac:dyDescent="0.4">
      <c r="A2418" s="214"/>
      <c r="B2418" s="213"/>
      <c r="C2418" s="30"/>
      <c r="D2418" s="30"/>
      <c r="E2418" s="31"/>
      <c r="F2418" s="40"/>
      <c r="G2418" s="32" t="str">
        <f t="shared" si="38"/>
        <v/>
      </c>
      <c r="H2418" s="33"/>
      <c r="I2418" s="29"/>
      <c r="J2418" s="142">
        <v>0</v>
      </c>
    </row>
    <row r="2419" spans="1:10" ht="15" hidden="1" thickBot="1" x14ac:dyDescent="0.4">
      <c r="A2419" s="214"/>
      <c r="B2419" s="213"/>
      <c r="C2419" s="34" t="s">
        <v>9490</v>
      </c>
      <c r="D2419" s="34" t="s">
        <v>750</v>
      </c>
      <c r="E2419" s="35">
        <v>1</v>
      </c>
      <c r="F2419" s="29"/>
      <c r="G2419" s="32" t="str">
        <f t="shared" si="38"/>
        <v/>
      </c>
      <c r="H2419" s="37">
        <f>SUM(G2419:G2419)</f>
        <v>0</v>
      </c>
      <c r="I2419" s="38"/>
      <c r="J2419" s="142">
        <v>0</v>
      </c>
    </row>
    <row r="2420" spans="1:10" ht="15" hidden="1" thickBot="1" x14ac:dyDescent="0.4">
      <c r="A2420" s="215"/>
      <c r="B2420" s="216"/>
      <c r="C2420" s="34"/>
      <c r="D2420" s="34"/>
      <c r="E2420" s="35"/>
      <c r="F2420" s="29"/>
      <c r="G2420" s="32" t="str">
        <f t="shared" si="38"/>
        <v/>
      </c>
      <c r="H2420" s="33"/>
      <c r="I2420" s="29"/>
      <c r="J2420" s="142">
        <v>0</v>
      </c>
    </row>
    <row r="2421" spans="1:10" ht="15" hidden="1" thickBot="1" x14ac:dyDescent="0.4">
      <c r="A2421" s="210" t="s">
        <v>1716</v>
      </c>
      <c r="B2421" s="212" t="s">
        <v>1717</v>
      </c>
      <c r="C2421" s="155"/>
      <c r="D2421" s="24" t="s">
        <v>70</v>
      </c>
      <c r="E2421" s="25"/>
      <c r="F2421" s="39"/>
      <c r="G2421" s="26" t="str">
        <f t="shared" si="38"/>
        <v/>
      </c>
      <c r="H2421" s="27"/>
      <c r="I2421" s="28"/>
      <c r="J2421" s="142">
        <v>0</v>
      </c>
    </row>
    <row r="2422" spans="1:10" ht="15" hidden="1" thickBot="1" x14ac:dyDescent="0.4">
      <c r="A2422" s="214"/>
      <c r="B2422" s="213"/>
      <c r="C2422" s="30"/>
      <c r="D2422" s="30"/>
      <c r="E2422" s="31"/>
      <c r="F2422" s="40"/>
      <c r="G2422" s="32" t="str">
        <f t="shared" si="38"/>
        <v/>
      </c>
      <c r="H2422" s="33"/>
      <c r="I2422" s="29"/>
      <c r="J2422" s="142">
        <v>0</v>
      </c>
    </row>
    <row r="2423" spans="1:10" ht="25.5" hidden="1" thickBot="1" x14ac:dyDescent="0.4">
      <c r="A2423" s="214"/>
      <c r="B2423" s="213"/>
      <c r="C2423" s="34" t="s">
        <v>10187</v>
      </c>
      <c r="D2423" s="34" t="s">
        <v>837</v>
      </c>
      <c r="E2423" s="35">
        <v>1</v>
      </c>
      <c r="F2423" s="29"/>
      <c r="G2423" s="32" t="str">
        <f t="shared" si="38"/>
        <v/>
      </c>
      <c r="H2423" s="37">
        <f>SUM(G2423:G2423)</f>
        <v>0</v>
      </c>
      <c r="I2423" s="38"/>
      <c r="J2423" s="142">
        <v>0</v>
      </c>
    </row>
    <row r="2424" spans="1:10" ht="15" hidden="1" thickBot="1" x14ac:dyDescent="0.4">
      <c r="A2424" s="215"/>
      <c r="B2424" s="216"/>
      <c r="C2424" s="34"/>
      <c r="D2424" s="34"/>
      <c r="E2424" s="35"/>
      <c r="F2424" s="29"/>
      <c r="G2424" s="32" t="str">
        <f t="shared" si="38"/>
        <v/>
      </c>
      <c r="H2424" s="33"/>
      <c r="I2424" s="29"/>
      <c r="J2424" s="142">
        <v>0</v>
      </c>
    </row>
    <row r="2425" spans="1:10" ht="15" hidden="1" thickBot="1" x14ac:dyDescent="0.4">
      <c r="A2425" s="210" t="s">
        <v>1718</v>
      </c>
      <c r="B2425" s="212" t="s">
        <v>1719</v>
      </c>
      <c r="C2425" s="155"/>
      <c r="D2425" s="24" t="s">
        <v>70</v>
      </c>
      <c r="E2425" s="25"/>
      <c r="F2425" s="39"/>
      <c r="G2425" s="26" t="str">
        <f t="shared" si="38"/>
        <v/>
      </c>
      <c r="H2425" s="27"/>
      <c r="I2425" s="28"/>
      <c r="J2425" s="142">
        <v>0</v>
      </c>
    </row>
    <row r="2426" spans="1:10" ht="15" hidden="1" thickBot="1" x14ac:dyDescent="0.4">
      <c r="A2426" s="214"/>
      <c r="B2426" s="213"/>
      <c r="C2426" s="30"/>
      <c r="D2426" s="30"/>
      <c r="E2426" s="31"/>
      <c r="F2426" s="40"/>
      <c r="G2426" s="32" t="str">
        <f t="shared" si="38"/>
        <v/>
      </c>
      <c r="H2426" s="33"/>
      <c r="I2426" s="29"/>
      <c r="J2426" s="142">
        <v>0</v>
      </c>
    </row>
    <row r="2427" spans="1:10" ht="25.5" hidden="1" thickBot="1" x14ac:dyDescent="0.4">
      <c r="A2427" s="214"/>
      <c r="B2427" s="213"/>
      <c r="C2427" s="34" t="s">
        <v>10187</v>
      </c>
      <c r="D2427" s="34" t="s">
        <v>837</v>
      </c>
      <c r="E2427" s="35">
        <v>1</v>
      </c>
      <c r="F2427" s="29"/>
      <c r="G2427" s="32" t="str">
        <f t="shared" si="38"/>
        <v/>
      </c>
      <c r="H2427" s="37">
        <f>SUM(G2427:G2427)</f>
        <v>0</v>
      </c>
      <c r="I2427" s="38"/>
      <c r="J2427" s="142">
        <v>0</v>
      </c>
    </row>
    <row r="2428" spans="1:10" ht="15" hidden="1" thickBot="1" x14ac:dyDescent="0.4">
      <c r="A2428" s="215"/>
      <c r="B2428" s="216"/>
      <c r="C2428" s="34"/>
      <c r="D2428" s="34"/>
      <c r="E2428" s="35"/>
      <c r="F2428" s="29"/>
      <c r="G2428" s="32" t="str">
        <f t="shared" si="38"/>
        <v/>
      </c>
      <c r="H2428" s="33"/>
      <c r="I2428" s="29"/>
      <c r="J2428" s="142">
        <v>0</v>
      </c>
    </row>
    <row r="2429" spans="1:10" ht="15" hidden="1" thickBot="1" x14ac:dyDescent="0.4">
      <c r="A2429" s="210" t="s">
        <v>1720</v>
      </c>
      <c r="B2429" s="212" t="s">
        <v>1721</v>
      </c>
      <c r="C2429" s="155"/>
      <c r="D2429" s="24" t="s">
        <v>70</v>
      </c>
      <c r="E2429" s="25"/>
      <c r="F2429" s="39"/>
      <c r="G2429" s="26" t="str">
        <f t="shared" si="38"/>
        <v/>
      </c>
      <c r="H2429" s="27"/>
      <c r="I2429" s="28"/>
      <c r="J2429" s="142">
        <v>0</v>
      </c>
    </row>
    <row r="2430" spans="1:10" ht="15" hidden="1" thickBot="1" x14ac:dyDescent="0.4">
      <c r="A2430" s="214"/>
      <c r="B2430" s="213"/>
      <c r="C2430" s="30"/>
      <c r="D2430" s="30"/>
      <c r="E2430" s="31"/>
      <c r="F2430" s="40"/>
      <c r="G2430" s="32" t="str">
        <f t="shared" si="38"/>
        <v/>
      </c>
      <c r="H2430" s="33"/>
      <c r="I2430" s="29"/>
      <c r="J2430" s="142">
        <v>0</v>
      </c>
    </row>
    <row r="2431" spans="1:10" ht="25.5" hidden="1" thickBot="1" x14ac:dyDescent="0.4">
      <c r="A2431" s="214"/>
      <c r="B2431" s="213"/>
      <c r="C2431" s="34" t="s">
        <v>10187</v>
      </c>
      <c r="D2431" s="34" t="s">
        <v>837</v>
      </c>
      <c r="E2431" s="35">
        <v>1</v>
      </c>
      <c r="F2431" s="29"/>
      <c r="G2431" s="32" t="str">
        <f t="shared" si="38"/>
        <v/>
      </c>
      <c r="H2431" s="37">
        <f>SUM(G2431:G2431)</f>
        <v>0</v>
      </c>
      <c r="I2431" s="38"/>
      <c r="J2431" s="142">
        <v>0</v>
      </c>
    </row>
    <row r="2432" spans="1:10" ht="15" hidden="1" thickBot="1" x14ac:dyDescent="0.4">
      <c r="A2432" s="215"/>
      <c r="B2432" s="216"/>
      <c r="C2432" s="34"/>
      <c r="D2432" s="34"/>
      <c r="E2432" s="35"/>
      <c r="F2432" s="29"/>
      <c r="G2432" s="32" t="str">
        <f t="shared" si="38"/>
        <v/>
      </c>
      <c r="H2432" s="33"/>
      <c r="I2432" s="29"/>
      <c r="J2432" s="142">
        <v>0</v>
      </c>
    </row>
    <row r="2433" spans="1:10" ht="15" hidden="1" thickBot="1" x14ac:dyDescent="0.4">
      <c r="A2433" s="210" t="s">
        <v>1752</v>
      </c>
      <c r="B2433" s="212" t="s">
        <v>1753</v>
      </c>
      <c r="C2433" s="155"/>
      <c r="D2433" s="24" t="s">
        <v>80</v>
      </c>
      <c r="E2433" s="25"/>
      <c r="F2433" s="39"/>
      <c r="G2433" s="26" t="str">
        <f t="shared" si="38"/>
        <v/>
      </c>
      <c r="H2433" s="27"/>
      <c r="I2433" s="28"/>
      <c r="J2433" s="142">
        <v>0</v>
      </c>
    </row>
    <row r="2434" spans="1:10" ht="15" hidden="1" thickBot="1" x14ac:dyDescent="0.4">
      <c r="A2434" s="214"/>
      <c r="B2434" s="213"/>
      <c r="C2434" s="30"/>
      <c r="D2434" s="30"/>
      <c r="E2434" s="31"/>
      <c r="F2434" s="40"/>
      <c r="G2434" s="32" t="str">
        <f t="shared" si="38"/>
        <v/>
      </c>
      <c r="H2434" s="33"/>
      <c r="I2434" s="29"/>
      <c r="J2434" s="142">
        <v>0</v>
      </c>
    </row>
    <row r="2435" spans="1:10" ht="25.5" hidden="1" thickBot="1" x14ac:dyDescent="0.4">
      <c r="A2435" s="214"/>
      <c r="B2435" s="213"/>
      <c r="C2435" s="34" t="s">
        <v>3167</v>
      </c>
      <c r="D2435" s="34" t="s">
        <v>372</v>
      </c>
      <c r="E2435" s="35">
        <v>133.33333333333334</v>
      </c>
      <c r="F2435" s="29"/>
      <c r="G2435" s="32" t="str">
        <f t="shared" si="38"/>
        <v/>
      </c>
      <c r="H2435" s="37">
        <f>SUM(G2435:G2435)</f>
        <v>0</v>
      </c>
      <c r="I2435" s="38"/>
      <c r="J2435" s="142">
        <v>0</v>
      </c>
    </row>
    <row r="2436" spans="1:10" ht="15" hidden="1" thickBot="1" x14ac:dyDescent="0.4">
      <c r="A2436" s="215"/>
      <c r="B2436" s="216"/>
      <c r="C2436" s="34"/>
      <c r="D2436" s="34"/>
      <c r="E2436" s="35"/>
      <c r="F2436" s="29"/>
      <c r="G2436" s="32" t="str">
        <f t="shared" si="38"/>
        <v/>
      </c>
      <c r="H2436" s="33"/>
      <c r="I2436" s="29"/>
      <c r="J2436" s="142">
        <v>0</v>
      </c>
    </row>
    <row r="2437" spans="1:10" ht="15" hidden="1" thickBot="1" x14ac:dyDescent="0.4">
      <c r="A2437" s="210" t="s">
        <v>1754</v>
      </c>
      <c r="B2437" s="212" t="s">
        <v>1755</v>
      </c>
      <c r="C2437" s="155"/>
      <c r="D2437" s="24" t="s">
        <v>69</v>
      </c>
      <c r="E2437" s="25"/>
      <c r="F2437" s="39"/>
      <c r="G2437" s="26" t="str">
        <f t="shared" si="38"/>
        <v/>
      </c>
      <c r="H2437" s="27"/>
      <c r="I2437" s="28"/>
      <c r="J2437" s="142">
        <v>0</v>
      </c>
    </row>
    <row r="2438" spans="1:10" ht="15" hidden="1" thickBot="1" x14ac:dyDescent="0.4">
      <c r="A2438" s="214"/>
      <c r="B2438" s="213"/>
      <c r="C2438" s="30"/>
      <c r="D2438" s="30"/>
      <c r="E2438" s="31"/>
      <c r="F2438" s="40"/>
      <c r="G2438" s="32" t="str">
        <f t="shared" si="38"/>
        <v/>
      </c>
      <c r="H2438" s="33"/>
      <c r="I2438" s="29"/>
      <c r="J2438" s="142">
        <v>0</v>
      </c>
    </row>
    <row r="2439" spans="1:10" ht="25.5" hidden="1" thickBot="1" x14ac:dyDescent="0.4">
      <c r="A2439" s="214"/>
      <c r="B2439" s="213"/>
      <c r="C2439" s="34" t="s">
        <v>3165</v>
      </c>
      <c r="D2439" s="34" t="s">
        <v>372</v>
      </c>
      <c r="E2439" s="35">
        <v>1</v>
      </c>
      <c r="F2439" s="29"/>
      <c r="G2439" s="32" t="str">
        <f t="shared" si="38"/>
        <v/>
      </c>
      <c r="H2439" s="37">
        <f>SUM(G2439:G2439)</f>
        <v>0</v>
      </c>
      <c r="I2439" s="38"/>
      <c r="J2439" s="142">
        <v>0</v>
      </c>
    </row>
    <row r="2440" spans="1:10" ht="15" hidden="1" thickBot="1" x14ac:dyDescent="0.4">
      <c r="A2440" s="215"/>
      <c r="B2440" s="216"/>
      <c r="C2440" s="34"/>
      <c r="D2440" s="34"/>
      <c r="E2440" s="35"/>
      <c r="F2440" s="29"/>
      <c r="G2440" s="32" t="str">
        <f t="shared" si="38"/>
        <v/>
      </c>
      <c r="H2440" s="33"/>
      <c r="I2440" s="29"/>
      <c r="J2440" s="142">
        <v>0</v>
      </c>
    </row>
    <row r="2441" spans="1:10" ht="15" hidden="1" thickBot="1" x14ac:dyDescent="0.4">
      <c r="A2441" s="210" t="s">
        <v>1756</v>
      </c>
      <c r="B2441" s="212" t="s">
        <v>1757</v>
      </c>
      <c r="C2441" s="155"/>
      <c r="D2441" s="24" t="s">
        <v>69</v>
      </c>
      <c r="E2441" s="25"/>
      <c r="F2441" s="39"/>
      <c r="G2441" s="26" t="str">
        <f t="shared" si="38"/>
        <v/>
      </c>
      <c r="H2441" s="27"/>
      <c r="I2441" s="28"/>
      <c r="J2441" s="142">
        <v>0</v>
      </c>
    </row>
    <row r="2442" spans="1:10" ht="15" hidden="1" thickBot="1" x14ac:dyDescent="0.4">
      <c r="A2442" s="214"/>
      <c r="B2442" s="213"/>
      <c r="C2442" s="30"/>
      <c r="D2442" s="30"/>
      <c r="E2442" s="31"/>
      <c r="F2442" s="40"/>
      <c r="G2442" s="32" t="str">
        <f t="shared" si="38"/>
        <v/>
      </c>
      <c r="H2442" s="33"/>
      <c r="I2442" s="29"/>
      <c r="J2442" s="142">
        <v>0</v>
      </c>
    </row>
    <row r="2443" spans="1:10" ht="25.5" hidden="1" thickBot="1" x14ac:dyDescent="0.4">
      <c r="A2443" s="214"/>
      <c r="B2443" s="213"/>
      <c r="C2443" s="34" t="s">
        <v>9552</v>
      </c>
      <c r="D2443" s="34" t="s">
        <v>372</v>
      </c>
      <c r="E2443" s="35">
        <v>1</v>
      </c>
      <c r="F2443" s="29"/>
      <c r="G2443" s="32" t="str">
        <f t="shared" si="38"/>
        <v/>
      </c>
      <c r="H2443" s="37">
        <f>SUM(G2443:G2443)</f>
        <v>0</v>
      </c>
      <c r="I2443" s="38"/>
      <c r="J2443" s="142">
        <v>0</v>
      </c>
    </row>
    <row r="2444" spans="1:10" ht="15" hidden="1" thickBot="1" x14ac:dyDescent="0.4">
      <c r="A2444" s="215"/>
      <c r="B2444" s="216"/>
      <c r="C2444" s="34"/>
      <c r="D2444" s="34"/>
      <c r="E2444" s="35"/>
      <c r="F2444" s="29"/>
      <c r="G2444" s="32" t="str">
        <f t="shared" si="38"/>
        <v/>
      </c>
      <c r="H2444" s="33"/>
      <c r="I2444" s="29"/>
      <c r="J2444" s="142">
        <v>0</v>
      </c>
    </row>
    <row r="2445" spans="1:10" ht="15" hidden="1" thickBot="1" x14ac:dyDescent="0.4">
      <c r="A2445" s="210" t="s">
        <v>1762</v>
      </c>
      <c r="B2445" s="212" t="s">
        <v>8026</v>
      </c>
      <c r="C2445" s="155"/>
      <c r="D2445" s="24" t="s">
        <v>70</v>
      </c>
      <c r="E2445" s="25"/>
      <c r="F2445" s="39"/>
      <c r="G2445" s="26" t="str">
        <f t="shared" si="38"/>
        <v/>
      </c>
      <c r="H2445" s="27"/>
      <c r="I2445" s="28"/>
      <c r="J2445" s="142">
        <v>0</v>
      </c>
    </row>
    <row r="2446" spans="1:10" ht="15" hidden="1" thickBot="1" x14ac:dyDescent="0.4">
      <c r="A2446" s="214"/>
      <c r="B2446" s="213"/>
      <c r="C2446" s="30"/>
      <c r="D2446" s="30"/>
      <c r="E2446" s="31"/>
      <c r="F2446" s="40"/>
      <c r="G2446" s="32" t="str">
        <f t="shared" si="38"/>
        <v/>
      </c>
      <c r="H2446" s="33"/>
      <c r="I2446" s="29"/>
      <c r="J2446" s="142">
        <v>0</v>
      </c>
    </row>
    <row r="2447" spans="1:10" ht="15" hidden="1" thickBot="1" x14ac:dyDescent="0.4">
      <c r="A2447" s="214"/>
      <c r="B2447" s="213"/>
      <c r="C2447" s="34" t="s">
        <v>2857</v>
      </c>
      <c r="D2447" s="34" t="s">
        <v>837</v>
      </c>
      <c r="E2447" s="35">
        <v>1</v>
      </c>
      <c r="F2447" s="29"/>
      <c r="G2447" s="32" t="str">
        <f t="shared" si="38"/>
        <v/>
      </c>
      <c r="H2447" s="37">
        <f>SUM(G2447:G2447)</f>
        <v>0</v>
      </c>
      <c r="I2447" s="38"/>
      <c r="J2447" s="142">
        <v>0</v>
      </c>
    </row>
    <row r="2448" spans="1:10" ht="15" hidden="1" thickBot="1" x14ac:dyDescent="0.4">
      <c r="A2448" s="215"/>
      <c r="B2448" s="216"/>
      <c r="C2448" s="34"/>
      <c r="D2448" s="34"/>
      <c r="E2448" s="35"/>
      <c r="F2448" s="29"/>
      <c r="G2448" s="32" t="str">
        <f t="shared" ref="G2448:G2511" si="39">IF(ISNUMBER(F2448),E2448*F2448,"")</f>
        <v/>
      </c>
      <c r="H2448" s="33"/>
      <c r="I2448" s="29"/>
      <c r="J2448" s="142">
        <v>0</v>
      </c>
    </row>
    <row r="2449" spans="1:10" ht="15" hidden="1" thickBot="1" x14ac:dyDescent="0.4">
      <c r="A2449" s="210" t="s">
        <v>1764</v>
      </c>
      <c r="B2449" s="212" t="s">
        <v>8028</v>
      </c>
      <c r="C2449" s="155"/>
      <c r="D2449" s="24" t="s">
        <v>70</v>
      </c>
      <c r="E2449" s="25"/>
      <c r="F2449" s="39"/>
      <c r="G2449" s="26" t="str">
        <f t="shared" si="39"/>
        <v/>
      </c>
      <c r="H2449" s="27"/>
      <c r="I2449" s="28"/>
      <c r="J2449" s="142">
        <v>0</v>
      </c>
    </row>
    <row r="2450" spans="1:10" ht="15" hidden="1" thickBot="1" x14ac:dyDescent="0.4">
      <c r="A2450" s="214"/>
      <c r="B2450" s="213"/>
      <c r="C2450" s="30"/>
      <c r="D2450" s="30"/>
      <c r="E2450" s="31"/>
      <c r="F2450" s="40"/>
      <c r="G2450" s="32" t="str">
        <f t="shared" si="39"/>
        <v/>
      </c>
      <c r="H2450" s="33"/>
      <c r="I2450" s="29"/>
      <c r="J2450" s="142">
        <v>0</v>
      </c>
    </row>
    <row r="2451" spans="1:10" ht="15" hidden="1" thickBot="1" x14ac:dyDescent="0.4">
      <c r="A2451" s="214"/>
      <c r="B2451" s="213"/>
      <c r="C2451" s="34" t="s">
        <v>2858</v>
      </c>
      <c r="D2451" s="34" t="s">
        <v>837</v>
      </c>
      <c r="E2451" s="35">
        <v>1</v>
      </c>
      <c r="F2451" s="29"/>
      <c r="G2451" s="32" t="str">
        <f t="shared" si="39"/>
        <v/>
      </c>
      <c r="H2451" s="37">
        <f>SUM(G2451:G2451)</f>
        <v>0</v>
      </c>
      <c r="I2451" s="38"/>
      <c r="J2451" s="142">
        <v>0</v>
      </c>
    </row>
    <row r="2452" spans="1:10" ht="15" hidden="1" thickBot="1" x14ac:dyDescent="0.4">
      <c r="A2452" s="215"/>
      <c r="B2452" s="216"/>
      <c r="C2452" s="34"/>
      <c r="D2452" s="34"/>
      <c r="E2452" s="35"/>
      <c r="F2452" s="29"/>
      <c r="G2452" s="32" t="str">
        <f t="shared" si="39"/>
        <v/>
      </c>
      <c r="H2452" s="33"/>
      <c r="I2452" s="29"/>
      <c r="J2452" s="142">
        <v>0</v>
      </c>
    </row>
    <row r="2453" spans="1:10" ht="15" hidden="1" thickBot="1" x14ac:dyDescent="0.4">
      <c r="A2453" s="210" t="s">
        <v>1766</v>
      </c>
      <c r="B2453" s="212" t="s">
        <v>8030</v>
      </c>
      <c r="C2453" s="155"/>
      <c r="D2453" s="24" t="s">
        <v>70</v>
      </c>
      <c r="E2453" s="25"/>
      <c r="F2453" s="39"/>
      <c r="G2453" s="26" t="str">
        <f t="shared" si="39"/>
        <v/>
      </c>
      <c r="H2453" s="27"/>
      <c r="I2453" s="28"/>
      <c r="J2453" s="142">
        <v>0</v>
      </c>
    </row>
    <row r="2454" spans="1:10" ht="15" hidden="1" thickBot="1" x14ac:dyDescent="0.4">
      <c r="A2454" s="214"/>
      <c r="B2454" s="213"/>
      <c r="C2454" s="30"/>
      <c r="D2454" s="30"/>
      <c r="E2454" s="31"/>
      <c r="F2454" s="40"/>
      <c r="G2454" s="32" t="str">
        <f t="shared" si="39"/>
        <v/>
      </c>
      <c r="H2454" s="33"/>
      <c r="I2454" s="29"/>
      <c r="J2454" s="142">
        <v>0</v>
      </c>
    </row>
    <row r="2455" spans="1:10" ht="15" hidden="1" thickBot="1" x14ac:dyDescent="0.4">
      <c r="A2455" s="214"/>
      <c r="B2455" s="213"/>
      <c r="C2455" s="34" t="s">
        <v>2859</v>
      </c>
      <c r="D2455" s="34" t="s">
        <v>837</v>
      </c>
      <c r="E2455" s="35">
        <v>1</v>
      </c>
      <c r="F2455" s="29"/>
      <c r="G2455" s="32" t="str">
        <f t="shared" si="39"/>
        <v/>
      </c>
      <c r="H2455" s="37">
        <f>SUM(G2455:G2455)</f>
        <v>0</v>
      </c>
      <c r="I2455" s="38"/>
      <c r="J2455" s="142">
        <v>0</v>
      </c>
    </row>
    <row r="2456" spans="1:10" ht="15" hidden="1" thickBot="1" x14ac:dyDescent="0.4">
      <c r="A2456" s="215"/>
      <c r="B2456" s="216"/>
      <c r="C2456" s="34"/>
      <c r="D2456" s="34"/>
      <c r="E2456" s="35"/>
      <c r="F2456" s="29"/>
      <c r="G2456" s="32" t="str">
        <f t="shared" si="39"/>
        <v/>
      </c>
      <c r="H2456" s="33"/>
      <c r="I2456" s="29"/>
      <c r="J2456" s="142">
        <v>0</v>
      </c>
    </row>
    <row r="2457" spans="1:10" ht="15" hidden="1" thickBot="1" x14ac:dyDescent="0.4">
      <c r="A2457" s="210" t="s">
        <v>1768</v>
      </c>
      <c r="B2457" s="212" t="s">
        <v>1769</v>
      </c>
      <c r="C2457" s="155"/>
      <c r="D2457" s="24" t="s">
        <v>69</v>
      </c>
      <c r="E2457" s="25"/>
      <c r="F2457" s="39"/>
      <c r="G2457" s="26" t="str">
        <f t="shared" si="39"/>
        <v/>
      </c>
      <c r="H2457" s="27"/>
      <c r="I2457" s="28"/>
      <c r="J2457" s="142">
        <v>0</v>
      </c>
    </row>
    <row r="2458" spans="1:10" ht="15" hidden="1" thickBot="1" x14ac:dyDescent="0.4">
      <c r="A2458" s="214"/>
      <c r="B2458" s="213"/>
      <c r="C2458" s="30"/>
      <c r="D2458" s="30"/>
      <c r="E2458" s="31"/>
      <c r="F2458" s="40"/>
      <c r="G2458" s="32" t="str">
        <f t="shared" si="39"/>
        <v/>
      </c>
      <c r="H2458" s="33"/>
      <c r="I2458" s="29"/>
      <c r="J2458" s="142">
        <v>0</v>
      </c>
    </row>
    <row r="2459" spans="1:10" ht="25.5" hidden="1" thickBot="1" x14ac:dyDescent="0.4">
      <c r="A2459" s="214"/>
      <c r="B2459" s="213"/>
      <c r="C2459" s="34" t="s">
        <v>90</v>
      </c>
      <c r="D2459" s="34" t="s">
        <v>750</v>
      </c>
      <c r="E2459" s="35">
        <v>1.73</v>
      </c>
      <c r="F2459" s="29"/>
      <c r="G2459" s="32" t="str">
        <f t="shared" si="39"/>
        <v/>
      </c>
      <c r="H2459" s="37">
        <f>SUM(G2459:G2459)</f>
        <v>0</v>
      </c>
      <c r="I2459" s="38"/>
      <c r="J2459" s="142">
        <v>0</v>
      </c>
    </row>
    <row r="2460" spans="1:10" ht="15" hidden="1" thickBot="1" x14ac:dyDescent="0.4">
      <c r="A2460" s="215"/>
      <c r="B2460" s="216"/>
      <c r="C2460" s="34"/>
      <c r="D2460" s="34"/>
      <c r="E2460" s="35"/>
      <c r="F2460" s="29"/>
      <c r="G2460" s="32" t="str">
        <f t="shared" si="39"/>
        <v/>
      </c>
      <c r="H2460" s="33"/>
      <c r="I2460" s="29"/>
      <c r="J2460" s="142">
        <v>0</v>
      </c>
    </row>
    <row r="2461" spans="1:10" ht="15" hidden="1" thickBot="1" x14ac:dyDescent="0.4">
      <c r="A2461" s="210" t="s">
        <v>1770</v>
      </c>
      <c r="B2461" s="212" t="s">
        <v>1771</v>
      </c>
      <c r="C2461" s="155"/>
      <c r="D2461" s="24" t="s">
        <v>69</v>
      </c>
      <c r="E2461" s="25"/>
      <c r="F2461" s="39"/>
      <c r="G2461" s="26" t="str">
        <f t="shared" si="39"/>
        <v/>
      </c>
      <c r="H2461" s="27"/>
      <c r="I2461" s="28"/>
      <c r="J2461" s="142">
        <v>0</v>
      </c>
    </row>
    <row r="2462" spans="1:10" ht="15" hidden="1" thickBot="1" x14ac:dyDescent="0.4">
      <c r="A2462" s="214"/>
      <c r="B2462" s="213"/>
      <c r="C2462" s="30"/>
      <c r="D2462" s="30"/>
      <c r="E2462" s="31"/>
      <c r="F2462" s="40"/>
      <c r="G2462" s="32" t="str">
        <f t="shared" si="39"/>
        <v/>
      </c>
      <c r="H2462" s="33"/>
      <c r="I2462" s="29"/>
      <c r="J2462" s="142">
        <v>0</v>
      </c>
    </row>
    <row r="2463" spans="1:10" ht="25.5" hidden="1" thickBot="1" x14ac:dyDescent="0.4">
      <c r="A2463" s="214"/>
      <c r="B2463" s="213"/>
      <c r="C2463" s="34" t="s">
        <v>90</v>
      </c>
      <c r="D2463" s="34" t="s">
        <v>750</v>
      </c>
      <c r="E2463" s="35">
        <v>2.2000000000000002</v>
      </c>
      <c r="F2463" s="29"/>
      <c r="G2463" s="32" t="str">
        <f t="shared" si="39"/>
        <v/>
      </c>
      <c r="H2463" s="37">
        <f>SUM(G2463:G2463)</f>
        <v>0</v>
      </c>
      <c r="I2463" s="38"/>
      <c r="J2463" s="142">
        <v>0</v>
      </c>
    </row>
    <row r="2464" spans="1:10" ht="15" hidden="1" thickBot="1" x14ac:dyDescent="0.4">
      <c r="A2464" s="215"/>
      <c r="B2464" s="216"/>
      <c r="C2464" s="34"/>
      <c r="D2464" s="34"/>
      <c r="E2464" s="35"/>
      <c r="F2464" s="29"/>
      <c r="G2464" s="32" t="str">
        <f t="shared" si="39"/>
        <v/>
      </c>
      <c r="H2464" s="33"/>
      <c r="I2464" s="29"/>
      <c r="J2464" s="142">
        <v>0</v>
      </c>
    </row>
    <row r="2465" spans="1:10" ht="15" hidden="1" thickBot="1" x14ac:dyDescent="0.4">
      <c r="A2465" s="210" t="s">
        <v>1772</v>
      </c>
      <c r="B2465" s="212" t="s">
        <v>1773</v>
      </c>
      <c r="C2465" s="155"/>
      <c r="D2465" s="24" t="s">
        <v>69</v>
      </c>
      <c r="E2465" s="25"/>
      <c r="F2465" s="39"/>
      <c r="G2465" s="26" t="str">
        <f t="shared" si="39"/>
        <v/>
      </c>
      <c r="H2465" s="27"/>
      <c r="I2465" s="28"/>
      <c r="J2465" s="142">
        <v>0</v>
      </c>
    </row>
    <row r="2466" spans="1:10" ht="15" hidden="1" thickBot="1" x14ac:dyDescent="0.4">
      <c r="A2466" s="214"/>
      <c r="B2466" s="213"/>
      <c r="C2466" s="30"/>
      <c r="D2466" s="30"/>
      <c r="E2466" s="31"/>
      <c r="F2466" s="40"/>
      <c r="G2466" s="32" t="str">
        <f t="shared" si="39"/>
        <v/>
      </c>
      <c r="H2466" s="33"/>
      <c r="I2466" s="29"/>
      <c r="J2466" s="142">
        <v>0</v>
      </c>
    </row>
    <row r="2467" spans="1:10" ht="25.5" hidden="1" thickBot="1" x14ac:dyDescent="0.4">
      <c r="A2467" s="214"/>
      <c r="B2467" s="213"/>
      <c r="C2467" s="34" t="s">
        <v>90</v>
      </c>
      <c r="D2467" s="34" t="s">
        <v>750</v>
      </c>
      <c r="E2467" s="35">
        <v>2.46</v>
      </c>
      <c r="F2467" s="29"/>
      <c r="G2467" s="32" t="str">
        <f t="shared" si="39"/>
        <v/>
      </c>
      <c r="H2467" s="37">
        <f>SUM(G2467:G2467)</f>
        <v>0</v>
      </c>
      <c r="I2467" s="38"/>
      <c r="J2467" s="142">
        <v>0</v>
      </c>
    </row>
    <row r="2468" spans="1:10" ht="15" hidden="1" thickBot="1" x14ac:dyDescent="0.4">
      <c r="A2468" s="215"/>
      <c r="B2468" s="216"/>
      <c r="C2468" s="34"/>
      <c r="D2468" s="34"/>
      <c r="E2468" s="35"/>
      <c r="F2468" s="29"/>
      <c r="G2468" s="32" t="str">
        <f t="shared" si="39"/>
        <v/>
      </c>
      <c r="H2468" s="33"/>
      <c r="I2468" s="29"/>
      <c r="J2468" s="142">
        <v>0</v>
      </c>
    </row>
    <row r="2469" spans="1:10" ht="15" hidden="1" thickBot="1" x14ac:dyDescent="0.4">
      <c r="A2469" s="210" t="s">
        <v>1774</v>
      </c>
      <c r="B2469" s="212" t="s">
        <v>1775</v>
      </c>
      <c r="C2469" s="155"/>
      <c r="D2469" s="24" t="s">
        <v>69</v>
      </c>
      <c r="E2469" s="25"/>
      <c r="F2469" s="39"/>
      <c r="G2469" s="26" t="str">
        <f t="shared" si="39"/>
        <v/>
      </c>
      <c r="H2469" s="27"/>
      <c r="I2469" s="28"/>
      <c r="J2469" s="142">
        <v>0</v>
      </c>
    </row>
    <row r="2470" spans="1:10" ht="15" hidden="1" thickBot="1" x14ac:dyDescent="0.4">
      <c r="A2470" s="214"/>
      <c r="B2470" s="213"/>
      <c r="C2470" s="30"/>
      <c r="D2470" s="30"/>
      <c r="E2470" s="31"/>
      <c r="F2470" s="40"/>
      <c r="G2470" s="32" t="str">
        <f t="shared" si="39"/>
        <v/>
      </c>
      <c r="H2470" s="33"/>
      <c r="I2470" s="29"/>
      <c r="J2470" s="142">
        <v>0</v>
      </c>
    </row>
    <row r="2471" spans="1:10" ht="25.5" hidden="1" thickBot="1" x14ac:dyDescent="0.4">
      <c r="A2471" s="214"/>
      <c r="B2471" s="213"/>
      <c r="C2471" s="34" t="s">
        <v>90</v>
      </c>
      <c r="D2471" s="34" t="s">
        <v>750</v>
      </c>
      <c r="E2471" s="35">
        <v>3.63</v>
      </c>
      <c r="F2471" s="29"/>
      <c r="G2471" s="32" t="str">
        <f t="shared" si="39"/>
        <v/>
      </c>
      <c r="H2471" s="37">
        <f>SUM(G2471:G2471)</f>
        <v>0</v>
      </c>
      <c r="I2471" s="38"/>
      <c r="J2471" s="142">
        <v>0</v>
      </c>
    </row>
    <row r="2472" spans="1:10" ht="15" hidden="1" thickBot="1" x14ac:dyDescent="0.4">
      <c r="A2472" s="215"/>
      <c r="B2472" s="216"/>
      <c r="C2472" s="34"/>
      <c r="D2472" s="34"/>
      <c r="E2472" s="35"/>
      <c r="F2472" s="29"/>
      <c r="G2472" s="32" t="str">
        <f t="shared" si="39"/>
        <v/>
      </c>
      <c r="H2472" s="33"/>
      <c r="I2472" s="29"/>
      <c r="J2472" s="142">
        <v>0</v>
      </c>
    </row>
    <row r="2473" spans="1:10" ht="15" hidden="1" thickBot="1" x14ac:dyDescent="0.4">
      <c r="A2473" s="210" t="s">
        <v>1776</v>
      </c>
      <c r="B2473" s="212" t="s">
        <v>1777</v>
      </c>
      <c r="C2473" s="155"/>
      <c r="D2473" s="24" t="s">
        <v>69</v>
      </c>
      <c r="E2473" s="25"/>
      <c r="F2473" s="39"/>
      <c r="G2473" s="26" t="str">
        <f t="shared" si="39"/>
        <v/>
      </c>
      <c r="H2473" s="27"/>
      <c r="I2473" s="28"/>
      <c r="J2473" s="142">
        <v>0</v>
      </c>
    </row>
    <row r="2474" spans="1:10" ht="15" hidden="1" thickBot="1" x14ac:dyDescent="0.4">
      <c r="A2474" s="214"/>
      <c r="B2474" s="213"/>
      <c r="C2474" s="30"/>
      <c r="D2474" s="30"/>
      <c r="E2474" s="31"/>
      <c r="F2474" s="40"/>
      <c r="G2474" s="32" t="str">
        <f t="shared" si="39"/>
        <v/>
      </c>
      <c r="H2474" s="33"/>
      <c r="I2474" s="29"/>
      <c r="J2474" s="142">
        <v>0</v>
      </c>
    </row>
    <row r="2475" spans="1:10" ht="25.5" hidden="1" thickBot="1" x14ac:dyDescent="0.4">
      <c r="A2475" s="214"/>
      <c r="B2475" s="213"/>
      <c r="C2475" s="34" t="s">
        <v>90</v>
      </c>
      <c r="D2475" s="34" t="s">
        <v>750</v>
      </c>
      <c r="E2475" s="35">
        <v>0.71</v>
      </c>
      <c r="F2475" s="29"/>
      <c r="G2475" s="32" t="str">
        <f t="shared" si="39"/>
        <v/>
      </c>
      <c r="H2475" s="37">
        <f>SUM(G2475:G2475)</f>
        <v>0</v>
      </c>
      <c r="I2475" s="38"/>
      <c r="J2475" s="142">
        <v>0</v>
      </c>
    </row>
    <row r="2476" spans="1:10" ht="15" hidden="1" thickBot="1" x14ac:dyDescent="0.4">
      <c r="A2476" s="215"/>
      <c r="B2476" s="216"/>
      <c r="C2476" s="34"/>
      <c r="D2476" s="34"/>
      <c r="E2476" s="35"/>
      <c r="F2476" s="29"/>
      <c r="G2476" s="32" t="str">
        <f t="shared" si="39"/>
        <v/>
      </c>
      <c r="H2476" s="33"/>
      <c r="I2476" s="29"/>
      <c r="J2476" s="142">
        <v>0</v>
      </c>
    </row>
    <row r="2477" spans="1:10" ht="15" hidden="1" thickBot="1" x14ac:dyDescent="0.4">
      <c r="A2477" s="210" t="s">
        <v>1778</v>
      </c>
      <c r="B2477" s="212" t="s">
        <v>1779</v>
      </c>
      <c r="C2477" s="155"/>
      <c r="D2477" s="24" t="s">
        <v>28</v>
      </c>
      <c r="E2477" s="25"/>
      <c r="F2477" s="39"/>
      <c r="G2477" s="26" t="str">
        <f t="shared" si="39"/>
        <v/>
      </c>
      <c r="H2477" s="27"/>
      <c r="I2477" s="28"/>
      <c r="J2477" s="142">
        <v>0</v>
      </c>
    </row>
    <row r="2478" spans="1:10" ht="15" hidden="1" thickBot="1" x14ac:dyDescent="0.4">
      <c r="A2478" s="214"/>
      <c r="B2478" s="213"/>
      <c r="C2478" s="30"/>
      <c r="D2478" s="30"/>
      <c r="E2478" s="31"/>
      <c r="F2478" s="40"/>
      <c r="G2478" s="32" t="str">
        <f t="shared" si="39"/>
        <v/>
      </c>
      <c r="H2478" s="33"/>
      <c r="I2478" s="29"/>
      <c r="J2478" s="142">
        <v>0</v>
      </c>
    </row>
    <row r="2479" spans="1:10" ht="25.5" hidden="1" thickBot="1" x14ac:dyDescent="0.4">
      <c r="A2479" s="214"/>
      <c r="B2479" s="213"/>
      <c r="C2479" s="34" t="s">
        <v>2856</v>
      </c>
      <c r="D2479" s="34" t="s">
        <v>750</v>
      </c>
      <c r="E2479" s="35">
        <v>1</v>
      </c>
      <c r="F2479" s="29"/>
      <c r="G2479" s="32" t="str">
        <f t="shared" si="39"/>
        <v/>
      </c>
      <c r="H2479" s="37">
        <f>SUM(G2479:G2479)</f>
        <v>0</v>
      </c>
      <c r="I2479" s="38"/>
      <c r="J2479" s="142">
        <v>0</v>
      </c>
    </row>
    <row r="2480" spans="1:10" ht="15" hidden="1" thickBot="1" x14ac:dyDescent="0.4">
      <c r="A2480" s="215"/>
      <c r="B2480" s="216"/>
      <c r="C2480" s="34"/>
      <c r="D2480" s="34"/>
      <c r="E2480" s="35"/>
      <c r="F2480" s="29"/>
      <c r="G2480" s="32" t="str">
        <f t="shared" si="39"/>
        <v/>
      </c>
      <c r="H2480" s="33"/>
      <c r="I2480" s="29"/>
      <c r="J2480" s="142">
        <v>0</v>
      </c>
    </row>
    <row r="2481" spans="1:10" ht="15" hidden="1" thickBot="1" x14ac:dyDescent="0.4">
      <c r="A2481" s="210" t="s">
        <v>1780</v>
      </c>
      <c r="B2481" s="212" t="s">
        <v>1781</v>
      </c>
      <c r="C2481" s="155"/>
      <c r="D2481" s="24" t="s">
        <v>69</v>
      </c>
      <c r="E2481" s="25"/>
      <c r="F2481" s="39"/>
      <c r="G2481" s="26" t="str">
        <f t="shared" si="39"/>
        <v/>
      </c>
      <c r="H2481" s="27"/>
      <c r="I2481" s="28"/>
      <c r="J2481" s="142">
        <v>0</v>
      </c>
    </row>
    <row r="2482" spans="1:10" ht="15" hidden="1" thickBot="1" x14ac:dyDescent="0.4">
      <c r="A2482" s="214"/>
      <c r="B2482" s="213"/>
      <c r="C2482" s="30"/>
      <c r="D2482" s="30"/>
      <c r="E2482" s="31"/>
      <c r="F2482" s="40"/>
      <c r="G2482" s="32" t="str">
        <f t="shared" si="39"/>
        <v/>
      </c>
      <c r="H2482" s="33"/>
      <c r="I2482" s="29"/>
      <c r="J2482" s="142">
        <v>0</v>
      </c>
    </row>
    <row r="2483" spans="1:10" ht="15" hidden="1" thickBot="1" x14ac:dyDescent="0.4">
      <c r="A2483" s="214"/>
      <c r="B2483" s="213"/>
      <c r="C2483" s="34" t="s">
        <v>9515</v>
      </c>
      <c r="D2483" s="34" t="s">
        <v>750</v>
      </c>
      <c r="E2483" s="35">
        <v>0.63</v>
      </c>
      <c r="F2483" s="29"/>
      <c r="G2483" s="32" t="str">
        <f t="shared" si="39"/>
        <v/>
      </c>
      <c r="H2483" s="37">
        <f>SUM(G2483:G2483)</f>
        <v>0</v>
      </c>
      <c r="I2483" s="38"/>
      <c r="J2483" s="142">
        <v>0</v>
      </c>
    </row>
    <row r="2484" spans="1:10" ht="15" hidden="1" thickBot="1" x14ac:dyDescent="0.4">
      <c r="A2484" s="215"/>
      <c r="B2484" s="216"/>
      <c r="C2484" s="34"/>
      <c r="D2484" s="34"/>
      <c r="E2484" s="35"/>
      <c r="F2484" s="29"/>
      <c r="G2484" s="32" t="str">
        <f t="shared" si="39"/>
        <v/>
      </c>
      <c r="H2484" s="33"/>
      <c r="I2484" s="29"/>
      <c r="J2484" s="142">
        <v>0</v>
      </c>
    </row>
    <row r="2485" spans="1:10" ht="15" hidden="1" thickBot="1" x14ac:dyDescent="0.4">
      <c r="A2485" s="210" t="s">
        <v>1782</v>
      </c>
      <c r="B2485" s="212" t="s">
        <v>1783</v>
      </c>
      <c r="C2485" s="155"/>
      <c r="D2485" s="24" t="s">
        <v>69</v>
      </c>
      <c r="E2485" s="25"/>
      <c r="F2485" s="39"/>
      <c r="G2485" s="26" t="str">
        <f t="shared" si="39"/>
        <v/>
      </c>
      <c r="H2485" s="27"/>
      <c r="I2485" s="28"/>
      <c r="J2485" s="142">
        <v>0</v>
      </c>
    </row>
    <row r="2486" spans="1:10" ht="15" hidden="1" thickBot="1" x14ac:dyDescent="0.4">
      <c r="A2486" s="214"/>
      <c r="B2486" s="213"/>
      <c r="C2486" s="30"/>
      <c r="D2486" s="30"/>
      <c r="E2486" s="31"/>
      <c r="F2486" s="40"/>
      <c r="G2486" s="32" t="str">
        <f t="shared" si="39"/>
        <v/>
      </c>
      <c r="H2486" s="33"/>
      <c r="I2486" s="29"/>
      <c r="J2486" s="142">
        <v>0</v>
      </c>
    </row>
    <row r="2487" spans="1:10" ht="15" hidden="1" thickBot="1" x14ac:dyDescent="0.4">
      <c r="A2487" s="214"/>
      <c r="B2487" s="213"/>
      <c r="C2487" s="34" t="s">
        <v>9515</v>
      </c>
      <c r="D2487" s="34" t="s">
        <v>750</v>
      </c>
      <c r="E2487" s="35">
        <v>0.95</v>
      </c>
      <c r="F2487" s="29"/>
      <c r="G2487" s="32" t="str">
        <f t="shared" si="39"/>
        <v/>
      </c>
      <c r="H2487" s="37">
        <f>SUM(G2487:G2487)</f>
        <v>0</v>
      </c>
      <c r="I2487" s="38"/>
      <c r="J2487" s="142">
        <v>0</v>
      </c>
    </row>
    <row r="2488" spans="1:10" ht="15" hidden="1" thickBot="1" x14ac:dyDescent="0.4">
      <c r="A2488" s="215"/>
      <c r="B2488" s="216"/>
      <c r="C2488" s="34"/>
      <c r="D2488" s="34"/>
      <c r="E2488" s="35"/>
      <c r="F2488" s="29"/>
      <c r="G2488" s="32" t="str">
        <f t="shared" si="39"/>
        <v/>
      </c>
      <c r="H2488" s="33"/>
      <c r="I2488" s="29"/>
      <c r="J2488" s="142">
        <v>0</v>
      </c>
    </row>
    <row r="2489" spans="1:10" ht="15" hidden="1" thickBot="1" x14ac:dyDescent="0.4">
      <c r="A2489" s="210" t="s">
        <v>1784</v>
      </c>
      <c r="B2489" s="212" t="s">
        <v>1785</v>
      </c>
      <c r="C2489" s="155"/>
      <c r="D2489" s="24" t="s">
        <v>69</v>
      </c>
      <c r="E2489" s="25"/>
      <c r="F2489" s="39"/>
      <c r="G2489" s="26" t="str">
        <f t="shared" si="39"/>
        <v/>
      </c>
      <c r="H2489" s="27"/>
      <c r="I2489" s="28"/>
      <c r="J2489" s="142">
        <v>0</v>
      </c>
    </row>
    <row r="2490" spans="1:10" ht="15" hidden="1" thickBot="1" x14ac:dyDescent="0.4">
      <c r="A2490" s="214"/>
      <c r="B2490" s="213"/>
      <c r="C2490" s="30"/>
      <c r="D2490" s="30"/>
      <c r="E2490" s="31"/>
      <c r="F2490" s="40"/>
      <c r="G2490" s="32" t="str">
        <f t="shared" si="39"/>
        <v/>
      </c>
      <c r="H2490" s="33"/>
      <c r="I2490" s="29"/>
      <c r="J2490" s="142">
        <v>0</v>
      </c>
    </row>
    <row r="2491" spans="1:10" ht="15" hidden="1" thickBot="1" x14ac:dyDescent="0.4">
      <c r="A2491" s="214"/>
      <c r="B2491" s="213"/>
      <c r="C2491" s="34" t="s">
        <v>9515</v>
      </c>
      <c r="D2491" s="34" t="s">
        <v>750</v>
      </c>
      <c r="E2491" s="35">
        <v>1.1100000000000001</v>
      </c>
      <c r="F2491" s="29"/>
      <c r="G2491" s="32" t="str">
        <f t="shared" si="39"/>
        <v/>
      </c>
      <c r="H2491" s="37">
        <f>SUM(G2491:G2491)</f>
        <v>0</v>
      </c>
      <c r="I2491" s="38"/>
      <c r="J2491" s="142">
        <v>0</v>
      </c>
    </row>
    <row r="2492" spans="1:10" ht="15" hidden="1" thickBot="1" x14ac:dyDescent="0.4">
      <c r="A2492" s="215"/>
      <c r="B2492" s="216"/>
      <c r="C2492" s="34"/>
      <c r="D2492" s="34"/>
      <c r="E2492" s="35"/>
      <c r="F2492" s="29"/>
      <c r="G2492" s="32" t="str">
        <f t="shared" si="39"/>
        <v/>
      </c>
      <c r="H2492" s="33"/>
      <c r="I2492" s="29"/>
      <c r="J2492" s="142">
        <v>0</v>
      </c>
    </row>
    <row r="2493" spans="1:10" ht="15" hidden="1" thickBot="1" x14ac:dyDescent="0.4">
      <c r="A2493" s="210" t="s">
        <v>1786</v>
      </c>
      <c r="B2493" s="212" t="s">
        <v>1787</v>
      </c>
      <c r="C2493" s="155"/>
      <c r="D2493" s="24" t="s">
        <v>69</v>
      </c>
      <c r="E2493" s="25"/>
      <c r="F2493" s="39"/>
      <c r="G2493" s="26" t="str">
        <f t="shared" si="39"/>
        <v/>
      </c>
      <c r="H2493" s="27"/>
      <c r="I2493" s="28"/>
      <c r="J2493" s="142">
        <v>0</v>
      </c>
    </row>
    <row r="2494" spans="1:10" ht="15" hidden="1" thickBot="1" x14ac:dyDescent="0.4">
      <c r="A2494" s="214"/>
      <c r="B2494" s="213"/>
      <c r="C2494" s="30"/>
      <c r="D2494" s="30"/>
      <c r="E2494" s="31"/>
      <c r="F2494" s="40"/>
      <c r="G2494" s="32" t="str">
        <f t="shared" si="39"/>
        <v/>
      </c>
      <c r="H2494" s="33"/>
      <c r="I2494" s="29"/>
      <c r="J2494" s="142">
        <v>0</v>
      </c>
    </row>
    <row r="2495" spans="1:10" ht="15" hidden="1" thickBot="1" x14ac:dyDescent="0.4">
      <c r="A2495" s="214"/>
      <c r="B2495" s="213"/>
      <c r="C2495" s="34" t="s">
        <v>9515</v>
      </c>
      <c r="D2495" s="34" t="s">
        <v>750</v>
      </c>
      <c r="E2495" s="35">
        <v>0.48</v>
      </c>
      <c r="F2495" s="29"/>
      <c r="G2495" s="32" t="str">
        <f t="shared" si="39"/>
        <v/>
      </c>
      <c r="H2495" s="37">
        <f>SUM(G2495:G2495)</f>
        <v>0</v>
      </c>
      <c r="I2495" s="38"/>
      <c r="J2495" s="142">
        <v>0</v>
      </c>
    </row>
    <row r="2496" spans="1:10" ht="15" hidden="1" thickBot="1" x14ac:dyDescent="0.4">
      <c r="A2496" s="215"/>
      <c r="B2496" s="216"/>
      <c r="C2496" s="34"/>
      <c r="D2496" s="34"/>
      <c r="E2496" s="35"/>
      <c r="F2496" s="29"/>
      <c r="G2496" s="32" t="str">
        <f t="shared" si="39"/>
        <v/>
      </c>
      <c r="H2496" s="33"/>
      <c r="I2496" s="29"/>
      <c r="J2496" s="142">
        <v>0</v>
      </c>
    </row>
    <row r="2497" spans="1:10" ht="15" hidden="1" thickBot="1" x14ac:dyDescent="0.4">
      <c r="A2497" s="210" t="s">
        <v>1788</v>
      </c>
      <c r="B2497" s="212" t="s">
        <v>1789</v>
      </c>
      <c r="C2497" s="155"/>
      <c r="D2497" s="24" t="s">
        <v>69</v>
      </c>
      <c r="E2497" s="25"/>
      <c r="F2497" s="39"/>
      <c r="G2497" s="26" t="str">
        <f t="shared" si="39"/>
        <v/>
      </c>
      <c r="H2497" s="27"/>
      <c r="I2497" s="28"/>
      <c r="J2497" s="142">
        <v>0</v>
      </c>
    </row>
    <row r="2498" spans="1:10" ht="15" hidden="1" thickBot="1" x14ac:dyDescent="0.4">
      <c r="A2498" s="214"/>
      <c r="B2498" s="213"/>
      <c r="C2498" s="30"/>
      <c r="D2498" s="30"/>
      <c r="E2498" s="31"/>
      <c r="F2498" s="40"/>
      <c r="G2498" s="32" t="str">
        <f t="shared" si="39"/>
        <v/>
      </c>
      <c r="H2498" s="33"/>
      <c r="I2498" s="29"/>
      <c r="J2498" s="142">
        <v>0</v>
      </c>
    </row>
    <row r="2499" spans="1:10" ht="15" hidden="1" thickBot="1" x14ac:dyDescent="0.4">
      <c r="A2499" s="214"/>
      <c r="B2499" s="213"/>
      <c r="C2499" s="34" t="s">
        <v>9515</v>
      </c>
      <c r="D2499" s="34" t="s">
        <v>750</v>
      </c>
      <c r="E2499" s="35">
        <v>0.71</v>
      </c>
      <c r="F2499" s="29"/>
      <c r="G2499" s="32" t="str">
        <f t="shared" si="39"/>
        <v/>
      </c>
      <c r="H2499" s="37">
        <f>SUM(G2499:G2499)</f>
        <v>0</v>
      </c>
      <c r="I2499" s="38"/>
      <c r="J2499" s="142">
        <v>0</v>
      </c>
    </row>
    <row r="2500" spans="1:10" ht="15" hidden="1" thickBot="1" x14ac:dyDescent="0.4">
      <c r="A2500" s="215"/>
      <c r="B2500" s="216"/>
      <c r="C2500" s="34"/>
      <c r="D2500" s="34"/>
      <c r="E2500" s="35"/>
      <c r="F2500" s="29"/>
      <c r="G2500" s="32" t="str">
        <f t="shared" si="39"/>
        <v/>
      </c>
      <c r="H2500" s="33"/>
      <c r="I2500" s="29"/>
      <c r="J2500" s="142">
        <v>0</v>
      </c>
    </row>
    <row r="2501" spans="1:10" ht="15" hidden="1" thickBot="1" x14ac:dyDescent="0.4">
      <c r="A2501" s="210" t="s">
        <v>1790</v>
      </c>
      <c r="B2501" s="212" t="s">
        <v>1791</v>
      </c>
      <c r="C2501" s="155"/>
      <c r="D2501" s="24" t="s">
        <v>69</v>
      </c>
      <c r="E2501" s="25"/>
      <c r="F2501" s="39"/>
      <c r="G2501" s="26" t="str">
        <f t="shared" si="39"/>
        <v/>
      </c>
      <c r="H2501" s="27"/>
      <c r="I2501" s="28"/>
      <c r="J2501" s="142">
        <v>0</v>
      </c>
    </row>
    <row r="2502" spans="1:10" ht="15" hidden="1" thickBot="1" x14ac:dyDescent="0.4">
      <c r="A2502" s="214"/>
      <c r="B2502" s="213"/>
      <c r="C2502" s="30"/>
      <c r="D2502" s="30"/>
      <c r="E2502" s="31"/>
      <c r="F2502" s="40"/>
      <c r="G2502" s="32" t="str">
        <f t="shared" si="39"/>
        <v/>
      </c>
      <c r="H2502" s="33"/>
      <c r="I2502" s="29"/>
      <c r="J2502" s="142">
        <v>0</v>
      </c>
    </row>
    <row r="2503" spans="1:10" ht="15" hidden="1" thickBot="1" x14ac:dyDescent="0.4">
      <c r="A2503" s="214"/>
      <c r="B2503" s="213"/>
      <c r="C2503" s="34" t="s">
        <v>9515</v>
      </c>
      <c r="D2503" s="34" t="s">
        <v>750</v>
      </c>
      <c r="E2503" s="35">
        <v>0.4</v>
      </c>
      <c r="F2503" s="29"/>
      <c r="G2503" s="32" t="str">
        <f t="shared" si="39"/>
        <v/>
      </c>
      <c r="H2503" s="37">
        <f>SUM(G2503:G2503)</f>
        <v>0</v>
      </c>
      <c r="I2503" s="38"/>
      <c r="J2503" s="142">
        <v>0</v>
      </c>
    </row>
    <row r="2504" spans="1:10" ht="15" hidden="1" thickBot="1" x14ac:dyDescent="0.4">
      <c r="A2504" s="215"/>
      <c r="B2504" s="216"/>
      <c r="C2504" s="34"/>
      <c r="D2504" s="34"/>
      <c r="E2504" s="35"/>
      <c r="F2504" s="29"/>
      <c r="G2504" s="32" t="str">
        <f t="shared" si="39"/>
        <v/>
      </c>
      <c r="H2504" s="33"/>
      <c r="I2504" s="29"/>
      <c r="J2504" s="142">
        <v>0</v>
      </c>
    </row>
    <row r="2505" spans="1:10" ht="15" hidden="1" thickBot="1" x14ac:dyDescent="0.4">
      <c r="A2505" s="210" t="s">
        <v>1792</v>
      </c>
      <c r="B2505" s="212" t="s">
        <v>1793</v>
      </c>
      <c r="C2505" s="155"/>
      <c r="D2505" s="24" t="s">
        <v>69</v>
      </c>
      <c r="E2505" s="25"/>
      <c r="F2505" s="39"/>
      <c r="G2505" s="26" t="str">
        <f t="shared" si="39"/>
        <v/>
      </c>
      <c r="H2505" s="27"/>
      <c r="I2505" s="28"/>
      <c r="J2505" s="142">
        <v>0</v>
      </c>
    </row>
    <row r="2506" spans="1:10" ht="15" hidden="1" thickBot="1" x14ac:dyDescent="0.4">
      <c r="A2506" s="214"/>
      <c r="B2506" s="213"/>
      <c r="C2506" s="30"/>
      <c r="D2506" s="30"/>
      <c r="E2506" s="31"/>
      <c r="F2506" s="40"/>
      <c r="G2506" s="32" t="str">
        <f t="shared" si="39"/>
        <v/>
      </c>
      <c r="H2506" s="33"/>
      <c r="I2506" s="29"/>
      <c r="J2506" s="142">
        <v>0</v>
      </c>
    </row>
    <row r="2507" spans="1:10" ht="15" hidden="1" thickBot="1" x14ac:dyDescent="0.4">
      <c r="A2507" s="214"/>
      <c r="B2507" s="213"/>
      <c r="C2507" s="34" t="s">
        <v>9515</v>
      </c>
      <c r="D2507" s="34" t="s">
        <v>750</v>
      </c>
      <c r="E2507" s="35">
        <v>0.79</v>
      </c>
      <c r="F2507" s="29"/>
      <c r="G2507" s="32" t="str">
        <f t="shared" si="39"/>
        <v/>
      </c>
      <c r="H2507" s="37">
        <f>SUM(G2507:G2507)</f>
        <v>0</v>
      </c>
      <c r="I2507" s="38"/>
      <c r="J2507" s="142">
        <v>0</v>
      </c>
    </row>
    <row r="2508" spans="1:10" ht="15" hidden="1" thickBot="1" x14ac:dyDescent="0.4">
      <c r="A2508" s="215"/>
      <c r="B2508" s="216"/>
      <c r="C2508" s="34"/>
      <c r="D2508" s="34"/>
      <c r="E2508" s="35"/>
      <c r="F2508" s="29"/>
      <c r="G2508" s="32" t="str">
        <f t="shared" si="39"/>
        <v/>
      </c>
      <c r="H2508" s="33"/>
      <c r="I2508" s="29"/>
      <c r="J2508" s="142">
        <v>0</v>
      </c>
    </row>
    <row r="2509" spans="1:10" ht="15" hidden="1" thickBot="1" x14ac:dyDescent="0.4">
      <c r="A2509" s="210" t="s">
        <v>1794</v>
      </c>
      <c r="B2509" s="212" t="s">
        <v>1795</v>
      </c>
      <c r="C2509" s="155"/>
      <c r="D2509" s="24" t="s">
        <v>69</v>
      </c>
      <c r="E2509" s="25"/>
      <c r="F2509" s="39"/>
      <c r="G2509" s="26" t="str">
        <f t="shared" si="39"/>
        <v/>
      </c>
      <c r="H2509" s="27"/>
      <c r="I2509" s="28"/>
      <c r="J2509" s="142">
        <v>0</v>
      </c>
    </row>
    <row r="2510" spans="1:10" ht="15" hidden="1" thickBot="1" x14ac:dyDescent="0.4">
      <c r="A2510" s="214"/>
      <c r="B2510" s="213"/>
      <c r="C2510" s="30"/>
      <c r="D2510" s="30"/>
      <c r="E2510" s="31"/>
      <c r="F2510" s="40"/>
      <c r="G2510" s="32" t="str">
        <f t="shared" si="39"/>
        <v/>
      </c>
      <c r="H2510" s="33"/>
      <c r="I2510" s="29"/>
      <c r="J2510" s="142">
        <v>0</v>
      </c>
    </row>
    <row r="2511" spans="1:10" ht="15" hidden="1" thickBot="1" x14ac:dyDescent="0.4">
      <c r="A2511" s="214"/>
      <c r="B2511" s="213"/>
      <c r="C2511" s="34" t="s">
        <v>9515</v>
      </c>
      <c r="D2511" s="34" t="s">
        <v>750</v>
      </c>
      <c r="E2511" s="35">
        <v>0.55000000000000004</v>
      </c>
      <c r="F2511" s="29"/>
      <c r="G2511" s="32" t="str">
        <f t="shared" si="39"/>
        <v/>
      </c>
      <c r="H2511" s="37">
        <f>SUM(G2511:G2511)</f>
        <v>0</v>
      </c>
      <c r="I2511" s="38"/>
      <c r="J2511" s="142">
        <v>0</v>
      </c>
    </row>
    <row r="2512" spans="1:10" ht="15" hidden="1" thickBot="1" x14ac:dyDescent="0.4">
      <c r="A2512" s="215"/>
      <c r="B2512" s="216"/>
      <c r="C2512" s="34"/>
      <c r="D2512" s="34"/>
      <c r="E2512" s="35"/>
      <c r="F2512" s="29"/>
      <c r="G2512" s="32" t="str">
        <f t="shared" ref="G2512:G2575" si="40">IF(ISNUMBER(F2512),E2512*F2512,"")</f>
        <v/>
      </c>
      <c r="H2512" s="33"/>
      <c r="I2512" s="29"/>
      <c r="J2512" s="142">
        <v>0</v>
      </c>
    </row>
    <row r="2513" spans="1:10" ht="15" hidden="1" thickBot="1" x14ac:dyDescent="0.4">
      <c r="A2513" s="210" t="s">
        <v>1796</v>
      </c>
      <c r="B2513" s="212" t="s">
        <v>1797</v>
      </c>
      <c r="C2513" s="155"/>
      <c r="D2513" s="24" t="s">
        <v>69</v>
      </c>
      <c r="E2513" s="25"/>
      <c r="F2513" s="39"/>
      <c r="G2513" s="26" t="str">
        <f t="shared" si="40"/>
        <v/>
      </c>
      <c r="H2513" s="27"/>
      <c r="I2513" s="28"/>
      <c r="J2513" s="142">
        <v>0</v>
      </c>
    </row>
    <row r="2514" spans="1:10" ht="15" hidden="1" thickBot="1" x14ac:dyDescent="0.4">
      <c r="A2514" s="214"/>
      <c r="B2514" s="213"/>
      <c r="C2514" s="30"/>
      <c r="D2514" s="30"/>
      <c r="E2514" s="31"/>
      <c r="F2514" s="40"/>
      <c r="G2514" s="32" t="str">
        <f t="shared" si="40"/>
        <v/>
      </c>
      <c r="H2514" s="33"/>
      <c r="I2514" s="29"/>
      <c r="J2514" s="142">
        <v>0</v>
      </c>
    </row>
    <row r="2515" spans="1:10" ht="15" hidden="1" thickBot="1" x14ac:dyDescent="0.4">
      <c r="A2515" s="214"/>
      <c r="B2515" s="213"/>
      <c r="C2515" s="34" t="s">
        <v>9515</v>
      </c>
      <c r="D2515" s="34" t="s">
        <v>750</v>
      </c>
      <c r="E2515" s="35">
        <v>0.83</v>
      </c>
      <c r="F2515" s="29"/>
      <c r="G2515" s="32" t="str">
        <f t="shared" si="40"/>
        <v/>
      </c>
      <c r="H2515" s="37">
        <f>SUM(G2515:G2515)</f>
        <v>0</v>
      </c>
      <c r="I2515" s="38"/>
      <c r="J2515" s="142">
        <v>0</v>
      </c>
    </row>
    <row r="2516" spans="1:10" ht="15" hidden="1" thickBot="1" x14ac:dyDescent="0.4">
      <c r="A2516" s="215"/>
      <c r="B2516" s="216"/>
      <c r="C2516" s="34"/>
      <c r="D2516" s="34"/>
      <c r="E2516" s="35"/>
      <c r="F2516" s="29"/>
      <c r="G2516" s="32" t="str">
        <f t="shared" si="40"/>
        <v/>
      </c>
      <c r="H2516" s="33"/>
      <c r="I2516" s="29"/>
      <c r="J2516" s="142">
        <v>0</v>
      </c>
    </row>
    <row r="2517" spans="1:10" ht="15" hidden="1" thickBot="1" x14ac:dyDescent="0.4">
      <c r="A2517" s="210" t="s">
        <v>1875</v>
      </c>
      <c r="B2517" s="212" t="s">
        <v>8685</v>
      </c>
      <c r="C2517" s="155"/>
      <c r="D2517" s="24" t="s">
        <v>70</v>
      </c>
      <c r="E2517" s="25"/>
      <c r="F2517" s="39"/>
      <c r="G2517" s="26" t="str">
        <f t="shared" si="40"/>
        <v/>
      </c>
      <c r="H2517" s="27"/>
      <c r="I2517" s="28"/>
      <c r="J2517" s="142">
        <v>0</v>
      </c>
    </row>
    <row r="2518" spans="1:10" ht="15" hidden="1" thickBot="1" x14ac:dyDescent="0.4">
      <c r="A2518" s="214"/>
      <c r="B2518" s="213"/>
      <c r="C2518" s="30"/>
      <c r="D2518" s="30"/>
      <c r="E2518" s="31"/>
      <c r="F2518" s="40"/>
      <c r="G2518" s="32" t="str">
        <f t="shared" si="40"/>
        <v/>
      </c>
      <c r="H2518" s="33"/>
      <c r="I2518" s="29"/>
      <c r="J2518" s="142">
        <v>0</v>
      </c>
    </row>
    <row r="2519" spans="1:10" ht="15" hidden="1" thickBot="1" x14ac:dyDescent="0.4">
      <c r="A2519" s="214"/>
      <c r="B2519" s="213"/>
      <c r="C2519" s="34" t="s">
        <v>2875</v>
      </c>
      <c r="D2519" s="34" t="s">
        <v>837</v>
      </c>
      <c r="E2519" s="35">
        <v>1</v>
      </c>
      <c r="F2519" s="29"/>
      <c r="G2519" s="32" t="str">
        <f t="shared" si="40"/>
        <v/>
      </c>
      <c r="H2519" s="37">
        <f>SUM(G2519:G2519)</f>
        <v>0</v>
      </c>
      <c r="I2519" s="38"/>
      <c r="J2519" s="142">
        <v>0</v>
      </c>
    </row>
    <row r="2520" spans="1:10" ht="15" hidden="1" thickBot="1" x14ac:dyDescent="0.4">
      <c r="A2520" s="215"/>
      <c r="B2520" s="216"/>
      <c r="C2520" s="34"/>
      <c r="D2520" s="34"/>
      <c r="E2520" s="35"/>
      <c r="F2520" s="29"/>
      <c r="G2520" s="32" t="str">
        <f t="shared" si="40"/>
        <v/>
      </c>
      <c r="H2520" s="33"/>
      <c r="I2520" s="29"/>
      <c r="J2520" s="142">
        <v>0</v>
      </c>
    </row>
    <row r="2521" spans="1:10" ht="15" hidden="1" thickBot="1" x14ac:dyDescent="0.4">
      <c r="A2521" s="210" t="s">
        <v>1878</v>
      </c>
      <c r="B2521" s="212" t="s">
        <v>8040</v>
      </c>
      <c r="C2521" s="155"/>
      <c r="D2521" s="24" t="s">
        <v>28</v>
      </c>
      <c r="E2521" s="25"/>
      <c r="F2521" s="39"/>
      <c r="G2521" s="26" t="str">
        <f t="shared" si="40"/>
        <v/>
      </c>
      <c r="H2521" s="27"/>
      <c r="I2521" s="28"/>
      <c r="J2521" s="142">
        <v>0</v>
      </c>
    </row>
    <row r="2522" spans="1:10" ht="15" hidden="1" thickBot="1" x14ac:dyDescent="0.4">
      <c r="A2522" s="214"/>
      <c r="B2522" s="213"/>
      <c r="C2522" s="30"/>
      <c r="D2522" s="30"/>
      <c r="E2522" s="31"/>
      <c r="F2522" s="40"/>
      <c r="G2522" s="32" t="str">
        <f t="shared" si="40"/>
        <v/>
      </c>
      <c r="H2522" s="33"/>
      <c r="I2522" s="29"/>
      <c r="J2522" s="142">
        <v>0</v>
      </c>
    </row>
    <row r="2523" spans="1:10" ht="15" hidden="1" thickBot="1" x14ac:dyDescent="0.4">
      <c r="A2523" s="214"/>
      <c r="B2523" s="213"/>
      <c r="C2523" s="34" t="s">
        <v>2855</v>
      </c>
      <c r="D2523" s="34" t="s">
        <v>750</v>
      </c>
      <c r="E2523" s="35">
        <v>1</v>
      </c>
      <c r="F2523" s="29"/>
      <c r="G2523" s="32" t="str">
        <f t="shared" si="40"/>
        <v/>
      </c>
      <c r="H2523" s="37">
        <f>SUM(G2523:G2523)</f>
        <v>0</v>
      </c>
      <c r="I2523" s="38"/>
      <c r="J2523" s="142">
        <v>0</v>
      </c>
    </row>
    <row r="2524" spans="1:10" ht="15" hidden="1" thickBot="1" x14ac:dyDescent="0.4">
      <c r="A2524" s="215"/>
      <c r="B2524" s="216"/>
      <c r="C2524" s="34"/>
      <c r="D2524" s="34"/>
      <c r="E2524" s="35"/>
      <c r="F2524" s="29"/>
      <c r="G2524" s="32" t="str">
        <f t="shared" si="40"/>
        <v/>
      </c>
      <c r="H2524" s="33"/>
      <c r="I2524" s="29"/>
      <c r="J2524" s="142">
        <v>0</v>
      </c>
    </row>
    <row r="2525" spans="1:10" ht="15" hidden="1" thickBot="1" x14ac:dyDescent="0.4">
      <c r="A2525" s="210" t="s">
        <v>1881</v>
      </c>
      <c r="B2525" s="212" t="s">
        <v>1882</v>
      </c>
      <c r="C2525" s="155"/>
      <c r="D2525" s="24" t="s">
        <v>70</v>
      </c>
      <c r="E2525" s="25"/>
      <c r="F2525" s="39"/>
      <c r="G2525" s="26" t="str">
        <f t="shared" si="40"/>
        <v/>
      </c>
      <c r="H2525" s="27"/>
      <c r="I2525" s="28"/>
      <c r="J2525" s="142">
        <v>0</v>
      </c>
    </row>
    <row r="2526" spans="1:10" ht="15" hidden="1" thickBot="1" x14ac:dyDescent="0.4">
      <c r="A2526" s="214"/>
      <c r="B2526" s="213"/>
      <c r="C2526" s="30"/>
      <c r="D2526" s="30"/>
      <c r="E2526" s="31"/>
      <c r="F2526" s="40"/>
      <c r="G2526" s="32" t="str">
        <f t="shared" si="40"/>
        <v/>
      </c>
      <c r="H2526" s="33"/>
      <c r="I2526" s="29"/>
      <c r="J2526" s="142">
        <v>0</v>
      </c>
    </row>
    <row r="2527" spans="1:10" ht="25.5" hidden="1" thickBot="1" x14ac:dyDescent="0.4">
      <c r="A2527" s="214"/>
      <c r="B2527" s="213"/>
      <c r="C2527" s="34" t="s">
        <v>2874</v>
      </c>
      <c r="D2527" s="34" t="s">
        <v>837</v>
      </c>
      <c r="E2527" s="35">
        <v>1</v>
      </c>
      <c r="F2527" s="29"/>
      <c r="G2527" s="32" t="str">
        <f t="shared" si="40"/>
        <v/>
      </c>
      <c r="H2527" s="37">
        <f>SUM(G2527:G2527)</f>
        <v>0</v>
      </c>
      <c r="I2527" s="38"/>
      <c r="J2527" s="142">
        <v>0</v>
      </c>
    </row>
    <row r="2528" spans="1:10" ht="15" hidden="1" thickBot="1" x14ac:dyDescent="0.4">
      <c r="A2528" s="215"/>
      <c r="B2528" s="216"/>
      <c r="C2528" s="34"/>
      <c r="D2528" s="34"/>
      <c r="E2528" s="35"/>
      <c r="F2528" s="29"/>
      <c r="G2528" s="32" t="str">
        <f t="shared" si="40"/>
        <v/>
      </c>
      <c r="H2528" s="33"/>
      <c r="I2528" s="29"/>
      <c r="J2528" s="142">
        <v>0</v>
      </c>
    </row>
    <row r="2529" spans="1:10" ht="15" hidden="1" thickBot="1" x14ac:dyDescent="0.4">
      <c r="A2529" s="210" t="s">
        <v>1883</v>
      </c>
      <c r="B2529" s="212" t="s">
        <v>1884</v>
      </c>
      <c r="C2529" s="155"/>
      <c r="D2529" s="24" t="s">
        <v>16</v>
      </c>
      <c r="E2529" s="25"/>
      <c r="F2529" s="39"/>
      <c r="G2529" s="26" t="str">
        <f t="shared" si="40"/>
        <v/>
      </c>
      <c r="H2529" s="27"/>
      <c r="I2529" s="28"/>
      <c r="J2529" s="142">
        <v>0</v>
      </c>
    </row>
    <row r="2530" spans="1:10" ht="15" hidden="1" thickBot="1" x14ac:dyDescent="0.4">
      <c r="A2530" s="214"/>
      <c r="B2530" s="213"/>
      <c r="C2530" s="30"/>
      <c r="D2530" s="30"/>
      <c r="E2530" s="31"/>
      <c r="F2530" s="40"/>
      <c r="G2530" s="32" t="str">
        <f t="shared" si="40"/>
        <v/>
      </c>
      <c r="H2530" s="33"/>
      <c r="I2530" s="29"/>
      <c r="J2530" s="142">
        <v>0</v>
      </c>
    </row>
    <row r="2531" spans="1:10" ht="15" hidden="1" thickBot="1" x14ac:dyDescent="0.4">
      <c r="A2531" s="214"/>
      <c r="B2531" s="213"/>
      <c r="C2531" s="34" t="s">
        <v>2865</v>
      </c>
      <c r="D2531" s="34" t="s">
        <v>750</v>
      </c>
      <c r="E2531" s="35">
        <v>0.4</v>
      </c>
      <c r="F2531" s="29"/>
      <c r="G2531" s="32" t="str">
        <f t="shared" si="40"/>
        <v/>
      </c>
      <c r="H2531" s="37">
        <f>SUM(G2531:G2531)</f>
        <v>0</v>
      </c>
      <c r="I2531" s="38"/>
      <c r="J2531" s="142">
        <v>0</v>
      </c>
    </row>
    <row r="2532" spans="1:10" ht="15" hidden="1" thickBot="1" x14ac:dyDescent="0.4">
      <c r="A2532" s="215"/>
      <c r="B2532" s="216"/>
      <c r="C2532" s="34"/>
      <c r="D2532" s="34"/>
      <c r="E2532" s="35"/>
      <c r="F2532" s="29"/>
      <c r="G2532" s="32" t="str">
        <f t="shared" si="40"/>
        <v/>
      </c>
      <c r="H2532" s="33"/>
      <c r="I2532" s="29"/>
      <c r="J2532" s="142">
        <v>0</v>
      </c>
    </row>
    <row r="2533" spans="1:10" ht="15" hidden="1" thickBot="1" x14ac:dyDescent="0.4">
      <c r="A2533" s="210" t="s">
        <v>601</v>
      </c>
      <c r="B2533" s="212" t="s">
        <v>1885</v>
      </c>
      <c r="C2533" s="155"/>
      <c r="D2533" s="24" t="s">
        <v>1886</v>
      </c>
      <c r="E2533" s="25"/>
      <c r="F2533" s="39"/>
      <c r="G2533" s="26" t="str">
        <f t="shared" si="40"/>
        <v/>
      </c>
      <c r="H2533" s="27"/>
      <c r="I2533" s="28"/>
      <c r="J2533" s="142">
        <v>0</v>
      </c>
    </row>
    <row r="2534" spans="1:10" ht="15" hidden="1" thickBot="1" x14ac:dyDescent="0.4">
      <c r="A2534" s="214"/>
      <c r="B2534" s="213"/>
      <c r="C2534" s="30"/>
      <c r="D2534" s="30"/>
      <c r="E2534" s="31"/>
      <c r="F2534" s="40"/>
      <c r="G2534" s="32" t="str">
        <f t="shared" si="40"/>
        <v/>
      </c>
      <c r="H2534" s="33"/>
      <c r="I2534" s="29"/>
      <c r="J2534" s="142">
        <v>0</v>
      </c>
    </row>
    <row r="2535" spans="1:10" ht="15" hidden="1" thickBot="1" x14ac:dyDescent="0.4">
      <c r="A2535" s="214"/>
      <c r="B2535" s="213"/>
      <c r="C2535" s="34" t="s">
        <v>602</v>
      </c>
      <c r="D2535" s="34" t="s">
        <v>750</v>
      </c>
      <c r="E2535" s="35">
        <v>40</v>
      </c>
      <c r="F2535" s="29"/>
      <c r="G2535" s="32" t="str">
        <f t="shared" si="40"/>
        <v/>
      </c>
      <c r="H2535" s="37">
        <f>SUM(G2535:G2535)</f>
        <v>0</v>
      </c>
      <c r="I2535" s="38"/>
      <c r="J2535" s="142">
        <v>0</v>
      </c>
    </row>
    <row r="2536" spans="1:10" ht="15" hidden="1" thickBot="1" x14ac:dyDescent="0.4">
      <c r="A2536" s="215"/>
      <c r="B2536" s="216"/>
      <c r="C2536" s="34"/>
      <c r="D2536" s="34"/>
      <c r="E2536" s="35"/>
      <c r="F2536" s="29"/>
      <c r="G2536" s="32" t="str">
        <f t="shared" si="40"/>
        <v/>
      </c>
      <c r="H2536" s="33"/>
      <c r="I2536" s="29"/>
      <c r="J2536" s="142">
        <v>0</v>
      </c>
    </row>
    <row r="2537" spans="1:10" ht="15" hidden="1" thickBot="1" x14ac:dyDescent="0.4">
      <c r="A2537" s="210" t="s">
        <v>603</v>
      </c>
      <c r="B2537" s="212" t="s">
        <v>1887</v>
      </c>
      <c r="C2537" s="155"/>
      <c r="D2537" s="24" t="s">
        <v>1886</v>
      </c>
      <c r="E2537" s="25"/>
      <c r="F2537" s="39"/>
      <c r="G2537" s="26" t="str">
        <f t="shared" si="40"/>
        <v/>
      </c>
      <c r="H2537" s="27"/>
      <c r="I2537" s="28"/>
      <c r="J2537" s="142">
        <v>0</v>
      </c>
    </row>
    <row r="2538" spans="1:10" ht="15" hidden="1" thickBot="1" x14ac:dyDescent="0.4">
      <c r="A2538" s="214"/>
      <c r="B2538" s="213"/>
      <c r="C2538" s="30"/>
      <c r="D2538" s="30"/>
      <c r="E2538" s="31"/>
      <c r="F2538" s="40"/>
      <c r="G2538" s="32" t="str">
        <f t="shared" si="40"/>
        <v/>
      </c>
      <c r="H2538" s="33"/>
      <c r="I2538" s="29"/>
      <c r="J2538" s="142">
        <v>0</v>
      </c>
    </row>
    <row r="2539" spans="1:10" ht="25.5" hidden="1" thickBot="1" x14ac:dyDescent="0.4">
      <c r="A2539" s="214"/>
      <c r="B2539" s="213"/>
      <c r="C2539" s="34" t="s">
        <v>9506</v>
      </c>
      <c r="D2539" s="34" t="s">
        <v>750</v>
      </c>
      <c r="E2539" s="35">
        <v>40</v>
      </c>
      <c r="F2539" s="29"/>
      <c r="G2539" s="32" t="str">
        <f t="shared" si="40"/>
        <v/>
      </c>
      <c r="H2539" s="37">
        <f>SUM(G2539:G2539)</f>
        <v>0</v>
      </c>
      <c r="I2539" s="38"/>
      <c r="J2539" s="142">
        <v>0</v>
      </c>
    </row>
    <row r="2540" spans="1:10" ht="15" hidden="1" thickBot="1" x14ac:dyDescent="0.4">
      <c r="A2540" s="215"/>
      <c r="B2540" s="216"/>
      <c r="C2540" s="34"/>
      <c r="D2540" s="34"/>
      <c r="E2540" s="35"/>
      <c r="F2540" s="29"/>
      <c r="G2540" s="32" t="str">
        <f t="shared" si="40"/>
        <v/>
      </c>
      <c r="H2540" s="33"/>
      <c r="I2540" s="29"/>
      <c r="J2540" s="142">
        <v>0</v>
      </c>
    </row>
    <row r="2541" spans="1:10" ht="15" hidden="1" thickBot="1" x14ac:dyDescent="0.4">
      <c r="A2541" s="210" t="s">
        <v>604</v>
      </c>
      <c r="B2541" s="212" t="s">
        <v>1888</v>
      </c>
      <c r="C2541" s="155"/>
      <c r="D2541" s="24" t="s">
        <v>1889</v>
      </c>
      <c r="E2541" s="25"/>
      <c r="F2541" s="39"/>
      <c r="G2541" s="26" t="str">
        <f t="shared" si="40"/>
        <v/>
      </c>
      <c r="H2541" s="27"/>
      <c r="I2541" s="28"/>
      <c r="J2541" s="142">
        <v>0</v>
      </c>
    </row>
    <row r="2542" spans="1:10" ht="15" hidden="1" thickBot="1" x14ac:dyDescent="0.4">
      <c r="A2542" s="214"/>
      <c r="B2542" s="213"/>
      <c r="C2542" s="30"/>
      <c r="D2542" s="30"/>
      <c r="E2542" s="31"/>
      <c r="F2542" s="40"/>
      <c r="G2542" s="32" t="str">
        <f t="shared" si="40"/>
        <v/>
      </c>
      <c r="H2542" s="33"/>
      <c r="I2542" s="29"/>
      <c r="J2542" s="142">
        <v>0</v>
      </c>
    </row>
    <row r="2543" spans="1:10" ht="15" hidden="1" thickBot="1" x14ac:dyDescent="0.4">
      <c r="A2543" s="214"/>
      <c r="B2543" s="213"/>
      <c r="C2543" s="34" t="s">
        <v>9597</v>
      </c>
      <c r="D2543" s="34" t="s">
        <v>750</v>
      </c>
      <c r="E2543" s="35">
        <v>50</v>
      </c>
      <c r="F2543" s="29"/>
      <c r="G2543" s="32" t="str">
        <f t="shared" si="40"/>
        <v/>
      </c>
      <c r="H2543" s="37">
        <f>SUM(G2543:G2543)</f>
        <v>0</v>
      </c>
      <c r="I2543" s="38"/>
      <c r="J2543" s="142">
        <v>0</v>
      </c>
    </row>
    <row r="2544" spans="1:10" ht="15" hidden="1" thickBot="1" x14ac:dyDescent="0.4">
      <c r="A2544" s="215"/>
      <c r="B2544" s="216"/>
      <c r="C2544" s="34"/>
      <c r="D2544" s="34"/>
      <c r="E2544" s="35"/>
      <c r="F2544" s="29"/>
      <c r="G2544" s="32" t="str">
        <f t="shared" si="40"/>
        <v/>
      </c>
      <c r="H2544" s="33"/>
      <c r="I2544" s="29"/>
      <c r="J2544" s="142">
        <v>0</v>
      </c>
    </row>
    <row r="2545" spans="1:10" ht="15" hidden="1" thickBot="1" x14ac:dyDescent="0.4">
      <c r="A2545" s="210" t="s">
        <v>605</v>
      </c>
      <c r="B2545" s="212" t="s">
        <v>8041</v>
      </c>
      <c r="C2545" s="155"/>
      <c r="D2545" s="24" t="s">
        <v>1890</v>
      </c>
      <c r="E2545" s="25"/>
      <c r="F2545" s="39"/>
      <c r="G2545" s="26" t="str">
        <f t="shared" si="40"/>
        <v/>
      </c>
      <c r="H2545" s="27"/>
      <c r="I2545" s="28"/>
      <c r="J2545" s="142">
        <v>0</v>
      </c>
    </row>
    <row r="2546" spans="1:10" ht="15" hidden="1" thickBot="1" x14ac:dyDescent="0.4">
      <c r="A2546" s="214"/>
      <c r="B2546" s="213"/>
      <c r="C2546" s="30"/>
      <c r="D2546" s="30"/>
      <c r="E2546" s="31"/>
      <c r="F2546" s="40"/>
      <c r="G2546" s="32" t="str">
        <f t="shared" si="40"/>
        <v/>
      </c>
      <c r="H2546" s="33"/>
      <c r="I2546" s="29"/>
      <c r="J2546" s="142">
        <v>0</v>
      </c>
    </row>
    <row r="2547" spans="1:10" ht="15" hidden="1" thickBot="1" x14ac:dyDescent="0.4">
      <c r="A2547" s="214"/>
      <c r="B2547" s="213"/>
      <c r="C2547" s="34" t="s">
        <v>9504</v>
      </c>
      <c r="D2547" s="34" t="s">
        <v>750</v>
      </c>
      <c r="E2547" s="35">
        <v>20</v>
      </c>
      <c r="F2547" s="29"/>
      <c r="G2547" s="32" t="str">
        <f t="shared" si="40"/>
        <v/>
      </c>
      <c r="H2547" s="37">
        <f>SUM(G2547:G2547)</f>
        <v>0</v>
      </c>
      <c r="I2547" s="38"/>
      <c r="J2547" s="142">
        <v>0</v>
      </c>
    </row>
    <row r="2548" spans="1:10" ht="15" hidden="1" thickBot="1" x14ac:dyDescent="0.4">
      <c r="A2548" s="215"/>
      <c r="B2548" s="216"/>
      <c r="C2548" s="34"/>
      <c r="D2548" s="34"/>
      <c r="E2548" s="35"/>
      <c r="F2548" s="29"/>
      <c r="G2548" s="32" t="str">
        <f t="shared" si="40"/>
        <v/>
      </c>
      <c r="H2548" s="33"/>
      <c r="I2548" s="29"/>
      <c r="J2548" s="142">
        <v>0</v>
      </c>
    </row>
    <row r="2549" spans="1:10" ht="15" hidden="1" thickBot="1" x14ac:dyDescent="0.4">
      <c r="A2549" s="210" t="s">
        <v>606</v>
      </c>
      <c r="B2549" s="212" t="s">
        <v>1891</v>
      </c>
      <c r="C2549" s="155"/>
      <c r="D2549" s="24" t="s">
        <v>1886</v>
      </c>
      <c r="E2549" s="25"/>
      <c r="F2549" s="39"/>
      <c r="G2549" s="26" t="str">
        <f t="shared" si="40"/>
        <v/>
      </c>
      <c r="H2549" s="27"/>
      <c r="I2549" s="28"/>
      <c r="J2549" s="142">
        <v>0</v>
      </c>
    </row>
    <row r="2550" spans="1:10" ht="15" hidden="1" thickBot="1" x14ac:dyDescent="0.4">
      <c r="A2550" s="214"/>
      <c r="B2550" s="213"/>
      <c r="C2550" s="30"/>
      <c r="D2550" s="30"/>
      <c r="E2550" s="31"/>
      <c r="F2550" s="40"/>
      <c r="G2550" s="32" t="str">
        <f t="shared" si="40"/>
        <v/>
      </c>
      <c r="H2550" s="33"/>
      <c r="I2550" s="29"/>
      <c r="J2550" s="142">
        <v>0</v>
      </c>
    </row>
    <row r="2551" spans="1:10" ht="25.5" hidden="1" thickBot="1" x14ac:dyDescent="0.4">
      <c r="A2551" s="214"/>
      <c r="B2551" s="213"/>
      <c r="C2551" s="34" t="s">
        <v>3158</v>
      </c>
      <c r="D2551" s="34" t="s">
        <v>750</v>
      </c>
      <c r="E2551" s="35">
        <v>40</v>
      </c>
      <c r="F2551" s="29"/>
      <c r="G2551" s="32" t="str">
        <f t="shared" si="40"/>
        <v/>
      </c>
      <c r="H2551" s="37">
        <f>SUM(G2551:G2551)</f>
        <v>0</v>
      </c>
      <c r="I2551" s="38"/>
      <c r="J2551" s="142">
        <v>0</v>
      </c>
    </row>
    <row r="2552" spans="1:10" ht="15" hidden="1" thickBot="1" x14ac:dyDescent="0.4">
      <c r="A2552" s="215"/>
      <c r="B2552" s="216"/>
      <c r="C2552" s="34"/>
      <c r="D2552" s="34"/>
      <c r="E2552" s="35"/>
      <c r="F2552" s="29"/>
      <c r="G2552" s="32" t="str">
        <f t="shared" si="40"/>
        <v/>
      </c>
      <c r="H2552" s="33"/>
      <c r="I2552" s="29"/>
      <c r="J2552" s="142">
        <v>0</v>
      </c>
    </row>
    <row r="2553" spans="1:10" ht="15" hidden="1" thickBot="1" x14ac:dyDescent="0.4">
      <c r="A2553" s="210" t="s">
        <v>607</v>
      </c>
      <c r="B2553" s="212" t="s">
        <v>1892</v>
      </c>
      <c r="C2553" s="155"/>
      <c r="D2553" s="24" t="s">
        <v>80</v>
      </c>
      <c r="E2553" s="25"/>
      <c r="F2553" s="39"/>
      <c r="G2553" s="26" t="str">
        <f t="shared" si="40"/>
        <v/>
      </c>
      <c r="H2553" s="27"/>
      <c r="I2553" s="28"/>
      <c r="J2553" s="142">
        <v>0</v>
      </c>
    </row>
    <row r="2554" spans="1:10" ht="15" hidden="1" thickBot="1" x14ac:dyDescent="0.4">
      <c r="A2554" s="214"/>
      <c r="B2554" s="213"/>
      <c r="C2554" s="30"/>
      <c r="D2554" s="30"/>
      <c r="E2554" s="31"/>
      <c r="F2554" s="40"/>
      <c r="G2554" s="32" t="str">
        <f t="shared" si="40"/>
        <v/>
      </c>
      <c r="H2554" s="33"/>
      <c r="I2554" s="29"/>
      <c r="J2554" s="142">
        <v>0</v>
      </c>
    </row>
    <row r="2555" spans="1:10" ht="25.5" hidden="1" thickBot="1" x14ac:dyDescent="0.4">
      <c r="A2555" s="214"/>
      <c r="B2555" s="213"/>
      <c r="C2555" s="34" t="s">
        <v>9502</v>
      </c>
      <c r="D2555" s="34" t="s">
        <v>84</v>
      </c>
      <c r="E2555" s="35">
        <v>1</v>
      </c>
      <c r="F2555" s="29"/>
      <c r="G2555" s="32" t="str">
        <f t="shared" si="40"/>
        <v/>
      </c>
      <c r="H2555" s="37">
        <f>SUM(G2555:G2557)</f>
        <v>7.8163891705970006</v>
      </c>
      <c r="I2555" s="38"/>
      <c r="J2555" s="142">
        <v>0</v>
      </c>
    </row>
    <row r="2556" spans="1:10" ht="50.5" hidden="1" thickBot="1" x14ac:dyDescent="0.4">
      <c r="A2556" s="214"/>
      <c r="B2556" s="213"/>
      <c r="C2556" s="34" t="s">
        <v>3002</v>
      </c>
      <c r="D2556" s="34" t="s">
        <v>84</v>
      </c>
      <c r="E2556" s="35">
        <v>1</v>
      </c>
      <c r="F2556" s="32">
        <f>'Comp.Aux1'!$G$335</f>
        <v>7.8163891705970006</v>
      </c>
      <c r="G2556" s="32">
        <f t="shared" si="40"/>
        <v>7.8163891705970006</v>
      </c>
      <c r="H2556" s="33"/>
      <c r="I2556" s="29"/>
      <c r="J2556" s="142">
        <v>0</v>
      </c>
    </row>
    <row r="2557" spans="1:10" ht="25.5" hidden="1" thickBot="1" x14ac:dyDescent="0.4">
      <c r="A2557" s="214"/>
      <c r="B2557" s="213"/>
      <c r="C2557" s="34" t="s">
        <v>2997</v>
      </c>
      <c r="D2557" s="34" t="s">
        <v>1232</v>
      </c>
      <c r="E2557" s="35">
        <v>20</v>
      </c>
      <c r="F2557" s="29"/>
      <c r="G2557" s="32" t="str">
        <f t="shared" si="40"/>
        <v/>
      </c>
      <c r="H2557" s="33"/>
      <c r="I2557" s="29"/>
      <c r="J2557" s="142">
        <v>0</v>
      </c>
    </row>
    <row r="2558" spans="1:10" ht="15" hidden="1" thickBot="1" x14ac:dyDescent="0.4">
      <c r="A2558" s="214"/>
      <c r="B2558" s="213"/>
      <c r="C2558" s="34"/>
      <c r="D2558" s="44"/>
      <c r="E2558" s="35"/>
      <c r="F2558" s="29"/>
      <c r="G2558" s="32" t="str">
        <f t="shared" si="40"/>
        <v/>
      </c>
      <c r="H2558" s="33"/>
      <c r="I2558" s="29"/>
      <c r="J2558" s="142">
        <v>0</v>
      </c>
    </row>
    <row r="2559" spans="1:10" ht="15" hidden="1" thickBot="1" x14ac:dyDescent="0.4">
      <c r="A2559" s="214"/>
      <c r="B2559" s="213"/>
      <c r="C2559" s="45" t="s">
        <v>608</v>
      </c>
      <c r="D2559" s="44"/>
      <c r="E2559" s="35"/>
      <c r="F2559" s="29"/>
      <c r="G2559" s="32" t="str">
        <f t="shared" si="40"/>
        <v/>
      </c>
      <c r="H2559" s="33"/>
      <c r="I2559" s="29"/>
      <c r="J2559" s="142">
        <v>0</v>
      </c>
    </row>
    <row r="2560" spans="1:10" ht="15" hidden="1" thickBot="1" x14ac:dyDescent="0.4">
      <c r="A2560" s="215"/>
      <c r="B2560" s="216"/>
      <c r="C2560" s="34"/>
      <c r="D2560" s="34"/>
      <c r="E2560" s="35"/>
      <c r="F2560" s="29"/>
      <c r="G2560" s="32" t="str">
        <f t="shared" si="40"/>
        <v/>
      </c>
      <c r="H2560" s="33"/>
      <c r="I2560" s="29"/>
      <c r="J2560" s="142">
        <v>0</v>
      </c>
    </row>
    <row r="2561" spans="1:10" ht="15" hidden="1" thickBot="1" x14ac:dyDescent="0.4">
      <c r="A2561" s="210" t="s">
        <v>609</v>
      </c>
      <c r="B2561" s="212" t="s">
        <v>1893</v>
      </c>
      <c r="C2561" s="155"/>
      <c r="D2561" s="24" t="s">
        <v>80</v>
      </c>
      <c r="E2561" s="25"/>
      <c r="F2561" s="39"/>
      <c r="G2561" s="26" t="str">
        <f t="shared" si="40"/>
        <v/>
      </c>
      <c r="H2561" s="27"/>
      <c r="I2561" s="28"/>
      <c r="J2561" s="142">
        <v>0</v>
      </c>
    </row>
    <row r="2562" spans="1:10" ht="15" hidden="1" thickBot="1" x14ac:dyDescent="0.4">
      <c r="A2562" s="214"/>
      <c r="B2562" s="213"/>
      <c r="C2562" s="30"/>
      <c r="D2562" s="30"/>
      <c r="E2562" s="31"/>
      <c r="F2562" s="40"/>
      <c r="G2562" s="32" t="str">
        <f t="shared" si="40"/>
        <v/>
      </c>
      <c r="H2562" s="33"/>
      <c r="I2562" s="29"/>
      <c r="J2562" s="142">
        <v>0</v>
      </c>
    </row>
    <row r="2563" spans="1:10" ht="25.5" hidden="1" thickBot="1" x14ac:dyDescent="0.4">
      <c r="A2563" s="214"/>
      <c r="B2563" s="213"/>
      <c r="C2563" s="34" t="s">
        <v>610</v>
      </c>
      <c r="D2563" s="34" t="s">
        <v>84</v>
      </c>
      <c r="E2563" s="35">
        <v>1</v>
      </c>
      <c r="F2563" s="29"/>
      <c r="G2563" s="32" t="str">
        <f t="shared" si="40"/>
        <v/>
      </c>
      <c r="H2563" s="37">
        <f>SUM(G2563:G2565)</f>
        <v>7.8163891705970006</v>
      </c>
      <c r="I2563" s="38"/>
      <c r="J2563" s="142">
        <v>0</v>
      </c>
    </row>
    <row r="2564" spans="1:10" ht="50.5" hidden="1" thickBot="1" x14ac:dyDescent="0.4">
      <c r="A2564" s="214"/>
      <c r="B2564" s="213"/>
      <c r="C2564" s="34" t="s">
        <v>3002</v>
      </c>
      <c r="D2564" s="34" t="s">
        <v>84</v>
      </c>
      <c r="E2564" s="35">
        <v>1</v>
      </c>
      <c r="F2564" s="32">
        <f>'Comp.Aux1'!$G$335</f>
        <v>7.8163891705970006</v>
      </c>
      <c r="G2564" s="32">
        <f t="shared" si="40"/>
        <v>7.8163891705970006</v>
      </c>
      <c r="H2564" s="33"/>
      <c r="I2564" s="29"/>
      <c r="J2564" s="142">
        <v>0</v>
      </c>
    </row>
    <row r="2565" spans="1:10" ht="25.5" hidden="1" thickBot="1" x14ac:dyDescent="0.4">
      <c r="A2565" s="214"/>
      <c r="B2565" s="213"/>
      <c r="C2565" s="34" t="s">
        <v>2997</v>
      </c>
      <c r="D2565" s="34" t="s">
        <v>1232</v>
      </c>
      <c r="E2565" s="35">
        <v>20</v>
      </c>
      <c r="F2565" s="29"/>
      <c r="G2565" s="32" t="str">
        <f t="shared" si="40"/>
        <v/>
      </c>
      <c r="H2565" s="33"/>
      <c r="I2565" s="29"/>
      <c r="J2565" s="142">
        <v>0</v>
      </c>
    </row>
    <row r="2566" spans="1:10" ht="15" hidden="1" thickBot="1" x14ac:dyDescent="0.4">
      <c r="A2566" s="214"/>
      <c r="B2566" s="213"/>
      <c r="C2566" s="34"/>
      <c r="D2566" s="44"/>
      <c r="E2566" s="35"/>
      <c r="F2566" s="29"/>
      <c r="G2566" s="32" t="str">
        <f t="shared" si="40"/>
        <v/>
      </c>
      <c r="H2566" s="33"/>
      <c r="I2566" s="29"/>
      <c r="J2566" s="142">
        <v>0</v>
      </c>
    </row>
    <row r="2567" spans="1:10" ht="15" hidden="1" thickBot="1" x14ac:dyDescent="0.4">
      <c r="A2567" s="214"/>
      <c r="B2567" s="213"/>
      <c r="C2567" s="45" t="s">
        <v>611</v>
      </c>
      <c r="D2567" s="44"/>
      <c r="E2567" s="35"/>
      <c r="F2567" s="29"/>
      <c r="G2567" s="32" t="str">
        <f t="shared" si="40"/>
        <v/>
      </c>
      <c r="H2567" s="33"/>
      <c r="I2567" s="29"/>
      <c r="J2567" s="142">
        <v>0</v>
      </c>
    </row>
    <row r="2568" spans="1:10" ht="15" hidden="1" thickBot="1" x14ac:dyDescent="0.4">
      <c r="A2568" s="215"/>
      <c r="B2568" s="216"/>
      <c r="C2568" s="34"/>
      <c r="D2568" s="34"/>
      <c r="E2568" s="35"/>
      <c r="F2568" s="29"/>
      <c r="G2568" s="32" t="str">
        <f t="shared" si="40"/>
        <v/>
      </c>
      <c r="H2568" s="33"/>
      <c r="I2568" s="29"/>
      <c r="J2568" s="142">
        <v>0</v>
      </c>
    </row>
    <row r="2569" spans="1:10" ht="15" hidden="1" thickBot="1" x14ac:dyDescent="0.4">
      <c r="A2569" s="210" t="s">
        <v>612</v>
      </c>
      <c r="B2569" s="212" t="s">
        <v>1894</v>
      </c>
      <c r="C2569" s="155"/>
      <c r="D2569" s="24" t="s">
        <v>80</v>
      </c>
      <c r="E2569" s="25"/>
      <c r="F2569" s="39"/>
      <c r="G2569" s="26" t="str">
        <f t="shared" si="40"/>
        <v/>
      </c>
      <c r="H2569" s="27"/>
      <c r="I2569" s="28"/>
      <c r="J2569" s="142">
        <v>0</v>
      </c>
    </row>
    <row r="2570" spans="1:10" ht="15" hidden="1" thickBot="1" x14ac:dyDescent="0.4">
      <c r="A2570" s="214"/>
      <c r="B2570" s="213"/>
      <c r="C2570" s="30"/>
      <c r="D2570" s="30"/>
      <c r="E2570" s="31"/>
      <c r="F2570" s="40"/>
      <c r="G2570" s="32" t="str">
        <f t="shared" si="40"/>
        <v/>
      </c>
      <c r="H2570" s="33"/>
      <c r="I2570" s="29"/>
      <c r="J2570" s="142">
        <v>0</v>
      </c>
    </row>
    <row r="2571" spans="1:10" ht="25.5" hidden="1" thickBot="1" x14ac:dyDescent="0.4">
      <c r="A2571" s="214"/>
      <c r="B2571" s="213"/>
      <c r="C2571" s="34" t="s">
        <v>9892</v>
      </c>
      <c r="D2571" s="34" t="s">
        <v>84</v>
      </c>
      <c r="E2571" s="35">
        <v>1</v>
      </c>
      <c r="F2571" s="29"/>
      <c r="G2571" s="32" t="str">
        <f t="shared" si="40"/>
        <v/>
      </c>
      <c r="H2571" s="37">
        <f>SUM(G2571:G2573)</f>
        <v>7.8163891705970006</v>
      </c>
      <c r="I2571" s="38"/>
      <c r="J2571" s="142">
        <v>0</v>
      </c>
    </row>
    <row r="2572" spans="1:10" ht="50.5" hidden="1" thickBot="1" x14ac:dyDescent="0.4">
      <c r="A2572" s="214"/>
      <c r="B2572" s="213"/>
      <c r="C2572" s="34" t="s">
        <v>3002</v>
      </c>
      <c r="D2572" s="34" t="s">
        <v>84</v>
      </c>
      <c r="E2572" s="35">
        <v>1</v>
      </c>
      <c r="F2572" s="32">
        <f>'Comp.Aux1'!$G$335</f>
        <v>7.8163891705970006</v>
      </c>
      <c r="G2572" s="32">
        <f t="shared" si="40"/>
        <v>7.8163891705970006</v>
      </c>
      <c r="H2572" s="33"/>
      <c r="I2572" s="29"/>
      <c r="J2572" s="142">
        <v>0</v>
      </c>
    </row>
    <row r="2573" spans="1:10" ht="25.5" hidden="1" thickBot="1" x14ac:dyDescent="0.4">
      <c r="A2573" s="214"/>
      <c r="B2573" s="213"/>
      <c r="C2573" s="34" t="s">
        <v>2997</v>
      </c>
      <c r="D2573" s="34" t="s">
        <v>1232</v>
      </c>
      <c r="E2573" s="35">
        <v>20</v>
      </c>
      <c r="F2573" s="29"/>
      <c r="G2573" s="32" t="str">
        <f t="shared" si="40"/>
        <v/>
      </c>
      <c r="H2573" s="33"/>
      <c r="I2573" s="29"/>
      <c r="J2573" s="142">
        <v>0</v>
      </c>
    </row>
    <row r="2574" spans="1:10" ht="15" hidden="1" thickBot="1" x14ac:dyDescent="0.4">
      <c r="A2574" s="214"/>
      <c r="B2574" s="213"/>
      <c r="C2574" s="34"/>
      <c r="D2574" s="44"/>
      <c r="E2574" s="35"/>
      <c r="F2574" s="29"/>
      <c r="G2574" s="32" t="str">
        <f t="shared" si="40"/>
        <v/>
      </c>
      <c r="H2574" s="33"/>
      <c r="I2574" s="29"/>
      <c r="J2574" s="142">
        <v>0</v>
      </c>
    </row>
    <row r="2575" spans="1:10" ht="15" hidden="1" thickBot="1" x14ac:dyDescent="0.4">
      <c r="A2575" s="214"/>
      <c r="B2575" s="213"/>
      <c r="C2575" s="45" t="s">
        <v>611</v>
      </c>
      <c r="D2575" s="44"/>
      <c r="E2575" s="35"/>
      <c r="F2575" s="29"/>
      <c r="G2575" s="32" t="str">
        <f t="shared" si="40"/>
        <v/>
      </c>
      <c r="H2575" s="33"/>
      <c r="I2575" s="29"/>
      <c r="J2575" s="142">
        <v>0</v>
      </c>
    </row>
    <row r="2576" spans="1:10" ht="15" hidden="1" thickBot="1" x14ac:dyDescent="0.4">
      <c r="A2576" s="215"/>
      <c r="B2576" s="216"/>
      <c r="C2576" s="34"/>
      <c r="D2576" s="34"/>
      <c r="E2576" s="35"/>
      <c r="F2576" s="29"/>
      <c r="G2576" s="32" t="str">
        <f t="shared" ref="G2576:G2639" si="41">IF(ISNUMBER(F2576),E2576*F2576,"")</f>
        <v/>
      </c>
      <c r="H2576" s="33"/>
      <c r="I2576" s="29"/>
      <c r="J2576" s="142">
        <v>0</v>
      </c>
    </row>
    <row r="2577" spans="1:10" ht="15" hidden="1" thickBot="1" x14ac:dyDescent="0.4">
      <c r="A2577" s="210" t="s">
        <v>613</v>
      </c>
      <c r="B2577" s="212" t="s">
        <v>1895</v>
      </c>
      <c r="C2577" s="155"/>
      <c r="D2577" s="24" t="s">
        <v>16</v>
      </c>
      <c r="E2577" s="25"/>
      <c r="F2577" s="39"/>
      <c r="G2577" s="26" t="str">
        <f t="shared" si="41"/>
        <v/>
      </c>
      <c r="H2577" s="27"/>
      <c r="I2577" s="28"/>
      <c r="J2577" s="142">
        <v>0</v>
      </c>
    </row>
    <row r="2578" spans="1:10" ht="15" hidden="1" thickBot="1" x14ac:dyDescent="0.4">
      <c r="A2578" s="214"/>
      <c r="B2578" s="213"/>
      <c r="C2578" s="30"/>
      <c r="D2578" s="30"/>
      <c r="E2578" s="31"/>
      <c r="F2578" s="40"/>
      <c r="G2578" s="32" t="str">
        <f t="shared" si="41"/>
        <v/>
      </c>
      <c r="H2578" s="33"/>
      <c r="I2578" s="29"/>
      <c r="J2578" s="142">
        <v>0</v>
      </c>
    </row>
    <row r="2579" spans="1:10" ht="25.5" hidden="1" thickBot="1" x14ac:dyDescent="0.4">
      <c r="A2579" s="214"/>
      <c r="B2579" s="213"/>
      <c r="C2579" s="34" t="s">
        <v>9519</v>
      </c>
      <c r="D2579" s="34" t="s">
        <v>200</v>
      </c>
      <c r="E2579" s="35">
        <v>1</v>
      </c>
      <c r="F2579" s="29"/>
      <c r="G2579" s="32" t="str">
        <f t="shared" si="41"/>
        <v/>
      </c>
      <c r="H2579" s="37">
        <f>SUM(G2579:G2579)</f>
        <v>0</v>
      </c>
      <c r="I2579" s="38"/>
      <c r="J2579" s="142">
        <v>0</v>
      </c>
    </row>
    <row r="2580" spans="1:10" ht="15" hidden="1" thickBot="1" x14ac:dyDescent="0.4">
      <c r="A2580" s="215"/>
      <c r="B2580" s="216"/>
      <c r="C2580" s="34"/>
      <c r="D2580" s="34"/>
      <c r="E2580" s="35"/>
      <c r="F2580" s="29"/>
      <c r="G2580" s="32" t="str">
        <f t="shared" si="41"/>
        <v/>
      </c>
      <c r="H2580" s="33"/>
      <c r="I2580" s="29"/>
      <c r="J2580" s="142">
        <v>0</v>
      </c>
    </row>
    <row r="2581" spans="1:10" ht="15" hidden="1" thickBot="1" x14ac:dyDescent="0.4">
      <c r="A2581" s="210" t="s">
        <v>614</v>
      </c>
      <c r="B2581" s="212" t="s">
        <v>1896</v>
      </c>
      <c r="C2581" s="155"/>
      <c r="D2581" s="24" t="s">
        <v>16</v>
      </c>
      <c r="E2581" s="25"/>
      <c r="F2581" s="39"/>
      <c r="G2581" s="26" t="str">
        <f t="shared" si="41"/>
        <v/>
      </c>
      <c r="H2581" s="27"/>
      <c r="I2581" s="28"/>
      <c r="J2581" s="142">
        <v>0</v>
      </c>
    </row>
    <row r="2582" spans="1:10" ht="15" hidden="1" thickBot="1" x14ac:dyDescent="0.4">
      <c r="A2582" s="214"/>
      <c r="B2582" s="213"/>
      <c r="C2582" s="30"/>
      <c r="D2582" s="30"/>
      <c r="E2582" s="31"/>
      <c r="F2582" s="40"/>
      <c r="G2582" s="32" t="str">
        <f t="shared" si="41"/>
        <v/>
      </c>
      <c r="H2582" s="33"/>
      <c r="I2582" s="29"/>
      <c r="J2582" s="142">
        <v>0</v>
      </c>
    </row>
    <row r="2583" spans="1:10" ht="15" hidden="1" thickBot="1" x14ac:dyDescent="0.4">
      <c r="A2583" s="214"/>
      <c r="B2583" s="213"/>
      <c r="C2583" s="34" t="s">
        <v>2993</v>
      </c>
      <c r="D2583" s="34" t="s">
        <v>200</v>
      </c>
      <c r="E2583" s="35">
        <v>1</v>
      </c>
      <c r="F2583" s="29"/>
      <c r="G2583" s="32" t="str">
        <f t="shared" si="41"/>
        <v/>
      </c>
      <c r="H2583" s="37">
        <f>SUM(G2583:G2583)</f>
        <v>0</v>
      </c>
      <c r="I2583" s="38"/>
      <c r="J2583" s="142">
        <v>0</v>
      </c>
    </row>
    <row r="2584" spans="1:10" ht="15" hidden="1" thickBot="1" x14ac:dyDescent="0.4">
      <c r="A2584" s="215"/>
      <c r="B2584" s="216"/>
      <c r="C2584" s="34"/>
      <c r="D2584" s="34"/>
      <c r="E2584" s="35"/>
      <c r="F2584" s="29"/>
      <c r="G2584" s="32" t="str">
        <f t="shared" si="41"/>
        <v/>
      </c>
      <c r="H2584" s="33"/>
      <c r="I2584" s="29"/>
      <c r="J2584" s="142">
        <v>0</v>
      </c>
    </row>
    <row r="2585" spans="1:10" ht="15" hidden="1" thickBot="1" x14ac:dyDescent="0.4">
      <c r="A2585" s="210" t="s">
        <v>615</v>
      </c>
      <c r="B2585" s="212" t="s">
        <v>8686</v>
      </c>
      <c r="C2585" s="155"/>
      <c r="D2585" s="24" t="s">
        <v>16</v>
      </c>
      <c r="E2585" s="25"/>
      <c r="F2585" s="39"/>
      <c r="G2585" s="26" t="str">
        <f t="shared" si="41"/>
        <v/>
      </c>
      <c r="H2585" s="27"/>
      <c r="I2585" s="28"/>
      <c r="J2585" s="142">
        <v>0</v>
      </c>
    </row>
    <row r="2586" spans="1:10" ht="15" hidden="1" thickBot="1" x14ac:dyDescent="0.4">
      <c r="A2586" s="214"/>
      <c r="B2586" s="213"/>
      <c r="C2586" s="30"/>
      <c r="D2586" s="30"/>
      <c r="E2586" s="31"/>
      <c r="F2586" s="40"/>
      <c r="G2586" s="32" t="str">
        <f t="shared" si="41"/>
        <v/>
      </c>
      <c r="H2586" s="33"/>
      <c r="I2586" s="29"/>
      <c r="J2586" s="142">
        <v>0</v>
      </c>
    </row>
    <row r="2587" spans="1:10" ht="25.5" hidden="1" thickBot="1" x14ac:dyDescent="0.4">
      <c r="A2587" s="214"/>
      <c r="B2587" s="213"/>
      <c r="C2587" s="34" t="s">
        <v>2991</v>
      </c>
      <c r="D2587" s="34" t="s">
        <v>200</v>
      </c>
      <c r="E2587" s="35">
        <v>1</v>
      </c>
      <c r="F2587" s="29"/>
      <c r="G2587" s="32" t="str">
        <f t="shared" si="41"/>
        <v/>
      </c>
      <c r="H2587" s="37">
        <f>SUM(G2587:G2587)</f>
        <v>0</v>
      </c>
      <c r="I2587" s="38"/>
      <c r="J2587" s="142">
        <v>0</v>
      </c>
    </row>
    <row r="2588" spans="1:10" ht="15" hidden="1" thickBot="1" x14ac:dyDescent="0.4">
      <c r="A2588" s="215"/>
      <c r="B2588" s="216"/>
      <c r="C2588" s="34"/>
      <c r="D2588" s="34"/>
      <c r="E2588" s="35"/>
      <c r="F2588" s="29"/>
      <c r="G2588" s="32" t="str">
        <f t="shared" si="41"/>
        <v/>
      </c>
      <c r="H2588" s="33"/>
      <c r="I2588" s="29"/>
      <c r="J2588" s="142">
        <v>0</v>
      </c>
    </row>
    <row r="2589" spans="1:10" ht="15" hidden="1" thickBot="1" x14ac:dyDescent="0.4">
      <c r="A2589" s="210" t="s">
        <v>616</v>
      </c>
      <c r="B2589" s="212" t="s">
        <v>8687</v>
      </c>
      <c r="C2589" s="155"/>
      <c r="D2589" s="24" t="s">
        <v>16</v>
      </c>
      <c r="E2589" s="25"/>
      <c r="F2589" s="39"/>
      <c r="G2589" s="26" t="str">
        <f t="shared" si="41"/>
        <v/>
      </c>
      <c r="H2589" s="27"/>
      <c r="I2589" s="28"/>
      <c r="J2589" s="142">
        <v>0</v>
      </c>
    </row>
    <row r="2590" spans="1:10" ht="15" hidden="1" thickBot="1" x14ac:dyDescent="0.4">
      <c r="A2590" s="214"/>
      <c r="B2590" s="213"/>
      <c r="C2590" s="30"/>
      <c r="D2590" s="30"/>
      <c r="E2590" s="31"/>
      <c r="F2590" s="40"/>
      <c r="G2590" s="32" t="str">
        <f t="shared" si="41"/>
        <v/>
      </c>
      <c r="H2590" s="33"/>
      <c r="I2590" s="29"/>
      <c r="J2590" s="142">
        <v>0</v>
      </c>
    </row>
    <row r="2591" spans="1:10" ht="25.5" hidden="1" thickBot="1" x14ac:dyDescent="0.4">
      <c r="A2591" s="214"/>
      <c r="B2591" s="213"/>
      <c r="C2591" s="34" t="s">
        <v>6610</v>
      </c>
      <c r="D2591" s="34" t="s">
        <v>96</v>
      </c>
      <c r="E2591" s="35">
        <v>1</v>
      </c>
      <c r="F2591" s="29"/>
      <c r="G2591" s="32" t="str">
        <f t="shared" si="41"/>
        <v/>
      </c>
      <c r="H2591" s="37">
        <f>SUM(G2591:G2591)</f>
        <v>0</v>
      </c>
      <c r="I2591" s="38"/>
      <c r="J2591" s="142">
        <v>0</v>
      </c>
    </row>
    <row r="2592" spans="1:10" ht="15" hidden="1" thickBot="1" x14ac:dyDescent="0.4">
      <c r="A2592" s="215"/>
      <c r="B2592" s="216"/>
      <c r="C2592" s="34"/>
      <c r="D2592" s="34"/>
      <c r="E2592" s="35"/>
      <c r="F2592" s="29"/>
      <c r="G2592" s="32" t="str">
        <f t="shared" si="41"/>
        <v/>
      </c>
      <c r="H2592" s="33"/>
      <c r="I2592" s="29"/>
      <c r="J2592" s="142">
        <v>0</v>
      </c>
    </row>
    <row r="2593" spans="1:10" ht="15" hidden="1" thickBot="1" x14ac:dyDescent="0.4">
      <c r="A2593" s="210" t="s">
        <v>617</v>
      </c>
      <c r="B2593" s="212" t="s">
        <v>8042</v>
      </c>
      <c r="C2593" s="155"/>
      <c r="D2593" s="24" t="s">
        <v>69</v>
      </c>
      <c r="E2593" s="25"/>
      <c r="F2593" s="39"/>
      <c r="G2593" s="26" t="str">
        <f t="shared" si="41"/>
        <v/>
      </c>
      <c r="H2593" s="27"/>
      <c r="I2593" s="28"/>
      <c r="J2593" s="142">
        <v>0</v>
      </c>
    </row>
    <row r="2594" spans="1:10" ht="15" hidden="1" thickBot="1" x14ac:dyDescent="0.4">
      <c r="A2594" s="214"/>
      <c r="B2594" s="213"/>
      <c r="C2594" s="30"/>
      <c r="D2594" s="30"/>
      <c r="E2594" s="31"/>
      <c r="F2594" s="40"/>
      <c r="G2594" s="32" t="str">
        <f t="shared" si="41"/>
        <v/>
      </c>
      <c r="H2594" s="33"/>
      <c r="I2594" s="29"/>
      <c r="J2594" s="142">
        <v>0</v>
      </c>
    </row>
    <row r="2595" spans="1:10" ht="15" hidden="1" thickBot="1" x14ac:dyDescent="0.4">
      <c r="A2595" s="214"/>
      <c r="B2595" s="213"/>
      <c r="C2595" s="34" t="s">
        <v>1237</v>
      </c>
      <c r="D2595" s="34" t="s">
        <v>750</v>
      </c>
      <c r="E2595" s="35">
        <v>0.154</v>
      </c>
      <c r="F2595" s="29"/>
      <c r="G2595" s="32" t="str">
        <f t="shared" si="41"/>
        <v/>
      </c>
      <c r="H2595" s="37">
        <f>SUM(G2595:G2595)</f>
        <v>0</v>
      </c>
      <c r="I2595" s="38"/>
      <c r="J2595" s="142">
        <v>0</v>
      </c>
    </row>
    <row r="2596" spans="1:10" ht="15" hidden="1" thickBot="1" x14ac:dyDescent="0.4">
      <c r="A2596" s="215"/>
      <c r="B2596" s="216"/>
      <c r="C2596" s="34"/>
      <c r="D2596" s="34"/>
      <c r="E2596" s="35"/>
      <c r="F2596" s="29"/>
      <c r="G2596" s="32" t="str">
        <f t="shared" si="41"/>
        <v/>
      </c>
      <c r="H2596" s="33"/>
      <c r="I2596" s="29"/>
      <c r="J2596" s="142">
        <v>0</v>
      </c>
    </row>
    <row r="2597" spans="1:10" ht="15" hidden="1" thickBot="1" x14ac:dyDescent="0.4">
      <c r="A2597" s="210" t="s">
        <v>618</v>
      </c>
      <c r="B2597" s="212" t="s">
        <v>8043</v>
      </c>
      <c r="C2597" s="155"/>
      <c r="D2597" s="24" t="s">
        <v>69</v>
      </c>
      <c r="E2597" s="25"/>
      <c r="F2597" s="39"/>
      <c r="G2597" s="26" t="str">
        <f t="shared" si="41"/>
        <v/>
      </c>
      <c r="H2597" s="27"/>
      <c r="I2597" s="28"/>
      <c r="J2597" s="142">
        <v>0</v>
      </c>
    </row>
    <row r="2598" spans="1:10" ht="15" hidden="1" thickBot="1" x14ac:dyDescent="0.4">
      <c r="A2598" s="214"/>
      <c r="B2598" s="213"/>
      <c r="C2598" s="30"/>
      <c r="D2598" s="30"/>
      <c r="E2598" s="31"/>
      <c r="F2598" s="40"/>
      <c r="G2598" s="32" t="str">
        <f t="shared" si="41"/>
        <v/>
      </c>
      <c r="H2598" s="33"/>
      <c r="I2598" s="29"/>
      <c r="J2598" s="142">
        <v>0</v>
      </c>
    </row>
    <row r="2599" spans="1:10" ht="15" hidden="1" thickBot="1" x14ac:dyDescent="0.4">
      <c r="A2599" s="214"/>
      <c r="B2599" s="213"/>
      <c r="C2599" s="34" t="s">
        <v>619</v>
      </c>
      <c r="D2599" s="34" t="s">
        <v>750</v>
      </c>
      <c r="E2599" s="35">
        <v>0.245</v>
      </c>
      <c r="F2599" s="29"/>
      <c r="G2599" s="32" t="str">
        <f t="shared" si="41"/>
        <v/>
      </c>
      <c r="H2599" s="37">
        <f>SUM(G2599:G2599)</f>
        <v>0</v>
      </c>
      <c r="I2599" s="38"/>
      <c r="J2599" s="142">
        <v>0</v>
      </c>
    </row>
    <row r="2600" spans="1:10" ht="15" hidden="1" thickBot="1" x14ac:dyDescent="0.4">
      <c r="A2600" s="215"/>
      <c r="B2600" s="216"/>
      <c r="C2600" s="34"/>
      <c r="D2600" s="34"/>
      <c r="E2600" s="35"/>
      <c r="F2600" s="29"/>
      <c r="G2600" s="32" t="str">
        <f t="shared" si="41"/>
        <v/>
      </c>
      <c r="H2600" s="33"/>
      <c r="I2600" s="29"/>
      <c r="J2600" s="142">
        <v>0</v>
      </c>
    </row>
    <row r="2601" spans="1:10" ht="15" hidden="1" thickBot="1" x14ac:dyDescent="0.4">
      <c r="A2601" s="210" t="s">
        <v>620</v>
      </c>
      <c r="B2601" s="212" t="s">
        <v>8044</v>
      </c>
      <c r="C2601" s="155"/>
      <c r="D2601" s="24" t="s">
        <v>69</v>
      </c>
      <c r="E2601" s="25"/>
      <c r="F2601" s="39"/>
      <c r="G2601" s="26" t="str">
        <f t="shared" si="41"/>
        <v/>
      </c>
      <c r="H2601" s="27"/>
      <c r="I2601" s="28"/>
      <c r="J2601" s="142">
        <v>0</v>
      </c>
    </row>
    <row r="2602" spans="1:10" ht="15" hidden="1" thickBot="1" x14ac:dyDescent="0.4">
      <c r="A2602" s="214"/>
      <c r="B2602" s="213"/>
      <c r="C2602" s="30"/>
      <c r="D2602" s="30"/>
      <c r="E2602" s="31"/>
      <c r="F2602" s="40"/>
      <c r="G2602" s="32" t="str">
        <f t="shared" si="41"/>
        <v/>
      </c>
      <c r="H2602" s="33"/>
      <c r="I2602" s="29"/>
      <c r="J2602" s="142">
        <v>0</v>
      </c>
    </row>
    <row r="2603" spans="1:10" ht="15" hidden="1" thickBot="1" x14ac:dyDescent="0.4">
      <c r="A2603" s="214"/>
      <c r="B2603" s="213"/>
      <c r="C2603" s="34" t="s">
        <v>621</v>
      </c>
      <c r="D2603" s="34" t="s">
        <v>750</v>
      </c>
      <c r="E2603" s="35">
        <v>0.39500000000000002</v>
      </c>
      <c r="F2603" s="29"/>
      <c r="G2603" s="32" t="str">
        <f t="shared" si="41"/>
        <v/>
      </c>
      <c r="H2603" s="37">
        <f>SUM(G2603:G2603)</f>
        <v>0</v>
      </c>
      <c r="I2603" s="38"/>
      <c r="J2603" s="142">
        <v>0</v>
      </c>
    </row>
    <row r="2604" spans="1:10" ht="15" hidden="1" thickBot="1" x14ac:dyDescent="0.4">
      <c r="A2604" s="215"/>
      <c r="B2604" s="216"/>
      <c r="C2604" s="34"/>
      <c r="D2604" s="34"/>
      <c r="E2604" s="35"/>
      <c r="F2604" s="29"/>
      <c r="G2604" s="32" t="str">
        <f t="shared" si="41"/>
        <v/>
      </c>
      <c r="H2604" s="33"/>
      <c r="I2604" s="29"/>
      <c r="J2604" s="142">
        <v>0</v>
      </c>
    </row>
    <row r="2605" spans="1:10" ht="15" hidden="1" thickBot="1" x14ac:dyDescent="0.4">
      <c r="A2605" s="210" t="s">
        <v>622</v>
      </c>
      <c r="B2605" s="212" t="s">
        <v>8045</v>
      </c>
      <c r="C2605" s="155"/>
      <c r="D2605" s="24" t="s">
        <v>69</v>
      </c>
      <c r="E2605" s="25"/>
      <c r="F2605" s="39"/>
      <c r="G2605" s="26" t="str">
        <f t="shared" si="41"/>
        <v/>
      </c>
      <c r="H2605" s="27"/>
      <c r="I2605" s="28"/>
      <c r="J2605" s="142">
        <v>0</v>
      </c>
    </row>
    <row r="2606" spans="1:10" ht="15" hidden="1" thickBot="1" x14ac:dyDescent="0.4">
      <c r="A2606" s="214"/>
      <c r="B2606" s="213"/>
      <c r="C2606" s="30"/>
      <c r="D2606" s="30"/>
      <c r="E2606" s="31"/>
      <c r="F2606" s="40"/>
      <c r="G2606" s="32" t="str">
        <f t="shared" si="41"/>
        <v/>
      </c>
      <c r="H2606" s="33"/>
      <c r="I2606" s="29"/>
      <c r="J2606" s="142">
        <v>0</v>
      </c>
    </row>
    <row r="2607" spans="1:10" ht="15" hidden="1" thickBot="1" x14ac:dyDescent="0.4">
      <c r="A2607" s="214"/>
      <c r="B2607" s="213"/>
      <c r="C2607" s="34" t="s">
        <v>9473</v>
      </c>
      <c r="D2607" s="34" t="s">
        <v>750</v>
      </c>
      <c r="E2607" s="35">
        <v>0.61699999999999999</v>
      </c>
      <c r="F2607" s="29"/>
      <c r="G2607" s="32" t="str">
        <f t="shared" si="41"/>
        <v/>
      </c>
      <c r="H2607" s="37">
        <f>SUM(G2607:G2607)</f>
        <v>0</v>
      </c>
      <c r="I2607" s="38"/>
      <c r="J2607" s="142">
        <v>0</v>
      </c>
    </row>
    <row r="2608" spans="1:10" ht="15" hidden="1" thickBot="1" x14ac:dyDescent="0.4">
      <c r="A2608" s="215"/>
      <c r="B2608" s="216"/>
      <c r="C2608" s="34"/>
      <c r="D2608" s="34"/>
      <c r="E2608" s="35"/>
      <c r="F2608" s="29"/>
      <c r="G2608" s="32" t="str">
        <f t="shared" si="41"/>
        <v/>
      </c>
      <c r="H2608" s="33"/>
      <c r="I2608" s="29"/>
      <c r="J2608" s="142">
        <v>0</v>
      </c>
    </row>
    <row r="2609" spans="1:10" ht="15" hidden="1" thickBot="1" x14ac:dyDescent="0.4">
      <c r="A2609" s="210" t="s">
        <v>623</v>
      </c>
      <c r="B2609" s="212" t="s">
        <v>8046</v>
      </c>
      <c r="C2609" s="155"/>
      <c r="D2609" s="24" t="s">
        <v>69</v>
      </c>
      <c r="E2609" s="25"/>
      <c r="F2609" s="39"/>
      <c r="G2609" s="26" t="str">
        <f t="shared" si="41"/>
        <v/>
      </c>
      <c r="H2609" s="27"/>
      <c r="I2609" s="28"/>
      <c r="J2609" s="142">
        <v>0</v>
      </c>
    </row>
    <row r="2610" spans="1:10" ht="15" hidden="1" thickBot="1" x14ac:dyDescent="0.4">
      <c r="A2610" s="214"/>
      <c r="B2610" s="213"/>
      <c r="C2610" s="30"/>
      <c r="D2610" s="30"/>
      <c r="E2610" s="31"/>
      <c r="F2610" s="40"/>
      <c r="G2610" s="32" t="str">
        <f t="shared" si="41"/>
        <v/>
      </c>
      <c r="H2610" s="33"/>
      <c r="I2610" s="29"/>
      <c r="J2610" s="142">
        <v>0</v>
      </c>
    </row>
    <row r="2611" spans="1:10" ht="15" hidden="1" thickBot="1" x14ac:dyDescent="0.4">
      <c r="A2611" s="214"/>
      <c r="B2611" s="213"/>
      <c r="C2611" s="34" t="s">
        <v>624</v>
      </c>
      <c r="D2611" s="34" t="s">
        <v>750</v>
      </c>
      <c r="E2611" s="35">
        <v>0.96299999999999997</v>
      </c>
      <c r="F2611" s="29"/>
      <c r="G2611" s="32" t="str">
        <f t="shared" si="41"/>
        <v/>
      </c>
      <c r="H2611" s="37">
        <f>SUM(G2611:G2611)</f>
        <v>0</v>
      </c>
      <c r="I2611" s="38"/>
      <c r="J2611" s="142">
        <v>0</v>
      </c>
    </row>
    <row r="2612" spans="1:10" ht="15" hidden="1" thickBot="1" x14ac:dyDescent="0.4">
      <c r="A2612" s="215"/>
      <c r="B2612" s="216"/>
      <c r="C2612" s="34"/>
      <c r="D2612" s="34"/>
      <c r="E2612" s="35"/>
      <c r="F2612" s="29"/>
      <c r="G2612" s="32" t="str">
        <f t="shared" si="41"/>
        <v/>
      </c>
      <c r="H2612" s="33"/>
      <c r="I2612" s="29"/>
      <c r="J2612" s="142">
        <v>0</v>
      </c>
    </row>
    <row r="2613" spans="1:10" ht="15" hidden="1" thickBot="1" x14ac:dyDescent="0.4">
      <c r="A2613" s="210" t="s">
        <v>625</v>
      </c>
      <c r="B2613" s="212" t="s">
        <v>1897</v>
      </c>
      <c r="C2613" s="155"/>
      <c r="D2613" s="24" t="s">
        <v>28</v>
      </c>
      <c r="E2613" s="25"/>
      <c r="F2613" s="39"/>
      <c r="G2613" s="26" t="str">
        <f t="shared" si="41"/>
        <v/>
      </c>
      <c r="H2613" s="27"/>
      <c r="I2613" s="28"/>
      <c r="J2613" s="142">
        <v>0</v>
      </c>
    </row>
    <row r="2614" spans="1:10" ht="15" hidden="1" thickBot="1" x14ac:dyDescent="0.4">
      <c r="A2614" s="214"/>
      <c r="B2614" s="213"/>
      <c r="C2614" s="30"/>
      <c r="D2614" s="30"/>
      <c r="E2614" s="31"/>
      <c r="F2614" s="40"/>
      <c r="G2614" s="32" t="str">
        <f t="shared" si="41"/>
        <v/>
      </c>
      <c r="H2614" s="33"/>
      <c r="I2614" s="29"/>
      <c r="J2614" s="142">
        <v>0</v>
      </c>
    </row>
    <row r="2615" spans="1:10" ht="25.5" hidden="1" thickBot="1" x14ac:dyDescent="0.4">
      <c r="A2615" s="214"/>
      <c r="B2615" s="213"/>
      <c r="C2615" s="34" t="s">
        <v>2990</v>
      </c>
      <c r="D2615" s="34" t="s">
        <v>750</v>
      </c>
      <c r="E2615" s="35">
        <v>1</v>
      </c>
      <c r="F2615" s="29"/>
      <c r="G2615" s="32" t="str">
        <f t="shared" si="41"/>
        <v/>
      </c>
      <c r="H2615" s="37">
        <f>SUM(G2615:G2615)</f>
        <v>0</v>
      </c>
      <c r="I2615" s="38"/>
      <c r="J2615" s="142">
        <v>0</v>
      </c>
    </row>
    <row r="2616" spans="1:10" ht="15" hidden="1" thickBot="1" x14ac:dyDescent="0.4">
      <c r="A2616" s="215"/>
      <c r="B2616" s="216"/>
      <c r="C2616" s="34"/>
      <c r="D2616" s="34"/>
      <c r="E2616" s="35"/>
      <c r="F2616" s="29"/>
      <c r="G2616" s="32" t="str">
        <f t="shared" si="41"/>
        <v/>
      </c>
      <c r="H2616" s="33"/>
      <c r="I2616" s="29"/>
      <c r="J2616" s="142">
        <v>0</v>
      </c>
    </row>
    <row r="2617" spans="1:10" ht="15" hidden="1" thickBot="1" x14ac:dyDescent="0.4">
      <c r="A2617" s="210" t="s">
        <v>626</v>
      </c>
      <c r="B2617" s="212" t="s">
        <v>1898</v>
      </c>
      <c r="C2617" s="155"/>
      <c r="D2617" s="24" t="s">
        <v>28</v>
      </c>
      <c r="E2617" s="25"/>
      <c r="F2617" s="39"/>
      <c r="G2617" s="26" t="str">
        <f t="shared" si="41"/>
        <v/>
      </c>
      <c r="H2617" s="27"/>
      <c r="I2617" s="28"/>
      <c r="J2617" s="142">
        <v>0</v>
      </c>
    </row>
    <row r="2618" spans="1:10" ht="15" hidden="1" thickBot="1" x14ac:dyDescent="0.4">
      <c r="A2618" s="214"/>
      <c r="B2618" s="213"/>
      <c r="C2618" s="30"/>
      <c r="D2618" s="30"/>
      <c r="E2618" s="31"/>
      <c r="F2618" s="40"/>
      <c r="G2618" s="32" t="str">
        <f t="shared" si="41"/>
        <v/>
      </c>
      <c r="H2618" s="33"/>
      <c r="I2618" s="29"/>
      <c r="J2618" s="142">
        <v>0</v>
      </c>
    </row>
    <row r="2619" spans="1:10" ht="25.5" hidden="1" thickBot="1" x14ac:dyDescent="0.4">
      <c r="A2619" s="214"/>
      <c r="B2619" s="213"/>
      <c r="C2619" s="34" t="s">
        <v>2853</v>
      </c>
      <c r="D2619" s="34" t="s">
        <v>750</v>
      </c>
      <c r="E2619" s="35">
        <v>1</v>
      </c>
      <c r="F2619" s="29"/>
      <c r="G2619" s="32" t="str">
        <f t="shared" si="41"/>
        <v/>
      </c>
      <c r="H2619" s="37">
        <f>SUM(G2619:G2619)</f>
        <v>0</v>
      </c>
      <c r="I2619" s="38"/>
      <c r="J2619" s="142">
        <v>0</v>
      </c>
    </row>
    <row r="2620" spans="1:10" ht="15" hidden="1" thickBot="1" x14ac:dyDescent="0.4">
      <c r="A2620" s="215"/>
      <c r="B2620" s="216"/>
      <c r="C2620" s="34"/>
      <c r="D2620" s="34"/>
      <c r="E2620" s="35"/>
      <c r="F2620" s="29"/>
      <c r="G2620" s="32" t="str">
        <f t="shared" si="41"/>
        <v/>
      </c>
      <c r="H2620" s="33"/>
      <c r="I2620" s="29"/>
      <c r="J2620" s="142">
        <v>0</v>
      </c>
    </row>
    <row r="2621" spans="1:10" ht="15" hidden="1" thickBot="1" x14ac:dyDescent="0.4">
      <c r="A2621" s="210" t="s">
        <v>1899</v>
      </c>
      <c r="B2621" s="212" t="s">
        <v>1900</v>
      </c>
      <c r="C2621" s="155"/>
      <c r="D2621" s="24" t="s">
        <v>16</v>
      </c>
      <c r="E2621" s="25"/>
      <c r="F2621" s="39"/>
      <c r="G2621" s="26" t="str">
        <f t="shared" si="41"/>
        <v/>
      </c>
      <c r="H2621" s="27"/>
      <c r="I2621" s="28"/>
      <c r="J2621" s="142">
        <v>0</v>
      </c>
    </row>
    <row r="2622" spans="1:10" ht="15" hidden="1" thickBot="1" x14ac:dyDescent="0.4">
      <c r="A2622" s="214"/>
      <c r="B2622" s="213"/>
      <c r="C2622" s="30"/>
      <c r="D2622" s="30"/>
      <c r="E2622" s="31"/>
      <c r="F2622" s="40"/>
      <c r="G2622" s="32" t="str">
        <f t="shared" si="41"/>
        <v/>
      </c>
      <c r="H2622" s="33"/>
      <c r="I2622" s="29"/>
      <c r="J2622" s="142">
        <v>0</v>
      </c>
    </row>
    <row r="2623" spans="1:10" ht="25.5" hidden="1" thickBot="1" x14ac:dyDescent="0.4">
      <c r="A2623" s="214"/>
      <c r="B2623" s="213"/>
      <c r="C2623" s="34" t="s">
        <v>901</v>
      </c>
      <c r="D2623" s="34" t="s">
        <v>10208</v>
      </c>
      <c r="E2623" s="35">
        <v>1</v>
      </c>
      <c r="F2623" s="29"/>
      <c r="G2623" s="32" t="str">
        <f t="shared" si="41"/>
        <v/>
      </c>
      <c r="H2623" s="37">
        <f>SUM(G2623:G2623)</f>
        <v>0</v>
      </c>
      <c r="I2623" s="38"/>
      <c r="J2623" s="142">
        <v>0</v>
      </c>
    </row>
    <row r="2624" spans="1:10" ht="15" hidden="1" thickBot="1" x14ac:dyDescent="0.4">
      <c r="A2624" s="215"/>
      <c r="B2624" s="216"/>
      <c r="C2624" s="34"/>
      <c r="D2624" s="34"/>
      <c r="E2624" s="35"/>
      <c r="F2624" s="29"/>
      <c r="G2624" s="32" t="str">
        <f t="shared" si="41"/>
        <v/>
      </c>
      <c r="H2624" s="33"/>
      <c r="I2624" s="29"/>
      <c r="J2624" s="142">
        <v>0</v>
      </c>
    </row>
    <row r="2625" spans="1:10" ht="15" hidden="1" thickBot="1" x14ac:dyDescent="0.4">
      <c r="A2625" s="210" t="s">
        <v>1901</v>
      </c>
      <c r="B2625" s="212" t="s">
        <v>1902</v>
      </c>
      <c r="C2625" s="155"/>
      <c r="D2625" s="24" t="s">
        <v>16</v>
      </c>
      <c r="E2625" s="25"/>
      <c r="F2625" s="39"/>
      <c r="G2625" s="26" t="str">
        <f t="shared" si="41"/>
        <v/>
      </c>
      <c r="H2625" s="27"/>
      <c r="I2625" s="28"/>
      <c r="J2625" s="142">
        <v>0</v>
      </c>
    </row>
    <row r="2626" spans="1:10" ht="15" hidden="1" thickBot="1" x14ac:dyDescent="0.4">
      <c r="A2626" s="214"/>
      <c r="B2626" s="213"/>
      <c r="C2626" s="30"/>
      <c r="D2626" s="30"/>
      <c r="E2626" s="31"/>
      <c r="F2626" s="40"/>
      <c r="G2626" s="32" t="str">
        <f t="shared" si="41"/>
        <v/>
      </c>
      <c r="H2626" s="33"/>
      <c r="I2626" s="29"/>
      <c r="J2626" s="142">
        <v>0</v>
      </c>
    </row>
    <row r="2627" spans="1:10" ht="15" hidden="1" thickBot="1" x14ac:dyDescent="0.4">
      <c r="A2627" s="214"/>
      <c r="B2627" s="213"/>
      <c r="C2627" s="34" t="s">
        <v>9968</v>
      </c>
      <c r="D2627" s="34" t="s">
        <v>200</v>
      </c>
      <c r="E2627" s="35">
        <v>1</v>
      </c>
      <c r="F2627" s="29"/>
      <c r="G2627" s="32" t="str">
        <f t="shared" si="41"/>
        <v/>
      </c>
      <c r="H2627" s="37">
        <f>SUM(G2627:G2627)</f>
        <v>0</v>
      </c>
      <c r="I2627" s="38"/>
      <c r="J2627" s="142">
        <v>0</v>
      </c>
    </row>
    <row r="2628" spans="1:10" ht="15" hidden="1" thickBot="1" x14ac:dyDescent="0.4">
      <c r="A2628" s="215"/>
      <c r="B2628" s="216"/>
      <c r="C2628" s="34"/>
      <c r="D2628" s="34"/>
      <c r="E2628" s="35"/>
      <c r="F2628" s="29"/>
      <c r="G2628" s="32" t="str">
        <f t="shared" si="41"/>
        <v/>
      </c>
      <c r="H2628" s="33"/>
      <c r="I2628" s="29"/>
      <c r="J2628" s="142">
        <v>0</v>
      </c>
    </row>
    <row r="2629" spans="1:10" ht="15" hidden="1" thickBot="1" x14ac:dyDescent="0.4">
      <c r="A2629" s="210" t="s">
        <v>628</v>
      </c>
      <c r="B2629" s="212" t="s">
        <v>1911</v>
      </c>
      <c r="C2629" s="155"/>
      <c r="D2629" s="24" t="s">
        <v>75</v>
      </c>
      <c r="E2629" s="25"/>
      <c r="F2629" s="39"/>
      <c r="G2629" s="26" t="str">
        <f t="shared" si="41"/>
        <v/>
      </c>
      <c r="H2629" s="27"/>
      <c r="I2629" s="28"/>
      <c r="J2629" s="142">
        <v>0</v>
      </c>
    </row>
    <row r="2630" spans="1:10" ht="15" hidden="1" thickBot="1" x14ac:dyDescent="0.4">
      <c r="A2630" s="214"/>
      <c r="B2630" s="213"/>
      <c r="C2630" s="30"/>
      <c r="D2630" s="30"/>
      <c r="E2630" s="31"/>
      <c r="F2630" s="40"/>
      <c r="G2630" s="32" t="str">
        <f t="shared" si="41"/>
        <v/>
      </c>
      <c r="H2630" s="33"/>
      <c r="I2630" s="29"/>
      <c r="J2630" s="142">
        <v>0</v>
      </c>
    </row>
    <row r="2631" spans="1:10" ht="25.5" hidden="1" thickBot="1" x14ac:dyDescent="0.4">
      <c r="A2631" s="214"/>
      <c r="B2631" s="213"/>
      <c r="C2631" s="34" t="s">
        <v>629</v>
      </c>
      <c r="D2631" s="34" t="s">
        <v>75</v>
      </c>
      <c r="E2631" s="35">
        <v>1</v>
      </c>
      <c r="F2631" s="29"/>
      <c r="G2631" s="32" t="str">
        <f t="shared" si="41"/>
        <v/>
      </c>
      <c r="H2631" s="37">
        <f>SUM(G2631:G2631)</f>
        <v>0</v>
      </c>
      <c r="I2631" s="38"/>
      <c r="J2631" s="142">
        <v>0</v>
      </c>
    </row>
    <row r="2632" spans="1:10" ht="15" hidden="1" thickBot="1" x14ac:dyDescent="0.4">
      <c r="A2632" s="215"/>
      <c r="B2632" s="216"/>
      <c r="C2632" s="34"/>
      <c r="D2632" s="34"/>
      <c r="E2632" s="35"/>
      <c r="F2632" s="29"/>
      <c r="G2632" s="32" t="str">
        <f t="shared" si="41"/>
        <v/>
      </c>
      <c r="H2632" s="33"/>
      <c r="I2632" s="29"/>
      <c r="J2632" s="142">
        <v>0</v>
      </c>
    </row>
    <row r="2633" spans="1:10" ht="15" hidden="1" thickBot="1" x14ac:dyDescent="0.4">
      <c r="A2633" s="210" t="s">
        <v>1918</v>
      </c>
      <c r="B2633" s="212" t="s">
        <v>8688</v>
      </c>
      <c r="C2633" s="155"/>
      <c r="D2633" s="24" t="s">
        <v>70</v>
      </c>
      <c r="E2633" s="25"/>
      <c r="F2633" s="39"/>
      <c r="G2633" s="26" t="str">
        <f t="shared" si="41"/>
        <v/>
      </c>
      <c r="H2633" s="27"/>
      <c r="I2633" s="28"/>
      <c r="J2633" s="142">
        <v>0</v>
      </c>
    </row>
    <row r="2634" spans="1:10" ht="15" hidden="1" thickBot="1" x14ac:dyDescent="0.4">
      <c r="A2634" s="214"/>
      <c r="B2634" s="213"/>
      <c r="C2634" s="30"/>
      <c r="D2634" s="30"/>
      <c r="E2634" s="31"/>
      <c r="F2634" s="40"/>
      <c r="G2634" s="32" t="str">
        <f t="shared" si="41"/>
        <v/>
      </c>
      <c r="H2634" s="33"/>
      <c r="I2634" s="29"/>
      <c r="J2634" s="142">
        <v>0</v>
      </c>
    </row>
    <row r="2635" spans="1:10" ht="15" hidden="1" thickBot="1" x14ac:dyDescent="0.4">
      <c r="A2635" s="214"/>
      <c r="B2635" s="213"/>
      <c r="C2635" s="34" t="s">
        <v>3159</v>
      </c>
      <c r="D2635" s="34" t="s">
        <v>837</v>
      </c>
      <c r="E2635" s="35">
        <v>1</v>
      </c>
      <c r="F2635" s="29"/>
      <c r="G2635" s="32" t="str">
        <f t="shared" si="41"/>
        <v/>
      </c>
      <c r="H2635" s="37">
        <f>SUM(G2635:G2635)</f>
        <v>0</v>
      </c>
      <c r="I2635" s="38"/>
      <c r="J2635" s="142">
        <v>0</v>
      </c>
    </row>
    <row r="2636" spans="1:10" ht="15" hidden="1" thickBot="1" x14ac:dyDescent="0.4">
      <c r="A2636" s="215"/>
      <c r="B2636" s="216"/>
      <c r="C2636" s="34"/>
      <c r="D2636" s="34"/>
      <c r="E2636" s="35"/>
      <c r="F2636" s="29"/>
      <c r="G2636" s="32" t="str">
        <f t="shared" si="41"/>
        <v/>
      </c>
      <c r="H2636" s="33"/>
      <c r="I2636" s="29"/>
      <c r="J2636" s="142">
        <v>0</v>
      </c>
    </row>
    <row r="2637" spans="1:10" ht="15" hidden="1" thickBot="1" x14ac:dyDescent="0.4">
      <c r="A2637" s="210" t="s">
        <v>2074</v>
      </c>
      <c r="B2637" s="212" t="s">
        <v>8689</v>
      </c>
      <c r="C2637" s="155"/>
      <c r="D2637" s="24" t="s">
        <v>70</v>
      </c>
      <c r="E2637" s="25"/>
      <c r="F2637" s="39"/>
      <c r="G2637" s="26" t="str">
        <f t="shared" si="41"/>
        <v/>
      </c>
      <c r="H2637" s="27"/>
      <c r="I2637" s="28"/>
      <c r="J2637" s="142">
        <v>0</v>
      </c>
    </row>
    <row r="2638" spans="1:10" ht="15" hidden="1" thickBot="1" x14ac:dyDescent="0.4">
      <c r="A2638" s="214"/>
      <c r="B2638" s="213"/>
      <c r="C2638" s="30"/>
      <c r="D2638" s="30"/>
      <c r="E2638" s="31"/>
      <c r="F2638" s="40"/>
      <c r="G2638" s="32" t="str">
        <f t="shared" si="41"/>
        <v/>
      </c>
      <c r="H2638" s="33"/>
      <c r="I2638" s="29"/>
      <c r="J2638" s="142">
        <v>0</v>
      </c>
    </row>
    <row r="2639" spans="1:10" ht="15" hidden="1" thickBot="1" x14ac:dyDescent="0.4">
      <c r="A2639" s="214"/>
      <c r="B2639" s="213"/>
      <c r="C2639" s="34" t="s">
        <v>9779</v>
      </c>
      <c r="D2639" s="34" t="s">
        <v>837</v>
      </c>
      <c r="E2639" s="35">
        <v>1</v>
      </c>
      <c r="F2639" s="29"/>
      <c r="G2639" s="32" t="str">
        <f t="shared" si="41"/>
        <v/>
      </c>
      <c r="H2639" s="37">
        <f>SUM(G2639:G2639)</f>
        <v>0</v>
      </c>
      <c r="I2639" s="38"/>
      <c r="J2639" s="142">
        <v>0</v>
      </c>
    </row>
    <row r="2640" spans="1:10" ht="15" hidden="1" thickBot="1" x14ac:dyDescent="0.4">
      <c r="A2640" s="215"/>
      <c r="B2640" s="216"/>
      <c r="C2640" s="34"/>
      <c r="D2640" s="34"/>
      <c r="E2640" s="35"/>
      <c r="F2640" s="29"/>
      <c r="G2640" s="32" t="str">
        <f t="shared" ref="G2640:G2703" si="42">IF(ISNUMBER(F2640),E2640*F2640,"")</f>
        <v/>
      </c>
      <c r="H2640" s="33"/>
      <c r="I2640" s="29"/>
      <c r="J2640" s="142">
        <v>0</v>
      </c>
    </row>
    <row r="2641" spans="1:10" ht="15" hidden="1" thickBot="1" x14ac:dyDescent="0.4">
      <c r="A2641" s="210" t="s">
        <v>630</v>
      </c>
      <c r="B2641" s="212" t="s">
        <v>2127</v>
      </c>
      <c r="C2641" s="155"/>
      <c r="D2641" s="24" t="s">
        <v>2128</v>
      </c>
      <c r="E2641" s="25"/>
      <c r="F2641" s="39"/>
      <c r="G2641" s="26" t="str">
        <f t="shared" si="42"/>
        <v/>
      </c>
      <c r="H2641" s="27"/>
      <c r="I2641" s="28"/>
      <c r="J2641" s="142">
        <v>0</v>
      </c>
    </row>
    <row r="2642" spans="1:10" ht="15" hidden="1" thickBot="1" x14ac:dyDescent="0.4">
      <c r="A2642" s="214"/>
      <c r="B2642" s="213"/>
      <c r="C2642" s="30"/>
      <c r="D2642" s="30"/>
      <c r="E2642" s="31"/>
      <c r="F2642" s="40"/>
      <c r="G2642" s="32" t="str">
        <f t="shared" si="42"/>
        <v/>
      </c>
      <c r="H2642" s="33"/>
      <c r="I2642" s="29"/>
      <c r="J2642" s="142">
        <v>0</v>
      </c>
    </row>
    <row r="2643" spans="1:10" ht="25.5" hidden="1" thickBot="1" x14ac:dyDescent="0.4">
      <c r="A2643" s="214"/>
      <c r="B2643" s="213"/>
      <c r="C2643" s="34" t="s">
        <v>631</v>
      </c>
      <c r="D2643" s="34" t="s">
        <v>562</v>
      </c>
      <c r="E2643" s="35" t="e">
        <v>#REF!</v>
      </c>
      <c r="F2643" s="29"/>
      <c r="G2643" s="32" t="str">
        <f t="shared" si="42"/>
        <v/>
      </c>
      <c r="H2643" s="37">
        <f>SUM(G2643:G2643)</f>
        <v>0</v>
      </c>
      <c r="I2643" s="38"/>
      <c r="J2643" s="142">
        <v>0</v>
      </c>
    </row>
    <row r="2644" spans="1:10" ht="15" hidden="1" thickBot="1" x14ac:dyDescent="0.4">
      <c r="A2644" s="214"/>
      <c r="B2644" s="213"/>
      <c r="C2644" s="34"/>
      <c r="D2644" s="44"/>
      <c r="E2644" s="35"/>
      <c r="F2644" s="29"/>
      <c r="G2644" s="32" t="str">
        <f t="shared" si="42"/>
        <v/>
      </c>
      <c r="H2644" s="33"/>
      <c r="I2644" s="38"/>
      <c r="J2644" s="142">
        <v>0</v>
      </c>
    </row>
    <row r="2645" spans="1:10" ht="26.5" hidden="1" thickBot="1" x14ac:dyDescent="0.4">
      <c r="A2645" s="214"/>
      <c r="B2645" s="213"/>
      <c r="C2645" s="45" t="s">
        <v>632</v>
      </c>
      <c r="D2645" s="44"/>
      <c r="E2645" s="35"/>
      <c r="F2645" s="29"/>
      <c r="G2645" s="32" t="str">
        <f t="shared" si="42"/>
        <v/>
      </c>
      <c r="H2645" s="33"/>
      <c r="I2645" s="38"/>
      <c r="J2645" s="142">
        <v>0</v>
      </c>
    </row>
    <row r="2646" spans="1:10" ht="15" hidden="1" thickBot="1" x14ac:dyDescent="0.4">
      <c r="A2646" s="215"/>
      <c r="B2646" s="216"/>
      <c r="C2646" s="34"/>
      <c r="D2646" s="34"/>
      <c r="E2646" s="35"/>
      <c r="F2646" s="29"/>
      <c r="G2646" s="32" t="str">
        <f t="shared" si="42"/>
        <v/>
      </c>
      <c r="H2646" s="33"/>
      <c r="I2646" s="29"/>
      <c r="J2646" s="142">
        <v>0</v>
      </c>
    </row>
    <row r="2647" spans="1:10" ht="15" hidden="1" thickBot="1" x14ac:dyDescent="0.4">
      <c r="A2647" s="210" t="s">
        <v>633</v>
      </c>
      <c r="B2647" s="212" t="s">
        <v>2129</v>
      </c>
      <c r="C2647" s="155"/>
      <c r="D2647" s="24" t="s">
        <v>2128</v>
      </c>
      <c r="E2647" s="25"/>
      <c r="F2647" s="39"/>
      <c r="G2647" s="26" t="str">
        <f t="shared" si="42"/>
        <v/>
      </c>
      <c r="H2647" s="27"/>
      <c r="I2647" s="28"/>
      <c r="J2647" s="142">
        <v>0</v>
      </c>
    </row>
    <row r="2648" spans="1:10" ht="15" hidden="1" thickBot="1" x14ac:dyDescent="0.4">
      <c r="A2648" s="211"/>
      <c r="B2648" s="213"/>
      <c r="C2648" s="30"/>
      <c r="D2648" s="30"/>
      <c r="E2648" s="31"/>
      <c r="F2648" s="40"/>
      <c r="G2648" s="32" t="str">
        <f t="shared" si="42"/>
        <v/>
      </c>
      <c r="H2648" s="33"/>
      <c r="I2648" s="29"/>
      <c r="J2648" s="142">
        <v>0</v>
      </c>
    </row>
    <row r="2649" spans="1:10" ht="15" hidden="1" thickBot="1" x14ac:dyDescent="0.4">
      <c r="A2649" s="211"/>
      <c r="B2649" s="213"/>
      <c r="C2649" s="34" t="s">
        <v>634</v>
      </c>
      <c r="D2649" s="34" t="s">
        <v>562</v>
      </c>
      <c r="E2649" s="35" t="e">
        <v>#REF!</v>
      </c>
      <c r="F2649" s="29"/>
      <c r="G2649" s="32" t="str">
        <f t="shared" si="42"/>
        <v/>
      </c>
      <c r="H2649" s="37">
        <f>SUM(G2649:G2649)</f>
        <v>0</v>
      </c>
      <c r="I2649" s="38"/>
      <c r="J2649" s="142">
        <v>0</v>
      </c>
    </row>
    <row r="2650" spans="1:10" ht="15" hidden="1" thickBot="1" x14ac:dyDescent="0.4">
      <c r="A2650" s="211"/>
      <c r="B2650" s="213"/>
      <c r="C2650" s="34"/>
      <c r="D2650" s="44"/>
      <c r="E2650" s="35"/>
      <c r="F2650" s="29"/>
      <c r="G2650" s="32" t="str">
        <f t="shared" si="42"/>
        <v/>
      </c>
      <c r="H2650" s="37"/>
      <c r="I2650" s="38"/>
      <c r="J2650" s="142">
        <v>0</v>
      </c>
    </row>
    <row r="2651" spans="1:10" ht="26.5" hidden="1" thickBot="1" x14ac:dyDescent="0.4">
      <c r="A2651" s="211"/>
      <c r="B2651" s="213"/>
      <c r="C2651" s="45" t="s">
        <v>632</v>
      </c>
      <c r="D2651" s="44"/>
      <c r="E2651" s="35"/>
      <c r="F2651" s="29"/>
      <c r="G2651" s="32" t="str">
        <f t="shared" si="42"/>
        <v/>
      </c>
      <c r="H2651" s="37"/>
      <c r="I2651" s="38"/>
      <c r="J2651" s="142">
        <v>0</v>
      </c>
    </row>
    <row r="2652" spans="1:10" ht="15" hidden="1" thickBot="1" x14ac:dyDescent="0.4">
      <c r="A2652" s="217"/>
      <c r="B2652" s="216"/>
      <c r="C2652" s="34"/>
      <c r="D2652" s="34"/>
      <c r="E2652" s="35"/>
      <c r="F2652" s="29"/>
      <c r="G2652" s="32" t="str">
        <f t="shared" si="42"/>
        <v/>
      </c>
      <c r="H2652" s="33"/>
      <c r="I2652" s="29"/>
      <c r="J2652" s="142">
        <v>0</v>
      </c>
    </row>
    <row r="2653" spans="1:10" ht="15" hidden="1" thickBot="1" x14ac:dyDescent="0.4">
      <c r="A2653" s="210" t="s">
        <v>635</v>
      </c>
      <c r="B2653" s="212" t="s">
        <v>2130</v>
      </c>
      <c r="C2653" s="155"/>
      <c r="D2653" s="24" t="s">
        <v>2128</v>
      </c>
      <c r="E2653" s="25"/>
      <c r="F2653" s="39"/>
      <c r="G2653" s="26" t="str">
        <f t="shared" si="42"/>
        <v/>
      </c>
      <c r="H2653" s="27"/>
      <c r="I2653" s="28"/>
      <c r="J2653" s="142">
        <v>0</v>
      </c>
    </row>
    <row r="2654" spans="1:10" ht="15" hidden="1" thickBot="1" x14ac:dyDescent="0.4">
      <c r="A2654" s="214"/>
      <c r="B2654" s="213"/>
      <c r="C2654" s="30"/>
      <c r="D2654" s="30"/>
      <c r="E2654" s="31"/>
      <c r="F2654" s="40"/>
      <c r="G2654" s="32" t="str">
        <f t="shared" si="42"/>
        <v/>
      </c>
      <c r="H2654" s="33"/>
      <c r="I2654" s="29"/>
      <c r="J2654" s="142">
        <v>0</v>
      </c>
    </row>
    <row r="2655" spans="1:10" ht="15" hidden="1" thickBot="1" x14ac:dyDescent="0.4">
      <c r="A2655" s="214"/>
      <c r="B2655" s="213"/>
      <c r="C2655" s="34" t="s">
        <v>563</v>
      </c>
      <c r="D2655" s="34" t="s">
        <v>562</v>
      </c>
      <c r="E2655" s="35" t="e">
        <v>#REF!</v>
      </c>
      <c r="F2655" s="29"/>
      <c r="G2655" s="32" t="str">
        <f t="shared" si="42"/>
        <v/>
      </c>
      <c r="H2655" s="37">
        <f>SUM(G2655:G2655)</f>
        <v>0</v>
      </c>
      <c r="I2655" s="38"/>
      <c r="J2655" s="142">
        <v>0</v>
      </c>
    </row>
    <row r="2656" spans="1:10" ht="15" hidden="1" thickBot="1" x14ac:dyDescent="0.4">
      <c r="A2656" s="214"/>
      <c r="B2656" s="213"/>
      <c r="C2656" s="34"/>
      <c r="D2656" s="44"/>
      <c r="E2656" s="35"/>
      <c r="F2656" s="29"/>
      <c r="G2656" s="32" t="str">
        <f t="shared" si="42"/>
        <v/>
      </c>
      <c r="H2656" s="37"/>
      <c r="I2656" s="38"/>
      <c r="J2656" s="142">
        <v>0</v>
      </c>
    </row>
    <row r="2657" spans="1:10" ht="26.5" hidden="1" thickBot="1" x14ac:dyDescent="0.4">
      <c r="A2657" s="214"/>
      <c r="B2657" s="213"/>
      <c r="C2657" s="45" t="s">
        <v>632</v>
      </c>
      <c r="D2657" s="44"/>
      <c r="E2657" s="35"/>
      <c r="F2657" s="29"/>
      <c r="G2657" s="32" t="str">
        <f t="shared" si="42"/>
        <v/>
      </c>
      <c r="H2657" s="37"/>
      <c r="I2657" s="38"/>
      <c r="J2657" s="142">
        <v>0</v>
      </c>
    </row>
    <row r="2658" spans="1:10" ht="15" hidden="1" thickBot="1" x14ac:dyDescent="0.4">
      <c r="A2658" s="215"/>
      <c r="B2658" s="216"/>
      <c r="C2658" s="34"/>
      <c r="D2658" s="34"/>
      <c r="E2658" s="35"/>
      <c r="F2658" s="29"/>
      <c r="G2658" s="32" t="str">
        <f t="shared" si="42"/>
        <v/>
      </c>
      <c r="H2658" s="33"/>
      <c r="I2658" s="29"/>
      <c r="J2658" s="142">
        <v>0</v>
      </c>
    </row>
    <row r="2659" spans="1:10" ht="15" hidden="1" thickBot="1" x14ac:dyDescent="0.4">
      <c r="A2659" s="210" t="s">
        <v>636</v>
      </c>
      <c r="B2659" s="212" t="s">
        <v>2131</v>
      </c>
      <c r="C2659" s="155"/>
      <c r="D2659" s="24" t="s">
        <v>2128</v>
      </c>
      <c r="E2659" s="25"/>
      <c r="F2659" s="39"/>
      <c r="G2659" s="26" t="str">
        <f t="shared" si="42"/>
        <v/>
      </c>
      <c r="H2659" s="27"/>
      <c r="I2659" s="28"/>
      <c r="J2659" s="142">
        <v>0</v>
      </c>
    </row>
    <row r="2660" spans="1:10" ht="15" hidden="1" thickBot="1" x14ac:dyDescent="0.4">
      <c r="A2660" s="214"/>
      <c r="B2660" s="213"/>
      <c r="C2660" s="30"/>
      <c r="D2660" s="30"/>
      <c r="E2660" s="31"/>
      <c r="F2660" s="40"/>
      <c r="G2660" s="32" t="str">
        <f t="shared" si="42"/>
        <v/>
      </c>
      <c r="H2660" s="33"/>
      <c r="I2660" s="29"/>
      <c r="J2660" s="142">
        <v>0</v>
      </c>
    </row>
    <row r="2661" spans="1:10" ht="15" hidden="1" thickBot="1" x14ac:dyDescent="0.4">
      <c r="A2661" s="214"/>
      <c r="B2661" s="213"/>
      <c r="C2661" s="34" t="s">
        <v>637</v>
      </c>
      <c r="D2661" s="34" t="s">
        <v>562</v>
      </c>
      <c r="E2661" s="35" t="e">
        <v>#REF!</v>
      </c>
      <c r="F2661" s="29"/>
      <c r="G2661" s="32" t="str">
        <f t="shared" si="42"/>
        <v/>
      </c>
      <c r="H2661" s="37">
        <f>SUM(G2661:G2661)</f>
        <v>0</v>
      </c>
      <c r="I2661" s="38"/>
      <c r="J2661" s="142">
        <v>0</v>
      </c>
    </row>
    <row r="2662" spans="1:10" ht="15" hidden="1" thickBot="1" x14ac:dyDescent="0.4">
      <c r="A2662" s="214"/>
      <c r="B2662" s="213"/>
      <c r="C2662" s="34"/>
      <c r="D2662" s="44"/>
      <c r="E2662" s="35"/>
      <c r="F2662" s="29"/>
      <c r="G2662" s="32" t="str">
        <f t="shared" si="42"/>
        <v/>
      </c>
      <c r="H2662" s="37"/>
      <c r="I2662" s="38"/>
      <c r="J2662" s="142">
        <v>0</v>
      </c>
    </row>
    <row r="2663" spans="1:10" ht="26.5" hidden="1" thickBot="1" x14ac:dyDescent="0.4">
      <c r="A2663" s="214"/>
      <c r="B2663" s="213"/>
      <c r="C2663" s="45" t="s">
        <v>632</v>
      </c>
      <c r="D2663" s="44"/>
      <c r="E2663" s="35"/>
      <c r="F2663" s="29"/>
      <c r="G2663" s="32" t="str">
        <f t="shared" si="42"/>
        <v/>
      </c>
      <c r="H2663" s="37"/>
      <c r="I2663" s="38"/>
      <c r="J2663" s="142">
        <v>0</v>
      </c>
    </row>
    <row r="2664" spans="1:10" ht="15" hidden="1" thickBot="1" x14ac:dyDescent="0.4">
      <c r="A2664" s="215"/>
      <c r="B2664" s="216"/>
      <c r="C2664" s="34"/>
      <c r="D2664" s="34"/>
      <c r="E2664" s="35"/>
      <c r="F2664" s="29"/>
      <c r="G2664" s="32" t="str">
        <f t="shared" si="42"/>
        <v/>
      </c>
      <c r="H2664" s="33"/>
      <c r="I2664" s="29"/>
      <c r="J2664" s="142">
        <v>0</v>
      </c>
    </row>
    <row r="2665" spans="1:10" ht="15" hidden="1" thickBot="1" x14ac:dyDescent="0.4">
      <c r="A2665" s="210" t="s">
        <v>638</v>
      </c>
      <c r="B2665" s="212" t="s">
        <v>2132</v>
      </c>
      <c r="C2665" s="155"/>
      <c r="D2665" s="24" t="s">
        <v>2128</v>
      </c>
      <c r="E2665" s="25"/>
      <c r="F2665" s="39"/>
      <c r="G2665" s="26" t="str">
        <f t="shared" si="42"/>
        <v/>
      </c>
      <c r="H2665" s="27"/>
      <c r="I2665" s="28"/>
      <c r="J2665" s="142">
        <v>0</v>
      </c>
    </row>
    <row r="2666" spans="1:10" ht="15" hidden="1" thickBot="1" x14ac:dyDescent="0.4">
      <c r="A2666" s="214"/>
      <c r="B2666" s="213"/>
      <c r="C2666" s="30"/>
      <c r="D2666" s="30"/>
      <c r="E2666" s="31"/>
      <c r="F2666" s="40"/>
      <c r="G2666" s="32" t="str">
        <f t="shared" si="42"/>
        <v/>
      </c>
      <c r="H2666" s="33"/>
      <c r="I2666" s="29"/>
      <c r="J2666" s="142">
        <v>0</v>
      </c>
    </row>
    <row r="2667" spans="1:10" ht="15" hidden="1" thickBot="1" x14ac:dyDescent="0.4">
      <c r="A2667" s="214"/>
      <c r="B2667" s="213"/>
      <c r="C2667" s="34" t="s">
        <v>639</v>
      </c>
      <c r="D2667" s="34" t="s">
        <v>562</v>
      </c>
      <c r="E2667" s="35" t="e">
        <v>#REF!</v>
      </c>
      <c r="F2667" s="29"/>
      <c r="G2667" s="32" t="str">
        <f t="shared" si="42"/>
        <v/>
      </c>
      <c r="H2667" s="37">
        <f>SUM(G2667:G2667)</f>
        <v>0</v>
      </c>
      <c r="I2667" s="38"/>
      <c r="J2667" s="142">
        <v>0</v>
      </c>
    </row>
    <row r="2668" spans="1:10" ht="15" hidden="1" thickBot="1" x14ac:dyDescent="0.4">
      <c r="A2668" s="214"/>
      <c r="B2668" s="213"/>
      <c r="C2668" s="34"/>
      <c r="D2668" s="44"/>
      <c r="E2668" s="35"/>
      <c r="F2668" s="29"/>
      <c r="G2668" s="32" t="str">
        <f t="shared" si="42"/>
        <v/>
      </c>
      <c r="H2668" s="37"/>
      <c r="I2668" s="38"/>
      <c r="J2668" s="142">
        <v>0</v>
      </c>
    </row>
    <row r="2669" spans="1:10" ht="26.5" hidden="1" thickBot="1" x14ac:dyDescent="0.4">
      <c r="A2669" s="214"/>
      <c r="B2669" s="213"/>
      <c r="C2669" s="45" t="s">
        <v>632</v>
      </c>
      <c r="D2669" s="44"/>
      <c r="E2669" s="35"/>
      <c r="F2669" s="29"/>
      <c r="G2669" s="32" t="str">
        <f t="shared" si="42"/>
        <v/>
      </c>
      <c r="H2669" s="37"/>
      <c r="I2669" s="38"/>
      <c r="J2669" s="142">
        <v>0</v>
      </c>
    </row>
    <row r="2670" spans="1:10" ht="15" hidden="1" thickBot="1" x14ac:dyDescent="0.4">
      <c r="A2670" s="215"/>
      <c r="B2670" s="216"/>
      <c r="C2670" s="34"/>
      <c r="D2670" s="34"/>
      <c r="E2670" s="35"/>
      <c r="F2670" s="29"/>
      <c r="G2670" s="32" t="str">
        <f t="shared" si="42"/>
        <v/>
      </c>
      <c r="H2670" s="33"/>
      <c r="I2670" s="29"/>
      <c r="J2670" s="142">
        <v>0</v>
      </c>
    </row>
    <row r="2671" spans="1:10" ht="15" hidden="1" thickBot="1" x14ac:dyDescent="0.4">
      <c r="A2671" s="210" t="s">
        <v>640</v>
      </c>
      <c r="B2671" s="212" t="s">
        <v>2133</v>
      </c>
      <c r="C2671" s="155"/>
      <c r="D2671" s="24" t="s">
        <v>2128</v>
      </c>
      <c r="E2671" s="25"/>
      <c r="F2671" s="39"/>
      <c r="G2671" s="26" t="str">
        <f t="shared" si="42"/>
        <v/>
      </c>
      <c r="H2671" s="27"/>
      <c r="I2671" s="28"/>
      <c r="J2671" s="142">
        <v>0</v>
      </c>
    </row>
    <row r="2672" spans="1:10" ht="15" hidden="1" thickBot="1" x14ac:dyDescent="0.4">
      <c r="A2672" s="214"/>
      <c r="B2672" s="213"/>
      <c r="C2672" s="30"/>
      <c r="D2672" s="30"/>
      <c r="E2672" s="31"/>
      <c r="F2672" s="40"/>
      <c r="G2672" s="32" t="str">
        <f t="shared" si="42"/>
        <v/>
      </c>
      <c r="H2672" s="33"/>
      <c r="I2672" s="29"/>
      <c r="J2672" s="142">
        <v>0</v>
      </c>
    </row>
    <row r="2673" spans="1:10" ht="15" hidden="1" thickBot="1" x14ac:dyDescent="0.4">
      <c r="A2673" s="214"/>
      <c r="B2673" s="213"/>
      <c r="C2673" s="34" t="s">
        <v>2835</v>
      </c>
      <c r="D2673" s="34" t="s">
        <v>562</v>
      </c>
      <c r="E2673" s="35" t="e">
        <v>#REF!</v>
      </c>
      <c r="F2673" s="29"/>
      <c r="G2673" s="32" t="str">
        <f t="shared" si="42"/>
        <v/>
      </c>
      <c r="H2673" s="37">
        <f>SUM(G2673:G2673)</f>
        <v>0</v>
      </c>
      <c r="I2673" s="38"/>
      <c r="J2673" s="142">
        <v>0</v>
      </c>
    </row>
    <row r="2674" spans="1:10" ht="15" hidden="1" thickBot="1" x14ac:dyDescent="0.4">
      <c r="A2674" s="214"/>
      <c r="B2674" s="213"/>
      <c r="C2674" s="34"/>
      <c r="D2674" s="44"/>
      <c r="E2674" s="35"/>
      <c r="F2674" s="29"/>
      <c r="G2674" s="32" t="str">
        <f t="shared" si="42"/>
        <v/>
      </c>
      <c r="H2674" s="37"/>
      <c r="I2674" s="38"/>
      <c r="J2674" s="142">
        <v>0</v>
      </c>
    </row>
    <row r="2675" spans="1:10" ht="26.5" hidden="1" thickBot="1" x14ac:dyDescent="0.4">
      <c r="A2675" s="214"/>
      <c r="B2675" s="213"/>
      <c r="C2675" s="45" t="s">
        <v>632</v>
      </c>
      <c r="D2675" s="44"/>
      <c r="E2675" s="35"/>
      <c r="F2675" s="29"/>
      <c r="G2675" s="32" t="str">
        <f t="shared" si="42"/>
        <v/>
      </c>
      <c r="H2675" s="37"/>
      <c r="I2675" s="38"/>
      <c r="J2675" s="142">
        <v>0</v>
      </c>
    </row>
    <row r="2676" spans="1:10" ht="15" hidden="1" thickBot="1" x14ac:dyDescent="0.4">
      <c r="A2676" s="215"/>
      <c r="B2676" s="216"/>
      <c r="C2676" s="34"/>
      <c r="D2676" s="34"/>
      <c r="E2676" s="35"/>
      <c r="F2676" s="29"/>
      <c r="G2676" s="32" t="str">
        <f t="shared" si="42"/>
        <v/>
      </c>
      <c r="H2676" s="33"/>
      <c r="I2676" s="29"/>
      <c r="J2676" s="142">
        <v>0</v>
      </c>
    </row>
    <row r="2677" spans="1:10" ht="15" hidden="1" thickBot="1" x14ac:dyDescent="0.4">
      <c r="A2677" s="210" t="s">
        <v>641</v>
      </c>
      <c r="B2677" s="212" t="s">
        <v>2134</v>
      </c>
      <c r="C2677" s="155"/>
      <c r="D2677" s="24" t="s">
        <v>2128</v>
      </c>
      <c r="E2677" s="25"/>
      <c r="F2677" s="39"/>
      <c r="G2677" s="26" t="str">
        <f t="shared" si="42"/>
        <v/>
      </c>
      <c r="H2677" s="27"/>
      <c r="I2677" s="28"/>
      <c r="J2677" s="142">
        <v>0</v>
      </c>
    </row>
    <row r="2678" spans="1:10" ht="15" hidden="1" thickBot="1" x14ac:dyDescent="0.4">
      <c r="A2678" s="214"/>
      <c r="B2678" s="213"/>
      <c r="C2678" s="30"/>
      <c r="D2678" s="30"/>
      <c r="E2678" s="31"/>
      <c r="F2678" s="40"/>
      <c r="G2678" s="32" t="str">
        <f t="shared" si="42"/>
        <v/>
      </c>
      <c r="H2678" s="33"/>
      <c r="I2678" s="29"/>
      <c r="J2678" s="142">
        <v>0</v>
      </c>
    </row>
    <row r="2679" spans="1:10" ht="15" hidden="1" thickBot="1" x14ac:dyDescent="0.4">
      <c r="A2679" s="214"/>
      <c r="B2679" s="213"/>
      <c r="C2679" s="34" t="s">
        <v>2835</v>
      </c>
      <c r="D2679" s="34" t="s">
        <v>562</v>
      </c>
      <c r="E2679" s="35" t="e">
        <v>#REF!</v>
      </c>
      <c r="F2679" s="29"/>
      <c r="G2679" s="32" t="str">
        <f t="shared" si="42"/>
        <v/>
      </c>
      <c r="H2679" s="37">
        <f>SUM(G2679:G2679)</f>
        <v>0</v>
      </c>
      <c r="I2679" s="38"/>
      <c r="J2679" s="142">
        <v>0</v>
      </c>
    </row>
    <row r="2680" spans="1:10" ht="15" hidden="1" thickBot="1" x14ac:dyDescent="0.4">
      <c r="A2680" s="214"/>
      <c r="B2680" s="213"/>
      <c r="C2680" s="34"/>
      <c r="D2680" s="44"/>
      <c r="E2680" s="35"/>
      <c r="F2680" s="29"/>
      <c r="G2680" s="32" t="str">
        <f t="shared" si="42"/>
        <v/>
      </c>
      <c r="H2680" s="37"/>
      <c r="I2680" s="38"/>
      <c r="J2680" s="142">
        <v>0</v>
      </c>
    </row>
    <row r="2681" spans="1:10" ht="26.5" hidden="1" thickBot="1" x14ac:dyDescent="0.4">
      <c r="A2681" s="214"/>
      <c r="B2681" s="213"/>
      <c r="C2681" s="45" t="s">
        <v>632</v>
      </c>
      <c r="D2681" s="44"/>
      <c r="E2681" s="35"/>
      <c r="F2681" s="29"/>
      <c r="G2681" s="32" t="str">
        <f t="shared" si="42"/>
        <v/>
      </c>
      <c r="H2681" s="37"/>
      <c r="I2681" s="38"/>
      <c r="J2681" s="142">
        <v>0</v>
      </c>
    </row>
    <row r="2682" spans="1:10" ht="15" hidden="1" thickBot="1" x14ac:dyDescent="0.4">
      <c r="A2682" s="215"/>
      <c r="B2682" s="216"/>
      <c r="C2682" s="34"/>
      <c r="D2682" s="34"/>
      <c r="E2682" s="35"/>
      <c r="F2682" s="29"/>
      <c r="G2682" s="32" t="str">
        <f t="shared" si="42"/>
        <v/>
      </c>
      <c r="H2682" s="33"/>
      <c r="I2682" s="29"/>
      <c r="J2682" s="142">
        <v>0</v>
      </c>
    </row>
    <row r="2683" spans="1:10" ht="15" hidden="1" thickBot="1" x14ac:dyDescent="0.4">
      <c r="A2683" s="210" t="s">
        <v>642</v>
      </c>
      <c r="B2683" s="212" t="s">
        <v>2135</v>
      </c>
      <c r="C2683" s="155"/>
      <c r="D2683" s="24" t="s">
        <v>2128</v>
      </c>
      <c r="E2683" s="25"/>
      <c r="F2683" s="39"/>
      <c r="G2683" s="26" t="str">
        <f t="shared" si="42"/>
        <v/>
      </c>
      <c r="H2683" s="27"/>
      <c r="I2683" s="28"/>
      <c r="J2683" s="142">
        <v>0</v>
      </c>
    </row>
    <row r="2684" spans="1:10" ht="15" hidden="1" thickBot="1" x14ac:dyDescent="0.4">
      <c r="A2684" s="214"/>
      <c r="B2684" s="213"/>
      <c r="C2684" s="30"/>
      <c r="D2684" s="30"/>
      <c r="E2684" s="31"/>
      <c r="F2684" s="40"/>
      <c r="G2684" s="32" t="str">
        <f t="shared" si="42"/>
        <v/>
      </c>
      <c r="H2684" s="33"/>
      <c r="I2684" s="29"/>
      <c r="J2684" s="142">
        <v>0</v>
      </c>
    </row>
    <row r="2685" spans="1:10" ht="15" hidden="1" thickBot="1" x14ac:dyDescent="0.4">
      <c r="A2685" s="214"/>
      <c r="B2685" s="213"/>
      <c r="C2685" s="34" t="s">
        <v>1007</v>
      </c>
      <c r="D2685" s="34" t="s">
        <v>562</v>
      </c>
      <c r="E2685" s="35" t="e">
        <v>#REF!</v>
      </c>
      <c r="F2685" s="29"/>
      <c r="G2685" s="32" t="str">
        <f t="shared" si="42"/>
        <v/>
      </c>
      <c r="H2685" s="37">
        <f>SUM(G2685:G2685)</f>
        <v>0</v>
      </c>
      <c r="I2685" s="38"/>
      <c r="J2685" s="142">
        <v>0</v>
      </c>
    </row>
    <row r="2686" spans="1:10" ht="15" hidden="1" thickBot="1" x14ac:dyDescent="0.4">
      <c r="A2686" s="214"/>
      <c r="B2686" s="213"/>
      <c r="C2686" s="34"/>
      <c r="D2686" s="44"/>
      <c r="E2686" s="35"/>
      <c r="F2686" s="29"/>
      <c r="G2686" s="32" t="str">
        <f t="shared" si="42"/>
        <v/>
      </c>
      <c r="H2686" s="37"/>
      <c r="I2686" s="38"/>
      <c r="J2686" s="142">
        <v>0</v>
      </c>
    </row>
    <row r="2687" spans="1:10" ht="26.5" hidden="1" thickBot="1" x14ac:dyDescent="0.4">
      <c r="A2687" s="214"/>
      <c r="B2687" s="213"/>
      <c r="C2687" s="45" t="s">
        <v>632</v>
      </c>
      <c r="D2687" s="44"/>
      <c r="E2687" s="35"/>
      <c r="F2687" s="29"/>
      <c r="G2687" s="32" t="str">
        <f t="shared" si="42"/>
        <v/>
      </c>
      <c r="H2687" s="37"/>
      <c r="I2687" s="38"/>
      <c r="J2687" s="142">
        <v>0</v>
      </c>
    </row>
    <row r="2688" spans="1:10" ht="15" hidden="1" thickBot="1" x14ac:dyDescent="0.4">
      <c r="A2688" s="215"/>
      <c r="B2688" s="216"/>
      <c r="C2688" s="34"/>
      <c r="D2688" s="34"/>
      <c r="E2688" s="35"/>
      <c r="F2688" s="29"/>
      <c r="G2688" s="32" t="str">
        <f t="shared" si="42"/>
        <v/>
      </c>
      <c r="H2688" s="33"/>
      <c r="I2688" s="29"/>
      <c r="J2688" s="142">
        <v>0</v>
      </c>
    </row>
    <row r="2689" spans="1:10" ht="15" hidden="1" thickBot="1" x14ac:dyDescent="0.4">
      <c r="A2689" s="210" t="s">
        <v>643</v>
      </c>
      <c r="B2689" s="212" t="s">
        <v>2136</v>
      </c>
      <c r="C2689" s="155"/>
      <c r="D2689" s="24" t="s">
        <v>2128</v>
      </c>
      <c r="E2689" s="25"/>
      <c r="F2689" s="39"/>
      <c r="G2689" s="26" t="str">
        <f t="shared" si="42"/>
        <v/>
      </c>
      <c r="H2689" s="27"/>
      <c r="I2689" s="28"/>
      <c r="J2689" s="142">
        <v>0</v>
      </c>
    </row>
    <row r="2690" spans="1:10" ht="15" hidden="1" thickBot="1" x14ac:dyDescent="0.4">
      <c r="A2690" s="214"/>
      <c r="B2690" s="213"/>
      <c r="C2690" s="30"/>
      <c r="D2690" s="30"/>
      <c r="E2690" s="31"/>
      <c r="F2690" s="40"/>
      <c r="G2690" s="32" t="str">
        <f t="shared" si="42"/>
        <v/>
      </c>
      <c r="H2690" s="33"/>
      <c r="I2690" s="29"/>
      <c r="J2690" s="142">
        <v>0</v>
      </c>
    </row>
    <row r="2691" spans="1:10" ht="15" hidden="1" thickBot="1" x14ac:dyDescent="0.4">
      <c r="A2691" s="214"/>
      <c r="B2691" s="213"/>
      <c r="C2691" s="34" t="s">
        <v>2847</v>
      </c>
      <c r="D2691" s="34" t="s">
        <v>562</v>
      </c>
      <c r="E2691" s="35" t="e">
        <v>#REF!</v>
      </c>
      <c r="F2691" s="29"/>
      <c r="G2691" s="32" t="str">
        <f t="shared" si="42"/>
        <v/>
      </c>
      <c r="H2691" s="37">
        <f>SUM(G2691:G2691)</f>
        <v>0</v>
      </c>
      <c r="I2691" s="38"/>
      <c r="J2691" s="142">
        <v>0</v>
      </c>
    </row>
    <row r="2692" spans="1:10" ht="15" hidden="1" thickBot="1" x14ac:dyDescent="0.4">
      <c r="A2692" s="214"/>
      <c r="B2692" s="213"/>
      <c r="C2692" s="34"/>
      <c r="D2692" s="44"/>
      <c r="E2692" s="35"/>
      <c r="F2692" s="29"/>
      <c r="G2692" s="32" t="str">
        <f t="shared" si="42"/>
        <v/>
      </c>
      <c r="H2692" s="37"/>
      <c r="I2692" s="38"/>
      <c r="J2692" s="142">
        <v>0</v>
      </c>
    </row>
    <row r="2693" spans="1:10" ht="26.5" hidden="1" thickBot="1" x14ac:dyDescent="0.4">
      <c r="A2693" s="214"/>
      <c r="B2693" s="213"/>
      <c r="C2693" s="45" t="s">
        <v>632</v>
      </c>
      <c r="D2693" s="44"/>
      <c r="E2693" s="35"/>
      <c r="F2693" s="29"/>
      <c r="G2693" s="32" t="str">
        <f t="shared" si="42"/>
        <v/>
      </c>
      <c r="H2693" s="37"/>
      <c r="I2693" s="38"/>
      <c r="J2693" s="142">
        <v>0</v>
      </c>
    </row>
    <row r="2694" spans="1:10" ht="15" hidden="1" thickBot="1" x14ac:dyDescent="0.4">
      <c r="A2694" s="215"/>
      <c r="B2694" s="216"/>
      <c r="C2694" s="34"/>
      <c r="D2694" s="34"/>
      <c r="E2694" s="35"/>
      <c r="F2694" s="29"/>
      <c r="G2694" s="32" t="str">
        <f t="shared" si="42"/>
        <v/>
      </c>
      <c r="H2694" s="33"/>
      <c r="I2694" s="29"/>
      <c r="J2694" s="142">
        <v>0</v>
      </c>
    </row>
    <row r="2695" spans="1:10" ht="15" hidden="1" thickBot="1" x14ac:dyDescent="0.4">
      <c r="A2695" s="210" t="s">
        <v>644</v>
      </c>
      <c r="B2695" s="212" t="s">
        <v>2137</v>
      </c>
      <c r="C2695" s="155"/>
      <c r="D2695" s="24" t="s">
        <v>2128</v>
      </c>
      <c r="E2695" s="25"/>
      <c r="F2695" s="39"/>
      <c r="G2695" s="26" t="str">
        <f t="shared" si="42"/>
        <v/>
      </c>
      <c r="H2695" s="27"/>
      <c r="I2695" s="28"/>
      <c r="J2695" s="142">
        <v>0</v>
      </c>
    </row>
    <row r="2696" spans="1:10" ht="15" hidden="1" thickBot="1" x14ac:dyDescent="0.4">
      <c r="A2696" s="214"/>
      <c r="B2696" s="213"/>
      <c r="C2696" s="30"/>
      <c r="D2696" s="30"/>
      <c r="E2696" s="31"/>
      <c r="F2696" s="40"/>
      <c r="G2696" s="32" t="str">
        <f t="shared" si="42"/>
        <v/>
      </c>
      <c r="H2696" s="33"/>
      <c r="I2696" s="29"/>
      <c r="J2696" s="142">
        <v>0</v>
      </c>
    </row>
    <row r="2697" spans="1:10" ht="15" hidden="1" thickBot="1" x14ac:dyDescent="0.4">
      <c r="A2697" s="214"/>
      <c r="B2697" s="213"/>
      <c r="C2697" s="34" t="s">
        <v>570</v>
      </c>
      <c r="D2697" s="34" t="s">
        <v>562</v>
      </c>
      <c r="E2697" s="35" t="e">
        <v>#REF!</v>
      </c>
      <c r="F2697" s="29"/>
      <c r="G2697" s="32" t="str">
        <f t="shared" si="42"/>
        <v/>
      </c>
      <c r="H2697" s="37">
        <f>SUM(G2697:G2697)</f>
        <v>0</v>
      </c>
      <c r="I2697" s="38"/>
      <c r="J2697" s="142">
        <v>0</v>
      </c>
    </row>
    <row r="2698" spans="1:10" ht="15" hidden="1" thickBot="1" x14ac:dyDescent="0.4">
      <c r="A2698" s="214"/>
      <c r="B2698" s="213"/>
      <c r="C2698" s="34"/>
      <c r="D2698" s="44"/>
      <c r="E2698" s="35"/>
      <c r="F2698" s="29"/>
      <c r="G2698" s="32" t="str">
        <f t="shared" si="42"/>
        <v/>
      </c>
      <c r="H2698" s="37"/>
      <c r="I2698" s="38"/>
      <c r="J2698" s="142">
        <v>0</v>
      </c>
    </row>
    <row r="2699" spans="1:10" ht="26.5" hidden="1" thickBot="1" x14ac:dyDescent="0.4">
      <c r="A2699" s="214"/>
      <c r="B2699" s="213"/>
      <c r="C2699" s="45" t="s">
        <v>632</v>
      </c>
      <c r="D2699" s="44"/>
      <c r="E2699" s="35"/>
      <c r="F2699" s="29"/>
      <c r="G2699" s="32" t="str">
        <f t="shared" si="42"/>
        <v/>
      </c>
      <c r="H2699" s="37"/>
      <c r="I2699" s="38"/>
      <c r="J2699" s="142">
        <v>0</v>
      </c>
    </row>
    <row r="2700" spans="1:10" ht="15" hidden="1" thickBot="1" x14ac:dyDescent="0.4">
      <c r="A2700" s="215"/>
      <c r="B2700" s="216"/>
      <c r="C2700" s="34"/>
      <c r="D2700" s="34"/>
      <c r="E2700" s="35"/>
      <c r="F2700" s="29"/>
      <c r="G2700" s="32" t="str">
        <f t="shared" si="42"/>
        <v/>
      </c>
      <c r="H2700" s="33"/>
      <c r="I2700" s="29"/>
      <c r="J2700" s="142">
        <v>0</v>
      </c>
    </row>
    <row r="2701" spans="1:10" ht="15" hidden="1" thickBot="1" x14ac:dyDescent="0.4">
      <c r="A2701" s="210" t="s">
        <v>2138</v>
      </c>
      <c r="B2701" s="212" t="s">
        <v>9465</v>
      </c>
      <c r="C2701" s="155"/>
      <c r="D2701" s="24" t="s">
        <v>16</v>
      </c>
      <c r="E2701" s="25"/>
      <c r="F2701" s="46"/>
      <c r="G2701" s="26" t="str">
        <f t="shared" si="42"/>
        <v/>
      </c>
      <c r="H2701" s="27"/>
      <c r="I2701" s="28"/>
      <c r="J2701" s="142">
        <v>0</v>
      </c>
    </row>
    <row r="2702" spans="1:10" ht="15" hidden="1" thickBot="1" x14ac:dyDescent="0.4">
      <c r="A2702" s="211"/>
      <c r="B2702" s="213"/>
      <c r="C2702" s="30"/>
      <c r="D2702" s="30"/>
      <c r="E2702" s="31"/>
      <c r="F2702" s="51"/>
      <c r="G2702" s="51" t="str">
        <f t="shared" si="42"/>
        <v/>
      </c>
      <c r="H2702" s="69"/>
      <c r="I2702" s="70"/>
      <c r="J2702" s="142">
        <v>0</v>
      </c>
    </row>
    <row r="2703" spans="1:10" ht="15" hidden="1" thickBot="1" x14ac:dyDescent="0.4">
      <c r="A2703" s="211"/>
      <c r="B2703" s="213"/>
      <c r="C2703" s="34" t="s">
        <v>9493</v>
      </c>
      <c r="D2703" s="34" t="s">
        <v>200</v>
      </c>
      <c r="E2703" s="35">
        <v>1</v>
      </c>
      <c r="F2703" s="29"/>
      <c r="G2703" s="51" t="str">
        <f t="shared" si="42"/>
        <v/>
      </c>
      <c r="H2703" s="37">
        <f>SUM(G2703:G2703)</f>
        <v>0</v>
      </c>
      <c r="I2703" s="38"/>
      <c r="J2703" s="142">
        <v>0</v>
      </c>
    </row>
    <row r="2704" spans="1:10" ht="15" hidden="1" thickBot="1" x14ac:dyDescent="0.4">
      <c r="A2704" s="217"/>
      <c r="B2704" s="216"/>
      <c r="C2704" s="52"/>
      <c r="D2704" s="144"/>
      <c r="E2704" s="63"/>
      <c r="F2704" s="72"/>
      <c r="G2704" s="72" t="str">
        <f t="shared" ref="G2704:G2767" si="43">IF(ISNUMBER(F2704),E2704*F2704,"")</f>
        <v/>
      </c>
      <c r="H2704" s="73"/>
      <c r="I2704" s="70"/>
      <c r="J2704" s="142">
        <v>0</v>
      </c>
    </row>
    <row r="2705" spans="1:10" ht="15" hidden="1" thickBot="1" x14ac:dyDescent="0.4">
      <c r="A2705" s="210" t="s">
        <v>2155</v>
      </c>
      <c r="B2705" s="212" t="s">
        <v>2156</v>
      </c>
      <c r="C2705" s="155"/>
      <c r="D2705" s="24" t="s">
        <v>16</v>
      </c>
      <c r="E2705" s="25"/>
      <c r="F2705" s="46"/>
      <c r="G2705" s="26" t="str">
        <f t="shared" si="43"/>
        <v/>
      </c>
      <c r="H2705" s="27"/>
      <c r="I2705" s="28"/>
      <c r="J2705" s="142">
        <v>0</v>
      </c>
    </row>
    <row r="2706" spans="1:10" ht="15" hidden="1" thickBot="1" x14ac:dyDescent="0.4">
      <c r="A2706" s="211"/>
      <c r="B2706" s="213"/>
      <c r="C2706" s="30"/>
      <c r="D2706" s="30"/>
      <c r="E2706" s="31"/>
      <c r="F2706" s="51"/>
      <c r="G2706" s="51" t="str">
        <f t="shared" si="43"/>
        <v/>
      </c>
      <c r="H2706" s="69"/>
      <c r="I2706" s="70"/>
      <c r="J2706" s="142">
        <v>0</v>
      </c>
    </row>
    <row r="2707" spans="1:10" ht="15" hidden="1" thickBot="1" x14ac:dyDescent="0.4">
      <c r="A2707" s="211"/>
      <c r="B2707" s="213"/>
      <c r="C2707" s="34" t="s">
        <v>9585</v>
      </c>
      <c r="D2707" s="34" t="s">
        <v>200</v>
      </c>
      <c r="E2707" s="35">
        <v>1</v>
      </c>
      <c r="F2707" s="29"/>
      <c r="G2707" s="51" t="str">
        <f t="shared" si="43"/>
        <v/>
      </c>
      <c r="H2707" s="37">
        <f>SUM(G2707:G2707)</f>
        <v>0</v>
      </c>
      <c r="I2707" s="38"/>
      <c r="J2707" s="142">
        <v>0</v>
      </c>
    </row>
    <row r="2708" spans="1:10" ht="15" hidden="1" thickBot="1" x14ac:dyDescent="0.4">
      <c r="A2708" s="217"/>
      <c r="B2708" s="216"/>
      <c r="C2708" s="52"/>
      <c r="D2708" s="144"/>
      <c r="E2708" s="63"/>
      <c r="F2708" s="72"/>
      <c r="G2708" s="72" t="str">
        <f t="shared" si="43"/>
        <v/>
      </c>
      <c r="H2708" s="73"/>
      <c r="I2708" s="70"/>
      <c r="J2708" s="142">
        <v>0</v>
      </c>
    </row>
    <row r="2709" spans="1:10" ht="15" hidden="1" thickBot="1" x14ac:dyDescent="0.4">
      <c r="A2709" s="210" t="s">
        <v>2171</v>
      </c>
      <c r="B2709" s="212" t="s">
        <v>2172</v>
      </c>
      <c r="C2709" s="155"/>
      <c r="D2709" s="24" t="s">
        <v>16</v>
      </c>
      <c r="E2709" s="25"/>
      <c r="F2709" s="46"/>
      <c r="G2709" s="26" t="str">
        <f t="shared" si="43"/>
        <v/>
      </c>
      <c r="H2709" s="27"/>
      <c r="I2709" s="28"/>
      <c r="J2709" s="142">
        <v>0</v>
      </c>
    </row>
    <row r="2710" spans="1:10" ht="15" hidden="1" thickBot="1" x14ac:dyDescent="0.4">
      <c r="A2710" s="211"/>
      <c r="B2710" s="213"/>
      <c r="C2710" s="30"/>
      <c r="D2710" s="30"/>
      <c r="E2710" s="31"/>
      <c r="F2710" s="51"/>
      <c r="G2710" s="51" t="str">
        <f t="shared" si="43"/>
        <v/>
      </c>
      <c r="H2710" s="69"/>
      <c r="I2710" s="70"/>
      <c r="J2710" s="142">
        <v>0</v>
      </c>
    </row>
    <row r="2711" spans="1:10" ht="15" hidden="1" thickBot="1" x14ac:dyDescent="0.4">
      <c r="A2711" s="211"/>
      <c r="B2711" s="213"/>
      <c r="C2711" s="34" t="s">
        <v>9701</v>
      </c>
      <c r="D2711" s="34" t="s">
        <v>200</v>
      </c>
      <c r="E2711" s="35">
        <v>1</v>
      </c>
      <c r="F2711" s="29"/>
      <c r="G2711" s="51" t="str">
        <f t="shared" si="43"/>
        <v/>
      </c>
      <c r="H2711" s="37">
        <f>SUM(G2711:G2711)</f>
        <v>0</v>
      </c>
      <c r="I2711" s="38"/>
      <c r="J2711" s="142">
        <v>0</v>
      </c>
    </row>
    <row r="2712" spans="1:10" ht="15" hidden="1" thickBot="1" x14ac:dyDescent="0.4">
      <c r="A2712" s="217"/>
      <c r="B2712" s="216"/>
      <c r="C2712" s="52"/>
      <c r="D2712" s="144"/>
      <c r="E2712" s="63"/>
      <c r="F2712" s="72"/>
      <c r="G2712" s="72" t="str">
        <f t="shared" si="43"/>
        <v/>
      </c>
      <c r="H2712" s="73"/>
      <c r="I2712" s="70"/>
      <c r="J2712" s="142">
        <v>0</v>
      </c>
    </row>
    <row r="2713" spans="1:10" ht="15" hidden="1" thickBot="1" x14ac:dyDescent="0.4">
      <c r="A2713" s="210" t="s">
        <v>2185</v>
      </c>
      <c r="B2713" s="212" t="s">
        <v>2186</v>
      </c>
      <c r="C2713" s="155"/>
      <c r="D2713" s="24" t="s">
        <v>16</v>
      </c>
      <c r="E2713" s="25"/>
      <c r="F2713" s="46"/>
      <c r="G2713" s="26" t="str">
        <f t="shared" si="43"/>
        <v/>
      </c>
      <c r="H2713" s="27"/>
      <c r="I2713" s="28"/>
      <c r="J2713" s="142">
        <v>0</v>
      </c>
    </row>
    <row r="2714" spans="1:10" ht="15" hidden="1" thickBot="1" x14ac:dyDescent="0.4">
      <c r="A2714" s="211"/>
      <c r="B2714" s="213"/>
      <c r="C2714" s="30"/>
      <c r="D2714" s="30"/>
      <c r="E2714" s="31"/>
      <c r="F2714" s="51"/>
      <c r="G2714" s="51" t="str">
        <f t="shared" si="43"/>
        <v/>
      </c>
      <c r="H2714" s="69"/>
      <c r="I2714" s="70"/>
      <c r="J2714" s="142">
        <v>0</v>
      </c>
    </row>
    <row r="2715" spans="1:10" ht="15" hidden="1" thickBot="1" x14ac:dyDescent="0.4">
      <c r="A2715" s="211"/>
      <c r="B2715" s="213"/>
      <c r="C2715" s="34" t="s">
        <v>9704</v>
      </c>
      <c r="D2715" s="34" t="s">
        <v>200</v>
      </c>
      <c r="E2715" s="35">
        <v>1</v>
      </c>
      <c r="F2715" s="29"/>
      <c r="G2715" s="51" t="str">
        <f t="shared" si="43"/>
        <v/>
      </c>
      <c r="H2715" s="37">
        <f>SUM(G2715:G2715)</f>
        <v>0</v>
      </c>
      <c r="I2715" s="38"/>
      <c r="J2715" s="142">
        <v>0</v>
      </c>
    </row>
    <row r="2716" spans="1:10" ht="15" hidden="1" thickBot="1" x14ac:dyDescent="0.4">
      <c r="A2716" s="217"/>
      <c r="B2716" s="216"/>
      <c r="C2716" s="52"/>
      <c r="D2716" s="144"/>
      <c r="E2716" s="63"/>
      <c r="F2716" s="72"/>
      <c r="G2716" s="72" t="str">
        <f t="shared" si="43"/>
        <v/>
      </c>
      <c r="H2716" s="73"/>
      <c r="I2716" s="70"/>
      <c r="J2716" s="142">
        <v>0</v>
      </c>
    </row>
    <row r="2717" spans="1:10" ht="15" hidden="1" thickBot="1" x14ac:dyDescent="0.4">
      <c r="A2717" s="210" t="s">
        <v>2187</v>
      </c>
      <c r="B2717" s="212" t="s">
        <v>5373</v>
      </c>
      <c r="C2717" s="155"/>
      <c r="D2717" s="24" t="s">
        <v>16</v>
      </c>
      <c r="E2717" s="25"/>
      <c r="F2717" s="46"/>
      <c r="G2717" s="26" t="str">
        <f t="shared" si="43"/>
        <v/>
      </c>
      <c r="H2717" s="27"/>
      <c r="I2717" s="28"/>
      <c r="J2717" s="142">
        <v>0</v>
      </c>
    </row>
    <row r="2718" spans="1:10" ht="15" hidden="1" thickBot="1" x14ac:dyDescent="0.4">
      <c r="A2718" s="214"/>
      <c r="B2718" s="213"/>
      <c r="C2718" s="30"/>
      <c r="D2718" s="30"/>
      <c r="E2718" s="31"/>
      <c r="F2718" s="51"/>
      <c r="G2718" s="51" t="str">
        <f t="shared" si="43"/>
        <v/>
      </c>
      <c r="H2718" s="69"/>
      <c r="I2718" s="29"/>
      <c r="J2718" s="142">
        <v>0</v>
      </c>
    </row>
    <row r="2719" spans="1:10" ht="15" hidden="1" thickBot="1" x14ac:dyDescent="0.4">
      <c r="A2719" s="214"/>
      <c r="B2719" s="213"/>
      <c r="C2719" s="34" t="s">
        <v>9707</v>
      </c>
      <c r="D2719" s="34" t="s">
        <v>200</v>
      </c>
      <c r="E2719" s="35">
        <v>1</v>
      </c>
      <c r="F2719" s="29"/>
      <c r="G2719" s="51" t="str">
        <f t="shared" si="43"/>
        <v/>
      </c>
      <c r="H2719" s="37">
        <f>SUM(G2719:G2719)</f>
        <v>0</v>
      </c>
      <c r="I2719" s="38"/>
      <c r="J2719" s="142">
        <v>0</v>
      </c>
    </row>
    <row r="2720" spans="1:10" ht="15" hidden="1" thickBot="1" x14ac:dyDescent="0.4">
      <c r="A2720" s="215"/>
      <c r="B2720" s="216"/>
      <c r="C2720" s="34"/>
      <c r="D2720" s="34"/>
      <c r="E2720" s="35"/>
      <c r="F2720" s="29"/>
      <c r="G2720" s="32" t="str">
        <f t="shared" si="43"/>
        <v/>
      </c>
      <c r="H2720" s="33"/>
      <c r="I2720" s="29"/>
      <c r="J2720" s="142">
        <v>0</v>
      </c>
    </row>
    <row r="2721" spans="1:10" ht="15" hidden="1" thickBot="1" x14ac:dyDescent="0.4">
      <c r="A2721" s="210" t="s">
        <v>2227</v>
      </c>
      <c r="B2721" s="212" t="s">
        <v>2228</v>
      </c>
      <c r="C2721" s="155"/>
      <c r="D2721" s="24" t="s">
        <v>16</v>
      </c>
      <c r="E2721" s="25"/>
      <c r="F2721" s="46"/>
      <c r="G2721" s="26" t="str">
        <f t="shared" si="43"/>
        <v/>
      </c>
      <c r="H2721" s="27"/>
      <c r="I2721" s="28"/>
      <c r="J2721" s="142">
        <v>0</v>
      </c>
    </row>
    <row r="2722" spans="1:10" ht="15" hidden="1" thickBot="1" x14ac:dyDescent="0.4">
      <c r="A2722" s="211"/>
      <c r="B2722" s="213"/>
      <c r="C2722" s="30"/>
      <c r="D2722" s="30"/>
      <c r="E2722" s="31"/>
      <c r="F2722" s="51"/>
      <c r="G2722" s="51" t="str">
        <f t="shared" si="43"/>
        <v/>
      </c>
      <c r="H2722" s="69"/>
      <c r="I2722" s="70"/>
      <c r="J2722" s="142">
        <v>0</v>
      </c>
    </row>
    <row r="2723" spans="1:10" ht="15" hidden="1" thickBot="1" x14ac:dyDescent="0.4">
      <c r="A2723" s="211"/>
      <c r="B2723" s="213"/>
      <c r="C2723" s="34" t="s">
        <v>9935</v>
      </c>
      <c r="D2723" s="34" t="s">
        <v>200</v>
      </c>
      <c r="E2723" s="35">
        <v>1</v>
      </c>
      <c r="F2723" s="29"/>
      <c r="G2723" s="51" t="str">
        <f t="shared" si="43"/>
        <v/>
      </c>
      <c r="H2723" s="37">
        <f>SUM(G2723:G2723)</f>
        <v>0</v>
      </c>
      <c r="I2723" s="38"/>
      <c r="J2723" s="142">
        <v>0</v>
      </c>
    </row>
    <row r="2724" spans="1:10" ht="15" hidden="1" thickBot="1" x14ac:dyDescent="0.4">
      <c r="A2724" s="217"/>
      <c r="B2724" s="216"/>
      <c r="C2724" s="52"/>
      <c r="D2724" s="144"/>
      <c r="E2724" s="63"/>
      <c r="F2724" s="72"/>
      <c r="G2724" s="72" t="str">
        <f t="shared" si="43"/>
        <v/>
      </c>
      <c r="H2724" s="73"/>
      <c r="I2724" s="70"/>
      <c r="J2724" s="142">
        <v>0</v>
      </c>
    </row>
    <row r="2725" spans="1:10" ht="15" hidden="1" thickBot="1" x14ac:dyDescent="0.4">
      <c r="A2725" s="210" t="s">
        <v>2229</v>
      </c>
      <c r="B2725" s="212" t="s">
        <v>2230</v>
      </c>
      <c r="C2725" s="155"/>
      <c r="D2725" s="24" t="s">
        <v>16</v>
      </c>
      <c r="E2725" s="25"/>
      <c r="F2725" s="46"/>
      <c r="G2725" s="26" t="str">
        <f t="shared" si="43"/>
        <v/>
      </c>
      <c r="H2725" s="27"/>
      <c r="I2725" s="28"/>
      <c r="J2725" s="142">
        <v>0</v>
      </c>
    </row>
    <row r="2726" spans="1:10" ht="15" hidden="1" thickBot="1" x14ac:dyDescent="0.4">
      <c r="A2726" s="214"/>
      <c r="B2726" s="213"/>
      <c r="C2726" s="30"/>
      <c r="D2726" s="30"/>
      <c r="E2726" s="31"/>
      <c r="F2726" s="51"/>
      <c r="G2726" s="51" t="str">
        <f t="shared" si="43"/>
        <v/>
      </c>
      <c r="H2726" s="69"/>
      <c r="I2726" s="29"/>
      <c r="J2726" s="142">
        <v>0</v>
      </c>
    </row>
    <row r="2727" spans="1:10" ht="15" hidden="1" thickBot="1" x14ac:dyDescent="0.4">
      <c r="A2727" s="214"/>
      <c r="B2727" s="213"/>
      <c r="C2727" s="34" t="s">
        <v>9936</v>
      </c>
      <c r="D2727" s="34" t="s">
        <v>200</v>
      </c>
      <c r="E2727" s="35">
        <v>1</v>
      </c>
      <c r="F2727" s="29"/>
      <c r="G2727" s="51" t="str">
        <f t="shared" si="43"/>
        <v/>
      </c>
      <c r="H2727" s="37">
        <f>SUM(G2727:G2727)</f>
        <v>0</v>
      </c>
      <c r="I2727" s="38"/>
      <c r="J2727" s="142">
        <v>0</v>
      </c>
    </row>
    <row r="2728" spans="1:10" ht="15" hidden="1" thickBot="1" x14ac:dyDescent="0.4">
      <c r="A2728" s="215"/>
      <c r="B2728" s="216"/>
      <c r="C2728" s="34"/>
      <c r="D2728" s="34"/>
      <c r="E2728" s="35"/>
      <c r="F2728" s="29"/>
      <c r="G2728" s="32" t="str">
        <f t="shared" si="43"/>
        <v/>
      </c>
      <c r="H2728" s="33"/>
      <c r="I2728" s="29"/>
      <c r="J2728" s="142">
        <v>0</v>
      </c>
    </row>
    <row r="2729" spans="1:10" ht="15" hidden="1" thickBot="1" x14ac:dyDescent="0.4">
      <c r="A2729" s="210" t="s">
        <v>2232</v>
      </c>
      <c r="B2729" s="212" t="s">
        <v>8072</v>
      </c>
      <c r="C2729" s="155"/>
      <c r="D2729" s="24" t="s">
        <v>16</v>
      </c>
      <c r="E2729" s="25"/>
      <c r="F2729" s="46"/>
      <c r="G2729" s="26" t="str">
        <f t="shared" si="43"/>
        <v/>
      </c>
      <c r="H2729" s="27"/>
      <c r="I2729" s="28"/>
      <c r="J2729" s="142">
        <v>0</v>
      </c>
    </row>
    <row r="2730" spans="1:10" ht="15" hidden="1" thickBot="1" x14ac:dyDescent="0.4">
      <c r="A2730" s="214"/>
      <c r="B2730" s="213"/>
      <c r="C2730" s="30"/>
      <c r="D2730" s="30"/>
      <c r="E2730" s="31"/>
      <c r="F2730" s="51"/>
      <c r="G2730" s="51" t="str">
        <f t="shared" si="43"/>
        <v/>
      </c>
      <c r="H2730" s="69"/>
      <c r="I2730" s="29"/>
      <c r="J2730" s="142">
        <v>0</v>
      </c>
    </row>
    <row r="2731" spans="1:10" ht="15" hidden="1" thickBot="1" x14ac:dyDescent="0.4">
      <c r="A2731" s="214"/>
      <c r="B2731" s="213"/>
      <c r="C2731" s="34" t="s">
        <v>9960</v>
      </c>
      <c r="D2731" s="34" t="s">
        <v>372</v>
      </c>
      <c r="E2731" s="35">
        <v>2</v>
      </c>
      <c r="F2731" s="29"/>
      <c r="G2731" s="51" t="str">
        <f t="shared" si="43"/>
        <v/>
      </c>
      <c r="H2731" s="37">
        <f>SUM(G2731:G2731)</f>
        <v>0</v>
      </c>
      <c r="I2731" s="38"/>
      <c r="J2731" s="142">
        <v>0</v>
      </c>
    </row>
    <row r="2732" spans="1:10" ht="15" hidden="1" thickBot="1" x14ac:dyDescent="0.4">
      <c r="A2732" s="215"/>
      <c r="B2732" s="216"/>
      <c r="C2732" s="34"/>
      <c r="D2732" s="34"/>
      <c r="E2732" s="35"/>
      <c r="F2732" s="29"/>
      <c r="G2732" s="32" t="str">
        <f t="shared" si="43"/>
        <v/>
      </c>
      <c r="H2732" s="33"/>
      <c r="I2732" s="29"/>
      <c r="J2732" s="142">
        <v>0</v>
      </c>
    </row>
    <row r="2733" spans="1:10" ht="15" hidden="1" thickBot="1" x14ac:dyDescent="0.4">
      <c r="A2733" s="210" t="s">
        <v>2309</v>
      </c>
      <c r="B2733" s="212" t="s">
        <v>2310</v>
      </c>
      <c r="C2733" s="155"/>
      <c r="D2733" s="24" t="s">
        <v>16</v>
      </c>
      <c r="E2733" s="25"/>
      <c r="F2733" s="46"/>
      <c r="G2733" s="26" t="str">
        <f t="shared" si="43"/>
        <v/>
      </c>
      <c r="H2733" s="27"/>
      <c r="I2733" s="28"/>
      <c r="J2733" s="142">
        <v>0</v>
      </c>
    </row>
    <row r="2734" spans="1:10" ht="15" hidden="1" thickBot="1" x14ac:dyDescent="0.4">
      <c r="A2734" s="211"/>
      <c r="B2734" s="213"/>
      <c r="C2734" s="30"/>
      <c r="D2734" s="30"/>
      <c r="E2734" s="31"/>
      <c r="F2734" s="51"/>
      <c r="G2734" s="51" t="str">
        <f t="shared" si="43"/>
        <v/>
      </c>
      <c r="H2734" s="69"/>
      <c r="I2734" s="70"/>
      <c r="J2734" s="142">
        <v>0</v>
      </c>
    </row>
    <row r="2735" spans="1:10" ht="25.5" hidden="1" thickBot="1" x14ac:dyDescent="0.4">
      <c r="A2735" s="211"/>
      <c r="B2735" s="213"/>
      <c r="C2735" s="34" t="s">
        <v>9676</v>
      </c>
      <c r="D2735" s="34" t="s">
        <v>200</v>
      </c>
      <c r="E2735" s="35">
        <v>1</v>
      </c>
      <c r="F2735" s="29"/>
      <c r="G2735" s="51" t="str">
        <f t="shared" si="43"/>
        <v/>
      </c>
      <c r="H2735" s="37">
        <f>SUM(G2735:G2735)</f>
        <v>0</v>
      </c>
      <c r="I2735" s="38"/>
      <c r="J2735" s="142">
        <v>0</v>
      </c>
    </row>
    <row r="2736" spans="1:10" ht="15" hidden="1" thickBot="1" x14ac:dyDescent="0.4">
      <c r="A2736" s="217"/>
      <c r="B2736" s="216"/>
      <c r="C2736" s="52"/>
      <c r="D2736" s="144"/>
      <c r="E2736" s="63"/>
      <c r="F2736" s="72"/>
      <c r="G2736" s="72" t="str">
        <f t="shared" si="43"/>
        <v/>
      </c>
      <c r="H2736" s="73"/>
      <c r="I2736" s="70"/>
      <c r="J2736" s="142">
        <v>0</v>
      </c>
    </row>
    <row r="2737" spans="1:10" ht="15" hidden="1" thickBot="1" x14ac:dyDescent="0.4">
      <c r="A2737" s="210" t="s">
        <v>2311</v>
      </c>
      <c r="B2737" s="212" t="s">
        <v>2312</v>
      </c>
      <c r="C2737" s="155"/>
      <c r="D2737" s="24" t="s">
        <v>16</v>
      </c>
      <c r="E2737" s="25"/>
      <c r="F2737" s="46"/>
      <c r="G2737" s="26" t="str">
        <f t="shared" si="43"/>
        <v/>
      </c>
      <c r="H2737" s="27"/>
      <c r="I2737" s="28"/>
      <c r="J2737" s="142">
        <v>0</v>
      </c>
    </row>
    <row r="2738" spans="1:10" ht="15" hidden="1" thickBot="1" x14ac:dyDescent="0.4">
      <c r="A2738" s="214"/>
      <c r="B2738" s="213"/>
      <c r="C2738" s="30"/>
      <c r="D2738" s="30"/>
      <c r="E2738" s="31"/>
      <c r="F2738" s="51"/>
      <c r="G2738" s="51" t="str">
        <f t="shared" si="43"/>
        <v/>
      </c>
      <c r="H2738" s="69"/>
      <c r="I2738" s="29"/>
      <c r="J2738" s="142">
        <v>0</v>
      </c>
    </row>
    <row r="2739" spans="1:10" ht="15" hidden="1" thickBot="1" x14ac:dyDescent="0.4">
      <c r="A2739" s="214"/>
      <c r="B2739" s="213"/>
      <c r="C2739" s="34" t="s">
        <v>9677</v>
      </c>
      <c r="D2739" s="34" t="s">
        <v>200</v>
      </c>
      <c r="E2739" s="35">
        <v>1</v>
      </c>
      <c r="F2739" s="29"/>
      <c r="G2739" s="51" t="str">
        <f t="shared" si="43"/>
        <v/>
      </c>
      <c r="H2739" s="37">
        <f>SUM(G2739:G2739)</f>
        <v>0</v>
      </c>
      <c r="I2739" s="38"/>
      <c r="J2739" s="142">
        <v>0</v>
      </c>
    </row>
    <row r="2740" spans="1:10" ht="15" hidden="1" thickBot="1" x14ac:dyDescent="0.4">
      <c r="A2740" s="215"/>
      <c r="B2740" s="216"/>
      <c r="C2740" s="34"/>
      <c r="D2740" s="34"/>
      <c r="E2740" s="35"/>
      <c r="F2740" s="29"/>
      <c r="G2740" s="32" t="str">
        <f t="shared" si="43"/>
        <v/>
      </c>
      <c r="H2740" s="33"/>
      <c r="I2740" s="29"/>
      <c r="J2740" s="142">
        <v>0</v>
      </c>
    </row>
    <row r="2741" spans="1:10" ht="15" hidden="1" thickBot="1" x14ac:dyDescent="0.4">
      <c r="A2741" s="210" t="s">
        <v>2333</v>
      </c>
      <c r="B2741" s="212" t="s">
        <v>5380</v>
      </c>
      <c r="C2741" s="155"/>
      <c r="D2741" s="24" t="s">
        <v>1639</v>
      </c>
      <c r="E2741" s="25"/>
      <c r="F2741" s="46"/>
      <c r="G2741" s="26" t="str">
        <f t="shared" si="43"/>
        <v/>
      </c>
      <c r="H2741" s="27"/>
      <c r="I2741" s="28"/>
      <c r="J2741" s="142">
        <v>0</v>
      </c>
    </row>
    <row r="2742" spans="1:10" ht="15" hidden="1" thickBot="1" x14ac:dyDescent="0.4">
      <c r="A2742" s="211"/>
      <c r="B2742" s="213"/>
      <c r="C2742" s="30"/>
      <c r="D2742" s="30"/>
      <c r="E2742" s="31"/>
      <c r="F2742" s="51"/>
      <c r="G2742" s="51" t="str">
        <f t="shared" si="43"/>
        <v/>
      </c>
      <c r="H2742" s="69"/>
      <c r="I2742" s="70"/>
      <c r="J2742" s="142">
        <v>0</v>
      </c>
    </row>
    <row r="2743" spans="1:10" ht="15" hidden="1" thickBot="1" x14ac:dyDescent="0.4">
      <c r="A2743" s="211"/>
      <c r="B2743" s="213"/>
      <c r="C2743" s="34" t="s">
        <v>9524</v>
      </c>
      <c r="D2743" s="34" t="s">
        <v>10209</v>
      </c>
      <c r="E2743" s="35">
        <v>1</v>
      </c>
      <c r="F2743" s="29"/>
      <c r="G2743" s="51" t="str">
        <f t="shared" si="43"/>
        <v/>
      </c>
      <c r="H2743" s="37">
        <f>SUM(G2743:G2743)</f>
        <v>0</v>
      </c>
      <c r="I2743" s="38"/>
      <c r="J2743" s="142">
        <v>0</v>
      </c>
    </row>
    <row r="2744" spans="1:10" ht="15" hidden="1" thickBot="1" x14ac:dyDescent="0.4">
      <c r="A2744" s="217"/>
      <c r="B2744" s="216"/>
      <c r="C2744" s="52"/>
      <c r="D2744" s="144"/>
      <c r="E2744" s="63"/>
      <c r="F2744" s="72"/>
      <c r="G2744" s="72" t="str">
        <f t="shared" si="43"/>
        <v/>
      </c>
      <c r="H2744" s="73"/>
      <c r="I2744" s="70"/>
      <c r="J2744" s="142">
        <v>0</v>
      </c>
    </row>
    <row r="2745" spans="1:10" ht="15" hidden="1" thickBot="1" x14ac:dyDescent="0.4">
      <c r="A2745" s="210" t="s">
        <v>2334</v>
      </c>
      <c r="B2745" s="212" t="s">
        <v>2335</v>
      </c>
      <c r="C2745" s="155"/>
      <c r="D2745" s="24" t="s">
        <v>16</v>
      </c>
      <c r="E2745" s="25"/>
      <c r="F2745" s="46"/>
      <c r="G2745" s="26" t="str">
        <f t="shared" si="43"/>
        <v/>
      </c>
      <c r="H2745" s="27"/>
      <c r="I2745" s="28"/>
      <c r="J2745" s="142">
        <v>0</v>
      </c>
    </row>
    <row r="2746" spans="1:10" ht="15" hidden="1" thickBot="1" x14ac:dyDescent="0.4">
      <c r="A2746" s="211"/>
      <c r="B2746" s="213"/>
      <c r="C2746" s="30"/>
      <c r="D2746" s="30"/>
      <c r="E2746" s="31"/>
      <c r="F2746" s="51"/>
      <c r="G2746" s="51" t="str">
        <f t="shared" si="43"/>
        <v/>
      </c>
      <c r="H2746" s="69"/>
      <c r="I2746" s="70"/>
      <c r="J2746" s="142">
        <v>0</v>
      </c>
    </row>
    <row r="2747" spans="1:10" ht="25.5" hidden="1" thickBot="1" x14ac:dyDescent="0.4">
      <c r="A2747" s="211"/>
      <c r="B2747" s="213"/>
      <c r="C2747" s="34" t="s">
        <v>9584</v>
      </c>
      <c r="D2747" s="34" t="s">
        <v>200</v>
      </c>
      <c r="E2747" s="35">
        <v>1</v>
      </c>
      <c r="F2747" s="29"/>
      <c r="G2747" s="51" t="str">
        <f t="shared" si="43"/>
        <v/>
      </c>
      <c r="H2747" s="37">
        <f>SUM(G2747:G2747)</f>
        <v>0</v>
      </c>
      <c r="I2747" s="38"/>
      <c r="J2747" s="142">
        <v>0</v>
      </c>
    </row>
    <row r="2748" spans="1:10" ht="15" hidden="1" thickBot="1" x14ac:dyDescent="0.4">
      <c r="A2748" s="217"/>
      <c r="B2748" s="216"/>
      <c r="C2748" s="52"/>
      <c r="D2748" s="144"/>
      <c r="E2748" s="63"/>
      <c r="F2748" s="72"/>
      <c r="G2748" s="72" t="str">
        <f t="shared" si="43"/>
        <v/>
      </c>
      <c r="H2748" s="73"/>
      <c r="I2748" s="70"/>
      <c r="J2748" s="142">
        <v>0</v>
      </c>
    </row>
    <row r="2749" spans="1:10" ht="15" hidden="1" thickBot="1" x14ac:dyDescent="0.4">
      <c r="A2749" s="210" t="s">
        <v>2353</v>
      </c>
      <c r="B2749" s="212" t="s">
        <v>2354</v>
      </c>
      <c r="C2749" s="155"/>
      <c r="D2749" s="24" t="s">
        <v>16</v>
      </c>
      <c r="E2749" s="25"/>
      <c r="F2749" s="46"/>
      <c r="G2749" s="26" t="str">
        <f t="shared" si="43"/>
        <v/>
      </c>
      <c r="H2749" s="27"/>
      <c r="I2749" s="28"/>
      <c r="J2749" s="142">
        <v>0</v>
      </c>
    </row>
    <row r="2750" spans="1:10" ht="15" hidden="1" thickBot="1" x14ac:dyDescent="0.4">
      <c r="A2750" s="214"/>
      <c r="B2750" s="213"/>
      <c r="C2750" s="30"/>
      <c r="D2750" s="30"/>
      <c r="E2750" s="31"/>
      <c r="F2750" s="51"/>
      <c r="G2750" s="51" t="str">
        <f t="shared" si="43"/>
        <v/>
      </c>
      <c r="H2750" s="69"/>
      <c r="I2750" s="29"/>
      <c r="J2750" s="142">
        <v>0</v>
      </c>
    </row>
    <row r="2751" spans="1:10" ht="25.5" hidden="1" thickBot="1" x14ac:dyDescent="0.4">
      <c r="A2751" s="214"/>
      <c r="B2751" s="213"/>
      <c r="C2751" s="34" t="s">
        <v>9978</v>
      </c>
      <c r="D2751" s="34" t="s">
        <v>200</v>
      </c>
      <c r="E2751" s="35">
        <v>1</v>
      </c>
      <c r="F2751" s="29"/>
      <c r="G2751" s="51" t="str">
        <f t="shared" si="43"/>
        <v/>
      </c>
      <c r="H2751" s="37">
        <f>SUM(G2751:G2751)</f>
        <v>0</v>
      </c>
      <c r="I2751" s="38"/>
      <c r="J2751" s="142">
        <v>0</v>
      </c>
    </row>
    <row r="2752" spans="1:10" ht="15" hidden="1" thickBot="1" x14ac:dyDescent="0.4">
      <c r="A2752" s="215"/>
      <c r="B2752" s="216"/>
      <c r="C2752" s="34"/>
      <c r="D2752" s="34"/>
      <c r="E2752" s="35"/>
      <c r="F2752" s="29"/>
      <c r="G2752" s="32" t="str">
        <f t="shared" si="43"/>
        <v/>
      </c>
      <c r="H2752" s="33"/>
      <c r="I2752" s="29"/>
      <c r="J2752" s="142">
        <v>0</v>
      </c>
    </row>
    <row r="2753" spans="1:10" ht="15" hidden="1" thickBot="1" x14ac:dyDescent="0.4">
      <c r="A2753" s="210" t="s">
        <v>2355</v>
      </c>
      <c r="B2753" s="212" t="s">
        <v>2354</v>
      </c>
      <c r="C2753" s="155"/>
      <c r="D2753" s="24" t="s">
        <v>16</v>
      </c>
      <c r="E2753" s="25"/>
      <c r="F2753" s="46"/>
      <c r="G2753" s="26" t="str">
        <f t="shared" si="43"/>
        <v/>
      </c>
      <c r="H2753" s="27"/>
      <c r="I2753" s="28"/>
      <c r="J2753" s="142">
        <v>0</v>
      </c>
    </row>
    <row r="2754" spans="1:10" ht="15" hidden="1" thickBot="1" x14ac:dyDescent="0.4">
      <c r="A2754" s="211"/>
      <c r="B2754" s="213"/>
      <c r="C2754" s="30"/>
      <c r="D2754" s="30"/>
      <c r="E2754" s="31"/>
      <c r="F2754" s="51"/>
      <c r="G2754" s="51" t="str">
        <f t="shared" si="43"/>
        <v/>
      </c>
      <c r="H2754" s="69"/>
      <c r="I2754" s="70"/>
      <c r="J2754" s="142">
        <v>0</v>
      </c>
    </row>
    <row r="2755" spans="1:10" ht="25.5" hidden="1" thickBot="1" x14ac:dyDescent="0.4">
      <c r="A2755" s="211"/>
      <c r="B2755" s="213"/>
      <c r="C2755" s="34" t="s">
        <v>10055</v>
      </c>
      <c r="D2755" s="34" t="s">
        <v>200</v>
      </c>
      <c r="E2755" s="35">
        <v>1</v>
      </c>
      <c r="F2755" s="29"/>
      <c r="G2755" s="51" t="str">
        <f t="shared" si="43"/>
        <v/>
      </c>
      <c r="H2755" s="37">
        <f>SUM(G2755:G2755)</f>
        <v>0</v>
      </c>
      <c r="I2755" s="38"/>
      <c r="J2755" s="142">
        <v>0</v>
      </c>
    </row>
    <row r="2756" spans="1:10" ht="15" hidden="1" thickBot="1" x14ac:dyDescent="0.4">
      <c r="A2756" s="217"/>
      <c r="B2756" s="216"/>
      <c r="C2756" s="52"/>
      <c r="D2756" s="144"/>
      <c r="E2756" s="63"/>
      <c r="F2756" s="72"/>
      <c r="G2756" s="72" t="str">
        <f t="shared" si="43"/>
        <v/>
      </c>
      <c r="H2756" s="73"/>
      <c r="I2756" s="70"/>
      <c r="J2756" s="142">
        <v>0</v>
      </c>
    </row>
    <row r="2757" spans="1:10" ht="15" hidden="1" thickBot="1" x14ac:dyDescent="0.4">
      <c r="A2757" s="210" t="s">
        <v>645</v>
      </c>
      <c r="B2757" s="212" t="s">
        <v>2359</v>
      </c>
      <c r="C2757" s="155"/>
      <c r="D2757" s="24" t="s">
        <v>70</v>
      </c>
      <c r="E2757" s="25"/>
      <c r="F2757" s="39"/>
      <c r="G2757" s="26" t="str">
        <f t="shared" si="43"/>
        <v/>
      </c>
      <c r="H2757" s="27"/>
      <c r="I2757" s="28"/>
      <c r="J2757" s="142">
        <v>0</v>
      </c>
    </row>
    <row r="2758" spans="1:10" ht="15" hidden="1" thickBot="1" x14ac:dyDescent="0.4">
      <c r="A2758" s="214"/>
      <c r="B2758" s="213"/>
      <c r="C2758" s="30"/>
      <c r="D2758" s="30"/>
      <c r="E2758" s="31"/>
      <c r="F2758" s="40"/>
      <c r="G2758" s="32" t="str">
        <f t="shared" si="43"/>
        <v/>
      </c>
      <c r="H2758" s="33"/>
      <c r="I2758" s="29"/>
      <c r="J2758" s="142">
        <v>0</v>
      </c>
    </row>
    <row r="2759" spans="1:10" ht="15" hidden="1" thickBot="1" x14ac:dyDescent="0.4">
      <c r="A2759" s="214"/>
      <c r="B2759" s="213"/>
      <c r="C2759" s="34" t="s">
        <v>2841</v>
      </c>
      <c r="D2759" s="34" t="s">
        <v>562</v>
      </c>
      <c r="E2759" s="35">
        <v>1</v>
      </c>
      <c r="F2759" s="29"/>
      <c r="G2759" s="32" t="str">
        <f t="shared" si="43"/>
        <v/>
      </c>
      <c r="H2759" s="37">
        <f>SUM(G2759:G2760)</f>
        <v>0</v>
      </c>
      <c r="I2759" s="38"/>
      <c r="J2759" s="142">
        <v>0</v>
      </c>
    </row>
    <row r="2760" spans="1:10" ht="15" hidden="1" thickBot="1" x14ac:dyDescent="0.4">
      <c r="A2760" s="214"/>
      <c r="B2760" s="213"/>
      <c r="C2760" s="34" t="s">
        <v>9858</v>
      </c>
      <c r="D2760" s="34" t="s">
        <v>750</v>
      </c>
      <c r="E2760" s="35">
        <v>2</v>
      </c>
      <c r="F2760" s="32"/>
      <c r="G2760" s="32" t="str">
        <f t="shared" si="43"/>
        <v/>
      </c>
      <c r="H2760" s="33"/>
      <c r="I2760" s="29"/>
      <c r="J2760" s="142">
        <v>0</v>
      </c>
    </row>
    <row r="2761" spans="1:10" ht="15" hidden="1" thickBot="1" x14ac:dyDescent="0.4">
      <c r="A2761" s="215"/>
      <c r="B2761" s="216"/>
      <c r="C2761" s="34"/>
      <c r="D2761" s="34"/>
      <c r="E2761" s="35"/>
      <c r="F2761" s="29"/>
      <c r="G2761" s="32" t="str">
        <f t="shared" si="43"/>
        <v/>
      </c>
      <c r="H2761" s="33"/>
      <c r="I2761" s="29"/>
      <c r="J2761" s="142">
        <v>0</v>
      </c>
    </row>
    <row r="2762" spans="1:10" ht="15" hidden="1" thickBot="1" x14ac:dyDescent="0.4">
      <c r="A2762" s="210" t="s">
        <v>647</v>
      </c>
      <c r="B2762" s="212" t="s">
        <v>2360</v>
      </c>
      <c r="C2762" s="155"/>
      <c r="D2762" s="24" t="s">
        <v>70</v>
      </c>
      <c r="E2762" s="25"/>
      <c r="F2762" s="39"/>
      <c r="G2762" s="26" t="str">
        <f t="shared" si="43"/>
        <v/>
      </c>
      <c r="H2762" s="27"/>
      <c r="I2762" s="28"/>
      <c r="J2762" s="142">
        <v>0</v>
      </c>
    </row>
    <row r="2763" spans="1:10" ht="15" hidden="1" thickBot="1" x14ac:dyDescent="0.4">
      <c r="A2763" s="214"/>
      <c r="B2763" s="213"/>
      <c r="C2763" s="30"/>
      <c r="D2763" s="30"/>
      <c r="E2763" s="31"/>
      <c r="F2763" s="40"/>
      <c r="G2763" s="32" t="str">
        <f t="shared" si="43"/>
        <v/>
      </c>
      <c r="H2763" s="33"/>
      <c r="I2763" s="29"/>
      <c r="J2763" s="142">
        <v>0</v>
      </c>
    </row>
    <row r="2764" spans="1:10" ht="15" hidden="1" thickBot="1" x14ac:dyDescent="0.4">
      <c r="A2764" s="214"/>
      <c r="B2764" s="213"/>
      <c r="C2764" s="34" t="s">
        <v>650</v>
      </c>
      <c r="D2764" s="34" t="s">
        <v>837</v>
      </c>
      <c r="E2764" s="35">
        <v>1</v>
      </c>
      <c r="F2764" s="32"/>
      <c r="G2764" s="32" t="str">
        <f t="shared" si="43"/>
        <v/>
      </c>
      <c r="H2764" s="37">
        <f>SUM(G2764:G2770)</f>
        <v>0</v>
      </c>
      <c r="I2764" s="38"/>
      <c r="J2764" s="142">
        <v>0</v>
      </c>
    </row>
    <row r="2765" spans="1:10" ht="38" hidden="1" thickBot="1" x14ac:dyDescent="0.4">
      <c r="A2765" s="214"/>
      <c r="B2765" s="213"/>
      <c r="C2765" s="34" t="s">
        <v>9527</v>
      </c>
      <c r="D2765" s="34" t="s">
        <v>200</v>
      </c>
      <c r="E2765" s="35">
        <v>1.913</v>
      </c>
      <c r="F2765" s="32"/>
      <c r="G2765" s="32" t="str">
        <f t="shared" si="43"/>
        <v/>
      </c>
      <c r="H2765" s="33"/>
      <c r="I2765" s="29"/>
      <c r="J2765" s="142">
        <v>0</v>
      </c>
    </row>
    <row r="2766" spans="1:10" ht="15" hidden="1" thickBot="1" x14ac:dyDescent="0.4">
      <c r="A2766" s="214"/>
      <c r="B2766" s="213"/>
      <c r="C2766" s="34" t="s">
        <v>686</v>
      </c>
      <c r="D2766" s="34" t="s">
        <v>750</v>
      </c>
      <c r="E2766" s="35">
        <v>0.83899999999999997</v>
      </c>
      <c r="F2766" s="32"/>
      <c r="G2766" s="32" t="str">
        <f t="shared" si="43"/>
        <v/>
      </c>
      <c r="H2766" s="33"/>
      <c r="I2766" s="29"/>
      <c r="J2766" s="142">
        <v>0</v>
      </c>
    </row>
    <row r="2767" spans="1:10" ht="25.5" hidden="1" thickBot="1" x14ac:dyDescent="0.4">
      <c r="A2767" s="214"/>
      <c r="B2767" s="213"/>
      <c r="C2767" s="34" t="s">
        <v>9715</v>
      </c>
      <c r="D2767" s="34" t="s">
        <v>372</v>
      </c>
      <c r="E2767" s="35">
        <v>2.605</v>
      </c>
      <c r="F2767" s="32"/>
      <c r="G2767" s="32" t="str">
        <f t="shared" si="43"/>
        <v/>
      </c>
      <c r="H2767" s="33"/>
      <c r="I2767" s="29"/>
      <c r="J2767" s="142">
        <v>0</v>
      </c>
    </row>
    <row r="2768" spans="1:10" ht="15" hidden="1" thickBot="1" x14ac:dyDescent="0.4">
      <c r="A2768" s="214"/>
      <c r="B2768" s="213"/>
      <c r="C2768" s="34" t="s">
        <v>9968</v>
      </c>
      <c r="D2768" s="34" t="s">
        <v>200</v>
      </c>
      <c r="E2768" s="35">
        <v>0.34599999999999997</v>
      </c>
      <c r="F2768" s="32"/>
      <c r="G2768" s="32" t="str">
        <f t="shared" ref="G2768:G2831" si="44">IF(ISNUMBER(F2768),E2768*F2768,"")</f>
        <v/>
      </c>
      <c r="H2768" s="33"/>
      <c r="I2768" s="29"/>
      <c r="J2768" s="142">
        <v>0</v>
      </c>
    </row>
    <row r="2769" spans="1:10" ht="15" hidden="1" thickBot="1" x14ac:dyDescent="0.4">
      <c r="A2769" s="214"/>
      <c r="B2769" s="213"/>
      <c r="C2769" s="34" t="s">
        <v>563</v>
      </c>
      <c r="D2769" s="34" t="s">
        <v>562</v>
      </c>
      <c r="E2769" s="35">
        <v>1.4690000000000001</v>
      </c>
      <c r="F2769" s="32"/>
      <c r="G2769" s="32" t="str">
        <f t="shared" si="44"/>
        <v/>
      </c>
      <c r="H2769" s="33"/>
      <c r="I2769" s="29"/>
      <c r="J2769" s="142">
        <v>0</v>
      </c>
    </row>
    <row r="2770" spans="1:10" ht="15" hidden="1" thickBot="1" x14ac:dyDescent="0.4">
      <c r="A2770" s="214"/>
      <c r="B2770" s="213"/>
      <c r="C2770" s="34" t="s">
        <v>2841</v>
      </c>
      <c r="D2770" s="34" t="s">
        <v>562</v>
      </c>
      <c r="E2770" s="35">
        <v>1.5109999999999999</v>
      </c>
      <c r="F2770" s="32"/>
      <c r="G2770" s="32" t="str">
        <f t="shared" si="44"/>
        <v/>
      </c>
      <c r="H2770" s="33"/>
      <c r="I2770" s="29"/>
      <c r="J2770" s="142">
        <v>0</v>
      </c>
    </row>
    <row r="2771" spans="1:10" ht="15" hidden="1" thickBot="1" x14ac:dyDescent="0.4">
      <c r="A2771" s="215"/>
      <c r="B2771" s="216"/>
      <c r="C2771" s="34"/>
      <c r="D2771" s="34"/>
      <c r="E2771" s="35"/>
      <c r="F2771" s="29"/>
      <c r="G2771" s="32" t="str">
        <f t="shared" si="44"/>
        <v/>
      </c>
      <c r="H2771" s="33"/>
      <c r="I2771" s="29"/>
      <c r="J2771" s="142">
        <v>0</v>
      </c>
    </row>
    <row r="2772" spans="1:10" ht="15" hidden="1" thickBot="1" x14ac:dyDescent="0.4">
      <c r="A2772" s="210" t="s">
        <v>649</v>
      </c>
      <c r="B2772" s="212" t="s">
        <v>2361</v>
      </c>
      <c r="C2772" s="155"/>
      <c r="D2772" s="24" t="s">
        <v>70</v>
      </c>
      <c r="E2772" s="25"/>
      <c r="F2772" s="39"/>
      <c r="G2772" s="26" t="str">
        <f t="shared" si="44"/>
        <v/>
      </c>
      <c r="H2772" s="27"/>
      <c r="I2772" s="28"/>
      <c r="J2772" s="142">
        <v>0</v>
      </c>
    </row>
    <row r="2773" spans="1:10" ht="15" hidden="1" thickBot="1" x14ac:dyDescent="0.4">
      <c r="A2773" s="214"/>
      <c r="B2773" s="213"/>
      <c r="C2773" s="30"/>
      <c r="D2773" s="30"/>
      <c r="E2773" s="31"/>
      <c r="F2773" s="40"/>
      <c r="G2773" s="32" t="str">
        <f t="shared" si="44"/>
        <v/>
      </c>
      <c r="H2773" s="33"/>
      <c r="I2773" s="29"/>
      <c r="J2773" s="142">
        <v>0</v>
      </c>
    </row>
    <row r="2774" spans="1:10" ht="15" hidden="1" thickBot="1" x14ac:dyDescent="0.4">
      <c r="A2774" s="214"/>
      <c r="B2774" s="213"/>
      <c r="C2774" s="34" t="s">
        <v>2841</v>
      </c>
      <c r="D2774" s="34" t="s">
        <v>562</v>
      </c>
      <c r="E2774" s="35">
        <v>1</v>
      </c>
      <c r="F2774" s="32"/>
      <c r="G2774" s="32" t="str">
        <f t="shared" si="44"/>
        <v/>
      </c>
      <c r="H2774" s="37">
        <f>SUM(G2774:G2776)</f>
        <v>0</v>
      </c>
      <c r="I2774" s="38"/>
      <c r="J2774" s="142">
        <v>0</v>
      </c>
    </row>
    <row r="2775" spans="1:10" ht="15" hidden="1" thickBot="1" x14ac:dyDescent="0.4">
      <c r="A2775" s="214"/>
      <c r="B2775" s="213"/>
      <c r="C2775" s="34" t="s">
        <v>9858</v>
      </c>
      <c r="D2775" s="34" t="s">
        <v>750</v>
      </c>
      <c r="E2775" s="35">
        <v>2</v>
      </c>
      <c r="F2775" s="29"/>
      <c r="G2775" s="32" t="str">
        <f t="shared" si="44"/>
        <v/>
      </c>
      <c r="H2775" s="33"/>
      <c r="I2775" s="29"/>
      <c r="J2775" s="142">
        <v>0</v>
      </c>
    </row>
    <row r="2776" spans="1:10" ht="15" hidden="1" thickBot="1" x14ac:dyDescent="0.4">
      <c r="A2776" s="214"/>
      <c r="B2776" s="213"/>
      <c r="C2776" s="34" t="s">
        <v>648</v>
      </c>
      <c r="D2776" s="34" t="s">
        <v>837</v>
      </c>
      <c r="E2776" s="35">
        <v>1</v>
      </c>
      <c r="F2776" s="29"/>
      <c r="G2776" s="32" t="str">
        <f t="shared" si="44"/>
        <v/>
      </c>
      <c r="H2776" s="33"/>
      <c r="I2776" s="29"/>
      <c r="J2776" s="142">
        <v>0</v>
      </c>
    </row>
    <row r="2777" spans="1:10" ht="15" hidden="1" thickBot="1" x14ac:dyDescent="0.4">
      <c r="A2777" s="215"/>
      <c r="B2777" s="216"/>
      <c r="C2777" s="34"/>
      <c r="D2777" s="34"/>
      <c r="E2777" s="35"/>
      <c r="F2777" s="29"/>
      <c r="G2777" s="32" t="str">
        <f t="shared" si="44"/>
        <v/>
      </c>
      <c r="H2777" s="33"/>
      <c r="I2777" s="29"/>
      <c r="J2777" s="142">
        <v>0</v>
      </c>
    </row>
    <row r="2778" spans="1:10" ht="15" hidden="1" thickBot="1" x14ac:dyDescent="0.4">
      <c r="A2778" s="210" t="s">
        <v>2362</v>
      </c>
      <c r="B2778" s="212" t="s">
        <v>2363</v>
      </c>
      <c r="C2778" s="155"/>
      <c r="D2778" s="24" t="s">
        <v>69</v>
      </c>
      <c r="E2778" s="25"/>
      <c r="F2778" s="39"/>
      <c r="G2778" s="26" t="str">
        <f t="shared" si="44"/>
        <v/>
      </c>
      <c r="H2778" s="27"/>
      <c r="I2778" s="28"/>
      <c r="J2778" s="142">
        <v>0</v>
      </c>
    </row>
    <row r="2779" spans="1:10" ht="15" hidden="1" thickBot="1" x14ac:dyDescent="0.4">
      <c r="A2779" s="214"/>
      <c r="B2779" s="213"/>
      <c r="C2779" s="30"/>
      <c r="D2779" s="30"/>
      <c r="E2779" s="31"/>
      <c r="F2779" s="40"/>
      <c r="G2779" s="32" t="str">
        <f t="shared" si="44"/>
        <v/>
      </c>
      <c r="H2779" s="33"/>
      <c r="I2779" s="29"/>
      <c r="J2779" s="142">
        <v>0</v>
      </c>
    </row>
    <row r="2780" spans="1:10" ht="15" hidden="1" thickBot="1" x14ac:dyDescent="0.4">
      <c r="A2780" s="214"/>
      <c r="B2780" s="213"/>
      <c r="C2780" s="34" t="s">
        <v>2841</v>
      </c>
      <c r="D2780" s="34" t="s">
        <v>562</v>
      </c>
      <c r="E2780" s="35">
        <v>0.5</v>
      </c>
      <c r="F2780" s="29"/>
      <c r="G2780" s="32" t="str">
        <f t="shared" si="44"/>
        <v/>
      </c>
      <c r="H2780" s="37">
        <f>SUM(G2780:G2781)</f>
        <v>0</v>
      </c>
      <c r="I2780" s="38"/>
      <c r="J2780" s="142">
        <v>0</v>
      </c>
    </row>
    <row r="2781" spans="1:10" ht="15" hidden="1" thickBot="1" x14ac:dyDescent="0.4">
      <c r="A2781" s="214"/>
      <c r="B2781" s="213"/>
      <c r="C2781" s="34" t="s">
        <v>563</v>
      </c>
      <c r="D2781" s="34" t="s">
        <v>562</v>
      </c>
      <c r="E2781" s="35">
        <v>0.5</v>
      </c>
      <c r="F2781" s="29"/>
      <c r="G2781" s="32" t="str">
        <f t="shared" si="44"/>
        <v/>
      </c>
      <c r="H2781" s="33"/>
      <c r="I2781" s="29"/>
      <c r="J2781" s="142">
        <v>0</v>
      </c>
    </row>
    <row r="2782" spans="1:10" ht="15" hidden="1" thickBot="1" x14ac:dyDescent="0.4">
      <c r="A2782" s="215"/>
      <c r="B2782" s="216"/>
      <c r="C2782" s="34"/>
      <c r="D2782" s="34"/>
      <c r="E2782" s="35"/>
      <c r="F2782" s="29"/>
      <c r="G2782" s="32" t="str">
        <f t="shared" si="44"/>
        <v/>
      </c>
      <c r="H2782" s="33"/>
      <c r="I2782" s="29"/>
      <c r="J2782" s="142">
        <v>0</v>
      </c>
    </row>
    <row r="2783" spans="1:10" ht="15" hidden="1" thickBot="1" x14ac:dyDescent="0.4">
      <c r="A2783" s="210" t="s">
        <v>2364</v>
      </c>
      <c r="B2783" s="212" t="s">
        <v>2365</v>
      </c>
      <c r="C2783" s="155"/>
      <c r="D2783" s="24" t="s">
        <v>69</v>
      </c>
      <c r="E2783" s="25"/>
      <c r="F2783" s="39"/>
      <c r="G2783" s="26" t="str">
        <f t="shared" si="44"/>
        <v/>
      </c>
      <c r="H2783" s="27"/>
      <c r="I2783" s="28"/>
      <c r="J2783" s="142">
        <v>0</v>
      </c>
    </row>
    <row r="2784" spans="1:10" ht="15" hidden="1" thickBot="1" x14ac:dyDescent="0.4">
      <c r="A2784" s="214"/>
      <c r="B2784" s="213"/>
      <c r="C2784" s="30"/>
      <c r="D2784" s="30"/>
      <c r="E2784" s="31"/>
      <c r="F2784" s="40"/>
      <c r="G2784" s="32" t="str">
        <f t="shared" si="44"/>
        <v/>
      </c>
      <c r="H2784" s="33"/>
      <c r="I2784" s="29"/>
      <c r="J2784" s="142">
        <v>0</v>
      </c>
    </row>
    <row r="2785" spans="1:10" ht="15" hidden="1" thickBot="1" x14ac:dyDescent="0.4">
      <c r="A2785" s="214"/>
      <c r="B2785" s="213"/>
      <c r="C2785" s="34" t="s">
        <v>2841</v>
      </c>
      <c r="D2785" s="34" t="s">
        <v>562</v>
      </c>
      <c r="E2785" s="35">
        <v>0.75</v>
      </c>
      <c r="F2785" s="29"/>
      <c r="G2785" s="32" t="str">
        <f t="shared" si="44"/>
        <v/>
      </c>
      <c r="H2785" s="37">
        <f>SUM(G2785:G2786)</f>
        <v>0</v>
      </c>
      <c r="I2785" s="38"/>
      <c r="J2785" s="142">
        <v>0</v>
      </c>
    </row>
    <row r="2786" spans="1:10" ht="15" hidden="1" thickBot="1" x14ac:dyDescent="0.4">
      <c r="A2786" s="214"/>
      <c r="B2786" s="213"/>
      <c r="C2786" s="34" t="s">
        <v>563</v>
      </c>
      <c r="D2786" s="34" t="s">
        <v>562</v>
      </c>
      <c r="E2786" s="35">
        <v>0.75</v>
      </c>
      <c r="F2786" s="29"/>
      <c r="G2786" s="32" t="str">
        <f t="shared" si="44"/>
        <v/>
      </c>
      <c r="H2786" s="33"/>
      <c r="I2786" s="29"/>
      <c r="J2786" s="142">
        <v>0</v>
      </c>
    </row>
    <row r="2787" spans="1:10" ht="15" hidden="1" thickBot="1" x14ac:dyDescent="0.4">
      <c r="A2787" s="215"/>
      <c r="B2787" s="216"/>
      <c r="C2787" s="34"/>
      <c r="D2787" s="34"/>
      <c r="E2787" s="35"/>
      <c r="F2787" s="29"/>
      <c r="G2787" s="32" t="str">
        <f t="shared" si="44"/>
        <v/>
      </c>
      <c r="H2787" s="33"/>
      <c r="I2787" s="29"/>
      <c r="J2787" s="142">
        <v>0</v>
      </c>
    </row>
    <row r="2788" spans="1:10" ht="15" hidden="1" thickBot="1" x14ac:dyDescent="0.4">
      <c r="A2788" s="210" t="s">
        <v>651</v>
      </c>
      <c r="B2788" s="212" t="s">
        <v>2366</v>
      </c>
      <c r="C2788" s="155"/>
      <c r="D2788" s="24" t="s">
        <v>70</v>
      </c>
      <c r="E2788" s="25"/>
      <c r="F2788" s="39"/>
      <c r="G2788" s="26" t="str">
        <f t="shared" si="44"/>
        <v/>
      </c>
      <c r="H2788" s="27"/>
      <c r="I2788" s="28"/>
      <c r="J2788" s="142">
        <v>0</v>
      </c>
    </row>
    <row r="2789" spans="1:10" ht="15" hidden="1" thickBot="1" x14ac:dyDescent="0.4">
      <c r="A2789" s="214"/>
      <c r="B2789" s="213"/>
      <c r="C2789" s="30"/>
      <c r="D2789" s="30"/>
      <c r="E2789" s="31"/>
      <c r="F2789" s="40"/>
      <c r="G2789" s="32" t="str">
        <f t="shared" si="44"/>
        <v/>
      </c>
      <c r="H2789" s="33"/>
      <c r="I2789" s="29"/>
      <c r="J2789" s="142">
        <v>0</v>
      </c>
    </row>
    <row r="2790" spans="1:10" ht="15" hidden="1" thickBot="1" x14ac:dyDescent="0.4">
      <c r="A2790" s="214"/>
      <c r="B2790" s="213"/>
      <c r="C2790" s="34" t="s">
        <v>652</v>
      </c>
      <c r="D2790" s="34" t="s">
        <v>837</v>
      </c>
      <c r="E2790" s="35">
        <v>1</v>
      </c>
      <c r="F2790" s="32"/>
      <c r="G2790" s="32" t="str">
        <f t="shared" si="44"/>
        <v/>
      </c>
      <c r="H2790" s="37">
        <f>SUM(G2790:G2796)</f>
        <v>0</v>
      </c>
      <c r="I2790" s="38"/>
      <c r="J2790" s="142">
        <v>0</v>
      </c>
    </row>
    <row r="2791" spans="1:10" ht="38" hidden="1" thickBot="1" x14ac:dyDescent="0.4">
      <c r="A2791" s="214"/>
      <c r="B2791" s="213"/>
      <c r="C2791" s="34" t="s">
        <v>9527</v>
      </c>
      <c r="D2791" s="34" t="s">
        <v>200</v>
      </c>
      <c r="E2791" s="35">
        <v>1.7050000000000001</v>
      </c>
      <c r="F2791" s="32"/>
      <c r="G2791" s="32" t="str">
        <f t="shared" si="44"/>
        <v/>
      </c>
      <c r="H2791" s="33"/>
      <c r="I2791" s="29"/>
      <c r="J2791" s="142">
        <v>0</v>
      </c>
    </row>
    <row r="2792" spans="1:10" ht="15" hidden="1" thickBot="1" x14ac:dyDescent="0.4">
      <c r="A2792" s="214"/>
      <c r="B2792" s="213"/>
      <c r="C2792" s="34" t="s">
        <v>686</v>
      </c>
      <c r="D2792" s="34" t="s">
        <v>750</v>
      </c>
      <c r="E2792" s="35">
        <v>0.748</v>
      </c>
      <c r="F2792" s="32"/>
      <c r="G2792" s="32" t="str">
        <f t="shared" si="44"/>
        <v/>
      </c>
      <c r="H2792" s="33"/>
      <c r="I2792" s="29"/>
      <c r="J2792" s="142">
        <v>0</v>
      </c>
    </row>
    <row r="2793" spans="1:10" ht="25.5" hidden="1" thickBot="1" x14ac:dyDescent="0.4">
      <c r="A2793" s="214"/>
      <c r="B2793" s="213"/>
      <c r="C2793" s="34" t="s">
        <v>9715</v>
      </c>
      <c r="D2793" s="34" t="s">
        <v>372</v>
      </c>
      <c r="E2793" s="35">
        <v>2.3220000000000001</v>
      </c>
      <c r="F2793" s="32"/>
      <c r="G2793" s="32" t="str">
        <f t="shared" si="44"/>
        <v/>
      </c>
      <c r="H2793" s="33"/>
      <c r="I2793" s="29"/>
      <c r="J2793" s="142">
        <v>0</v>
      </c>
    </row>
    <row r="2794" spans="1:10" ht="15" hidden="1" thickBot="1" x14ac:dyDescent="0.4">
      <c r="A2794" s="214"/>
      <c r="B2794" s="213"/>
      <c r="C2794" s="34" t="s">
        <v>9968</v>
      </c>
      <c r="D2794" s="34" t="s">
        <v>200</v>
      </c>
      <c r="E2794" s="35">
        <v>0.309</v>
      </c>
      <c r="F2794" s="32"/>
      <c r="G2794" s="32" t="str">
        <f t="shared" si="44"/>
        <v/>
      </c>
      <c r="H2794" s="33"/>
      <c r="I2794" s="29"/>
      <c r="J2794" s="142">
        <v>0</v>
      </c>
    </row>
    <row r="2795" spans="1:10" ht="15" hidden="1" thickBot="1" x14ac:dyDescent="0.4">
      <c r="A2795" s="214"/>
      <c r="B2795" s="213"/>
      <c r="C2795" s="34" t="s">
        <v>563</v>
      </c>
      <c r="D2795" s="34" t="s">
        <v>562</v>
      </c>
      <c r="E2795" s="35">
        <v>1.3779999999999999</v>
      </c>
      <c r="F2795" s="29"/>
      <c r="G2795" s="32" t="str">
        <f t="shared" si="44"/>
        <v/>
      </c>
      <c r="H2795" s="33"/>
      <c r="I2795" s="29"/>
      <c r="J2795" s="142">
        <v>0</v>
      </c>
    </row>
    <row r="2796" spans="1:10" ht="15" hidden="1" thickBot="1" x14ac:dyDescent="0.4">
      <c r="A2796" s="214"/>
      <c r="B2796" s="213"/>
      <c r="C2796" s="34" t="s">
        <v>2841</v>
      </c>
      <c r="D2796" s="34" t="s">
        <v>562</v>
      </c>
      <c r="E2796" s="35">
        <v>1.4179999999999999</v>
      </c>
      <c r="F2796" s="29"/>
      <c r="G2796" s="32" t="str">
        <f t="shared" si="44"/>
        <v/>
      </c>
      <c r="H2796" s="33"/>
      <c r="I2796" s="29"/>
      <c r="J2796" s="142">
        <v>0</v>
      </c>
    </row>
    <row r="2797" spans="1:10" ht="15" hidden="1" thickBot="1" x14ac:dyDescent="0.4">
      <c r="A2797" s="215"/>
      <c r="B2797" s="216"/>
      <c r="C2797" s="34"/>
      <c r="D2797" s="34"/>
      <c r="E2797" s="35"/>
      <c r="F2797" s="29"/>
      <c r="G2797" s="32" t="str">
        <f t="shared" si="44"/>
        <v/>
      </c>
      <c r="H2797" s="33"/>
      <c r="I2797" s="29"/>
      <c r="J2797" s="142">
        <v>0</v>
      </c>
    </row>
    <row r="2798" spans="1:10" ht="15" hidden="1" thickBot="1" x14ac:dyDescent="0.4">
      <c r="A2798" s="210" t="s">
        <v>653</v>
      </c>
      <c r="B2798" s="212" t="s">
        <v>2367</v>
      </c>
      <c r="C2798" s="155"/>
      <c r="D2798" s="24" t="s">
        <v>16</v>
      </c>
      <c r="E2798" s="25"/>
      <c r="F2798" s="39"/>
      <c r="G2798" s="26" t="str">
        <f t="shared" si="44"/>
        <v/>
      </c>
      <c r="H2798" s="27"/>
      <c r="I2798" s="28"/>
      <c r="J2798" s="142">
        <v>0</v>
      </c>
    </row>
    <row r="2799" spans="1:10" ht="15" hidden="1" thickBot="1" x14ac:dyDescent="0.4">
      <c r="A2799" s="214"/>
      <c r="B2799" s="213"/>
      <c r="C2799" s="30"/>
      <c r="D2799" s="30"/>
      <c r="E2799" s="31"/>
      <c r="F2799" s="40"/>
      <c r="G2799" s="32" t="str">
        <f t="shared" si="44"/>
        <v/>
      </c>
      <c r="H2799" s="33"/>
      <c r="I2799" s="29"/>
      <c r="J2799" s="142">
        <v>0</v>
      </c>
    </row>
    <row r="2800" spans="1:10" ht="15" hidden="1" thickBot="1" x14ac:dyDescent="0.4">
      <c r="A2800" s="214"/>
      <c r="B2800" s="213"/>
      <c r="C2800" s="34" t="s">
        <v>2841</v>
      </c>
      <c r="D2800" s="34" t="s">
        <v>562</v>
      </c>
      <c r="E2800" s="35">
        <v>0.15</v>
      </c>
      <c r="F2800" s="32"/>
      <c r="G2800" s="32" t="str">
        <f t="shared" si="44"/>
        <v/>
      </c>
      <c r="H2800" s="37">
        <f>SUM(G2800:G2801)</f>
        <v>0</v>
      </c>
      <c r="I2800" s="38"/>
      <c r="J2800" s="142">
        <v>0</v>
      </c>
    </row>
    <row r="2801" spans="1:10" ht="25.5" hidden="1" thickBot="1" x14ac:dyDescent="0.4">
      <c r="A2801" s="214"/>
      <c r="B2801" s="213"/>
      <c r="C2801" s="34" t="s">
        <v>654</v>
      </c>
      <c r="D2801" s="34" t="s">
        <v>16</v>
      </c>
      <c r="E2801" s="35">
        <v>1</v>
      </c>
      <c r="F2801" s="29"/>
      <c r="G2801" s="32" t="str">
        <f t="shared" si="44"/>
        <v/>
      </c>
      <c r="H2801" s="33"/>
      <c r="I2801" s="29"/>
      <c r="J2801" s="142">
        <v>0</v>
      </c>
    </row>
    <row r="2802" spans="1:10" ht="15" hidden="1" thickBot="1" x14ac:dyDescent="0.4">
      <c r="A2802" s="215"/>
      <c r="B2802" s="216"/>
      <c r="C2802" s="34"/>
      <c r="D2802" s="34"/>
      <c r="E2802" s="35"/>
      <c r="F2802" s="29"/>
      <c r="G2802" s="32" t="str">
        <f t="shared" si="44"/>
        <v/>
      </c>
      <c r="H2802" s="33"/>
      <c r="I2802" s="29"/>
      <c r="J2802" s="142">
        <v>0</v>
      </c>
    </row>
    <row r="2803" spans="1:10" ht="15" hidden="1" thickBot="1" x14ac:dyDescent="0.4">
      <c r="A2803" s="210" t="s">
        <v>655</v>
      </c>
      <c r="B2803" s="212" t="s">
        <v>2368</v>
      </c>
      <c r="C2803" s="155"/>
      <c r="D2803" s="24" t="s">
        <v>16</v>
      </c>
      <c r="E2803" s="25"/>
      <c r="F2803" s="39"/>
      <c r="G2803" s="26" t="str">
        <f t="shared" si="44"/>
        <v/>
      </c>
      <c r="H2803" s="27"/>
      <c r="I2803" s="28"/>
      <c r="J2803" s="142">
        <v>0</v>
      </c>
    </row>
    <row r="2804" spans="1:10" ht="15" hidden="1" thickBot="1" x14ac:dyDescent="0.4">
      <c r="A2804" s="214"/>
      <c r="B2804" s="213"/>
      <c r="C2804" s="30"/>
      <c r="D2804" s="30"/>
      <c r="E2804" s="31"/>
      <c r="F2804" s="40"/>
      <c r="G2804" s="32" t="str">
        <f t="shared" si="44"/>
        <v/>
      </c>
      <c r="H2804" s="33"/>
      <c r="I2804" s="29"/>
      <c r="J2804" s="142">
        <v>0</v>
      </c>
    </row>
    <row r="2805" spans="1:10" ht="15" hidden="1" thickBot="1" x14ac:dyDescent="0.4">
      <c r="A2805" s="214"/>
      <c r="B2805" s="213"/>
      <c r="C2805" s="34" t="s">
        <v>2841</v>
      </c>
      <c r="D2805" s="34" t="s">
        <v>562</v>
      </c>
      <c r="E2805" s="35">
        <v>0.3</v>
      </c>
      <c r="F2805" s="32"/>
      <c r="G2805" s="32" t="str">
        <f t="shared" si="44"/>
        <v/>
      </c>
      <c r="H2805" s="37">
        <f>SUM(G2805:G2806)</f>
        <v>0</v>
      </c>
      <c r="I2805" s="38"/>
      <c r="J2805" s="142">
        <v>0</v>
      </c>
    </row>
    <row r="2806" spans="1:10" ht="25.5" hidden="1" thickBot="1" x14ac:dyDescent="0.4">
      <c r="A2806" s="214"/>
      <c r="B2806" s="213"/>
      <c r="C2806" s="34" t="s">
        <v>656</v>
      </c>
      <c r="D2806" s="44" t="s">
        <v>16</v>
      </c>
      <c r="E2806" s="35">
        <v>1</v>
      </c>
      <c r="F2806" s="29"/>
      <c r="G2806" s="32" t="str">
        <f t="shared" si="44"/>
        <v/>
      </c>
      <c r="H2806" s="33"/>
      <c r="I2806" s="29"/>
      <c r="J2806" s="142">
        <v>0</v>
      </c>
    </row>
    <row r="2807" spans="1:10" ht="15" hidden="1" thickBot="1" x14ac:dyDescent="0.4">
      <c r="A2807" s="215"/>
      <c r="B2807" s="216"/>
      <c r="C2807" s="34"/>
      <c r="D2807" s="34"/>
      <c r="E2807" s="35"/>
      <c r="F2807" s="29"/>
      <c r="G2807" s="32" t="str">
        <f t="shared" si="44"/>
        <v/>
      </c>
      <c r="H2807" s="33"/>
      <c r="I2807" s="29"/>
      <c r="J2807" s="142">
        <v>0</v>
      </c>
    </row>
    <row r="2808" spans="1:10" ht="15" hidden="1" thickBot="1" x14ac:dyDescent="0.4">
      <c r="A2808" s="210" t="s">
        <v>657</v>
      </c>
      <c r="B2808" s="212" t="s">
        <v>2369</v>
      </c>
      <c r="C2808" s="155"/>
      <c r="D2808" s="24" t="s">
        <v>16</v>
      </c>
      <c r="E2808" s="25"/>
      <c r="F2808" s="39"/>
      <c r="G2808" s="26" t="str">
        <f t="shared" si="44"/>
        <v/>
      </c>
      <c r="H2808" s="27"/>
      <c r="I2808" s="28"/>
      <c r="J2808" s="142">
        <v>0</v>
      </c>
    </row>
    <row r="2809" spans="1:10" ht="15" hidden="1" thickBot="1" x14ac:dyDescent="0.4">
      <c r="A2809" s="214"/>
      <c r="B2809" s="213"/>
      <c r="C2809" s="30"/>
      <c r="D2809" s="30"/>
      <c r="E2809" s="31"/>
      <c r="F2809" s="40"/>
      <c r="G2809" s="32" t="str">
        <f t="shared" si="44"/>
        <v/>
      </c>
      <c r="H2809" s="33"/>
      <c r="I2809" s="29"/>
      <c r="J2809" s="142">
        <v>0</v>
      </c>
    </row>
    <row r="2810" spans="1:10" ht="15" hidden="1" thickBot="1" x14ac:dyDescent="0.4">
      <c r="A2810" s="214"/>
      <c r="B2810" s="213"/>
      <c r="C2810" s="34" t="s">
        <v>2841</v>
      </c>
      <c r="D2810" s="34" t="s">
        <v>562</v>
      </c>
      <c r="E2810" s="35">
        <v>0.15</v>
      </c>
      <c r="F2810" s="32"/>
      <c r="G2810" s="32" t="str">
        <f t="shared" si="44"/>
        <v/>
      </c>
      <c r="H2810" s="37">
        <f>SUM(G2810:G2811)</f>
        <v>0</v>
      </c>
      <c r="I2810" s="38"/>
      <c r="J2810" s="142">
        <v>0</v>
      </c>
    </row>
    <row r="2811" spans="1:10" ht="25.5" hidden="1" thickBot="1" x14ac:dyDescent="0.4">
      <c r="A2811" s="214"/>
      <c r="B2811" s="213"/>
      <c r="C2811" s="34" t="s">
        <v>658</v>
      </c>
      <c r="D2811" s="34" t="s">
        <v>16</v>
      </c>
      <c r="E2811" s="35">
        <v>1</v>
      </c>
      <c r="F2811" s="29"/>
      <c r="G2811" s="32" t="str">
        <f t="shared" si="44"/>
        <v/>
      </c>
      <c r="H2811" s="33"/>
      <c r="I2811" s="29"/>
      <c r="J2811" s="142">
        <v>0</v>
      </c>
    </row>
    <row r="2812" spans="1:10" ht="15" hidden="1" thickBot="1" x14ac:dyDescent="0.4">
      <c r="A2812" s="215"/>
      <c r="B2812" s="216"/>
      <c r="C2812" s="34"/>
      <c r="D2812" s="34"/>
      <c r="E2812" s="35"/>
      <c r="F2812" s="29"/>
      <c r="G2812" s="32" t="str">
        <f t="shared" si="44"/>
        <v/>
      </c>
      <c r="H2812" s="33"/>
      <c r="I2812" s="29"/>
      <c r="J2812" s="142">
        <v>0</v>
      </c>
    </row>
    <row r="2813" spans="1:10" ht="15" hidden="1" thickBot="1" x14ac:dyDescent="0.4">
      <c r="A2813" s="210" t="s">
        <v>659</v>
      </c>
      <c r="B2813" s="212" t="s">
        <v>2370</v>
      </c>
      <c r="C2813" s="155"/>
      <c r="D2813" s="24" t="s">
        <v>16</v>
      </c>
      <c r="E2813" s="25"/>
      <c r="F2813" s="39"/>
      <c r="G2813" s="26" t="str">
        <f t="shared" si="44"/>
        <v/>
      </c>
      <c r="H2813" s="27"/>
      <c r="I2813" s="28"/>
      <c r="J2813" s="142">
        <v>0</v>
      </c>
    </row>
    <row r="2814" spans="1:10" ht="15" hidden="1" thickBot="1" x14ac:dyDescent="0.4">
      <c r="A2814" s="214"/>
      <c r="B2814" s="213"/>
      <c r="C2814" s="30"/>
      <c r="D2814" s="30"/>
      <c r="E2814" s="31"/>
      <c r="F2814" s="40"/>
      <c r="G2814" s="32" t="str">
        <f t="shared" si="44"/>
        <v/>
      </c>
      <c r="H2814" s="33"/>
      <c r="I2814" s="29"/>
      <c r="J2814" s="142">
        <v>0</v>
      </c>
    </row>
    <row r="2815" spans="1:10" ht="15" hidden="1" thickBot="1" x14ac:dyDescent="0.4">
      <c r="A2815" s="214"/>
      <c r="B2815" s="213"/>
      <c r="C2815" s="34" t="s">
        <v>2841</v>
      </c>
      <c r="D2815" s="34" t="s">
        <v>562</v>
      </c>
      <c r="E2815" s="35">
        <v>0.3</v>
      </c>
      <c r="F2815" s="32"/>
      <c r="G2815" s="32" t="str">
        <f t="shared" si="44"/>
        <v/>
      </c>
      <c r="H2815" s="37">
        <f>SUM(G2815:G2816)</f>
        <v>0</v>
      </c>
      <c r="I2815" s="38"/>
      <c r="J2815" s="142">
        <v>0</v>
      </c>
    </row>
    <row r="2816" spans="1:10" ht="25.5" hidden="1" thickBot="1" x14ac:dyDescent="0.4">
      <c r="A2816" s="214"/>
      <c r="B2816" s="213"/>
      <c r="C2816" s="34" t="s">
        <v>660</v>
      </c>
      <c r="D2816" s="34" t="s">
        <v>16</v>
      </c>
      <c r="E2816" s="35">
        <v>1</v>
      </c>
      <c r="F2816" s="29"/>
      <c r="G2816" s="32" t="str">
        <f t="shared" si="44"/>
        <v/>
      </c>
      <c r="H2816" s="33"/>
      <c r="I2816" s="29"/>
      <c r="J2816" s="142">
        <v>0</v>
      </c>
    </row>
    <row r="2817" spans="1:10" ht="15" hidden="1" thickBot="1" x14ac:dyDescent="0.4">
      <c r="A2817" s="214"/>
      <c r="B2817" s="213"/>
      <c r="C2817" s="34"/>
      <c r="D2817" s="34"/>
      <c r="E2817" s="35"/>
      <c r="F2817" s="29"/>
      <c r="G2817" s="32" t="str">
        <f t="shared" si="44"/>
        <v/>
      </c>
      <c r="H2817" s="33"/>
      <c r="I2817" s="29"/>
      <c r="J2817" s="142">
        <v>0</v>
      </c>
    </row>
    <row r="2818" spans="1:10" ht="40" hidden="1" thickBot="1" x14ac:dyDescent="0.4">
      <c r="A2818" s="214"/>
      <c r="B2818" s="213"/>
      <c r="C2818" s="136" t="s">
        <v>661</v>
      </c>
      <c r="D2818" s="34"/>
      <c r="E2818" s="35"/>
      <c r="F2818" s="29"/>
      <c r="G2818" s="32" t="str">
        <f t="shared" si="44"/>
        <v/>
      </c>
      <c r="H2818" s="33"/>
      <c r="I2818" s="29"/>
      <c r="J2818" s="142">
        <v>0</v>
      </c>
    </row>
    <row r="2819" spans="1:10" ht="15" hidden="1" thickBot="1" x14ac:dyDescent="0.4">
      <c r="A2819" s="215"/>
      <c r="B2819" s="216"/>
      <c r="C2819" s="34"/>
      <c r="D2819" s="34"/>
      <c r="E2819" s="35"/>
      <c r="F2819" s="29"/>
      <c r="G2819" s="32" t="str">
        <f t="shared" si="44"/>
        <v/>
      </c>
      <c r="H2819" s="33"/>
      <c r="I2819" s="29"/>
      <c r="J2819" s="142">
        <v>0</v>
      </c>
    </row>
    <row r="2820" spans="1:10" ht="15" hidden="1" thickBot="1" x14ac:dyDescent="0.4">
      <c r="A2820" s="210" t="s">
        <v>662</v>
      </c>
      <c r="B2820" s="212" t="s">
        <v>2371</v>
      </c>
      <c r="C2820" s="155"/>
      <c r="D2820" s="24" t="s">
        <v>16</v>
      </c>
      <c r="E2820" s="25"/>
      <c r="F2820" s="39"/>
      <c r="G2820" s="26" t="str">
        <f t="shared" si="44"/>
        <v/>
      </c>
      <c r="H2820" s="27"/>
      <c r="I2820" s="28"/>
      <c r="J2820" s="142">
        <v>0</v>
      </c>
    </row>
    <row r="2821" spans="1:10" ht="15" hidden="1" thickBot="1" x14ac:dyDescent="0.4">
      <c r="A2821" s="214"/>
      <c r="B2821" s="213"/>
      <c r="C2821" s="30"/>
      <c r="D2821" s="30"/>
      <c r="E2821" s="31"/>
      <c r="F2821" s="40"/>
      <c r="G2821" s="32" t="str">
        <f t="shared" si="44"/>
        <v/>
      </c>
      <c r="H2821" s="33"/>
      <c r="I2821" s="29"/>
      <c r="J2821" s="142">
        <v>0</v>
      </c>
    </row>
    <row r="2822" spans="1:10" ht="15" hidden="1" thickBot="1" x14ac:dyDescent="0.4">
      <c r="A2822" s="214"/>
      <c r="B2822" s="213"/>
      <c r="C2822" s="34" t="s">
        <v>2841</v>
      </c>
      <c r="D2822" s="34" t="s">
        <v>562</v>
      </c>
      <c r="E2822" s="35">
        <v>0.15</v>
      </c>
      <c r="F2822" s="32"/>
      <c r="G2822" s="32" t="str">
        <f t="shared" si="44"/>
        <v/>
      </c>
      <c r="H2822" s="37">
        <f>SUM(G2822:G2823)</f>
        <v>0</v>
      </c>
      <c r="I2822" s="38"/>
      <c r="J2822" s="142">
        <v>0</v>
      </c>
    </row>
    <row r="2823" spans="1:10" ht="15" hidden="1" thickBot="1" x14ac:dyDescent="0.4">
      <c r="A2823" s="214"/>
      <c r="B2823" s="213"/>
      <c r="C2823" s="34" t="s">
        <v>663</v>
      </c>
      <c r="D2823" s="34" t="s">
        <v>16</v>
      </c>
      <c r="E2823" s="35">
        <v>1</v>
      </c>
      <c r="F2823" s="29"/>
      <c r="G2823" s="32" t="str">
        <f t="shared" si="44"/>
        <v/>
      </c>
      <c r="H2823" s="33"/>
      <c r="I2823" s="29"/>
      <c r="J2823" s="142">
        <v>0</v>
      </c>
    </row>
    <row r="2824" spans="1:10" ht="15" hidden="1" thickBot="1" x14ac:dyDescent="0.4">
      <c r="A2824" s="215"/>
      <c r="B2824" s="216"/>
      <c r="C2824" s="34"/>
      <c r="D2824" s="34"/>
      <c r="E2824" s="35"/>
      <c r="F2824" s="29"/>
      <c r="G2824" s="32" t="str">
        <f t="shared" si="44"/>
        <v/>
      </c>
      <c r="H2824" s="33"/>
      <c r="I2824" s="29"/>
      <c r="J2824" s="142">
        <v>0</v>
      </c>
    </row>
    <row r="2825" spans="1:10" ht="15" hidden="1" thickBot="1" x14ac:dyDescent="0.4">
      <c r="A2825" s="210" t="s">
        <v>664</v>
      </c>
      <c r="B2825" s="212" t="s">
        <v>2372</v>
      </c>
      <c r="C2825" s="155"/>
      <c r="D2825" s="24" t="s">
        <v>16</v>
      </c>
      <c r="E2825" s="25"/>
      <c r="F2825" s="39"/>
      <c r="G2825" s="26" t="str">
        <f t="shared" si="44"/>
        <v/>
      </c>
      <c r="H2825" s="27"/>
      <c r="I2825" s="28"/>
      <c r="J2825" s="142">
        <v>0</v>
      </c>
    </row>
    <row r="2826" spans="1:10" ht="15" hidden="1" thickBot="1" x14ac:dyDescent="0.4">
      <c r="A2826" s="214"/>
      <c r="B2826" s="213"/>
      <c r="C2826" s="30"/>
      <c r="D2826" s="30"/>
      <c r="E2826" s="31"/>
      <c r="F2826" s="40"/>
      <c r="G2826" s="32" t="str">
        <f t="shared" si="44"/>
        <v/>
      </c>
      <c r="H2826" s="33"/>
      <c r="I2826" s="29"/>
      <c r="J2826" s="142">
        <v>0</v>
      </c>
    </row>
    <row r="2827" spans="1:10" ht="15" hidden="1" thickBot="1" x14ac:dyDescent="0.4">
      <c r="A2827" s="214"/>
      <c r="B2827" s="213"/>
      <c r="C2827" s="34" t="s">
        <v>2841</v>
      </c>
      <c r="D2827" s="34" t="s">
        <v>562</v>
      </c>
      <c r="E2827" s="35">
        <v>0.4</v>
      </c>
      <c r="F2827" s="32"/>
      <c r="G2827" s="32" t="str">
        <f t="shared" si="44"/>
        <v/>
      </c>
      <c r="H2827" s="37">
        <f>SUM(G2827:G2828)</f>
        <v>0</v>
      </c>
      <c r="I2827" s="38"/>
      <c r="J2827" s="142">
        <v>0</v>
      </c>
    </row>
    <row r="2828" spans="1:10" ht="25.5" hidden="1" thickBot="1" x14ac:dyDescent="0.4">
      <c r="A2828" s="214"/>
      <c r="B2828" s="213"/>
      <c r="C2828" s="34" t="s">
        <v>665</v>
      </c>
      <c r="D2828" s="34" t="s">
        <v>16</v>
      </c>
      <c r="E2828" s="35">
        <v>1</v>
      </c>
      <c r="F2828" s="29"/>
      <c r="G2828" s="32" t="str">
        <f t="shared" si="44"/>
        <v/>
      </c>
      <c r="H2828" s="33"/>
      <c r="I2828" s="29"/>
      <c r="J2828" s="142">
        <v>0</v>
      </c>
    </row>
    <row r="2829" spans="1:10" ht="15" hidden="1" thickBot="1" x14ac:dyDescent="0.4">
      <c r="A2829" s="215"/>
      <c r="B2829" s="216"/>
      <c r="C2829" s="34"/>
      <c r="D2829" s="34"/>
      <c r="E2829" s="35"/>
      <c r="F2829" s="29"/>
      <c r="G2829" s="32" t="str">
        <f t="shared" si="44"/>
        <v/>
      </c>
      <c r="H2829" s="33"/>
      <c r="I2829" s="29"/>
      <c r="J2829" s="142">
        <v>0</v>
      </c>
    </row>
    <row r="2830" spans="1:10" ht="15" hidden="1" thickBot="1" x14ac:dyDescent="0.4">
      <c r="A2830" s="210" t="s">
        <v>666</v>
      </c>
      <c r="B2830" s="212" t="s">
        <v>2373</v>
      </c>
      <c r="C2830" s="155"/>
      <c r="D2830" s="24" t="s">
        <v>16</v>
      </c>
      <c r="E2830" s="25"/>
      <c r="F2830" s="39"/>
      <c r="G2830" s="26" t="str">
        <f t="shared" si="44"/>
        <v/>
      </c>
      <c r="H2830" s="27"/>
      <c r="I2830" s="28"/>
      <c r="J2830" s="142">
        <v>0</v>
      </c>
    </row>
    <row r="2831" spans="1:10" ht="15" hidden="1" thickBot="1" x14ac:dyDescent="0.4">
      <c r="A2831" s="214"/>
      <c r="B2831" s="213"/>
      <c r="C2831" s="30"/>
      <c r="D2831" s="30"/>
      <c r="E2831" s="31"/>
      <c r="F2831" s="40"/>
      <c r="G2831" s="32" t="str">
        <f t="shared" si="44"/>
        <v/>
      </c>
      <c r="H2831" s="33"/>
      <c r="I2831" s="29"/>
      <c r="J2831" s="142">
        <v>0</v>
      </c>
    </row>
    <row r="2832" spans="1:10" ht="15" hidden="1" thickBot="1" x14ac:dyDescent="0.4">
      <c r="A2832" s="214"/>
      <c r="B2832" s="213"/>
      <c r="C2832" s="34" t="s">
        <v>2841</v>
      </c>
      <c r="D2832" s="34" t="s">
        <v>562</v>
      </c>
      <c r="E2832" s="35">
        <v>0.4</v>
      </c>
      <c r="F2832" s="32"/>
      <c r="G2832" s="32" t="str">
        <f t="shared" ref="G2832:G2895" si="45">IF(ISNUMBER(F2832),E2832*F2832,"")</f>
        <v/>
      </c>
      <c r="H2832" s="37">
        <f>SUM(G2832:G2833)</f>
        <v>0</v>
      </c>
      <c r="I2832" s="38"/>
      <c r="J2832" s="142">
        <v>0</v>
      </c>
    </row>
    <row r="2833" spans="1:10" ht="25.5" hidden="1" thickBot="1" x14ac:dyDescent="0.4">
      <c r="A2833" s="214"/>
      <c r="B2833" s="213"/>
      <c r="C2833" s="34" t="s">
        <v>667</v>
      </c>
      <c r="D2833" s="34" t="s">
        <v>16</v>
      </c>
      <c r="E2833" s="35">
        <v>1</v>
      </c>
      <c r="F2833" s="29"/>
      <c r="G2833" s="32" t="str">
        <f t="shared" si="45"/>
        <v/>
      </c>
      <c r="H2833" s="33"/>
      <c r="I2833" s="29"/>
      <c r="J2833" s="142">
        <v>0</v>
      </c>
    </row>
    <row r="2834" spans="1:10" ht="15" hidden="1" thickBot="1" x14ac:dyDescent="0.4">
      <c r="A2834" s="215"/>
      <c r="B2834" s="216"/>
      <c r="C2834" s="34"/>
      <c r="D2834" s="34"/>
      <c r="E2834" s="35"/>
      <c r="F2834" s="29"/>
      <c r="G2834" s="32" t="str">
        <f t="shared" si="45"/>
        <v/>
      </c>
      <c r="H2834" s="33"/>
      <c r="I2834" s="29"/>
      <c r="J2834" s="142">
        <v>0</v>
      </c>
    </row>
    <row r="2835" spans="1:10" ht="15" hidden="1" thickBot="1" x14ac:dyDescent="0.4">
      <c r="A2835" s="210" t="s">
        <v>668</v>
      </c>
      <c r="B2835" s="212" t="s">
        <v>2374</v>
      </c>
      <c r="C2835" s="155"/>
      <c r="D2835" s="24" t="s">
        <v>16</v>
      </c>
      <c r="E2835" s="25"/>
      <c r="F2835" s="39"/>
      <c r="G2835" s="26" t="str">
        <f t="shared" si="45"/>
        <v/>
      </c>
      <c r="H2835" s="27"/>
      <c r="I2835" s="28"/>
      <c r="J2835" s="142">
        <v>0</v>
      </c>
    </row>
    <row r="2836" spans="1:10" ht="15" hidden="1" thickBot="1" x14ac:dyDescent="0.4">
      <c r="A2836" s="214"/>
      <c r="B2836" s="213"/>
      <c r="C2836" s="30"/>
      <c r="D2836" s="30"/>
      <c r="E2836" s="31"/>
      <c r="F2836" s="40"/>
      <c r="G2836" s="32" t="str">
        <f t="shared" si="45"/>
        <v/>
      </c>
      <c r="H2836" s="33"/>
      <c r="I2836" s="29"/>
      <c r="J2836" s="142">
        <v>0</v>
      </c>
    </row>
    <row r="2837" spans="1:10" ht="15" hidden="1" thickBot="1" x14ac:dyDescent="0.4">
      <c r="A2837" s="214"/>
      <c r="B2837" s="213"/>
      <c r="C2837" s="34" t="s">
        <v>2841</v>
      </c>
      <c r="D2837" s="34" t="s">
        <v>562</v>
      </c>
      <c r="E2837" s="35">
        <v>0.4</v>
      </c>
      <c r="F2837" s="32"/>
      <c r="G2837" s="32" t="str">
        <f t="shared" si="45"/>
        <v/>
      </c>
      <c r="H2837" s="37">
        <f>SUM(G2837:G2838)</f>
        <v>0</v>
      </c>
      <c r="I2837" s="38"/>
      <c r="J2837" s="142">
        <v>0</v>
      </c>
    </row>
    <row r="2838" spans="1:10" ht="25.5" hidden="1" thickBot="1" x14ac:dyDescent="0.4">
      <c r="A2838" s="214"/>
      <c r="B2838" s="213"/>
      <c r="C2838" s="34" t="s">
        <v>669</v>
      </c>
      <c r="D2838" s="34" t="s">
        <v>16</v>
      </c>
      <c r="E2838" s="35">
        <v>1</v>
      </c>
      <c r="F2838" s="29"/>
      <c r="G2838" s="32" t="str">
        <f t="shared" si="45"/>
        <v/>
      </c>
      <c r="H2838" s="33"/>
      <c r="I2838" s="29"/>
      <c r="J2838" s="142">
        <v>0</v>
      </c>
    </row>
    <row r="2839" spans="1:10" ht="15" hidden="1" thickBot="1" x14ac:dyDescent="0.4">
      <c r="A2839" s="215"/>
      <c r="B2839" s="216"/>
      <c r="C2839" s="34"/>
      <c r="D2839" s="34"/>
      <c r="E2839" s="35"/>
      <c r="F2839" s="29"/>
      <c r="G2839" s="32" t="str">
        <f t="shared" si="45"/>
        <v/>
      </c>
      <c r="H2839" s="33"/>
      <c r="I2839" s="29"/>
      <c r="J2839" s="142">
        <v>0</v>
      </c>
    </row>
    <row r="2840" spans="1:10" ht="15" hidden="1" thickBot="1" x14ac:dyDescent="0.4">
      <c r="A2840" s="210" t="s">
        <v>670</v>
      </c>
      <c r="B2840" s="212" t="s">
        <v>2375</v>
      </c>
      <c r="C2840" s="155"/>
      <c r="D2840" s="24" t="s">
        <v>16</v>
      </c>
      <c r="E2840" s="25"/>
      <c r="F2840" s="39"/>
      <c r="G2840" s="26" t="str">
        <f t="shared" si="45"/>
        <v/>
      </c>
      <c r="H2840" s="27"/>
      <c r="I2840" s="28"/>
      <c r="J2840" s="142">
        <v>0</v>
      </c>
    </row>
    <row r="2841" spans="1:10" ht="15" hidden="1" thickBot="1" x14ac:dyDescent="0.4">
      <c r="A2841" s="214"/>
      <c r="B2841" s="213"/>
      <c r="C2841" s="30"/>
      <c r="D2841" s="30"/>
      <c r="E2841" s="31"/>
      <c r="F2841" s="40"/>
      <c r="G2841" s="32" t="str">
        <f t="shared" si="45"/>
        <v/>
      </c>
      <c r="H2841" s="33"/>
      <c r="I2841" s="29"/>
      <c r="J2841" s="142">
        <v>0</v>
      </c>
    </row>
    <row r="2842" spans="1:10" ht="15" hidden="1" thickBot="1" x14ac:dyDescent="0.4">
      <c r="A2842" s="214"/>
      <c r="B2842" s="213"/>
      <c r="C2842" s="34" t="s">
        <v>2841</v>
      </c>
      <c r="D2842" s="34" t="s">
        <v>562</v>
      </c>
      <c r="E2842" s="35">
        <v>0.25</v>
      </c>
      <c r="F2842" s="32"/>
      <c r="G2842" s="32" t="str">
        <f t="shared" si="45"/>
        <v/>
      </c>
      <c r="H2842" s="37">
        <f>SUM(G2842:G2843)</f>
        <v>0</v>
      </c>
      <c r="I2842" s="38"/>
      <c r="J2842" s="142">
        <v>0</v>
      </c>
    </row>
    <row r="2843" spans="1:10" ht="38" hidden="1" thickBot="1" x14ac:dyDescent="0.4">
      <c r="A2843" s="214"/>
      <c r="B2843" s="213"/>
      <c r="C2843" s="34" t="s">
        <v>671</v>
      </c>
      <c r="D2843" s="34" t="s">
        <v>16</v>
      </c>
      <c r="E2843" s="35">
        <v>1</v>
      </c>
      <c r="F2843" s="29"/>
      <c r="G2843" s="32" t="str">
        <f t="shared" si="45"/>
        <v/>
      </c>
      <c r="H2843" s="33"/>
      <c r="I2843" s="29"/>
      <c r="J2843" s="142">
        <v>0</v>
      </c>
    </row>
    <row r="2844" spans="1:10" ht="15" hidden="1" thickBot="1" x14ac:dyDescent="0.4">
      <c r="A2844" s="215"/>
      <c r="B2844" s="216"/>
      <c r="C2844" s="34"/>
      <c r="D2844" s="34"/>
      <c r="E2844" s="35"/>
      <c r="F2844" s="29"/>
      <c r="G2844" s="32" t="str">
        <f t="shared" si="45"/>
        <v/>
      </c>
      <c r="H2844" s="33"/>
      <c r="I2844" s="29"/>
      <c r="J2844" s="142">
        <v>0</v>
      </c>
    </row>
    <row r="2845" spans="1:10" ht="15" hidden="1" thickBot="1" x14ac:dyDescent="0.4">
      <c r="A2845" s="210" t="s">
        <v>672</v>
      </c>
      <c r="B2845" s="212" t="s">
        <v>2376</v>
      </c>
      <c r="C2845" s="155"/>
      <c r="D2845" s="24" t="s">
        <v>16</v>
      </c>
      <c r="E2845" s="25"/>
      <c r="F2845" s="39"/>
      <c r="G2845" s="26" t="str">
        <f t="shared" si="45"/>
        <v/>
      </c>
      <c r="H2845" s="27"/>
      <c r="I2845" s="28"/>
      <c r="J2845" s="142">
        <v>0</v>
      </c>
    </row>
    <row r="2846" spans="1:10" ht="15" hidden="1" thickBot="1" x14ac:dyDescent="0.4">
      <c r="A2846" s="214"/>
      <c r="B2846" s="213"/>
      <c r="C2846" s="30"/>
      <c r="D2846" s="30"/>
      <c r="E2846" s="31"/>
      <c r="F2846" s="40"/>
      <c r="G2846" s="32" t="str">
        <f t="shared" si="45"/>
        <v/>
      </c>
      <c r="H2846" s="33"/>
      <c r="I2846" s="29"/>
      <c r="J2846" s="142">
        <v>0</v>
      </c>
    </row>
    <row r="2847" spans="1:10" ht="15" hidden="1" thickBot="1" x14ac:dyDescent="0.4">
      <c r="A2847" s="214"/>
      <c r="B2847" s="213"/>
      <c r="C2847" s="34" t="s">
        <v>2841</v>
      </c>
      <c r="D2847" s="34" t="s">
        <v>562</v>
      </c>
      <c r="E2847" s="35">
        <v>0.25</v>
      </c>
      <c r="F2847" s="32"/>
      <c r="G2847" s="32" t="str">
        <f t="shared" si="45"/>
        <v/>
      </c>
      <c r="H2847" s="37">
        <f>SUM(G2847:G2848)</f>
        <v>0</v>
      </c>
      <c r="I2847" s="38"/>
      <c r="J2847" s="142">
        <v>0</v>
      </c>
    </row>
    <row r="2848" spans="1:10" ht="38" hidden="1" thickBot="1" x14ac:dyDescent="0.4">
      <c r="A2848" s="214"/>
      <c r="B2848" s="213"/>
      <c r="C2848" s="34" t="s">
        <v>673</v>
      </c>
      <c r="D2848" s="34" t="s">
        <v>16</v>
      </c>
      <c r="E2848" s="35">
        <v>1</v>
      </c>
      <c r="F2848" s="29"/>
      <c r="G2848" s="32" t="str">
        <f t="shared" si="45"/>
        <v/>
      </c>
      <c r="H2848" s="33"/>
      <c r="I2848" s="29"/>
      <c r="J2848" s="142">
        <v>0</v>
      </c>
    </row>
    <row r="2849" spans="1:10" ht="15" hidden="1" thickBot="1" x14ac:dyDescent="0.4">
      <c r="A2849" s="215"/>
      <c r="B2849" s="216"/>
      <c r="C2849" s="34"/>
      <c r="D2849" s="34"/>
      <c r="E2849" s="35"/>
      <c r="F2849" s="29"/>
      <c r="G2849" s="32" t="str">
        <f t="shared" si="45"/>
        <v/>
      </c>
      <c r="H2849" s="33"/>
      <c r="I2849" s="29"/>
      <c r="J2849" s="142">
        <v>0</v>
      </c>
    </row>
    <row r="2850" spans="1:10" ht="15" hidden="1" thickBot="1" x14ac:dyDescent="0.4">
      <c r="A2850" s="210" t="s">
        <v>674</v>
      </c>
      <c r="B2850" s="212" t="s">
        <v>2377</v>
      </c>
      <c r="C2850" s="155"/>
      <c r="D2850" s="24" t="s">
        <v>16</v>
      </c>
      <c r="E2850" s="25"/>
      <c r="F2850" s="39"/>
      <c r="G2850" s="26" t="str">
        <f t="shared" si="45"/>
        <v/>
      </c>
      <c r="H2850" s="27"/>
      <c r="I2850" s="28"/>
      <c r="J2850" s="142">
        <v>0</v>
      </c>
    </row>
    <row r="2851" spans="1:10" ht="15" hidden="1" thickBot="1" x14ac:dyDescent="0.4">
      <c r="A2851" s="214"/>
      <c r="B2851" s="213"/>
      <c r="C2851" s="30"/>
      <c r="D2851" s="30"/>
      <c r="E2851" s="31"/>
      <c r="F2851" s="40"/>
      <c r="G2851" s="32" t="str">
        <f t="shared" si="45"/>
        <v/>
      </c>
      <c r="H2851" s="33"/>
      <c r="I2851" s="29"/>
      <c r="J2851" s="142">
        <v>0</v>
      </c>
    </row>
    <row r="2852" spans="1:10" ht="15" hidden="1" thickBot="1" x14ac:dyDescent="0.4">
      <c r="A2852" s="214"/>
      <c r="B2852" s="213"/>
      <c r="C2852" s="34" t="s">
        <v>2841</v>
      </c>
      <c r="D2852" s="34" t="s">
        <v>562</v>
      </c>
      <c r="E2852" s="35">
        <v>0.25</v>
      </c>
      <c r="F2852" s="32"/>
      <c r="G2852" s="32" t="str">
        <f t="shared" si="45"/>
        <v/>
      </c>
      <c r="H2852" s="37">
        <f>SUM(G2852:G2853)</f>
        <v>0</v>
      </c>
      <c r="I2852" s="38"/>
      <c r="J2852" s="142">
        <v>0</v>
      </c>
    </row>
    <row r="2853" spans="1:10" ht="38" hidden="1" thickBot="1" x14ac:dyDescent="0.4">
      <c r="A2853" s="214"/>
      <c r="B2853" s="213"/>
      <c r="C2853" s="34" t="s">
        <v>675</v>
      </c>
      <c r="D2853" s="34" t="s">
        <v>16</v>
      </c>
      <c r="E2853" s="35">
        <v>1</v>
      </c>
      <c r="F2853" s="29"/>
      <c r="G2853" s="32" t="str">
        <f t="shared" si="45"/>
        <v/>
      </c>
      <c r="H2853" s="33"/>
      <c r="I2853" s="29"/>
      <c r="J2853" s="142">
        <v>0</v>
      </c>
    </row>
    <row r="2854" spans="1:10" ht="15" hidden="1" thickBot="1" x14ac:dyDescent="0.4">
      <c r="A2854" s="215"/>
      <c r="B2854" s="216"/>
      <c r="C2854" s="34"/>
      <c r="D2854" s="34"/>
      <c r="E2854" s="35"/>
      <c r="F2854" s="29"/>
      <c r="G2854" s="32" t="str">
        <f t="shared" si="45"/>
        <v/>
      </c>
      <c r="H2854" s="33"/>
      <c r="I2854" s="29"/>
      <c r="J2854" s="142">
        <v>0</v>
      </c>
    </row>
    <row r="2855" spans="1:10" ht="15" hidden="1" thickBot="1" x14ac:dyDescent="0.4">
      <c r="A2855" s="210" t="s">
        <v>676</v>
      </c>
      <c r="B2855" s="212" t="s">
        <v>2378</v>
      </c>
      <c r="C2855" s="155"/>
      <c r="D2855" s="24" t="s">
        <v>16</v>
      </c>
      <c r="E2855" s="25"/>
      <c r="F2855" s="39"/>
      <c r="G2855" s="26" t="str">
        <f t="shared" si="45"/>
        <v/>
      </c>
      <c r="H2855" s="27"/>
      <c r="I2855" s="28"/>
      <c r="J2855" s="142">
        <v>0</v>
      </c>
    </row>
    <row r="2856" spans="1:10" ht="15" hidden="1" thickBot="1" x14ac:dyDescent="0.4">
      <c r="A2856" s="214"/>
      <c r="B2856" s="213"/>
      <c r="C2856" s="30"/>
      <c r="D2856" s="30"/>
      <c r="E2856" s="31"/>
      <c r="F2856" s="40"/>
      <c r="G2856" s="32" t="str">
        <f t="shared" si="45"/>
        <v/>
      </c>
      <c r="H2856" s="33"/>
      <c r="I2856" s="29"/>
      <c r="J2856" s="142">
        <v>0</v>
      </c>
    </row>
    <row r="2857" spans="1:10" ht="15" hidden="1" thickBot="1" x14ac:dyDescent="0.4">
      <c r="A2857" s="214"/>
      <c r="B2857" s="213"/>
      <c r="C2857" s="34" t="s">
        <v>2841</v>
      </c>
      <c r="D2857" s="34" t="s">
        <v>562</v>
      </c>
      <c r="E2857" s="35">
        <v>0.25</v>
      </c>
      <c r="F2857" s="32"/>
      <c r="G2857" s="32" t="str">
        <f t="shared" si="45"/>
        <v/>
      </c>
      <c r="H2857" s="37">
        <f>SUM(G2857:G2858)</f>
        <v>0</v>
      </c>
      <c r="I2857" s="38"/>
      <c r="J2857" s="142">
        <v>0</v>
      </c>
    </row>
    <row r="2858" spans="1:10" ht="25.5" hidden="1" thickBot="1" x14ac:dyDescent="0.4">
      <c r="A2858" s="214"/>
      <c r="B2858" s="213"/>
      <c r="C2858" s="34" t="s">
        <v>677</v>
      </c>
      <c r="D2858" s="34" t="s">
        <v>16</v>
      </c>
      <c r="E2858" s="35">
        <v>1</v>
      </c>
      <c r="F2858" s="29"/>
      <c r="G2858" s="32" t="str">
        <f t="shared" si="45"/>
        <v/>
      </c>
      <c r="H2858" s="33"/>
      <c r="I2858" s="29"/>
      <c r="J2858" s="142">
        <v>0</v>
      </c>
    </row>
    <row r="2859" spans="1:10" ht="15" hidden="1" thickBot="1" x14ac:dyDescent="0.4">
      <c r="A2859" s="215"/>
      <c r="B2859" s="216"/>
      <c r="C2859" s="34"/>
      <c r="D2859" s="34"/>
      <c r="E2859" s="35"/>
      <c r="F2859" s="29"/>
      <c r="G2859" s="32" t="str">
        <f t="shared" si="45"/>
        <v/>
      </c>
      <c r="H2859" s="33"/>
      <c r="I2859" s="29"/>
      <c r="J2859" s="142">
        <v>0</v>
      </c>
    </row>
    <row r="2860" spans="1:10" ht="15" hidden="1" thickBot="1" x14ac:dyDescent="0.4">
      <c r="A2860" s="210" t="s">
        <v>678</v>
      </c>
      <c r="B2860" s="212" t="s">
        <v>2379</v>
      </c>
      <c r="C2860" s="155"/>
      <c r="D2860" s="24" t="s">
        <v>16</v>
      </c>
      <c r="E2860" s="25"/>
      <c r="F2860" s="39"/>
      <c r="G2860" s="26" t="str">
        <f t="shared" si="45"/>
        <v/>
      </c>
      <c r="H2860" s="27"/>
      <c r="I2860" s="28"/>
      <c r="J2860" s="142">
        <v>0</v>
      </c>
    </row>
    <row r="2861" spans="1:10" ht="15" hidden="1" thickBot="1" x14ac:dyDescent="0.4">
      <c r="A2861" s="214"/>
      <c r="B2861" s="213"/>
      <c r="C2861" s="30"/>
      <c r="D2861" s="30"/>
      <c r="E2861" s="31"/>
      <c r="F2861" s="40"/>
      <c r="G2861" s="32" t="str">
        <f t="shared" si="45"/>
        <v/>
      </c>
      <c r="H2861" s="33"/>
      <c r="I2861" s="29"/>
      <c r="J2861" s="142">
        <v>0</v>
      </c>
    </row>
    <row r="2862" spans="1:10" ht="15" hidden="1" thickBot="1" x14ac:dyDescent="0.4">
      <c r="A2862" s="214"/>
      <c r="B2862" s="213"/>
      <c r="C2862" s="34" t="s">
        <v>2841</v>
      </c>
      <c r="D2862" s="34" t="s">
        <v>562</v>
      </c>
      <c r="E2862" s="35">
        <v>1.8180000000000001</v>
      </c>
      <c r="F2862" s="32"/>
      <c r="G2862" s="32" t="str">
        <f t="shared" si="45"/>
        <v/>
      </c>
      <c r="H2862" s="37">
        <f>SUM(G2862:G2865)</f>
        <v>0</v>
      </c>
      <c r="I2862" s="38"/>
      <c r="J2862" s="142">
        <v>0</v>
      </c>
    </row>
    <row r="2863" spans="1:10" ht="15" hidden="1" thickBot="1" x14ac:dyDescent="0.4">
      <c r="A2863" s="214"/>
      <c r="B2863" s="213"/>
      <c r="C2863" s="34" t="s">
        <v>563</v>
      </c>
      <c r="D2863" s="34" t="s">
        <v>562</v>
      </c>
      <c r="E2863" s="35">
        <v>1.7669999999999999</v>
      </c>
      <c r="F2863" s="29"/>
      <c r="G2863" s="32" t="str">
        <f t="shared" si="45"/>
        <v/>
      </c>
      <c r="H2863" s="33"/>
      <c r="I2863" s="29"/>
      <c r="J2863" s="142">
        <v>0</v>
      </c>
    </row>
    <row r="2864" spans="1:10" ht="15" hidden="1" thickBot="1" x14ac:dyDescent="0.4">
      <c r="A2864" s="214"/>
      <c r="B2864" s="213"/>
      <c r="C2864" s="34" t="s">
        <v>5464</v>
      </c>
      <c r="D2864" s="34" t="s">
        <v>16</v>
      </c>
      <c r="E2864" s="35">
        <v>1</v>
      </c>
      <c r="F2864" s="29"/>
      <c r="G2864" s="29" t="str">
        <f t="shared" si="45"/>
        <v/>
      </c>
      <c r="H2864" s="33"/>
      <c r="I2864" s="29"/>
      <c r="J2864" s="142">
        <v>0</v>
      </c>
    </row>
    <row r="2865" spans="1:10" ht="38" hidden="1" thickBot="1" x14ac:dyDescent="0.4">
      <c r="A2865" s="214"/>
      <c r="B2865" s="213"/>
      <c r="C2865" s="34" t="s">
        <v>5463</v>
      </c>
      <c r="D2865" s="34" t="s">
        <v>16</v>
      </c>
      <c r="E2865" s="35">
        <v>1</v>
      </c>
      <c r="F2865" s="29"/>
      <c r="G2865" s="32" t="str">
        <f t="shared" si="45"/>
        <v/>
      </c>
      <c r="H2865" s="33"/>
      <c r="I2865" s="29"/>
      <c r="J2865" s="142">
        <v>0</v>
      </c>
    </row>
    <row r="2866" spans="1:10" ht="15" hidden="1" thickBot="1" x14ac:dyDescent="0.4">
      <c r="A2866" s="215"/>
      <c r="B2866" s="216"/>
      <c r="C2866" s="34"/>
      <c r="D2866" s="34"/>
      <c r="E2866" s="35"/>
      <c r="F2866" s="29"/>
      <c r="G2866" s="32" t="str">
        <f t="shared" si="45"/>
        <v/>
      </c>
      <c r="H2866" s="33"/>
      <c r="I2866" s="29"/>
      <c r="J2866" s="142">
        <v>0</v>
      </c>
    </row>
    <row r="2867" spans="1:10" ht="15" hidden="1" thickBot="1" x14ac:dyDescent="0.4">
      <c r="A2867" s="210" t="s">
        <v>679</v>
      </c>
      <c r="B2867" s="212" t="s">
        <v>2380</v>
      </c>
      <c r="C2867" s="155"/>
      <c r="D2867" s="24" t="s">
        <v>16</v>
      </c>
      <c r="E2867" s="25"/>
      <c r="F2867" s="39"/>
      <c r="G2867" s="26" t="str">
        <f t="shared" si="45"/>
        <v/>
      </c>
      <c r="H2867" s="27"/>
      <c r="I2867" s="28"/>
      <c r="J2867" s="142">
        <v>0</v>
      </c>
    </row>
    <row r="2868" spans="1:10" ht="15" hidden="1" thickBot="1" x14ac:dyDescent="0.4">
      <c r="A2868" s="214"/>
      <c r="B2868" s="213"/>
      <c r="C2868" s="30"/>
      <c r="D2868" s="30"/>
      <c r="E2868" s="31"/>
      <c r="F2868" s="40"/>
      <c r="G2868" s="32" t="str">
        <f t="shared" si="45"/>
        <v/>
      </c>
      <c r="H2868" s="33"/>
      <c r="I2868" s="29"/>
      <c r="J2868" s="142">
        <v>0</v>
      </c>
    </row>
    <row r="2869" spans="1:10" ht="15" hidden="1" thickBot="1" x14ac:dyDescent="0.4">
      <c r="A2869" s="214"/>
      <c r="B2869" s="213"/>
      <c r="C2869" s="34" t="s">
        <v>2841</v>
      </c>
      <c r="D2869" s="34" t="s">
        <v>562</v>
      </c>
      <c r="E2869" s="35">
        <v>0.2</v>
      </c>
      <c r="F2869" s="32"/>
      <c r="G2869" s="32" t="str">
        <f t="shared" si="45"/>
        <v/>
      </c>
      <c r="H2869" s="37">
        <f>SUM(G2869:G2870)</f>
        <v>0</v>
      </c>
      <c r="I2869" s="38"/>
      <c r="J2869" s="142">
        <v>0</v>
      </c>
    </row>
    <row r="2870" spans="1:10" ht="38" hidden="1" thickBot="1" x14ac:dyDescent="0.4">
      <c r="A2870" s="214"/>
      <c r="B2870" s="213"/>
      <c r="C2870" s="34" t="s">
        <v>680</v>
      </c>
      <c r="D2870" s="34" t="s">
        <v>16</v>
      </c>
      <c r="E2870" s="35">
        <v>1</v>
      </c>
      <c r="F2870" s="29"/>
      <c r="G2870" s="32" t="str">
        <f t="shared" si="45"/>
        <v/>
      </c>
      <c r="H2870" s="33"/>
      <c r="I2870" s="29"/>
      <c r="J2870" s="142">
        <v>0</v>
      </c>
    </row>
    <row r="2871" spans="1:10" ht="15" hidden="1" thickBot="1" x14ac:dyDescent="0.4">
      <c r="A2871" s="215"/>
      <c r="B2871" s="216"/>
      <c r="C2871" s="34"/>
      <c r="D2871" s="34"/>
      <c r="E2871" s="35"/>
      <c r="F2871" s="29"/>
      <c r="G2871" s="32" t="str">
        <f t="shared" si="45"/>
        <v/>
      </c>
      <c r="H2871" s="33"/>
      <c r="I2871" s="29"/>
      <c r="J2871" s="142">
        <v>0</v>
      </c>
    </row>
    <row r="2872" spans="1:10" ht="15" hidden="1" thickBot="1" x14ac:dyDescent="0.4">
      <c r="A2872" s="210" t="s">
        <v>681</v>
      </c>
      <c r="B2872" s="212" t="s">
        <v>2381</v>
      </c>
      <c r="C2872" s="155"/>
      <c r="D2872" s="24" t="s">
        <v>16</v>
      </c>
      <c r="E2872" s="25"/>
      <c r="F2872" s="39"/>
      <c r="G2872" s="26" t="str">
        <f t="shared" si="45"/>
        <v/>
      </c>
      <c r="H2872" s="27"/>
      <c r="I2872" s="28"/>
      <c r="J2872" s="142">
        <v>0</v>
      </c>
    </row>
    <row r="2873" spans="1:10" ht="15" hidden="1" thickBot="1" x14ac:dyDescent="0.4">
      <c r="A2873" s="214"/>
      <c r="B2873" s="213"/>
      <c r="C2873" s="30"/>
      <c r="D2873" s="30"/>
      <c r="E2873" s="31"/>
      <c r="F2873" s="40"/>
      <c r="G2873" s="32" t="str">
        <f t="shared" si="45"/>
        <v/>
      </c>
      <c r="H2873" s="33"/>
      <c r="I2873" s="29"/>
      <c r="J2873" s="142">
        <v>0</v>
      </c>
    </row>
    <row r="2874" spans="1:10" ht="15" hidden="1" thickBot="1" x14ac:dyDescent="0.4">
      <c r="A2874" s="214"/>
      <c r="B2874" s="213"/>
      <c r="C2874" s="34" t="s">
        <v>2841</v>
      </c>
      <c r="D2874" s="34" t="s">
        <v>562</v>
      </c>
      <c r="E2874" s="35">
        <v>0.4</v>
      </c>
      <c r="F2874" s="32"/>
      <c r="G2874" s="32" t="str">
        <f t="shared" si="45"/>
        <v/>
      </c>
      <c r="H2874" s="37">
        <f>SUM(G2874:G2875)</f>
        <v>0</v>
      </c>
      <c r="I2874" s="38"/>
      <c r="J2874" s="142">
        <v>0</v>
      </c>
    </row>
    <row r="2875" spans="1:10" ht="15" hidden="1" thickBot="1" x14ac:dyDescent="0.4">
      <c r="A2875" s="214"/>
      <c r="B2875" s="213"/>
      <c r="C2875" s="34" t="s">
        <v>682</v>
      </c>
      <c r="D2875" s="44" t="s">
        <v>16</v>
      </c>
      <c r="E2875" s="35">
        <v>1</v>
      </c>
      <c r="F2875" s="29"/>
      <c r="G2875" s="32" t="str">
        <f t="shared" si="45"/>
        <v/>
      </c>
      <c r="H2875" s="33"/>
      <c r="I2875" s="29"/>
      <c r="J2875" s="142">
        <v>0</v>
      </c>
    </row>
    <row r="2876" spans="1:10" ht="15" hidden="1" thickBot="1" x14ac:dyDescent="0.4">
      <c r="A2876" s="215"/>
      <c r="B2876" s="216"/>
      <c r="C2876" s="34"/>
      <c r="D2876" s="34"/>
      <c r="E2876" s="35"/>
      <c r="F2876" s="29"/>
      <c r="G2876" s="32" t="str">
        <f t="shared" si="45"/>
        <v/>
      </c>
      <c r="H2876" s="33"/>
      <c r="I2876" s="29"/>
      <c r="J2876" s="142">
        <v>0</v>
      </c>
    </row>
    <row r="2877" spans="1:10" ht="15" hidden="1" thickBot="1" x14ac:dyDescent="0.4">
      <c r="A2877" s="210" t="s">
        <v>683</v>
      </c>
      <c r="B2877" s="212" t="s">
        <v>2382</v>
      </c>
      <c r="C2877" s="155"/>
      <c r="D2877" s="24" t="s">
        <v>16</v>
      </c>
      <c r="E2877" s="25"/>
      <c r="F2877" s="39"/>
      <c r="G2877" s="26" t="str">
        <f t="shared" si="45"/>
        <v/>
      </c>
      <c r="H2877" s="27"/>
      <c r="I2877" s="28"/>
      <c r="J2877" s="142">
        <v>0</v>
      </c>
    </row>
    <row r="2878" spans="1:10" ht="15" hidden="1" thickBot="1" x14ac:dyDescent="0.4">
      <c r="A2878" s="214"/>
      <c r="B2878" s="213"/>
      <c r="C2878" s="30"/>
      <c r="D2878" s="30"/>
      <c r="E2878" s="31"/>
      <c r="F2878" s="40"/>
      <c r="G2878" s="32" t="str">
        <f t="shared" si="45"/>
        <v/>
      </c>
      <c r="H2878" s="33"/>
      <c r="I2878" s="29"/>
      <c r="J2878" s="142">
        <v>0</v>
      </c>
    </row>
    <row r="2879" spans="1:10" ht="15" hidden="1" thickBot="1" x14ac:dyDescent="0.4">
      <c r="A2879" s="214"/>
      <c r="B2879" s="213"/>
      <c r="C2879" s="34" t="s">
        <v>2841</v>
      </c>
      <c r="D2879" s="34" t="s">
        <v>562</v>
      </c>
      <c r="E2879" s="35">
        <v>0.3</v>
      </c>
      <c r="F2879" s="32"/>
      <c r="G2879" s="32" t="str">
        <f t="shared" si="45"/>
        <v/>
      </c>
      <c r="H2879" s="37">
        <f>SUM(G2879:G2880)</f>
        <v>0</v>
      </c>
      <c r="I2879" s="38"/>
      <c r="J2879" s="142">
        <v>0</v>
      </c>
    </row>
    <row r="2880" spans="1:10" ht="25.5" hidden="1" thickBot="1" x14ac:dyDescent="0.4">
      <c r="A2880" s="214"/>
      <c r="B2880" s="213"/>
      <c r="C2880" s="34" t="s">
        <v>684</v>
      </c>
      <c r="D2880" s="44" t="s">
        <v>16</v>
      </c>
      <c r="E2880" s="35">
        <v>1</v>
      </c>
      <c r="F2880" s="29"/>
      <c r="G2880" s="32" t="str">
        <f t="shared" si="45"/>
        <v/>
      </c>
      <c r="H2880" s="33"/>
      <c r="I2880" s="29"/>
      <c r="J2880" s="142">
        <v>0</v>
      </c>
    </row>
    <row r="2881" spans="1:10" ht="15" hidden="1" thickBot="1" x14ac:dyDescent="0.4">
      <c r="A2881" s="215"/>
      <c r="B2881" s="216"/>
      <c r="C2881" s="34"/>
      <c r="D2881" s="34"/>
      <c r="E2881" s="35"/>
      <c r="F2881" s="29"/>
      <c r="G2881" s="32" t="str">
        <f t="shared" si="45"/>
        <v/>
      </c>
      <c r="H2881" s="33"/>
      <c r="I2881" s="29"/>
      <c r="J2881" s="142">
        <v>0</v>
      </c>
    </row>
    <row r="2882" spans="1:10" ht="15" hidden="1" thickBot="1" x14ac:dyDescent="0.4">
      <c r="A2882" s="210" t="s">
        <v>685</v>
      </c>
      <c r="B2882" s="212" t="s">
        <v>8079</v>
      </c>
      <c r="C2882" s="155"/>
      <c r="D2882" s="24" t="s">
        <v>69</v>
      </c>
      <c r="E2882" s="25"/>
      <c r="F2882" s="39"/>
      <c r="G2882" s="26" t="str">
        <f t="shared" si="45"/>
        <v/>
      </c>
      <c r="H2882" s="27"/>
      <c r="I2882" s="28"/>
      <c r="J2882" s="142">
        <v>0</v>
      </c>
    </row>
    <row r="2883" spans="1:10" ht="15" hidden="1" thickBot="1" x14ac:dyDescent="0.4">
      <c r="A2883" s="214"/>
      <c r="B2883" s="213"/>
      <c r="C2883" s="30"/>
      <c r="D2883" s="30"/>
      <c r="E2883" s="31"/>
      <c r="F2883" s="40"/>
      <c r="G2883" s="32" t="str">
        <f t="shared" si="45"/>
        <v/>
      </c>
      <c r="H2883" s="33"/>
      <c r="I2883" s="29"/>
      <c r="J2883" s="142">
        <v>0</v>
      </c>
    </row>
    <row r="2884" spans="1:10" ht="15" hidden="1" thickBot="1" x14ac:dyDescent="0.4">
      <c r="A2884" s="214"/>
      <c r="B2884" s="213"/>
      <c r="C2884" s="34" t="s">
        <v>2841</v>
      </c>
      <c r="D2884" s="34" t="s">
        <v>562</v>
      </c>
      <c r="E2884" s="35">
        <v>0.2</v>
      </c>
      <c r="F2884" s="32"/>
      <c r="G2884" s="32" t="str">
        <f t="shared" si="45"/>
        <v/>
      </c>
      <c r="H2884" s="37">
        <f>SUM(G2884:G2885)</f>
        <v>0</v>
      </c>
      <c r="I2884" s="38"/>
      <c r="J2884" s="142">
        <v>0</v>
      </c>
    </row>
    <row r="2885" spans="1:10" ht="15" hidden="1" thickBot="1" x14ac:dyDescent="0.4">
      <c r="A2885" s="214"/>
      <c r="B2885" s="213"/>
      <c r="C2885" s="34" t="s">
        <v>686</v>
      </c>
      <c r="D2885" s="34" t="s">
        <v>750</v>
      </c>
      <c r="E2885" s="35">
        <v>0.19</v>
      </c>
      <c r="F2885" s="29"/>
      <c r="G2885" s="32" t="str">
        <f t="shared" si="45"/>
        <v/>
      </c>
      <c r="H2885" s="33"/>
      <c r="I2885" s="29"/>
      <c r="J2885" s="142">
        <v>0</v>
      </c>
    </row>
    <row r="2886" spans="1:10" ht="15" hidden="1" thickBot="1" x14ac:dyDescent="0.4">
      <c r="A2886" s="214"/>
      <c r="B2886" s="213"/>
      <c r="C2886" s="34"/>
      <c r="D2886" s="34"/>
      <c r="E2886" s="35"/>
      <c r="F2886" s="29"/>
      <c r="G2886" s="32" t="str">
        <f t="shared" si="45"/>
        <v/>
      </c>
      <c r="H2886" s="33"/>
      <c r="I2886" s="29"/>
      <c r="J2886" s="142">
        <v>0</v>
      </c>
    </row>
    <row r="2887" spans="1:10" ht="26.5" hidden="1" thickBot="1" x14ac:dyDescent="0.4">
      <c r="A2887" s="214"/>
      <c r="B2887" s="213"/>
      <c r="C2887" s="45" t="s">
        <v>687</v>
      </c>
      <c r="D2887" s="34"/>
      <c r="E2887" s="35"/>
      <c r="F2887" s="29"/>
      <c r="G2887" s="32" t="str">
        <f t="shared" si="45"/>
        <v/>
      </c>
      <c r="H2887" s="33"/>
      <c r="I2887" s="29"/>
      <c r="J2887" s="142">
        <v>0</v>
      </c>
    </row>
    <row r="2888" spans="1:10" ht="39.5" hidden="1" thickBot="1" x14ac:dyDescent="0.4">
      <c r="A2888" s="214"/>
      <c r="B2888" s="213"/>
      <c r="C2888" s="49" t="s">
        <v>688</v>
      </c>
      <c r="D2888" s="62"/>
      <c r="E2888" s="35"/>
      <c r="F2888" s="29"/>
      <c r="G2888" s="32" t="str">
        <f t="shared" si="45"/>
        <v/>
      </c>
      <c r="H2888" s="33"/>
      <c r="I2888" s="29"/>
      <c r="J2888" s="142">
        <v>0</v>
      </c>
    </row>
    <row r="2889" spans="1:10" ht="15" hidden="1" thickBot="1" x14ac:dyDescent="0.4">
      <c r="A2889" s="215"/>
      <c r="B2889" s="216"/>
      <c r="C2889" s="34"/>
      <c r="D2889" s="34"/>
      <c r="E2889" s="35"/>
      <c r="F2889" s="29"/>
      <c r="G2889" s="32" t="str">
        <f t="shared" si="45"/>
        <v/>
      </c>
      <c r="H2889" s="33"/>
      <c r="I2889" s="29"/>
      <c r="J2889" s="142">
        <v>0</v>
      </c>
    </row>
    <row r="2890" spans="1:10" ht="15" hidden="1" thickBot="1" x14ac:dyDescent="0.4">
      <c r="A2890" s="210" t="s">
        <v>689</v>
      </c>
      <c r="B2890" s="212" t="s">
        <v>8078</v>
      </c>
      <c r="C2890" s="155"/>
      <c r="D2890" s="24" t="s">
        <v>69</v>
      </c>
      <c r="E2890" s="25"/>
      <c r="F2890" s="39"/>
      <c r="G2890" s="26" t="str">
        <f t="shared" si="45"/>
        <v/>
      </c>
      <c r="H2890" s="27"/>
      <c r="I2890" s="28"/>
      <c r="J2890" s="142">
        <v>0</v>
      </c>
    </row>
    <row r="2891" spans="1:10" ht="15" hidden="1" thickBot="1" x14ac:dyDescent="0.4">
      <c r="A2891" s="211"/>
      <c r="B2891" s="213"/>
      <c r="C2891" s="30"/>
      <c r="D2891" s="30"/>
      <c r="E2891" s="31"/>
      <c r="F2891" s="40"/>
      <c r="G2891" s="32" t="str">
        <f t="shared" si="45"/>
        <v/>
      </c>
      <c r="H2891" s="33"/>
      <c r="I2891" s="29"/>
      <c r="J2891" s="142">
        <v>0</v>
      </c>
    </row>
    <row r="2892" spans="1:10" ht="15" hidden="1" thickBot="1" x14ac:dyDescent="0.4">
      <c r="A2892" s="211"/>
      <c r="B2892" s="213"/>
      <c r="C2892" s="34" t="s">
        <v>2841</v>
      </c>
      <c r="D2892" s="34" t="s">
        <v>562</v>
      </c>
      <c r="E2892" s="35">
        <v>0.3</v>
      </c>
      <c r="F2892" s="32"/>
      <c r="G2892" s="32" t="str">
        <f t="shared" si="45"/>
        <v/>
      </c>
      <c r="H2892" s="37">
        <f>SUM(G2892:G2893)</f>
        <v>0</v>
      </c>
      <c r="I2892" s="38"/>
      <c r="J2892" s="142">
        <v>0</v>
      </c>
    </row>
    <row r="2893" spans="1:10" ht="15" hidden="1" thickBot="1" x14ac:dyDescent="0.4">
      <c r="A2893" s="211"/>
      <c r="B2893" s="213"/>
      <c r="C2893" s="34" t="s">
        <v>686</v>
      </c>
      <c r="D2893" s="34" t="s">
        <v>750</v>
      </c>
      <c r="E2893" s="35">
        <v>0.77300000000000002</v>
      </c>
      <c r="F2893" s="29"/>
      <c r="G2893" s="32" t="str">
        <f t="shared" si="45"/>
        <v/>
      </c>
      <c r="H2893" s="33"/>
      <c r="I2893" s="29"/>
      <c r="J2893" s="142">
        <v>0</v>
      </c>
    </row>
    <row r="2894" spans="1:10" ht="15" hidden="1" thickBot="1" x14ac:dyDescent="0.4">
      <c r="A2894" s="211"/>
      <c r="B2894" s="213"/>
      <c r="C2894" s="34"/>
      <c r="D2894" s="44"/>
      <c r="E2894" s="35"/>
      <c r="F2894" s="29"/>
      <c r="G2894" s="32" t="str">
        <f t="shared" si="45"/>
        <v/>
      </c>
      <c r="H2894" s="33"/>
      <c r="I2894" s="29"/>
      <c r="J2894" s="142">
        <v>0</v>
      </c>
    </row>
    <row r="2895" spans="1:10" ht="26.5" hidden="1" thickBot="1" x14ac:dyDescent="0.4">
      <c r="A2895" s="211"/>
      <c r="B2895" s="213"/>
      <c r="C2895" s="45" t="s">
        <v>690</v>
      </c>
      <c r="D2895" s="44"/>
      <c r="E2895" s="35"/>
      <c r="F2895" s="29"/>
      <c r="G2895" s="32" t="str">
        <f t="shared" si="45"/>
        <v/>
      </c>
      <c r="H2895" s="33"/>
      <c r="I2895" s="29"/>
      <c r="J2895" s="142">
        <v>0</v>
      </c>
    </row>
    <row r="2896" spans="1:10" ht="26.5" hidden="1" thickBot="1" x14ac:dyDescent="0.4">
      <c r="A2896" s="211"/>
      <c r="B2896" s="213"/>
      <c r="C2896" s="49" t="s">
        <v>691</v>
      </c>
      <c r="D2896" s="44"/>
      <c r="E2896" s="35"/>
      <c r="F2896" s="29"/>
      <c r="G2896" s="32" t="str">
        <f t="shared" ref="G2896:G2959" si="46">IF(ISNUMBER(F2896),E2896*F2896,"")</f>
        <v/>
      </c>
      <c r="H2896" s="33"/>
      <c r="I2896" s="29"/>
      <c r="J2896" s="142">
        <v>0</v>
      </c>
    </row>
    <row r="2897" spans="1:10" ht="15" hidden="1" thickBot="1" x14ac:dyDescent="0.4">
      <c r="A2897" s="217"/>
      <c r="B2897" s="216"/>
      <c r="C2897" s="34"/>
      <c r="D2897" s="34"/>
      <c r="E2897" s="35"/>
      <c r="F2897" s="29"/>
      <c r="G2897" s="32" t="str">
        <f t="shared" si="46"/>
        <v/>
      </c>
      <c r="H2897" s="33"/>
      <c r="I2897" s="29"/>
      <c r="J2897" s="142">
        <v>0</v>
      </c>
    </row>
    <row r="2898" spans="1:10" ht="15" hidden="1" thickBot="1" x14ac:dyDescent="0.4">
      <c r="A2898" s="210" t="s">
        <v>692</v>
      </c>
      <c r="B2898" s="212" t="s">
        <v>2383</v>
      </c>
      <c r="C2898" s="155"/>
      <c r="D2898" s="24" t="s">
        <v>69</v>
      </c>
      <c r="E2898" s="25"/>
      <c r="F2898" s="39"/>
      <c r="G2898" s="26" t="str">
        <f t="shared" si="46"/>
        <v/>
      </c>
      <c r="H2898" s="27"/>
      <c r="I2898" s="28"/>
      <c r="J2898" s="142">
        <v>0</v>
      </c>
    </row>
    <row r="2899" spans="1:10" ht="15" hidden="1" thickBot="1" x14ac:dyDescent="0.4">
      <c r="A2899" s="211"/>
      <c r="B2899" s="213"/>
      <c r="C2899" s="30"/>
      <c r="D2899" s="30"/>
      <c r="E2899" s="31"/>
      <c r="F2899" s="40"/>
      <c r="G2899" s="32" t="str">
        <f t="shared" si="46"/>
        <v/>
      </c>
      <c r="H2899" s="33"/>
      <c r="I2899" s="29"/>
      <c r="J2899" s="142">
        <v>0</v>
      </c>
    </row>
    <row r="2900" spans="1:10" ht="15" hidden="1" thickBot="1" x14ac:dyDescent="0.4">
      <c r="A2900" s="211"/>
      <c r="B2900" s="213"/>
      <c r="C2900" s="34" t="s">
        <v>2841</v>
      </c>
      <c r="D2900" s="34" t="s">
        <v>562</v>
      </c>
      <c r="E2900" s="35">
        <v>0.2</v>
      </c>
      <c r="F2900" s="32"/>
      <c r="G2900" s="32" t="str">
        <f t="shared" si="46"/>
        <v/>
      </c>
      <c r="H2900" s="37">
        <f>SUM(G2900:G2901)</f>
        <v>0</v>
      </c>
      <c r="I2900" s="38"/>
      <c r="J2900" s="142">
        <v>0</v>
      </c>
    </row>
    <row r="2901" spans="1:10" ht="15" hidden="1" thickBot="1" x14ac:dyDescent="0.4">
      <c r="A2901" s="211"/>
      <c r="B2901" s="213"/>
      <c r="C2901" s="34" t="s">
        <v>686</v>
      </c>
      <c r="D2901" s="34" t="s">
        <v>750</v>
      </c>
      <c r="E2901" s="35">
        <v>0.28100000000000003</v>
      </c>
      <c r="F2901" s="29"/>
      <c r="G2901" s="32" t="str">
        <f t="shared" si="46"/>
        <v/>
      </c>
      <c r="H2901" s="33"/>
      <c r="I2901" s="29"/>
      <c r="J2901" s="142">
        <v>0</v>
      </c>
    </row>
    <row r="2902" spans="1:10" ht="15" hidden="1" thickBot="1" x14ac:dyDescent="0.4">
      <c r="A2902" s="211"/>
      <c r="B2902" s="213"/>
      <c r="C2902" s="34"/>
      <c r="D2902" s="44"/>
      <c r="E2902" s="35"/>
      <c r="F2902" s="29"/>
      <c r="G2902" s="32" t="str">
        <f t="shared" si="46"/>
        <v/>
      </c>
      <c r="H2902" s="33"/>
      <c r="I2902" s="29"/>
      <c r="J2902" s="142">
        <v>0</v>
      </c>
    </row>
    <row r="2903" spans="1:10" ht="26.5" hidden="1" thickBot="1" x14ac:dyDescent="0.4">
      <c r="A2903" s="211"/>
      <c r="B2903" s="213"/>
      <c r="C2903" s="45" t="s">
        <v>693</v>
      </c>
      <c r="D2903" s="44"/>
      <c r="E2903" s="35"/>
      <c r="F2903" s="29"/>
      <c r="G2903" s="32" t="str">
        <f t="shared" si="46"/>
        <v/>
      </c>
      <c r="H2903" s="33"/>
      <c r="I2903" s="29"/>
      <c r="J2903" s="142">
        <v>0</v>
      </c>
    </row>
    <row r="2904" spans="1:10" ht="26.5" hidden="1" thickBot="1" x14ac:dyDescent="0.4">
      <c r="A2904" s="211"/>
      <c r="B2904" s="213"/>
      <c r="C2904" s="49" t="s">
        <v>691</v>
      </c>
      <c r="D2904" s="44"/>
      <c r="E2904" s="35"/>
      <c r="F2904" s="29"/>
      <c r="G2904" s="32" t="str">
        <f t="shared" si="46"/>
        <v/>
      </c>
      <c r="H2904" s="33"/>
      <c r="I2904" s="29"/>
      <c r="J2904" s="142">
        <v>0</v>
      </c>
    </row>
    <row r="2905" spans="1:10" ht="15" hidden="1" thickBot="1" x14ac:dyDescent="0.4">
      <c r="A2905" s="217"/>
      <c r="B2905" s="216"/>
      <c r="C2905" s="34"/>
      <c r="D2905" s="34"/>
      <c r="E2905" s="35"/>
      <c r="F2905" s="29"/>
      <c r="G2905" s="32" t="str">
        <f t="shared" si="46"/>
        <v/>
      </c>
      <c r="H2905" s="33"/>
      <c r="I2905" s="29"/>
      <c r="J2905" s="142">
        <v>0</v>
      </c>
    </row>
    <row r="2906" spans="1:10" ht="15" hidden="1" thickBot="1" x14ac:dyDescent="0.4">
      <c r="A2906" s="210" t="s">
        <v>694</v>
      </c>
      <c r="B2906" s="212" t="s">
        <v>8080</v>
      </c>
      <c r="C2906" s="155"/>
      <c r="D2906" s="24" t="s">
        <v>69</v>
      </c>
      <c r="E2906" s="25"/>
      <c r="F2906" s="39"/>
      <c r="G2906" s="26" t="str">
        <f t="shared" si="46"/>
        <v/>
      </c>
      <c r="H2906" s="27"/>
      <c r="I2906" s="28"/>
      <c r="J2906" s="142">
        <v>0</v>
      </c>
    </row>
    <row r="2907" spans="1:10" ht="15" hidden="1" thickBot="1" x14ac:dyDescent="0.4">
      <c r="A2907" s="211"/>
      <c r="B2907" s="213"/>
      <c r="C2907" s="30"/>
      <c r="D2907" s="30"/>
      <c r="E2907" s="31"/>
      <c r="F2907" s="40"/>
      <c r="G2907" s="32" t="str">
        <f t="shared" si="46"/>
        <v/>
      </c>
      <c r="H2907" s="33"/>
      <c r="I2907" s="29"/>
      <c r="J2907" s="142">
        <v>0</v>
      </c>
    </row>
    <row r="2908" spans="1:10" ht="15" hidden="1" thickBot="1" x14ac:dyDescent="0.4">
      <c r="A2908" s="211"/>
      <c r="B2908" s="213"/>
      <c r="C2908" s="34" t="s">
        <v>2841</v>
      </c>
      <c r="D2908" s="34" t="s">
        <v>562</v>
      </c>
      <c r="E2908" s="35">
        <v>0.3</v>
      </c>
      <c r="F2908" s="32"/>
      <c r="G2908" s="32" t="str">
        <f t="shared" si="46"/>
        <v/>
      </c>
      <c r="H2908" s="37">
        <f>SUM(G2908:G2909)</f>
        <v>0</v>
      </c>
      <c r="I2908" s="38"/>
      <c r="J2908" s="142">
        <v>0</v>
      </c>
    </row>
    <row r="2909" spans="1:10" ht="15" hidden="1" thickBot="1" x14ac:dyDescent="0.4">
      <c r="A2909" s="211"/>
      <c r="B2909" s="213"/>
      <c r="C2909" s="34" t="s">
        <v>686</v>
      </c>
      <c r="D2909" s="34" t="s">
        <v>750</v>
      </c>
      <c r="E2909" s="35">
        <v>0.45100000000000001</v>
      </c>
      <c r="F2909" s="29"/>
      <c r="G2909" s="32" t="str">
        <f t="shared" si="46"/>
        <v/>
      </c>
      <c r="H2909" s="33"/>
      <c r="I2909" s="29"/>
      <c r="J2909" s="142">
        <v>0</v>
      </c>
    </row>
    <row r="2910" spans="1:10" ht="15" hidden="1" thickBot="1" x14ac:dyDescent="0.4">
      <c r="A2910" s="211"/>
      <c r="B2910" s="213"/>
      <c r="C2910" s="34"/>
      <c r="D2910" s="44"/>
      <c r="E2910" s="35"/>
      <c r="F2910" s="29"/>
      <c r="G2910" s="32" t="str">
        <f t="shared" si="46"/>
        <v/>
      </c>
      <c r="H2910" s="33"/>
      <c r="I2910" s="29"/>
      <c r="J2910" s="142">
        <v>0</v>
      </c>
    </row>
    <row r="2911" spans="1:10" ht="26.5" hidden="1" thickBot="1" x14ac:dyDescent="0.4">
      <c r="A2911" s="211"/>
      <c r="B2911" s="213"/>
      <c r="C2911" s="45" t="s">
        <v>693</v>
      </c>
      <c r="D2911" s="44"/>
      <c r="E2911" s="35"/>
      <c r="F2911" s="29"/>
      <c r="G2911" s="32" t="str">
        <f t="shared" si="46"/>
        <v/>
      </c>
      <c r="H2911" s="33"/>
      <c r="I2911" s="29"/>
      <c r="J2911" s="142">
        <v>0</v>
      </c>
    </row>
    <row r="2912" spans="1:10" ht="26.5" hidden="1" thickBot="1" x14ac:dyDescent="0.4">
      <c r="A2912" s="211"/>
      <c r="B2912" s="213"/>
      <c r="C2912" s="49" t="s">
        <v>691</v>
      </c>
      <c r="D2912" s="44"/>
      <c r="E2912" s="35"/>
      <c r="F2912" s="29"/>
      <c r="G2912" s="32" t="str">
        <f t="shared" si="46"/>
        <v/>
      </c>
      <c r="H2912" s="33"/>
      <c r="I2912" s="29"/>
      <c r="J2912" s="142">
        <v>0</v>
      </c>
    </row>
    <row r="2913" spans="1:10" ht="15" hidden="1" thickBot="1" x14ac:dyDescent="0.4">
      <c r="A2913" s="217"/>
      <c r="B2913" s="216"/>
      <c r="C2913" s="34"/>
      <c r="D2913" s="34"/>
      <c r="E2913" s="35"/>
      <c r="F2913" s="29"/>
      <c r="G2913" s="32" t="str">
        <f t="shared" si="46"/>
        <v/>
      </c>
      <c r="H2913" s="33"/>
      <c r="I2913" s="29"/>
      <c r="J2913" s="142">
        <v>0</v>
      </c>
    </row>
    <row r="2914" spans="1:10" ht="15" hidden="1" thickBot="1" x14ac:dyDescent="0.4">
      <c r="A2914" s="210" t="s">
        <v>695</v>
      </c>
      <c r="B2914" s="212" t="s">
        <v>2384</v>
      </c>
      <c r="C2914" s="155"/>
      <c r="D2914" s="24" t="s">
        <v>69</v>
      </c>
      <c r="E2914" s="25"/>
      <c r="F2914" s="39"/>
      <c r="G2914" s="26" t="str">
        <f t="shared" si="46"/>
        <v/>
      </c>
      <c r="H2914" s="27"/>
      <c r="I2914" s="28"/>
      <c r="J2914" s="142">
        <v>0</v>
      </c>
    </row>
    <row r="2915" spans="1:10" ht="15" hidden="1" thickBot="1" x14ac:dyDescent="0.4">
      <c r="A2915" s="211"/>
      <c r="B2915" s="213"/>
      <c r="C2915" s="30"/>
      <c r="D2915" s="30"/>
      <c r="E2915" s="31"/>
      <c r="F2915" s="40"/>
      <c r="G2915" s="32" t="str">
        <f t="shared" si="46"/>
        <v/>
      </c>
      <c r="H2915" s="33"/>
      <c r="I2915" s="29"/>
      <c r="J2915" s="142">
        <v>0</v>
      </c>
    </row>
    <row r="2916" spans="1:10" ht="15" hidden="1" thickBot="1" x14ac:dyDescent="0.4">
      <c r="A2916" s="211"/>
      <c r="B2916" s="213"/>
      <c r="C2916" s="34" t="s">
        <v>2841</v>
      </c>
      <c r="D2916" s="34" t="s">
        <v>562</v>
      </c>
      <c r="E2916" s="35">
        <v>0.15</v>
      </c>
      <c r="F2916" s="32"/>
      <c r="G2916" s="32" t="str">
        <f t="shared" si="46"/>
        <v/>
      </c>
      <c r="H2916" s="37">
        <f>SUM(G2916:G2917)</f>
        <v>0</v>
      </c>
      <c r="I2916" s="38"/>
      <c r="J2916" s="142">
        <v>0</v>
      </c>
    </row>
    <row r="2917" spans="1:10" ht="15" hidden="1" thickBot="1" x14ac:dyDescent="0.4">
      <c r="A2917" s="211"/>
      <c r="B2917" s="213"/>
      <c r="C2917" s="34" t="s">
        <v>686</v>
      </c>
      <c r="D2917" s="34" t="s">
        <v>750</v>
      </c>
      <c r="E2917" s="35">
        <v>0.11</v>
      </c>
      <c r="F2917" s="29"/>
      <c r="G2917" s="32" t="str">
        <f t="shared" si="46"/>
        <v/>
      </c>
      <c r="H2917" s="33"/>
      <c r="I2917" s="29"/>
      <c r="J2917" s="142">
        <v>0</v>
      </c>
    </row>
    <row r="2918" spans="1:10" ht="15" hidden="1" thickBot="1" x14ac:dyDescent="0.4">
      <c r="A2918" s="211"/>
      <c r="B2918" s="213"/>
      <c r="C2918" s="34"/>
      <c r="D2918" s="44"/>
      <c r="E2918" s="35"/>
      <c r="F2918" s="29"/>
      <c r="G2918" s="32" t="str">
        <f t="shared" si="46"/>
        <v/>
      </c>
      <c r="H2918" s="33"/>
      <c r="I2918" s="29"/>
      <c r="J2918" s="142">
        <v>0</v>
      </c>
    </row>
    <row r="2919" spans="1:10" ht="26.5" hidden="1" thickBot="1" x14ac:dyDescent="0.4">
      <c r="A2919" s="211"/>
      <c r="B2919" s="213"/>
      <c r="C2919" s="45" t="s">
        <v>696</v>
      </c>
      <c r="D2919" s="44"/>
      <c r="E2919" s="35"/>
      <c r="F2919" s="29"/>
      <c r="G2919" s="32" t="str">
        <f t="shared" si="46"/>
        <v/>
      </c>
      <c r="H2919" s="33"/>
      <c r="I2919" s="29"/>
      <c r="J2919" s="142">
        <v>0</v>
      </c>
    </row>
    <row r="2920" spans="1:10" ht="26.5" hidden="1" thickBot="1" x14ac:dyDescent="0.4">
      <c r="A2920" s="211"/>
      <c r="B2920" s="213"/>
      <c r="C2920" s="49" t="s">
        <v>691</v>
      </c>
      <c r="D2920" s="44"/>
      <c r="E2920" s="35"/>
      <c r="F2920" s="29"/>
      <c r="G2920" s="32" t="str">
        <f t="shared" si="46"/>
        <v/>
      </c>
      <c r="H2920" s="33"/>
      <c r="I2920" s="29"/>
      <c r="J2920" s="142">
        <v>0</v>
      </c>
    </row>
    <row r="2921" spans="1:10" ht="15" hidden="1" thickBot="1" x14ac:dyDescent="0.4">
      <c r="A2921" s="217"/>
      <c r="B2921" s="216"/>
      <c r="C2921" s="34"/>
      <c r="D2921" s="34"/>
      <c r="E2921" s="35"/>
      <c r="F2921" s="29"/>
      <c r="G2921" s="32" t="str">
        <f t="shared" si="46"/>
        <v/>
      </c>
      <c r="H2921" s="33"/>
      <c r="I2921" s="29"/>
      <c r="J2921" s="142">
        <v>0</v>
      </c>
    </row>
    <row r="2922" spans="1:10" ht="15" hidden="1" thickBot="1" x14ac:dyDescent="0.4">
      <c r="A2922" s="210" t="s">
        <v>697</v>
      </c>
      <c r="B2922" s="212" t="s">
        <v>2385</v>
      </c>
      <c r="C2922" s="155"/>
      <c r="D2922" s="24" t="s">
        <v>16</v>
      </c>
      <c r="E2922" s="25"/>
      <c r="F2922" s="39"/>
      <c r="G2922" s="26" t="str">
        <f t="shared" si="46"/>
        <v/>
      </c>
      <c r="H2922" s="27"/>
      <c r="I2922" s="28"/>
      <c r="J2922" s="142">
        <v>0</v>
      </c>
    </row>
    <row r="2923" spans="1:10" ht="15" hidden="1" thickBot="1" x14ac:dyDescent="0.4">
      <c r="A2923" s="214"/>
      <c r="B2923" s="213"/>
      <c r="C2923" s="30"/>
      <c r="D2923" s="30"/>
      <c r="E2923" s="31"/>
      <c r="F2923" s="40"/>
      <c r="G2923" s="32" t="str">
        <f t="shared" si="46"/>
        <v/>
      </c>
      <c r="H2923" s="33"/>
      <c r="I2923" s="29"/>
      <c r="J2923" s="142">
        <v>0</v>
      </c>
    </row>
    <row r="2924" spans="1:10" ht="15" hidden="1" thickBot="1" x14ac:dyDescent="0.4">
      <c r="A2924" s="214"/>
      <c r="B2924" s="213"/>
      <c r="C2924" s="34" t="s">
        <v>2841</v>
      </c>
      <c r="D2924" s="34" t="s">
        <v>562</v>
      </c>
      <c r="E2924" s="35">
        <v>0.3</v>
      </c>
      <c r="F2924" s="32"/>
      <c r="G2924" s="32" t="str">
        <f t="shared" si="46"/>
        <v/>
      </c>
      <c r="H2924" s="37">
        <f>SUM(G2924:G2925)</f>
        <v>0</v>
      </c>
      <c r="I2924" s="38"/>
      <c r="J2924" s="142">
        <v>0</v>
      </c>
    </row>
    <row r="2925" spans="1:10" ht="25.5" hidden="1" thickBot="1" x14ac:dyDescent="0.4">
      <c r="A2925" s="214"/>
      <c r="B2925" s="213"/>
      <c r="C2925" s="34" t="s">
        <v>698</v>
      </c>
      <c r="D2925" s="34" t="s">
        <v>16</v>
      </c>
      <c r="E2925" s="35">
        <v>1</v>
      </c>
      <c r="F2925" s="29"/>
      <c r="G2925" s="32" t="str">
        <f t="shared" si="46"/>
        <v/>
      </c>
      <c r="H2925" s="33"/>
      <c r="I2925" s="29"/>
      <c r="J2925" s="142">
        <v>0</v>
      </c>
    </row>
    <row r="2926" spans="1:10" ht="15" hidden="1" thickBot="1" x14ac:dyDescent="0.4">
      <c r="A2926" s="215"/>
      <c r="B2926" s="216"/>
      <c r="C2926" s="34"/>
      <c r="D2926" s="34"/>
      <c r="E2926" s="35"/>
      <c r="F2926" s="29"/>
      <c r="G2926" s="32" t="str">
        <f t="shared" si="46"/>
        <v/>
      </c>
      <c r="H2926" s="33"/>
      <c r="I2926" s="29"/>
      <c r="J2926" s="142">
        <v>0</v>
      </c>
    </row>
    <row r="2927" spans="1:10" ht="15" hidden="1" thickBot="1" x14ac:dyDescent="0.4">
      <c r="A2927" s="210" t="s">
        <v>699</v>
      </c>
      <c r="B2927" s="212" t="s">
        <v>2386</v>
      </c>
      <c r="C2927" s="155"/>
      <c r="D2927" s="24" t="s">
        <v>69</v>
      </c>
      <c r="E2927" s="25"/>
      <c r="F2927" s="39"/>
      <c r="G2927" s="26" t="str">
        <f t="shared" si="46"/>
        <v/>
      </c>
      <c r="H2927" s="27"/>
      <c r="I2927" s="28"/>
      <c r="J2927" s="142">
        <v>0</v>
      </c>
    </row>
    <row r="2928" spans="1:10" ht="15" hidden="1" thickBot="1" x14ac:dyDescent="0.4">
      <c r="A2928" s="214"/>
      <c r="B2928" s="213"/>
      <c r="C2928" s="30"/>
      <c r="D2928" s="30"/>
      <c r="E2928" s="31"/>
      <c r="F2928" s="40"/>
      <c r="G2928" s="32" t="str">
        <f t="shared" si="46"/>
        <v/>
      </c>
      <c r="H2928" s="33"/>
      <c r="I2928" s="29"/>
      <c r="J2928" s="142">
        <v>0</v>
      </c>
    </row>
    <row r="2929" spans="1:10" ht="15" hidden="1" thickBot="1" x14ac:dyDescent="0.4">
      <c r="A2929" s="214"/>
      <c r="B2929" s="213"/>
      <c r="C2929" s="34" t="s">
        <v>2841</v>
      </c>
      <c r="D2929" s="34" t="s">
        <v>562</v>
      </c>
      <c r="E2929" s="35">
        <v>0.3</v>
      </c>
      <c r="F2929" s="32"/>
      <c r="G2929" s="32" t="str">
        <f t="shared" si="46"/>
        <v/>
      </c>
      <c r="H2929" s="37">
        <f>SUM(G2929:G2930)</f>
        <v>0</v>
      </c>
      <c r="I2929" s="38"/>
      <c r="J2929" s="142">
        <v>0</v>
      </c>
    </row>
    <row r="2930" spans="1:10" ht="38" hidden="1" thickBot="1" x14ac:dyDescent="0.4">
      <c r="A2930" s="214"/>
      <c r="B2930" s="213"/>
      <c r="C2930" s="34" t="s">
        <v>700</v>
      </c>
      <c r="D2930" s="34" t="s">
        <v>16</v>
      </c>
      <c r="E2930" s="35">
        <v>1</v>
      </c>
      <c r="F2930" s="29"/>
      <c r="G2930" s="32" t="str">
        <f t="shared" si="46"/>
        <v/>
      </c>
      <c r="H2930" s="33"/>
      <c r="I2930" s="29"/>
      <c r="J2930" s="142">
        <v>0</v>
      </c>
    </row>
    <row r="2931" spans="1:10" ht="15" hidden="1" thickBot="1" x14ac:dyDescent="0.4">
      <c r="A2931" s="215"/>
      <c r="B2931" s="216"/>
      <c r="C2931" s="34"/>
      <c r="D2931" s="34"/>
      <c r="E2931" s="35"/>
      <c r="F2931" s="29"/>
      <c r="G2931" s="32" t="str">
        <f t="shared" si="46"/>
        <v/>
      </c>
      <c r="H2931" s="33"/>
      <c r="I2931" s="29"/>
      <c r="J2931" s="142">
        <v>0</v>
      </c>
    </row>
    <row r="2932" spans="1:10" ht="15" hidden="1" thickBot="1" x14ac:dyDescent="0.4">
      <c r="A2932" s="210" t="s">
        <v>701</v>
      </c>
      <c r="B2932" s="212" t="s">
        <v>2387</v>
      </c>
      <c r="C2932" s="155"/>
      <c r="D2932" s="24" t="s">
        <v>16</v>
      </c>
      <c r="E2932" s="25"/>
      <c r="F2932" s="39"/>
      <c r="G2932" s="26" t="str">
        <f t="shared" si="46"/>
        <v/>
      </c>
      <c r="H2932" s="27"/>
      <c r="I2932" s="28"/>
      <c r="J2932" s="142">
        <v>0</v>
      </c>
    </row>
    <row r="2933" spans="1:10" ht="15" hidden="1" thickBot="1" x14ac:dyDescent="0.4">
      <c r="A2933" s="214"/>
      <c r="B2933" s="213"/>
      <c r="C2933" s="30"/>
      <c r="D2933" s="30"/>
      <c r="E2933" s="31"/>
      <c r="F2933" s="40"/>
      <c r="G2933" s="32" t="str">
        <f t="shared" si="46"/>
        <v/>
      </c>
      <c r="H2933" s="33"/>
      <c r="I2933" s="29"/>
      <c r="J2933" s="142">
        <v>0</v>
      </c>
    </row>
    <row r="2934" spans="1:10" ht="15" hidden="1" thickBot="1" x14ac:dyDescent="0.4">
      <c r="A2934" s="214"/>
      <c r="B2934" s="213"/>
      <c r="C2934" s="34" t="s">
        <v>2841</v>
      </c>
      <c r="D2934" s="34" t="s">
        <v>562</v>
      </c>
      <c r="E2934" s="35">
        <v>0.15</v>
      </c>
      <c r="F2934" s="32"/>
      <c r="G2934" s="32" t="str">
        <f t="shared" si="46"/>
        <v/>
      </c>
      <c r="H2934" s="37">
        <f>SUM(G2934:G2935)</f>
        <v>0</v>
      </c>
      <c r="I2934" s="38"/>
      <c r="J2934" s="142">
        <v>0</v>
      </c>
    </row>
    <row r="2935" spans="1:10" ht="25.5" hidden="1" thickBot="1" x14ac:dyDescent="0.4">
      <c r="A2935" s="214"/>
      <c r="B2935" s="213"/>
      <c r="C2935" s="34" t="s">
        <v>702</v>
      </c>
      <c r="D2935" s="34" t="s">
        <v>16</v>
      </c>
      <c r="E2935" s="35">
        <v>1</v>
      </c>
      <c r="F2935" s="29"/>
      <c r="G2935" s="32" t="str">
        <f t="shared" si="46"/>
        <v/>
      </c>
      <c r="H2935" s="33"/>
      <c r="I2935" s="29"/>
      <c r="J2935" s="142">
        <v>0</v>
      </c>
    </row>
    <row r="2936" spans="1:10" ht="15" hidden="1" thickBot="1" x14ac:dyDescent="0.4">
      <c r="A2936" s="215"/>
      <c r="B2936" s="216"/>
      <c r="C2936" s="34"/>
      <c r="D2936" s="34"/>
      <c r="E2936" s="35"/>
      <c r="F2936" s="29"/>
      <c r="G2936" s="32" t="str">
        <f t="shared" si="46"/>
        <v/>
      </c>
      <c r="H2936" s="33"/>
      <c r="I2936" s="29"/>
      <c r="J2936" s="142">
        <v>0</v>
      </c>
    </row>
    <row r="2937" spans="1:10" ht="15" hidden="1" thickBot="1" x14ac:dyDescent="0.4">
      <c r="A2937" s="210" t="s">
        <v>703</v>
      </c>
      <c r="B2937" s="212" t="s">
        <v>2388</v>
      </c>
      <c r="C2937" s="155"/>
      <c r="D2937" s="24" t="s">
        <v>16</v>
      </c>
      <c r="E2937" s="25"/>
      <c r="F2937" s="39"/>
      <c r="G2937" s="26" t="str">
        <f t="shared" si="46"/>
        <v/>
      </c>
      <c r="H2937" s="27"/>
      <c r="I2937" s="28"/>
      <c r="J2937" s="142">
        <v>0</v>
      </c>
    </row>
    <row r="2938" spans="1:10" ht="15" hidden="1" thickBot="1" x14ac:dyDescent="0.4">
      <c r="A2938" s="214"/>
      <c r="B2938" s="213"/>
      <c r="C2938" s="30"/>
      <c r="D2938" s="30"/>
      <c r="E2938" s="31"/>
      <c r="F2938" s="40"/>
      <c r="G2938" s="32" t="str">
        <f t="shared" si="46"/>
        <v/>
      </c>
      <c r="H2938" s="33"/>
      <c r="I2938" s="29"/>
      <c r="J2938" s="142">
        <v>0</v>
      </c>
    </row>
    <row r="2939" spans="1:10" ht="15" hidden="1" thickBot="1" x14ac:dyDescent="0.4">
      <c r="A2939" s="214"/>
      <c r="B2939" s="213"/>
      <c r="C2939" s="34" t="s">
        <v>2841</v>
      </c>
      <c r="D2939" s="34" t="s">
        <v>562</v>
      </c>
      <c r="E2939" s="35">
        <v>0.15</v>
      </c>
      <c r="F2939" s="32"/>
      <c r="G2939" s="32" t="str">
        <f t="shared" si="46"/>
        <v/>
      </c>
      <c r="H2939" s="37">
        <f>SUM(G2939:G2940)</f>
        <v>0</v>
      </c>
      <c r="I2939" s="38"/>
      <c r="J2939" s="142">
        <v>0</v>
      </c>
    </row>
    <row r="2940" spans="1:10" ht="25.5" hidden="1" thickBot="1" x14ac:dyDescent="0.4">
      <c r="A2940" s="214"/>
      <c r="B2940" s="213"/>
      <c r="C2940" s="34" t="s">
        <v>704</v>
      </c>
      <c r="D2940" s="34" t="s">
        <v>16</v>
      </c>
      <c r="E2940" s="35">
        <v>1</v>
      </c>
      <c r="F2940" s="29"/>
      <c r="G2940" s="32" t="str">
        <f t="shared" si="46"/>
        <v/>
      </c>
      <c r="H2940" s="33"/>
      <c r="I2940" s="29"/>
      <c r="J2940" s="142">
        <v>0</v>
      </c>
    </row>
    <row r="2941" spans="1:10" ht="15" hidden="1" thickBot="1" x14ac:dyDescent="0.4">
      <c r="A2941" s="215"/>
      <c r="B2941" s="216"/>
      <c r="C2941" s="34"/>
      <c r="D2941" s="34"/>
      <c r="E2941" s="35"/>
      <c r="F2941" s="29"/>
      <c r="G2941" s="32" t="str">
        <f t="shared" si="46"/>
        <v/>
      </c>
      <c r="H2941" s="33"/>
      <c r="I2941" s="29"/>
      <c r="J2941" s="142">
        <v>0</v>
      </c>
    </row>
    <row r="2942" spans="1:10" ht="15" hidden="1" thickBot="1" x14ac:dyDescent="0.4">
      <c r="A2942" s="210" t="s">
        <v>705</v>
      </c>
      <c r="B2942" s="212" t="s">
        <v>2389</v>
      </c>
      <c r="C2942" s="155"/>
      <c r="D2942" s="24" t="s">
        <v>16</v>
      </c>
      <c r="E2942" s="25"/>
      <c r="F2942" s="39"/>
      <c r="G2942" s="26" t="str">
        <f t="shared" si="46"/>
        <v/>
      </c>
      <c r="H2942" s="27"/>
      <c r="I2942" s="28"/>
      <c r="J2942" s="142">
        <v>0</v>
      </c>
    </row>
    <row r="2943" spans="1:10" ht="15" hidden="1" thickBot="1" x14ac:dyDescent="0.4">
      <c r="A2943" s="214"/>
      <c r="B2943" s="213"/>
      <c r="C2943" s="30"/>
      <c r="D2943" s="30"/>
      <c r="E2943" s="31"/>
      <c r="F2943" s="40"/>
      <c r="G2943" s="32" t="str">
        <f t="shared" si="46"/>
        <v/>
      </c>
      <c r="H2943" s="33"/>
      <c r="I2943" s="29"/>
      <c r="J2943" s="142">
        <v>0</v>
      </c>
    </row>
    <row r="2944" spans="1:10" ht="15" hidden="1" thickBot="1" x14ac:dyDescent="0.4">
      <c r="A2944" s="214"/>
      <c r="B2944" s="213"/>
      <c r="C2944" s="34" t="s">
        <v>2841</v>
      </c>
      <c r="D2944" s="34" t="s">
        <v>562</v>
      </c>
      <c r="E2944" s="35">
        <v>0.1</v>
      </c>
      <c r="F2944" s="32"/>
      <c r="G2944" s="32" t="str">
        <f t="shared" si="46"/>
        <v/>
      </c>
      <c r="H2944" s="37">
        <f>SUM(G2944:G2945)</f>
        <v>0</v>
      </c>
      <c r="I2944" s="38"/>
      <c r="J2944" s="142">
        <v>0</v>
      </c>
    </row>
    <row r="2945" spans="1:10" ht="25.5" hidden="1" thickBot="1" x14ac:dyDescent="0.4">
      <c r="A2945" s="214"/>
      <c r="B2945" s="213"/>
      <c r="C2945" s="34" t="s">
        <v>706</v>
      </c>
      <c r="D2945" s="34" t="s">
        <v>16</v>
      </c>
      <c r="E2945" s="35">
        <v>1</v>
      </c>
      <c r="F2945" s="29"/>
      <c r="G2945" s="32" t="str">
        <f t="shared" si="46"/>
        <v/>
      </c>
      <c r="H2945" s="33"/>
      <c r="I2945" s="29"/>
      <c r="J2945" s="142">
        <v>0</v>
      </c>
    </row>
    <row r="2946" spans="1:10" ht="15" hidden="1" thickBot="1" x14ac:dyDescent="0.4">
      <c r="A2946" s="215"/>
      <c r="B2946" s="216"/>
      <c r="C2946" s="34"/>
      <c r="D2946" s="34"/>
      <c r="E2946" s="35"/>
      <c r="F2946" s="29"/>
      <c r="G2946" s="32" t="str">
        <f t="shared" si="46"/>
        <v/>
      </c>
      <c r="H2946" s="33"/>
      <c r="I2946" s="29"/>
      <c r="J2946" s="142">
        <v>0</v>
      </c>
    </row>
    <row r="2947" spans="1:10" ht="15" hidden="1" thickBot="1" x14ac:dyDescent="0.4">
      <c r="A2947" s="210" t="s">
        <v>707</v>
      </c>
      <c r="B2947" s="212" t="s">
        <v>2390</v>
      </c>
      <c r="C2947" s="155"/>
      <c r="D2947" s="24" t="s">
        <v>16</v>
      </c>
      <c r="E2947" s="25"/>
      <c r="F2947" s="39"/>
      <c r="G2947" s="26" t="str">
        <f t="shared" si="46"/>
        <v/>
      </c>
      <c r="H2947" s="27"/>
      <c r="I2947" s="28"/>
      <c r="J2947" s="142">
        <v>0</v>
      </c>
    </row>
    <row r="2948" spans="1:10" ht="15" hidden="1" thickBot="1" x14ac:dyDescent="0.4">
      <c r="A2948" s="214"/>
      <c r="B2948" s="213"/>
      <c r="C2948" s="30"/>
      <c r="D2948" s="30"/>
      <c r="E2948" s="31"/>
      <c r="F2948" s="40"/>
      <c r="G2948" s="32" t="str">
        <f t="shared" si="46"/>
        <v/>
      </c>
      <c r="H2948" s="33"/>
      <c r="I2948" s="29"/>
      <c r="J2948" s="142">
        <v>0</v>
      </c>
    </row>
    <row r="2949" spans="1:10" ht="15" hidden="1" thickBot="1" x14ac:dyDescent="0.4">
      <c r="A2949" s="214"/>
      <c r="B2949" s="213"/>
      <c r="C2949" s="34" t="s">
        <v>2841</v>
      </c>
      <c r="D2949" s="34" t="s">
        <v>562</v>
      </c>
      <c r="E2949" s="35">
        <v>0.4</v>
      </c>
      <c r="F2949" s="32"/>
      <c r="G2949" s="32" t="str">
        <f t="shared" si="46"/>
        <v/>
      </c>
      <c r="H2949" s="37">
        <f>SUM(G2949:G2950)</f>
        <v>0</v>
      </c>
      <c r="I2949" s="38"/>
      <c r="J2949" s="142">
        <v>0</v>
      </c>
    </row>
    <row r="2950" spans="1:10" ht="38" hidden="1" thickBot="1" x14ac:dyDescent="0.4">
      <c r="A2950" s="214"/>
      <c r="B2950" s="213"/>
      <c r="C2950" s="34" t="s">
        <v>708</v>
      </c>
      <c r="D2950" s="34" t="s">
        <v>16</v>
      </c>
      <c r="E2950" s="35">
        <v>1</v>
      </c>
      <c r="F2950" s="29"/>
      <c r="G2950" s="32" t="str">
        <f t="shared" si="46"/>
        <v/>
      </c>
      <c r="H2950" s="33"/>
      <c r="I2950" s="29"/>
      <c r="J2950" s="142">
        <v>0</v>
      </c>
    </row>
    <row r="2951" spans="1:10" ht="15" hidden="1" thickBot="1" x14ac:dyDescent="0.4">
      <c r="A2951" s="215"/>
      <c r="B2951" s="216"/>
      <c r="C2951" s="34"/>
      <c r="D2951" s="34"/>
      <c r="E2951" s="35"/>
      <c r="F2951" s="29"/>
      <c r="G2951" s="32" t="str">
        <f t="shared" si="46"/>
        <v/>
      </c>
      <c r="H2951" s="33"/>
      <c r="I2951" s="29"/>
      <c r="J2951" s="142">
        <v>0</v>
      </c>
    </row>
    <row r="2952" spans="1:10" ht="15" hidden="1" thickBot="1" x14ac:dyDescent="0.4">
      <c r="A2952" s="210" t="s">
        <v>709</v>
      </c>
      <c r="B2952" s="212" t="s">
        <v>2391</v>
      </c>
      <c r="C2952" s="155"/>
      <c r="D2952" s="24" t="s">
        <v>16</v>
      </c>
      <c r="E2952" s="25"/>
      <c r="F2952" s="39"/>
      <c r="G2952" s="26" t="str">
        <f t="shared" si="46"/>
        <v/>
      </c>
      <c r="H2952" s="27"/>
      <c r="I2952" s="28"/>
      <c r="J2952" s="142">
        <v>0</v>
      </c>
    </row>
    <row r="2953" spans="1:10" ht="15" hidden="1" thickBot="1" x14ac:dyDescent="0.4">
      <c r="A2953" s="214"/>
      <c r="B2953" s="213"/>
      <c r="C2953" s="30"/>
      <c r="D2953" s="30"/>
      <c r="E2953" s="31"/>
      <c r="F2953" s="40"/>
      <c r="G2953" s="32" t="str">
        <f t="shared" si="46"/>
        <v/>
      </c>
      <c r="H2953" s="33"/>
      <c r="I2953" s="29"/>
      <c r="J2953" s="142">
        <v>0</v>
      </c>
    </row>
    <row r="2954" spans="1:10" ht="15" hidden="1" thickBot="1" x14ac:dyDescent="0.4">
      <c r="A2954" s="214"/>
      <c r="B2954" s="213"/>
      <c r="C2954" s="34" t="s">
        <v>2841</v>
      </c>
      <c r="D2954" s="34" t="s">
        <v>562</v>
      </c>
      <c r="E2954" s="35">
        <v>0.4</v>
      </c>
      <c r="F2954" s="32"/>
      <c r="G2954" s="32" t="str">
        <f t="shared" si="46"/>
        <v/>
      </c>
      <c r="H2954" s="37">
        <f>SUM(G2954:G2955)</f>
        <v>0</v>
      </c>
      <c r="I2954" s="38"/>
      <c r="J2954" s="142">
        <v>0</v>
      </c>
    </row>
    <row r="2955" spans="1:10" ht="38" hidden="1" thickBot="1" x14ac:dyDescent="0.4">
      <c r="A2955" s="214"/>
      <c r="B2955" s="213"/>
      <c r="C2955" s="34" t="s">
        <v>710</v>
      </c>
      <c r="D2955" s="34" t="s">
        <v>16</v>
      </c>
      <c r="E2955" s="35">
        <v>1</v>
      </c>
      <c r="F2955" s="29"/>
      <c r="G2955" s="32" t="str">
        <f t="shared" si="46"/>
        <v/>
      </c>
      <c r="H2955" s="33"/>
      <c r="I2955" s="29"/>
      <c r="J2955" s="142">
        <v>0</v>
      </c>
    </row>
    <row r="2956" spans="1:10" ht="15" hidden="1" thickBot="1" x14ac:dyDescent="0.4">
      <c r="A2956" s="215"/>
      <c r="B2956" s="216"/>
      <c r="C2956" s="34"/>
      <c r="D2956" s="34"/>
      <c r="E2956" s="35"/>
      <c r="F2956" s="29"/>
      <c r="G2956" s="32" t="str">
        <f t="shared" si="46"/>
        <v/>
      </c>
      <c r="H2956" s="33"/>
      <c r="I2956" s="29"/>
      <c r="J2956" s="142">
        <v>0</v>
      </c>
    </row>
    <row r="2957" spans="1:10" ht="15" hidden="1" thickBot="1" x14ac:dyDescent="0.4">
      <c r="A2957" s="210" t="s">
        <v>711</v>
      </c>
      <c r="B2957" s="212" t="s">
        <v>2392</v>
      </c>
      <c r="C2957" s="155"/>
      <c r="D2957" s="24" t="s">
        <v>16</v>
      </c>
      <c r="E2957" s="25"/>
      <c r="F2957" s="39"/>
      <c r="G2957" s="26" t="str">
        <f t="shared" si="46"/>
        <v/>
      </c>
      <c r="H2957" s="27"/>
      <c r="I2957" s="28"/>
      <c r="J2957" s="142">
        <v>0</v>
      </c>
    </row>
    <row r="2958" spans="1:10" ht="15" hidden="1" thickBot="1" x14ac:dyDescent="0.4">
      <c r="A2958" s="214"/>
      <c r="B2958" s="213"/>
      <c r="C2958" s="30"/>
      <c r="D2958" s="30"/>
      <c r="E2958" s="31"/>
      <c r="F2958" s="40"/>
      <c r="G2958" s="32" t="str">
        <f t="shared" si="46"/>
        <v/>
      </c>
      <c r="H2958" s="33"/>
      <c r="I2958" s="29"/>
      <c r="J2958" s="142">
        <v>0</v>
      </c>
    </row>
    <row r="2959" spans="1:10" ht="15" hidden="1" thickBot="1" x14ac:dyDescent="0.4">
      <c r="A2959" s="214"/>
      <c r="B2959" s="213"/>
      <c r="C2959" s="34" t="s">
        <v>2841</v>
      </c>
      <c r="D2959" s="34" t="s">
        <v>562</v>
      </c>
      <c r="E2959" s="35">
        <v>0.3</v>
      </c>
      <c r="F2959" s="32"/>
      <c r="G2959" s="32" t="str">
        <f t="shared" si="46"/>
        <v/>
      </c>
      <c r="H2959" s="37">
        <f>SUM(G2959:G2960)</f>
        <v>0</v>
      </c>
      <c r="I2959" s="38"/>
      <c r="J2959" s="142">
        <v>0</v>
      </c>
    </row>
    <row r="2960" spans="1:10" ht="25.5" hidden="1" thickBot="1" x14ac:dyDescent="0.4">
      <c r="A2960" s="214"/>
      <c r="B2960" s="213"/>
      <c r="C2960" s="34" t="s">
        <v>712</v>
      </c>
      <c r="D2960" s="34" t="s">
        <v>16</v>
      </c>
      <c r="E2960" s="35">
        <v>1</v>
      </c>
      <c r="F2960" s="29"/>
      <c r="G2960" s="32" t="str">
        <f t="shared" ref="G2960:G3023" si="47">IF(ISNUMBER(F2960),E2960*F2960,"")</f>
        <v/>
      </c>
      <c r="H2960" s="33"/>
      <c r="I2960" s="29"/>
      <c r="J2960" s="142">
        <v>0</v>
      </c>
    </row>
    <row r="2961" spans="1:10" ht="15" hidden="1" thickBot="1" x14ac:dyDescent="0.4">
      <c r="A2961" s="215"/>
      <c r="B2961" s="216"/>
      <c r="C2961" s="34"/>
      <c r="D2961" s="34"/>
      <c r="E2961" s="35"/>
      <c r="F2961" s="29"/>
      <c r="G2961" s="32" t="str">
        <f t="shared" si="47"/>
        <v/>
      </c>
      <c r="H2961" s="33"/>
      <c r="I2961" s="29"/>
      <c r="J2961" s="142">
        <v>0</v>
      </c>
    </row>
    <row r="2962" spans="1:10" ht="15" hidden="1" thickBot="1" x14ac:dyDescent="0.4">
      <c r="A2962" s="210" t="s">
        <v>713</v>
      </c>
      <c r="B2962" s="212" t="s">
        <v>2393</v>
      </c>
      <c r="C2962" s="155"/>
      <c r="D2962" s="24" t="s">
        <v>16</v>
      </c>
      <c r="E2962" s="25"/>
      <c r="F2962" s="39"/>
      <c r="G2962" s="26" t="str">
        <f t="shared" si="47"/>
        <v/>
      </c>
      <c r="H2962" s="27"/>
      <c r="I2962" s="28"/>
      <c r="J2962" s="142">
        <v>0</v>
      </c>
    </row>
    <row r="2963" spans="1:10" ht="15" hidden="1" thickBot="1" x14ac:dyDescent="0.4">
      <c r="A2963" s="214"/>
      <c r="B2963" s="213"/>
      <c r="C2963" s="30"/>
      <c r="D2963" s="30"/>
      <c r="E2963" s="31"/>
      <c r="F2963" s="40"/>
      <c r="G2963" s="32" t="str">
        <f t="shared" si="47"/>
        <v/>
      </c>
      <c r="H2963" s="33"/>
      <c r="I2963" s="29"/>
      <c r="J2963" s="142">
        <v>0</v>
      </c>
    </row>
    <row r="2964" spans="1:10" ht="15" hidden="1" thickBot="1" x14ac:dyDescent="0.4">
      <c r="A2964" s="214"/>
      <c r="B2964" s="213"/>
      <c r="C2964" s="34" t="s">
        <v>2841</v>
      </c>
      <c r="D2964" s="34" t="s">
        <v>562</v>
      </c>
      <c r="E2964" s="35">
        <v>0.2</v>
      </c>
      <c r="F2964" s="32"/>
      <c r="G2964" s="32" t="str">
        <f t="shared" si="47"/>
        <v/>
      </c>
      <c r="H2964" s="37">
        <f>SUM(G2964:G2965)</f>
        <v>0</v>
      </c>
      <c r="I2964" s="38"/>
      <c r="J2964" s="142">
        <v>0</v>
      </c>
    </row>
    <row r="2965" spans="1:10" ht="25.5" hidden="1" thickBot="1" x14ac:dyDescent="0.4">
      <c r="A2965" s="214"/>
      <c r="B2965" s="213"/>
      <c r="C2965" s="34" t="s">
        <v>714</v>
      </c>
      <c r="D2965" s="34" t="s">
        <v>16</v>
      </c>
      <c r="E2965" s="35">
        <v>1</v>
      </c>
      <c r="F2965" s="29"/>
      <c r="G2965" s="32" t="str">
        <f t="shared" si="47"/>
        <v/>
      </c>
      <c r="H2965" s="33"/>
      <c r="I2965" s="29"/>
      <c r="J2965" s="142">
        <v>0</v>
      </c>
    </row>
    <row r="2966" spans="1:10" ht="15" hidden="1" thickBot="1" x14ac:dyDescent="0.4">
      <c r="A2966" s="215"/>
      <c r="B2966" s="216"/>
      <c r="C2966" s="34"/>
      <c r="D2966" s="34"/>
      <c r="E2966" s="35"/>
      <c r="F2966" s="29"/>
      <c r="G2966" s="32" t="str">
        <f t="shared" si="47"/>
        <v/>
      </c>
      <c r="H2966" s="33"/>
      <c r="I2966" s="29"/>
      <c r="J2966" s="142">
        <v>0</v>
      </c>
    </row>
    <row r="2967" spans="1:10" ht="15" hidden="1" thickBot="1" x14ac:dyDescent="0.4">
      <c r="A2967" s="210" t="s">
        <v>715</v>
      </c>
      <c r="B2967" s="212" t="s">
        <v>2394</v>
      </c>
      <c r="C2967" s="155"/>
      <c r="D2967" s="24" t="s">
        <v>16</v>
      </c>
      <c r="E2967" s="25"/>
      <c r="F2967" s="39"/>
      <c r="G2967" s="26" t="str">
        <f t="shared" si="47"/>
        <v/>
      </c>
      <c r="H2967" s="27"/>
      <c r="I2967" s="28"/>
      <c r="J2967" s="142">
        <v>0</v>
      </c>
    </row>
    <row r="2968" spans="1:10" ht="15" hidden="1" thickBot="1" x14ac:dyDescent="0.4">
      <c r="A2968" s="214"/>
      <c r="B2968" s="213"/>
      <c r="C2968" s="30"/>
      <c r="D2968" s="30"/>
      <c r="E2968" s="31"/>
      <c r="F2968" s="40"/>
      <c r="G2968" s="32" t="str">
        <f t="shared" si="47"/>
        <v/>
      </c>
      <c r="H2968" s="33"/>
      <c r="I2968" s="29"/>
      <c r="J2968" s="142">
        <v>0</v>
      </c>
    </row>
    <row r="2969" spans="1:10" ht="15" hidden="1" thickBot="1" x14ac:dyDescent="0.4">
      <c r="A2969" s="214"/>
      <c r="B2969" s="213"/>
      <c r="C2969" s="34" t="s">
        <v>2841</v>
      </c>
      <c r="D2969" s="34" t="s">
        <v>562</v>
      </c>
      <c r="E2969" s="35">
        <v>0.2</v>
      </c>
      <c r="F2969" s="32"/>
      <c r="G2969" s="32" t="str">
        <f t="shared" si="47"/>
        <v/>
      </c>
      <c r="H2969" s="37">
        <f>SUM(G2969:G2970)</f>
        <v>0</v>
      </c>
      <c r="I2969" s="38"/>
      <c r="J2969" s="142">
        <v>0</v>
      </c>
    </row>
    <row r="2970" spans="1:10" ht="25.5" hidden="1" thickBot="1" x14ac:dyDescent="0.4">
      <c r="A2970" s="214"/>
      <c r="B2970" s="213"/>
      <c r="C2970" s="34" t="s">
        <v>716</v>
      </c>
      <c r="D2970" s="44" t="s">
        <v>16</v>
      </c>
      <c r="E2970" s="35">
        <v>1</v>
      </c>
      <c r="F2970" s="29"/>
      <c r="G2970" s="32" t="str">
        <f t="shared" si="47"/>
        <v/>
      </c>
      <c r="H2970" s="33"/>
      <c r="I2970" s="29"/>
      <c r="J2970" s="142">
        <v>0</v>
      </c>
    </row>
    <row r="2971" spans="1:10" ht="15" hidden="1" thickBot="1" x14ac:dyDescent="0.4">
      <c r="A2971" s="215"/>
      <c r="B2971" s="216"/>
      <c r="C2971" s="34"/>
      <c r="D2971" s="34"/>
      <c r="E2971" s="35"/>
      <c r="F2971" s="29"/>
      <c r="G2971" s="32" t="str">
        <f t="shared" si="47"/>
        <v/>
      </c>
      <c r="H2971" s="33"/>
      <c r="I2971" s="29"/>
      <c r="J2971" s="142">
        <v>0</v>
      </c>
    </row>
    <row r="2972" spans="1:10" ht="15" hidden="1" thickBot="1" x14ac:dyDescent="0.4">
      <c r="A2972" s="210" t="s">
        <v>717</v>
      </c>
      <c r="B2972" s="212" t="s">
        <v>718</v>
      </c>
      <c r="C2972" s="155"/>
      <c r="D2972" s="24" t="s">
        <v>70</v>
      </c>
      <c r="E2972" s="25"/>
      <c r="F2972" s="39"/>
      <c r="G2972" s="26" t="str">
        <f t="shared" si="47"/>
        <v/>
      </c>
      <c r="H2972" s="27"/>
      <c r="I2972" s="28"/>
      <c r="J2972" s="142">
        <v>0</v>
      </c>
    </row>
    <row r="2973" spans="1:10" ht="15" hidden="1" thickBot="1" x14ac:dyDescent="0.4">
      <c r="A2973" s="214"/>
      <c r="B2973" s="213"/>
      <c r="C2973" s="30"/>
      <c r="D2973" s="30"/>
      <c r="E2973" s="31"/>
      <c r="F2973" s="40"/>
      <c r="G2973" s="32" t="str">
        <f t="shared" si="47"/>
        <v/>
      </c>
      <c r="H2973" s="33"/>
      <c r="I2973" s="29"/>
      <c r="J2973" s="142">
        <v>0</v>
      </c>
    </row>
    <row r="2974" spans="1:10" ht="38" hidden="1" thickBot="1" x14ac:dyDescent="0.4">
      <c r="A2974" s="214"/>
      <c r="B2974" s="213"/>
      <c r="C2974" s="34" t="s">
        <v>9527</v>
      </c>
      <c r="D2974" s="34" t="s">
        <v>200</v>
      </c>
      <c r="E2974" s="35">
        <v>2.1960000000000002</v>
      </c>
      <c r="F2974" s="32"/>
      <c r="G2974" s="32" t="str">
        <f t="shared" si="47"/>
        <v/>
      </c>
      <c r="H2974" s="37">
        <f>SUM(G2974:G2980)</f>
        <v>0</v>
      </c>
      <c r="I2974" s="38"/>
      <c r="J2974" s="142">
        <v>0</v>
      </c>
    </row>
    <row r="2975" spans="1:10" ht="15" hidden="1" thickBot="1" x14ac:dyDescent="0.4">
      <c r="A2975" s="214"/>
      <c r="B2975" s="213"/>
      <c r="C2975" s="34" t="s">
        <v>1005</v>
      </c>
      <c r="D2975" s="34" t="s">
        <v>372</v>
      </c>
      <c r="E2975" s="35">
        <v>3.4159999999999999</v>
      </c>
      <c r="F2975" s="32"/>
      <c r="G2975" s="32" t="str">
        <f t="shared" si="47"/>
        <v/>
      </c>
      <c r="H2975" s="33"/>
      <c r="I2975" s="29"/>
      <c r="J2975" s="142">
        <v>0</v>
      </c>
    </row>
    <row r="2976" spans="1:10" ht="15" hidden="1" thickBot="1" x14ac:dyDescent="0.4">
      <c r="A2976" s="214"/>
      <c r="B2976" s="213"/>
      <c r="C2976" s="34" t="s">
        <v>686</v>
      </c>
      <c r="D2976" s="34" t="s">
        <v>750</v>
      </c>
      <c r="E2976" s="35">
        <v>0.96399999999999997</v>
      </c>
      <c r="F2976" s="29"/>
      <c r="G2976" s="32" t="str">
        <f t="shared" si="47"/>
        <v/>
      </c>
      <c r="H2976" s="33"/>
      <c r="I2976" s="29"/>
      <c r="J2976" s="142">
        <v>0</v>
      </c>
    </row>
    <row r="2977" spans="1:10" ht="25.5" hidden="1" thickBot="1" x14ac:dyDescent="0.4">
      <c r="A2977" s="214"/>
      <c r="B2977" s="213"/>
      <c r="C2977" s="34" t="s">
        <v>1006</v>
      </c>
      <c r="D2977" s="34" t="s">
        <v>837</v>
      </c>
      <c r="E2977" s="35">
        <v>1</v>
      </c>
      <c r="F2977" s="29"/>
      <c r="G2977" s="32" t="str">
        <f t="shared" si="47"/>
        <v/>
      </c>
      <c r="H2977" s="33"/>
      <c r="I2977" s="29"/>
      <c r="J2977" s="142">
        <v>0</v>
      </c>
    </row>
    <row r="2978" spans="1:10" ht="25.5" hidden="1" thickBot="1" x14ac:dyDescent="0.4">
      <c r="A2978" s="214"/>
      <c r="B2978" s="213"/>
      <c r="C2978" s="34" t="s">
        <v>9715</v>
      </c>
      <c r="D2978" s="34" t="s">
        <v>372</v>
      </c>
      <c r="E2978" s="35">
        <v>2.992</v>
      </c>
      <c r="F2978" s="29"/>
      <c r="G2978" s="32" t="str">
        <f t="shared" si="47"/>
        <v/>
      </c>
      <c r="H2978" s="33"/>
      <c r="I2978" s="29"/>
      <c r="J2978" s="142">
        <v>0</v>
      </c>
    </row>
    <row r="2979" spans="1:10" ht="15" hidden="1" thickBot="1" x14ac:dyDescent="0.4">
      <c r="A2979" s="214"/>
      <c r="B2979" s="213"/>
      <c r="C2979" s="34" t="s">
        <v>563</v>
      </c>
      <c r="D2979" s="34" t="s">
        <v>562</v>
      </c>
      <c r="E2979" s="35">
        <v>1.619</v>
      </c>
      <c r="F2979" s="29"/>
      <c r="G2979" s="32" t="str">
        <f t="shared" si="47"/>
        <v/>
      </c>
      <c r="H2979" s="33"/>
      <c r="I2979" s="29"/>
      <c r="J2979" s="142">
        <v>0</v>
      </c>
    </row>
    <row r="2980" spans="1:10" ht="15" hidden="1" thickBot="1" x14ac:dyDescent="0.4">
      <c r="A2980" s="214"/>
      <c r="B2980" s="213"/>
      <c r="C2980" s="34" t="s">
        <v>2841</v>
      </c>
      <c r="D2980" s="34" t="s">
        <v>562</v>
      </c>
      <c r="E2980" s="35">
        <v>1.6659999999999999</v>
      </c>
      <c r="F2980" s="29"/>
      <c r="G2980" s="32" t="str">
        <f t="shared" si="47"/>
        <v/>
      </c>
      <c r="H2980" s="33"/>
      <c r="I2980" s="29"/>
      <c r="J2980" s="142">
        <v>0</v>
      </c>
    </row>
    <row r="2981" spans="1:10" ht="15" hidden="1" thickBot="1" x14ac:dyDescent="0.4">
      <c r="A2981" s="215"/>
      <c r="B2981" s="216"/>
      <c r="C2981" s="34"/>
      <c r="D2981" s="34"/>
      <c r="E2981" s="35"/>
      <c r="F2981" s="29"/>
      <c r="G2981" s="32" t="str">
        <f t="shared" si="47"/>
        <v/>
      </c>
      <c r="H2981" s="33"/>
      <c r="I2981" s="29"/>
      <c r="J2981" s="142">
        <v>0</v>
      </c>
    </row>
    <row r="2982" spans="1:10" ht="15" hidden="1" thickBot="1" x14ac:dyDescent="0.4">
      <c r="A2982" s="210" t="s">
        <v>719</v>
      </c>
      <c r="B2982" s="212" t="s">
        <v>5382</v>
      </c>
      <c r="C2982" s="155"/>
      <c r="D2982" s="24" t="s">
        <v>16</v>
      </c>
      <c r="E2982" s="25"/>
      <c r="F2982" s="39"/>
      <c r="G2982" s="26" t="str">
        <f t="shared" si="47"/>
        <v/>
      </c>
      <c r="H2982" s="27"/>
      <c r="I2982" s="28"/>
      <c r="J2982" s="142">
        <v>0</v>
      </c>
    </row>
    <row r="2983" spans="1:10" ht="15" hidden="1" thickBot="1" x14ac:dyDescent="0.4">
      <c r="A2983" s="214"/>
      <c r="B2983" s="213"/>
      <c r="C2983" s="30"/>
      <c r="D2983" s="30"/>
      <c r="E2983" s="31"/>
      <c r="F2983" s="40"/>
      <c r="G2983" s="32" t="str">
        <f t="shared" si="47"/>
        <v/>
      </c>
      <c r="H2983" s="33"/>
      <c r="I2983" s="29"/>
      <c r="J2983" s="142">
        <v>0</v>
      </c>
    </row>
    <row r="2984" spans="1:10" ht="15" hidden="1" thickBot="1" x14ac:dyDescent="0.4">
      <c r="A2984" s="214"/>
      <c r="B2984" s="213"/>
      <c r="C2984" s="34" t="s">
        <v>2841</v>
      </c>
      <c r="D2984" s="34" t="s">
        <v>562</v>
      </c>
      <c r="E2984" s="35">
        <v>0.2</v>
      </c>
      <c r="F2984" s="32"/>
      <c r="G2984" s="32" t="str">
        <f t="shared" si="47"/>
        <v/>
      </c>
      <c r="H2984" s="37">
        <f>SUM(G2984:G2985)</f>
        <v>0</v>
      </c>
      <c r="I2984" s="38"/>
      <c r="J2984" s="142">
        <v>0</v>
      </c>
    </row>
    <row r="2985" spans="1:10" ht="25.5" hidden="1" thickBot="1" x14ac:dyDescent="0.4">
      <c r="A2985" s="214"/>
      <c r="B2985" s="213"/>
      <c r="C2985" s="34" t="s">
        <v>720</v>
      </c>
      <c r="D2985" s="34" t="s">
        <v>16</v>
      </c>
      <c r="E2985" s="35">
        <v>1</v>
      </c>
      <c r="F2985" s="29"/>
      <c r="G2985" s="32" t="str">
        <f t="shared" si="47"/>
        <v/>
      </c>
      <c r="H2985" s="33"/>
      <c r="I2985" s="29"/>
      <c r="J2985" s="142">
        <v>0</v>
      </c>
    </row>
    <row r="2986" spans="1:10" ht="15" hidden="1" thickBot="1" x14ac:dyDescent="0.4">
      <c r="A2986" s="215"/>
      <c r="B2986" s="216"/>
      <c r="C2986" s="34"/>
      <c r="D2986" s="34"/>
      <c r="E2986" s="35"/>
      <c r="F2986" s="29"/>
      <c r="G2986" s="32" t="str">
        <f t="shared" si="47"/>
        <v/>
      </c>
      <c r="H2986" s="33"/>
      <c r="I2986" s="29"/>
      <c r="J2986" s="142">
        <v>0</v>
      </c>
    </row>
    <row r="2987" spans="1:10" ht="15" hidden="1" thickBot="1" x14ac:dyDescent="0.4">
      <c r="A2987" s="210" t="s">
        <v>721</v>
      </c>
      <c r="B2987" s="212" t="s">
        <v>2397</v>
      </c>
      <c r="C2987" s="155"/>
      <c r="D2987" s="24" t="s">
        <v>16</v>
      </c>
      <c r="E2987" s="25"/>
      <c r="F2987" s="39"/>
      <c r="G2987" s="26" t="str">
        <f t="shared" si="47"/>
        <v/>
      </c>
      <c r="H2987" s="27"/>
      <c r="I2987" s="28"/>
      <c r="J2987" s="142">
        <v>0</v>
      </c>
    </row>
    <row r="2988" spans="1:10" ht="15" hidden="1" thickBot="1" x14ac:dyDescent="0.4">
      <c r="A2988" s="214"/>
      <c r="B2988" s="213"/>
      <c r="C2988" s="30"/>
      <c r="D2988" s="30"/>
      <c r="E2988" s="31"/>
      <c r="F2988" s="40"/>
      <c r="G2988" s="32" t="str">
        <f t="shared" si="47"/>
        <v/>
      </c>
      <c r="H2988" s="33"/>
      <c r="I2988" s="29"/>
      <c r="J2988" s="142">
        <v>0</v>
      </c>
    </row>
    <row r="2989" spans="1:10" ht="15" hidden="1" thickBot="1" x14ac:dyDescent="0.4">
      <c r="A2989" s="214"/>
      <c r="B2989" s="213"/>
      <c r="C2989" s="34" t="s">
        <v>2841</v>
      </c>
      <c r="D2989" s="34" t="s">
        <v>562</v>
      </c>
      <c r="E2989" s="35">
        <v>0.2</v>
      </c>
      <c r="F2989" s="32"/>
      <c r="G2989" s="32" t="str">
        <f t="shared" si="47"/>
        <v/>
      </c>
      <c r="H2989" s="37">
        <f>SUM(G2989:G2990)</f>
        <v>0</v>
      </c>
      <c r="I2989" s="38"/>
      <c r="J2989" s="142">
        <v>0</v>
      </c>
    </row>
    <row r="2990" spans="1:10" ht="25.5" hidden="1" thickBot="1" x14ac:dyDescent="0.4">
      <c r="A2990" s="214"/>
      <c r="B2990" s="213"/>
      <c r="C2990" s="34" t="s">
        <v>722</v>
      </c>
      <c r="D2990" s="34" t="s">
        <v>16</v>
      </c>
      <c r="E2990" s="35">
        <v>1</v>
      </c>
      <c r="F2990" s="29"/>
      <c r="G2990" s="32" t="str">
        <f t="shared" si="47"/>
        <v/>
      </c>
      <c r="H2990" s="33"/>
      <c r="I2990" s="29"/>
      <c r="J2990" s="142">
        <v>0</v>
      </c>
    </row>
    <row r="2991" spans="1:10" ht="15" hidden="1" thickBot="1" x14ac:dyDescent="0.4">
      <c r="A2991" s="215"/>
      <c r="B2991" s="216"/>
      <c r="C2991" s="34"/>
      <c r="D2991" s="34"/>
      <c r="E2991" s="35"/>
      <c r="F2991" s="29"/>
      <c r="G2991" s="32" t="str">
        <f t="shared" si="47"/>
        <v/>
      </c>
      <c r="H2991" s="33"/>
      <c r="I2991" s="29"/>
      <c r="J2991" s="142">
        <v>0</v>
      </c>
    </row>
    <row r="2992" spans="1:10" ht="15" hidden="1" thickBot="1" x14ac:dyDescent="0.4">
      <c r="A2992" s="210" t="s">
        <v>723</v>
      </c>
      <c r="B2992" s="212" t="s">
        <v>2398</v>
      </c>
      <c r="C2992" s="155"/>
      <c r="D2992" s="24" t="s">
        <v>16</v>
      </c>
      <c r="E2992" s="25"/>
      <c r="F2992" s="39"/>
      <c r="G2992" s="26" t="str">
        <f t="shared" si="47"/>
        <v/>
      </c>
      <c r="H2992" s="27"/>
      <c r="I2992" s="28"/>
      <c r="J2992" s="142">
        <v>0</v>
      </c>
    </row>
    <row r="2993" spans="1:10" ht="15" hidden="1" thickBot="1" x14ac:dyDescent="0.4">
      <c r="A2993" s="214"/>
      <c r="B2993" s="213"/>
      <c r="C2993" s="30"/>
      <c r="D2993" s="30"/>
      <c r="E2993" s="31"/>
      <c r="F2993" s="40"/>
      <c r="G2993" s="32" t="str">
        <f t="shared" si="47"/>
        <v/>
      </c>
      <c r="H2993" s="33"/>
      <c r="I2993" s="29"/>
      <c r="J2993" s="142">
        <v>0</v>
      </c>
    </row>
    <row r="2994" spans="1:10" ht="15" hidden="1" thickBot="1" x14ac:dyDescent="0.4">
      <c r="A2994" s="214"/>
      <c r="B2994" s="213"/>
      <c r="C2994" s="34" t="s">
        <v>2841</v>
      </c>
      <c r="D2994" s="34" t="s">
        <v>562</v>
      </c>
      <c r="E2994" s="35">
        <v>0.2</v>
      </c>
      <c r="F2994" s="32"/>
      <c r="G2994" s="32" t="str">
        <f t="shared" si="47"/>
        <v/>
      </c>
      <c r="H2994" s="37">
        <f>SUM(G2994:G2995)</f>
        <v>0</v>
      </c>
      <c r="I2994" s="38"/>
      <c r="J2994" s="142">
        <v>0</v>
      </c>
    </row>
    <row r="2995" spans="1:10" ht="25.5" hidden="1" thickBot="1" x14ac:dyDescent="0.4">
      <c r="A2995" s="214"/>
      <c r="B2995" s="213"/>
      <c r="C2995" s="34" t="s">
        <v>724</v>
      </c>
      <c r="D2995" s="34" t="s">
        <v>16</v>
      </c>
      <c r="E2995" s="35">
        <v>1</v>
      </c>
      <c r="F2995" s="29"/>
      <c r="G2995" s="32" t="str">
        <f t="shared" si="47"/>
        <v/>
      </c>
      <c r="H2995" s="33"/>
      <c r="I2995" s="29"/>
      <c r="J2995" s="142">
        <v>0</v>
      </c>
    </row>
    <row r="2996" spans="1:10" ht="15" hidden="1" thickBot="1" x14ac:dyDescent="0.4">
      <c r="A2996" s="215"/>
      <c r="B2996" s="216"/>
      <c r="C2996" s="34"/>
      <c r="D2996" s="34"/>
      <c r="E2996" s="35"/>
      <c r="F2996" s="29"/>
      <c r="G2996" s="32" t="str">
        <f t="shared" si="47"/>
        <v/>
      </c>
      <c r="H2996" s="33"/>
      <c r="I2996" s="29"/>
      <c r="J2996" s="142">
        <v>0</v>
      </c>
    </row>
    <row r="2997" spans="1:10" ht="15" hidden="1" thickBot="1" x14ac:dyDescent="0.4">
      <c r="A2997" s="210" t="s">
        <v>725</v>
      </c>
      <c r="B2997" s="212" t="s">
        <v>2399</v>
      </c>
      <c r="C2997" s="155"/>
      <c r="D2997" s="24" t="s">
        <v>16</v>
      </c>
      <c r="E2997" s="25"/>
      <c r="F2997" s="39"/>
      <c r="G2997" s="26" t="str">
        <f t="shared" si="47"/>
        <v/>
      </c>
      <c r="H2997" s="27"/>
      <c r="I2997" s="28"/>
      <c r="J2997" s="142">
        <v>0</v>
      </c>
    </row>
    <row r="2998" spans="1:10" ht="15" hidden="1" thickBot="1" x14ac:dyDescent="0.4">
      <c r="A2998" s="214"/>
      <c r="B2998" s="213"/>
      <c r="C2998" s="30"/>
      <c r="D2998" s="30"/>
      <c r="E2998" s="31"/>
      <c r="F2998" s="40"/>
      <c r="G2998" s="32" t="str">
        <f t="shared" si="47"/>
        <v/>
      </c>
      <c r="H2998" s="33"/>
      <c r="I2998" s="29"/>
      <c r="J2998" s="142">
        <v>0</v>
      </c>
    </row>
    <row r="2999" spans="1:10" ht="15" hidden="1" thickBot="1" x14ac:dyDescent="0.4">
      <c r="A2999" s="214"/>
      <c r="B2999" s="213"/>
      <c r="C2999" s="34" t="s">
        <v>2841</v>
      </c>
      <c r="D2999" s="34" t="s">
        <v>562</v>
      </c>
      <c r="E2999" s="35">
        <v>1.5</v>
      </c>
      <c r="F2999" s="32"/>
      <c r="G2999" s="32" t="str">
        <f t="shared" si="47"/>
        <v/>
      </c>
      <c r="H2999" s="37">
        <f>SUM(G2999:G3000)</f>
        <v>0</v>
      </c>
      <c r="I2999" s="38"/>
      <c r="J2999" s="142">
        <v>0</v>
      </c>
    </row>
    <row r="3000" spans="1:10" ht="38" hidden="1" thickBot="1" x14ac:dyDescent="0.4">
      <c r="A3000" s="214"/>
      <c r="B3000" s="213"/>
      <c r="C3000" s="137" t="s">
        <v>726</v>
      </c>
      <c r="D3000" s="34" t="s">
        <v>16</v>
      </c>
      <c r="E3000" s="35">
        <v>1</v>
      </c>
      <c r="F3000" s="29"/>
      <c r="G3000" s="32" t="str">
        <f t="shared" si="47"/>
        <v/>
      </c>
      <c r="H3000" s="33"/>
      <c r="I3000" s="29"/>
      <c r="J3000" s="142">
        <v>0</v>
      </c>
    </row>
    <row r="3001" spans="1:10" ht="15" hidden="1" thickBot="1" x14ac:dyDescent="0.4">
      <c r="A3001" s="215"/>
      <c r="B3001" s="216"/>
      <c r="C3001" s="34"/>
      <c r="D3001" s="34"/>
      <c r="E3001" s="35"/>
      <c r="F3001" s="29"/>
      <c r="G3001" s="32" t="str">
        <f t="shared" si="47"/>
        <v/>
      </c>
      <c r="H3001" s="33"/>
      <c r="I3001" s="29"/>
      <c r="J3001" s="142">
        <v>0</v>
      </c>
    </row>
    <row r="3002" spans="1:10" ht="15" hidden="1" thickBot="1" x14ac:dyDescent="0.4">
      <c r="A3002" s="210" t="s">
        <v>727</v>
      </c>
      <c r="B3002" s="212" t="s">
        <v>2400</v>
      </c>
      <c r="C3002" s="155"/>
      <c r="D3002" s="24" t="s">
        <v>16</v>
      </c>
      <c r="E3002" s="25"/>
      <c r="F3002" s="39"/>
      <c r="G3002" s="26" t="str">
        <f t="shared" si="47"/>
        <v/>
      </c>
      <c r="H3002" s="27"/>
      <c r="I3002" s="28"/>
      <c r="J3002" s="142">
        <v>0</v>
      </c>
    </row>
    <row r="3003" spans="1:10" ht="15" hidden="1" thickBot="1" x14ac:dyDescent="0.4">
      <c r="A3003" s="214"/>
      <c r="B3003" s="213"/>
      <c r="C3003" s="30"/>
      <c r="D3003" s="30"/>
      <c r="E3003" s="31"/>
      <c r="F3003" s="40"/>
      <c r="G3003" s="32" t="str">
        <f t="shared" si="47"/>
        <v/>
      </c>
      <c r="H3003" s="33"/>
      <c r="I3003" s="29"/>
      <c r="J3003" s="142">
        <v>0</v>
      </c>
    </row>
    <row r="3004" spans="1:10" ht="15" hidden="1" thickBot="1" x14ac:dyDescent="0.4">
      <c r="A3004" s="214"/>
      <c r="B3004" s="213"/>
      <c r="C3004" s="34" t="s">
        <v>2841</v>
      </c>
      <c r="D3004" s="34" t="s">
        <v>562</v>
      </c>
      <c r="E3004" s="35">
        <v>1.5</v>
      </c>
      <c r="F3004" s="32"/>
      <c r="G3004" s="32" t="str">
        <f t="shared" si="47"/>
        <v/>
      </c>
      <c r="H3004" s="37">
        <f>SUM(G3004:G3005)</f>
        <v>0</v>
      </c>
      <c r="I3004" s="38"/>
      <c r="J3004" s="142">
        <v>0</v>
      </c>
    </row>
    <row r="3005" spans="1:10" ht="15" hidden="1" thickBot="1" x14ac:dyDescent="0.4">
      <c r="A3005" s="214"/>
      <c r="B3005" s="213"/>
      <c r="C3005" s="34" t="s">
        <v>728</v>
      </c>
      <c r="D3005" s="34" t="s">
        <v>16</v>
      </c>
      <c r="E3005" s="35">
        <v>1</v>
      </c>
      <c r="F3005" s="29"/>
      <c r="G3005" s="32" t="str">
        <f t="shared" si="47"/>
        <v/>
      </c>
      <c r="H3005" s="33"/>
      <c r="I3005" s="29"/>
      <c r="J3005" s="142">
        <v>0</v>
      </c>
    </row>
    <row r="3006" spans="1:10" ht="15" hidden="1" thickBot="1" x14ac:dyDescent="0.4">
      <c r="A3006" s="215"/>
      <c r="B3006" s="216"/>
      <c r="C3006" s="34"/>
      <c r="D3006" s="34"/>
      <c r="E3006" s="35"/>
      <c r="F3006" s="29"/>
      <c r="G3006" s="32" t="str">
        <f t="shared" si="47"/>
        <v/>
      </c>
      <c r="H3006" s="33"/>
      <c r="I3006" s="29"/>
      <c r="J3006" s="142">
        <v>0</v>
      </c>
    </row>
    <row r="3007" spans="1:10" ht="15" hidden="1" thickBot="1" x14ac:dyDescent="0.4">
      <c r="A3007" s="210" t="s">
        <v>729</v>
      </c>
      <c r="B3007" s="212" t="s">
        <v>2401</v>
      </c>
      <c r="C3007" s="155"/>
      <c r="D3007" s="24" t="s">
        <v>16</v>
      </c>
      <c r="E3007" s="25"/>
      <c r="F3007" s="39"/>
      <c r="G3007" s="26" t="str">
        <f t="shared" si="47"/>
        <v/>
      </c>
      <c r="H3007" s="27"/>
      <c r="I3007" s="28"/>
      <c r="J3007" s="142">
        <v>0</v>
      </c>
    </row>
    <row r="3008" spans="1:10" ht="15" hidden="1" thickBot="1" x14ac:dyDescent="0.4">
      <c r="A3008" s="214"/>
      <c r="B3008" s="213"/>
      <c r="C3008" s="30"/>
      <c r="D3008" s="30"/>
      <c r="E3008" s="31"/>
      <c r="F3008" s="40"/>
      <c r="G3008" s="32" t="str">
        <f t="shared" si="47"/>
        <v/>
      </c>
      <c r="H3008" s="33"/>
      <c r="I3008" s="29"/>
      <c r="J3008" s="142">
        <v>0</v>
      </c>
    </row>
    <row r="3009" spans="1:10" ht="15" hidden="1" thickBot="1" x14ac:dyDescent="0.4">
      <c r="A3009" s="214"/>
      <c r="B3009" s="213"/>
      <c r="C3009" s="34" t="s">
        <v>2841</v>
      </c>
      <c r="D3009" s="34" t="s">
        <v>562</v>
      </c>
      <c r="E3009" s="35">
        <v>1</v>
      </c>
      <c r="F3009" s="32"/>
      <c r="G3009" s="32" t="str">
        <f t="shared" si="47"/>
        <v/>
      </c>
      <c r="H3009" s="37">
        <f>SUM(G3009:G3010)</f>
        <v>0</v>
      </c>
      <c r="I3009" s="38"/>
      <c r="J3009" s="142">
        <v>0</v>
      </c>
    </row>
    <row r="3010" spans="1:10" ht="25.5" hidden="1" thickBot="1" x14ac:dyDescent="0.4">
      <c r="A3010" s="214"/>
      <c r="B3010" s="213"/>
      <c r="C3010" s="34" t="s">
        <v>730</v>
      </c>
      <c r="D3010" s="34" t="s">
        <v>16</v>
      </c>
      <c r="E3010" s="35">
        <v>1</v>
      </c>
      <c r="F3010" s="29"/>
      <c r="G3010" s="32" t="str">
        <f t="shared" si="47"/>
        <v/>
      </c>
      <c r="H3010" s="33"/>
      <c r="I3010" s="29"/>
      <c r="J3010" s="142">
        <v>0</v>
      </c>
    </row>
    <row r="3011" spans="1:10" ht="15" hidden="1" thickBot="1" x14ac:dyDescent="0.4">
      <c r="A3011" s="215"/>
      <c r="B3011" s="216"/>
      <c r="C3011" s="34"/>
      <c r="D3011" s="34"/>
      <c r="E3011" s="35"/>
      <c r="F3011" s="29"/>
      <c r="G3011" s="32" t="str">
        <f t="shared" si="47"/>
        <v/>
      </c>
      <c r="H3011" s="33"/>
      <c r="I3011" s="29"/>
      <c r="J3011" s="142">
        <v>0</v>
      </c>
    </row>
    <row r="3012" spans="1:10" ht="15" hidden="1" thickBot="1" x14ac:dyDescent="0.4">
      <c r="A3012" s="210" t="s">
        <v>731</v>
      </c>
      <c r="B3012" s="212" t="s">
        <v>2402</v>
      </c>
      <c r="C3012" s="155"/>
      <c r="D3012" s="24" t="s">
        <v>16</v>
      </c>
      <c r="E3012" s="25"/>
      <c r="F3012" s="39"/>
      <c r="G3012" s="26" t="str">
        <f t="shared" si="47"/>
        <v/>
      </c>
      <c r="H3012" s="27"/>
      <c r="I3012" s="28"/>
      <c r="J3012" s="142">
        <v>0</v>
      </c>
    </row>
    <row r="3013" spans="1:10" ht="15" hidden="1" thickBot="1" x14ac:dyDescent="0.4">
      <c r="A3013" s="214"/>
      <c r="B3013" s="213"/>
      <c r="C3013" s="30"/>
      <c r="D3013" s="30"/>
      <c r="E3013" s="31"/>
      <c r="F3013" s="40"/>
      <c r="G3013" s="32" t="str">
        <f t="shared" si="47"/>
        <v/>
      </c>
      <c r="H3013" s="33"/>
      <c r="I3013" s="29"/>
      <c r="J3013" s="142">
        <v>0</v>
      </c>
    </row>
    <row r="3014" spans="1:10" ht="15" hidden="1" thickBot="1" x14ac:dyDescent="0.4">
      <c r="A3014" s="214"/>
      <c r="B3014" s="213"/>
      <c r="C3014" s="34" t="s">
        <v>2841</v>
      </c>
      <c r="D3014" s="34" t="s">
        <v>562</v>
      </c>
      <c r="E3014" s="35">
        <v>0.1</v>
      </c>
      <c r="F3014" s="32"/>
      <c r="G3014" s="32" t="str">
        <f t="shared" si="47"/>
        <v/>
      </c>
      <c r="H3014" s="37">
        <f>SUM(G3014:G3015)</f>
        <v>0</v>
      </c>
      <c r="I3014" s="38"/>
      <c r="J3014" s="142">
        <v>0</v>
      </c>
    </row>
    <row r="3015" spans="1:10" ht="25.5" hidden="1" thickBot="1" x14ac:dyDescent="0.4">
      <c r="A3015" s="214"/>
      <c r="B3015" s="213"/>
      <c r="C3015" s="34" t="s">
        <v>732</v>
      </c>
      <c r="D3015" s="34" t="s">
        <v>16</v>
      </c>
      <c r="E3015" s="35">
        <v>1</v>
      </c>
      <c r="F3015" s="29"/>
      <c r="G3015" s="32" t="str">
        <f t="shared" si="47"/>
        <v/>
      </c>
      <c r="H3015" s="33"/>
      <c r="I3015" s="29"/>
      <c r="J3015" s="142">
        <v>0</v>
      </c>
    </row>
    <row r="3016" spans="1:10" ht="15" hidden="1" thickBot="1" x14ac:dyDescent="0.4">
      <c r="A3016" s="215"/>
      <c r="B3016" s="216"/>
      <c r="C3016" s="34"/>
      <c r="D3016" s="34"/>
      <c r="E3016" s="35"/>
      <c r="F3016" s="29"/>
      <c r="G3016" s="32" t="str">
        <f t="shared" si="47"/>
        <v/>
      </c>
      <c r="H3016" s="33"/>
      <c r="I3016" s="29"/>
      <c r="J3016" s="142">
        <v>0</v>
      </c>
    </row>
    <row r="3017" spans="1:10" ht="15" hidden="1" thickBot="1" x14ac:dyDescent="0.4">
      <c r="A3017" s="210" t="s">
        <v>733</v>
      </c>
      <c r="B3017" s="212" t="s">
        <v>8081</v>
      </c>
      <c r="C3017" s="155"/>
      <c r="D3017" s="24" t="s">
        <v>16</v>
      </c>
      <c r="E3017" s="25"/>
      <c r="F3017" s="39"/>
      <c r="G3017" s="26" t="str">
        <f t="shared" si="47"/>
        <v/>
      </c>
      <c r="H3017" s="27"/>
      <c r="I3017" s="28"/>
      <c r="J3017" s="142">
        <v>0</v>
      </c>
    </row>
    <row r="3018" spans="1:10" ht="15" hidden="1" thickBot="1" x14ac:dyDescent="0.4">
      <c r="A3018" s="214"/>
      <c r="B3018" s="213"/>
      <c r="C3018" s="30"/>
      <c r="D3018" s="30"/>
      <c r="E3018" s="31"/>
      <c r="F3018" s="40"/>
      <c r="G3018" s="32" t="str">
        <f t="shared" si="47"/>
        <v/>
      </c>
      <c r="H3018" s="33"/>
      <c r="I3018" s="29"/>
      <c r="J3018" s="142">
        <v>0</v>
      </c>
    </row>
    <row r="3019" spans="1:10" ht="15" hidden="1" thickBot="1" x14ac:dyDescent="0.4">
      <c r="A3019" s="214"/>
      <c r="B3019" s="213"/>
      <c r="C3019" s="34" t="s">
        <v>2841</v>
      </c>
      <c r="D3019" s="34" t="s">
        <v>562</v>
      </c>
      <c r="E3019" s="35">
        <v>0.2</v>
      </c>
      <c r="F3019" s="32"/>
      <c r="G3019" s="32" t="str">
        <f t="shared" si="47"/>
        <v/>
      </c>
      <c r="H3019" s="37">
        <f>SUM(G3019:G3020)</f>
        <v>0</v>
      </c>
      <c r="I3019" s="38"/>
      <c r="J3019" s="142">
        <v>0</v>
      </c>
    </row>
    <row r="3020" spans="1:10" ht="25.5" hidden="1" thickBot="1" x14ac:dyDescent="0.4">
      <c r="A3020" s="214"/>
      <c r="B3020" s="213"/>
      <c r="C3020" s="34" t="s">
        <v>734</v>
      </c>
      <c r="D3020" s="34" t="s">
        <v>16</v>
      </c>
      <c r="E3020" s="35">
        <v>1</v>
      </c>
      <c r="F3020" s="29"/>
      <c r="G3020" s="32" t="str">
        <f t="shared" si="47"/>
        <v/>
      </c>
      <c r="H3020" s="33"/>
      <c r="I3020" s="29"/>
      <c r="J3020" s="142">
        <v>0</v>
      </c>
    </row>
    <row r="3021" spans="1:10" ht="15" hidden="1" thickBot="1" x14ac:dyDescent="0.4">
      <c r="A3021" s="215"/>
      <c r="B3021" s="216"/>
      <c r="C3021" s="34"/>
      <c r="D3021" s="34"/>
      <c r="E3021" s="35"/>
      <c r="F3021" s="29"/>
      <c r="G3021" s="32" t="str">
        <f t="shared" si="47"/>
        <v/>
      </c>
      <c r="H3021" s="33"/>
      <c r="I3021" s="29"/>
      <c r="J3021" s="142">
        <v>0</v>
      </c>
    </row>
    <row r="3022" spans="1:10" ht="15" hidden="1" thickBot="1" x14ac:dyDescent="0.4">
      <c r="A3022" s="210" t="s">
        <v>735</v>
      </c>
      <c r="B3022" s="212" t="s">
        <v>2403</v>
      </c>
      <c r="C3022" s="155"/>
      <c r="D3022" s="24" t="s">
        <v>16</v>
      </c>
      <c r="E3022" s="25"/>
      <c r="F3022" s="39"/>
      <c r="G3022" s="26" t="str">
        <f t="shared" si="47"/>
        <v/>
      </c>
      <c r="H3022" s="27"/>
      <c r="I3022" s="28"/>
      <c r="J3022" s="142">
        <v>0</v>
      </c>
    </row>
    <row r="3023" spans="1:10" ht="15" hidden="1" thickBot="1" x14ac:dyDescent="0.4">
      <c r="A3023" s="214"/>
      <c r="B3023" s="213"/>
      <c r="C3023" s="30"/>
      <c r="D3023" s="30"/>
      <c r="E3023" s="31"/>
      <c r="F3023" s="40"/>
      <c r="G3023" s="32" t="str">
        <f t="shared" si="47"/>
        <v/>
      </c>
      <c r="H3023" s="33"/>
      <c r="I3023" s="29"/>
      <c r="J3023" s="142">
        <v>0</v>
      </c>
    </row>
    <row r="3024" spans="1:10" ht="15" hidden="1" thickBot="1" x14ac:dyDescent="0.4">
      <c r="A3024" s="214"/>
      <c r="B3024" s="213"/>
      <c r="C3024" s="34" t="s">
        <v>2841</v>
      </c>
      <c r="D3024" s="34" t="s">
        <v>562</v>
      </c>
      <c r="E3024" s="35">
        <v>0.2</v>
      </c>
      <c r="F3024" s="32"/>
      <c r="G3024" s="32" t="str">
        <f t="shared" ref="G3024:G3087" si="48">IF(ISNUMBER(F3024),E3024*F3024,"")</f>
        <v/>
      </c>
      <c r="H3024" s="37">
        <f>SUM(G3024:G3025)</f>
        <v>0</v>
      </c>
      <c r="I3024" s="38"/>
      <c r="J3024" s="142">
        <v>0</v>
      </c>
    </row>
    <row r="3025" spans="1:10" ht="25.5" hidden="1" thickBot="1" x14ac:dyDescent="0.4">
      <c r="A3025" s="214"/>
      <c r="B3025" s="213"/>
      <c r="C3025" s="34" t="s">
        <v>736</v>
      </c>
      <c r="D3025" s="34" t="s">
        <v>16</v>
      </c>
      <c r="E3025" s="35">
        <v>1</v>
      </c>
      <c r="F3025" s="29"/>
      <c r="G3025" s="32" t="str">
        <f t="shared" si="48"/>
        <v/>
      </c>
      <c r="H3025" s="33"/>
      <c r="I3025" s="29"/>
      <c r="J3025" s="142">
        <v>0</v>
      </c>
    </row>
    <row r="3026" spans="1:10" ht="15" hidden="1" thickBot="1" x14ac:dyDescent="0.4">
      <c r="A3026" s="215"/>
      <c r="B3026" s="216"/>
      <c r="C3026" s="34"/>
      <c r="D3026" s="34"/>
      <c r="E3026" s="35"/>
      <c r="F3026" s="29"/>
      <c r="G3026" s="32" t="str">
        <f t="shared" si="48"/>
        <v/>
      </c>
      <c r="H3026" s="33"/>
      <c r="I3026" s="29"/>
      <c r="J3026" s="142">
        <v>0</v>
      </c>
    </row>
    <row r="3027" spans="1:10" ht="15" hidden="1" thickBot="1" x14ac:dyDescent="0.4">
      <c r="A3027" s="210" t="s">
        <v>737</v>
      </c>
      <c r="B3027" s="212" t="s">
        <v>8083</v>
      </c>
      <c r="C3027" s="155"/>
      <c r="D3027" s="24" t="s">
        <v>69</v>
      </c>
      <c r="E3027" s="25"/>
      <c r="F3027" s="39"/>
      <c r="G3027" s="26" t="str">
        <f t="shared" si="48"/>
        <v/>
      </c>
      <c r="H3027" s="27"/>
      <c r="I3027" s="28"/>
      <c r="J3027" s="142">
        <v>0</v>
      </c>
    </row>
    <row r="3028" spans="1:10" ht="15" hidden="1" thickBot="1" x14ac:dyDescent="0.4">
      <c r="A3028" s="211"/>
      <c r="B3028" s="213"/>
      <c r="C3028" s="30"/>
      <c r="D3028" s="30"/>
      <c r="E3028" s="31"/>
      <c r="F3028" s="40"/>
      <c r="G3028" s="32" t="str">
        <f t="shared" si="48"/>
        <v/>
      </c>
      <c r="H3028" s="33"/>
      <c r="I3028" s="29"/>
      <c r="J3028" s="142">
        <v>0</v>
      </c>
    </row>
    <row r="3029" spans="1:10" ht="15" hidden="1" thickBot="1" x14ac:dyDescent="0.4">
      <c r="A3029" s="211"/>
      <c r="B3029" s="213"/>
      <c r="C3029" s="34" t="s">
        <v>2841</v>
      </c>
      <c r="D3029" s="34" t="s">
        <v>562</v>
      </c>
      <c r="E3029" s="35">
        <v>0.25</v>
      </c>
      <c r="F3029" s="32"/>
      <c r="G3029" s="32" t="str">
        <f t="shared" si="48"/>
        <v/>
      </c>
      <c r="H3029" s="37">
        <f>SUM(G3029:G3030)</f>
        <v>0</v>
      </c>
      <c r="I3029" s="38"/>
      <c r="J3029" s="142">
        <v>0</v>
      </c>
    </row>
    <row r="3030" spans="1:10" ht="15" hidden="1" thickBot="1" x14ac:dyDescent="0.4">
      <c r="A3030" s="211"/>
      <c r="B3030" s="213"/>
      <c r="C3030" s="34" t="s">
        <v>686</v>
      </c>
      <c r="D3030" s="34" t="s">
        <v>750</v>
      </c>
      <c r="E3030" s="35">
        <v>0.85299999999999998</v>
      </c>
      <c r="F3030" s="29"/>
      <c r="G3030" s="32" t="str">
        <f t="shared" si="48"/>
        <v/>
      </c>
      <c r="H3030" s="33"/>
      <c r="I3030" s="29"/>
      <c r="J3030" s="142">
        <v>0</v>
      </c>
    </row>
    <row r="3031" spans="1:10" ht="15" hidden="1" thickBot="1" x14ac:dyDescent="0.4">
      <c r="A3031" s="211"/>
      <c r="B3031" s="213"/>
      <c r="C3031" s="34"/>
      <c r="D3031" s="44"/>
      <c r="E3031" s="35"/>
      <c r="F3031" s="29"/>
      <c r="G3031" s="32" t="str">
        <f t="shared" si="48"/>
        <v/>
      </c>
      <c r="H3031" s="33"/>
      <c r="I3031" s="29"/>
      <c r="J3031" s="142">
        <v>0</v>
      </c>
    </row>
    <row r="3032" spans="1:10" ht="26.5" hidden="1" thickBot="1" x14ac:dyDescent="0.4">
      <c r="A3032" s="211"/>
      <c r="B3032" s="213"/>
      <c r="C3032" s="45" t="s">
        <v>738</v>
      </c>
      <c r="D3032" s="44"/>
      <c r="E3032" s="35"/>
      <c r="F3032" s="29"/>
      <c r="G3032" s="32" t="str">
        <f t="shared" si="48"/>
        <v/>
      </c>
      <c r="H3032" s="33"/>
      <c r="I3032" s="29"/>
      <c r="J3032" s="142">
        <v>0</v>
      </c>
    </row>
    <row r="3033" spans="1:10" ht="26.5" hidden="1" thickBot="1" x14ac:dyDescent="0.4">
      <c r="A3033" s="211"/>
      <c r="B3033" s="213"/>
      <c r="C3033" s="49" t="s">
        <v>691</v>
      </c>
      <c r="D3033" s="44"/>
      <c r="E3033" s="35"/>
      <c r="F3033" s="29"/>
      <c r="G3033" s="32" t="str">
        <f t="shared" si="48"/>
        <v/>
      </c>
      <c r="H3033" s="33"/>
      <c r="I3033" s="29"/>
      <c r="J3033" s="142">
        <v>0</v>
      </c>
    </row>
    <row r="3034" spans="1:10" ht="15" hidden="1" thickBot="1" x14ac:dyDescent="0.4">
      <c r="A3034" s="217"/>
      <c r="B3034" s="216"/>
      <c r="C3034" s="34"/>
      <c r="D3034" s="34"/>
      <c r="E3034" s="35"/>
      <c r="F3034" s="29"/>
      <c r="G3034" s="32" t="str">
        <f t="shared" si="48"/>
        <v/>
      </c>
      <c r="H3034" s="33"/>
      <c r="I3034" s="29"/>
      <c r="J3034" s="142">
        <v>0</v>
      </c>
    </row>
    <row r="3035" spans="1:10" ht="15" hidden="1" thickBot="1" x14ac:dyDescent="0.4">
      <c r="A3035" s="210" t="s">
        <v>739</v>
      </c>
      <c r="B3035" s="212" t="s">
        <v>2404</v>
      </c>
      <c r="C3035" s="155"/>
      <c r="D3035" s="24" t="s">
        <v>69</v>
      </c>
      <c r="E3035" s="25"/>
      <c r="F3035" s="39"/>
      <c r="G3035" s="26" t="str">
        <f t="shared" si="48"/>
        <v/>
      </c>
      <c r="H3035" s="27"/>
      <c r="I3035" s="28"/>
      <c r="J3035" s="142">
        <v>0</v>
      </c>
    </row>
    <row r="3036" spans="1:10" ht="15" hidden="1" thickBot="1" x14ac:dyDescent="0.4">
      <c r="A3036" s="214"/>
      <c r="B3036" s="213"/>
      <c r="C3036" s="30"/>
      <c r="D3036" s="30"/>
      <c r="E3036" s="31"/>
      <c r="F3036" s="40"/>
      <c r="G3036" s="32" t="str">
        <f t="shared" si="48"/>
        <v/>
      </c>
      <c r="H3036" s="33"/>
      <c r="I3036" s="29"/>
      <c r="J3036" s="142">
        <v>0</v>
      </c>
    </row>
    <row r="3037" spans="1:10" ht="15" hidden="1" thickBot="1" x14ac:dyDescent="0.4">
      <c r="A3037" s="214"/>
      <c r="B3037" s="213"/>
      <c r="C3037" s="34" t="s">
        <v>2841</v>
      </c>
      <c r="D3037" s="34" t="s">
        <v>562</v>
      </c>
      <c r="E3037" s="35">
        <v>0.2</v>
      </c>
      <c r="F3037" s="32"/>
      <c r="G3037" s="32" t="str">
        <f t="shared" si="48"/>
        <v/>
      </c>
      <c r="H3037" s="37">
        <f>SUM(G3037:G3038)</f>
        <v>0</v>
      </c>
      <c r="I3037" s="38"/>
      <c r="J3037" s="142">
        <v>0</v>
      </c>
    </row>
    <row r="3038" spans="1:10" ht="25.5" hidden="1" thickBot="1" x14ac:dyDescent="0.4">
      <c r="A3038" s="214"/>
      <c r="B3038" s="213"/>
      <c r="C3038" s="34" t="s">
        <v>740</v>
      </c>
      <c r="D3038" s="34" t="s">
        <v>69</v>
      </c>
      <c r="E3038" s="35">
        <v>0.11899999999999999</v>
      </c>
      <c r="F3038" s="29"/>
      <c r="G3038" s="32" t="str">
        <f t="shared" si="48"/>
        <v/>
      </c>
      <c r="H3038" s="33"/>
      <c r="I3038" s="29"/>
      <c r="J3038" s="142">
        <v>0</v>
      </c>
    </row>
    <row r="3039" spans="1:10" ht="15" hidden="1" thickBot="1" x14ac:dyDescent="0.4">
      <c r="A3039" s="215"/>
      <c r="B3039" s="216"/>
      <c r="C3039" s="34"/>
      <c r="D3039" s="34"/>
      <c r="E3039" s="35"/>
      <c r="F3039" s="29"/>
      <c r="G3039" s="32" t="str">
        <f t="shared" si="48"/>
        <v/>
      </c>
      <c r="H3039" s="33"/>
      <c r="I3039" s="29"/>
      <c r="J3039" s="142">
        <v>0</v>
      </c>
    </row>
    <row r="3040" spans="1:10" ht="15" hidden="1" thickBot="1" x14ac:dyDescent="0.4">
      <c r="A3040" s="210" t="s">
        <v>741</v>
      </c>
      <c r="B3040" s="212" t="s">
        <v>8082</v>
      </c>
      <c r="C3040" s="155"/>
      <c r="D3040" s="24" t="s">
        <v>69</v>
      </c>
      <c r="E3040" s="25"/>
      <c r="F3040" s="39"/>
      <c r="G3040" s="26" t="str">
        <f t="shared" si="48"/>
        <v/>
      </c>
      <c r="H3040" s="27"/>
      <c r="I3040" s="28"/>
      <c r="J3040" s="142">
        <v>0</v>
      </c>
    </row>
    <row r="3041" spans="1:10" ht="15" hidden="1" thickBot="1" x14ac:dyDescent="0.4">
      <c r="A3041" s="211"/>
      <c r="B3041" s="213"/>
      <c r="C3041" s="30"/>
      <c r="D3041" s="30"/>
      <c r="E3041" s="31"/>
      <c r="F3041" s="40"/>
      <c r="G3041" s="32" t="str">
        <f t="shared" si="48"/>
        <v/>
      </c>
      <c r="H3041" s="33"/>
      <c r="I3041" s="29"/>
      <c r="J3041" s="142">
        <v>0</v>
      </c>
    </row>
    <row r="3042" spans="1:10" ht="15" hidden="1" thickBot="1" x14ac:dyDescent="0.4">
      <c r="A3042" s="211"/>
      <c r="B3042" s="213"/>
      <c r="C3042" s="34" t="s">
        <v>2841</v>
      </c>
      <c r="D3042" s="34" t="s">
        <v>562</v>
      </c>
      <c r="E3042" s="35">
        <v>0.3</v>
      </c>
      <c r="F3042" s="32"/>
      <c r="G3042" s="32" t="str">
        <f t="shared" si="48"/>
        <v/>
      </c>
      <c r="H3042" s="37">
        <f>SUM(G3042:G3043)</f>
        <v>0</v>
      </c>
      <c r="I3042" s="38"/>
      <c r="J3042" s="142">
        <v>0</v>
      </c>
    </row>
    <row r="3043" spans="1:10" ht="15" hidden="1" thickBot="1" x14ac:dyDescent="0.4">
      <c r="A3043" s="211"/>
      <c r="B3043" s="213"/>
      <c r="C3043" s="34" t="s">
        <v>686</v>
      </c>
      <c r="D3043" s="34" t="s">
        <v>750</v>
      </c>
      <c r="E3043" s="35">
        <v>0.11899999999999999</v>
      </c>
      <c r="F3043" s="29"/>
      <c r="G3043" s="32" t="str">
        <f t="shared" si="48"/>
        <v/>
      </c>
      <c r="H3043" s="33"/>
      <c r="I3043" s="29"/>
      <c r="J3043" s="142">
        <v>0</v>
      </c>
    </row>
    <row r="3044" spans="1:10" ht="15" hidden="1" thickBot="1" x14ac:dyDescent="0.4">
      <c r="A3044" s="211"/>
      <c r="B3044" s="213"/>
      <c r="C3044" s="34"/>
      <c r="D3044" s="34"/>
      <c r="E3044" s="35"/>
      <c r="F3044" s="29"/>
      <c r="G3044" s="32" t="str">
        <f t="shared" si="48"/>
        <v/>
      </c>
      <c r="H3044" s="33"/>
      <c r="I3044" s="29"/>
      <c r="J3044" s="142">
        <v>0</v>
      </c>
    </row>
    <row r="3045" spans="1:10" ht="39.5" hidden="1" thickBot="1" x14ac:dyDescent="0.4">
      <c r="A3045" s="211"/>
      <c r="B3045" s="213"/>
      <c r="C3045" s="45" t="s">
        <v>742</v>
      </c>
      <c r="D3045" s="34"/>
      <c r="E3045" s="35"/>
      <c r="F3045" s="29"/>
      <c r="G3045" s="32" t="str">
        <f t="shared" si="48"/>
        <v/>
      </c>
      <c r="H3045" s="33"/>
      <c r="I3045" s="29"/>
      <c r="J3045" s="142">
        <v>0</v>
      </c>
    </row>
    <row r="3046" spans="1:10" ht="15" hidden="1" thickBot="1" x14ac:dyDescent="0.4">
      <c r="A3046" s="211"/>
      <c r="B3046" s="213"/>
      <c r="C3046" s="49" t="s">
        <v>743</v>
      </c>
      <c r="D3046" s="34"/>
      <c r="E3046" s="35"/>
      <c r="F3046" s="29"/>
      <c r="G3046" s="32" t="str">
        <f t="shared" si="48"/>
        <v/>
      </c>
      <c r="H3046" s="33"/>
      <c r="I3046" s="29"/>
      <c r="J3046" s="142">
        <v>0</v>
      </c>
    </row>
    <row r="3047" spans="1:10" ht="15" hidden="1" thickBot="1" x14ac:dyDescent="0.4">
      <c r="A3047" s="217"/>
      <c r="B3047" s="216"/>
      <c r="C3047" s="34"/>
      <c r="D3047" s="34"/>
      <c r="E3047" s="35"/>
      <c r="F3047" s="29"/>
      <c r="G3047" s="32" t="str">
        <f t="shared" si="48"/>
        <v/>
      </c>
      <c r="H3047" s="33"/>
      <c r="I3047" s="29"/>
      <c r="J3047" s="142">
        <v>0</v>
      </c>
    </row>
    <row r="3048" spans="1:10" ht="15" hidden="1" thickBot="1" x14ac:dyDescent="0.4">
      <c r="A3048" s="210" t="s">
        <v>744</v>
      </c>
      <c r="B3048" s="212" t="s">
        <v>2405</v>
      </c>
      <c r="C3048" s="155"/>
      <c r="D3048" s="24" t="s">
        <v>16</v>
      </c>
      <c r="E3048" s="25"/>
      <c r="F3048" s="39"/>
      <c r="G3048" s="26" t="str">
        <f t="shared" si="48"/>
        <v/>
      </c>
      <c r="H3048" s="27"/>
      <c r="I3048" s="28"/>
      <c r="J3048" s="142">
        <v>0</v>
      </c>
    </row>
    <row r="3049" spans="1:10" ht="15" hidden="1" thickBot="1" x14ac:dyDescent="0.4">
      <c r="A3049" s="214"/>
      <c r="B3049" s="213"/>
      <c r="C3049" s="30"/>
      <c r="D3049" s="30"/>
      <c r="E3049" s="31"/>
      <c r="F3049" s="40"/>
      <c r="G3049" s="32" t="str">
        <f t="shared" si="48"/>
        <v/>
      </c>
      <c r="H3049" s="33"/>
      <c r="I3049" s="29"/>
      <c r="J3049" s="142">
        <v>0</v>
      </c>
    </row>
    <row r="3050" spans="1:10" ht="15" hidden="1" thickBot="1" x14ac:dyDescent="0.4">
      <c r="A3050" s="214"/>
      <c r="B3050" s="213"/>
      <c r="C3050" s="34" t="s">
        <v>2841</v>
      </c>
      <c r="D3050" s="34" t="s">
        <v>562</v>
      </c>
      <c r="E3050" s="35">
        <v>1.5</v>
      </c>
      <c r="F3050" s="32"/>
      <c r="G3050" s="32" t="str">
        <f t="shared" si="48"/>
        <v/>
      </c>
      <c r="H3050" s="37">
        <f>SUM(G3050:G3050)</f>
        <v>0</v>
      </c>
      <c r="I3050" s="38"/>
      <c r="J3050" s="142">
        <v>0</v>
      </c>
    </row>
    <row r="3051" spans="1:10" ht="15" hidden="1" thickBot="1" x14ac:dyDescent="0.4">
      <c r="A3051" s="215"/>
      <c r="B3051" s="216"/>
      <c r="C3051" s="34"/>
      <c r="D3051" s="34"/>
      <c r="E3051" s="35"/>
      <c r="F3051" s="29"/>
      <c r="G3051" s="32" t="str">
        <f t="shared" si="48"/>
        <v/>
      </c>
      <c r="H3051" s="33"/>
      <c r="I3051" s="29"/>
      <c r="J3051" s="142">
        <v>0</v>
      </c>
    </row>
    <row r="3052" spans="1:10" ht="15" hidden="1" thickBot="1" x14ac:dyDescent="0.4">
      <c r="A3052" s="210" t="s">
        <v>745</v>
      </c>
      <c r="B3052" s="212" t="s">
        <v>8085</v>
      </c>
      <c r="C3052" s="155"/>
      <c r="D3052" s="24" t="s">
        <v>70</v>
      </c>
      <c r="E3052" s="25"/>
      <c r="F3052" s="39"/>
      <c r="G3052" s="26" t="str">
        <f t="shared" si="48"/>
        <v/>
      </c>
      <c r="H3052" s="27"/>
      <c r="I3052" s="28"/>
      <c r="J3052" s="142">
        <v>0</v>
      </c>
    </row>
    <row r="3053" spans="1:10" ht="15" hidden="1" thickBot="1" x14ac:dyDescent="0.4">
      <c r="A3053" s="214"/>
      <c r="B3053" s="213"/>
      <c r="C3053" s="30"/>
      <c r="D3053" s="30"/>
      <c r="E3053" s="31"/>
      <c r="F3053" s="40"/>
      <c r="G3053" s="32" t="str">
        <f t="shared" si="48"/>
        <v/>
      </c>
      <c r="H3053" s="33"/>
      <c r="I3053" s="29"/>
      <c r="J3053" s="142">
        <v>0</v>
      </c>
    </row>
    <row r="3054" spans="1:10" ht="15" hidden="1" thickBot="1" x14ac:dyDescent="0.4">
      <c r="A3054" s="214"/>
      <c r="B3054" s="213"/>
      <c r="C3054" s="34" t="s">
        <v>2841</v>
      </c>
      <c r="D3054" s="34" t="s">
        <v>562</v>
      </c>
      <c r="E3054" s="35">
        <v>0.47899999999999998</v>
      </c>
      <c r="F3054" s="32"/>
      <c r="G3054" s="32" t="str">
        <f t="shared" si="48"/>
        <v/>
      </c>
      <c r="H3054" s="37">
        <f>SUM(G3054:G3058)</f>
        <v>0</v>
      </c>
      <c r="I3054" s="38"/>
      <c r="J3054" s="142">
        <v>0</v>
      </c>
    </row>
    <row r="3055" spans="1:10" ht="15" hidden="1" thickBot="1" x14ac:dyDescent="0.4">
      <c r="A3055" s="214"/>
      <c r="B3055" s="213"/>
      <c r="C3055" s="34" t="s">
        <v>563</v>
      </c>
      <c r="D3055" s="34" t="s">
        <v>562</v>
      </c>
      <c r="E3055" s="35">
        <v>0.46600000000000003</v>
      </c>
      <c r="F3055" s="32"/>
      <c r="G3055" s="32" t="str">
        <f t="shared" si="48"/>
        <v/>
      </c>
      <c r="H3055" s="33"/>
      <c r="I3055" s="29"/>
      <c r="J3055" s="142">
        <v>0</v>
      </c>
    </row>
    <row r="3056" spans="1:10" ht="15" hidden="1" thickBot="1" x14ac:dyDescent="0.4">
      <c r="A3056" s="214"/>
      <c r="B3056" s="213"/>
      <c r="C3056" s="34" t="s">
        <v>1005</v>
      </c>
      <c r="D3056" s="34" t="s">
        <v>372</v>
      </c>
      <c r="E3056" s="35">
        <v>4.609</v>
      </c>
      <c r="F3056" s="29"/>
      <c r="G3056" s="32" t="str">
        <f t="shared" si="48"/>
        <v/>
      </c>
      <c r="H3056" s="33"/>
      <c r="I3056" s="29"/>
      <c r="J3056" s="142">
        <v>0</v>
      </c>
    </row>
    <row r="3057" spans="1:13" ht="25.5" hidden="1" thickBot="1" x14ac:dyDescent="0.4">
      <c r="A3057" s="214"/>
      <c r="B3057" s="213"/>
      <c r="C3057" s="34" t="s">
        <v>9715</v>
      </c>
      <c r="D3057" s="34" t="s">
        <v>372</v>
      </c>
      <c r="E3057" s="35">
        <v>4.0359999999999996</v>
      </c>
      <c r="F3057" s="29"/>
      <c r="G3057" s="32" t="str">
        <f t="shared" si="48"/>
        <v/>
      </c>
      <c r="H3057" s="33"/>
      <c r="I3057" s="29"/>
      <c r="J3057" s="142">
        <v>0</v>
      </c>
    </row>
    <row r="3058" spans="1:13" ht="15" hidden="1" thickBot="1" x14ac:dyDescent="0.4">
      <c r="A3058" s="214"/>
      <c r="B3058" s="213"/>
      <c r="C3058" s="34" t="s">
        <v>746</v>
      </c>
      <c r="D3058" s="34" t="s">
        <v>70</v>
      </c>
      <c r="E3058" s="35">
        <v>1</v>
      </c>
      <c r="F3058" s="29"/>
      <c r="G3058" s="32" t="str">
        <f t="shared" si="48"/>
        <v/>
      </c>
      <c r="H3058" s="33"/>
      <c r="I3058" s="29"/>
      <c r="J3058" s="142">
        <v>0</v>
      </c>
    </row>
    <row r="3059" spans="1:13" ht="15" hidden="1" thickBot="1" x14ac:dyDescent="0.4">
      <c r="A3059" s="215"/>
      <c r="B3059" s="216"/>
      <c r="C3059" s="34"/>
      <c r="D3059" s="34"/>
      <c r="E3059" s="35"/>
      <c r="F3059" s="29"/>
      <c r="G3059" s="32" t="str">
        <f t="shared" si="48"/>
        <v/>
      </c>
      <c r="H3059" s="33"/>
      <c r="I3059" s="29"/>
      <c r="J3059" s="142">
        <v>0</v>
      </c>
    </row>
    <row r="3060" spans="1:13" ht="15" hidden="1" thickBot="1" x14ac:dyDescent="0.4">
      <c r="A3060" s="210" t="s">
        <v>747</v>
      </c>
      <c r="B3060" s="212" t="s">
        <v>2406</v>
      </c>
      <c r="C3060" s="155"/>
      <c r="D3060" s="24" t="s">
        <v>16</v>
      </c>
      <c r="E3060" s="25"/>
      <c r="F3060" s="39"/>
      <c r="G3060" s="26" t="str">
        <f t="shared" si="48"/>
        <v/>
      </c>
      <c r="H3060" s="27"/>
      <c r="I3060" s="28"/>
      <c r="J3060" s="142">
        <v>0</v>
      </c>
    </row>
    <row r="3061" spans="1:13" ht="15" hidden="1" thickBot="1" x14ac:dyDescent="0.4">
      <c r="A3061" s="214"/>
      <c r="B3061" s="213"/>
      <c r="C3061" s="30"/>
      <c r="D3061" s="30"/>
      <c r="E3061" s="31"/>
      <c r="F3061" s="40"/>
      <c r="G3061" s="32" t="str">
        <f t="shared" si="48"/>
        <v/>
      </c>
      <c r="H3061" s="33"/>
      <c r="I3061" s="29"/>
      <c r="J3061" s="142">
        <v>0</v>
      </c>
    </row>
    <row r="3062" spans="1:13" ht="15" hidden="1" thickBot="1" x14ac:dyDescent="0.4">
      <c r="A3062" s="214"/>
      <c r="B3062" s="213"/>
      <c r="C3062" s="34" t="s">
        <v>2841</v>
      </c>
      <c r="D3062" s="34" t="s">
        <v>562</v>
      </c>
      <c r="E3062" s="35">
        <v>0.4</v>
      </c>
      <c r="F3062" s="32"/>
      <c r="G3062" s="32" t="str">
        <f t="shared" si="48"/>
        <v/>
      </c>
      <c r="H3062" s="37">
        <f>SUM(G3062:G3063)</f>
        <v>0</v>
      </c>
      <c r="I3062" s="38"/>
      <c r="J3062" s="142">
        <v>0</v>
      </c>
    </row>
    <row r="3063" spans="1:13" ht="15" hidden="1" thickBot="1" x14ac:dyDescent="0.4">
      <c r="A3063" s="214"/>
      <c r="B3063" s="213"/>
      <c r="C3063" s="34" t="s">
        <v>748</v>
      </c>
      <c r="D3063" s="44" t="s">
        <v>16</v>
      </c>
      <c r="E3063" s="35">
        <v>1</v>
      </c>
      <c r="F3063" s="29"/>
      <c r="G3063" s="32" t="str">
        <f t="shared" si="48"/>
        <v/>
      </c>
      <c r="H3063" s="33"/>
      <c r="I3063" s="29"/>
      <c r="J3063" s="142">
        <v>0</v>
      </c>
    </row>
    <row r="3064" spans="1:13" ht="15" hidden="1" thickBot="1" x14ac:dyDescent="0.4">
      <c r="A3064" s="215"/>
      <c r="B3064" s="216"/>
      <c r="C3064" s="34"/>
      <c r="D3064" s="34"/>
      <c r="E3064" s="35"/>
      <c r="F3064" s="29"/>
      <c r="G3064" s="32" t="str">
        <f t="shared" si="48"/>
        <v/>
      </c>
      <c r="H3064" s="33"/>
      <c r="I3064" s="29"/>
      <c r="J3064" s="142">
        <v>0</v>
      </c>
    </row>
    <row r="3065" spans="1:13" ht="15" thickBot="1" x14ac:dyDescent="0.4">
      <c r="A3065" s="210" t="s">
        <v>749</v>
      </c>
      <c r="B3065" s="212" t="s">
        <v>8084</v>
      </c>
      <c r="C3065" s="155"/>
      <c r="D3065" s="24" t="s">
        <v>28</v>
      </c>
      <c r="E3065" s="25"/>
      <c r="F3065" s="39"/>
      <c r="G3065" s="26" t="str">
        <f t="shared" si="48"/>
        <v/>
      </c>
      <c r="H3065" s="27"/>
      <c r="I3065" s="28"/>
      <c r="J3065" s="142">
        <v>600</v>
      </c>
    </row>
    <row r="3066" spans="1:13" x14ac:dyDescent="0.35">
      <c r="A3066" s="214"/>
      <c r="B3066" s="213"/>
      <c r="C3066" s="30"/>
      <c r="D3066" s="30"/>
      <c r="E3066" s="31"/>
      <c r="F3066" s="40"/>
      <c r="G3066" s="32" t="str">
        <f t="shared" si="48"/>
        <v/>
      </c>
      <c r="H3066" s="33"/>
      <c r="I3066" s="29"/>
      <c r="J3066" s="142">
        <v>600</v>
      </c>
    </row>
    <row r="3067" spans="1:13" ht="25" x14ac:dyDescent="0.35">
      <c r="A3067" s="214"/>
      <c r="B3067" s="213"/>
      <c r="C3067" s="34" t="s">
        <v>751</v>
      </c>
      <c r="D3067" s="34" t="s">
        <v>200</v>
      </c>
      <c r="E3067" s="35">
        <v>0.74299999999999999</v>
      </c>
      <c r="F3067" s="29">
        <v>0.18077456600000003</v>
      </c>
      <c r="G3067" s="32">
        <f t="shared" si="48"/>
        <v>0.13431550253800001</v>
      </c>
      <c r="H3067" s="37">
        <f>SUM(G3067:G3071)</f>
        <v>13.067154454075403</v>
      </c>
      <c r="I3067" s="38"/>
      <c r="J3067" s="142">
        <v>600</v>
      </c>
      <c r="M3067" s="202"/>
    </row>
    <row r="3068" spans="1:13" ht="25" x14ac:dyDescent="0.35">
      <c r="A3068" s="214"/>
      <c r="B3068" s="213"/>
      <c r="C3068" s="34" t="s">
        <v>2990</v>
      </c>
      <c r="D3068" s="34" t="s">
        <v>750</v>
      </c>
      <c r="E3068" s="35">
        <v>2.5000000000000001E-2</v>
      </c>
      <c r="F3068" s="29">
        <v>23.840975116000003</v>
      </c>
      <c r="G3068" s="32">
        <f t="shared" si="48"/>
        <v>0.59602437790000007</v>
      </c>
      <c r="H3068" s="33"/>
      <c r="I3068" s="29"/>
      <c r="J3068" s="142">
        <v>600</v>
      </c>
      <c r="M3068" s="202"/>
    </row>
    <row r="3069" spans="1:13" x14ac:dyDescent="0.35">
      <c r="A3069" s="214"/>
      <c r="B3069" s="213"/>
      <c r="C3069" s="34" t="s">
        <v>752</v>
      </c>
      <c r="D3069" s="34" t="s">
        <v>562</v>
      </c>
      <c r="E3069" s="35">
        <v>9.1999999999999998E-3</v>
      </c>
      <c r="F3069" s="29">
        <v>16.429217910000002</v>
      </c>
      <c r="G3069" s="32">
        <f t="shared" si="48"/>
        <v>0.15114880477200002</v>
      </c>
      <c r="H3069" s="33"/>
      <c r="I3069" s="29"/>
      <c r="J3069" s="142">
        <v>600</v>
      </c>
      <c r="M3069" s="202"/>
    </row>
    <row r="3070" spans="1:13" x14ac:dyDescent="0.35">
      <c r="A3070" s="214"/>
      <c r="B3070" s="213"/>
      <c r="C3070" s="34" t="s">
        <v>753</v>
      </c>
      <c r="D3070" s="34" t="s">
        <v>562</v>
      </c>
      <c r="E3070" s="35">
        <v>5.6099999999999997E-2</v>
      </c>
      <c r="F3070" s="29">
        <v>22.979637478000001</v>
      </c>
      <c r="G3070" s="32">
        <f t="shared" si="48"/>
        <v>1.2891576625157999</v>
      </c>
      <c r="H3070" s="33"/>
      <c r="I3070" s="29"/>
      <c r="J3070" s="142">
        <v>600</v>
      </c>
      <c r="M3070" s="202"/>
    </row>
    <row r="3071" spans="1:13" x14ac:dyDescent="0.35">
      <c r="A3071" s="214"/>
      <c r="B3071" s="213"/>
      <c r="C3071" s="34" t="s">
        <v>6706</v>
      </c>
      <c r="D3071" s="34" t="s">
        <v>750</v>
      </c>
      <c r="E3071" s="35">
        <v>1</v>
      </c>
      <c r="F3071" s="29">
        <f>'Comp.Aux1'!$G$170</f>
        <v>10.896508106349604</v>
      </c>
      <c r="G3071" s="32">
        <f t="shared" si="48"/>
        <v>10.896508106349604</v>
      </c>
      <c r="H3071" s="33"/>
      <c r="I3071" s="29"/>
      <c r="J3071" s="142">
        <v>600</v>
      </c>
      <c r="M3071" s="202"/>
    </row>
    <row r="3072" spans="1:13" ht="15" thickBot="1" x14ac:dyDescent="0.4">
      <c r="A3072" s="215"/>
      <c r="B3072" s="216"/>
      <c r="C3072" s="34"/>
      <c r="D3072" s="34"/>
      <c r="E3072" s="35"/>
      <c r="F3072" s="29"/>
      <c r="G3072" s="32" t="str">
        <f t="shared" si="48"/>
        <v/>
      </c>
      <c r="H3072" s="33"/>
      <c r="I3072" s="29"/>
      <c r="J3072" s="142">
        <v>600</v>
      </c>
    </row>
    <row r="3073" spans="1:10" ht="15" hidden="1" thickBot="1" x14ac:dyDescent="0.4">
      <c r="A3073" s="210" t="s">
        <v>754</v>
      </c>
      <c r="B3073" s="212" t="s">
        <v>2407</v>
      </c>
      <c r="C3073" s="155"/>
      <c r="D3073" s="24" t="s">
        <v>16</v>
      </c>
      <c r="E3073" s="25"/>
      <c r="F3073" s="39"/>
      <c r="G3073" s="26" t="str">
        <f t="shared" si="48"/>
        <v/>
      </c>
      <c r="H3073" s="27"/>
      <c r="I3073" s="28"/>
      <c r="J3073" s="142">
        <v>0</v>
      </c>
    </row>
    <row r="3074" spans="1:10" ht="15" hidden="1" thickBot="1" x14ac:dyDescent="0.4">
      <c r="A3074" s="214"/>
      <c r="B3074" s="213"/>
      <c r="C3074" s="30"/>
      <c r="D3074" s="30"/>
      <c r="E3074" s="31"/>
      <c r="F3074" s="40"/>
      <c r="G3074" s="32" t="str">
        <f t="shared" si="48"/>
        <v/>
      </c>
      <c r="H3074" s="33"/>
      <c r="I3074" s="29"/>
      <c r="J3074" s="142">
        <v>0</v>
      </c>
    </row>
    <row r="3075" spans="1:10" ht="15" hidden="1" thickBot="1" x14ac:dyDescent="0.4">
      <c r="A3075" s="214"/>
      <c r="B3075" s="213"/>
      <c r="C3075" s="34" t="s">
        <v>2841</v>
      </c>
      <c r="D3075" s="34" t="s">
        <v>562</v>
      </c>
      <c r="E3075" s="35">
        <v>0.2</v>
      </c>
      <c r="F3075" s="32"/>
      <c r="G3075" s="32" t="str">
        <f t="shared" si="48"/>
        <v/>
      </c>
      <c r="H3075" s="37">
        <f>SUM(G3075:G3076)</f>
        <v>0</v>
      </c>
      <c r="I3075" s="38"/>
      <c r="J3075" s="142">
        <v>0</v>
      </c>
    </row>
    <row r="3076" spans="1:10" ht="25.5" hidden="1" thickBot="1" x14ac:dyDescent="0.4">
      <c r="A3076" s="214"/>
      <c r="B3076" s="213"/>
      <c r="C3076" s="34" t="s">
        <v>755</v>
      </c>
      <c r="D3076" s="34" t="s">
        <v>16</v>
      </c>
      <c r="E3076" s="35">
        <v>1</v>
      </c>
      <c r="F3076" s="29"/>
      <c r="G3076" s="32" t="str">
        <f t="shared" si="48"/>
        <v/>
      </c>
      <c r="H3076" s="33"/>
      <c r="I3076" s="29"/>
      <c r="J3076" s="142">
        <v>0</v>
      </c>
    </row>
    <row r="3077" spans="1:10" ht="15" hidden="1" thickBot="1" x14ac:dyDescent="0.4">
      <c r="A3077" s="215"/>
      <c r="B3077" s="216"/>
      <c r="C3077" s="34"/>
      <c r="D3077" s="34"/>
      <c r="E3077" s="35"/>
      <c r="F3077" s="29"/>
      <c r="G3077" s="32" t="str">
        <f t="shared" si="48"/>
        <v/>
      </c>
      <c r="H3077" s="33"/>
      <c r="I3077" s="29"/>
      <c r="J3077" s="142">
        <v>0</v>
      </c>
    </row>
    <row r="3078" spans="1:10" ht="15" hidden="1" thickBot="1" x14ac:dyDescent="0.4">
      <c r="A3078" s="210" t="s">
        <v>756</v>
      </c>
      <c r="B3078" s="212" t="s">
        <v>2408</v>
      </c>
      <c r="C3078" s="155"/>
      <c r="D3078" s="24" t="s">
        <v>16</v>
      </c>
      <c r="E3078" s="25"/>
      <c r="F3078" s="39"/>
      <c r="G3078" s="26" t="str">
        <f t="shared" si="48"/>
        <v/>
      </c>
      <c r="H3078" s="27"/>
      <c r="I3078" s="28"/>
      <c r="J3078" s="142">
        <v>0</v>
      </c>
    </row>
    <row r="3079" spans="1:10" ht="15" hidden="1" thickBot="1" x14ac:dyDescent="0.4">
      <c r="A3079" s="214"/>
      <c r="B3079" s="213"/>
      <c r="C3079" s="30"/>
      <c r="D3079" s="30"/>
      <c r="E3079" s="31"/>
      <c r="F3079" s="40"/>
      <c r="G3079" s="32" t="str">
        <f t="shared" si="48"/>
        <v/>
      </c>
      <c r="H3079" s="33"/>
      <c r="I3079" s="29"/>
      <c r="J3079" s="142">
        <v>0</v>
      </c>
    </row>
    <row r="3080" spans="1:10" ht="15" hidden="1" thickBot="1" x14ac:dyDescent="0.4">
      <c r="A3080" s="214"/>
      <c r="B3080" s="213"/>
      <c r="C3080" s="34" t="s">
        <v>2841</v>
      </c>
      <c r="D3080" s="34" t="s">
        <v>562</v>
      </c>
      <c r="E3080" s="35">
        <v>0.3</v>
      </c>
      <c r="F3080" s="32"/>
      <c r="G3080" s="32" t="str">
        <f t="shared" si="48"/>
        <v/>
      </c>
      <c r="H3080" s="37">
        <f>SUM(G3080:G3081)</f>
        <v>0</v>
      </c>
      <c r="I3080" s="38"/>
      <c r="J3080" s="142">
        <v>0</v>
      </c>
    </row>
    <row r="3081" spans="1:10" ht="25.5" hidden="1" thickBot="1" x14ac:dyDescent="0.4">
      <c r="A3081" s="214"/>
      <c r="B3081" s="213"/>
      <c r="C3081" s="34" t="s">
        <v>757</v>
      </c>
      <c r="D3081" s="34" t="s">
        <v>16</v>
      </c>
      <c r="E3081" s="35">
        <v>1</v>
      </c>
      <c r="F3081" s="29"/>
      <c r="G3081" s="32" t="str">
        <f t="shared" si="48"/>
        <v/>
      </c>
      <c r="H3081" s="33"/>
      <c r="I3081" s="29"/>
      <c r="J3081" s="142">
        <v>0</v>
      </c>
    </row>
    <row r="3082" spans="1:10" ht="15" hidden="1" thickBot="1" x14ac:dyDescent="0.4">
      <c r="A3082" s="215"/>
      <c r="B3082" s="216"/>
      <c r="C3082" s="34"/>
      <c r="D3082" s="34"/>
      <c r="E3082" s="35"/>
      <c r="F3082" s="29"/>
      <c r="G3082" s="32" t="str">
        <f t="shared" si="48"/>
        <v/>
      </c>
      <c r="H3082" s="33"/>
      <c r="I3082" s="29"/>
      <c r="J3082" s="142">
        <v>0</v>
      </c>
    </row>
    <row r="3083" spans="1:10" ht="15" hidden="1" thickBot="1" x14ac:dyDescent="0.4">
      <c r="A3083" s="210" t="s">
        <v>758</v>
      </c>
      <c r="B3083" s="212" t="s">
        <v>2409</v>
      </c>
      <c r="C3083" s="155"/>
      <c r="D3083" s="24" t="s">
        <v>16</v>
      </c>
      <c r="E3083" s="25"/>
      <c r="F3083" s="39"/>
      <c r="G3083" s="26" t="str">
        <f t="shared" si="48"/>
        <v/>
      </c>
      <c r="H3083" s="27"/>
      <c r="I3083" s="28"/>
      <c r="J3083" s="142">
        <v>0</v>
      </c>
    </row>
    <row r="3084" spans="1:10" ht="15" hidden="1" thickBot="1" x14ac:dyDescent="0.4">
      <c r="A3084" s="214"/>
      <c r="B3084" s="213"/>
      <c r="C3084" s="30"/>
      <c r="D3084" s="30"/>
      <c r="E3084" s="31"/>
      <c r="F3084" s="40"/>
      <c r="G3084" s="32" t="str">
        <f t="shared" si="48"/>
        <v/>
      </c>
      <c r="H3084" s="33"/>
      <c r="I3084" s="29"/>
      <c r="J3084" s="142">
        <v>0</v>
      </c>
    </row>
    <row r="3085" spans="1:10" ht="15" hidden="1" thickBot="1" x14ac:dyDescent="0.4">
      <c r="A3085" s="214"/>
      <c r="B3085" s="213"/>
      <c r="C3085" s="34" t="s">
        <v>2841</v>
      </c>
      <c r="D3085" s="34" t="s">
        <v>562</v>
      </c>
      <c r="E3085" s="35">
        <v>0.3</v>
      </c>
      <c r="F3085" s="32"/>
      <c r="G3085" s="32" t="str">
        <f t="shared" si="48"/>
        <v/>
      </c>
      <c r="H3085" s="37">
        <f>SUM(G3085:G3086)</f>
        <v>0</v>
      </c>
      <c r="I3085" s="38"/>
      <c r="J3085" s="142">
        <v>0</v>
      </c>
    </row>
    <row r="3086" spans="1:10" ht="38" hidden="1" thickBot="1" x14ac:dyDescent="0.4">
      <c r="A3086" s="214"/>
      <c r="B3086" s="213"/>
      <c r="C3086" s="34" t="s">
        <v>759</v>
      </c>
      <c r="D3086" s="34" t="s">
        <v>16</v>
      </c>
      <c r="E3086" s="35">
        <v>1</v>
      </c>
      <c r="F3086" s="29"/>
      <c r="G3086" s="32" t="str">
        <f t="shared" si="48"/>
        <v/>
      </c>
      <c r="H3086" s="33"/>
      <c r="I3086" s="29"/>
      <c r="J3086" s="142">
        <v>0</v>
      </c>
    </row>
    <row r="3087" spans="1:10" ht="15" hidden="1" thickBot="1" x14ac:dyDescent="0.4">
      <c r="A3087" s="215"/>
      <c r="B3087" s="216"/>
      <c r="C3087" s="34"/>
      <c r="D3087" s="34"/>
      <c r="E3087" s="35"/>
      <c r="F3087" s="29"/>
      <c r="G3087" s="32" t="str">
        <f t="shared" si="48"/>
        <v/>
      </c>
      <c r="H3087" s="33"/>
      <c r="I3087" s="29"/>
      <c r="J3087" s="142">
        <v>0</v>
      </c>
    </row>
    <row r="3088" spans="1:10" ht="15" hidden="1" thickBot="1" x14ac:dyDescent="0.4">
      <c r="A3088" s="210" t="s">
        <v>760</v>
      </c>
      <c r="B3088" s="212" t="s">
        <v>2410</v>
      </c>
      <c r="C3088" s="155"/>
      <c r="D3088" s="24" t="s">
        <v>16</v>
      </c>
      <c r="E3088" s="25"/>
      <c r="F3088" s="39"/>
      <c r="G3088" s="26" t="str">
        <f t="shared" ref="G3088:G3151" si="49">IF(ISNUMBER(F3088),E3088*F3088,"")</f>
        <v/>
      </c>
      <c r="H3088" s="27"/>
      <c r="I3088" s="28"/>
      <c r="J3088" s="142">
        <v>0</v>
      </c>
    </row>
    <row r="3089" spans="1:10" ht="15" hidden="1" thickBot="1" x14ac:dyDescent="0.4">
      <c r="A3089" s="214"/>
      <c r="B3089" s="213"/>
      <c r="C3089" s="30"/>
      <c r="D3089" s="30"/>
      <c r="E3089" s="31"/>
      <c r="F3089" s="40"/>
      <c r="G3089" s="32" t="str">
        <f t="shared" si="49"/>
        <v/>
      </c>
      <c r="H3089" s="33"/>
      <c r="I3089" s="29"/>
      <c r="J3089" s="142">
        <v>0</v>
      </c>
    </row>
    <row r="3090" spans="1:10" ht="15" hidden="1" thickBot="1" x14ac:dyDescent="0.4">
      <c r="A3090" s="214"/>
      <c r="B3090" s="213"/>
      <c r="C3090" s="34" t="s">
        <v>2841</v>
      </c>
      <c r="D3090" s="34" t="s">
        <v>562</v>
      </c>
      <c r="E3090" s="35">
        <v>0.3</v>
      </c>
      <c r="F3090" s="32"/>
      <c r="G3090" s="32" t="str">
        <f t="shared" si="49"/>
        <v/>
      </c>
      <c r="H3090" s="37">
        <f>SUM(G3090:G3091)</f>
        <v>0</v>
      </c>
      <c r="I3090" s="38"/>
      <c r="J3090" s="142">
        <v>0</v>
      </c>
    </row>
    <row r="3091" spans="1:10" ht="25.5" hidden="1" thickBot="1" x14ac:dyDescent="0.4">
      <c r="A3091" s="214"/>
      <c r="B3091" s="213"/>
      <c r="C3091" s="34" t="s">
        <v>761</v>
      </c>
      <c r="D3091" s="34" t="s">
        <v>16</v>
      </c>
      <c r="E3091" s="35">
        <v>1</v>
      </c>
      <c r="F3091" s="29"/>
      <c r="G3091" s="32" t="str">
        <f t="shared" si="49"/>
        <v/>
      </c>
      <c r="H3091" s="33"/>
      <c r="I3091" s="29"/>
      <c r="J3091" s="142">
        <v>0</v>
      </c>
    </row>
    <row r="3092" spans="1:10" ht="15" hidden="1" thickBot="1" x14ac:dyDescent="0.4">
      <c r="A3092" s="215"/>
      <c r="B3092" s="216"/>
      <c r="C3092" s="34"/>
      <c r="D3092" s="34"/>
      <c r="E3092" s="35"/>
      <c r="F3092" s="29"/>
      <c r="G3092" s="32" t="str">
        <f t="shared" si="49"/>
        <v/>
      </c>
      <c r="H3092" s="33"/>
      <c r="I3092" s="29"/>
      <c r="J3092" s="142">
        <v>0</v>
      </c>
    </row>
    <row r="3093" spans="1:10" ht="15" hidden="1" thickBot="1" x14ac:dyDescent="0.4">
      <c r="A3093" s="210" t="s">
        <v>762</v>
      </c>
      <c r="B3093" s="212" t="s">
        <v>2411</v>
      </c>
      <c r="C3093" s="155"/>
      <c r="D3093" s="24" t="s">
        <v>16</v>
      </c>
      <c r="E3093" s="25"/>
      <c r="F3093" s="39"/>
      <c r="G3093" s="26" t="str">
        <f t="shared" si="49"/>
        <v/>
      </c>
      <c r="H3093" s="27"/>
      <c r="I3093" s="28"/>
      <c r="J3093" s="142">
        <v>0</v>
      </c>
    </row>
    <row r="3094" spans="1:10" ht="15" hidden="1" thickBot="1" x14ac:dyDescent="0.4">
      <c r="A3094" s="214"/>
      <c r="B3094" s="213"/>
      <c r="C3094" s="30"/>
      <c r="D3094" s="30"/>
      <c r="E3094" s="31"/>
      <c r="F3094" s="40"/>
      <c r="G3094" s="32" t="str">
        <f t="shared" si="49"/>
        <v/>
      </c>
      <c r="H3094" s="33"/>
      <c r="I3094" s="29"/>
      <c r="J3094" s="142">
        <v>0</v>
      </c>
    </row>
    <row r="3095" spans="1:10" ht="15" hidden="1" thickBot="1" x14ac:dyDescent="0.4">
      <c r="A3095" s="214"/>
      <c r="B3095" s="213"/>
      <c r="C3095" s="34" t="s">
        <v>2841</v>
      </c>
      <c r="D3095" s="34" t="s">
        <v>562</v>
      </c>
      <c r="E3095" s="35">
        <v>0.15</v>
      </c>
      <c r="F3095" s="32"/>
      <c r="G3095" s="32" t="str">
        <f t="shared" si="49"/>
        <v/>
      </c>
      <c r="H3095" s="37">
        <f>SUM(G3095:G3096)</f>
        <v>0</v>
      </c>
      <c r="I3095" s="38"/>
      <c r="J3095" s="142">
        <v>0</v>
      </c>
    </row>
    <row r="3096" spans="1:10" ht="25.5" hidden="1" thickBot="1" x14ac:dyDescent="0.4">
      <c r="A3096" s="214"/>
      <c r="B3096" s="213"/>
      <c r="C3096" s="34" t="s">
        <v>763</v>
      </c>
      <c r="D3096" s="34" t="s">
        <v>16</v>
      </c>
      <c r="E3096" s="35">
        <v>1</v>
      </c>
      <c r="F3096" s="29"/>
      <c r="G3096" s="32" t="str">
        <f t="shared" si="49"/>
        <v/>
      </c>
      <c r="H3096" s="33"/>
      <c r="I3096" s="29"/>
      <c r="J3096" s="142">
        <v>0</v>
      </c>
    </row>
    <row r="3097" spans="1:10" ht="15" hidden="1" thickBot="1" x14ac:dyDescent="0.4">
      <c r="A3097" s="215"/>
      <c r="B3097" s="216"/>
      <c r="C3097" s="34"/>
      <c r="D3097" s="34"/>
      <c r="E3097" s="35"/>
      <c r="F3097" s="29"/>
      <c r="G3097" s="32" t="str">
        <f t="shared" si="49"/>
        <v/>
      </c>
      <c r="H3097" s="33"/>
      <c r="I3097" s="29"/>
      <c r="J3097" s="142">
        <v>0</v>
      </c>
    </row>
    <row r="3098" spans="1:10" ht="15" hidden="1" thickBot="1" x14ac:dyDescent="0.4">
      <c r="A3098" s="210" t="s">
        <v>764</v>
      </c>
      <c r="B3098" s="212" t="s">
        <v>2412</v>
      </c>
      <c r="C3098" s="155"/>
      <c r="D3098" s="24" t="s">
        <v>16</v>
      </c>
      <c r="E3098" s="25"/>
      <c r="F3098" s="39"/>
      <c r="G3098" s="26" t="str">
        <f t="shared" si="49"/>
        <v/>
      </c>
      <c r="H3098" s="27"/>
      <c r="I3098" s="28"/>
      <c r="J3098" s="142">
        <v>0</v>
      </c>
    </row>
    <row r="3099" spans="1:10" ht="15" hidden="1" thickBot="1" x14ac:dyDescent="0.4">
      <c r="A3099" s="214"/>
      <c r="B3099" s="213"/>
      <c r="C3099" s="30"/>
      <c r="D3099" s="30"/>
      <c r="E3099" s="31"/>
      <c r="F3099" s="40"/>
      <c r="G3099" s="32" t="str">
        <f t="shared" si="49"/>
        <v/>
      </c>
      <c r="H3099" s="33"/>
      <c r="I3099" s="29"/>
      <c r="J3099" s="142">
        <v>0</v>
      </c>
    </row>
    <row r="3100" spans="1:10" ht="15" hidden="1" thickBot="1" x14ac:dyDescent="0.4">
      <c r="A3100" s="214"/>
      <c r="B3100" s="213"/>
      <c r="C3100" s="34" t="s">
        <v>2841</v>
      </c>
      <c r="D3100" s="34" t="s">
        <v>562</v>
      </c>
      <c r="E3100" s="35">
        <v>0.15</v>
      </c>
      <c r="F3100" s="32"/>
      <c r="G3100" s="32" t="str">
        <f t="shared" si="49"/>
        <v/>
      </c>
      <c r="H3100" s="37">
        <f>SUM(G3100:G3101)</f>
        <v>0</v>
      </c>
      <c r="I3100" s="38"/>
      <c r="J3100" s="142">
        <v>0</v>
      </c>
    </row>
    <row r="3101" spans="1:10" ht="25.5" hidden="1" thickBot="1" x14ac:dyDescent="0.4">
      <c r="A3101" s="214"/>
      <c r="B3101" s="213"/>
      <c r="C3101" s="34" t="s">
        <v>765</v>
      </c>
      <c r="D3101" s="34" t="s">
        <v>16</v>
      </c>
      <c r="E3101" s="35">
        <v>1</v>
      </c>
      <c r="F3101" s="29"/>
      <c r="G3101" s="32" t="str">
        <f t="shared" si="49"/>
        <v/>
      </c>
      <c r="H3101" s="33"/>
      <c r="I3101" s="29"/>
      <c r="J3101" s="142">
        <v>0</v>
      </c>
    </row>
    <row r="3102" spans="1:10" ht="15" hidden="1" thickBot="1" x14ac:dyDescent="0.4">
      <c r="A3102" s="215"/>
      <c r="B3102" s="216"/>
      <c r="C3102" s="34"/>
      <c r="D3102" s="34"/>
      <c r="E3102" s="35"/>
      <c r="F3102" s="29"/>
      <c r="G3102" s="32" t="str">
        <f t="shared" si="49"/>
        <v/>
      </c>
      <c r="H3102" s="33"/>
      <c r="I3102" s="29"/>
      <c r="J3102" s="142">
        <v>0</v>
      </c>
    </row>
    <row r="3103" spans="1:10" ht="15" hidden="1" thickBot="1" x14ac:dyDescent="0.4">
      <c r="A3103" s="210" t="s">
        <v>766</v>
      </c>
      <c r="B3103" s="212" t="s">
        <v>2413</v>
      </c>
      <c r="C3103" s="155"/>
      <c r="D3103" s="24" t="s">
        <v>16</v>
      </c>
      <c r="E3103" s="25"/>
      <c r="F3103" s="39"/>
      <c r="G3103" s="26" t="str">
        <f t="shared" si="49"/>
        <v/>
      </c>
      <c r="H3103" s="27"/>
      <c r="I3103" s="28"/>
      <c r="J3103" s="142">
        <v>0</v>
      </c>
    </row>
    <row r="3104" spans="1:10" ht="15" hidden="1" thickBot="1" x14ac:dyDescent="0.4">
      <c r="A3104" s="214"/>
      <c r="B3104" s="213"/>
      <c r="C3104" s="30"/>
      <c r="D3104" s="30"/>
      <c r="E3104" s="31"/>
      <c r="F3104" s="40"/>
      <c r="G3104" s="32" t="str">
        <f t="shared" si="49"/>
        <v/>
      </c>
      <c r="H3104" s="33"/>
      <c r="I3104" s="29"/>
      <c r="J3104" s="142">
        <v>0</v>
      </c>
    </row>
    <row r="3105" spans="1:10" ht="15" hidden="1" thickBot="1" x14ac:dyDescent="0.4">
      <c r="A3105" s="214"/>
      <c r="B3105" s="213"/>
      <c r="C3105" s="34" t="s">
        <v>2841</v>
      </c>
      <c r="D3105" s="34" t="s">
        <v>562</v>
      </c>
      <c r="E3105" s="35">
        <v>0.15</v>
      </c>
      <c r="F3105" s="32"/>
      <c r="G3105" s="32" t="str">
        <f t="shared" si="49"/>
        <v/>
      </c>
      <c r="H3105" s="37">
        <f>SUM(G3105:G3106)</f>
        <v>0</v>
      </c>
      <c r="I3105" s="38"/>
      <c r="J3105" s="142">
        <v>0</v>
      </c>
    </row>
    <row r="3106" spans="1:10" ht="25.5" hidden="1" thickBot="1" x14ac:dyDescent="0.4">
      <c r="A3106" s="214"/>
      <c r="B3106" s="213"/>
      <c r="C3106" s="34" t="s">
        <v>767</v>
      </c>
      <c r="D3106" s="34" t="s">
        <v>16</v>
      </c>
      <c r="E3106" s="35">
        <v>1</v>
      </c>
      <c r="F3106" s="29"/>
      <c r="G3106" s="32" t="str">
        <f t="shared" si="49"/>
        <v/>
      </c>
      <c r="H3106" s="33"/>
      <c r="I3106" s="29"/>
      <c r="J3106" s="142">
        <v>0</v>
      </c>
    </row>
    <row r="3107" spans="1:10" ht="15" hidden="1" thickBot="1" x14ac:dyDescent="0.4">
      <c r="A3107" s="215"/>
      <c r="B3107" s="216"/>
      <c r="C3107" s="34"/>
      <c r="D3107" s="34"/>
      <c r="E3107" s="35"/>
      <c r="F3107" s="29"/>
      <c r="G3107" s="32" t="str">
        <f t="shared" si="49"/>
        <v/>
      </c>
      <c r="H3107" s="33"/>
      <c r="I3107" s="29"/>
      <c r="J3107" s="142">
        <v>0</v>
      </c>
    </row>
    <row r="3108" spans="1:10" ht="15" hidden="1" thickBot="1" x14ac:dyDescent="0.4">
      <c r="A3108" s="210" t="s">
        <v>768</v>
      </c>
      <c r="B3108" s="212" t="s">
        <v>2414</v>
      </c>
      <c r="C3108" s="155"/>
      <c r="D3108" s="24" t="s">
        <v>16</v>
      </c>
      <c r="E3108" s="25"/>
      <c r="F3108" s="39"/>
      <c r="G3108" s="26" t="str">
        <f t="shared" si="49"/>
        <v/>
      </c>
      <c r="H3108" s="27"/>
      <c r="I3108" s="28"/>
      <c r="J3108" s="142">
        <v>0</v>
      </c>
    </row>
    <row r="3109" spans="1:10" ht="15" hidden="1" thickBot="1" x14ac:dyDescent="0.4">
      <c r="A3109" s="214"/>
      <c r="B3109" s="213"/>
      <c r="C3109" s="30"/>
      <c r="D3109" s="30"/>
      <c r="E3109" s="31"/>
      <c r="F3109" s="40"/>
      <c r="G3109" s="32" t="str">
        <f t="shared" si="49"/>
        <v/>
      </c>
      <c r="H3109" s="33"/>
      <c r="I3109" s="29"/>
      <c r="J3109" s="142">
        <v>0</v>
      </c>
    </row>
    <row r="3110" spans="1:10" ht="15" hidden="1" thickBot="1" x14ac:dyDescent="0.4">
      <c r="A3110" s="214"/>
      <c r="B3110" s="213"/>
      <c r="C3110" s="34" t="s">
        <v>2841</v>
      </c>
      <c r="D3110" s="34" t="s">
        <v>562</v>
      </c>
      <c r="E3110" s="35">
        <v>0.15</v>
      </c>
      <c r="F3110" s="32"/>
      <c r="G3110" s="32" t="str">
        <f t="shared" si="49"/>
        <v/>
      </c>
      <c r="H3110" s="37">
        <f>SUM(G3110:G3111)</f>
        <v>0</v>
      </c>
      <c r="I3110" s="38"/>
      <c r="J3110" s="142">
        <v>0</v>
      </c>
    </row>
    <row r="3111" spans="1:10" ht="15" hidden="1" thickBot="1" x14ac:dyDescent="0.4">
      <c r="A3111" s="214"/>
      <c r="B3111" s="213"/>
      <c r="C3111" s="34" t="s">
        <v>769</v>
      </c>
      <c r="D3111" s="34" t="s">
        <v>16</v>
      </c>
      <c r="E3111" s="35">
        <v>1</v>
      </c>
      <c r="F3111" s="29"/>
      <c r="G3111" s="32" t="str">
        <f t="shared" si="49"/>
        <v/>
      </c>
      <c r="H3111" s="33"/>
      <c r="I3111" s="29"/>
      <c r="J3111" s="142">
        <v>0</v>
      </c>
    </row>
    <row r="3112" spans="1:10" ht="15" hidden="1" thickBot="1" x14ac:dyDescent="0.4">
      <c r="A3112" s="215"/>
      <c r="B3112" s="216"/>
      <c r="C3112" s="34"/>
      <c r="D3112" s="34"/>
      <c r="E3112" s="35"/>
      <c r="F3112" s="29"/>
      <c r="G3112" s="32" t="str">
        <f t="shared" si="49"/>
        <v/>
      </c>
      <c r="H3112" s="33"/>
      <c r="I3112" s="29"/>
      <c r="J3112" s="142">
        <v>0</v>
      </c>
    </row>
    <row r="3113" spans="1:10" ht="15" hidden="1" thickBot="1" x14ac:dyDescent="0.4">
      <c r="A3113" s="210" t="s">
        <v>770</v>
      </c>
      <c r="B3113" s="212" t="s">
        <v>2415</v>
      </c>
      <c r="C3113" s="155"/>
      <c r="D3113" s="24" t="s">
        <v>16</v>
      </c>
      <c r="E3113" s="25"/>
      <c r="F3113" s="39"/>
      <c r="G3113" s="26" t="str">
        <f t="shared" si="49"/>
        <v/>
      </c>
      <c r="H3113" s="27"/>
      <c r="I3113" s="28"/>
      <c r="J3113" s="142">
        <v>0</v>
      </c>
    </row>
    <row r="3114" spans="1:10" ht="15" hidden="1" thickBot="1" x14ac:dyDescent="0.4">
      <c r="A3114" s="214"/>
      <c r="B3114" s="213"/>
      <c r="C3114" s="30"/>
      <c r="D3114" s="30"/>
      <c r="E3114" s="31"/>
      <c r="F3114" s="40"/>
      <c r="G3114" s="32" t="str">
        <f t="shared" si="49"/>
        <v/>
      </c>
      <c r="H3114" s="33"/>
      <c r="I3114" s="29"/>
      <c r="J3114" s="142">
        <v>0</v>
      </c>
    </row>
    <row r="3115" spans="1:10" ht="15" hidden="1" thickBot="1" x14ac:dyDescent="0.4">
      <c r="A3115" s="214"/>
      <c r="B3115" s="213"/>
      <c r="C3115" s="34" t="s">
        <v>2841</v>
      </c>
      <c r="D3115" s="34" t="s">
        <v>562</v>
      </c>
      <c r="E3115" s="35">
        <v>0.4</v>
      </c>
      <c r="F3115" s="32"/>
      <c r="G3115" s="32" t="str">
        <f t="shared" si="49"/>
        <v/>
      </c>
      <c r="H3115" s="37">
        <f>SUM(G3115:G3116)</f>
        <v>0</v>
      </c>
      <c r="I3115" s="38"/>
      <c r="J3115" s="142">
        <v>0</v>
      </c>
    </row>
    <row r="3116" spans="1:10" ht="38" hidden="1" thickBot="1" x14ac:dyDescent="0.4">
      <c r="A3116" s="214"/>
      <c r="B3116" s="213"/>
      <c r="C3116" s="34" t="s">
        <v>771</v>
      </c>
      <c r="D3116" s="34" t="s">
        <v>16</v>
      </c>
      <c r="E3116" s="35">
        <v>1</v>
      </c>
      <c r="F3116" s="29"/>
      <c r="G3116" s="32" t="str">
        <f t="shared" si="49"/>
        <v/>
      </c>
      <c r="H3116" s="33"/>
      <c r="I3116" s="29"/>
      <c r="J3116" s="142">
        <v>0</v>
      </c>
    </row>
    <row r="3117" spans="1:10" ht="15" hidden="1" thickBot="1" x14ac:dyDescent="0.4">
      <c r="A3117" s="215"/>
      <c r="B3117" s="216"/>
      <c r="C3117" s="34"/>
      <c r="D3117" s="34"/>
      <c r="E3117" s="35"/>
      <c r="F3117" s="29"/>
      <c r="G3117" s="32" t="str">
        <f t="shared" si="49"/>
        <v/>
      </c>
      <c r="H3117" s="33"/>
      <c r="I3117" s="29"/>
      <c r="J3117" s="142">
        <v>0</v>
      </c>
    </row>
    <row r="3118" spans="1:10" ht="15" hidden="1" thickBot="1" x14ac:dyDescent="0.4">
      <c r="A3118" s="210" t="s">
        <v>772</v>
      </c>
      <c r="B3118" s="212" t="s">
        <v>2416</v>
      </c>
      <c r="C3118" s="155"/>
      <c r="D3118" s="24" t="s">
        <v>2417</v>
      </c>
      <c r="E3118" s="25"/>
      <c r="F3118" s="39"/>
      <c r="G3118" s="26" t="str">
        <f t="shared" si="49"/>
        <v/>
      </c>
      <c r="H3118" s="27"/>
      <c r="I3118" s="28"/>
      <c r="J3118" s="142">
        <v>0</v>
      </c>
    </row>
    <row r="3119" spans="1:10" ht="15" hidden="1" thickBot="1" x14ac:dyDescent="0.4">
      <c r="A3119" s="211"/>
      <c r="B3119" s="213"/>
      <c r="C3119" s="30"/>
      <c r="D3119" s="30"/>
      <c r="E3119" s="31"/>
      <c r="F3119" s="40"/>
      <c r="G3119" s="32" t="str">
        <f t="shared" si="49"/>
        <v/>
      </c>
      <c r="H3119" s="33"/>
      <c r="I3119" s="29"/>
      <c r="J3119" s="142">
        <v>0</v>
      </c>
    </row>
    <row r="3120" spans="1:10" ht="15" hidden="1" thickBot="1" x14ac:dyDescent="0.4">
      <c r="A3120" s="211"/>
      <c r="B3120" s="213"/>
      <c r="C3120" s="34" t="s">
        <v>563</v>
      </c>
      <c r="D3120" s="34" t="s">
        <v>562</v>
      </c>
      <c r="E3120" s="35">
        <v>2.9209999999999998</v>
      </c>
      <c r="F3120" s="32"/>
      <c r="G3120" s="32" t="str">
        <f t="shared" si="49"/>
        <v/>
      </c>
      <c r="H3120" s="37">
        <f>SUM(G3120:G3120)</f>
        <v>0</v>
      </c>
      <c r="I3120" s="38"/>
      <c r="J3120" s="142">
        <v>0</v>
      </c>
    </row>
    <row r="3121" spans="1:10" ht="15" hidden="1" thickBot="1" x14ac:dyDescent="0.4">
      <c r="A3121" s="211"/>
      <c r="B3121" s="213"/>
      <c r="C3121" s="34"/>
      <c r="D3121" s="34"/>
      <c r="E3121" s="35"/>
      <c r="F3121" s="29"/>
      <c r="G3121" s="32" t="str">
        <f t="shared" si="49"/>
        <v/>
      </c>
      <c r="H3121" s="33"/>
      <c r="I3121" s="29"/>
      <c r="J3121" s="142">
        <v>0</v>
      </c>
    </row>
    <row r="3122" spans="1:10" ht="15" hidden="1" thickBot="1" x14ac:dyDescent="0.4">
      <c r="A3122" s="211"/>
      <c r="B3122" s="213"/>
      <c r="C3122" s="49" t="s">
        <v>743</v>
      </c>
      <c r="D3122" s="34"/>
      <c r="E3122" s="35"/>
      <c r="F3122" s="29"/>
      <c r="G3122" s="32" t="str">
        <f t="shared" si="49"/>
        <v/>
      </c>
      <c r="H3122" s="33"/>
      <c r="I3122" s="29"/>
      <c r="J3122" s="142">
        <v>0</v>
      </c>
    </row>
    <row r="3123" spans="1:10" ht="15" hidden="1" thickBot="1" x14ac:dyDescent="0.4">
      <c r="A3123" s="217"/>
      <c r="B3123" s="216"/>
      <c r="C3123" s="34"/>
      <c r="D3123" s="34"/>
      <c r="E3123" s="35"/>
      <c r="F3123" s="29"/>
      <c r="G3123" s="32" t="str">
        <f t="shared" si="49"/>
        <v/>
      </c>
      <c r="H3123" s="33"/>
      <c r="I3123" s="29"/>
      <c r="J3123" s="142">
        <v>0</v>
      </c>
    </row>
    <row r="3124" spans="1:10" ht="15" hidden="1" thickBot="1" x14ac:dyDescent="0.4">
      <c r="A3124" s="210" t="s">
        <v>773</v>
      </c>
      <c r="B3124" s="212" t="s">
        <v>8087</v>
      </c>
      <c r="C3124" s="155"/>
      <c r="D3124" s="24" t="s">
        <v>70</v>
      </c>
      <c r="E3124" s="25"/>
      <c r="F3124" s="39"/>
      <c r="G3124" s="26" t="str">
        <f t="shared" si="49"/>
        <v/>
      </c>
      <c r="H3124" s="27"/>
      <c r="I3124" s="28"/>
      <c r="J3124" s="142">
        <v>0</v>
      </c>
    </row>
    <row r="3125" spans="1:10" ht="15" hidden="1" thickBot="1" x14ac:dyDescent="0.4">
      <c r="A3125" s="214"/>
      <c r="B3125" s="213"/>
      <c r="C3125" s="30"/>
      <c r="D3125" s="30"/>
      <c r="E3125" s="31"/>
      <c r="F3125" s="40"/>
      <c r="G3125" s="32" t="str">
        <f t="shared" si="49"/>
        <v/>
      </c>
      <c r="H3125" s="33"/>
      <c r="I3125" s="29"/>
      <c r="J3125" s="142">
        <v>0</v>
      </c>
    </row>
    <row r="3126" spans="1:10" ht="15" hidden="1" thickBot="1" x14ac:dyDescent="0.4">
      <c r="A3126" s="214"/>
      <c r="B3126" s="213"/>
      <c r="C3126" s="34" t="s">
        <v>2841</v>
      </c>
      <c r="D3126" s="34" t="s">
        <v>562</v>
      </c>
      <c r="E3126" s="35">
        <v>1.5</v>
      </c>
      <c r="F3126" s="32"/>
      <c r="G3126" s="32" t="str">
        <f t="shared" si="49"/>
        <v/>
      </c>
      <c r="H3126" s="37">
        <f>SUM(G3126:G3128)</f>
        <v>0</v>
      </c>
      <c r="I3126" s="38"/>
      <c r="J3126" s="142">
        <v>0</v>
      </c>
    </row>
    <row r="3127" spans="1:10" ht="15" hidden="1" thickBot="1" x14ac:dyDescent="0.4">
      <c r="A3127" s="214"/>
      <c r="B3127" s="213"/>
      <c r="C3127" s="34" t="s">
        <v>563</v>
      </c>
      <c r="D3127" s="34" t="s">
        <v>562</v>
      </c>
      <c r="E3127" s="35">
        <v>1</v>
      </c>
      <c r="F3127" s="32"/>
      <c r="G3127" s="32" t="str">
        <f t="shared" si="49"/>
        <v/>
      </c>
      <c r="H3127" s="33"/>
      <c r="I3127" s="29"/>
      <c r="J3127" s="142">
        <v>0</v>
      </c>
    </row>
    <row r="3128" spans="1:10" ht="15" hidden="1" thickBot="1" x14ac:dyDescent="0.4">
      <c r="A3128" s="214"/>
      <c r="B3128" s="213"/>
      <c r="C3128" s="34" t="s">
        <v>774</v>
      </c>
      <c r="D3128" s="34" t="s">
        <v>837</v>
      </c>
      <c r="E3128" s="35">
        <v>1</v>
      </c>
      <c r="F3128" s="29"/>
      <c r="G3128" s="32" t="str">
        <f t="shared" si="49"/>
        <v/>
      </c>
      <c r="H3128" s="33"/>
      <c r="I3128" s="29"/>
      <c r="J3128" s="142">
        <v>0</v>
      </c>
    </row>
    <row r="3129" spans="1:10" ht="15" hidden="1" thickBot="1" x14ac:dyDescent="0.4">
      <c r="A3129" s="215"/>
      <c r="B3129" s="216"/>
      <c r="C3129" s="34"/>
      <c r="D3129" s="34"/>
      <c r="E3129" s="35"/>
      <c r="F3129" s="29"/>
      <c r="G3129" s="32" t="str">
        <f t="shared" si="49"/>
        <v/>
      </c>
      <c r="H3129" s="33"/>
      <c r="I3129" s="29"/>
      <c r="J3129" s="142">
        <v>0</v>
      </c>
    </row>
    <row r="3130" spans="1:10" ht="15" hidden="1" thickBot="1" x14ac:dyDescent="0.4">
      <c r="A3130" s="210" t="s">
        <v>775</v>
      </c>
      <c r="B3130" s="212" t="s">
        <v>8086</v>
      </c>
      <c r="C3130" s="155"/>
      <c r="D3130" s="24" t="s">
        <v>70</v>
      </c>
      <c r="E3130" s="25"/>
      <c r="F3130" s="39"/>
      <c r="G3130" s="26" t="str">
        <f t="shared" si="49"/>
        <v/>
      </c>
      <c r="H3130" s="27"/>
      <c r="I3130" s="28"/>
      <c r="J3130" s="142">
        <v>0</v>
      </c>
    </row>
    <row r="3131" spans="1:10" ht="15" hidden="1" thickBot="1" x14ac:dyDescent="0.4">
      <c r="A3131" s="214"/>
      <c r="B3131" s="213"/>
      <c r="C3131" s="30"/>
      <c r="D3131" s="30"/>
      <c r="E3131" s="31"/>
      <c r="F3131" s="40"/>
      <c r="G3131" s="32" t="str">
        <f t="shared" si="49"/>
        <v/>
      </c>
      <c r="H3131" s="33"/>
      <c r="I3131" s="29"/>
      <c r="J3131" s="142">
        <v>0</v>
      </c>
    </row>
    <row r="3132" spans="1:10" ht="15" hidden="1" thickBot="1" x14ac:dyDescent="0.4">
      <c r="A3132" s="214"/>
      <c r="B3132" s="213"/>
      <c r="C3132" s="34" t="s">
        <v>2841</v>
      </c>
      <c r="D3132" s="34" t="s">
        <v>562</v>
      </c>
      <c r="E3132" s="35">
        <v>1.5</v>
      </c>
      <c r="F3132" s="32"/>
      <c r="G3132" s="32" t="str">
        <f t="shared" si="49"/>
        <v/>
      </c>
      <c r="H3132" s="37">
        <f>SUM(G3132:G3134)</f>
        <v>0</v>
      </c>
      <c r="I3132" s="38"/>
      <c r="J3132" s="142">
        <v>0</v>
      </c>
    </row>
    <row r="3133" spans="1:10" ht="15" hidden="1" thickBot="1" x14ac:dyDescent="0.4">
      <c r="A3133" s="214"/>
      <c r="B3133" s="213"/>
      <c r="C3133" s="34" t="s">
        <v>563</v>
      </c>
      <c r="D3133" s="34" t="s">
        <v>562</v>
      </c>
      <c r="E3133" s="35">
        <v>1</v>
      </c>
      <c r="F3133" s="32"/>
      <c r="G3133" s="32" t="str">
        <f t="shared" si="49"/>
        <v/>
      </c>
      <c r="H3133" s="33"/>
      <c r="I3133" s="29"/>
      <c r="J3133" s="142">
        <v>0</v>
      </c>
    </row>
    <row r="3134" spans="1:10" ht="15" hidden="1" thickBot="1" x14ac:dyDescent="0.4">
      <c r="A3134" s="214"/>
      <c r="B3134" s="213"/>
      <c r="C3134" s="34" t="s">
        <v>776</v>
      </c>
      <c r="D3134" s="34" t="s">
        <v>837</v>
      </c>
      <c r="E3134" s="35">
        <v>1</v>
      </c>
      <c r="F3134" s="29"/>
      <c r="G3134" s="32" t="str">
        <f t="shared" si="49"/>
        <v/>
      </c>
      <c r="H3134" s="33"/>
      <c r="I3134" s="29"/>
      <c r="J3134" s="142">
        <v>0</v>
      </c>
    </row>
    <row r="3135" spans="1:10" ht="15" hidden="1" thickBot="1" x14ac:dyDescent="0.4">
      <c r="A3135" s="215"/>
      <c r="B3135" s="216"/>
      <c r="C3135" s="34"/>
      <c r="D3135" s="34"/>
      <c r="E3135" s="35"/>
      <c r="F3135" s="29"/>
      <c r="G3135" s="32" t="str">
        <f t="shared" si="49"/>
        <v/>
      </c>
      <c r="H3135" s="33"/>
      <c r="I3135" s="29"/>
      <c r="J3135" s="142">
        <v>0</v>
      </c>
    </row>
    <row r="3136" spans="1:10" ht="15" hidden="1" thickBot="1" x14ac:dyDescent="0.4">
      <c r="A3136" s="210" t="s">
        <v>777</v>
      </c>
      <c r="B3136" s="212" t="s">
        <v>2418</v>
      </c>
      <c r="C3136" s="155"/>
      <c r="D3136" s="24" t="s">
        <v>69</v>
      </c>
      <c r="E3136" s="25"/>
      <c r="F3136" s="39"/>
      <c r="G3136" s="26" t="str">
        <f t="shared" si="49"/>
        <v/>
      </c>
      <c r="H3136" s="27"/>
      <c r="I3136" s="28"/>
      <c r="J3136" s="142">
        <v>0</v>
      </c>
    </row>
    <row r="3137" spans="1:10" ht="15" hidden="1" thickBot="1" x14ac:dyDescent="0.4">
      <c r="A3137" s="214"/>
      <c r="B3137" s="213"/>
      <c r="C3137" s="30"/>
      <c r="D3137" s="30"/>
      <c r="E3137" s="31"/>
      <c r="F3137" s="40"/>
      <c r="G3137" s="32" t="str">
        <f t="shared" si="49"/>
        <v/>
      </c>
      <c r="H3137" s="33"/>
      <c r="I3137" s="29"/>
      <c r="J3137" s="142">
        <v>0</v>
      </c>
    </row>
    <row r="3138" spans="1:10" ht="15" hidden="1" thickBot="1" x14ac:dyDescent="0.4">
      <c r="A3138" s="214"/>
      <c r="B3138" s="213"/>
      <c r="C3138" s="34" t="s">
        <v>2841</v>
      </c>
      <c r="D3138" s="34" t="s">
        <v>562</v>
      </c>
      <c r="E3138" s="35">
        <v>0.5</v>
      </c>
      <c r="F3138" s="32"/>
      <c r="G3138" s="32" t="str">
        <f t="shared" si="49"/>
        <v/>
      </c>
      <c r="H3138" s="37">
        <f>SUM(G3138:G3140)</f>
        <v>0</v>
      </c>
      <c r="I3138" s="38"/>
      <c r="J3138" s="142">
        <v>0</v>
      </c>
    </row>
    <row r="3139" spans="1:10" ht="15" hidden="1" thickBot="1" x14ac:dyDescent="0.4">
      <c r="A3139" s="214"/>
      <c r="B3139" s="213"/>
      <c r="C3139" s="34" t="s">
        <v>563</v>
      </c>
      <c r="D3139" s="34" t="s">
        <v>562</v>
      </c>
      <c r="E3139" s="35">
        <v>0.25</v>
      </c>
      <c r="F3139" s="32"/>
      <c r="G3139" s="32" t="str">
        <f t="shared" si="49"/>
        <v/>
      </c>
      <c r="H3139" s="33"/>
      <c r="I3139" s="29"/>
      <c r="J3139" s="142">
        <v>0</v>
      </c>
    </row>
    <row r="3140" spans="1:10" ht="15" hidden="1" thickBot="1" x14ac:dyDescent="0.4">
      <c r="A3140" s="214"/>
      <c r="B3140" s="213"/>
      <c r="C3140" s="34" t="s">
        <v>9858</v>
      </c>
      <c r="D3140" s="34" t="s">
        <v>750</v>
      </c>
      <c r="E3140" s="35">
        <v>2</v>
      </c>
      <c r="F3140" s="29"/>
      <c r="G3140" s="32" t="str">
        <f t="shared" si="49"/>
        <v/>
      </c>
      <c r="H3140" s="33"/>
      <c r="I3140" s="29"/>
      <c r="J3140" s="142">
        <v>0</v>
      </c>
    </row>
    <row r="3141" spans="1:10" ht="15" hidden="1" thickBot="1" x14ac:dyDescent="0.4">
      <c r="A3141" s="215"/>
      <c r="B3141" s="216"/>
      <c r="C3141" s="34"/>
      <c r="D3141" s="34"/>
      <c r="E3141" s="35"/>
      <c r="F3141" s="29"/>
      <c r="G3141" s="32" t="str">
        <f t="shared" si="49"/>
        <v/>
      </c>
      <c r="H3141" s="33"/>
      <c r="I3141" s="29"/>
      <c r="J3141" s="142">
        <v>0</v>
      </c>
    </row>
    <row r="3142" spans="1:10" ht="15" hidden="1" thickBot="1" x14ac:dyDescent="0.4">
      <c r="A3142" s="210" t="s">
        <v>778</v>
      </c>
      <c r="B3142" s="212" t="s">
        <v>2419</v>
      </c>
      <c r="C3142" s="155"/>
      <c r="D3142" s="24" t="s">
        <v>70</v>
      </c>
      <c r="E3142" s="25"/>
      <c r="F3142" s="39"/>
      <c r="G3142" s="26" t="str">
        <f t="shared" si="49"/>
        <v/>
      </c>
      <c r="H3142" s="27"/>
      <c r="I3142" s="28"/>
      <c r="J3142" s="142">
        <v>0</v>
      </c>
    </row>
    <row r="3143" spans="1:10" ht="15" hidden="1" thickBot="1" x14ac:dyDescent="0.4">
      <c r="A3143" s="214"/>
      <c r="B3143" s="213"/>
      <c r="C3143" s="30"/>
      <c r="D3143" s="30"/>
      <c r="E3143" s="31"/>
      <c r="F3143" s="40"/>
      <c r="G3143" s="32" t="str">
        <f t="shared" si="49"/>
        <v/>
      </c>
      <c r="H3143" s="33"/>
      <c r="I3143" s="29"/>
      <c r="J3143" s="142">
        <v>0</v>
      </c>
    </row>
    <row r="3144" spans="1:10" ht="15" hidden="1" thickBot="1" x14ac:dyDescent="0.4">
      <c r="A3144" s="214"/>
      <c r="B3144" s="213"/>
      <c r="C3144" s="34" t="s">
        <v>563</v>
      </c>
      <c r="D3144" s="34" t="s">
        <v>562</v>
      </c>
      <c r="E3144" s="35">
        <v>1</v>
      </c>
      <c r="F3144" s="32"/>
      <c r="G3144" s="32" t="str">
        <f t="shared" si="49"/>
        <v/>
      </c>
      <c r="H3144" s="37">
        <f>SUM(G3144:G3145)</f>
        <v>0</v>
      </c>
      <c r="I3144" s="38"/>
      <c r="J3144" s="142">
        <v>0</v>
      </c>
    </row>
    <row r="3145" spans="1:10" ht="15" hidden="1" thickBot="1" x14ac:dyDescent="0.4">
      <c r="A3145" s="214"/>
      <c r="B3145" s="213"/>
      <c r="C3145" s="34" t="s">
        <v>2841</v>
      </c>
      <c r="D3145" s="34" t="s">
        <v>562</v>
      </c>
      <c r="E3145" s="35">
        <v>1.5</v>
      </c>
      <c r="F3145" s="32"/>
      <c r="G3145" s="32" t="str">
        <f t="shared" si="49"/>
        <v/>
      </c>
      <c r="H3145" s="33"/>
      <c r="I3145" s="29"/>
      <c r="J3145" s="142">
        <v>0</v>
      </c>
    </row>
    <row r="3146" spans="1:10" ht="15" hidden="1" thickBot="1" x14ac:dyDescent="0.4">
      <c r="A3146" s="215"/>
      <c r="B3146" s="216"/>
      <c r="C3146" s="34"/>
      <c r="D3146" s="34"/>
      <c r="E3146" s="35"/>
      <c r="F3146" s="29"/>
      <c r="G3146" s="32" t="str">
        <f t="shared" si="49"/>
        <v/>
      </c>
      <c r="H3146" s="33"/>
      <c r="I3146" s="29"/>
      <c r="J3146" s="142">
        <v>0</v>
      </c>
    </row>
    <row r="3147" spans="1:10" ht="15" hidden="1" thickBot="1" x14ac:dyDescent="0.4">
      <c r="A3147" s="210" t="s">
        <v>779</v>
      </c>
      <c r="B3147" s="212" t="s">
        <v>780</v>
      </c>
      <c r="C3147" s="155"/>
      <c r="D3147" s="24" t="s">
        <v>70</v>
      </c>
      <c r="E3147" s="25"/>
      <c r="F3147" s="39"/>
      <c r="G3147" s="26" t="str">
        <f t="shared" si="49"/>
        <v/>
      </c>
      <c r="H3147" s="27"/>
      <c r="I3147" s="28"/>
      <c r="J3147" s="142">
        <v>0</v>
      </c>
    </row>
    <row r="3148" spans="1:10" ht="15" hidden="1" thickBot="1" x14ac:dyDescent="0.4">
      <c r="A3148" s="214"/>
      <c r="B3148" s="213"/>
      <c r="C3148" s="30"/>
      <c r="D3148" s="30"/>
      <c r="E3148" s="31"/>
      <c r="F3148" s="40"/>
      <c r="G3148" s="32" t="str">
        <f t="shared" si="49"/>
        <v/>
      </c>
      <c r="H3148" s="33"/>
      <c r="I3148" s="29"/>
      <c r="J3148" s="142">
        <v>0</v>
      </c>
    </row>
    <row r="3149" spans="1:10" ht="15" hidden="1" thickBot="1" x14ac:dyDescent="0.4">
      <c r="A3149" s="214"/>
      <c r="B3149" s="213"/>
      <c r="C3149" s="34" t="s">
        <v>780</v>
      </c>
      <c r="D3149" s="44" t="s">
        <v>70</v>
      </c>
      <c r="E3149" s="35">
        <v>1</v>
      </c>
      <c r="F3149" s="32"/>
      <c r="G3149" s="32" t="str">
        <f t="shared" si="49"/>
        <v/>
      </c>
      <c r="H3149" s="37">
        <f>SUM(G3149:G3151)</f>
        <v>0</v>
      </c>
      <c r="I3149" s="38"/>
      <c r="J3149" s="142">
        <v>0</v>
      </c>
    </row>
    <row r="3150" spans="1:10" ht="15" hidden="1" thickBot="1" x14ac:dyDescent="0.4">
      <c r="A3150" s="214"/>
      <c r="B3150" s="213"/>
      <c r="C3150" s="34" t="s">
        <v>563</v>
      </c>
      <c r="D3150" s="34" t="s">
        <v>562</v>
      </c>
      <c r="E3150" s="35">
        <v>1</v>
      </c>
      <c r="F3150" s="29"/>
      <c r="G3150" s="32" t="str">
        <f t="shared" si="49"/>
        <v/>
      </c>
      <c r="H3150" s="33"/>
      <c r="I3150" s="29"/>
      <c r="J3150" s="142">
        <v>0</v>
      </c>
    </row>
    <row r="3151" spans="1:10" ht="15" hidden="1" thickBot="1" x14ac:dyDescent="0.4">
      <c r="A3151" s="214"/>
      <c r="B3151" s="213"/>
      <c r="C3151" s="34" t="s">
        <v>2841</v>
      </c>
      <c r="D3151" s="34" t="s">
        <v>562</v>
      </c>
      <c r="E3151" s="35">
        <v>1.5</v>
      </c>
      <c r="F3151" s="29"/>
      <c r="G3151" s="32" t="str">
        <f t="shared" si="49"/>
        <v/>
      </c>
      <c r="H3151" s="33"/>
      <c r="I3151" s="29"/>
      <c r="J3151" s="142">
        <v>0</v>
      </c>
    </row>
    <row r="3152" spans="1:10" ht="15" hidden="1" thickBot="1" x14ac:dyDescent="0.4">
      <c r="A3152" s="215"/>
      <c r="B3152" s="216"/>
      <c r="C3152" s="34"/>
      <c r="D3152" s="34"/>
      <c r="E3152" s="35"/>
      <c r="F3152" s="29"/>
      <c r="G3152" s="32" t="str">
        <f t="shared" ref="G3152:G3215" si="50">IF(ISNUMBER(F3152),E3152*F3152,"")</f>
        <v/>
      </c>
      <c r="H3152" s="33"/>
      <c r="I3152" s="29"/>
      <c r="J3152" s="142">
        <v>0</v>
      </c>
    </row>
    <row r="3153" spans="1:13" ht="15" hidden="1" thickBot="1" x14ac:dyDescent="0.4">
      <c r="A3153" s="210" t="s">
        <v>781</v>
      </c>
      <c r="B3153" s="212" t="s">
        <v>2420</v>
      </c>
      <c r="C3153" s="155"/>
      <c r="D3153" s="24" t="s">
        <v>16</v>
      </c>
      <c r="E3153" s="25"/>
      <c r="F3153" s="39"/>
      <c r="G3153" s="26" t="str">
        <f t="shared" si="50"/>
        <v/>
      </c>
      <c r="H3153" s="27"/>
      <c r="I3153" s="28"/>
      <c r="J3153" s="142">
        <v>0</v>
      </c>
    </row>
    <row r="3154" spans="1:13" ht="15" hidden="1" thickBot="1" x14ac:dyDescent="0.4">
      <c r="A3154" s="214"/>
      <c r="B3154" s="213"/>
      <c r="C3154" s="30"/>
      <c r="D3154" s="30"/>
      <c r="E3154" s="31"/>
      <c r="F3154" s="40"/>
      <c r="G3154" s="32" t="str">
        <f t="shared" si="50"/>
        <v/>
      </c>
      <c r="H3154" s="33"/>
      <c r="I3154" s="29"/>
      <c r="J3154" s="142">
        <v>0</v>
      </c>
    </row>
    <row r="3155" spans="1:13" ht="15" hidden="1" thickBot="1" x14ac:dyDescent="0.4">
      <c r="A3155" s="214"/>
      <c r="B3155" s="213"/>
      <c r="C3155" s="34" t="s">
        <v>2841</v>
      </c>
      <c r="D3155" s="34" t="s">
        <v>562</v>
      </c>
      <c r="E3155" s="35">
        <v>0.1</v>
      </c>
      <c r="F3155" s="32"/>
      <c r="G3155" s="32" t="str">
        <f t="shared" si="50"/>
        <v/>
      </c>
      <c r="H3155" s="37">
        <f>SUM(G3155:G3156)</f>
        <v>0</v>
      </c>
      <c r="I3155" s="38"/>
      <c r="J3155" s="142">
        <v>0</v>
      </c>
    </row>
    <row r="3156" spans="1:13" ht="25.5" hidden="1" thickBot="1" x14ac:dyDescent="0.4">
      <c r="A3156" s="214"/>
      <c r="B3156" s="213"/>
      <c r="C3156" s="34" t="s">
        <v>9888</v>
      </c>
      <c r="D3156" s="34" t="s">
        <v>200</v>
      </c>
      <c r="E3156" s="35">
        <v>1</v>
      </c>
      <c r="F3156" s="29"/>
      <c r="G3156" s="32" t="str">
        <f t="shared" si="50"/>
        <v/>
      </c>
      <c r="H3156" s="33"/>
      <c r="I3156" s="29"/>
      <c r="J3156" s="142">
        <v>0</v>
      </c>
    </row>
    <row r="3157" spans="1:13" ht="15" hidden="1" thickBot="1" x14ac:dyDescent="0.4">
      <c r="A3157" s="215"/>
      <c r="B3157" s="216"/>
      <c r="C3157" s="34"/>
      <c r="D3157" s="34"/>
      <c r="E3157" s="35"/>
      <c r="F3157" s="29"/>
      <c r="G3157" s="32" t="str">
        <f t="shared" si="50"/>
        <v/>
      </c>
      <c r="H3157" s="33"/>
      <c r="I3157" s="29"/>
      <c r="J3157" s="142">
        <v>0</v>
      </c>
    </row>
    <row r="3158" spans="1:13" ht="15" thickBot="1" x14ac:dyDescent="0.4">
      <c r="A3158" s="210" t="s">
        <v>782</v>
      </c>
      <c r="B3158" s="212" t="s">
        <v>5383</v>
      </c>
      <c r="C3158" s="155"/>
      <c r="D3158" s="24" t="s">
        <v>80</v>
      </c>
      <c r="E3158" s="25"/>
      <c r="F3158" s="39"/>
      <c r="G3158" s="26" t="str">
        <f t="shared" si="50"/>
        <v/>
      </c>
      <c r="H3158" s="27"/>
      <c r="I3158" s="28"/>
      <c r="J3158" s="142">
        <v>5</v>
      </c>
    </row>
    <row r="3159" spans="1:13" x14ac:dyDescent="0.35">
      <c r="A3159" s="214"/>
      <c r="B3159" s="213"/>
      <c r="C3159" s="30"/>
      <c r="D3159" s="30"/>
      <c r="E3159" s="31"/>
      <c r="F3159" s="40"/>
      <c r="G3159" s="32" t="str">
        <f t="shared" si="50"/>
        <v/>
      </c>
      <c r="H3159" s="33"/>
      <c r="I3159" s="29"/>
      <c r="J3159" s="142">
        <v>5</v>
      </c>
    </row>
    <row r="3160" spans="1:13" x14ac:dyDescent="0.35">
      <c r="A3160" s="214"/>
      <c r="B3160" s="213"/>
      <c r="C3160" s="34" t="s">
        <v>570</v>
      </c>
      <c r="D3160" s="34" t="s">
        <v>562</v>
      </c>
      <c r="E3160" s="35">
        <v>4.8468999999999998</v>
      </c>
      <c r="F3160" s="29">
        <v>23.149778246</v>
      </c>
      <c r="G3160" s="32">
        <f t="shared" si="50"/>
        <v>112.2046601805374</v>
      </c>
      <c r="H3160" s="37">
        <f>SUM(G3160:G3162)</f>
        <v>3981.45</v>
      </c>
      <c r="I3160" s="38"/>
      <c r="J3160" s="142">
        <v>5</v>
      </c>
      <c r="M3160" s="202"/>
    </row>
    <row r="3161" spans="1:13" x14ac:dyDescent="0.35">
      <c r="A3161" s="214"/>
      <c r="B3161" s="213"/>
      <c r="C3161" s="34" t="s">
        <v>563</v>
      </c>
      <c r="D3161" s="34" t="s">
        <v>562</v>
      </c>
      <c r="E3161" s="35">
        <v>3.2307990261917547</v>
      </c>
      <c r="F3161" s="29">
        <v>17.322456942000002</v>
      </c>
      <c r="G3161" s="32">
        <f t="shared" si="50"/>
        <v>55.96537701946221</v>
      </c>
      <c r="H3161" s="33"/>
      <c r="I3161" s="29"/>
      <c r="J3161" s="142">
        <v>5</v>
      </c>
      <c r="M3161" s="202"/>
    </row>
    <row r="3162" spans="1:13" x14ac:dyDescent="0.35">
      <c r="A3162" s="214"/>
      <c r="B3162" s="213"/>
      <c r="C3162" s="34" t="s">
        <v>783</v>
      </c>
      <c r="D3162" s="34" t="s">
        <v>750</v>
      </c>
      <c r="E3162" s="35">
        <v>2200</v>
      </c>
      <c r="F3162" s="29">
        <v>1.7333090740000001</v>
      </c>
      <c r="G3162" s="32">
        <f t="shared" si="50"/>
        <v>3813.2799628000002</v>
      </c>
      <c r="H3162" s="33"/>
      <c r="I3162" s="29"/>
      <c r="J3162" s="142">
        <v>5</v>
      </c>
      <c r="M3162" s="202"/>
    </row>
    <row r="3163" spans="1:13" x14ac:dyDescent="0.35">
      <c r="A3163" s="214"/>
      <c r="B3163" s="213"/>
      <c r="C3163" s="34"/>
      <c r="D3163" s="44"/>
      <c r="E3163" s="35"/>
      <c r="F3163" s="29"/>
      <c r="G3163" s="32" t="str">
        <f t="shared" si="50"/>
        <v/>
      </c>
      <c r="H3163" s="33"/>
      <c r="I3163" s="29"/>
      <c r="J3163" s="142">
        <v>5</v>
      </c>
    </row>
    <row r="3164" spans="1:13" ht="26" x14ac:dyDescent="0.35">
      <c r="A3164" s="214"/>
      <c r="B3164" s="213"/>
      <c r="C3164" s="45" t="s">
        <v>5687</v>
      </c>
      <c r="D3164" s="44"/>
      <c r="E3164" s="35"/>
      <c r="F3164" s="29"/>
      <c r="G3164" s="32" t="str">
        <f t="shared" si="50"/>
        <v/>
      </c>
      <c r="H3164" s="33"/>
      <c r="I3164" s="29"/>
      <c r="J3164" s="142">
        <v>5</v>
      </c>
    </row>
    <row r="3165" spans="1:13" ht="29" x14ac:dyDescent="0.35">
      <c r="A3165" s="214"/>
      <c r="B3165" s="213"/>
      <c r="C3165" s="147" t="s">
        <v>5688</v>
      </c>
      <c r="D3165" s="44"/>
      <c r="E3165" s="35"/>
      <c r="F3165" s="29"/>
      <c r="G3165" s="32" t="str">
        <f t="shared" si="50"/>
        <v/>
      </c>
      <c r="H3165" s="33"/>
      <c r="I3165" s="29"/>
      <c r="J3165" s="142">
        <v>5</v>
      </c>
    </row>
    <row r="3166" spans="1:13" ht="15" thickBot="1" x14ac:dyDescent="0.4">
      <c r="A3166" s="215"/>
      <c r="B3166" s="216"/>
      <c r="C3166" s="34"/>
      <c r="D3166" s="34"/>
      <c r="E3166" s="35"/>
      <c r="F3166" s="29"/>
      <c r="G3166" s="32" t="str">
        <f t="shared" si="50"/>
        <v/>
      </c>
      <c r="H3166" s="33"/>
      <c r="I3166" s="29"/>
      <c r="J3166" s="142">
        <v>5</v>
      </c>
    </row>
    <row r="3167" spans="1:13" ht="15" thickBot="1" x14ac:dyDescent="0.4">
      <c r="A3167" s="210" t="s">
        <v>784</v>
      </c>
      <c r="B3167" s="212" t="s">
        <v>5439</v>
      </c>
      <c r="C3167" s="155"/>
      <c r="D3167" s="24" t="s">
        <v>28</v>
      </c>
      <c r="E3167" s="25"/>
      <c r="F3167" s="39"/>
      <c r="G3167" s="26" t="str">
        <f t="shared" si="50"/>
        <v/>
      </c>
      <c r="H3167" s="27"/>
      <c r="I3167" s="28"/>
      <c r="J3167" s="142">
        <v>700</v>
      </c>
    </row>
    <row r="3168" spans="1:13" x14ac:dyDescent="0.35">
      <c r="A3168" s="214"/>
      <c r="B3168" s="213"/>
      <c r="C3168" s="30"/>
      <c r="D3168" s="30"/>
      <c r="E3168" s="31"/>
      <c r="F3168" s="40"/>
      <c r="G3168" s="32" t="str">
        <f t="shared" si="50"/>
        <v/>
      </c>
      <c r="H3168" s="33"/>
      <c r="I3168" s="29"/>
      <c r="J3168" s="142">
        <v>700</v>
      </c>
    </row>
    <row r="3169" spans="1:13" ht="25" x14ac:dyDescent="0.35">
      <c r="A3169" s="214"/>
      <c r="B3169" s="213"/>
      <c r="C3169" s="34" t="s">
        <v>751</v>
      </c>
      <c r="D3169" s="34" t="s">
        <v>200</v>
      </c>
      <c r="E3169" s="35">
        <v>0.36699999999999999</v>
      </c>
      <c r="F3169" s="29">
        <v>0.18077456600000003</v>
      </c>
      <c r="G3169" s="32">
        <f t="shared" si="50"/>
        <v>6.6344265722000015E-2</v>
      </c>
      <c r="H3169" s="37">
        <f>SUM(G3169:G3173)</f>
        <v>10.009761008028599</v>
      </c>
      <c r="I3169" s="38"/>
      <c r="J3169" s="142">
        <v>700</v>
      </c>
      <c r="M3169" s="202"/>
    </row>
    <row r="3170" spans="1:13" ht="25" x14ac:dyDescent="0.35">
      <c r="A3170" s="214"/>
      <c r="B3170" s="213"/>
      <c r="C3170" s="34" t="s">
        <v>2990</v>
      </c>
      <c r="D3170" s="34" t="s">
        <v>750</v>
      </c>
      <c r="E3170" s="35">
        <v>2.5000000000000001E-2</v>
      </c>
      <c r="F3170" s="29">
        <v>23.840975116000003</v>
      </c>
      <c r="G3170" s="32">
        <f t="shared" si="50"/>
        <v>0.59602437790000007</v>
      </c>
      <c r="H3170" s="33"/>
      <c r="I3170" s="29"/>
      <c r="J3170" s="142">
        <v>700</v>
      </c>
      <c r="M3170" s="202"/>
    </row>
    <row r="3171" spans="1:13" x14ac:dyDescent="0.35">
      <c r="A3171" s="214"/>
      <c r="B3171" s="213"/>
      <c r="C3171" s="34" t="s">
        <v>752</v>
      </c>
      <c r="D3171" s="34" t="s">
        <v>562</v>
      </c>
      <c r="E3171" s="35">
        <v>4.1999999999999997E-3</v>
      </c>
      <c r="F3171" s="29">
        <v>16.429217910000002</v>
      </c>
      <c r="G3171" s="32">
        <f t="shared" si="50"/>
        <v>6.9002715222000008E-2</v>
      </c>
      <c r="H3171" s="33"/>
      <c r="I3171" s="29"/>
      <c r="J3171" s="142">
        <v>700</v>
      </c>
      <c r="M3171" s="202"/>
    </row>
    <row r="3172" spans="1:13" x14ac:dyDescent="0.35">
      <c r="A3172" s="214"/>
      <c r="B3172" s="213"/>
      <c r="C3172" s="34" t="s">
        <v>753</v>
      </c>
      <c r="D3172" s="34" t="s">
        <v>562</v>
      </c>
      <c r="E3172" s="35">
        <v>2.5700000000000001E-2</v>
      </c>
      <c r="F3172" s="29">
        <v>22.979637478000001</v>
      </c>
      <c r="G3172" s="32">
        <f t="shared" si="50"/>
        <v>0.59057668318459999</v>
      </c>
      <c r="H3172" s="33"/>
      <c r="I3172" s="29"/>
      <c r="J3172" s="142">
        <v>700</v>
      </c>
      <c r="M3172" s="202"/>
    </row>
    <row r="3173" spans="1:13" x14ac:dyDescent="0.35">
      <c r="A3173" s="214"/>
      <c r="B3173" s="213"/>
      <c r="C3173" s="34" t="s">
        <v>6707</v>
      </c>
      <c r="D3173" s="34" t="s">
        <v>750</v>
      </c>
      <c r="E3173" s="35">
        <v>1</v>
      </c>
      <c r="F3173" s="29">
        <f>'Comp.Aux1'!$G$176</f>
        <v>8.6878129659999992</v>
      </c>
      <c r="G3173" s="32">
        <f t="shared" si="50"/>
        <v>8.6878129659999992</v>
      </c>
      <c r="H3173" s="33"/>
      <c r="I3173" s="29"/>
      <c r="J3173" s="142">
        <v>700</v>
      </c>
      <c r="M3173" s="202"/>
    </row>
    <row r="3174" spans="1:13" ht="15" thickBot="1" x14ac:dyDescent="0.4">
      <c r="A3174" s="215"/>
      <c r="B3174" s="216"/>
      <c r="C3174" s="34"/>
      <c r="D3174" s="34"/>
      <c r="E3174" s="35"/>
      <c r="F3174" s="29"/>
      <c r="G3174" s="32" t="str">
        <f t="shared" si="50"/>
        <v/>
      </c>
      <c r="H3174" s="33"/>
      <c r="I3174" s="29"/>
      <c r="J3174" s="142">
        <v>700</v>
      </c>
    </row>
    <row r="3175" spans="1:13" ht="15" thickBot="1" x14ac:dyDescent="0.4">
      <c r="A3175" s="210" t="s">
        <v>785</v>
      </c>
      <c r="B3175" s="212" t="s">
        <v>5440</v>
      </c>
      <c r="C3175" s="155"/>
      <c r="D3175" s="24" t="s">
        <v>28</v>
      </c>
      <c r="E3175" s="25"/>
      <c r="F3175" s="39"/>
      <c r="G3175" s="26" t="str">
        <f t="shared" si="50"/>
        <v/>
      </c>
      <c r="H3175" s="27"/>
      <c r="I3175" s="28"/>
      <c r="J3175" s="142">
        <v>900</v>
      </c>
    </row>
    <row r="3176" spans="1:13" x14ac:dyDescent="0.35">
      <c r="A3176" s="214"/>
      <c r="B3176" s="213"/>
      <c r="C3176" s="30"/>
      <c r="D3176" s="30"/>
      <c r="E3176" s="31"/>
      <c r="F3176" s="40"/>
      <c r="G3176" s="32" t="str">
        <f t="shared" si="50"/>
        <v/>
      </c>
      <c r="H3176" s="33"/>
      <c r="I3176" s="29"/>
      <c r="J3176" s="142">
        <v>900</v>
      </c>
    </row>
    <row r="3177" spans="1:13" ht="25" x14ac:dyDescent="0.35">
      <c r="A3177" s="214"/>
      <c r="B3177" s="213"/>
      <c r="C3177" s="34" t="s">
        <v>751</v>
      </c>
      <c r="D3177" s="34" t="s">
        <v>200</v>
      </c>
      <c r="E3177" s="35">
        <v>0.21199999999999999</v>
      </c>
      <c r="F3177" s="29">
        <v>0.18077456600000003</v>
      </c>
      <c r="G3177" s="32">
        <f t="shared" si="50"/>
        <v>3.8324207992000002E-2</v>
      </c>
      <c r="H3177" s="37">
        <f>SUM(G3177:G3181)</f>
        <v>9.7567372282772009</v>
      </c>
      <c r="I3177" s="38"/>
      <c r="J3177" s="142">
        <v>900</v>
      </c>
      <c r="M3177" s="202"/>
    </row>
    <row r="3178" spans="1:13" ht="25" x14ac:dyDescent="0.35">
      <c r="A3178" s="214"/>
      <c r="B3178" s="213"/>
      <c r="C3178" s="34" t="s">
        <v>2990</v>
      </c>
      <c r="D3178" s="34" t="s">
        <v>750</v>
      </c>
      <c r="E3178" s="35">
        <v>2.5000000000000001E-2</v>
      </c>
      <c r="F3178" s="29">
        <v>23.840975116000003</v>
      </c>
      <c r="G3178" s="32">
        <f t="shared" si="50"/>
        <v>0.59602437790000007</v>
      </c>
      <c r="H3178" s="33"/>
      <c r="I3178" s="29"/>
      <c r="J3178" s="142">
        <v>900</v>
      </c>
      <c r="M3178" s="202"/>
    </row>
    <row r="3179" spans="1:13" x14ac:dyDescent="0.35">
      <c r="A3179" s="214"/>
      <c r="B3179" s="213"/>
      <c r="C3179" s="34" t="s">
        <v>752</v>
      </c>
      <c r="D3179" s="34" t="s">
        <v>562</v>
      </c>
      <c r="E3179" s="35">
        <v>3.2000000000000002E-3</v>
      </c>
      <c r="F3179" s="29">
        <v>16.429217910000002</v>
      </c>
      <c r="G3179" s="32">
        <f t="shared" si="50"/>
        <v>5.2573497312000006E-2</v>
      </c>
      <c r="H3179" s="33"/>
      <c r="I3179" s="29"/>
      <c r="J3179" s="142">
        <v>900</v>
      </c>
      <c r="M3179" s="202"/>
    </row>
    <row r="3180" spans="1:13" x14ac:dyDescent="0.35">
      <c r="A3180" s="214"/>
      <c r="B3180" s="213"/>
      <c r="C3180" s="34" t="s">
        <v>753</v>
      </c>
      <c r="D3180" s="34" t="s">
        <v>562</v>
      </c>
      <c r="E3180" s="35">
        <v>1.9400000000000001E-2</v>
      </c>
      <c r="F3180" s="29">
        <v>22.979637478000001</v>
      </c>
      <c r="G3180" s="32">
        <f t="shared" si="50"/>
        <v>0.44580496707320005</v>
      </c>
      <c r="H3180" s="33"/>
      <c r="I3180" s="29"/>
      <c r="J3180" s="142">
        <v>900</v>
      </c>
      <c r="M3180" s="202"/>
    </row>
    <row r="3181" spans="1:13" x14ac:dyDescent="0.35">
      <c r="A3181" s="214"/>
      <c r="B3181" s="213"/>
      <c r="C3181" s="34" t="s">
        <v>6708</v>
      </c>
      <c r="D3181" s="34" t="s">
        <v>750</v>
      </c>
      <c r="E3181" s="35">
        <v>1</v>
      </c>
      <c r="F3181" s="29">
        <f>'Comp.Aux1'!$G$182</f>
        <v>8.6240101780000007</v>
      </c>
      <c r="G3181" s="32">
        <f t="shared" si="50"/>
        <v>8.6240101780000007</v>
      </c>
      <c r="H3181" s="33"/>
      <c r="I3181" s="29"/>
      <c r="J3181" s="142">
        <v>900</v>
      </c>
      <c r="M3181" s="202"/>
    </row>
    <row r="3182" spans="1:13" ht="15" thickBot="1" x14ac:dyDescent="0.4">
      <c r="A3182" s="215"/>
      <c r="B3182" s="216"/>
      <c r="C3182" s="34"/>
      <c r="D3182" s="34"/>
      <c r="E3182" s="35"/>
      <c r="F3182" s="29"/>
      <c r="G3182" s="32" t="str">
        <f t="shared" si="50"/>
        <v/>
      </c>
      <c r="H3182" s="33"/>
      <c r="I3182" s="29"/>
      <c r="J3182" s="142">
        <v>900</v>
      </c>
    </row>
    <row r="3183" spans="1:13" ht="15" hidden="1" thickBot="1" x14ac:dyDescent="0.4">
      <c r="A3183" s="210" t="s">
        <v>786</v>
      </c>
      <c r="B3183" s="212" t="s">
        <v>2421</v>
      </c>
      <c r="C3183" s="155"/>
      <c r="D3183" s="24" t="s">
        <v>16</v>
      </c>
      <c r="E3183" s="25"/>
      <c r="F3183" s="39"/>
      <c r="G3183" s="26" t="str">
        <f t="shared" si="50"/>
        <v/>
      </c>
      <c r="H3183" s="27"/>
      <c r="I3183" s="28"/>
      <c r="J3183" s="142">
        <v>0</v>
      </c>
    </row>
    <row r="3184" spans="1:13" ht="15" hidden="1" thickBot="1" x14ac:dyDescent="0.4">
      <c r="A3184" s="214"/>
      <c r="B3184" s="213"/>
      <c r="C3184" s="138"/>
      <c r="D3184" s="30"/>
      <c r="E3184" s="31"/>
      <c r="F3184" s="40"/>
      <c r="G3184" s="32" t="str">
        <f t="shared" si="50"/>
        <v/>
      </c>
      <c r="H3184" s="33"/>
      <c r="I3184" s="29"/>
      <c r="J3184" s="142">
        <v>0</v>
      </c>
    </row>
    <row r="3185" spans="1:13" ht="15" hidden="1" thickBot="1" x14ac:dyDescent="0.4">
      <c r="A3185" s="214"/>
      <c r="B3185" s="213"/>
      <c r="C3185" s="34" t="s">
        <v>563</v>
      </c>
      <c r="D3185" s="34" t="s">
        <v>562</v>
      </c>
      <c r="E3185" s="35">
        <v>0.55000000000000004</v>
      </c>
      <c r="F3185" s="29"/>
      <c r="G3185" s="32" t="str">
        <f t="shared" si="50"/>
        <v/>
      </c>
      <c r="H3185" s="37">
        <f>SUM(G3185:G3186)</f>
        <v>0</v>
      </c>
      <c r="I3185" s="38"/>
      <c r="J3185" s="142">
        <v>0</v>
      </c>
    </row>
    <row r="3186" spans="1:13" ht="15" hidden="1" thickBot="1" x14ac:dyDescent="0.4">
      <c r="A3186" s="214"/>
      <c r="B3186" s="213"/>
      <c r="C3186" s="34" t="s">
        <v>2841</v>
      </c>
      <c r="D3186" s="34" t="s">
        <v>562</v>
      </c>
      <c r="E3186" s="35">
        <v>1.1000000000000001</v>
      </c>
      <c r="F3186" s="29"/>
      <c r="G3186" s="32" t="str">
        <f t="shared" si="50"/>
        <v/>
      </c>
      <c r="H3186" s="33"/>
      <c r="I3186" s="29"/>
      <c r="J3186" s="142">
        <v>0</v>
      </c>
    </row>
    <row r="3187" spans="1:13" ht="15" hidden="1" thickBot="1" x14ac:dyDescent="0.4">
      <c r="A3187" s="215"/>
      <c r="B3187" s="216"/>
      <c r="C3187" s="34"/>
      <c r="D3187" s="34"/>
      <c r="E3187" s="35"/>
      <c r="F3187" s="29"/>
      <c r="G3187" s="32" t="str">
        <f t="shared" si="50"/>
        <v/>
      </c>
      <c r="H3187" s="33"/>
      <c r="I3187" s="29"/>
      <c r="J3187" s="142">
        <v>0</v>
      </c>
    </row>
    <row r="3188" spans="1:13" ht="15" thickBot="1" x14ac:dyDescent="0.4">
      <c r="A3188" s="210" t="s">
        <v>787</v>
      </c>
      <c r="B3188" s="212" t="s">
        <v>2422</v>
      </c>
      <c r="C3188" s="155"/>
      <c r="D3188" s="24" t="s">
        <v>80</v>
      </c>
      <c r="E3188" s="25"/>
      <c r="F3188" s="39"/>
      <c r="G3188" s="26" t="str">
        <f t="shared" si="50"/>
        <v/>
      </c>
      <c r="H3188" s="27"/>
      <c r="I3188" s="28"/>
      <c r="J3188" s="142">
        <v>2498</v>
      </c>
    </row>
    <row r="3189" spans="1:13" x14ac:dyDescent="0.35">
      <c r="A3189" s="214"/>
      <c r="B3189" s="213"/>
      <c r="C3189" s="30"/>
      <c r="D3189" s="30"/>
      <c r="E3189" s="31"/>
      <c r="F3189" s="40"/>
      <c r="G3189" s="32" t="str">
        <f t="shared" si="50"/>
        <v/>
      </c>
      <c r="H3189" s="33"/>
      <c r="I3189" s="29"/>
      <c r="J3189" s="142">
        <v>2498</v>
      </c>
    </row>
    <row r="3190" spans="1:13" x14ac:dyDescent="0.35">
      <c r="A3190" s="214"/>
      <c r="B3190" s="213"/>
      <c r="C3190" s="34" t="s">
        <v>563</v>
      </c>
      <c r="D3190" s="34" t="s">
        <v>562</v>
      </c>
      <c r="E3190" s="35">
        <v>3.9555589735002612</v>
      </c>
      <c r="F3190" s="29">
        <v>17.322456942000002</v>
      </c>
      <c r="G3190" s="32">
        <f t="shared" si="50"/>
        <v>68.52</v>
      </c>
      <c r="H3190" s="37">
        <f>SUM(G3190:G3190)</f>
        <v>68.52</v>
      </c>
      <c r="I3190" s="38"/>
      <c r="J3190" s="142">
        <v>2498</v>
      </c>
      <c r="M3190" s="202"/>
    </row>
    <row r="3191" spans="1:13" ht="15" thickBot="1" x14ac:dyDescent="0.4">
      <c r="A3191" s="215"/>
      <c r="B3191" s="216"/>
      <c r="C3191" s="34"/>
      <c r="D3191" s="34"/>
      <c r="E3191" s="35"/>
      <c r="F3191" s="29"/>
      <c r="G3191" s="32" t="str">
        <f t="shared" si="50"/>
        <v/>
      </c>
      <c r="H3191" s="33"/>
      <c r="I3191" s="29"/>
      <c r="J3191" s="142">
        <v>2498</v>
      </c>
    </row>
    <row r="3192" spans="1:13" ht="15" thickBot="1" x14ac:dyDescent="0.4">
      <c r="A3192" s="210" t="s">
        <v>788</v>
      </c>
      <c r="B3192" s="212" t="s">
        <v>2423</v>
      </c>
      <c r="C3192" s="155"/>
      <c r="D3192" s="24" t="s">
        <v>80</v>
      </c>
      <c r="E3192" s="25"/>
      <c r="F3192" s="39"/>
      <c r="G3192" s="26" t="str">
        <f t="shared" si="50"/>
        <v/>
      </c>
      <c r="H3192" s="27"/>
      <c r="I3192" s="28"/>
      <c r="J3192" s="142">
        <v>2172</v>
      </c>
    </row>
    <row r="3193" spans="1:13" x14ac:dyDescent="0.35">
      <c r="A3193" s="214"/>
      <c r="B3193" s="213"/>
      <c r="C3193" s="30"/>
      <c r="D3193" s="30"/>
      <c r="E3193" s="31"/>
      <c r="F3193" s="40"/>
      <c r="G3193" s="32" t="str">
        <f t="shared" si="50"/>
        <v/>
      </c>
      <c r="H3193" s="33"/>
      <c r="I3193" s="29"/>
      <c r="J3193" s="142">
        <v>2172</v>
      </c>
    </row>
    <row r="3194" spans="1:13" ht="50" x14ac:dyDescent="0.35">
      <c r="A3194" s="214"/>
      <c r="B3194" s="213"/>
      <c r="C3194" s="34" t="s">
        <v>794</v>
      </c>
      <c r="D3194" s="34" t="s">
        <v>790</v>
      </c>
      <c r="E3194" s="35">
        <v>0.65</v>
      </c>
      <c r="F3194" s="29">
        <v>290.89817808800001</v>
      </c>
      <c r="G3194" s="32">
        <f t="shared" si="50"/>
        <v>189.0838157572</v>
      </c>
      <c r="H3194" s="37">
        <f>SUM(G3194:G3197)</f>
        <v>236.19015850346003</v>
      </c>
      <c r="I3194" s="38"/>
      <c r="J3194" s="142">
        <v>2172</v>
      </c>
      <c r="M3194" s="202"/>
    </row>
    <row r="3195" spans="1:13" ht="50" x14ac:dyDescent="0.35">
      <c r="A3195" s="214"/>
      <c r="B3195" s="213"/>
      <c r="C3195" s="34" t="s">
        <v>795</v>
      </c>
      <c r="D3195" s="34" t="s">
        <v>792</v>
      </c>
      <c r="E3195" s="35">
        <v>0.27400000000000002</v>
      </c>
      <c r="F3195" s="29">
        <v>61.633493208000004</v>
      </c>
      <c r="G3195" s="32">
        <f t="shared" si="50"/>
        <v>16.887577138992004</v>
      </c>
      <c r="H3195" s="33"/>
      <c r="I3195" s="29"/>
      <c r="J3195" s="142">
        <v>2172</v>
      </c>
      <c r="M3195" s="202"/>
    </row>
    <row r="3196" spans="1:13" x14ac:dyDescent="0.35">
      <c r="A3196" s="214"/>
      <c r="B3196" s="213"/>
      <c r="C3196" s="34" t="s">
        <v>563</v>
      </c>
      <c r="D3196" s="34" t="s">
        <v>562</v>
      </c>
      <c r="E3196" s="35">
        <v>0.254</v>
      </c>
      <c r="F3196" s="29">
        <v>17.322456942000002</v>
      </c>
      <c r="G3196" s="32">
        <f t="shared" si="50"/>
        <v>4.3999040632680009</v>
      </c>
      <c r="H3196" s="33"/>
      <c r="I3196" s="29"/>
      <c r="J3196" s="142">
        <v>2172</v>
      </c>
      <c r="M3196" s="202"/>
    </row>
    <row r="3197" spans="1:13" ht="25" x14ac:dyDescent="0.35">
      <c r="A3197" s="214"/>
      <c r="B3197" s="213"/>
      <c r="C3197" s="34" t="s">
        <v>789</v>
      </c>
      <c r="D3197" s="34" t="s">
        <v>790</v>
      </c>
      <c r="E3197" s="35">
        <v>1</v>
      </c>
      <c r="F3197" s="29">
        <v>25.818861544000004</v>
      </c>
      <c r="G3197" s="32">
        <f t="shared" si="50"/>
        <v>25.818861544000004</v>
      </c>
      <c r="H3197" s="33"/>
      <c r="I3197" s="29"/>
      <c r="J3197" s="142">
        <v>2172</v>
      </c>
      <c r="M3197" s="202"/>
    </row>
    <row r="3198" spans="1:13" ht="15" thickBot="1" x14ac:dyDescent="0.4">
      <c r="A3198" s="215"/>
      <c r="B3198" s="216"/>
      <c r="C3198" s="34"/>
      <c r="D3198" s="34"/>
      <c r="E3198" s="35"/>
      <c r="F3198" s="29"/>
      <c r="G3198" s="32" t="str">
        <f t="shared" si="50"/>
        <v/>
      </c>
      <c r="H3198" s="33"/>
      <c r="I3198" s="29"/>
      <c r="J3198" s="142">
        <v>2172</v>
      </c>
    </row>
    <row r="3199" spans="1:13" ht="15" hidden="1" thickBot="1" x14ac:dyDescent="0.4">
      <c r="A3199" s="210" t="s">
        <v>793</v>
      </c>
      <c r="B3199" s="212" t="s">
        <v>2424</v>
      </c>
      <c r="C3199" s="155"/>
      <c r="D3199" s="24" t="s">
        <v>80</v>
      </c>
      <c r="E3199" s="25"/>
      <c r="F3199" s="39"/>
      <c r="G3199" s="26" t="str">
        <f t="shared" si="50"/>
        <v/>
      </c>
      <c r="H3199" s="27"/>
      <c r="I3199" s="28"/>
      <c r="J3199" s="142">
        <v>0</v>
      </c>
    </row>
    <row r="3200" spans="1:13" ht="15" hidden="1" thickBot="1" x14ac:dyDescent="0.4">
      <c r="A3200" s="214"/>
      <c r="B3200" s="213"/>
      <c r="C3200" s="30"/>
      <c r="D3200" s="30"/>
      <c r="E3200" s="31"/>
      <c r="F3200" s="40"/>
      <c r="G3200" s="32" t="str">
        <f t="shared" si="50"/>
        <v/>
      </c>
      <c r="H3200" s="33"/>
      <c r="I3200" s="29"/>
      <c r="J3200" s="142">
        <v>0</v>
      </c>
    </row>
    <row r="3201" spans="1:10" ht="50.5" hidden="1" thickBot="1" x14ac:dyDescent="0.4">
      <c r="A3201" s="214"/>
      <c r="B3201" s="213"/>
      <c r="C3201" s="34" t="s">
        <v>794</v>
      </c>
      <c r="D3201" s="34" t="s">
        <v>790</v>
      </c>
      <c r="E3201" s="35">
        <v>5.4000000000000003E-3</v>
      </c>
      <c r="F3201" s="29"/>
      <c r="G3201" s="32" t="str">
        <f t="shared" si="50"/>
        <v/>
      </c>
      <c r="H3201" s="37">
        <f>SUM(G3201:G3207)</f>
        <v>84.576227152889103</v>
      </c>
      <c r="I3201" s="38"/>
      <c r="J3201" s="142">
        <v>0</v>
      </c>
    </row>
    <row r="3202" spans="1:10" ht="50.5" hidden="1" thickBot="1" x14ac:dyDescent="0.4">
      <c r="A3202" s="214"/>
      <c r="B3202" s="213"/>
      <c r="C3202" s="34" t="s">
        <v>795</v>
      </c>
      <c r="D3202" s="34" t="s">
        <v>792</v>
      </c>
      <c r="E3202" s="35">
        <v>5.9999999999999995E-4</v>
      </c>
      <c r="F3202" s="29"/>
      <c r="G3202" s="32" t="str">
        <f t="shared" si="50"/>
        <v/>
      </c>
      <c r="H3202" s="33"/>
      <c r="I3202" s="29"/>
      <c r="J3202" s="142">
        <v>0</v>
      </c>
    </row>
    <row r="3203" spans="1:10" ht="25.5" hidden="1" thickBot="1" x14ac:dyDescent="0.4">
      <c r="A3203" s="214"/>
      <c r="B3203" s="213"/>
      <c r="C3203" s="34" t="s">
        <v>796</v>
      </c>
      <c r="D3203" s="34" t="s">
        <v>84</v>
      </c>
      <c r="E3203" s="35">
        <v>1.3889</v>
      </c>
      <c r="F3203" s="29"/>
      <c r="G3203" s="32" t="str">
        <f t="shared" si="50"/>
        <v/>
      </c>
      <c r="H3203" s="33"/>
      <c r="I3203" s="29"/>
      <c r="J3203" s="142">
        <v>0</v>
      </c>
    </row>
    <row r="3204" spans="1:10" ht="15" hidden="1" thickBot="1" x14ac:dyDescent="0.4">
      <c r="A3204" s="214"/>
      <c r="B3204" s="213"/>
      <c r="C3204" s="34" t="s">
        <v>563</v>
      </c>
      <c r="D3204" s="34" t="s">
        <v>562</v>
      </c>
      <c r="E3204" s="35">
        <v>0.78659999999999997</v>
      </c>
      <c r="F3204" s="29"/>
      <c r="G3204" s="32" t="str">
        <f t="shared" si="50"/>
        <v/>
      </c>
      <c r="H3204" s="33"/>
      <c r="I3204" s="29"/>
      <c r="J3204" s="142">
        <v>0</v>
      </c>
    </row>
    <row r="3205" spans="1:10" ht="25.5" hidden="1" thickBot="1" x14ac:dyDescent="0.4">
      <c r="A3205" s="214"/>
      <c r="B3205" s="213"/>
      <c r="C3205" s="34" t="s">
        <v>789</v>
      </c>
      <c r="D3205" s="34" t="s">
        <v>790</v>
      </c>
      <c r="E3205" s="35">
        <v>0.19620000000000001</v>
      </c>
      <c r="F3205" s="29"/>
      <c r="G3205" s="32" t="str">
        <f t="shared" si="50"/>
        <v/>
      </c>
      <c r="H3205" s="33"/>
      <c r="I3205" s="29"/>
      <c r="J3205" s="142">
        <v>0</v>
      </c>
    </row>
    <row r="3206" spans="1:10" ht="50.5" hidden="1" thickBot="1" x14ac:dyDescent="0.4">
      <c r="A3206" s="214"/>
      <c r="B3206" s="213"/>
      <c r="C3206" s="34" t="s">
        <v>3002</v>
      </c>
      <c r="D3206" s="34" t="s">
        <v>84</v>
      </c>
      <c r="E3206" s="35">
        <v>1.3889</v>
      </c>
      <c r="F3206" s="32">
        <f>'Comp.Aux1'!$G$335</f>
        <v>7.8163891705970006</v>
      </c>
      <c r="G3206" s="32">
        <f t="shared" si="50"/>
        <v>10.856182919042174</v>
      </c>
      <c r="H3206" s="33"/>
      <c r="I3206" s="29"/>
      <c r="J3206" s="142">
        <v>0</v>
      </c>
    </row>
    <row r="3207" spans="1:10" ht="25.5" hidden="1" thickBot="1" x14ac:dyDescent="0.4">
      <c r="A3207" s="214"/>
      <c r="B3207" s="213"/>
      <c r="C3207" s="34" t="s">
        <v>2999</v>
      </c>
      <c r="D3207" s="34" t="s">
        <v>1231</v>
      </c>
      <c r="E3207" s="35">
        <v>27.777999999999999</v>
      </c>
      <c r="F3207" s="32">
        <f>'Comp.Aux1'!$G$199</f>
        <v>2.6539003612156002</v>
      </c>
      <c r="G3207" s="32">
        <f t="shared" si="50"/>
        <v>73.720044233846934</v>
      </c>
      <c r="H3207" s="33"/>
      <c r="I3207" s="29"/>
      <c r="J3207" s="142">
        <v>0</v>
      </c>
    </row>
    <row r="3208" spans="1:10" ht="15" hidden="1" thickBot="1" x14ac:dyDescent="0.4">
      <c r="A3208" s="214"/>
      <c r="B3208" s="213"/>
      <c r="C3208" s="48"/>
      <c r="D3208" s="44"/>
      <c r="E3208" s="35"/>
      <c r="F3208" s="32"/>
      <c r="G3208" s="32" t="str">
        <f t="shared" si="50"/>
        <v/>
      </c>
      <c r="H3208" s="33"/>
      <c r="I3208" s="29"/>
      <c r="J3208" s="142">
        <v>0</v>
      </c>
    </row>
    <row r="3209" spans="1:10" ht="15" hidden="1" thickBot="1" x14ac:dyDescent="0.4">
      <c r="A3209" s="214"/>
      <c r="B3209" s="213"/>
      <c r="C3209" s="45" t="s">
        <v>797</v>
      </c>
      <c r="D3209" s="44"/>
      <c r="E3209" s="35"/>
      <c r="F3209" s="32"/>
      <c r="G3209" s="32" t="str">
        <f t="shared" si="50"/>
        <v/>
      </c>
      <c r="H3209" s="33"/>
      <c r="I3209" s="29"/>
      <c r="J3209" s="142">
        <v>0</v>
      </c>
    </row>
    <row r="3210" spans="1:10" ht="15" hidden="1" thickBot="1" x14ac:dyDescent="0.4">
      <c r="A3210" s="215"/>
      <c r="B3210" s="216"/>
      <c r="C3210" s="34"/>
      <c r="D3210" s="34"/>
      <c r="E3210" s="35"/>
      <c r="F3210" s="29"/>
      <c r="G3210" s="29" t="str">
        <f t="shared" si="50"/>
        <v/>
      </c>
      <c r="H3210" s="33"/>
      <c r="I3210" s="29"/>
      <c r="J3210" s="142">
        <v>0</v>
      </c>
    </row>
    <row r="3211" spans="1:10" ht="15" hidden="1" thickBot="1" x14ac:dyDescent="0.4">
      <c r="A3211" s="210" t="s">
        <v>798</v>
      </c>
      <c r="B3211" s="212" t="s">
        <v>5437</v>
      </c>
      <c r="C3211" s="155"/>
      <c r="D3211" s="24" t="s">
        <v>69</v>
      </c>
      <c r="E3211" s="25"/>
      <c r="F3211" s="39"/>
      <c r="G3211" s="26" t="str">
        <f t="shared" si="50"/>
        <v/>
      </c>
      <c r="H3211" s="27"/>
      <c r="I3211" s="28"/>
      <c r="J3211" s="142">
        <v>0</v>
      </c>
    </row>
    <row r="3212" spans="1:10" ht="15" hidden="1" thickBot="1" x14ac:dyDescent="0.4">
      <c r="A3212" s="214"/>
      <c r="B3212" s="213"/>
      <c r="C3212" s="30"/>
      <c r="D3212" s="30"/>
      <c r="E3212" s="31"/>
      <c r="F3212" s="40"/>
      <c r="G3212" s="32" t="str">
        <f t="shared" si="50"/>
        <v/>
      </c>
      <c r="H3212" s="33"/>
      <c r="I3212" s="29"/>
      <c r="J3212" s="142">
        <v>0</v>
      </c>
    </row>
    <row r="3213" spans="1:10" ht="25.5" hidden="1" thickBot="1" x14ac:dyDescent="0.4">
      <c r="A3213" s="214"/>
      <c r="B3213" s="213"/>
      <c r="C3213" s="34" t="s">
        <v>799</v>
      </c>
      <c r="D3213" s="34" t="s">
        <v>372</v>
      </c>
      <c r="E3213" s="35">
        <v>1.0225</v>
      </c>
      <c r="F3213" s="29"/>
      <c r="G3213" s="32" t="str">
        <f t="shared" si="50"/>
        <v/>
      </c>
      <c r="H3213" s="37">
        <f>SUM(G3213:G3215)</f>
        <v>0</v>
      </c>
      <c r="I3213" s="38"/>
      <c r="J3213" s="142">
        <v>0</v>
      </c>
    </row>
    <row r="3214" spans="1:10" ht="25.5" hidden="1" thickBot="1" x14ac:dyDescent="0.4">
      <c r="A3214" s="214"/>
      <c r="B3214" s="213"/>
      <c r="C3214" s="34" t="s">
        <v>800</v>
      </c>
      <c r="D3214" s="34" t="s">
        <v>562</v>
      </c>
      <c r="E3214" s="35">
        <v>0.15670000000000001</v>
      </c>
      <c r="F3214" s="29"/>
      <c r="G3214" s="32" t="str">
        <f t="shared" si="50"/>
        <v/>
      </c>
      <c r="H3214" s="33"/>
      <c r="I3214" s="29"/>
      <c r="J3214" s="142">
        <v>0</v>
      </c>
    </row>
    <row r="3215" spans="1:10" ht="25.5" hidden="1" thickBot="1" x14ac:dyDescent="0.4">
      <c r="A3215" s="214"/>
      <c r="B3215" s="213"/>
      <c r="C3215" s="34" t="s">
        <v>801</v>
      </c>
      <c r="D3215" s="34" t="s">
        <v>562</v>
      </c>
      <c r="E3215" s="35">
        <v>0.15670000000000001</v>
      </c>
      <c r="F3215" s="29"/>
      <c r="G3215" s="32" t="str">
        <f t="shared" si="50"/>
        <v/>
      </c>
      <c r="H3215" s="33"/>
      <c r="I3215" s="29"/>
      <c r="J3215" s="142">
        <v>0</v>
      </c>
    </row>
    <row r="3216" spans="1:10" ht="15" hidden="1" thickBot="1" x14ac:dyDescent="0.4">
      <c r="A3216" s="215"/>
      <c r="B3216" s="216"/>
      <c r="C3216" s="34"/>
      <c r="D3216" s="34"/>
      <c r="E3216" s="35"/>
      <c r="F3216" s="29"/>
      <c r="G3216" s="32" t="str">
        <f t="shared" ref="G3216:G3279" si="51">IF(ISNUMBER(F3216),E3216*F3216,"")</f>
        <v/>
      </c>
      <c r="H3216" s="33"/>
      <c r="I3216" s="29"/>
      <c r="J3216" s="142">
        <v>0</v>
      </c>
    </row>
    <row r="3217" spans="1:10" ht="15" hidden="1" thickBot="1" x14ac:dyDescent="0.4">
      <c r="A3217" s="210" t="s">
        <v>802</v>
      </c>
      <c r="B3217" s="212" t="s">
        <v>2425</v>
      </c>
      <c r="C3217" s="155"/>
      <c r="D3217" s="24" t="s">
        <v>69</v>
      </c>
      <c r="E3217" s="25"/>
      <c r="F3217" s="39"/>
      <c r="G3217" s="26" t="str">
        <f t="shared" si="51"/>
        <v/>
      </c>
      <c r="H3217" s="27"/>
      <c r="I3217" s="28"/>
      <c r="J3217" s="142">
        <v>0</v>
      </c>
    </row>
    <row r="3218" spans="1:10" ht="15" hidden="1" thickBot="1" x14ac:dyDescent="0.4">
      <c r="A3218" s="214"/>
      <c r="B3218" s="213"/>
      <c r="C3218" s="30"/>
      <c r="D3218" s="30"/>
      <c r="E3218" s="31"/>
      <c r="F3218" s="40"/>
      <c r="G3218" s="32" t="str">
        <f t="shared" si="51"/>
        <v/>
      </c>
      <c r="H3218" s="33"/>
      <c r="I3218" s="29"/>
      <c r="J3218" s="142">
        <v>0</v>
      </c>
    </row>
    <row r="3219" spans="1:10" ht="25.5" hidden="1" thickBot="1" x14ac:dyDescent="0.4">
      <c r="A3219" s="214"/>
      <c r="B3219" s="213"/>
      <c r="C3219" s="34" t="s">
        <v>803</v>
      </c>
      <c r="D3219" s="34" t="s">
        <v>372</v>
      </c>
      <c r="E3219" s="35">
        <v>1.0225</v>
      </c>
      <c r="F3219" s="29"/>
      <c r="G3219" s="32" t="str">
        <f t="shared" si="51"/>
        <v/>
      </c>
      <c r="H3219" s="37">
        <f>SUM(G3219:G3221)</f>
        <v>0</v>
      </c>
      <c r="I3219" s="38"/>
      <c r="J3219" s="142">
        <v>0</v>
      </c>
    </row>
    <row r="3220" spans="1:10" ht="25.5" hidden="1" thickBot="1" x14ac:dyDescent="0.4">
      <c r="A3220" s="214"/>
      <c r="B3220" s="213"/>
      <c r="C3220" s="34" t="s">
        <v>800</v>
      </c>
      <c r="D3220" s="34" t="s">
        <v>562</v>
      </c>
      <c r="E3220" s="35">
        <v>0.17460000000000001</v>
      </c>
      <c r="F3220" s="29"/>
      <c r="G3220" s="32" t="str">
        <f t="shared" si="51"/>
        <v/>
      </c>
      <c r="H3220" s="33"/>
      <c r="I3220" s="29"/>
      <c r="J3220" s="142">
        <v>0</v>
      </c>
    </row>
    <row r="3221" spans="1:10" ht="25.5" hidden="1" thickBot="1" x14ac:dyDescent="0.4">
      <c r="A3221" s="214"/>
      <c r="B3221" s="213"/>
      <c r="C3221" s="34" t="s">
        <v>801</v>
      </c>
      <c r="D3221" s="34" t="s">
        <v>562</v>
      </c>
      <c r="E3221" s="35">
        <v>0.17460000000000001</v>
      </c>
      <c r="F3221" s="29"/>
      <c r="G3221" s="32" t="str">
        <f t="shared" si="51"/>
        <v/>
      </c>
      <c r="H3221" s="33"/>
      <c r="I3221" s="29"/>
      <c r="J3221" s="142">
        <v>0</v>
      </c>
    </row>
    <row r="3222" spans="1:10" ht="15" hidden="1" thickBot="1" x14ac:dyDescent="0.4">
      <c r="A3222" s="215"/>
      <c r="B3222" s="216"/>
      <c r="C3222" s="34"/>
      <c r="D3222" s="34"/>
      <c r="E3222" s="35"/>
      <c r="F3222" s="29"/>
      <c r="G3222" s="32" t="str">
        <f t="shared" si="51"/>
        <v/>
      </c>
      <c r="H3222" s="33"/>
      <c r="I3222" s="29"/>
      <c r="J3222" s="142">
        <v>0</v>
      </c>
    </row>
    <row r="3223" spans="1:10" ht="15" hidden="1" thickBot="1" x14ac:dyDescent="0.4">
      <c r="A3223" s="210" t="s">
        <v>804</v>
      </c>
      <c r="B3223" s="212" t="s">
        <v>5438</v>
      </c>
      <c r="C3223" s="155"/>
      <c r="D3223" s="24" t="s">
        <v>69</v>
      </c>
      <c r="E3223" s="25"/>
      <c r="F3223" s="39"/>
      <c r="G3223" s="26" t="str">
        <f t="shared" si="51"/>
        <v/>
      </c>
      <c r="H3223" s="27"/>
      <c r="I3223" s="28"/>
      <c r="J3223" s="142">
        <v>0</v>
      </c>
    </row>
    <row r="3224" spans="1:10" ht="15" hidden="1" thickBot="1" x14ac:dyDescent="0.4">
      <c r="A3224" s="214"/>
      <c r="B3224" s="213"/>
      <c r="C3224" s="30"/>
      <c r="D3224" s="30"/>
      <c r="E3224" s="31"/>
      <c r="F3224" s="40"/>
      <c r="G3224" s="32" t="str">
        <f t="shared" si="51"/>
        <v/>
      </c>
      <c r="H3224" s="33"/>
      <c r="I3224" s="29"/>
      <c r="J3224" s="142">
        <v>0</v>
      </c>
    </row>
    <row r="3225" spans="1:10" ht="25.5" hidden="1" thickBot="1" x14ac:dyDescent="0.4">
      <c r="A3225" s="214"/>
      <c r="B3225" s="213"/>
      <c r="C3225" s="34" t="s">
        <v>805</v>
      </c>
      <c r="D3225" s="34" t="s">
        <v>372</v>
      </c>
      <c r="E3225" s="35">
        <v>1.0225</v>
      </c>
      <c r="F3225" s="29"/>
      <c r="G3225" s="32" t="str">
        <f t="shared" si="51"/>
        <v/>
      </c>
      <c r="H3225" s="37">
        <f>SUM(G3225:G3227)</f>
        <v>0</v>
      </c>
      <c r="I3225" s="38"/>
      <c r="J3225" s="142">
        <v>0</v>
      </c>
    </row>
    <row r="3226" spans="1:10" ht="25.5" hidden="1" thickBot="1" x14ac:dyDescent="0.4">
      <c r="A3226" s="214"/>
      <c r="B3226" s="213"/>
      <c r="C3226" s="34" t="s">
        <v>800</v>
      </c>
      <c r="D3226" s="34" t="s">
        <v>562</v>
      </c>
      <c r="E3226" s="35">
        <v>8.6400000000000005E-2</v>
      </c>
      <c r="F3226" s="29"/>
      <c r="G3226" s="32" t="str">
        <f t="shared" si="51"/>
        <v/>
      </c>
      <c r="H3226" s="33"/>
      <c r="I3226" s="29"/>
      <c r="J3226" s="142">
        <v>0</v>
      </c>
    </row>
    <row r="3227" spans="1:10" ht="25.5" hidden="1" thickBot="1" x14ac:dyDescent="0.4">
      <c r="A3227" s="214"/>
      <c r="B3227" s="213"/>
      <c r="C3227" s="34" t="s">
        <v>801</v>
      </c>
      <c r="D3227" s="34" t="s">
        <v>562</v>
      </c>
      <c r="E3227" s="35">
        <v>8.6400000000000005E-2</v>
      </c>
      <c r="F3227" s="29"/>
      <c r="G3227" s="32" t="str">
        <f t="shared" si="51"/>
        <v/>
      </c>
      <c r="H3227" s="33"/>
      <c r="I3227" s="29"/>
      <c r="J3227" s="142">
        <v>0</v>
      </c>
    </row>
    <row r="3228" spans="1:10" ht="15" hidden="1" thickBot="1" x14ac:dyDescent="0.4">
      <c r="A3228" s="215"/>
      <c r="B3228" s="216"/>
      <c r="C3228" s="34"/>
      <c r="D3228" s="34"/>
      <c r="E3228" s="35"/>
      <c r="F3228" s="29"/>
      <c r="G3228" s="32" t="str">
        <f t="shared" si="51"/>
        <v/>
      </c>
      <c r="H3228" s="33"/>
      <c r="I3228" s="29"/>
      <c r="J3228" s="142">
        <v>0</v>
      </c>
    </row>
    <row r="3229" spans="1:10" ht="15" hidden="1" thickBot="1" x14ac:dyDescent="0.4">
      <c r="A3229" s="210" t="s">
        <v>806</v>
      </c>
      <c r="B3229" s="212" t="s">
        <v>5441</v>
      </c>
      <c r="C3229" s="155"/>
      <c r="D3229" s="24" t="s">
        <v>16</v>
      </c>
      <c r="E3229" s="25"/>
      <c r="F3229" s="39"/>
      <c r="G3229" s="26" t="str">
        <f t="shared" si="51"/>
        <v/>
      </c>
      <c r="H3229" s="27"/>
      <c r="I3229" s="28"/>
      <c r="J3229" s="142">
        <v>0</v>
      </c>
    </row>
    <row r="3230" spans="1:10" ht="15" hidden="1" thickBot="1" x14ac:dyDescent="0.4">
      <c r="A3230" s="214"/>
      <c r="B3230" s="213"/>
      <c r="C3230" s="30"/>
      <c r="D3230" s="30"/>
      <c r="E3230" s="31"/>
      <c r="F3230" s="40"/>
      <c r="G3230" s="32" t="str">
        <f t="shared" si="51"/>
        <v/>
      </c>
      <c r="H3230" s="33"/>
      <c r="I3230" s="29"/>
      <c r="J3230" s="142">
        <v>0</v>
      </c>
    </row>
    <row r="3231" spans="1:10" ht="38" hidden="1" thickBot="1" x14ac:dyDescent="0.4">
      <c r="A3231" s="214"/>
      <c r="B3231" s="213"/>
      <c r="C3231" s="34" t="s">
        <v>9889</v>
      </c>
      <c r="D3231" s="34" t="s">
        <v>200</v>
      </c>
      <c r="E3231" s="35">
        <v>2</v>
      </c>
      <c r="F3231" s="29"/>
      <c r="G3231" s="32" t="str">
        <f t="shared" si="51"/>
        <v/>
      </c>
      <c r="H3231" s="37">
        <f>SUM(G3231:G3237)</f>
        <v>0</v>
      </c>
      <c r="I3231" s="38"/>
      <c r="J3231" s="142">
        <v>0</v>
      </c>
    </row>
    <row r="3232" spans="1:10" ht="25.5" hidden="1" thickBot="1" x14ac:dyDescent="0.4">
      <c r="A3232" s="214"/>
      <c r="B3232" s="213"/>
      <c r="C3232" s="34" t="s">
        <v>9498</v>
      </c>
      <c r="D3232" s="34" t="s">
        <v>200</v>
      </c>
      <c r="E3232" s="35">
        <v>1</v>
      </c>
      <c r="F3232" s="29"/>
      <c r="G3232" s="32" t="str">
        <f t="shared" si="51"/>
        <v/>
      </c>
      <c r="H3232" s="33"/>
      <c r="I3232" s="29"/>
      <c r="J3232" s="142">
        <v>0</v>
      </c>
    </row>
    <row r="3233" spans="1:10" ht="25.5" hidden="1" thickBot="1" x14ac:dyDescent="0.4">
      <c r="A3233" s="214"/>
      <c r="B3233" s="213"/>
      <c r="C3233" s="34" t="s">
        <v>9513</v>
      </c>
      <c r="D3233" s="34" t="s">
        <v>200</v>
      </c>
      <c r="E3233" s="35">
        <v>1</v>
      </c>
      <c r="F3233" s="29"/>
      <c r="G3233" s="32" t="str">
        <f t="shared" si="51"/>
        <v/>
      </c>
      <c r="H3233" s="33"/>
      <c r="I3233" s="29"/>
      <c r="J3233" s="142">
        <v>0</v>
      </c>
    </row>
    <row r="3234" spans="1:10" ht="15" hidden="1" thickBot="1" x14ac:dyDescent="0.4">
      <c r="A3234" s="214"/>
      <c r="B3234" s="213"/>
      <c r="C3234" s="34" t="s">
        <v>2992</v>
      </c>
      <c r="D3234" s="34" t="s">
        <v>750</v>
      </c>
      <c r="E3234" s="35">
        <v>8.8099999999999998E-2</v>
      </c>
      <c r="F3234" s="29"/>
      <c r="G3234" s="32" t="str">
        <f t="shared" si="51"/>
        <v/>
      </c>
      <c r="H3234" s="33"/>
      <c r="I3234" s="29"/>
      <c r="J3234" s="142">
        <v>0</v>
      </c>
    </row>
    <row r="3235" spans="1:10" ht="25.5" hidden="1" thickBot="1" x14ac:dyDescent="0.4">
      <c r="A3235" s="214"/>
      <c r="B3235" s="213"/>
      <c r="C3235" s="34" t="s">
        <v>801</v>
      </c>
      <c r="D3235" s="34" t="s">
        <v>562</v>
      </c>
      <c r="E3235" s="35">
        <v>1.1539999999999999</v>
      </c>
      <c r="F3235" s="29"/>
      <c r="G3235" s="32" t="str">
        <f t="shared" si="51"/>
        <v/>
      </c>
      <c r="H3235" s="33"/>
      <c r="I3235" s="29"/>
      <c r="J3235" s="142">
        <v>0</v>
      </c>
    </row>
    <row r="3236" spans="1:10" ht="15" hidden="1" thickBot="1" x14ac:dyDescent="0.4">
      <c r="A3236" s="214"/>
      <c r="B3236" s="213"/>
      <c r="C3236" s="34" t="s">
        <v>563</v>
      </c>
      <c r="D3236" s="34" t="s">
        <v>562</v>
      </c>
      <c r="E3236" s="35">
        <v>0.55649999999999999</v>
      </c>
      <c r="F3236" s="29"/>
      <c r="G3236" s="32" t="str">
        <f t="shared" si="51"/>
        <v/>
      </c>
      <c r="H3236" s="33"/>
      <c r="I3236" s="29"/>
      <c r="J3236" s="142">
        <v>0</v>
      </c>
    </row>
    <row r="3237" spans="1:10" ht="25.5" hidden="1" thickBot="1" x14ac:dyDescent="0.4">
      <c r="A3237" s="214"/>
      <c r="B3237" s="213"/>
      <c r="C3237" s="34" t="s">
        <v>220</v>
      </c>
      <c r="D3237" s="34" t="s">
        <v>16</v>
      </c>
      <c r="E3237" s="35">
        <v>1</v>
      </c>
      <c r="F3237" s="32"/>
      <c r="G3237" s="32" t="str">
        <f t="shared" si="51"/>
        <v/>
      </c>
      <c r="H3237" s="33"/>
      <c r="I3237" s="29"/>
      <c r="J3237" s="142">
        <v>0</v>
      </c>
    </row>
    <row r="3238" spans="1:10" ht="15" hidden="1" thickBot="1" x14ac:dyDescent="0.4">
      <c r="A3238" s="215"/>
      <c r="B3238" s="216"/>
      <c r="C3238" s="34"/>
      <c r="D3238" s="34"/>
      <c r="E3238" s="35"/>
      <c r="F3238" s="29"/>
      <c r="G3238" s="32" t="str">
        <f t="shared" si="51"/>
        <v/>
      </c>
      <c r="H3238" s="33"/>
      <c r="I3238" s="29"/>
      <c r="J3238" s="142">
        <v>0</v>
      </c>
    </row>
    <row r="3239" spans="1:10" ht="15" hidden="1" thickBot="1" x14ac:dyDescent="0.4">
      <c r="A3239" s="210" t="s">
        <v>807</v>
      </c>
      <c r="B3239" s="212" t="s">
        <v>2426</v>
      </c>
      <c r="C3239" s="155"/>
      <c r="D3239" s="24" t="s">
        <v>16</v>
      </c>
      <c r="E3239" s="25"/>
      <c r="F3239" s="39"/>
      <c r="G3239" s="26" t="str">
        <f t="shared" si="51"/>
        <v/>
      </c>
      <c r="H3239" s="27"/>
      <c r="I3239" s="28"/>
      <c r="J3239" s="142">
        <v>0</v>
      </c>
    </row>
    <row r="3240" spans="1:10" ht="15" hidden="1" thickBot="1" x14ac:dyDescent="0.4">
      <c r="A3240" s="214"/>
      <c r="B3240" s="213"/>
      <c r="C3240" s="30"/>
      <c r="D3240" s="30"/>
      <c r="E3240" s="31"/>
      <c r="F3240" s="40"/>
      <c r="G3240" s="32" t="str">
        <f t="shared" si="51"/>
        <v/>
      </c>
      <c r="H3240" s="33"/>
      <c r="I3240" s="29"/>
      <c r="J3240" s="142">
        <v>0</v>
      </c>
    </row>
    <row r="3241" spans="1:10" ht="25.5" hidden="1" thickBot="1" x14ac:dyDescent="0.4">
      <c r="A3241" s="214"/>
      <c r="B3241" s="213"/>
      <c r="C3241" s="34" t="s">
        <v>808</v>
      </c>
      <c r="D3241" s="44" t="s">
        <v>96</v>
      </c>
      <c r="E3241" s="35">
        <v>1</v>
      </c>
      <c r="F3241" s="29"/>
      <c r="G3241" s="32" t="str">
        <f t="shared" si="51"/>
        <v/>
      </c>
      <c r="H3241" s="37">
        <f>SUM(G3241:G3242)</f>
        <v>0</v>
      </c>
      <c r="I3241" s="38"/>
      <c r="J3241" s="142">
        <v>0</v>
      </c>
    </row>
    <row r="3242" spans="1:10" ht="15" hidden="1" thickBot="1" x14ac:dyDescent="0.4">
      <c r="A3242" s="214"/>
      <c r="B3242" s="213"/>
      <c r="C3242" s="34" t="s">
        <v>563</v>
      </c>
      <c r="D3242" s="34" t="s">
        <v>562</v>
      </c>
      <c r="E3242" s="35">
        <v>0.1</v>
      </c>
      <c r="F3242" s="29"/>
      <c r="G3242" s="32" t="str">
        <f t="shared" si="51"/>
        <v/>
      </c>
      <c r="H3242" s="33"/>
      <c r="I3242" s="29"/>
      <c r="J3242" s="142">
        <v>0</v>
      </c>
    </row>
    <row r="3243" spans="1:10" ht="15" hidden="1" thickBot="1" x14ac:dyDescent="0.4">
      <c r="A3243" s="215"/>
      <c r="B3243" s="216"/>
      <c r="C3243" s="34"/>
      <c r="D3243" s="34"/>
      <c r="E3243" s="35"/>
      <c r="F3243" s="29"/>
      <c r="G3243" s="32" t="str">
        <f t="shared" si="51"/>
        <v/>
      </c>
      <c r="H3243" s="33"/>
      <c r="I3243" s="29"/>
      <c r="J3243" s="142">
        <v>0</v>
      </c>
    </row>
    <row r="3244" spans="1:10" ht="15" hidden="1" thickBot="1" x14ac:dyDescent="0.4">
      <c r="A3244" s="210" t="s">
        <v>809</v>
      </c>
      <c r="B3244" s="212" t="s">
        <v>2427</v>
      </c>
      <c r="C3244" s="155"/>
      <c r="D3244" s="24" t="s">
        <v>16</v>
      </c>
      <c r="E3244" s="25"/>
      <c r="F3244" s="39"/>
      <c r="G3244" s="26" t="str">
        <f t="shared" si="51"/>
        <v/>
      </c>
      <c r="H3244" s="27"/>
      <c r="I3244" s="28"/>
      <c r="J3244" s="142">
        <v>0</v>
      </c>
    </row>
    <row r="3245" spans="1:10" ht="15" hidden="1" thickBot="1" x14ac:dyDescent="0.4">
      <c r="A3245" s="214"/>
      <c r="B3245" s="213"/>
      <c r="C3245" s="30"/>
      <c r="D3245" s="30"/>
      <c r="E3245" s="31"/>
      <c r="F3245" s="40"/>
      <c r="G3245" s="32" t="str">
        <f t="shared" si="51"/>
        <v/>
      </c>
      <c r="H3245" s="33"/>
      <c r="I3245" s="29"/>
      <c r="J3245" s="142">
        <v>0</v>
      </c>
    </row>
    <row r="3246" spans="1:10" ht="25.5" hidden="1" thickBot="1" x14ac:dyDescent="0.4">
      <c r="A3246" s="214"/>
      <c r="B3246" s="213"/>
      <c r="C3246" s="34" t="s">
        <v>810</v>
      </c>
      <c r="D3246" s="44" t="s">
        <v>96</v>
      </c>
      <c r="E3246" s="35">
        <v>1</v>
      </c>
      <c r="F3246" s="29"/>
      <c r="G3246" s="32" t="str">
        <f t="shared" si="51"/>
        <v/>
      </c>
      <c r="H3246" s="37">
        <f>SUM(G3246:G3249)</f>
        <v>0</v>
      </c>
      <c r="I3246" s="38"/>
      <c r="J3246" s="142">
        <v>0</v>
      </c>
    </row>
    <row r="3247" spans="1:10" ht="15" hidden="1" thickBot="1" x14ac:dyDescent="0.4">
      <c r="A3247" s="214"/>
      <c r="B3247" s="213"/>
      <c r="C3247" s="34" t="s">
        <v>231</v>
      </c>
      <c r="D3247" s="34" t="s">
        <v>200</v>
      </c>
      <c r="E3247" s="35">
        <v>1.9199999999999998E-2</v>
      </c>
      <c r="F3247" s="29"/>
      <c r="G3247" s="32" t="str">
        <f t="shared" si="51"/>
        <v/>
      </c>
      <c r="H3247" s="33"/>
      <c r="I3247" s="29"/>
      <c r="J3247" s="142">
        <v>0</v>
      </c>
    </row>
    <row r="3248" spans="1:10" ht="25.5" hidden="1" thickBot="1" x14ac:dyDescent="0.4">
      <c r="A3248" s="214"/>
      <c r="B3248" s="213"/>
      <c r="C3248" s="34" t="s">
        <v>801</v>
      </c>
      <c r="D3248" s="34" t="s">
        <v>562</v>
      </c>
      <c r="E3248" s="35">
        <v>0.26329999999999998</v>
      </c>
      <c r="F3248" s="29"/>
      <c r="G3248" s="32" t="str">
        <f t="shared" si="51"/>
        <v/>
      </c>
      <c r="H3248" s="33"/>
      <c r="I3248" s="29"/>
      <c r="J3248" s="142">
        <v>0</v>
      </c>
    </row>
    <row r="3249" spans="1:13" ht="25.5" hidden="1" thickBot="1" x14ac:dyDescent="0.4">
      <c r="A3249" s="214"/>
      <c r="B3249" s="213"/>
      <c r="C3249" s="34" t="s">
        <v>800</v>
      </c>
      <c r="D3249" s="34" t="s">
        <v>562</v>
      </c>
      <c r="E3249" s="35">
        <v>0.26329999999999998</v>
      </c>
      <c r="F3249" s="29"/>
      <c r="G3249" s="32" t="str">
        <f t="shared" si="51"/>
        <v/>
      </c>
      <c r="H3249" s="33"/>
      <c r="I3249" s="29"/>
      <c r="J3249" s="142">
        <v>0</v>
      </c>
    </row>
    <row r="3250" spans="1:13" ht="15" hidden="1" thickBot="1" x14ac:dyDescent="0.4">
      <c r="A3250" s="215"/>
      <c r="B3250" s="216"/>
      <c r="C3250" s="34"/>
      <c r="D3250" s="34"/>
      <c r="E3250" s="35"/>
      <c r="F3250" s="29"/>
      <c r="G3250" s="32" t="str">
        <f t="shared" si="51"/>
        <v/>
      </c>
      <c r="H3250" s="33"/>
      <c r="I3250" s="29"/>
      <c r="J3250" s="142">
        <v>0</v>
      </c>
    </row>
    <row r="3251" spans="1:13" ht="15" hidden="1" thickBot="1" x14ac:dyDescent="0.4">
      <c r="A3251" s="210" t="s">
        <v>811</v>
      </c>
      <c r="B3251" s="212" t="s">
        <v>3424</v>
      </c>
      <c r="C3251" s="155"/>
      <c r="D3251" s="24" t="s">
        <v>69</v>
      </c>
      <c r="E3251" s="25"/>
      <c r="F3251" s="39"/>
      <c r="G3251" s="26" t="str">
        <f t="shared" si="51"/>
        <v/>
      </c>
      <c r="H3251" s="27"/>
      <c r="I3251" s="28"/>
      <c r="J3251" s="142">
        <v>0</v>
      </c>
    </row>
    <row r="3252" spans="1:13" ht="15" hidden="1" thickBot="1" x14ac:dyDescent="0.4">
      <c r="A3252" s="214"/>
      <c r="B3252" s="213"/>
      <c r="C3252" s="30"/>
      <c r="D3252" s="30"/>
      <c r="E3252" s="31"/>
      <c r="F3252" s="40"/>
      <c r="G3252" s="32" t="str">
        <f t="shared" si="51"/>
        <v/>
      </c>
      <c r="H3252" s="33"/>
      <c r="I3252" s="29"/>
      <c r="J3252" s="142">
        <v>0</v>
      </c>
    </row>
    <row r="3253" spans="1:13" ht="15" hidden="1" thickBot="1" x14ac:dyDescent="0.4">
      <c r="A3253" s="214"/>
      <c r="B3253" s="213"/>
      <c r="C3253" s="34" t="s">
        <v>812</v>
      </c>
      <c r="D3253" s="34" t="s">
        <v>69</v>
      </c>
      <c r="E3253" s="35">
        <v>1.0149999999999999</v>
      </c>
      <c r="F3253" s="29"/>
      <c r="G3253" s="32" t="str">
        <f t="shared" si="51"/>
        <v/>
      </c>
      <c r="H3253" s="37">
        <f>SUM(G3253:G3256)</f>
        <v>0</v>
      </c>
      <c r="I3253" s="38"/>
      <c r="J3253" s="142">
        <v>0</v>
      </c>
    </row>
    <row r="3254" spans="1:13" ht="25.5" hidden="1" thickBot="1" x14ac:dyDescent="0.4">
      <c r="A3254" s="214"/>
      <c r="B3254" s="213"/>
      <c r="C3254" s="34" t="s">
        <v>9716</v>
      </c>
      <c r="D3254" s="34" t="s">
        <v>200</v>
      </c>
      <c r="E3254" s="35">
        <v>8.9999999999999993E-3</v>
      </c>
      <c r="F3254" s="29"/>
      <c r="G3254" s="32" t="str">
        <f t="shared" si="51"/>
        <v/>
      </c>
      <c r="H3254" s="33"/>
      <c r="I3254" s="29"/>
      <c r="J3254" s="142">
        <v>0</v>
      </c>
    </row>
    <row r="3255" spans="1:13" ht="15" hidden="1" thickBot="1" x14ac:dyDescent="0.4">
      <c r="A3255" s="214"/>
      <c r="B3255" s="213"/>
      <c r="C3255" s="34" t="s">
        <v>983</v>
      </c>
      <c r="D3255" s="34" t="s">
        <v>562</v>
      </c>
      <c r="E3255" s="35">
        <v>6.08E-2</v>
      </c>
      <c r="F3255" s="29"/>
      <c r="G3255" s="32" t="str">
        <f t="shared" si="51"/>
        <v/>
      </c>
      <c r="H3255" s="33"/>
      <c r="I3255" s="29"/>
      <c r="J3255" s="142">
        <v>0</v>
      </c>
    </row>
    <row r="3256" spans="1:13" ht="15" hidden="1" thickBot="1" x14ac:dyDescent="0.4">
      <c r="A3256" s="214"/>
      <c r="B3256" s="213"/>
      <c r="C3256" s="34" t="s">
        <v>984</v>
      </c>
      <c r="D3256" s="34" t="s">
        <v>562</v>
      </c>
      <c r="E3256" s="35">
        <v>6.08E-2</v>
      </c>
      <c r="F3256" s="29"/>
      <c r="G3256" s="32" t="str">
        <f t="shared" si="51"/>
        <v/>
      </c>
      <c r="H3256" s="33"/>
      <c r="I3256" s="29"/>
      <c r="J3256" s="142">
        <v>0</v>
      </c>
    </row>
    <row r="3257" spans="1:13" ht="15" hidden="1" thickBot="1" x14ac:dyDescent="0.4">
      <c r="A3257" s="215"/>
      <c r="B3257" s="216"/>
      <c r="C3257" s="34"/>
      <c r="D3257" s="34"/>
      <c r="E3257" s="35"/>
      <c r="F3257" s="29"/>
      <c r="G3257" s="32" t="str">
        <f t="shared" si="51"/>
        <v/>
      </c>
      <c r="H3257" s="33"/>
      <c r="I3257" s="29"/>
      <c r="J3257" s="142">
        <v>0</v>
      </c>
    </row>
    <row r="3258" spans="1:13" ht="15" thickBot="1" x14ac:dyDescent="0.4">
      <c r="A3258" s="210" t="s">
        <v>813</v>
      </c>
      <c r="B3258" s="212" t="s">
        <v>3425</v>
      </c>
      <c r="C3258" s="155"/>
      <c r="D3258" s="24" t="s">
        <v>69</v>
      </c>
      <c r="E3258" s="25"/>
      <c r="F3258" s="39"/>
      <c r="G3258" s="26" t="str">
        <f t="shared" si="51"/>
        <v/>
      </c>
      <c r="H3258" s="27"/>
      <c r="I3258" s="28"/>
      <c r="J3258" s="142">
        <v>2400</v>
      </c>
    </row>
    <row r="3259" spans="1:13" x14ac:dyDescent="0.35">
      <c r="A3259" s="214"/>
      <c r="B3259" s="213"/>
      <c r="C3259" s="30"/>
      <c r="D3259" s="30"/>
      <c r="E3259" s="31"/>
      <c r="F3259" s="40"/>
      <c r="G3259" s="32" t="str">
        <f t="shared" si="51"/>
        <v/>
      </c>
      <c r="H3259" s="33"/>
      <c r="I3259" s="29"/>
      <c r="J3259" s="142">
        <v>2400</v>
      </c>
    </row>
    <row r="3260" spans="1:13" x14ac:dyDescent="0.35">
      <c r="A3260" s="214"/>
      <c r="B3260" s="213"/>
      <c r="C3260" s="34" t="s">
        <v>814</v>
      </c>
      <c r="D3260" s="34" t="s">
        <v>69</v>
      </c>
      <c r="E3260" s="35">
        <v>1.0149999999999999</v>
      </c>
      <c r="F3260" s="29">
        <v>43.088149496000007</v>
      </c>
      <c r="G3260" s="32">
        <f t="shared" si="51"/>
        <v>43.73447173844</v>
      </c>
      <c r="H3260" s="37">
        <f>SUM(G3260:G3263)</f>
        <v>46.64</v>
      </c>
      <c r="I3260" s="38"/>
      <c r="J3260" s="142">
        <v>2400</v>
      </c>
      <c r="M3260" s="202"/>
    </row>
    <row r="3261" spans="1:13" ht="25" x14ac:dyDescent="0.35">
      <c r="A3261" s="214"/>
      <c r="B3261" s="213"/>
      <c r="C3261" s="34" t="s">
        <v>9716</v>
      </c>
      <c r="D3261" s="34" t="s">
        <v>200</v>
      </c>
      <c r="E3261" s="35">
        <v>1.0227394660667475E-2</v>
      </c>
      <c r="F3261" s="29">
        <v>4.3598571799999997</v>
      </c>
      <c r="G3261" s="32">
        <f t="shared" si="51"/>
        <v>4.4589980044004753E-2</v>
      </c>
      <c r="H3261" s="33"/>
      <c r="I3261" s="29"/>
      <c r="J3261" s="142">
        <v>2400</v>
      </c>
      <c r="M3261" s="202"/>
    </row>
    <row r="3262" spans="1:13" x14ac:dyDescent="0.35">
      <c r="A3262" s="214"/>
      <c r="B3262" s="213"/>
      <c r="C3262" s="34" t="s">
        <v>983</v>
      </c>
      <c r="D3262" s="34" t="s">
        <v>562</v>
      </c>
      <c r="E3262" s="35">
        <v>6.9699999999999998E-2</v>
      </c>
      <c r="F3262" s="29">
        <v>17.620203286000002</v>
      </c>
      <c r="G3262" s="32">
        <f t="shared" si="51"/>
        <v>1.2281281690342001</v>
      </c>
      <c r="H3262" s="33"/>
      <c r="I3262" s="29"/>
      <c r="J3262" s="142">
        <v>2400</v>
      </c>
      <c r="M3262" s="202"/>
    </row>
    <row r="3263" spans="1:13" x14ac:dyDescent="0.35">
      <c r="A3263" s="214"/>
      <c r="B3263" s="213"/>
      <c r="C3263" s="34" t="s">
        <v>984</v>
      </c>
      <c r="D3263" s="34" t="s">
        <v>562</v>
      </c>
      <c r="E3263" s="35">
        <v>6.9699999999999998E-2</v>
      </c>
      <c r="F3263" s="29">
        <v>23.426256994000003</v>
      </c>
      <c r="G3263" s="32">
        <f t="shared" si="51"/>
        <v>1.6328101124818002</v>
      </c>
      <c r="H3263" s="33"/>
      <c r="I3263" s="29"/>
      <c r="J3263" s="142">
        <v>2400</v>
      </c>
      <c r="M3263" s="202"/>
    </row>
    <row r="3264" spans="1:13" ht="15" thickBot="1" x14ac:dyDescent="0.4">
      <c r="A3264" s="215"/>
      <c r="B3264" s="216"/>
      <c r="C3264" s="34"/>
      <c r="D3264" s="34"/>
      <c r="E3264" s="35"/>
      <c r="F3264" s="29"/>
      <c r="G3264" s="32" t="str">
        <f t="shared" si="51"/>
        <v/>
      </c>
      <c r="H3264" s="33"/>
      <c r="I3264" s="29"/>
      <c r="J3264" s="142">
        <v>2400</v>
      </c>
    </row>
    <row r="3265" spans="1:10" ht="15" hidden="1" thickBot="1" x14ac:dyDescent="0.4">
      <c r="A3265" s="210" t="s">
        <v>815</v>
      </c>
      <c r="B3265" s="212" t="s">
        <v>3426</v>
      </c>
      <c r="C3265" s="155"/>
      <c r="D3265" s="24" t="s">
        <v>69</v>
      </c>
      <c r="E3265" s="25"/>
      <c r="F3265" s="39"/>
      <c r="G3265" s="26" t="str">
        <f t="shared" si="51"/>
        <v/>
      </c>
      <c r="H3265" s="27"/>
      <c r="I3265" s="28"/>
      <c r="J3265" s="142">
        <v>0</v>
      </c>
    </row>
    <row r="3266" spans="1:10" ht="15" hidden="1" thickBot="1" x14ac:dyDescent="0.4">
      <c r="A3266" s="214"/>
      <c r="B3266" s="213"/>
      <c r="C3266" s="30"/>
      <c r="D3266" s="30"/>
      <c r="E3266" s="31"/>
      <c r="F3266" s="40"/>
      <c r="G3266" s="32" t="str">
        <f t="shared" si="51"/>
        <v/>
      </c>
      <c r="H3266" s="33"/>
      <c r="I3266" s="29"/>
      <c r="J3266" s="142">
        <v>0</v>
      </c>
    </row>
    <row r="3267" spans="1:10" ht="15" hidden="1" thickBot="1" x14ac:dyDescent="0.4">
      <c r="A3267" s="214"/>
      <c r="B3267" s="213"/>
      <c r="C3267" s="34" t="s">
        <v>816</v>
      </c>
      <c r="D3267" s="34" t="s">
        <v>69</v>
      </c>
      <c r="E3267" s="35">
        <v>1.0149999999999999</v>
      </c>
      <c r="F3267" s="29"/>
      <c r="G3267" s="32" t="str">
        <f t="shared" si="51"/>
        <v/>
      </c>
      <c r="H3267" s="37">
        <f>SUM(G3267:G3270)</f>
        <v>0</v>
      </c>
      <c r="I3267" s="38"/>
      <c r="J3267" s="142">
        <v>0</v>
      </c>
    </row>
    <row r="3268" spans="1:10" ht="25.5" hidden="1" thickBot="1" x14ac:dyDescent="0.4">
      <c r="A3268" s="214"/>
      <c r="B3268" s="213"/>
      <c r="C3268" s="34" t="s">
        <v>9716</v>
      </c>
      <c r="D3268" s="34" t="s">
        <v>200</v>
      </c>
      <c r="E3268" s="35">
        <v>8.9999999999999993E-3</v>
      </c>
      <c r="F3268" s="29"/>
      <c r="G3268" s="32" t="str">
        <f t="shared" si="51"/>
        <v/>
      </c>
      <c r="H3268" s="33"/>
      <c r="I3268" s="29"/>
      <c r="J3268" s="142">
        <v>0</v>
      </c>
    </row>
    <row r="3269" spans="1:10" ht="15" hidden="1" thickBot="1" x14ac:dyDescent="0.4">
      <c r="A3269" s="214"/>
      <c r="B3269" s="213"/>
      <c r="C3269" s="34" t="s">
        <v>983</v>
      </c>
      <c r="D3269" s="34" t="s">
        <v>562</v>
      </c>
      <c r="E3269" s="35">
        <v>8.3000000000000004E-2</v>
      </c>
      <c r="F3269" s="29"/>
      <c r="G3269" s="32" t="str">
        <f t="shared" si="51"/>
        <v/>
      </c>
      <c r="H3269" s="33"/>
      <c r="I3269" s="29"/>
      <c r="J3269" s="142">
        <v>0</v>
      </c>
    </row>
    <row r="3270" spans="1:10" ht="15" hidden="1" thickBot="1" x14ac:dyDescent="0.4">
      <c r="A3270" s="214"/>
      <c r="B3270" s="213"/>
      <c r="C3270" s="34" t="s">
        <v>984</v>
      </c>
      <c r="D3270" s="34" t="s">
        <v>562</v>
      </c>
      <c r="E3270" s="35">
        <v>8.3000000000000004E-2</v>
      </c>
      <c r="F3270" s="29"/>
      <c r="G3270" s="32" t="str">
        <f t="shared" si="51"/>
        <v/>
      </c>
      <c r="H3270" s="33"/>
      <c r="I3270" s="29"/>
      <c r="J3270" s="142">
        <v>0</v>
      </c>
    </row>
    <row r="3271" spans="1:10" ht="15" hidden="1" thickBot="1" x14ac:dyDescent="0.4">
      <c r="A3271" s="215"/>
      <c r="B3271" s="216"/>
      <c r="C3271" s="34"/>
      <c r="D3271" s="34"/>
      <c r="E3271" s="35"/>
      <c r="F3271" s="29"/>
      <c r="G3271" s="32" t="str">
        <f t="shared" si="51"/>
        <v/>
      </c>
      <c r="H3271" s="33"/>
      <c r="I3271" s="29"/>
      <c r="J3271" s="142">
        <v>0</v>
      </c>
    </row>
    <row r="3272" spans="1:10" ht="15" hidden="1" thickBot="1" x14ac:dyDescent="0.4">
      <c r="A3272" s="210" t="s">
        <v>817</v>
      </c>
      <c r="B3272" s="212" t="s">
        <v>3427</v>
      </c>
      <c r="C3272" s="155"/>
      <c r="D3272" s="24" t="s">
        <v>69</v>
      </c>
      <c r="E3272" s="25"/>
      <c r="F3272" s="39"/>
      <c r="G3272" s="26" t="str">
        <f t="shared" si="51"/>
        <v/>
      </c>
      <c r="H3272" s="27"/>
      <c r="I3272" s="28"/>
      <c r="J3272" s="142">
        <v>0</v>
      </c>
    </row>
    <row r="3273" spans="1:10" ht="15" hidden="1" thickBot="1" x14ac:dyDescent="0.4">
      <c r="A3273" s="214"/>
      <c r="B3273" s="213"/>
      <c r="C3273" s="30"/>
      <c r="D3273" s="30"/>
      <c r="E3273" s="31"/>
      <c r="F3273" s="40"/>
      <c r="G3273" s="32" t="str">
        <f t="shared" si="51"/>
        <v/>
      </c>
      <c r="H3273" s="33"/>
      <c r="I3273" s="29"/>
      <c r="J3273" s="142">
        <v>0</v>
      </c>
    </row>
    <row r="3274" spans="1:10" ht="15" hidden="1" thickBot="1" x14ac:dyDescent="0.4">
      <c r="A3274" s="214"/>
      <c r="B3274" s="213"/>
      <c r="C3274" s="34" t="s">
        <v>818</v>
      </c>
      <c r="D3274" s="34" t="s">
        <v>69</v>
      </c>
      <c r="E3274" s="35">
        <v>1.0149999999999999</v>
      </c>
      <c r="F3274" s="29"/>
      <c r="G3274" s="32" t="str">
        <f t="shared" si="51"/>
        <v/>
      </c>
      <c r="H3274" s="37">
        <f>SUM(G3274:G3277)</f>
        <v>0</v>
      </c>
      <c r="I3274" s="38"/>
      <c r="J3274" s="142">
        <v>0</v>
      </c>
    </row>
    <row r="3275" spans="1:10" ht="25.5" hidden="1" thickBot="1" x14ac:dyDescent="0.4">
      <c r="A3275" s="214"/>
      <c r="B3275" s="213"/>
      <c r="C3275" s="34" t="s">
        <v>9716</v>
      </c>
      <c r="D3275" s="34" t="s">
        <v>200</v>
      </c>
      <c r="E3275" s="35">
        <v>8.9999999999999993E-3</v>
      </c>
      <c r="F3275" s="29"/>
      <c r="G3275" s="32" t="str">
        <f t="shared" si="51"/>
        <v/>
      </c>
      <c r="H3275" s="33"/>
      <c r="I3275" s="29"/>
      <c r="J3275" s="142">
        <v>0</v>
      </c>
    </row>
    <row r="3276" spans="1:10" ht="15" hidden="1" thickBot="1" x14ac:dyDescent="0.4">
      <c r="A3276" s="214"/>
      <c r="B3276" s="213"/>
      <c r="C3276" s="34" t="s">
        <v>983</v>
      </c>
      <c r="D3276" s="34" t="s">
        <v>562</v>
      </c>
      <c r="E3276" s="35">
        <v>0.1007</v>
      </c>
      <c r="F3276" s="29"/>
      <c r="G3276" s="32" t="str">
        <f t="shared" si="51"/>
        <v/>
      </c>
      <c r="H3276" s="33"/>
      <c r="I3276" s="29"/>
      <c r="J3276" s="142">
        <v>0</v>
      </c>
    </row>
    <row r="3277" spans="1:10" ht="15" hidden="1" thickBot="1" x14ac:dyDescent="0.4">
      <c r="A3277" s="214"/>
      <c r="B3277" s="213"/>
      <c r="C3277" s="34" t="s">
        <v>984</v>
      </c>
      <c r="D3277" s="34" t="s">
        <v>562</v>
      </c>
      <c r="E3277" s="35">
        <v>0.1007</v>
      </c>
      <c r="F3277" s="29"/>
      <c r="G3277" s="32" t="str">
        <f t="shared" si="51"/>
        <v/>
      </c>
      <c r="H3277" s="33"/>
      <c r="I3277" s="29"/>
      <c r="J3277" s="142">
        <v>0</v>
      </c>
    </row>
    <row r="3278" spans="1:10" ht="15" hidden="1" thickBot="1" x14ac:dyDescent="0.4">
      <c r="A3278" s="215"/>
      <c r="B3278" s="216"/>
      <c r="C3278" s="34"/>
      <c r="D3278" s="34"/>
      <c r="E3278" s="35"/>
      <c r="F3278" s="29"/>
      <c r="G3278" s="32" t="str">
        <f t="shared" si="51"/>
        <v/>
      </c>
      <c r="H3278" s="33"/>
      <c r="I3278" s="29"/>
      <c r="J3278" s="142">
        <v>0</v>
      </c>
    </row>
    <row r="3279" spans="1:10" ht="15" hidden="1" thickBot="1" x14ac:dyDescent="0.4">
      <c r="A3279" s="210" t="s">
        <v>819</v>
      </c>
      <c r="B3279" s="212" t="s">
        <v>3428</v>
      </c>
      <c r="C3279" s="155"/>
      <c r="D3279" s="24" t="s">
        <v>69</v>
      </c>
      <c r="E3279" s="25"/>
      <c r="F3279" s="39"/>
      <c r="G3279" s="26" t="str">
        <f t="shared" si="51"/>
        <v/>
      </c>
      <c r="H3279" s="27"/>
      <c r="I3279" s="28"/>
      <c r="J3279" s="142">
        <v>0</v>
      </c>
    </row>
    <row r="3280" spans="1:10" ht="15" hidden="1" thickBot="1" x14ac:dyDescent="0.4">
      <c r="A3280" s="214"/>
      <c r="B3280" s="213"/>
      <c r="C3280" s="30"/>
      <c r="D3280" s="30"/>
      <c r="E3280" s="31"/>
      <c r="F3280" s="40"/>
      <c r="G3280" s="32" t="str">
        <f t="shared" ref="G3280:G3343" si="52">IF(ISNUMBER(F3280),E3280*F3280,"")</f>
        <v/>
      </c>
      <c r="H3280" s="33"/>
      <c r="I3280" s="29"/>
      <c r="J3280" s="142">
        <v>0</v>
      </c>
    </row>
    <row r="3281" spans="1:13" ht="15" hidden="1" thickBot="1" x14ac:dyDescent="0.4">
      <c r="A3281" s="214"/>
      <c r="B3281" s="213"/>
      <c r="C3281" s="34" t="s">
        <v>820</v>
      </c>
      <c r="D3281" s="34" t="s">
        <v>69</v>
      </c>
      <c r="E3281" s="35">
        <v>1.0149999999999999</v>
      </c>
      <c r="F3281" s="29"/>
      <c r="G3281" s="32" t="str">
        <f t="shared" si="52"/>
        <v/>
      </c>
      <c r="H3281" s="37">
        <f>SUM(G3281:G3284)</f>
        <v>0</v>
      </c>
      <c r="I3281" s="38"/>
      <c r="J3281" s="142">
        <v>0</v>
      </c>
    </row>
    <row r="3282" spans="1:13" ht="25.5" hidden="1" thickBot="1" x14ac:dyDescent="0.4">
      <c r="A3282" s="214"/>
      <c r="B3282" s="213"/>
      <c r="C3282" s="34" t="s">
        <v>9716</v>
      </c>
      <c r="D3282" s="34" t="s">
        <v>200</v>
      </c>
      <c r="E3282" s="35">
        <v>8.9999999999999993E-3</v>
      </c>
      <c r="F3282" s="29"/>
      <c r="G3282" s="32" t="str">
        <f t="shared" si="52"/>
        <v/>
      </c>
      <c r="H3282" s="33"/>
      <c r="I3282" s="29"/>
      <c r="J3282" s="142">
        <v>0</v>
      </c>
    </row>
    <row r="3283" spans="1:13" ht="15" hidden="1" thickBot="1" x14ac:dyDescent="0.4">
      <c r="A3283" s="214"/>
      <c r="B3283" s="213"/>
      <c r="C3283" s="34" t="s">
        <v>983</v>
      </c>
      <c r="D3283" s="34" t="s">
        <v>562</v>
      </c>
      <c r="E3283" s="35">
        <v>0.12280000000000001</v>
      </c>
      <c r="F3283" s="29"/>
      <c r="G3283" s="32" t="str">
        <f t="shared" si="52"/>
        <v/>
      </c>
      <c r="H3283" s="33"/>
      <c r="I3283" s="29"/>
      <c r="J3283" s="142">
        <v>0</v>
      </c>
    </row>
    <row r="3284" spans="1:13" ht="15" hidden="1" thickBot="1" x14ac:dyDescent="0.4">
      <c r="A3284" s="214"/>
      <c r="B3284" s="213"/>
      <c r="C3284" s="34" t="s">
        <v>984</v>
      </c>
      <c r="D3284" s="34" t="s">
        <v>562</v>
      </c>
      <c r="E3284" s="35">
        <v>0.12280000000000001</v>
      </c>
      <c r="F3284" s="29"/>
      <c r="G3284" s="32" t="str">
        <f t="shared" si="52"/>
        <v/>
      </c>
      <c r="H3284" s="33"/>
      <c r="I3284" s="29"/>
      <c r="J3284" s="142">
        <v>0</v>
      </c>
    </row>
    <row r="3285" spans="1:13" ht="15" hidden="1" thickBot="1" x14ac:dyDescent="0.4">
      <c r="A3285" s="215"/>
      <c r="B3285" s="216"/>
      <c r="C3285" s="34"/>
      <c r="D3285" s="34"/>
      <c r="E3285" s="35"/>
      <c r="F3285" s="29"/>
      <c r="G3285" s="32" t="str">
        <f t="shared" si="52"/>
        <v/>
      </c>
      <c r="H3285" s="33"/>
      <c r="I3285" s="29"/>
      <c r="J3285" s="142">
        <v>0</v>
      </c>
    </row>
    <row r="3286" spans="1:13" ht="15" thickBot="1" x14ac:dyDescent="0.4">
      <c r="A3286" s="210" t="s">
        <v>821</v>
      </c>
      <c r="B3286" s="212" t="s">
        <v>3429</v>
      </c>
      <c r="C3286" s="155"/>
      <c r="D3286" s="24" t="s">
        <v>69</v>
      </c>
      <c r="E3286" s="25"/>
      <c r="F3286" s="39"/>
      <c r="G3286" s="26" t="str">
        <f t="shared" si="52"/>
        <v/>
      </c>
      <c r="H3286" s="27"/>
      <c r="I3286" s="28"/>
      <c r="J3286" s="142">
        <v>860</v>
      </c>
    </row>
    <row r="3287" spans="1:13" x14ac:dyDescent="0.35">
      <c r="A3287" s="214"/>
      <c r="B3287" s="213"/>
      <c r="C3287" s="30"/>
      <c r="D3287" s="30"/>
      <c r="E3287" s="31"/>
      <c r="F3287" s="40"/>
      <c r="G3287" s="32" t="str">
        <f t="shared" si="52"/>
        <v/>
      </c>
      <c r="H3287" s="33"/>
      <c r="I3287" s="29"/>
      <c r="J3287" s="142">
        <v>860</v>
      </c>
    </row>
    <row r="3288" spans="1:13" x14ac:dyDescent="0.35">
      <c r="A3288" s="214"/>
      <c r="B3288" s="213"/>
      <c r="C3288" s="34" t="s">
        <v>822</v>
      </c>
      <c r="D3288" s="34" t="s">
        <v>69</v>
      </c>
      <c r="E3288" s="35">
        <v>1.0149999999999999</v>
      </c>
      <c r="F3288" s="29">
        <v>136.63367050200003</v>
      </c>
      <c r="G3288" s="32">
        <f t="shared" si="52"/>
        <v>138.68317555953001</v>
      </c>
      <c r="H3288" s="37">
        <f>SUM(G3288:G3291)</f>
        <v>144.67415101475001</v>
      </c>
      <c r="I3288" s="38"/>
      <c r="J3288" s="142">
        <v>860</v>
      </c>
      <c r="M3288" s="202"/>
    </row>
    <row r="3289" spans="1:13" ht="25" x14ac:dyDescent="0.35">
      <c r="A3289" s="214"/>
      <c r="B3289" s="213"/>
      <c r="C3289" s="34" t="s">
        <v>9716</v>
      </c>
      <c r="D3289" s="34" t="s">
        <v>200</v>
      </c>
      <c r="E3289" s="35">
        <v>8.9999999999999993E-3</v>
      </c>
      <c r="F3289" s="29">
        <v>4.3598571799999997</v>
      </c>
      <c r="G3289" s="32">
        <f t="shared" si="52"/>
        <v>3.9238714619999997E-2</v>
      </c>
      <c r="H3289" s="33"/>
      <c r="I3289" s="29"/>
      <c r="J3289" s="142">
        <v>860</v>
      </c>
      <c r="M3289" s="202"/>
    </row>
    <row r="3290" spans="1:13" x14ac:dyDescent="0.35">
      <c r="A3290" s="214"/>
      <c r="B3290" s="213"/>
      <c r="C3290" s="34" t="s">
        <v>983</v>
      </c>
      <c r="D3290" s="34" t="s">
        <v>562</v>
      </c>
      <c r="E3290" s="35">
        <v>0.14499999999999999</v>
      </c>
      <c r="F3290" s="29">
        <v>17.620203286000002</v>
      </c>
      <c r="G3290" s="32">
        <f t="shared" si="52"/>
        <v>2.5549294764700003</v>
      </c>
      <c r="H3290" s="33"/>
      <c r="I3290" s="29"/>
      <c r="J3290" s="142">
        <v>860</v>
      </c>
      <c r="M3290" s="202"/>
    </row>
    <row r="3291" spans="1:13" x14ac:dyDescent="0.35">
      <c r="A3291" s="214"/>
      <c r="B3291" s="213"/>
      <c r="C3291" s="34" t="s">
        <v>984</v>
      </c>
      <c r="D3291" s="34" t="s">
        <v>562</v>
      </c>
      <c r="E3291" s="35">
        <v>0.14499999999999999</v>
      </c>
      <c r="F3291" s="29">
        <v>23.426256994000003</v>
      </c>
      <c r="G3291" s="32">
        <f t="shared" si="52"/>
        <v>3.39680726413</v>
      </c>
      <c r="H3291" s="33"/>
      <c r="I3291" s="29"/>
      <c r="J3291" s="142">
        <v>860</v>
      </c>
      <c r="M3291" s="202"/>
    </row>
    <row r="3292" spans="1:13" ht="15" thickBot="1" x14ac:dyDescent="0.4">
      <c r="A3292" s="215"/>
      <c r="B3292" s="216"/>
      <c r="C3292" s="34"/>
      <c r="D3292" s="34"/>
      <c r="E3292" s="35"/>
      <c r="F3292" s="29"/>
      <c r="G3292" s="32" t="str">
        <f t="shared" si="52"/>
        <v/>
      </c>
      <c r="H3292" s="33"/>
      <c r="I3292" s="29"/>
      <c r="J3292" s="142">
        <v>860</v>
      </c>
    </row>
    <row r="3293" spans="1:13" ht="15" hidden="1" thickBot="1" x14ac:dyDescent="0.4">
      <c r="A3293" s="210" t="s">
        <v>823</v>
      </c>
      <c r="B3293" s="212" t="s">
        <v>3430</v>
      </c>
      <c r="C3293" s="155"/>
      <c r="D3293" s="24" t="s">
        <v>69</v>
      </c>
      <c r="E3293" s="25"/>
      <c r="F3293" s="39"/>
      <c r="G3293" s="26" t="str">
        <f t="shared" si="52"/>
        <v/>
      </c>
      <c r="H3293" s="27"/>
      <c r="I3293" s="28"/>
      <c r="J3293" s="142">
        <v>0</v>
      </c>
    </row>
    <row r="3294" spans="1:13" ht="15" hidden="1" thickBot="1" x14ac:dyDescent="0.4">
      <c r="A3294" s="214"/>
      <c r="B3294" s="213"/>
      <c r="C3294" s="30"/>
      <c r="D3294" s="30"/>
      <c r="E3294" s="31"/>
      <c r="F3294" s="40"/>
      <c r="G3294" s="32" t="str">
        <f t="shared" si="52"/>
        <v/>
      </c>
      <c r="H3294" s="33"/>
      <c r="I3294" s="29"/>
      <c r="J3294" s="142">
        <v>0</v>
      </c>
    </row>
    <row r="3295" spans="1:13" ht="15" hidden="1" thickBot="1" x14ac:dyDescent="0.4">
      <c r="A3295" s="214"/>
      <c r="B3295" s="213"/>
      <c r="C3295" s="34" t="s">
        <v>824</v>
      </c>
      <c r="D3295" s="34" t="s">
        <v>69</v>
      </c>
      <c r="E3295" s="35">
        <v>1.0149999999999999</v>
      </c>
      <c r="F3295" s="29"/>
      <c r="G3295" s="32" t="str">
        <f t="shared" si="52"/>
        <v/>
      </c>
      <c r="H3295" s="37">
        <f>SUM(G3295:G3298)</f>
        <v>0</v>
      </c>
      <c r="I3295" s="38"/>
      <c r="J3295" s="142">
        <v>0</v>
      </c>
    </row>
    <row r="3296" spans="1:13" ht="25.5" hidden="1" thickBot="1" x14ac:dyDescent="0.4">
      <c r="A3296" s="214"/>
      <c r="B3296" s="213"/>
      <c r="C3296" s="34" t="s">
        <v>9716</v>
      </c>
      <c r="D3296" s="34" t="s">
        <v>200</v>
      </c>
      <c r="E3296" s="35">
        <v>8.9999999999999993E-3</v>
      </c>
      <c r="F3296" s="29"/>
      <c r="G3296" s="32" t="str">
        <f t="shared" si="52"/>
        <v/>
      </c>
      <c r="H3296" s="33"/>
      <c r="I3296" s="29"/>
      <c r="J3296" s="142">
        <v>0</v>
      </c>
    </row>
    <row r="3297" spans="1:13" ht="15" hidden="1" thickBot="1" x14ac:dyDescent="0.4">
      <c r="A3297" s="214"/>
      <c r="B3297" s="213"/>
      <c r="C3297" s="34" t="s">
        <v>983</v>
      </c>
      <c r="D3297" s="34" t="s">
        <v>562</v>
      </c>
      <c r="E3297" s="35">
        <v>0.17150000000000001</v>
      </c>
      <c r="F3297" s="29"/>
      <c r="G3297" s="32" t="str">
        <f t="shared" si="52"/>
        <v/>
      </c>
      <c r="H3297" s="33"/>
      <c r="I3297" s="29"/>
      <c r="J3297" s="142">
        <v>0</v>
      </c>
    </row>
    <row r="3298" spans="1:13" ht="15" hidden="1" thickBot="1" x14ac:dyDescent="0.4">
      <c r="A3298" s="214"/>
      <c r="B3298" s="213"/>
      <c r="C3298" s="34" t="s">
        <v>984</v>
      </c>
      <c r="D3298" s="34" t="s">
        <v>562</v>
      </c>
      <c r="E3298" s="35">
        <v>0.17150000000000001</v>
      </c>
      <c r="F3298" s="29"/>
      <c r="G3298" s="32" t="str">
        <f t="shared" si="52"/>
        <v/>
      </c>
      <c r="H3298" s="33"/>
      <c r="I3298" s="29"/>
      <c r="J3298" s="142">
        <v>0</v>
      </c>
    </row>
    <row r="3299" spans="1:13" ht="15" hidden="1" thickBot="1" x14ac:dyDescent="0.4">
      <c r="A3299" s="215"/>
      <c r="B3299" s="216"/>
      <c r="C3299" s="34"/>
      <c r="D3299" s="34"/>
      <c r="E3299" s="35"/>
      <c r="F3299" s="29"/>
      <c r="G3299" s="32" t="str">
        <f t="shared" si="52"/>
        <v/>
      </c>
      <c r="H3299" s="33"/>
      <c r="I3299" s="29"/>
      <c r="J3299" s="142">
        <v>0</v>
      </c>
    </row>
    <row r="3300" spans="1:13" ht="15" hidden="1" thickBot="1" x14ac:dyDescent="0.4">
      <c r="A3300" s="210" t="s">
        <v>825</v>
      </c>
      <c r="B3300" s="212" t="s">
        <v>3431</v>
      </c>
      <c r="C3300" s="155"/>
      <c r="D3300" s="24" t="s">
        <v>69</v>
      </c>
      <c r="E3300" s="25"/>
      <c r="F3300" s="39"/>
      <c r="G3300" s="26" t="str">
        <f t="shared" si="52"/>
        <v/>
      </c>
      <c r="H3300" s="27"/>
      <c r="I3300" s="28"/>
      <c r="J3300" s="142">
        <v>0</v>
      </c>
    </row>
    <row r="3301" spans="1:13" ht="15" hidden="1" thickBot="1" x14ac:dyDescent="0.4">
      <c r="A3301" s="214"/>
      <c r="B3301" s="213"/>
      <c r="C3301" s="30"/>
      <c r="D3301" s="30"/>
      <c r="E3301" s="31"/>
      <c r="F3301" s="40"/>
      <c r="G3301" s="32" t="str">
        <f t="shared" si="52"/>
        <v/>
      </c>
      <c r="H3301" s="33"/>
      <c r="I3301" s="29"/>
      <c r="J3301" s="142">
        <v>0</v>
      </c>
    </row>
    <row r="3302" spans="1:13" ht="15" hidden="1" thickBot="1" x14ac:dyDescent="0.4">
      <c r="A3302" s="214"/>
      <c r="B3302" s="213"/>
      <c r="C3302" s="34" t="s">
        <v>826</v>
      </c>
      <c r="D3302" s="34" t="s">
        <v>69</v>
      </c>
      <c r="E3302" s="35">
        <v>1.0149999999999999</v>
      </c>
      <c r="F3302" s="29"/>
      <c r="G3302" s="32" t="str">
        <f t="shared" si="52"/>
        <v/>
      </c>
      <c r="H3302" s="37">
        <f>SUM(G3302:G3305)</f>
        <v>0</v>
      </c>
      <c r="I3302" s="38"/>
      <c r="J3302" s="142">
        <v>0</v>
      </c>
    </row>
    <row r="3303" spans="1:13" ht="25.5" hidden="1" thickBot="1" x14ac:dyDescent="0.4">
      <c r="A3303" s="214"/>
      <c r="B3303" s="213"/>
      <c r="C3303" s="34" t="s">
        <v>9716</v>
      </c>
      <c r="D3303" s="34" t="s">
        <v>200</v>
      </c>
      <c r="E3303" s="35">
        <v>8.9999999999999993E-3</v>
      </c>
      <c r="F3303" s="29"/>
      <c r="G3303" s="32" t="str">
        <f t="shared" si="52"/>
        <v/>
      </c>
      <c r="H3303" s="33"/>
      <c r="I3303" s="29"/>
      <c r="J3303" s="142">
        <v>0</v>
      </c>
    </row>
    <row r="3304" spans="1:13" ht="15" hidden="1" thickBot="1" x14ac:dyDescent="0.4">
      <c r="A3304" s="214"/>
      <c r="B3304" s="213"/>
      <c r="C3304" s="34" t="s">
        <v>983</v>
      </c>
      <c r="D3304" s="34" t="s">
        <v>562</v>
      </c>
      <c r="E3304" s="35">
        <v>0.20250000000000001</v>
      </c>
      <c r="F3304" s="29"/>
      <c r="G3304" s="32" t="str">
        <f t="shared" si="52"/>
        <v/>
      </c>
      <c r="H3304" s="33"/>
      <c r="I3304" s="29"/>
      <c r="J3304" s="142">
        <v>0</v>
      </c>
    </row>
    <row r="3305" spans="1:13" ht="15" hidden="1" thickBot="1" x14ac:dyDescent="0.4">
      <c r="A3305" s="214"/>
      <c r="B3305" s="213"/>
      <c r="C3305" s="34" t="s">
        <v>984</v>
      </c>
      <c r="D3305" s="34" t="s">
        <v>562</v>
      </c>
      <c r="E3305" s="35">
        <v>0.20250000000000001</v>
      </c>
      <c r="F3305" s="29"/>
      <c r="G3305" s="32" t="str">
        <f t="shared" si="52"/>
        <v/>
      </c>
      <c r="H3305" s="33"/>
      <c r="I3305" s="29"/>
      <c r="J3305" s="142">
        <v>0</v>
      </c>
    </row>
    <row r="3306" spans="1:13" ht="15" hidden="1" thickBot="1" x14ac:dyDescent="0.4">
      <c r="A3306" s="215"/>
      <c r="B3306" s="216"/>
      <c r="C3306" s="34"/>
      <c r="D3306" s="34"/>
      <c r="E3306" s="35"/>
      <c r="F3306" s="29"/>
      <c r="G3306" s="32" t="str">
        <f t="shared" si="52"/>
        <v/>
      </c>
      <c r="H3306" s="33"/>
      <c r="I3306" s="29"/>
      <c r="J3306" s="142">
        <v>0</v>
      </c>
    </row>
    <row r="3307" spans="1:13" ht="15" thickBot="1" x14ac:dyDescent="0.4">
      <c r="A3307" s="210" t="s">
        <v>827</v>
      </c>
      <c r="B3307" s="212" t="s">
        <v>3432</v>
      </c>
      <c r="C3307" s="155"/>
      <c r="D3307" s="24" t="s">
        <v>69</v>
      </c>
      <c r="E3307" s="25"/>
      <c r="F3307" s="39"/>
      <c r="G3307" s="26" t="str">
        <f t="shared" si="52"/>
        <v/>
      </c>
      <c r="H3307" s="27"/>
      <c r="I3307" s="28"/>
      <c r="J3307" s="142">
        <v>3440</v>
      </c>
    </row>
    <row r="3308" spans="1:13" x14ac:dyDescent="0.35">
      <c r="A3308" s="214"/>
      <c r="B3308" s="213"/>
      <c r="C3308" s="30"/>
      <c r="D3308" s="30"/>
      <c r="E3308" s="31"/>
      <c r="F3308" s="40"/>
      <c r="G3308" s="32" t="str">
        <f t="shared" si="52"/>
        <v/>
      </c>
      <c r="H3308" s="33"/>
      <c r="I3308" s="29"/>
      <c r="J3308" s="142">
        <v>3440</v>
      </c>
    </row>
    <row r="3309" spans="1:13" x14ac:dyDescent="0.35">
      <c r="A3309" s="214"/>
      <c r="B3309" s="213"/>
      <c r="C3309" s="34" t="s">
        <v>828</v>
      </c>
      <c r="D3309" s="34" t="s">
        <v>69</v>
      </c>
      <c r="E3309" s="35">
        <v>1.0149999999999999</v>
      </c>
      <c r="F3309" s="29">
        <v>277.79733895200002</v>
      </c>
      <c r="G3309" s="32">
        <f t="shared" si="52"/>
        <v>281.96429903628001</v>
      </c>
      <c r="H3309" s="37">
        <f>SUM(G3309:G3312)</f>
        <v>292.31440857323605</v>
      </c>
      <c r="I3309" s="38"/>
      <c r="J3309" s="142">
        <v>3440</v>
      </c>
      <c r="M3309" s="202"/>
    </row>
    <row r="3310" spans="1:13" ht="25" x14ac:dyDescent="0.35">
      <c r="A3310" s="214"/>
      <c r="B3310" s="213"/>
      <c r="C3310" s="34" t="s">
        <v>9716</v>
      </c>
      <c r="D3310" s="34" t="s">
        <v>200</v>
      </c>
      <c r="E3310" s="35">
        <v>8.9999999999999993E-3</v>
      </c>
      <c r="F3310" s="29">
        <v>4.3598571799999997</v>
      </c>
      <c r="G3310" s="32">
        <f t="shared" si="52"/>
        <v>3.9238714619999997E-2</v>
      </c>
      <c r="H3310" s="33"/>
      <c r="I3310" s="29"/>
      <c r="J3310" s="142">
        <v>3440</v>
      </c>
      <c r="M3310" s="202"/>
    </row>
    <row r="3311" spans="1:13" x14ac:dyDescent="0.35">
      <c r="A3311" s="214"/>
      <c r="B3311" s="213"/>
      <c r="C3311" s="34" t="s">
        <v>983</v>
      </c>
      <c r="D3311" s="34" t="s">
        <v>562</v>
      </c>
      <c r="E3311" s="35">
        <v>0.25119999999999998</v>
      </c>
      <c r="F3311" s="29">
        <v>17.620203286000002</v>
      </c>
      <c r="G3311" s="32">
        <f t="shared" si="52"/>
        <v>4.4261950654432001</v>
      </c>
      <c r="H3311" s="33"/>
      <c r="I3311" s="29"/>
      <c r="J3311" s="142">
        <v>3440</v>
      </c>
      <c r="M3311" s="202"/>
    </row>
    <row r="3312" spans="1:13" x14ac:dyDescent="0.35">
      <c r="A3312" s="214"/>
      <c r="B3312" s="213"/>
      <c r="C3312" s="34" t="s">
        <v>984</v>
      </c>
      <c r="D3312" s="34" t="s">
        <v>562</v>
      </c>
      <c r="E3312" s="35">
        <v>0.25119999999999998</v>
      </c>
      <c r="F3312" s="29">
        <v>23.426256994000003</v>
      </c>
      <c r="G3312" s="32">
        <f t="shared" si="52"/>
        <v>5.8846757568928005</v>
      </c>
      <c r="H3312" s="33"/>
      <c r="I3312" s="29"/>
      <c r="J3312" s="142">
        <v>3440</v>
      </c>
      <c r="M3312" s="202"/>
    </row>
    <row r="3313" spans="1:10" ht="15" thickBot="1" x14ac:dyDescent="0.4">
      <c r="A3313" s="215"/>
      <c r="B3313" s="216"/>
      <c r="C3313" s="34"/>
      <c r="D3313" s="34"/>
      <c r="E3313" s="35"/>
      <c r="F3313" s="29"/>
      <c r="G3313" s="32" t="str">
        <f t="shared" si="52"/>
        <v/>
      </c>
      <c r="H3313" s="33"/>
      <c r="I3313" s="29"/>
      <c r="J3313" s="142">
        <v>3440</v>
      </c>
    </row>
    <row r="3314" spans="1:10" ht="15" hidden="1" thickBot="1" x14ac:dyDescent="0.4">
      <c r="A3314" s="210" t="s">
        <v>829</v>
      </c>
      <c r="B3314" s="212" t="s">
        <v>2428</v>
      </c>
      <c r="C3314" s="155"/>
      <c r="D3314" s="24" t="s">
        <v>70</v>
      </c>
      <c r="E3314" s="25"/>
      <c r="F3314" s="39"/>
      <c r="G3314" s="26" t="str">
        <f t="shared" si="52"/>
        <v/>
      </c>
      <c r="H3314" s="27"/>
      <c r="I3314" s="28"/>
      <c r="J3314" s="142">
        <v>0</v>
      </c>
    </row>
    <row r="3315" spans="1:10" ht="15" hidden="1" thickBot="1" x14ac:dyDescent="0.4">
      <c r="A3315" s="214"/>
      <c r="B3315" s="213"/>
      <c r="C3315" s="30"/>
      <c r="D3315" s="30"/>
      <c r="E3315" s="31"/>
      <c r="F3315" s="40"/>
      <c r="G3315" s="32" t="str">
        <f t="shared" si="52"/>
        <v/>
      </c>
      <c r="H3315" s="33"/>
      <c r="I3315" s="29"/>
      <c r="J3315" s="142">
        <v>0</v>
      </c>
    </row>
    <row r="3316" spans="1:10" ht="25.5" hidden="1" thickBot="1" x14ac:dyDescent="0.4">
      <c r="A3316" s="214"/>
      <c r="B3316" s="213"/>
      <c r="C3316" s="34" t="s">
        <v>830</v>
      </c>
      <c r="D3316" s="34" t="s">
        <v>562</v>
      </c>
      <c r="E3316" s="35">
        <v>0.29509999999999997</v>
      </c>
      <c r="F3316" s="29"/>
      <c r="G3316" s="32" t="str">
        <f t="shared" si="52"/>
        <v/>
      </c>
      <c r="H3316" s="37">
        <f>SUM(G3316:G3318)</f>
        <v>0</v>
      </c>
      <c r="I3316" s="38"/>
      <c r="J3316" s="142">
        <v>0</v>
      </c>
    </row>
    <row r="3317" spans="1:10" ht="15" hidden="1" thickBot="1" x14ac:dyDescent="0.4">
      <c r="A3317" s="214"/>
      <c r="B3317" s="213"/>
      <c r="C3317" s="34" t="s">
        <v>563</v>
      </c>
      <c r="D3317" s="34" t="s">
        <v>562</v>
      </c>
      <c r="E3317" s="35">
        <v>5.8999999999999997E-2</v>
      </c>
      <c r="F3317" s="29"/>
      <c r="G3317" s="32" t="str">
        <f t="shared" si="52"/>
        <v/>
      </c>
      <c r="H3317" s="33"/>
      <c r="I3317" s="29"/>
      <c r="J3317" s="142">
        <v>0</v>
      </c>
    </row>
    <row r="3318" spans="1:10" ht="38" hidden="1" thickBot="1" x14ac:dyDescent="0.4">
      <c r="A3318" s="214"/>
      <c r="B3318" s="213"/>
      <c r="C3318" s="34" t="s">
        <v>831</v>
      </c>
      <c r="D3318" s="34" t="s">
        <v>832</v>
      </c>
      <c r="E3318" s="35">
        <v>0.16730700000000001</v>
      </c>
      <c r="F3318" s="29"/>
      <c r="G3318" s="32" t="str">
        <f t="shared" si="52"/>
        <v/>
      </c>
      <c r="H3318" s="33"/>
      <c r="I3318" s="29"/>
      <c r="J3318" s="142">
        <v>0</v>
      </c>
    </row>
    <row r="3319" spans="1:10" ht="15" hidden="1" thickBot="1" x14ac:dyDescent="0.4">
      <c r="A3319" s="215"/>
      <c r="B3319" s="216"/>
      <c r="C3319" s="34"/>
      <c r="D3319" s="34"/>
      <c r="E3319" s="35"/>
      <c r="F3319" s="29"/>
      <c r="G3319" s="32" t="str">
        <f t="shared" si="52"/>
        <v/>
      </c>
      <c r="H3319" s="33"/>
      <c r="I3319" s="29"/>
      <c r="J3319" s="142">
        <v>0</v>
      </c>
    </row>
    <row r="3320" spans="1:10" ht="15" hidden="1" thickBot="1" x14ac:dyDescent="0.4">
      <c r="A3320" s="210" t="s">
        <v>833</v>
      </c>
      <c r="B3320" s="212" t="s">
        <v>2429</v>
      </c>
      <c r="C3320" s="155"/>
      <c r="D3320" s="24" t="s">
        <v>69</v>
      </c>
      <c r="E3320" s="25"/>
      <c r="F3320" s="39"/>
      <c r="G3320" s="26" t="str">
        <f t="shared" si="52"/>
        <v/>
      </c>
      <c r="H3320" s="27"/>
      <c r="I3320" s="28"/>
      <c r="J3320" s="142">
        <v>0</v>
      </c>
    </row>
    <row r="3321" spans="1:10" ht="15" hidden="1" thickBot="1" x14ac:dyDescent="0.4">
      <c r="A3321" s="214"/>
      <c r="B3321" s="213"/>
      <c r="C3321" s="30"/>
      <c r="D3321" s="30"/>
      <c r="E3321" s="31"/>
      <c r="F3321" s="40"/>
      <c r="G3321" s="32" t="str">
        <f t="shared" si="52"/>
        <v/>
      </c>
      <c r="H3321" s="33"/>
      <c r="I3321" s="29"/>
      <c r="J3321" s="142">
        <v>0</v>
      </c>
    </row>
    <row r="3322" spans="1:10" ht="25.5" hidden="1" thickBot="1" x14ac:dyDescent="0.4">
      <c r="A3322" s="214"/>
      <c r="B3322" s="213"/>
      <c r="C3322" s="34" t="s">
        <v>830</v>
      </c>
      <c r="D3322" s="34" t="s">
        <v>562</v>
      </c>
      <c r="E3322" s="35">
        <v>0.5</v>
      </c>
      <c r="F3322" s="29"/>
      <c r="G3322" s="32" t="str">
        <f t="shared" si="52"/>
        <v/>
      </c>
      <c r="H3322" s="37">
        <f>SUM(G3322:G3324)</f>
        <v>0</v>
      </c>
      <c r="I3322" s="38"/>
      <c r="J3322" s="142">
        <v>0</v>
      </c>
    </row>
    <row r="3323" spans="1:10" ht="15" hidden="1" thickBot="1" x14ac:dyDescent="0.4">
      <c r="A3323" s="214"/>
      <c r="B3323" s="213"/>
      <c r="C3323" s="34" t="s">
        <v>563</v>
      </c>
      <c r="D3323" s="34" t="s">
        <v>562</v>
      </c>
      <c r="E3323" s="35">
        <v>0.1</v>
      </c>
      <c r="F3323" s="29"/>
      <c r="G3323" s="32" t="str">
        <f t="shared" si="52"/>
        <v/>
      </c>
      <c r="H3323" s="37"/>
      <c r="I3323" s="38"/>
      <c r="J3323" s="142">
        <v>0</v>
      </c>
    </row>
    <row r="3324" spans="1:10" ht="38" hidden="1" thickBot="1" x14ac:dyDescent="0.4">
      <c r="A3324" s="214"/>
      <c r="B3324" s="213"/>
      <c r="C3324" s="34" t="s">
        <v>831</v>
      </c>
      <c r="D3324" s="34" t="s">
        <v>832</v>
      </c>
      <c r="E3324" s="35">
        <v>0.40200000000000002</v>
      </c>
      <c r="F3324" s="29"/>
      <c r="G3324" s="32" t="str">
        <f t="shared" si="52"/>
        <v/>
      </c>
      <c r="H3324" s="33"/>
      <c r="I3324" s="29"/>
      <c r="J3324" s="142">
        <v>0</v>
      </c>
    </row>
    <row r="3325" spans="1:10" ht="15" hidden="1" thickBot="1" x14ac:dyDescent="0.4">
      <c r="A3325" s="215"/>
      <c r="B3325" s="216"/>
      <c r="C3325" s="34"/>
      <c r="D3325" s="34"/>
      <c r="E3325" s="35"/>
      <c r="F3325" s="29"/>
      <c r="G3325" s="32" t="str">
        <f t="shared" si="52"/>
        <v/>
      </c>
      <c r="H3325" s="33"/>
      <c r="I3325" s="29"/>
      <c r="J3325" s="142">
        <v>0</v>
      </c>
    </row>
    <row r="3326" spans="1:10" ht="15" hidden="1" thickBot="1" x14ac:dyDescent="0.4">
      <c r="A3326" s="210" t="s">
        <v>834</v>
      </c>
      <c r="B3326" s="212" t="s">
        <v>5384</v>
      </c>
      <c r="C3326" s="155"/>
      <c r="D3326" s="24" t="s">
        <v>1288</v>
      </c>
      <c r="E3326" s="25"/>
      <c r="F3326" s="39"/>
      <c r="G3326" s="26" t="str">
        <f t="shared" si="52"/>
        <v/>
      </c>
      <c r="H3326" s="27"/>
      <c r="I3326" s="28"/>
      <c r="J3326" s="142">
        <v>0</v>
      </c>
    </row>
    <row r="3327" spans="1:10" ht="15" hidden="1" thickBot="1" x14ac:dyDescent="0.4">
      <c r="A3327" s="214"/>
      <c r="B3327" s="213"/>
      <c r="C3327" s="30"/>
      <c r="D3327" s="30"/>
      <c r="E3327" s="31"/>
      <c r="F3327" s="40"/>
      <c r="G3327" s="32" t="str">
        <f t="shared" si="52"/>
        <v/>
      </c>
      <c r="H3327" s="33"/>
      <c r="I3327" s="29"/>
      <c r="J3327" s="142">
        <v>0</v>
      </c>
    </row>
    <row r="3328" spans="1:10" ht="25.5" hidden="1" thickBot="1" x14ac:dyDescent="0.4">
      <c r="A3328" s="214"/>
      <c r="B3328" s="213"/>
      <c r="C3328" s="34" t="s">
        <v>835</v>
      </c>
      <c r="D3328" s="34" t="s">
        <v>200</v>
      </c>
      <c r="E3328" s="35">
        <v>0.89449999999999996</v>
      </c>
      <c r="F3328" s="29"/>
      <c r="G3328" s="32" t="str">
        <f t="shared" si="52"/>
        <v/>
      </c>
      <c r="H3328" s="37">
        <f>SUM(G3328:G3331)</f>
        <v>0</v>
      </c>
      <c r="I3328" s="38"/>
      <c r="J3328" s="142">
        <v>0</v>
      </c>
    </row>
    <row r="3329" spans="1:13" ht="25.5" hidden="1" thickBot="1" x14ac:dyDescent="0.4">
      <c r="A3329" s="214"/>
      <c r="B3329" s="213"/>
      <c r="C3329" s="34" t="s">
        <v>836</v>
      </c>
      <c r="D3329" s="34" t="s">
        <v>837</v>
      </c>
      <c r="E3329" s="35">
        <v>0.39229999999999998</v>
      </c>
      <c r="F3329" s="29"/>
      <c r="G3329" s="32" t="str">
        <f t="shared" si="52"/>
        <v/>
      </c>
      <c r="H3329" s="33"/>
      <c r="I3329" s="29"/>
      <c r="J3329" s="142">
        <v>0</v>
      </c>
    </row>
    <row r="3330" spans="1:13" ht="15" hidden="1" thickBot="1" x14ac:dyDescent="0.4">
      <c r="A3330" s="214"/>
      <c r="B3330" s="213"/>
      <c r="C3330" s="34" t="s">
        <v>637</v>
      </c>
      <c r="D3330" s="34" t="s">
        <v>562</v>
      </c>
      <c r="E3330" s="35">
        <v>6.9900000000000004E-2</v>
      </c>
      <c r="F3330" s="29"/>
      <c r="G3330" s="32" t="str">
        <f t="shared" si="52"/>
        <v/>
      </c>
      <c r="H3330" s="33"/>
      <c r="I3330" s="29"/>
      <c r="J3330" s="142">
        <v>0</v>
      </c>
    </row>
    <row r="3331" spans="1:13" ht="15" hidden="1" thickBot="1" x14ac:dyDescent="0.4">
      <c r="A3331" s="214"/>
      <c r="B3331" s="213"/>
      <c r="C3331" s="34" t="s">
        <v>838</v>
      </c>
      <c r="D3331" s="34" t="s">
        <v>562</v>
      </c>
      <c r="E3331" s="35">
        <v>7.3400000000000007E-2</v>
      </c>
      <c r="F3331" s="29"/>
      <c r="G3331" s="32" t="str">
        <f t="shared" si="52"/>
        <v/>
      </c>
      <c r="H3331" s="33"/>
      <c r="I3331" s="29"/>
      <c r="J3331" s="142">
        <v>0</v>
      </c>
    </row>
    <row r="3332" spans="1:13" ht="15" hidden="1" thickBot="1" x14ac:dyDescent="0.4">
      <c r="A3332" s="214"/>
      <c r="B3332" s="213"/>
      <c r="C3332" s="34"/>
      <c r="D3332" s="44"/>
      <c r="E3332" s="35"/>
      <c r="F3332" s="29"/>
      <c r="G3332" s="32" t="str">
        <f t="shared" si="52"/>
        <v/>
      </c>
      <c r="H3332" s="33"/>
      <c r="I3332" s="29"/>
      <c r="J3332" s="142">
        <v>0</v>
      </c>
    </row>
    <row r="3333" spans="1:13" ht="26.5" hidden="1" thickBot="1" x14ac:dyDescent="0.4">
      <c r="A3333" s="214"/>
      <c r="B3333" s="213"/>
      <c r="C3333" s="49" t="s">
        <v>839</v>
      </c>
      <c r="D3333" s="44"/>
      <c r="E3333" s="35"/>
      <c r="F3333" s="29"/>
      <c r="G3333" s="32" t="str">
        <f t="shared" si="52"/>
        <v/>
      </c>
      <c r="H3333" s="33"/>
      <c r="I3333" s="29"/>
      <c r="J3333" s="142">
        <v>0</v>
      </c>
    </row>
    <row r="3334" spans="1:13" ht="15" hidden="1" thickBot="1" x14ac:dyDescent="0.4">
      <c r="A3334" s="215"/>
      <c r="B3334" s="216"/>
      <c r="C3334" s="52"/>
      <c r="D3334" s="52"/>
      <c r="E3334" s="63"/>
      <c r="F3334" s="64"/>
      <c r="G3334" s="65" t="str">
        <f t="shared" si="52"/>
        <v/>
      </c>
      <c r="H3334" s="66"/>
      <c r="I3334" s="29"/>
      <c r="J3334" s="142">
        <v>0</v>
      </c>
    </row>
    <row r="3335" spans="1:13" ht="15" hidden="1" thickBot="1" x14ac:dyDescent="0.4">
      <c r="A3335" s="210" t="s">
        <v>840</v>
      </c>
      <c r="B3335" s="212" t="s">
        <v>2434</v>
      </c>
      <c r="C3335" s="155"/>
      <c r="D3335" s="24" t="s">
        <v>16</v>
      </c>
      <c r="E3335" s="25"/>
      <c r="F3335" s="39"/>
      <c r="G3335" s="26" t="str">
        <f t="shared" si="52"/>
        <v/>
      </c>
      <c r="H3335" s="27"/>
      <c r="I3335" s="28"/>
      <c r="J3335" s="142">
        <v>0</v>
      </c>
    </row>
    <row r="3336" spans="1:13" ht="15" hidden="1" thickBot="1" x14ac:dyDescent="0.4">
      <c r="A3336" s="214"/>
      <c r="B3336" s="213"/>
      <c r="C3336" s="30"/>
      <c r="D3336" s="30"/>
      <c r="E3336" s="31"/>
      <c r="F3336" s="40"/>
      <c r="G3336" s="32" t="str">
        <f t="shared" si="52"/>
        <v/>
      </c>
      <c r="H3336" s="33"/>
      <c r="I3336" s="29"/>
      <c r="J3336" s="142">
        <v>0</v>
      </c>
    </row>
    <row r="3337" spans="1:13" ht="15" hidden="1" thickBot="1" x14ac:dyDescent="0.4">
      <c r="A3337" s="214"/>
      <c r="B3337" s="213"/>
      <c r="C3337" s="34" t="s">
        <v>1007</v>
      </c>
      <c r="D3337" s="34" t="s">
        <v>562</v>
      </c>
      <c r="E3337" s="35">
        <v>2.5</v>
      </c>
      <c r="F3337" s="29"/>
      <c r="G3337" s="32" t="str">
        <f t="shared" si="52"/>
        <v/>
      </c>
      <c r="H3337" s="37">
        <f>SUM(G3337:G3338)</f>
        <v>0</v>
      </c>
      <c r="I3337" s="38"/>
      <c r="J3337" s="142">
        <v>0</v>
      </c>
    </row>
    <row r="3338" spans="1:13" ht="15" hidden="1" thickBot="1" x14ac:dyDescent="0.4">
      <c r="A3338" s="214"/>
      <c r="B3338" s="213"/>
      <c r="C3338" s="34" t="s">
        <v>639</v>
      </c>
      <c r="D3338" s="34" t="s">
        <v>562</v>
      </c>
      <c r="E3338" s="35">
        <v>5</v>
      </c>
      <c r="F3338" s="29"/>
      <c r="G3338" s="32" t="str">
        <f t="shared" si="52"/>
        <v/>
      </c>
      <c r="H3338" s="33"/>
      <c r="I3338" s="29"/>
      <c r="J3338" s="142">
        <v>0</v>
      </c>
    </row>
    <row r="3339" spans="1:13" ht="15" hidden="1" thickBot="1" x14ac:dyDescent="0.4">
      <c r="A3339" s="215"/>
      <c r="B3339" s="216"/>
      <c r="C3339" s="34"/>
      <c r="D3339" s="34"/>
      <c r="E3339" s="35"/>
      <c r="F3339" s="29"/>
      <c r="G3339" s="32" t="str">
        <f t="shared" si="52"/>
        <v/>
      </c>
      <c r="H3339" s="33"/>
      <c r="I3339" s="29"/>
      <c r="J3339" s="142">
        <v>0</v>
      </c>
    </row>
    <row r="3340" spans="1:13" ht="15" thickBot="1" x14ac:dyDescent="0.4">
      <c r="A3340" s="210" t="s">
        <v>841</v>
      </c>
      <c r="B3340" s="212" t="s">
        <v>2435</v>
      </c>
      <c r="C3340" s="155"/>
      <c r="D3340" s="24" t="s">
        <v>16</v>
      </c>
      <c r="E3340" s="25"/>
      <c r="F3340" s="39"/>
      <c r="G3340" s="26" t="str">
        <f t="shared" si="52"/>
        <v/>
      </c>
      <c r="H3340" s="27"/>
      <c r="I3340" s="28"/>
      <c r="J3340" s="142">
        <v>40</v>
      </c>
    </row>
    <row r="3341" spans="1:13" x14ac:dyDescent="0.35">
      <c r="A3341" s="214"/>
      <c r="B3341" s="213"/>
      <c r="C3341" s="30"/>
      <c r="D3341" s="30"/>
      <c r="E3341" s="31"/>
      <c r="F3341" s="40"/>
      <c r="G3341" s="32" t="str">
        <f t="shared" si="52"/>
        <v/>
      </c>
      <c r="H3341" s="33"/>
      <c r="I3341" s="29"/>
      <c r="J3341" s="142">
        <v>40</v>
      </c>
    </row>
    <row r="3342" spans="1:13" ht="25" x14ac:dyDescent="0.35">
      <c r="A3342" s="214"/>
      <c r="B3342" s="213"/>
      <c r="C3342" s="34" t="s">
        <v>842</v>
      </c>
      <c r="D3342" s="44" t="s">
        <v>96</v>
      </c>
      <c r="E3342" s="35">
        <v>1</v>
      </c>
      <c r="F3342" s="29">
        <v>70.927432660000008</v>
      </c>
      <c r="G3342" s="32">
        <f t="shared" si="52"/>
        <v>70.927432660000008</v>
      </c>
      <c r="H3342" s="37">
        <f>SUM(G3342:G3345)</f>
        <v>76.971528189749222</v>
      </c>
      <c r="I3342" s="38"/>
      <c r="J3342" s="142">
        <v>40</v>
      </c>
      <c r="M3342" s="202"/>
    </row>
    <row r="3343" spans="1:13" x14ac:dyDescent="0.35">
      <c r="A3343" s="214"/>
      <c r="B3343" s="213"/>
      <c r="C3343" s="34" t="s">
        <v>231</v>
      </c>
      <c r="D3343" s="34" t="s">
        <v>200</v>
      </c>
      <c r="E3343" s="35">
        <v>1.32E-2</v>
      </c>
      <c r="F3343" s="29">
        <v>15.493443686000001</v>
      </c>
      <c r="G3343" s="32">
        <f t="shared" si="52"/>
        <v>0.20451345665520002</v>
      </c>
      <c r="H3343" s="33"/>
      <c r="I3343" s="29"/>
      <c r="J3343" s="142">
        <v>40</v>
      </c>
      <c r="M3343" s="202"/>
    </row>
    <row r="3344" spans="1:13" ht="25" x14ac:dyDescent="0.35">
      <c r="A3344" s="214"/>
      <c r="B3344" s="213"/>
      <c r="C3344" s="34" t="s">
        <v>801</v>
      </c>
      <c r="D3344" s="34" t="s">
        <v>562</v>
      </c>
      <c r="E3344" s="35">
        <v>0.14849999999999999</v>
      </c>
      <c r="F3344" s="29">
        <v>22.511750366000005</v>
      </c>
      <c r="G3344" s="32">
        <f t="shared" ref="G3344:G3407" si="53">IF(ISNUMBER(F3344),E3344*F3344,"")</f>
        <v>3.3429949293510006</v>
      </c>
      <c r="H3344" s="33"/>
      <c r="I3344" s="29"/>
      <c r="J3344" s="142">
        <v>40</v>
      </c>
      <c r="M3344" s="202"/>
    </row>
    <row r="3345" spans="1:13" ht="25" x14ac:dyDescent="0.35">
      <c r="A3345" s="214"/>
      <c r="B3345" s="213"/>
      <c r="C3345" s="34" t="s">
        <v>800</v>
      </c>
      <c r="D3345" s="34" t="s">
        <v>562</v>
      </c>
      <c r="E3345" s="35">
        <v>0.14849999999999999</v>
      </c>
      <c r="F3345" s="29">
        <v>16.812034638000004</v>
      </c>
      <c r="G3345" s="32">
        <f t="shared" si="53"/>
        <v>2.4965871437430005</v>
      </c>
      <c r="H3345" s="33"/>
      <c r="I3345" s="29"/>
      <c r="J3345" s="142">
        <v>40</v>
      </c>
      <c r="M3345" s="202"/>
    </row>
    <row r="3346" spans="1:13" ht="15" thickBot="1" x14ac:dyDescent="0.4">
      <c r="A3346" s="215"/>
      <c r="B3346" s="216"/>
      <c r="C3346" s="34"/>
      <c r="D3346" s="34"/>
      <c r="E3346" s="35"/>
      <c r="F3346" s="29"/>
      <c r="G3346" s="32" t="str">
        <f t="shared" si="53"/>
        <v/>
      </c>
      <c r="H3346" s="33"/>
      <c r="I3346" s="29"/>
      <c r="J3346" s="142">
        <v>40</v>
      </c>
    </row>
    <row r="3347" spans="1:13" ht="15" hidden="1" thickBot="1" x14ac:dyDescent="0.4">
      <c r="A3347" s="210" t="s">
        <v>843</v>
      </c>
      <c r="B3347" s="212" t="s">
        <v>2436</v>
      </c>
      <c r="C3347" s="155"/>
      <c r="D3347" s="24" t="s">
        <v>16</v>
      </c>
      <c r="E3347" s="25"/>
      <c r="F3347" s="39"/>
      <c r="G3347" s="26" t="str">
        <f t="shared" si="53"/>
        <v/>
      </c>
      <c r="H3347" s="27"/>
      <c r="I3347" s="28"/>
      <c r="J3347" s="142">
        <v>0</v>
      </c>
    </row>
    <row r="3348" spans="1:13" ht="15" hidden="1" thickBot="1" x14ac:dyDescent="0.4">
      <c r="A3348" s="214"/>
      <c r="B3348" s="213"/>
      <c r="C3348" s="30"/>
      <c r="D3348" s="30"/>
      <c r="E3348" s="31"/>
      <c r="F3348" s="40"/>
      <c r="G3348" s="32" t="str">
        <f t="shared" si="53"/>
        <v/>
      </c>
      <c r="H3348" s="33"/>
      <c r="I3348" s="29"/>
      <c r="J3348" s="142">
        <v>0</v>
      </c>
    </row>
    <row r="3349" spans="1:13" ht="15" hidden="1" thickBot="1" x14ac:dyDescent="0.4">
      <c r="A3349" s="214"/>
      <c r="B3349" s="213"/>
      <c r="C3349" s="34" t="s">
        <v>231</v>
      </c>
      <c r="D3349" s="34" t="s">
        <v>200</v>
      </c>
      <c r="E3349" s="35">
        <v>1.06E-2</v>
      </c>
      <c r="F3349" s="29"/>
      <c r="G3349" s="32" t="str">
        <f t="shared" si="53"/>
        <v/>
      </c>
      <c r="H3349" s="37">
        <f>SUM(G3349:G3352)</f>
        <v>0</v>
      </c>
      <c r="I3349" s="38"/>
      <c r="J3349" s="142">
        <v>0</v>
      </c>
    </row>
    <row r="3350" spans="1:13" ht="25.5" hidden="1" thickBot="1" x14ac:dyDescent="0.4">
      <c r="A3350" s="214"/>
      <c r="B3350" s="213"/>
      <c r="C3350" s="34" t="s">
        <v>844</v>
      </c>
      <c r="D3350" s="44" t="s">
        <v>96</v>
      </c>
      <c r="E3350" s="35">
        <v>1</v>
      </c>
      <c r="F3350" s="29"/>
      <c r="G3350" s="32" t="str">
        <f t="shared" si="53"/>
        <v/>
      </c>
      <c r="H3350" s="33"/>
      <c r="I3350" s="29"/>
      <c r="J3350" s="142">
        <v>0</v>
      </c>
    </row>
    <row r="3351" spans="1:13" ht="25.5" hidden="1" thickBot="1" x14ac:dyDescent="0.4">
      <c r="A3351" s="214"/>
      <c r="B3351" s="213"/>
      <c r="C3351" s="34" t="s">
        <v>800</v>
      </c>
      <c r="D3351" s="34" t="s">
        <v>562</v>
      </c>
      <c r="E3351" s="35">
        <v>0.11020000000000001</v>
      </c>
      <c r="F3351" s="29"/>
      <c r="G3351" s="32" t="str">
        <f t="shared" si="53"/>
        <v/>
      </c>
      <c r="H3351" s="33"/>
      <c r="I3351" s="29"/>
      <c r="J3351" s="142">
        <v>0</v>
      </c>
    </row>
    <row r="3352" spans="1:13" ht="25.5" hidden="1" thickBot="1" x14ac:dyDescent="0.4">
      <c r="A3352" s="214"/>
      <c r="B3352" s="213"/>
      <c r="C3352" s="34" t="s">
        <v>801</v>
      </c>
      <c r="D3352" s="34" t="s">
        <v>562</v>
      </c>
      <c r="E3352" s="35">
        <v>0.11020000000000001</v>
      </c>
      <c r="F3352" s="29"/>
      <c r="G3352" s="32" t="str">
        <f t="shared" si="53"/>
        <v/>
      </c>
      <c r="H3352" s="33"/>
      <c r="I3352" s="29"/>
      <c r="J3352" s="142">
        <v>0</v>
      </c>
    </row>
    <row r="3353" spans="1:13" ht="15" hidden="1" thickBot="1" x14ac:dyDescent="0.4">
      <c r="A3353" s="215"/>
      <c r="B3353" s="216"/>
      <c r="C3353" s="34"/>
      <c r="D3353" s="34"/>
      <c r="E3353" s="35"/>
      <c r="F3353" s="29"/>
      <c r="G3353" s="32" t="str">
        <f t="shared" si="53"/>
        <v/>
      </c>
      <c r="H3353" s="33"/>
      <c r="I3353" s="29"/>
      <c r="J3353" s="142">
        <v>0</v>
      </c>
    </row>
    <row r="3354" spans="1:13" ht="15" hidden="1" thickBot="1" x14ac:dyDescent="0.4">
      <c r="A3354" s="210" t="s">
        <v>845</v>
      </c>
      <c r="B3354" s="212" t="s">
        <v>8088</v>
      </c>
      <c r="C3354" s="155"/>
      <c r="D3354" s="24" t="s">
        <v>16</v>
      </c>
      <c r="E3354" s="25"/>
      <c r="F3354" s="39"/>
      <c r="G3354" s="26" t="str">
        <f t="shared" si="53"/>
        <v/>
      </c>
      <c r="H3354" s="27"/>
      <c r="I3354" s="28"/>
      <c r="J3354" s="142">
        <v>0</v>
      </c>
    </row>
    <row r="3355" spans="1:13" ht="15" hidden="1" thickBot="1" x14ac:dyDescent="0.4">
      <c r="A3355" s="214"/>
      <c r="B3355" s="213"/>
      <c r="C3355" s="30"/>
      <c r="D3355" s="30"/>
      <c r="E3355" s="31"/>
      <c r="F3355" s="40"/>
      <c r="G3355" s="32" t="str">
        <f t="shared" si="53"/>
        <v/>
      </c>
      <c r="H3355" s="33"/>
      <c r="I3355" s="29"/>
      <c r="J3355" s="142">
        <v>0</v>
      </c>
    </row>
    <row r="3356" spans="1:13" ht="25.5" hidden="1" thickBot="1" x14ac:dyDescent="0.4">
      <c r="A3356" s="214"/>
      <c r="B3356" s="213"/>
      <c r="C3356" s="34" t="s">
        <v>846</v>
      </c>
      <c r="D3356" s="34" t="s">
        <v>200</v>
      </c>
      <c r="E3356" s="35">
        <v>1</v>
      </c>
      <c r="F3356" s="29"/>
      <c r="G3356" s="32" t="str">
        <f t="shared" si="53"/>
        <v/>
      </c>
      <c r="H3356" s="37">
        <f>SUM(G3356:G3359)</f>
        <v>0</v>
      </c>
      <c r="I3356" s="38"/>
      <c r="J3356" s="142">
        <v>0</v>
      </c>
    </row>
    <row r="3357" spans="1:13" ht="25.5" hidden="1" thickBot="1" x14ac:dyDescent="0.4">
      <c r="A3357" s="214"/>
      <c r="B3357" s="213"/>
      <c r="C3357" s="34" t="s">
        <v>2826</v>
      </c>
      <c r="D3357" s="34" t="s">
        <v>84</v>
      </c>
      <c r="E3357" s="35">
        <v>4.4000000000000003E-3</v>
      </c>
      <c r="F3357" s="29"/>
      <c r="G3357" s="32" t="str">
        <f t="shared" si="53"/>
        <v/>
      </c>
      <c r="H3357" s="33"/>
      <c r="I3357" s="29"/>
      <c r="J3357" s="142">
        <v>0</v>
      </c>
    </row>
    <row r="3358" spans="1:13" ht="15" hidden="1" thickBot="1" x14ac:dyDescent="0.4">
      <c r="A3358" s="214"/>
      <c r="B3358" s="213"/>
      <c r="C3358" s="34" t="s">
        <v>570</v>
      </c>
      <c r="D3358" s="34" t="s">
        <v>562</v>
      </c>
      <c r="E3358" s="35">
        <v>1.0088999999999999</v>
      </c>
      <c r="F3358" s="29"/>
      <c r="G3358" s="32" t="str">
        <f t="shared" si="53"/>
        <v/>
      </c>
      <c r="H3358" s="33"/>
      <c r="I3358" s="29"/>
      <c r="J3358" s="142">
        <v>0</v>
      </c>
    </row>
    <row r="3359" spans="1:13" ht="15" hidden="1" thickBot="1" x14ac:dyDescent="0.4">
      <c r="A3359" s="214"/>
      <c r="B3359" s="213"/>
      <c r="C3359" s="34" t="s">
        <v>563</v>
      </c>
      <c r="D3359" s="34" t="s">
        <v>562</v>
      </c>
      <c r="E3359" s="35">
        <v>0.79269999999999996</v>
      </c>
      <c r="F3359" s="29"/>
      <c r="G3359" s="32" t="str">
        <f t="shared" si="53"/>
        <v/>
      </c>
      <c r="H3359" s="33"/>
      <c r="I3359" s="29"/>
      <c r="J3359" s="142">
        <v>0</v>
      </c>
    </row>
    <row r="3360" spans="1:13" ht="15" hidden="1" thickBot="1" x14ac:dyDescent="0.4">
      <c r="A3360" s="215"/>
      <c r="B3360" s="216"/>
      <c r="C3360" s="52"/>
      <c r="D3360" s="52"/>
      <c r="E3360" s="63"/>
      <c r="F3360" s="64"/>
      <c r="G3360" s="65" t="str">
        <f t="shared" si="53"/>
        <v/>
      </c>
      <c r="H3360" s="66"/>
      <c r="I3360" s="29"/>
      <c r="J3360" s="142">
        <v>0</v>
      </c>
    </row>
    <row r="3361" spans="1:13" ht="15" hidden="1" thickBot="1" x14ac:dyDescent="0.4">
      <c r="A3361" s="211" t="s">
        <v>848</v>
      </c>
      <c r="B3361" s="213" t="s">
        <v>2439</v>
      </c>
      <c r="C3361" s="155"/>
      <c r="D3361" s="24" t="s">
        <v>1245</v>
      </c>
      <c r="E3361" s="25"/>
      <c r="F3361" s="26"/>
      <c r="G3361" s="26" t="str">
        <f t="shared" si="53"/>
        <v/>
      </c>
      <c r="H3361" s="27"/>
      <c r="I3361" s="28"/>
      <c r="J3361" s="142">
        <v>0</v>
      </c>
    </row>
    <row r="3362" spans="1:13" ht="15" hidden="1" thickBot="1" x14ac:dyDescent="0.4">
      <c r="A3362" s="214"/>
      <c r="B3362" s="213"/>
      <c r="C3362" s="30"/>
      <c r="D3362" s="30"/>
      <c r="E3362" s="31"/>
      <c r="F3362" s="29"/>
      <c r="G3362" s="32" t="str">
        <f t="shared" si="53"/>
        <v/>
      </c>
      <c r="H3362" s="33"/>
      <c r="I3362" s="29"/>
      <c r="J3362" s="142">
        <v>0</v>
      </c>
    </row>
    <row r="3363" spans="1:13" ht="15" hidden="1" thickBot="1" x14ac:dyDescent="0.4">
      <c r="A3363" s="214"/>
      <c r="B3363" s="213"/>
      <c r="C3363" s="34" t="s">
        <v>2842</v>
      </c>
      <c r="D3363" s="34" t="s">
        <v>562</v>
      </c>
      <c r="E3363" s="35">
        <v>1</v>
      </c>
      <c r="F3363" s="29"/>
      <c r="G3363" s="32" t="str">
        <f t="shared" si="53"/>
        <v/>
      </c>
      <c r="H3363" s="37">
        <f>SUM(G3363:G3363)</f>
        <v>0</v>
      </c>
      <c r="I3363" s="38"/>
      <c r="J3363" s="142">
        <v>0</v>
      </c>
    </row>
    <row r="3364" spans="1:13" ht="15" hidden="1" thickBot="1" x14ac:dyDescent="0.4">
      <c r="A3364" s="215"/>
      <c r="B3364" s="216"/>
      <c r="C3364" s="34"/>
      <c r="D3364" s="34"/>
      <c r="E3364" s="35"/>
      <c r="F3364" s="29"/>
      <c r="G3364" s="32" t="str">
        <f t="shared" si="53"/>
        <v/>
      </c>
      <c r="H3364" s="33"/>
      <c r="I3364" s="29"/>
      <c r="J3364" s="142">
        <v>0</v>
      </c>
    </row>
    <row r="3365" spans="1:13" ht="15" hidden="1" thickBot="1" x14ac:dyDescent="0.4">
      <c r="A3365" s="210" t="s">
        <v>849</v>
      </c>
      <c r="B3365" s="212" t="s">
        <v>2441</v>
      </c>
      <c r="C3365" s="155"/>
      <c r="D3365" s="24" t="s">
        <v>8383</v>
      </c>
      <c r="E3365" s="25"/>
      <c r="F3365" s="39"/>
      <c r="G3365" s="26" t="str">
        <f t="shared" si="53"/>
        <v/>
      </c>
      <c r="H3365" s="27"/>
      <c r="I3365" s="28"/>
      <c r="J3365" s="142">
        <v>0</v>
      </c>
    </row>
    <row r="3366" spans="1:13" ht="15" hidden="1" thickBot="1" x14ac:dyDescent="0.4">
      <c r="A3366" s="211"/>
      <c r="B3366" s="213"/>
      <c r="C3366" s="30"/>
      <c r="D3366" s="30"/>
      <c r="E3366" s="31"/>
      <c r="F3366" s="40"/>
      <c r="G3366" s="32" t="str">
        <f t="shared" si="53"/>
        <v/>
      </c>
      <c r="H3366" s="33"/>
      <c r="I3366" s="29"/>
      <c r="J3366" s="142">
        <v>0</v>
      </c>
    </row>
    <row r="3367" spans="1:13" ht="38" hidden="1" thickBot="1" x14ac:dyDescent="0.4">
      <c r="A3367" s="211"/>
      <c r="B3367" s="213"/>
      <c r="C3367" s="34" t="s">
        <v>850</v>
      </c>
      <c r="D3367" s="34" t="s">
        <v>88</v>
      </c>
      <c r="E3367" s="35">
        <v>1</v>
      </c>
      <c r="F3367" s="29"/>
      <c r="G3367" s="32" t="str">
        <f t="shared" si="53"/>
        <v/>
      </c>
      <c r="H3367" s="37">
        <f>SUM(G3367:G3367)</f>
        <v>0</v>
      </c>
      <c r="I3367" s="38"/>
      <c r="J3367" s="142">
        <v>0</v>
      </c>
    </row>
    <row r="3368" spans="1:13" ht="15" hidden="1" thickBot="1" x14ac:dyDescent="0.4">
      <c r="A3368" s="217"/>
      <c r="B3368" s="216"/>
      <c r="C3368" s="34"/>
      <c r="D3368" s="34"/>
      <c r="E3368" s="35"/>
      <c r="F3368" s="29"/>
      <c r="G3368" s="32" t="str">
        <f t="shared" si="53"/>
        <v/>
      </c>
      <c r="H3368" s="33"/>
      <c r="I3368" s="29"/>
      <c r="J3368" s="142">
        <v>0</v>
      </c>
    </row>
    <row r="3369" spans="1:13" ht="15" thickBot="1" x14ac:dyDescent="0.4">
      <c r="A3369" s="210" t="s">
        <v>851</v>
      </c>
      <c r="B3369" s="212" t="s">
        <v>2445</v>
      </c>
      <c r="C3369" s="155"/>
      <c r="D3369" s="24" t="s">
        <v>70</v>
      </c>
      <c r="E3369" s="25"/>
      <c r="F3369" s="39"/>
      <c r="G3369" s="26" t="str">
        <f t="shared" si="53"/>
        <v/>
      </c>
      <c r="H3369" s="27"/>
      <c r="I3369" s="28"/>
      <c r="J3369" s="142">
        <v>400</v>
      </c>
    </row>
    <row r="3370" spans="1:13" x14ac:dyDescent="0.35">
      <c r="A3370" s="214"/>
      <c r="B3370" s="213"/>
      <c r="C3370" s="30"/>
      <c r="D3370" s="30"/>
      <c r="E3370" s="31"/>
      <c r="F3370" s="40"/>
      <c r="G3370" s="32" t="str">
        <f t="shared" si="53"/>
        <v/>
      </c>
      <c r="H3370" s="33"/>
      <c r="I3370" s="29"/>
      <c r="J3370" s="142">
        <v>400</v>
      </c>
    </row>
    <row r="3371" spans="1:13" x14ac:dyDescent="0.35">
      <c r="A3371" s="214"/>
      <c r="B3371" s="213"/>
      <c r="C3371" s="34" t="s">
        <v>563</v>
      </c>
      <c r="D3371" s="34" t="s">
        <v>562</v>
      </c>
      <c r="E3371" s="35">
        <v>8.8999999999999996E-2</v>
      </c>
      <c r="F3371" s="29">
        <v>17.322456942000002</v>
      </c>
      <c r="G3371" s="32">
        <f t="shared" si="53"/>
        <v>1.541698667838</v>
      </c>
      <c r="H3371" s="37">
        <f>SUM(G3371:G3372)</f>
        <v>1.5715264712279999</v>
      </c>
      <c r="I3371" s="38"/>
      <c r="J3371" s="142">
        <v>400</v>
      </c>
      <c r="M3371" s="202"/>
    </row>
    <row r="3372" spans="1:13" ht="37.5" x14ac:dyDescent="0.35">
      <c r="A3372" s="214"/>
      <c r="B3372" s="213"/>
      <c r="C3372" s="34" t="s">
        <v>8818</v>
      </c>
      <c r="D3372" s="34" t="s">
        <v>790</v>
      </c>
      <c r="E3372" s="35">
        <v>1.4999999999999999E-2</v>
      </c>
      <c r="F3372" s="29">
        <v>1.9885202260000003</v>
      </c>
      <c r="G3372" s="32">
        <f t="shared" si="53"/>
        <v>2.9827803390000004E-2</v>
      </c>
      <c r="H3372" s="33"/>
      <c r="I3372" s="29"/>
      <c r="J3372" s="142">
        <v>400</v>
      </c>
      <c r="M3372" s="202"/>
    </row>
    <row r="3373" spans="1:13" ht="15" thickBot="1" x14ac:dyDescent="0.4">
      <c r="A3373" s="215"/>
      <c r="B3373" s="216"/>
      <c r="C3373" s="34"/>
      <c r="D3373" s="34"/>
      <c r="E3373" s="35"/>
      <c r="F3373" s="29"/>
      <c r="G3373" s="32" t="str">
        <f t="shared" si="53"/>
        <v/>
      </c>
      <c r="H3373" s="33"/>
      <c r="I3373" s="29"/>
      <c r="J3373" s="142">
        <v>400</v>
      </c>
    </row>
    <row r="3374" spans="1:13" ht="15" thickBot="1" x14ac:dyDescent="0.4">
      <c r="A3374" s="210" t="s">
        <v>852</v>
      </c>
      <c r="B3374" s="212" t="s">
        <v>2446</v>
      </c>
      <c r="C3374" s="155"/>
      <c r="D3374" s="24" t="s">
        <v>70</v>
      </c>
      <c r="E3374" s="25"/>
      <c r="F3374" s="46"/>
      <c r="G3374" s="26" t="str">
        <f t="shared" si="53"/>
        <v/>
      </c>
      <c r="H3374" s="27"/>
      <c r="I3374" s="28"/>
      <c r="J3374" s="142">
        <v>564</v>
      </c>
    </row>
    <row r="3375" spans="1:13" x14ac:dyDescent="0.35">
      <c r="A3375" s="214"/>
      <c r="B3375" s="213"/>
      <c r="C3375" s="30"/>
      <c r="D3375" s="30"/>
      <c r="E3375" s="31"/>
      <c r="F3375" s="51"/>
      <c r="G3375" s="51" t="str">
        <f t="shared" si="53"/>
        <v/>
      </c>
      <c r="H3375" s="69"/>
      <c r="I3375" s="70"/>
      <c r="J3375" s="142">
        <v>564</v>
      </c>
    </row>
    <row r="3376" spans="1:13" x14ac:dyDescent="0.35">
      <c r="A3376" s="214"/>
      <c r="B3376" s="213"/>
      <c r="C3376" s="34" t="s">
        <v>2836</v>
      </c>
      <c r="D3376" s="34" t="s">
        <v>562</v>
      </c>
      <c r="E3376" s="35">
        <v>0.25</v>
      </c>
      <c r="F3376" s="51">
        <v>23.032806468000004</v>
      </c>
      <c r="G3376" s="51">
        <f t="shared" si="53"/>
        <v>5.758201617000001</v>
      </c>
      <c r="H3376" s="37">
        <f>SUM(G3376:G3377)</f>
        <v>5.758201617000001</v>
      </c>
      <c r="I3376" s="38"/>
      <c r="J3376" s="142">
        <v>564</v>
      </c>
      <c r="M3376" s="202"/>
    </row>
    <row r="3377" spans="1:13" ht="15" thickBot="1" x14ac:dyDescent="0.4">
      <c r="A3377" s="215"/>
      <c r="B3377" s="216"/>
      <c r="C3377" s="34"/>
      <c r="D3377" s="34"/>
      <c r="E3377" s="35"/>
      <c r="F3377" s="51"/>
      <c r="G3377" s="51" t="str">
        <f t="shared" si="53"/>
        <v/>
      </c>
      <c r="H3377" s="69"/>
      <c r="I3377" s="70"/>
      <c r="J3377" s="142">
        <v>564</v>
      </c>
    </row>
    <row r="3378" spans="1:13" ht="15" thickBot="1" x14ac:dyDescent="0.4">
      <c r="A3378" s="210" t="s">
        <v>853</v>
      </c>
      <c r="B3378" s="212" t="s">
        <v>2447</v>
      </c>
      <c r="C3378" s="155"/>
      <c r="D3378" s="24" t="s">
        <v>70</v>
      </c>
      <c r="E3378" s="25"/>
      <c r="F3378" s="46"/>
      <c r="G3378" s="26" t="str">
        <f t="shared" si="53"/>
        <v/>
      </c>
      <c r="H3378" s="27"/>
      <c r="I3378" s="28"/>
      <c r="J3378" s="142">
        <v>155</v>
      </c>
    </row>
    <row r="3379" spans="1:13" x14ac:dyDescent="0.35">
      <c r="A3379" s="214"/>
      <c r="B3379" s="213"/>
      <c r="C3379" s="30"/>
      <c r="D3379" s="30"/>
      <c r="E3379" s="31"/>
      <c r="F3379" s="51"/>
      <c r="G3379" s="51" t="str">
        <f t="shared" si="53"/>
        <v/>
      </c>
      <c r="H3379" s="69"/>
      <c r="I3379" s="70"/>
      <c r="J3379" s="142">
        <v>155</v>
      </c>
    </row>
    <row r="3380" spans="1:13" x14ac:dyDescent="0.35">
      <c r="A3380" s="214"/>
      <c r="B3380" s="213"/>
      <c r="C3380" s="34" t="s">
        <v>563</v>
      </c>
      <c r="D3380" s="34" t="s">
        <v>562</v>
      </c>
      <c r="E3380" s="35">
        <v>1.25</v>
      </c>
      <c r="F3380" s="51">
        <v>17.322456942000002</v>
      </c>
      <c r="G3380" s="51">
        <f t="shared" si="53"/>
        <v>21.653071177500003</v>
      </c>
      <c r="H3380" s="37">
        <f>SUM(G3380:G3380)</f>
        <v>21.653071177500003</v>
      </c>
      <c r="I3380" s="38"/>
      <c r="J3380" s="142">
        <v>155</v>
      </c>
      <c r="M3380" s="202"/>
    </row>
    <row r="3381" spans="1:13" ht="15" thickBot="1" x14ac:dyDescent="0.4">
      <c r="A3381" s="215"/>
      <c r="B3381" s="216"/>
      <c r="C3381" s="34"/>
      <c r="D3381" s="34"/>
      <c r="E3381" s="35"/>
      <c r="F3381" s="51"/>
      <c r="G3381" s="51" t="str">
        <f t="shared" si="53"/>
        <v/>
      </c>
      <c r="H3381" s="69"/>
      <c r="I3381" s="70"/>
      <c r="J3381" s="142">
        <v>155</v>
      </c>
    </row>
    <row r="3382" spans="1:13" ht="15" thickBot="1" x14ac:dyDescent="0.4">
      <c r="A3382" s="210" t="s">
        <v>854</v>
      </c>
      <c r="B3382" s="212" t="s">
        <v>2448</v>
      </c>
      <c r="C3382" s="155"/>
      <c r="D3382" s="24" t="s">
        <v>70</v>
      </c>
      <c r="E3382" s="25"/>
      <c r="F3382" s="46"/>
      <c r="G3382" s="26" t="str">
        <f t="shared" si="53"/>
        <v/>
      </c>
      <c r="H3382" s="27"/>
      <c r="I3382" s="28"/>
      <c r="J3382" s="142">
        <v>5123</v>
      </c>
    </row>
    <row r="3383" spans="1:13" x14ac:dyDescent="0.35">
      <c r="A3383" s="214"/>
      <c r="B3383" s="213"/>
      <c r="C3383" s="30"/>
      <c r="D3383" s="30"/>
      <c r="E3383" s="31"/>
      <c r="F3383" s="51"/>
      <c r="G3383" s="51" t="str">
        <f t="shared" si="53"/>
        <v/>
      </c>
      <c r="H3383" s="69"/>
      <c r="I3383" s="70"/>
      <c r="J3383" s="142">
        <v>5123</v>
      </c>
    </row>
    <row r="3384" spans="1:13" ht="37.5" x14ac:dyDescent="0.35">
      <c r="A3384" s="214"/>
      <c r="B3384" s="213"/>
      <c r="C3384" s="34" t="s">
        <v>855</v>
      </c>
      <c r="D3384" s="34" t="s">
        <v>750</v>
      </c>
      <c r="E3384" s="35">
        <v>1.5</v>
      </c>
      <c r="F3384" s="51">
        <v>18.928160440000003</v>
      </c>
      <c r="G3384" s="51">
        <f t="shared" si="53"/>
        <v>28.392240660000006</v>
      </c>
      <c r="H3384" s="37">
        <f>SUM(G3384:G3387)</f>
        <v>44.683314900182005</v>
      </c>
      <c r="I3384" s="38"/>
      <c r="J3384" s="142">
        <v>5123</v>
      </c>
      <c r="M3384" s="202"/>
    </row>
    <row r="3385" spans="1:13" x14ac:dyDescent="0.35">
      <c r="A3385" s="214"/>
      <c r="B3385" s="213"/>
      <c r="C3385" s="34" t="s">
        <v>10116</v>
      </c>
      <c r="D3385" s="34" t="s">
        <v>837</v>
      </c>
      <c r="E3385" s="35">
        <v>1.351</v>
      </c>
      <c r="F3385" s="51">
        <v>4.2747867959999999</v>
      </c>
      <c r="G3385" s="51">
        <f t="shared" si="53"/>
        <v>5.7752369613959997</v>
      </c>
      <c r="H3385" s="69"/>
      <c r="I3385" s="38"/>
      <c r="J3385" s="142">
        <v>5123</v>
      </c>
      <c r="M3385" s="202"/>
    </row>
    <row r="3386" spans="1:13" x14ac:dyDescent="0.35">
      <c r="A3386" s="214"/>
      <c r="B3386" s="213"/>
      <c r="C3386" s="34" t="s">
        <v>1195</v>
      </c>
      <c r="D3386" s="34" t="s">
        <v>562</v>
      </c>
      <c r="E3386" s="35">
        <v>8.5000000000000006E-2</v>
      </c>
      <c r="F3386" s="51">
        <v>17.811611650000003</v>
      </c>
      <c r="G3386" s="51">
        <f t="shared" si="53"/>
        <v>1.5139869902500003</v>
      </c>
      <c r="H3386" s="69"/>
      <c r="I3386" s="70"/>
      <c r="J3386" s="142">
        <v>5123</v>
      </c>
      <c r="M3386" s="202"/>
    </row>
    <row r="3387" spans="1:13" x14ac:dyDescent="0.35">
      <c r="A3387" s="214"/>
      <c r="B3387" s="213"/>
      <c r="C3387" s="34" t="s">
        <v>856</v>
      </c>
      <c r="D3387" s="34" t="s">
        <v>562</v>
      </c>
      <c r="E3387" s="35">
        <v>0.42199999999999999</v>
      </c>
      <c r="F3387" s="51">
        <v>21.331398788000001</v>
      </c>
      <c r="G3387" s="51">
        <f t="shared" si="53"/>
        <v>9.0018502885359997</v>
      </c>
      <c r="H3387" s="69"/>
      <c r="I3387" s="70"/>
      <c r="J3387" s="142">
        <v>5123</v>
      </c>
      <c r="M3387" s="202"/>
    </row>
    <row r="3388" spans="1:13" ht="15" thickBot="1" x14ac:dyDescent="0.4">
      <c r="A3388" s="215"/>
      <c r="B3388" s="216"/>
      <c r="C3388" s="34"/>
      <c r="D3388" s="34"/>
      <c r="E3388" s="35"/>
      <c r="F3388" s="51"/>
      <c r="G3388" s="51" t="str">
        <f t="shared" si="53"/>
        <v/>
      </c>
      <c r="H3388" s="69"/>
      <c r="I3388" s="70"/>
      <c r="J3388" s="142">
        <v>5123</v>
      </c>
    </row>
    <row r="3389" spans="1:13" ht="15" thickBot="1" x14ac:dyDescent="0.4">
      <c r="A3389" s="210" t="s">
        <v>857</v>
      </c>
      <c r="B3389" s="212" t="s">
        <v>2449</v>
      </c>
      <c r="C3389" s="155"/>
      <c r="D3389" s="24" t="s">
        <v>70</v>
      </c>
      <c r="E3389" s="25"/>
      <c r="F3389" s="46"/>
      <c r="G3389" s="26" t="str">
        <f t="shared" si="53"/>
        <v/>
      </c>
      <c r="H3389" s="27"/>
      <c r="I3389" s="28"/>
      <c r="J3389" s="142">
        <v>478</v>
      </c>
    </row>
    <row r="3390" spans="1:13" x14ac:dyDescent="0.35">
      <c r="A3390" s="214"/>
      <c r="B3390" s="213"/>
      <c r="C3390" s="30"/>
      <c r="D3390" s="30"/>
      <c r="E3390" s="31"/>
      <c r="F3390" s="51"/>
      <c r="G3390" s="51" t="str">
        <f t="shared" si="53"/>
        <v/>
      </c>
      <c r="H3390" s="69"/>
      <c r="I3390" s="70"/>
      <c r="J3390" s="142">
        <v>478</v>
      </c>
    </row>
    <row r="3391" spans="1:13" x14ac:dyDescent="0.35">
      <c r="A3391" s="214"/>
      <c r="B3391" s="213"/>
      <c r="C3391" s="34" t="s">
        <v>858</v>
      </c>
      <c r="D3391" s="34" t="s">
        <v>837</v>
      </c>
      <c r="E3391" s="35">
        <v>1.04</v>
      </c>
      <c r="F3391" s="51">
        <v>1.254788164</v>
      </c>
      <c r="G3391" s="51">
        <f t="shared" si="53"/>
        <v>1.3049796905600002</v>
      </c>
      <c r="H3391" s="37">
        <f>SUM(G3391:G3394)</f>
        <v>53.55201940396001</v>
      </c>
      <c r="I3391" s="38"/>
      <c r="J3391" s="142">
        <v>478</v>
      </c>
      <c r="M3391" s="202"/>
    </row>
    <row r="3392" spans="1:13" ht="25" x14ac:dyDescent="0.35">
      <c r="A3392" s="214"/>
      <c r="B3392" s="213"/>
      <c r="C3392" s="34" t="s">
        <v>859</v>
      </c>
      <c r="D3392" s="34" t="s">
        <v>84</v>
      </c>
      <c r="E3392" s="35">
        <v>3.5000000000000003E-2</v>
      </c>
      <c r="F3392" s="51">
        <f>'Comp.Aux1'!$G$252</f>
        <v>991.06997359999991</v>
      </c>
      <c r="G3392" s="51">
        <f t="shared" si="53"/>
        <v>34.687449076</v>
      </c>
      <c r="H3392" s="69"/>
      <c r="I3392" s="70"/>
      <c r="J3392" s="142">
        <v>478</v>
      </c>
      <c r="M3392" s="202"/>
    </row>
    <row r="3393" spans="1:13" x14ac:dyDescent="0.35">
      <c r="A3393" s="214"/>
      <c r="B3393" s="213"/>
      <c r="C3393" s="34" t="s">
        <v>570</v>
      </c>
      <c r="D3393" s="34" t="s">
        <v>562</v>
      </c>
      <c r="E3393" s="35">
        <v>0.65900000000000003</v>
      </c>
      <c r="F3393" s="51">
        <v>23.149778246</v>
      </c>
      <c r="G3393" s="51">
        <f t="shared" si="53"/>
        <v>15.255703864114</v>
      </c>
      <c r="H3393" s="69"/>
      <c r="I3393" s="70"/>
      <c r="J3393" s="142">
        <v>478</v>
      </c>
      <c r="M3393" s="202"/>
    </row>
    <row r="3394" spans="1:13" x14ac:dyDescent="0.35">
      <c r="A3394" s="214"/>
      <c r="B3394" s="213"/>
      <c r="C3394" s="34" t="s">
        <v>563</v>
      </c>
      <c r="D3394" s="34" t="s">
        <v>562</v>
      </c>
      <c r="E3394" s="35">
        <v>0.13300000000000001</v>
      </c>
      <c r="F3394" s="51">
        <v>17.322456942000002</v>
      </c>
      <c r="G3394" s="51">
        <f t="shared" si="53"/>
        <v>2.3038867732860004</v>
      </c>
      <c r="H3394" s="69"/>
      <c r="I3394" s="70"/>
      <c r="J3394" s="142">
        <v>478</v>
      </c>
      <c r="M3394" s="202"/>
    </row>
    <row r="3395" spans="1:13" ht="15" thickBot="1" x14ac:dyDescent="0.4">
      <c r="A3395" s="215"/>
      <c r="B3395" s="216"/>
      <c r="C3395" s="34"/>
      <c r="D3395" s="34"/>
      <c r="E3395" s="35"/>
      <c r="F3395" s="51"/>
      <c r="G3395" s="51" t="str">
        <f t="shared" si="53"/>
        <v/>
      </c>
      <c r="H3395" s="69"/>
      <c r="I3395" s="70"/>
      <c r="J3395" s="142">
        <v>478</v>
      </c>
    </row>
    <row r="3396" spans="1:13" ht="15" hidden="1" thickBot="1" x14ac:dyDescent="0.4">
      <c r="A3396" s="210" t="s">
        <v>860</v>
      </c>
      <c r="B3396" s="212" t="s">
        <v>2450</v>
      </c>
      <c r="C3396" s="155"/>
      <c r="D3396" s="24" t="s">
        <v>70</v>
      </c>
      <c r="E3396" s="25"/>
      <c r="F3396" s="46"/>
      <c r="G3396" s="26" t="str">
        <f t="shared" si="53"/>
        <v/>
      </c>
      <c r="H3396" s="27"/>
      <c r="I3396" s="28"/>
      <c r="J3396" s="142">
        <v>0</v>
      </c>
    </row>
    <row r="3397" spans="1:13" ht="15" hidden="1" thickBot="1" x14ac:dyDescent="0.4">
      <c r="A3397" s="214"/>
      <c r="B3397" s="213"/>
      <c r="C3397" s="30"/>
      <c r="D3397" s="30"/>
      <c r="E3397" s="31"/>
      <c r="F3397" s="51"/>
      <c r="G3397" s="51" t="str">
        <f t="shared" si="53"/>
        <v/>
      </c>
      <c r="H3397" s="69"/>
      <c r="I3397" s="70"/>
      <c r="J3397" s="142">
        <v>0</v>
      </c>
    </row>
    <row r="3398" spans="1:13" ht="25.5" hidden="1" thickBot="1" x14ac:dyDescent="0.4">
      <c r="A3398" s="214"/>
      <c r="B3398" s="213"/>
      <c r="C3398" s="34" t="s">
        <v>861</v>
      </c>
      <c r="D3398" s="34" t="s">
        <v>837</v>
      </c>
      <c r="E3398" s="35">
        <v>1.05</v>
      </c>
      <c r="F3398" s="51"/>
      <c r="G3398" s="51" t="str">
        <f t="shared" si="53"/>
        <v/>
      </c>
      <c r="H3398" s="37">
        <f>SUM(G3398:G3401)</f>
        <v>34.687449076</v>
      </c>
      <c r="I3398" s="38"/>
      <c r="J3398" s="142">
        <v>0</v>
      </c>
    </row>
    <row r="3399" spans="1:13" ht="25.5" hidden="1" thickBot="1" x14ac:dyDescent="0.4">
      <c r="A3399" s="214"/>
      <c r="B3399" s="213"/>
      <c r="C3399" s="34" t="s">
        <v>859</v>
      </c>
      <c r="D3399" s="34" t="s">
        <v>84</v>
      </c>
      <c r="E3399" s="35">
        <v>3.5000000000000003E-2</v>
      </c>
      <c r="F3399" s="51">
        <f>'Comp.Aux1'!$G$252</f>
        <v>991.06997359999991</v>
      </c>
      <c r="G3399" s="51">
        <f t="shared" si="53"/>
        <v>34.687449076</v>
      </c>
      <c r="H3399" s="69"/>
      <c r="I3399" s="70"/>
      <c r="J3399" s="142">
        <v>0</v>
      </c>
    </row>
    <row r="3400" spans="1:13" ht="15" hidden="1" thickBot="1" x14ac:dyDescent="0.4">
      <c r="A3400" s="214"/>
      <c r="B3400" s="213"/>
      <c r="C3400" s="34" t="s">
        <v>570</v>
      </c>
      <c r="D3400" s="34" t="s">
        <v>562</v>
      </c>
      <c r="E3400" s="35">
        <v>0.70599999999999996</v>
      </c>
      <c r="F3400" s="51"/>
      <c r="G3400" s="51" t="str">
        <f t="shared" si="53"/>
        <v/>
      </c>
      <c r="H3400" s="69"/>
      <c r="I3400" s="70"/>
      <c r="J3400" s="142">
        <v>0</v>
      </c>
    </row>
    <row r="3401" spans="1:13" ht="15" hidden="1" thickBot="1" x14ac:dyDescent="0.4">
      <c r="A3401" s="214"/>
      <c r="B3401" s="213"/>
      <c r="C3401" s="34" t="s">
        <v>563</v>
      </c>
      <c r="D3401" s="34" t="s">
        <v>562</v>
      </c>
      <c r="E3401" s="35">
        <v>0.14299999999999999</v>
      </c>
      <c r="F3401" s="51"/>
      <c r="G3401" s="51" t="str">
        <f t="shared" si="53"/>
        <v/>
      </c>
      <c r="H3401" s="69"/>
      <c r="I3401" s="70"/>
      <c r="J3401" s="142">
        <v>0</v>
      </c>
    </row>
    <row r="3402" spans="1:13" ht="15" hidden="1" thickBot="1" x14ac:dyDescent="0.4">
      <c r="A3402" s="215"/>
      <c r="B3402" s="216"/>
      <c r="C3402" s="34"/>
      <c r="D3402" s="34"/>
      <c r="E3402" s="35"/>
      <c r="F3402" s="51"/>
      <c r="G3402" s="51" t="str">
        <f t="shared" si="53"/>
        <v/>
      </c>
      <c r="H3402" s="69"/>
      <c r="I3402" s="70"/>
      <c r="J3402" s="142">
        <v>0</v>
      </c>
    </row>
    <row r="3403" spans="1:13" ht="15" hidden="1" thickBot="1" x14ac:dyDescent="0.4">
      <c r="A3403" s="210" t="s">
        <v>862</v>
      </c>
      <c r="B3403" s="212" t="s">
        <v>2451</v>
      </c>
      <c r="C3403" s="155"/>
      <c r="D3403" s="24" t="s">
        <v>70</v>
      </c>
      <c r="E3403" s="25"/>
      <c r="F3403" s="46"/>
      <c r="G3403" s="26" t="str">
        <f t="shared" si="53"/>
        <v/>
      </c>
      <c r="H3403" s="27"/>
      <c r="I3403" s="28"/>
      <c r="J3403" s="142">
        <v>0</v>
      </c>
    </row>
    <row r="3404" spans="1:13" ht="15" hidden="1" thickBot="1" x14ac:dyDescent="0.4">
      <c r="A3404" s="214"/>
      <c r="B3404" s="213"/>
      <c r="C3404" s="30"/>
      <c r="D3404" s="30"/>
      <c r="E3404" s="31"/>
      <c r="F3404" s="51"/>
      <c r="G3404" s="51" t="str">
        <f t="shared" si="53"/>
        <v/>
      </c>
      <c r="H3404" s="69"/>
      <c r="I3404" s="70"/>
      <c r="J3404" s="142">
        <v>0</v>
      </c>
    </row>
    <row r="3405" spans="1:13" ht="15" hidden="1" thickBot="1" x14ac:dyDescent="0.4">
      <c r="A3405" s="214"/>
      <c r="B3405" s="213"/>
      <c r="C3405" s="34" t="s">
        <v>2836</v>
      </c>
      <c r="D3405" s="34" t="s">
        <v>562</v>
      </c>
      <c r="E3405" s="35">
        <v>0.4</v>
      </c>
      <c r="F3405" s="51"/>
      <c r="G3405" s="51" t="str">
        <f t="shared" si="53"/>
        <v/>
      </c>
      <c r="H3405" s="37">
        <f>SUM(G3405:G3406)</f>
        <v>0</v>
      </c>
      <c r="I3405" s="38"/>
      <c r="J3405" s="142">
        <v>0</v>
      </c>
    </row>
    <row r="3406" spans="1:13" ht="15" hidden="1" thickBot="1" x14ac:dyDescent="0.4">
      <c r="A3406" s="214"/>
      <c r="B3406" s="213"/>
      <c r="C3406" s="34" t="s">
        <v>563</v>
      </c>
      <c r="D3406" s="34" t="s">
        <v>562</v>
      </c>
      <c r="E3406" s="35">
        <v>0.4</v>
      </c>
      <c r="F3406" s="51"/>
      <c r="G3406" s="51" t="str">
        <f t="shared" si="53"/>
        <v/>
      </c>
      <c r="H3406" s="69"/>
      <c r="I3406" s="70"/>
      <c r="J3406" s="142">
        <v>0</v>
      </c>
    </row>
    <row r="3407" spans="1:13" ht="15" hidden="1" thickBot="1" x14ac:dyDescent="0.4">
      <c r="A3407" s="215"/>
      <c r="B3407" s="216"/>
      <c r="C3407" s="34"/>
      <c r="D3407" s="34"/>
      <c r="E3407" s="35"/>
      <c r="F3407" s="51"/>
      <c r="G3407" s="51" t="str">
        <f t="shared" si="53"/>
        <v/>
      </c>
      <c r="H3407" s="69"/>
      <c r="I3407" s="70"/>
      <c r="J3407" s="142">
        <v>0</v>
      </c>
    </row>
    <row r="3408" spans="1:13" ht="15" thickBot="1" x14ac:dyDescent="0.4">
      <c r="A3408" s="210" t="s">
        <v>863</v>
      </c>
      <c r="B3408" s="212" t="s">
        <v>2452</v>
      </c>
      <c r="C3408" s="155"/>
      <c r="D3408" s="24" t="s">
        <v>70</v>
      </c>
      <c r="E3408" s="25"/>
      <c r="F3408" s="46"/>
      <c r="G3408" s="26" t="str">
        <f t="shared" ref="G3408:G3471" si="54">IF(ISNUMBER(F3408),E3408*F3408,"")</f>
        <v/>
      </c>
      <c r="H3408" s="27"/>
      <c r="I3408" s="28"/>
      <c r="J3408" s="142">
        <v>226</v>
      </c>
    </row>
    <row r="3409" spans="1:13" x14ac:dyDescent="0.35">
      <c r="A3409" s="214"/>
      <c r="B3409" s="213"/>
      <c r="C3409" s="30"/>
      <c r="D3409" s="30"/>
      <c r="E3409" s="31"/>
      <c r="F3409" s="51"/>
      <c r="G3409" s="51" t="str">
        <f t="shared" si="54"/>
        <v/>
      </c>
      <c r="H3409" s="69"/>
      <c r="I3409" s="70"/>
      <c r="J3409" s="142">
        <v>226</v>
      </c>
    </row>
    <row r="3410" spans="1:13" x14ac:dyDescent="0.35">
      <c r="A3410" s="214"/>
      <c r="B3410" s="213"/>
      <c r="C3410" s="34" t="s">
        <v>2836</v>
      </c>
      <c r="D3410" s="34" t="s">
        <v>562</v>
      </c>
      <c r="E3410" s="35">
        <v>1.2</v>
      </c>
      <c r="F3410" s="51">
        <v>23.032806468000004</v>
      </c>
      <c r="G3410" s="51">
        <f t="shared" si="54"/>
        <v>27.639367761600003</v>
      </c>
      <c r="H3410" s="37">
        <f>SUM(G3410:G3411)</f>
        <v>48.426316092000008</v>
      </c>
      <c r="I3410" s="38"/>
      <c r="J3410" s="142">
        <v>226</v>
      </c>
      <c r="M3410" s="202"/>
    </row>
    <row r="3411" spans="1:13" x14ac:dyDescent="0.35">
      <c r="A3411" s="214"/>
      <c r="B3411" s="213"/>
      <c r="C3411" s="34" t="s">
        <v>563</v>
      </c>
      <c r="D3411" s="34" t="s">
        <v>562</v>
      </c>
      <c r="E3411" s="35">
        <v>1.2</v>
      </c>
      <c r="F3411" s="51">
        <v>17.322456942000002</v>
      </c>
      <c r="G3411" s="51">
        <f t="shared" si="54"/>
        <v>20.786948330400001</v>
      </c>
      <c r="H3411" s="69"/>
      <c r="I3411" s="70"/>
      <c r="J3411" s="142">
        <v>226</v>
      </c>
      <c r="M3411" s="202"/>
    </row>
    <row r="3412" spans="1:13" ht="15" thickBot="1" x14ac:dyDescent="0.4">
      <c r="A3412" s="215"/>
      <c r="B3412" s="216"/>
      <c r="C3412" s="34"/>
      <c r="D3412" s="34"/>
      <c r="E3412" s="35"/>
      <c r="F3412" s="51"/>
      <c r="G3412" s="51" t="str">
        <f t="shared" si="54"/>
        <v/>
      </c>
      <c r="H3412" s="69"/>
      <c r="I3412" s="70"/>
      <c r="J3412" s="142">
        <v>226</v>
      </c>
    </row>
    <row r="3413" spans="1:13" ht="15" hidden="1" thickBot="1" x14ac:dyDescent="0.4">
      <c r="A3413" s="210" t="s">
        <v>864</v>
      </c>
      <c r="B3413" s="212" t="s">
        <v>2453</v>
      </c>
      <c r="C3413" s="155"/>
      <c r="D3413" s="24" t="s">
        <v>70</v>
      </c>
      <c r="E3413" s="25"/>
      <c r="F3413" s="46"/>
      <c r="G3413" s="26" t="str">
        <f t="shared" si="54"/>
        <v/>
      </c>
      <c r="H3413" s="27"/>
      <c r="I3413" s="28"/>
      <c r="J3413" s="142">
        <v>0</v>
      </c>
    </row>
    <row r="3414" spans="1:13" ht="15" hidden="1" thickBot="1" x14ac:dyDescent="0.4">
      <c r="A3414" s="214"/>
      <c r="B3414" s="213"/>
      <c r="C3414" s="30"/>
      <c r="D3414" s="30"/>
      <c r="E3414" s="31"/>
      <c r="F3414" s="51"/>
      <c r="G3414" s="51" t="str">
        <f t="shared" si="54"/>
        <v/>
      </c>
      <c r="H3414" s="69"/>
      <c r="I3414" s="70"/>
      <c r="J3414" s="142">
        <v>0</v>
      </c>
    </row>
    <row r="3415" spans="1:13" ht="15" hidden="1" thickBot="1" x14ac:dyDescent="0.4">
      <c r="A3415" s="214"/>
      <c r="B3415" s="213"/>
      <c r="C3415" s="34" t="s">
        <v>9884</v>
      </c>
      <c r="D3415" s="34" t="s">
        <v>837</v>
      </c>
      <c r="E3415" s="35">
        <v>1.05</v>
      </c>
      <c r="F3415" s="51"/>
      <c r="G3415" s="51" t="str">
        <f t="shared" si="54"/>
        <v/>
      </c>
      <c r="H3415" s="37">
        <f>SUM(G3415:G3416)</f>
        <v>0</v>
      </c>
      <c r="I3415" s="38"/>
      <c r="J3415" s="142">
        <v>0</v>
      </c>
    </row>
    <row r="3416" spans="1:13" ht="15" hidden="1" thickBot="1" x14ac:dyDescent="0.4">
      <c r="A3416" s="214"/>
      <c r="B3416" s="213"/>
      <c r="C3416" s="34" t="s">
        <v>563</v>
      </c>
      <c r="D3416" s="34" t="s">
        <v>562</v>
      </c>
      <c r="E3416" s="35">
        <v>0.2</v>
      </c>
      <c r="F3416" s="51"/>
      <c r="G3416" s="51" t="str">
        <f t="shared" si="54"/>
        <v/>
      </c>
      <c r="H3416" s="69"/>
      <c r="I3416" s="70"/>
      <c r="J3416" s="142">
        <v>0</v>
      </c>
    </row>
    <row r="3417" spans="1:13" ht="15" hidden="1" thickBot="1" x14ac:dyDescent="0.4">
      <c r="A3417" s="215"/>
      <c r="B3417" s="216"/>
      <c r="C3417" s="34"/>
      <c r="D3417" s="34"/>
      <c r="E3417" s="35"/>
      <c r="F3417" s="51"/>
      <c r="G3417" s="51" t="str">
        <f t="shared" si="54"/>
        <v/>
      </c>
      <c r="H3417" s="69"/>
      <c r="I3417" s="70"/>
      <c r="J3417" s="142">
        <v>0</v>
      </c>
    </row>
    <row r="3418" spans="1:13" ht="15" thickBot="1" x14ac:dyDescent="0.4">
      <c r="A3418" s="210" t="s">
        <v>865</v>
      </c>
      <c r="B3418" s="212" t="s">
        <v>2454</v>
      </c>
      <c r="C3418" s="155"/>
      <c r="D3418" s="24" t="s">
        <v>70</v>
      </c>
      <c r="E3418" s="25"/>
      <c r="F3418" s="46"/>
      <c r="G3418" s="26" t="str">
        <f t="shared" si="54"/>
        <v/>
      </c>
      <c r="H3418" s="27"/>
      <c r="I3418" s="28"/>
      <c r="J3418" s="142">
        <v>226</v>
      </c>
    </row>
    <row r="3419" spans="1:13" x14ac:dyDescent="0.35">
      <c r="A3419" s="214"/>
      <c r="B3419" s="213"/>
      <c r="C3419" s="30"/>
      <c r="D3419" s="30"/>
      <c r="E3419" s="31"/>
      <c r="F3419" s="51"/>
      <c r="G3419" s="51" t="str">
        <f t="shared" si="54"/>
        <v/>
      </c>
      <c r="H3419" s="69"/>
      <c r="I3419" s="70"/>
      <c r="J3419" s="142">
        <v>226</v>
      </c>
    </row>
    <row r="3420" spans="1:13" x14ac:dyDescent="0.35">
      <c r="A3420" s="214"/>
      <c r="B3420" s="213"/>
      <c r="C3420" s="34" t="s">
        <v>563</v>
      </c>
      <c r="D3420" s="34" t="s">
        <v>562</v>
      </c>
      <c r="E3420" s="35">
        <v>0.3</v>
      </c>
      <c r="F3420" s="51">
        <v>17.322456942000002</v>
      </c>
      <c r="G3420" s="51">
        <f t="shared" si="54"/>
        <v>5.1967370826000003</v>
      </c>
      <c r="H3420" s="37">
        <f>SUM(G3420)</f>
        <v>5.1967370826000003</v>
      </c>
      <c r="I3420" s="38"/>
      <c r="J3420" s="142">
        <v>226</v>
      </c>
      <c r="M3420" s="202"/>
    </row>
    <row r="3421" spans="1:13" ht="15" thickBot="1" x14ac:dyDescent="0.4">
      <c r="A3421" s="215"/>
      <c r="B3421" s="216"/>
      <c r="C3421" s="34"/>
      <c r="D3421" s="34"/>
      <c r="E3421" s="35"/>
      <c r="F3421" s="51"/>
      <c r="G3421" s="51" t="str">
        <f t="shared" si="54"/>
        <v/>
      </c>
      <c r="H3421" s="69"/>
      <c r="I3421" s="70"/>
      <c r="J3421" s="142">
        <v>226</v>
      </c>
    </row>
    <row r="3422" spans="1:13" ht="15" hidden="1" thickBot="1" x14ac:dyDescent="0.4">
      <c r="A3422" s="210" t="s">
        <v>866</v>
      </c>
      <c r="B3422" s="212" t="s">
        <v>2455</v>
      </c>
      <c r="C3422" s="155"/>
      <c r="D3422" s="24" t="s">
        <v>16</v>
      </c>
      <c r="E3422" s="25"/>
      <c r="F3422" s="46"/>
      <c r="G3422" s="26" t="str">
        <f t="shared" si="54"/>
        <v/>
      </c>
      <c r="H3422" s="27"/>
      <c r="I3422" s="28"/>
      <c r="J3422" s="142">
        <v>0</v>
      </c>
    </row>
    <row r="3423" spans="1:13" ht="15" hidden="1" thickBot="1" x14ac:dyDescent="0.4">
      <c r="A3423" s="214"/>
      <c r="B3423" s="213"/>
      <c r="C3423" s="30"/>
      <c r="D3423" s="30"/>
      <c r="E3423" s="31"/>
      <c r="F3423" s="51"/>
      <c r="G3423" s="51" t="str">
        <f t="shared" si="54"/>
        <v/>
      </c>
      <c r="H3423" s="69"/>
      <c r="I3423" s="70"/>
      <c r="J3423" s="142">
        <v>0</v>
      </c>
    </row>
    <row r="3424" spans="1:13" ht="15" hidden="1" thickBot="1" x14ac:dyDescent="0.4">
      <c r="A3424" s="214"/>
      <c r="B3424" s="213"/>
      <c r="C3424" s="34" t="s">
        <v>563</v>
      </c>
      <c r="D3424" s="34" t="s">
        <v>562</v>
      </c>
      <c r="E3424" s="35">
        <v>0.1</v>
      </c>
      <c r="F3424" s="51"/>
      <c r="G3424" s="51" t="str">
        <f t="shared" si="54"/>
        <v/>
      </c>
      <c r="H3424" s="37">
        <f>SUM(G3424)</f>
        <v>0</v>
      </c>
      <c r="I3424" s="38"/>
      <c r="J3424" s="142">
        <v>0</v>
      </c>
    </row>
    <row r="3425" spans="1:10" ht="15" hidden="1" thickBot="1" x14ac:dyDescent="0.4">
      <c r="A3425" s="215"/>
      <c r="B3425" s="216"/>
      <c r="C3425" s="34"/>
      <c r="D3425" s="34"/>
      <c r="E3425" s="35"/>
      <c r="F3425" s="51"/>
      <c r="G3425" s="51" t="str">
        <f t="shared" si="54"/>
        <v/>
      </c>
      <c r="H3425" s="69"/>
      <c r="I3425" s="70"/>
      <c r="J3425" s="142">
        <v>0</v>
      </c>
    </row>
    <row r="3426" spans="1:10" ht="15" hidden="1" thickBot="1" x14ac:dyDescent="0.4">
      <c r="A3426" s="210" t="s">
        <v>867</v>
      </c>
      <c r="B3426" s="212" t="s">
        <v>2456</v>
      </c>
      <c r="C3426" s="155"/>
      <c r="D3426" s="24" t="s">
        <v>16</v>
      </c>
      <c r="E3426" s="25"/>
      <c r="F3426" s="46"/>
      <c r="G3426" s="26" t="str">
        <f t="shared" si="54"/>
        <v/>
      </c>
      <c r="H3426" s="27"/>
      <c r="I3426" s="28"/>
      <c r="J3426" s="142">
        <v>0</v>
      </c>
    </row>
    <row r="3427" spans="1:10" ht="15" hidden="1" thickBot="1" x14ac:dyDescent="0.4">
      <c r="A3427" s="214"/>
      <c r="B3427" s="213"/>
      <c r="C3427" s="30"/>
      <c r="D3427" s="30"/>
      <c r="E3427" s="31"/>
      <c r="F3427" s="51"/>
      <c r="G3427" s="51" t="str">
        <f t="shared" si="54"/>
        <v/>
      </c>
      <c r="H3427" s="69"/>
      <c r="I3427" s="70"/>
      <c r="J3427" s="142">
        <v>0</v>
      </c>
    </row>
    <row r="3428" spans="1:10" ht="15" hidden="1" thickBot="1" x14ac:dyDescent="0.4">
      <c r="A3428" s="214"/>
      <c r="B3428" s="213"/>
      <c r="C3428" s="34" t="s">
        <v>570</v>
      </c>
      <c r="D3428" s="34" t="s">
        <v>562</v>
      </c>
      <c r="E3428" s="35">
        <v>0.2</v>
      </c>
      <c r="F3428" s="51"/>
      <c r="G3428" s="51" t="str">
        <f t="shared" si="54"/>
        <v/>
      </c>
      <c r="H3428" s="37">
        <f>SUM(G3428:G3432)</f>
        <v>0</v>
      </c>
      <c r="I3428" s="38"/>
      <c r="J3428" s="142">
        <v>0</v>
      </c>
    </row>
    <row r="3429" spans="1:10" ht="15" hidden="1" thickBot="1" x14ac:dyDescent="0.4">
      <c r="A3429" s="214"/>
      <c r="B3429" s="213"/>
      <c r="C3429" s="34" t="s">
        <v>563</v>
      </c>
      <c r="D3429" s="34" t="s">
        <v>562</v>
      </c>
      <c r="E3429" s="35">
        <v>0.2</v>
      </c>
      <c r="F3429" s="51"/>
      <c r="G3429" s="51" t="str">
        <f t="shared" si="54"/>
        <v/>
      </c>
      <c r="H3429" s="69"/>
      <c r="I3429" s="70"/>
      <c r="J3429" s="142">
        <v>0</v>
      </c>
    </row>
    <row r="3430" spans="1:10" ht="15" hidden="1" thickBot="1" x14ac:dyDescent="0.4">
      <c r="A3430" s="214"/>
      <c r="B3430" s="213"/>
      <c r="C3430" s="34" t="s">
        <v>868</v>
      </c>
      <c r="D3430" s="34" t="s">
        <v>96</v>
      </c>
      <c r="E3430" s="35">
        <v>3.2000000000000001E-2</v>
      </c>
      <c r="F3430" s="51"/>
      <c r="G3430" s="51" t="str">
        <f t="shared" si="54"/>
        <v/>
      </c>
      <c r="H3430" s="69"/>
      <c r="I3430" s="70"/>
      <c r="J3430" s="142">
        <v>0</v>
      </c>
    </row>
    <row r="3431" spans="1:10" ht="15" hidden="1" thickBot="1" x14ac:dyDescent="0.4">
      <c r="A3431" s="214"/>
      <c r="B3431" s="213"/>
      <c r="C3431" s="34" t="s">
        <v>869</v>
      </c>
      <c r="D3431" s="34" t="s">
        <v>870</v>
      </c>
      <c r="E3431" s="35">
        <v>0.2</v>
      </c>
      <c r="F3431" s="51"/>
      <c r="G3431" s="51" t="str">
        <f t="shared" si="54"/>
        <v/>
      </c>
      <c r="H3431" s="69"/>
      <c r="I3431" s="70"/>
      <c r="J3431" s="142">
        <v>0</v>
      </c>
    </row>
    <row r="3432" spans="1:10" ht="38" hidden="1" thickBot="1" x14ac:dyDescent="0.4">
      <c r="A3432" s="214"/>
      <c r="B3432" s="213"/>
      <c r="C3432" s="34" t="s">
        <v>5686</v>
      </c>
      <c r="D3432" s="34" t="s">
        <v>84</v>
      </c>
      <c r="E3432" s="35">
        <v>4.0000000000000002E-4</v>
      </c>
      <c r="F3432" s="51"/>
      <c r="G3432" s="51" t="str">
        <f t="shared" si="54"/>
        <v/>
      </c>
      <c r="H3432" s="69"/>
      <c r="I3432" s="70"/>
      <c r="J3432" s="142">
        <v>0</v>
      </c>
    </row>
    <row r="3433" spans="1:10" ht="15" hidden="1" thickBot="1" x14ac:dyDescent="0.4">
      <c r="A3433" s="214"/>
      <c r="B3433" s="213"/>
      <c r="C3433" s="34"/>
      <c r="D3433" s="34"/>
      <c r="E3433" s="35"/>
      <c r="F3433" s="51"/>
      <c r="G3433" s="51" t="str">
        <f t="shared" si="54"/>
        <v/>
      </c>
      <c r="H3433" s="69"/>
      <c r="I3433" s="70"/>
      <c r="J3433" s="142">
        <v>0</v>
      </c>
    </row>
    <row r="3434" spans="1:10" ht="15" hidden="1" thickBot="1" x14ac:dyDescent="0.4">
      <c r="A3434" s="214"/>
      <c r="B3434" s="213"/>
      <c r="C3434" s="139" t="s">
        <v>871</v>
      </c>
      <c r="D3434" s="34"/>
      <c r="E3434" s="35"/>
      <c r="F3434" s="51"/>
      <c r="G3434" s="51" t="str">
        <f t="shared" si="54"/>
        <v/>
      </c>
      <c r="H3434" s="69"/>
      <c r="I3434" s="70"/>
      <c r="J3434" s="142">
        <v>0</v>
      </c>
    </row>
    <row r="3435" spans="1:10" ht="15" hidden="1" thickBot="1" x14ac:dyDescent="0.4">
      <c r="A3435" s="215"/>
      <c r="B3435" s="216"/>
      <c r="C3435" s="34"/>
      <c r="D3435" s="34"/>
      <c r="E3435" s="35"/>
      <c r="F3435" s="51"/>
      <c r="G3435" s="51" t="str">
        <f t="shared" si="54"/>
        <v/>
      </c>
      <c r="H3435" s="69"/>
      <c r="I3435" s="70"/>
      <c r="J3435" s="142">
        <v>0</v>
      </c>
    </row>
    <row r="3436" spans="1:10" ht="15" hidden="1" thickBot="1" x14ac:dyDescent="0.4">
      <c r="A3436" s="210" t="s">
        <v>872</v>
      </c>
      <c r="B3436" s="212" t="s">
        <v>2457</v>
      </c>
      <c r="C3436" s="155"/>
      <c r="D3436" s="24" t="s">
        <v>16</v>
      </c>
      <c r="E3436" s="25"/>
      <c r="F3436" s="46"/>
      <c r="G3436" s="26" t="str">
        <f t="shared" si="54"/>
        <v/>
      </c>
      <c r="H3436" s="27"/>
      <c r="I3436" s="28"/>
      <c r="J3436" s="142">
        <v>0</v>
      </c>
    </row>
    <row r="3437" spans="1:10" ht="15" hidden="1" thickBot="1" x14ac:dyDescent="0.4">
      <c r="A3437" s="214"/>
      <c r="B3437" s="213"/>
      <c r="C3437" s="30"/>
      <c r="D3437" s="30"/>
      <c r="E3437" s="31"/>
      <c r="F3437" s="51"/>
      <c r="G3437" s="51" t="str">
        <f t="shared" si="54"/>
        <v/>
      </c>
      <c r="H3437" s="69"/>
      <c r="I3437" s="70"/>
      <c r="J3437" s="142">
        <v>0</v>
      </c>
    </row>
    <row r="3438" spans="1:10" ht="15" hidden="1" thickBot="1" x14ac:dyDescent="0.4">
      <c r="A3438" s="214"/>
      <c r="B3438" s="213"/>
      <c r="C3438" s="34" t="s">
        <v>570</v>
      </c>
      <c r="D3438" s="34" t="s">
        <v>562</v>
      </c>
      <c r="E3438" s="35">
        <v>0.2</v>
      </c>
      <c r="F3438" s="51"/>
      <c r="G3438" s="51" t="str">
        <f t="shared" si="54"/>
        <v/>
      </c>
      <c r="H3438" s="37">
        <f>SUM(G3438:G3443)</f>
        <v>0</v>
      </c>
      <c r="I3438" s="38"/>
      <c r="J3438" s="142">
        <v>0</v>
      </c>
    </row>
    <row r="3439" spans="1:10" ht="15" hidden="1" thickBot="1" x14ac:dyDescent="0.4">
      <c r="A3439" s="214"/>
      <c r="B3439" s="213"/>
      <c r="C3439" s="34" t="s">
        <v>563</v>
      </c>
      <c r="D3439" s="34" t="s">
        <v>562</v>
      </c>
      <c r="E3439" s="35">
        <v>0.2</v>
      </c>
      <c r="F3439" s="51"/>
      <c r="G3439" s="51" t="str">
        <f t="shared" si="54"/>
        <v/>
      </c>
      <c r="H3439" s="69"/>
      <c r="I3439" s="70"/>
      <c r="J3439" s="142">
        <v>0</v>
      </c>
    </row>
    <row r="3440" spans="1:10" ht="15" hidden="1" thickBot="1" x14ac:dyDescent="0.4">
      <c r="A3440" s="214"/>
      <c r="B3440" s="213"/>
      <c r="C3440" s="34" t="s">
        <v>868</v>
      </c>
      <c r="D3440" s="34" t="s">
        <v>96</v>
      </c>
      <c r="E3440" s="35">
        <v>3.2000000000000001E-2</v>
      </c>
      <c r="F3440" s="51"/>
      <c r="G3440" s="51" t="str">
        <f t="shared" si="54"/>
        <v/>
      </c>
      <c r="H3440" s="69"/>
      <c r="I3440" s="70"/>
      <c r="J3440" s="142">
        <v>0</v>
      </c>
    </row>
    <row r="3441" spans="1:10" ht="15" hidden="1" thickBot="1" x14ac:dyDescent="0.4">
      <c r="A3441" s="214"/>
      <c r="B3441" s="213"/>
      <c r="C3441" s="34" t="s">
        <v>869</v>
      </c>
      <c r="D3441" s="34" t="s">
        <v>870</v>
      </c>
      <c r="E3441" s="35">
        <v>0.2</v>
      </c>
      <c r="F3441" s="51"/>
      <c r="G3441" s="51" t="str">
        <f t="shared" si="54"/>
        <v/>
      </c>
      <c r="H3441" s="69"/>
      <c r="I3441" s="70"/>
      <c r="J3441" s="142">
        <v>0</v>
      </c>
    </row>
    <row r="3442" spans="1:10" ht="15" hidden="1" thickBot="1" x14ac:dyDescent="0.4">
      <c r="A3442" s="214"/>
      <c r="B3442" s="213"/>
      <c r="C3442" s="34" t="s">
        <v>873</v>
      </c>
      <c r="D3442" s="34" t="s">
        <v>96</v>
      </c>
      <c r="E3442" s="35">
        <v>1</v>
      </c>
      <c r="F3442" s="51"/>
      <c r="G3442" s="51" t="str">
        <f t="shared" si="54"/>
        <v/>
      </c>
      <c r="H3442" s="69"/>
      <c r="I3442" s="70"/>
      <c r="J3442" s="142">
        <v>0</v>
      </c>
    </row>
    <row r="3443" spans="1:10" ht="38" hidden="1" thickBot="1" x14ac:dyDescent="0.4">
      <c r="A3443" s="214"/>
      <c r="B3443" s="213"/>
      <c r="C3443" s="34" t="s">
        <v>5686</v>
      </c>
      <c r="D3443" s="34" t="s">
        <v>84</v>
      </c>
      <c r="E3443" s="35">
        <v>4.0000000000000002E-4</v>
      </c>
      <c r="F3443" s="51"/>
      <c r="G3443" s="51" t="str">
        <f t="shared" si="54"/>
        <v/>
      </c>
      <c r="H3443" s="69"/>
      <c r="I3443" s="70"/>
      <c r="J3443" s="142">
        <v>0</v>
      </c>
    </row>
    <row r="3444" spans="1:10" ht="15" hidden="1" thickBot="1" x14ac:dyDescent="0.4">
      <c r="A3444" s="214"/>
      <c r="B3444" s="213"/>
      <c r="C3444" s="34"/>
      <c r="D3444" s="34"/>
      <c r="E3444" s="35"/>
      <c r="F3444" s="51"/>
      <c r="G3444" s="51" t="str">
        <f t="shared" si="54"/>
        <v/>
      </c>
      <c r="H3444" s="69"/>
      <c r="I3444" s="70"/>
      <c r="J3444" s="142">
        <v>0</v>
      </c>
    </row>
    <row r="3445" spans="1:10" ht="15" hidden="1" thickBot="1" x14ac:dyDescent="0.4">
      <c r="A3445" s="214"/>
      <c r="B3445" s="213"/>
      <c r="C3445" s="139" t="s">
        <v>871</v>
      </c>
      <c r="D3445" s="34"/>
      <c r="E3445" s="35"/>
      <c r="F3445" s="51"/>
      <c r="G3445" s="51" t="str">
        <f t="shared" si="54"/>
        <v/>
      </c>
      <c r="H3445" s="69"/>
      <c r="I3445" s="70"/>
      <c r="J3445" s="142">
        <v>0</v>
      </c>
    </row>
    <row r="3446" spans="1:10" ht="15" hidden="1" thickBot="1" x14ac:dyDescent="0.4">
      <c r="A3446" s="215"/>
      <c r="B3446" s="216"/>
      <c r="C3446" s="34"/>
      <c r="D3446" s="34"/>
      <c r="E3446" s="35"/>
      <c r="F3446" s="51"/>
      <c r="G3446" s="51" t="str">
        <f t="shared" si="54"/>
        <v/>
      </c>
      <c r="H3446" s="69"/>
      <c r="I3446" s="70"/>
      <c r="J3446" s="142">
        <v>0</v>
      </c>
    </row>
    <row r="3447" spans="1:10" ht="15" hidden="1" thickBot="1" x14ac:dyDescent="0.4">
      <c r="A3447" s="210" t="s">
        <v>2458</v>
      </c>
      <c r="B3447" s="212" t="s">
        <v>2459</v>
      </c>
      <c r="C3447" s="155"/>
      <c r="D3447" s="24" t="s">
        <v>16</v>
      </c>
      <c r="E3447" s="25"/>
      <c r="F3447" s="46"/>
      <c r="G3447" s="26" t="str">
        <f t="shared" si="54"/>
        <v/>
      </c>
      <c r="H3447" s="27"/>
      <c r="I3447" s="28"/>
      <c r="J3447" s="142">
        <v>0</v>
      </c>
    </row>
    <row r="3448" spans="1:10" ht="15" hidden="1" thickBot="1" x14ac:dyDescent="0.4">
      <c r="A3448" s="214"/>
      <c r="B3448" s="213"/>
      <c r="C3448" s="30"/>
      <c r="D3448" s="30"/>
      <c r="E3448" s="31"/>
      <c r="F3448" s="51"/>
      <c r="G3448" s="51" t="str">
        <f t="shared" si="54"/>
        <v/>
      </c>
      <c r="H3448" s="69"/>
      <c r="I3448" s="70"/>
      <c r="J3448" s="142">
        <v>0</v>
      </c>
    </row>
    <row r="3449" spans="1:10" ht="15" hidden="1" thickBot="1" x14ac:dyDescent="0.4">
      <c r="A3449" s="214"/>
      <c r="B3449" s="213"/>
      <c r="C3449" s="34" t="s">
        <v>570</v>
      </c>
      <c r="D3449" s="34" t="s">
        <v>562</v>
      </c>
      <c r="E3449" s="35">
        <v>0.2</v>
      </c>
      <c r="F3449" s="51"/>
      <c r="G3449" s="51" t="str">
        <f t="shared" si="54"/>
        <v/>
      </c>
      <c r="H3449" s="37">
        <f>SUM(G3449:G3454)</f>
        <v>0</v>
      </c>
      <c r="I3449" s="38"/>
      <c r="J3449" s="142">
        <v>0</v>
      </c>
    </row>
    <row r="3450" spans="1:10" ht="15" hidden="1" thickBot="1" x14ac:dyDescent="0.4">
      <c r="A3450" s="214"/>
      <c r="B3450" s="213"/>
      <c r="C3450" s="34" t="s">
        <v>563</v>
      </c>
      <c r="D3450" s="34" t="s">
        <v>562</v>
      </c>
      <c r="E3450" s="35">
        <v>0.2</v>
      </c>
      <c r="F3450" s="51"/>
      <c r="G3450" s="51" t="str">
        <f t="shared" si="54"/>
        <v/>
      </c>
      <c r="H3450" s="69"/>
      <c r="I3450" s="70"/>
      <c r="J3450" s="142">
        <v>0</v>
      </c>
    </row>
    <row r="3451" spans="1:10" ht="15" hidden="1" thickBot="1" x14ac:dyDescent="0.4">
      <c r="A3451" s="214"/>
      <c r="B3451" s="213"/>
      <c r="C3451" s="34" t="s">
        <v>868</v>
      </c>
      <c r="D3451" s="34" t="s">
        <v>96</v>
      </c>
      <c r="E3451" s="35">
        <v>3.2000000000000001E-2</v>
      </c>
      <c r="F3451" s="51"/>
      <c r="G3451" s="51" t="str">
        <f t="shared" si="54"/>
        <v/>
      </c>
      <c r="H3451" s="69"/>
      <c r="I3451" s="70"/>
      <c r="J3451" s="142">
        <v>0</v>
      </c>
    </row>
    <row r="3452" spans="1:10" ht="15" hidden="1" thickBot="1" x14ac:dyDescent="0.4">
      <c r="A3452" s="214"/>
      <c r="B3452" s="213"/>
      <c r="C3452" s="34" t="s">
        <v>869</v>
      </c>
      <c r="D3452" s="34" t="s">
        <v>870</v>
      </c>
      <c r="E3452" s="35">
        <v>0.2</v>
      </c>
      <c r="F3452" s="51"/>
      <c r="G3452" s="51" t="str">
        <f t="shared" si="54"/>
        <v/>
      </c>
      <c r="H3452" s="69"/>
      <c r="I3452" s="70"/>
      <c r="J3452" s="142">
        <v>0</v>
      </c>
    </row>
    <row r="3453" spans="1:10" ht="15" hidden="1" thickBot="1" x14ac:dyDescent="0.4">
      <c r="A3453" s="214"/>
      <c r="B3453" s="213"/>
      <c r="C3453" s="34" t="s">
        <v>934</v>
      </c>
      <c r="D3453" s="34" t="s">
        <v>96</v>
      </c>
      <c r="E3453" s="35">
        <v>1</v>
      </c>
      <c r="F3453" s="51"/>
      <c r="G3453" s="51" t="str">
        <f t="shared" si="54"/>
        <v/>
      </c>
      <c r="H3453" s="69"/>
      <c r="I3453" s="70"/>
      <c r="J3453" s="142">
        <v>0</v>
      </c>
    </row>
    <row r="3454" spans="1:10" ht="38" hidden="1" thickBot="1" x14ac:dyDescent="0.4">
      <c r="A3454" s="214"/>
      <c r="B3454" s="213"/>
      <c r="C3454" s="34" t="s">
        <v>5686</v>
      </c>
      <c r="D3454" s="34" t="s">
        <v>84</v>
      </c>
      <c r="E3454" s="35">
        <v>4.0000000000000002E-4</v>
      </c>
      <c r="F3454" s="51"/>
      <c r="G3454" s="51" t="str">
        <f t="shared" si="54"/>
        <v/>
      </c>
      <c r="H3454" s="69"/>
      <c r="I3454" s="70"/>
      <c r="J3454" s="142">
        <v>0</v>
      </c>
    </row>
    <row r="3455" spans="1:10" ht="15" hidden="1" thickBot="1" x14ac:dyDescent="0.4">
      <c r="A3455" s="214"/>
      <c r="B3455" s="213"/>
      <c r="C3455" s="34"/>
      <c r="D3455" s="34"/>
      <c r="E3455" s="35"/>
      <c r="F3455" s="51"/>
      <c r="G3455" s="51" t="str">
        <f t="shared" si="54"/>
        <v/>
      </c>
      <c r="H3455" s="69"/>
      <c r="I3455" s="70"/>
      <c r="J3455" s="142">
        <v>0</v>
      </c>
    </row>
    <row r="3456" spans="1:10" ht="15" hidden="1" thickBot="1" x14ac:dyDescent="0.4">
      <c r="A3456" s="214"/>
      <c r="B3456" s="213"/>
      <c r="C3456" s="139" t="s">
        <v>871</v>
      </c>
      <c r="D3456" s="34"/>
      <c r="E3456" s="35"/>
      <c r="F3456" s="51"/>
      <c r="G3456" s="51" t="str">
        <f t="shared" si="54"/>
        <v/>
      </c>
      <c r="H3456" s="69"/>
      <c r="I3456" s="70"/>
      <c r="J3456" s="142">
        <v>0</v>
      </c>
    </row>
    <row r="3457" spans="1:10" ht="15" hidden="1" thickBot="1" x14ac:dyDescent="0.4">
      <c r="A3457" s="215"/>
      <c r="B3457" s="216"/>
      <c r="C3457" s="34"/>
      <c r="D3457" s="34"/>
      <c r="E3457" s="35"/>
      <c r="F3457" s="51"/>
      <c r="G3457" s="51" t="str">
        <f t="shared" si="54"/>
        <v/>
      </c>
      <c r="H3457" s="69"/>
      <c r="I3457" s="70"/>
      <c r="J3457" s="142">
        <v>0</v>
      </c>
    </row>
    <row r="3458" spans="1:10" ht="15" hidden="1" thickBot="1" x14ac:dyDescent="0.4">
      <c r="A3458" s="210" t="s">
        <v>874</v>
      </c>
      <c r="B3458" s="212" t="s">
        <v>5442</v>
      </c>
      <c r="C3458" s="155"/>
      <c r="D3458" s="24" t="s">
        <v>70</v>
      </c>
      <c r="E3458" s="25"/>
      <c r="F3458" s="46"/>
      <c r="G3458" s="26" t="str">
        <f t="shared" si="54"/>
        <v/>
      </c>
      <c r="H3458" s="27"/>
      <c r="I3458" s="28"/>
      <c r="J3458" s="142">
        <v>0</v>
      </c>
    </row>
    <row r="3459" spans="1:10" ht="15" hidden="1" thickBot="1" x14ac:dyDescent="0.4">
      <c r="A3459" s="214"/>
      <c r="B3459" s="213"/>
      <c r="C3459" s="30"/>
      <c r="D3459" s="30"/>
      <c r="E3459" s="31"/>
      <c r="F3459" s="51"/>
      <c r="G3459" s="51" t="str">
        <f t="shared" si="54"/>
        <v/>
      </c>
      <c r="H3459" s="69"/>
      <c r="I3459" s="70"/>
      <c r="J3459" s="142">
        <v>0</v>
      </c>
    </row>
    <row r="3460" spans="1:10" ht="15" hidden="1" thickBot="1" x14ac:dyDescent="0.4">
      <c r="A3460" s="214"/>
      <c r="B3460" s="213"/>
      <c r="C3460" s="34" t="s">
        <v>875</v>
      </c>
      <c r="D3460" s="34" t="s">
        <v>70</v>
      </c>
      <c r="E3460" s="35">
        <v>1.05</v>
      </c>
      <c r="F3460" s="51"/>
      <c r="G3460" s="51" t="str">
        <f t="shared" si="54"/>
        <v/>
      </c>
      <c r="H3460" s="37">
        <f>SUM(G3460:G3464)</f>
        <v>0</v>
      </c>
      <c r="I3460" s="38"/>
      <c r="J3460" s="142">
        <v>0</v>
      </c>
    </row>
    <row r="3461" spans="1:10" ht="15" hidden="1" thickBot="1" x14ac:dyDescent="0.4">
      <c r="A3461" s="214"/>
      <c r="B3461" s="213"/>
      <c r="C3461" s="34" t="s">
        <v>2836</v>
      </c>
      <c r="D3461" s="34" t="s">
        <v>562</v>
      </c>
      <c r="E3461" s="35">
        <v>1.35</v>
      </c>
      <c r="F3461" s="51"/>
      <c r="G3461" s="51" t="str">
        <f t="shared" si="54"/>
        <v/>
      </c>
      <c r="H3461" s="69"/>
      <c r="I3461" s="70"/>
      <c r="J3461" s="142">
        <v>0</v>
      </c>
    </row>
    <row r="3462" spans="1:10" ht="15" hidden="1" thickBot="1" x14ac:dyDescent="0.4">
      <c r="A3462" s="214"/>
      <c r="B3462" s="213"/>
      <c r="C3462" s="34" t="s">
        <v>563</v>
      </c>
      <c r="D3462" s="34" t="s">
        <v>562</v>
      </c>
      <c r="E3462" s="35">
        <v>0.6</v>
      </c>
      <c r="F3462" s="51"/>
      <c r="G3462" s="51" t="str">
        <f t="shared" si="54"/>
        <v/>
      </c>
      <c r="H3462" s="69"/>
      <c r="I3462" s="70"/>
      <c r="J3462" s="142">
        <v>0</v>
      </c>
    </row>
    <row r="3463" spans="1:10" ht="15" hidden="1" thickBot="1" x14ac:dyDescent="0.4">
      <c r="A3463" s="214"/>
      <c r="B3463" s="213"/>
      <c r="C3463" s="34" t="s">
        <v>9504</v>
      </c>
      <c r="D3463" s="34" t="s">
        <v>750</v>
      </c>
      <c r="E3463" s="35">
        <v>4.5</v>
      </c>
      <c r="F3463" s="51"/>
      <c r="G3463" s="51" t="str">
        <f t="shared" si="54"/>
        <v/>
      </c>
      <c r="H3463" s="69"/>
      <c r="I3463" s="70"/>
      <c r="J3463" s="142">
        <v>0</v>
      </c>
    </row>
    <row r="3464" spans="1:10" ht="15" hidden="1" thickBot="1" x14ac:dyDescent="0.4">
      <c r="A3464" s="214"/>
      <c r="B3464" s="213"/>
      <c r="C3464" s="34" t="s">
        <v>9961</v>
      </c>
      <c r="D3464" s="34" t="s">
        <v>750</v>
      </c>
      <c r="E3464" s="35">
        <v>0.3</v>
      </c>
      <c r="F3464" s="51"/>
      <c r="G3464" s="51" t="str">
        <f t="shared" si="54"/>
        <v/>
      </c>
      <c r="H3464" s="69"/>
      <c r="I3464" s="70"/>
      <c r="J3464" s="142">
        <v>0</v>
      </c>
    </row>
    <row r="3465" spans="1:10" ht="15" hidden="1" thickBot="1" x14ac:dyDescent="0.4">
      <c r="A3465" s="215"/>
      <c r="B3465" s="216"/>
      <c r="C3465" s="34"/>
      <c r="D3465" s="34"/>
      <c r="E3465" s="35"/>
      <c r="F3465" s="51"/>
      <c r="G3465" s="51" t="str">
        <f t="shared" si="54"/>
        <v/>
      </c>
      <c r="H3465" s="69"/>
      <c r="I3465" s="70"/>
      <c r="J3465" s="142">
        <v>0</v>
      </c>
    </row>
    <row r="3466" spans="1:10" ht="15" hidden="1" thickBot="1" x14ac:dyDescent="0.4">
      <c r="A3466" s="210" t="s">
        <v>876</v>
      </c>
      <c r="B3466" s="212" t="s">
        <v>5443</v>
      </c>
      <c r="C3466" s="155"/>
      <c r="D3466" s="24" t="s">
        <v>70</v>
      </c>
      <c r="E3466" s="25"/>
      <c r="F3466" s="46"/>
      <c r="G3466" s="26" t="str">
        <f t="shared" si="54"/>
        <v/>
      </c>
      <c r="H3466" s="27"/>
      <c r="I3466" s="28"/>
      <c r="J3466" s="142">
        <v>0</v>
      </c>
    </row>
    <row r="3467" spans="1:10" ht="15" hidden="1" thickBot="1" x14ac:dyDescent="0.4">
      <c r="A3467" s="214"/>
      <c r="B3467" s="213"/>
      <c r="C3467" s="30"/>
      <c r="D3467" s="30"/>
      <c r="E3467" s="31"/>
      <c r="F3467" s="51"/>
      <c r="G3467" s="51" t="str">
        <f t="shared" si="54"/>
        <v/>
      </c>
      <c r="H3467" s="69"/>
      <c r="I3467" s="70"/>
      <c r="J3467" s="142">
        <v>0</v>
      </c>
    </row>
    <row r="3468" spans="1:10" ht="15" hidden="1" thickBot="1" x14ac:dyDescent="0.4">
      <c r="A3468" s="214"/>
      <c r="B3468" s="213"/>
      <c r="C3468" s="34" t="s">
        <v>875</v>
      </c>
      <c r="D3468" s="34" t="s">
        <v>70</v>
      </c>
      <c r="E3468" s="35">
        <v>1.05</v>
      </c>
      <c r="F3468" s="51"/>
      <c r="G3468" s="51" t="str">
        <f t="shared" si="54"/>
        <v/>
      </c>
      <c r="H3468" s="37">
        <f>SUM(G3468:G3478)</f>
        <v>0</v>
      </c>
      <c r="I3468" s="38"/>
      <c r="J3468" s="142">
        <v>0</v>
      </c>
    </row>
    <row r="3469" spans="1:10" ht="15" hidden="1" thickBot="1" x14ac:dyDescent="0.4">
      <c r="A3469" s="214"/>
      <c r="B3469" s="213"/>
      <c r="C3469" s="34" t="s">
        <v>2836</v>
      </c>
      <c r="D3469" s="34" t="s">
        <v>562</v>
      </c>
      <c r="E3469" s="35">
        <v>1.35</v>
      </c>
      <c r="F3469" s="51"/>
      <c r="G3469" s="51" t="str">
        <f t="shared" si="54"/>
        <v/>
      </c>
      <c r="H3469" s="69"/>
      <c r="I3469" s="70"/>
      <c r="J3469" s="142">
        <v>0</v>
      </c>
    </row>
    <row r="3470" spans="1:10" ht="15" hidden="1" thickBot="1" x14ac:dyDescent="0.4">
      <c r="A3470" s="214"/>
      <c r="B3470" s="213"/>
      <c r="C3470" s="34" t="s">
        <v>570</v>
      </c>
      <c r="D3470" s="34" t="s">
        <v>562</v>
      </c>
      <c r="E3470" s="35">
        <v>0.1</v>
      </c>
      <c r="F3470" s="51"/>
      <c r="G3470" s="51" t="str">
        <f t="shared" si="54"/>
        <v/>
      </c>
      <c r="H3470" s="69"/>
      <c r="I3470" s="70"/>
      <c r="J3470" s="142">
        <v>0</v>
      </c>
    </row>
    <row r="3471" spans="1:10" ht="15" hidden="1" thickBot="1" x14ac:dyDescent="0.4">
      <c r="A3471" s="214"/>
      <c r="B3471" s="213"/>
      <c r="C3471" s="34" t="s">
        <v>563</v>
      </c>
      <c r="D3471" s="34" t="s">
        <v>562</v>
      </c>
      <c r="E3471" s="35">
        <v>0.79999999999999993</v>
      </c>
      <c r="F3471" s="51"/>
      <c r="G3471" s="51" t="str">
        <f t="shared" si="54"/>
        <v/>
      </c>
      <c r="H3471" s="69"/>
      <c r="I3471" s="70"/>
      <c r="J3471" s="142">
        <v>0</v>
      </c>
    </row>
    <row r="3472" spans="1:10" ht="15" hidden="1" thickBot="1" x14ac:dyDescent="0.4">
      <c r="A3472" s="214"/>
      <c r="B3472" s="213"/>
      <c r="C3472" s="34" t="s">
        <v>9504</v>
      </c>
      <c r="D3472" s="34" t="s">
        <v>750</v>
      </c>
      <c r="E3472" s="35">
        <v>4.5</v>
      </c>
      <c r="F3472" s="51"/>
      <c r="G3472" s="51" t="str">
        <f t="shared" ref="G3472:G3535" si="55">IF(ISNUMBER(F3472),E3472*F3472,"")</f>
        <v/>
      </c>
      <c r="H3472" s="69"/>
      <c r="I3472" s="70"/>
      <c r="J3472" s="142">
        <v>0</v>
      </c>
    </row>
    <row r="3473" spans="1:10" ht="15" hidden="1" thickBot="1" x14ac:dyDescent="0.4">
      <c r="A3473" s="214"/>
      <c r="B3473" s="213"/>
      <c r="C3473" s="34" t="s">
        <v>9961</v>
      </c>
      <c r="D3473" s="34" t="s">
        <v>750</v>
      </c>
      <c r="E3473" s="35">
        <v>0.3</v>
      </c>
      <c r="F3473" s="51"/>
      <c r="G3473" s="51" t="str">
        <f t="shared" si="55"/>
        <v/>
      </c>
      <c r="H3473" s="69"/>
      <c r="I3473" s="70"/>
      <c r="J3473" s="142">
        <v>0</v>
      </c>
    </row>
    <row r="3474" spans="1:10" ht="25.5" hidden="1" thickBot="1" x14ac:dyDescent="0.4">
      <c r="A3474" s="214"/>
      <c r="B3474" s="213"/>
      <c r="C3474" s="34" t="s">
        <v>877</v>
      </c>
      <c r="D3474" s="34" t="s">
        <v>200</v>
      </c>
      <c r="E3474" s="35">
        <v>6.2499999999999991</v>
      </c>
      <c r="F3474" s="51"/>
      <c r="G3474" s="51" t="str">
        <f t="shared" si="55"/>
        <v/>
      </c>
      <c r="H3474" s="69"/>
      <c r="I3474" s="70"/>
      <c r="J3474" s="142">
        <v>0</v>
      </c>
    </row>
    <row r="3475" spans="1:10" ht="15" hidden="1" thickBot="1" x14ac:dyDescent="0.4">
      <c r="A3475" s="214"/>
      <c r="B3475" s="213"/>
      <c r="C3475" s="34" t="s">
        <v>868</v>
      </c>
      <c r="D3475" s="34" t="s">
        <v>96</v>
      </c>
      <c r="E3475" s="35">
        <v>0.15</v>
      </c>
      <c r="F3475" s="51"/>
      <c r="G3475" s="51" t="str">
        <f t="shared" si="55"/>
        <v/>
      </c>
      <c r="H3475" s="69"/>
      <c r="I3475" s="70"/>
      <c r="J3475" s="142">
        <v>0</v>
      </c>
    </row>
    <row r="3476" spans="1:10" ht="15" hidden="1" thickBot="1" x14ac:dyDescent="0.4">
      <c r="A3476" s="214"/>
      <c r="B3476" s="213"/>
      <c r="C3476" s="34" t="s">
        <v>869</v>
      </c>
      <c r="D3476" s="34" t="s">
        <v>870</v>
      </c>
      <c r="E3476" s="35">
        <v>0.9375</v>
      </c>
      <c r="F3476" s="51"/>
      <c r="G3476" s="51" t="str">
        <f t="shared" si="55"/>
        <v/>
      </c>
      <c r="H3476" s="69"/>
      <c r="I3476" s="70"/>
      <c r="J3476" s="142">
        <v>0</v>
      </c>
    </row>
    <row r="3477" spans="1:10" ht="15" hidden="1" thickBot="1" x14ac:dyDescent="0.4">
      <c r="A3477" s="214"/>
      <c r="B3477" s="213"/>
      <c r="C3477" s="34" t="s">
        <v>878</v>
      </c>
      <c r="D3477" s="34" t="s">
        <v>96</v>
      </c>
      <c r="E3477" s="35">
        <v>6.2499999999999991</v>
      </c>
      <c r="F3477" s="51"/>
      <c r="G3477" s="51" t="str">
        <f t="shared" si="55"/>
        <v/>
      </c>
      <c r="H3477" s="69"/>
      <c r="I3477" s="70"/>
      <c r="J3477" s="142">
        <v>0</v>
      </c>
    </row>
    <row r="3478" spans="1:10" ht="38" hidden="1" thickBot="1" x14ac:dyDescent="0.4">
      <c r="A3478" s="214"/>
      <c r="B3478" s="213"/>
      <c r="C3478" s="34" t="s">
        <v>5686</v>
      </c>
      <c r="D3478" s="34" t="s">
        <v>84</v>
      </c>
      <c r="E3478" s="35">
        <v>1E-4</v>
      </c>
      <c r="F3478" s="51"/>
      <c r="G3478" s="51" t="str">
        <f t="shared" si="55"/>
        <v/>
      </c>
      <c r="H3478" s="69"/>
      <c r="I3478" s="70"/>
      <c r="J3478" s="142">
        <v>0</v>
      </c>
    </row>
    <row r="3479" spans="1:10" ht="15" hidden="1" thickBot="1" x14ac:dyDescent="0.4">
      <c r="A3479" s="214"/>
      <c r="B3479" s="213"/>
      <c r="C3479" s="34"/>
      <c r="D3479" s="34"/>
      <c r="E3479" s="35"/>
      <c r="F3479" s="51"/>
      <c r="G3479" s="51" t="str">
        <f t="shared" si="55"/>
        <v/>
      </c>
      <c r="H3479" s="69"/>
      <c r="I3479" s="70"/>
      <c r="J3479" s="142">
        <v>0</v>
      </c>
    </row>
    <row r="3480" spans="1:10" ht="15" hidden="1" thickBot="1" x14ac:dyDescent="0.4">
      <c r="A3480" s="214"/>
      <c r="B3480" s="213"/>
      <c r="C3480" s="139" t="s">
        <v>879</v>
      </c>
      <c r="D3480" s="34"/>
      <c r="E3480" s="35"/>
      <c r="F3480" s="51"/>
      <c r="G3480" s="51" t="str">
        <f t="shared" si="55"/>
        <v/>
      </c>
      <c r="H3480" s="69"/>
      <c r="I3480" s="70"/>
      <c r="J3480" s="142">
        <v>0</v>
      </c>
    </row>
    <row r="3481" spans="1:10" ht="26" hidden="1" thickBot="1" x14ac:dyDescent="0.4">
      <c r="A3481" s="214"/>
      <c r="B3481" s="213"/>
      <c r="C3481" s="139" t="s">
        <v>880</v>
      </c>
      <c r="D3481" s="34"/>
      <c r="E3481" s="35"/>
      <c r="F3481" s="51"/>
      <c r="G3481" s="51" t="str">
        <f t="shared" si="55"/>
        <v/>
      </c>
      <c r="H3481" s="69"/>
      <c r="I3481" s="70"/>
      <c r="J3481" s="142">
        <v>0</v>
      </c>
    </row>
    <row r="3482" spans="1:10" ht="15" hidden="1" thickBot="1" x14ac:dyDescent="0.4">
      <c r="A3482" s="215"/>
      <c r="B3482" s="216"/>
      <c r="C3482" s="34"/>
      <c r="D3482" s="34"/>
      <c r="E3482" s="35"/>
      <c r="F3482" s="51"/>
      <c r="G3482" s="51" t="str">
        <f t="shared" si="55"/>
        <v/>
      </c>
      <c r="H3482" s="69"/>
      <c r="I3482" s="70"/>
      <c r="J3482" s="142">
        <v>0</v>
      </c>
    </row>
    <row r="3483" spans="1:10" ht="15" hidden="1" thickBot="1" x14ac:dyDescent="0.4">
      <c r="A3483" s="210" t="s">
        <v>881</v>
      </c>
      <c r="B3483" s="212" t="s">
        <v>5444</v>
      </c>
      <c r="C3483" s="155"/>
      <c r="D3483" s="24" t="s">
        <v>70</v>
      </c>
      <c r="E3483" s="25"/>
      <c r="F3483" s="46"/>
      <c r="G3483" s="26" t="str">
        <f t="shared" si="55"/>
        <v/>
      </c>
      <c r="H3483" s="27"/>
      <c r="I3483" s="28"/>
      <c r="J3483" s="142">
        <v>0</v>
      </c>
    </row>
    <row r="3484" spans="1:10" ht="15" hidden="1" thickBot="1" x14ac:dyDescent="0.4">
      <c r="A3484" s="214"/>
      <c r="B3484" s="213"/>
      <c r="C3484" s="30"/>
      <c r="D3484" s="30"/>
      <c r="E3484" s="31"/>
      <c r="F3484" s="51"/>
      <c r="G3484" s="51" t="str">
        <f t="shared" si="55"/>
        <v/>
      </c>
      <c r="H3484" s="69"/>
      <c r="I3484" s="70"/>
      <c r="J3484" s="142">
        <v>0</v>
      </c>
    </row>
    <row r="3485" spans="1:10" ht="15" hidden="1" thickBot="1" x14ac:dyDescent="0.4">
      <c r="A3485" s="214"/>
      <c r="B3485" s="213"/>
      <c r="C3485" s="34" t="s">
        <v>882</v>
      </c>
      <c r="D3485" s="34" t="s">
        <v>70</v>
      </c>
      <c r="E3485" s="35">
        <v>1.05</v>
      </c>
      <c r="F3485" s="51"/>
      <c r="G3485" s="51" t="str">
        <f t="shared" si="55"/>
        <v/>
      </c>
      <c r="H3485" s="37">
        <f>SUM(G3485:G3489)</f>
        <v>0</v>
      </c>
      <c r="I3485" s="38"/>
      <c r="J3485" s="142">
        <v>0</v>
      </c>
    </row>
    <row r="3486" spans="1:10" ht="15" hidden="1" thickBot="1" x14ac:dyDescent="0.4">
      <c r="A3486" s="214"/>
      <c r="B3486" s="213"/>
      <c r="C3486" s="34" t="s">
        <v>2836</v>
      </c>
      <c r="D3486" s="34" t="s">
        <v>562</v>
      </c>
      <c r="E3486" s="35">
        <v>1.35</v>
      </c>
      <c r="F3486" s="51"/>
      <c r="G3486" s="51" t="str">
        <f t="shared" si="55"/>
        <v/>
      </c>
      <c r="H3486" s="69"/>
      <c r="I3486" s="70"/>
      <c r="J3486" s="142">
        <v>0</v>
      </c>
    </row>
    <row r="3487" spans="1:10" ht="15" hidden="1" thickBot="1" x14ac:dyDescent="0.4">
      <c r="A3487" s="214"/>
      <c r="B3487" s="213"/>
      <c r="C3487" s="34" t="s">
        <v>563</v>
      </c>
      <c r="D3487" s="34" t="s">
        <v>562</v>
      </c>
      <c r="E3487" s="35">
        <v>0.6</v>
      </c>
      <c r="F3487" s="51"/>
      <c r="G3487" s="51" t="str">
        <f t="shared" si="55"/>
        <v/>
      </c>
      <c r="H3487" s="69"/>
      <c r="I3487" s="70"/>
      <c r="J3487" s="142">
        <v>0</v>
      </c>
    </row>
    <row r="3488" spans="1:10" ht="15" hidden="1" thickBot="1" x14ac:dyDescent="0.4">
      <c r="A3488" s="214"/>
      <c r="B3488" s="213"/>
      <c r="C3488" s="34" t="s">
        <v>9504</v>
      </c>
      <c r="D3488" s="34" t="s">
        <v>750</v>
      </c>
      <c r="E3488" s="35">
        <v>4.5</v>
      </c>
      <c r="F3488" s="51"/>
      <c r="G3488" s="51" t="str">
        <f t="shared" si="55"/>
        <v/>
      </c>
      <c r="H3488" s="69"/>
      <c r="I3488" s="70"/>
      <c r="J3488" s="142">
        <v>0</v>
      </c>
    </row>
    <row r="3489" spans="1:10" ht="15" hidden="1" thickBot="1" x14ac:dyDescent="0.4">
      <c r="A3489" s="214"/>
      <c r="B3489" s="213"/>
      <c r="C3489" s="34" t="s">
        <v>9961</v>
      </c>
      <c r="D3489" s="34" t="s">
        <v>750</v>
      </c>
      <c r="E3489" s="35">
        <v>0.3</v>
      </c>
      <c r="F3489" s="51"/>
      <c r="G3489" s="51" t="str">
        <f t="shared" si="55"/>
        <v/>
      </c>
      <c r="H3489" s="69"/>
      <c r="I3489" s="70"/>
      <c r="J3489" s="142">
        <v>0</v>
      </c>
    </row>
    <row r="3490" spans="1:10" ht="15" hidden="1" thickBot="1" x14ac:dyDescent="0.4">
      <c r="A3490" s="215"/>
      <c r="B3490" s="216"/>
      <c r="C3490" s="34"/>
      <c r="D3490" s="34"/>
      <c r="E3490" s="35"/>
      <c r="F3490" s="51"/>
      <c r="G3490" s="51" t="str">
        <f t="shared" si="55"/>
        <v/>
      </c>
      <c r="H3490" s="69"/>
      <c r="I3490" s="70"/>
      <c r="J3490" s="142">
        <v>0</v>
      </c>
    </row>
    <row r="3491" spans="1:10" ht="15" hidden="1" thickBot="1" x14ac:dyDescent="0.4">
      <c r="A3491" s="210" t="s">
        <v>883</v>
      </c>
      <c r="B3491" s="212" t="s">
        <v>5445</v>
      </c>
      <c r="C3491" s="155"/>
      <c r="D3491" s="24" t="s">
        <v>70</v>
      </c>
      <c r="E3491" s="25"/>
      <c r="F3491" s="46"/>
      <c r="G3491" s="26" t="str">
        <f t="shared" si="55"/>
        <v/>
      </c>
      <c r="H3491" s="27"/>
      <c r="I3491" s="28"/>
      <c r="J3491" s="142">
        <v>0</v>
      </c>
    </row>
    <row r="3492" spans="1:10" ht="15" hidden="1" thickBot="1" x14ac:dyDescent="0.4">
      <c r="A3492" s="214"/>
      <c r="B3492" s="213"/>
      <c r="C3492" s="30"/>
      <c r="D3492" s="30"/>
      <c r="E3492" s="31"/>
      <c r="F3492" s="51"/>
      <c r="G3492" s="51" t="str">
        <f t="shared" si="55"/>
        <v/>
      </c>
      <c r="H3492" s="69"/>
      <c r="I3492" s="70"/>
      <c r="J3492" s="142">
        <v>0</v>
      </c>
    </row>
    <row r="3493" spans="1:10" ht="15" hidden="1" thickBot="1" x14ac:dyDescent="0.4">
      <c r="A3493" s="214"/>
      <c r="B3493" s="213"/>
      <c r="C3493" s="34" t="s">
        <v>882</v>
      </c>
      <c r="D3493" s="34" t="s">
        <v>70</v>
      </c>
      <c r="E3493" s="35">
        <v>1.05</v>
      </c>
      <c r="F3493" s="51"/>
      <c r="G3493" s="51" t="str">
        <f t="shared" si="55"/>
        <v/>
      </c>
      <c r="H3493" s="37">
        <f>SUM(G3493:G3503)</f>
        <v>0</v>
      </c>
      <c r="I3493" s="38"/>
      <c r="J3493" s="142">
        <v>0</v>
      </c>
    </row>
    <row r="3494" spans="1:10" ht="15" hidden="1" thickBot="1" x14ac:dyDescent="0.4">
      <c r="A3494" s="214"/>
      <c r="B3494" s="213"/>
      <c r="C3494" s="34" t="s">
        <v>2836</v>
      </c>
      <c r="D3494" s="34" t="s">
        <v>562</v>
      </c>
      <c r="E3494" s="35">
        <v>1.35</v>
      </c>
      <c r="F3494" s="51"/>
      <c r="G3494" s="51" t="str">
        <f t="shared" si="55"/>
        <v/>
      </c>
      <c r="H3494" s="69"/>
      <c r="I3494" s="70"/>
      <c r="J3494" s="142">
        <v>0</v>
      </c>
    </row>
    <row r="3495" spans="1:10" ht="15" hidden="1" thickBot="1" x14ac:dyDescent="0.4">
      <c r="A3495" s="214"/>
      <c r="B3495" s="213"/>
      <c r="C3495" s="34" t="s">
        <v>570</v>
      </c>
      <c r="D3495" s="34" t="s">
        <v>562</v>
      </c>
      <c r="E3495" s="35">
        <v>0.1</v>
      </c>
      <c r="F3495" s="51"/>
      <c r="G3495" s="51" t="str">
        <f t="shared" si="55"/>
        <v/>
      </c>
      <c r="H3495" s="69"/>
      <c r="I3495" s="70"/>
      <c r="J3495" s="142">
        <v>0</v>
      </c>
    </row>
    <row r="3496" spans="1:10" ht="15" hidden="1" thickBot="1" x14ac:dyDescent="0.4">
      <c r="A3496" s="214"/>
      <c r="B3496" s="213"/>
      <c r="C3496" s="34" t="s">
        <v>563</v>
      </c>
      <c r="D3496" s="34" t="s">
        <v>562</v>
      </c>
      <c r="E3496" s="35">
        <v>0.79999999999999993</v>
      </c>
      <c r="F3496" s="51"/>
      <c r="G3496" s="51" t="str">
        <f t="shared" si="55"/>
        <v/>
      </c>
      <c r="H3496" s="69"/>
      <c r="I3496" s="70"/>
      <c r="J3496" s="142">
        <v>0</v>
      </c>
    </row>
    <row r="3497" spans="1:10" ht="15" hidden="1" thickBot="1" x14ac:dyDescent="0.4">
      <c r="A3497" s="214"/>
      <c r="B3497" s="213"/>
      <c r="C3497" s="34" t="s">
        <v>9504</v>
      </c>
      <c r="D3497" s="34" t="s">
        <v>750</v>
      </c>
      <c r="E3497" s="35">
        <v>4.5</v>
      </c>
      <c r="F3497" s="51"/>
      <c r="G3497" s="51" t="str">
        <f t="shared" si="55"/>
        <v/>
      </c>
      <c r="H3497" s="69"/>
      <c r="I3497" s="70"/>
      <c r="J3497" s="142">
        <v>0</v>
      </c>
    </row>
    <row r="3498" spans="1:10" ht="15" hidden="1" thickBot="1" x14ac:dyDescent="0.4">
      <c r="A3498" s="214"/>
      <c r="B3498" s="213"/>
      <c r="C3498" s="34" t="s">
        <v>9961</v>
      </c>
      <c r="D3498" s="34" t="s">
        <v>750</v>
      </c>
      <c r="E3498" s="35">
        <v>0.3</v>
      </c>
      <c r="F3498" s="51"/>
      <c r="G3498" s="51" t="str">
        <f t="shared" si="55"/>
        <v/>
      </c>
      <c r="H3498" s="69"/>
      <c r="I3498" s="70"/>
      <c r="J3498" s="142">
        <v>0</v>
      </c>
    </row>
    <row r="3499" spans="1:10" ht="25.5" hidden="1" thickBot="1" x14ac:dyDescent="0.4">
      <c r="A3499" s="214"/>
      <c r="B3499" s="213"/>
      <c r="C3499" s="34" t="s">
        <v>877</v>
      </c>
      <c r="D3499" s="34" t="s">
        <v>200</v>
      </c>
      <c r="E3499" s="35">
        <v>6.2499999999999991</v>
      </c>
      <c r="F3499" s="51"/>
      <c r="G3499" s="51" t="str">
        <f t="shared" si="55"/>
        <v/>
      </c>
      <c r="H3499" s="69"/>
      <c r="I3499" s="70"/>
      <c r="J3499" s="142">
        <v>0</v>
      </c>
    </row>
    <row r="3500" spans="1:10" ht="15" hidden="1" thickBot="1" x14ac:dyDescent="0.4">
      <c r="A3500" s="214"/>
      <c r="B3500" s="213"/>
      <c r="C3500" s="34" t="s">
        <v>868</v>
      </c>
      <c r="D3500" s="34" t="s">
        <v>96</v>
      </c>
      <c r="E3500" s="35">
        <v>0.15</v>
      </c>
      <c r="F3500" s="51"/>
      <c r="G3500" s="51" t="str">
        <f t="shared" si="55"/>
        <v/>
      </c>
      <c r="H3500" s="69"/>
      <c r="I3500" s="70"/>
      <c r="J3500" s="142">
        <v>0</v>
      </c>
    </row>
    <row r="3501" spans="1:10" ht="15" hidden="1" thickBot="1" x14ac:dyDescent="0.4">
      <c r="A3501" s="214"/>
      <c r="B3501" s="213"/>
      <c r="C3501" s="34" t="s">
        <v>869</v>
      </c>
      <c r="D3501" s="34" t="s">
        <v>870</v>
      </c>
      <c r="E3501" s="35">
        <v>0.9375</v>
      </c>
      <c r="F3501" s="51"/>
      <c r="G3501" s="51" t="str">
        <f t="shared" si="55"/>
        <v/>
      </c>
      <c r="H3501" s="69"/>
      <c r="I3501" s="70"/>
      <c r="J3501" s="142">
        <v>0</v>
      </c>
    </row>
    <row r="3502" spans="1:10" ht="15" hidden="1" thickBot="1" x14ac:dyDescent="0.4">
      <c r="A3502" s="214"/>
      <c r="B3502" s="213"/>
      <c r="C3502" s="34" t="s">
        <v>878</v>
      </c>
      <c r="D3502" s="34" t="s">
        <v>96</v>
      </c>
      <c r="E3502" s="35">
        <v>6.2499999999999991</v>
      </c>
      <c r="F3502" s="51"/>
      <c r="G3502" s="51" t="str">
        <f t="shared" si="55"/>
        <v/>
      </c>
      <c r="H3502" s="69"/>
      <c r="I3502" s="70"/>
      <c r="J3502" s="142">
        <v>0</v>
      </c>
    </row>
    <row r="3503" spans="1:10" ht="38" hidden="1" thickBot="1" x14ac:dyDescent="0.4">
      <c r="A3503" s="214"/>
      <c r="B3503" s="213"/>
      <c r="C3503" s="34" t="s">
        <v>5686</v>
      </c>
      <c r="D3503" s="34" t="s">
        <v>84</v>
      </c>
      <c r="E3503" s="35">
        <v>1E-4</v>
      </c>
      <c r="F3503" s="51"/>
      <c r="G3503" s="51" t="str">
        <f t="shared" si="55"/>
        <v/>
      </c>
      <c r="H3503" s="69"/>
      <c r="I3503" s="70"/>
      <c r="J3503" s="142">
        <v>0</v>
      </c>
    </row>
    <row r="3504" spans="1:10" ht="15" hidden="1" thickBot="1" x14ac:dyDescent="0.4">
      <c r="A3504" s="214"/>
      <c r="B3504" s="213"/>
      <c r="C3504" s="34"/>
      <c r="D3504" s="34"/>
      <c r="E3504" s="35"/>
      <c r="F3504" s="51"/>
      <c r="G3504" s="51" t="str">
        <f t="shared" si="55"/>
        <v/>
      </c>
      <c r="H3504" s="69"/>
      <c r="I3504" s="70"/>
      <c r="J3504" s="142">
        <v>0</v>
      </c>
    </row>
    <row r="3505" spans="1:10" ht="15" hidden="1" thickBot="1" x14ac:dyDescent="0.4">
      <c r="A3505" s="214"/>
      <c r="B3505" s="213"/>
      <c r="C3505" s="139" t="s">
        <v>879</v>
      </c>
      <c r="D3505" s="34"/>
      <c r="E3505" s="35"/>
      <c r="F3505" s="51"/>
      <c r="G3505" s="51" t="str">
        <f t="shared" si="55"/>
        <v/>
      </c>
      <c r="H3505" s="69"/>
      <c r="I3505" s="70"/>
      <c r="J3505" s="142">
        <v>0</v>
      </c>
    </row>
    <row r="3506" spans="1:10" ht="26" hidden="1" thickBot="1" x14ac:dyDescent="0.4">
      <c r="A3506" s="214"/>
      <c r="B3506" s="213"/>
      <c r="C3506" s="139" t="s">
        <v>880</v>
      </c>
      <c r="D3506" s="34"/>
      <c r="E3506" s="35"/>
      <c r="F3506" s="51"/>
      <c r="G3506" s="51" t="str">
        <f t="shared" si="55"/>
        <v/>
      </c>
      <c r="H3506" s="69"/>
      <c r="I3506" s="70"/>
      <c r="J3506" s="142">
        <v>0</v>
      </c>
    </row>
    <row r="3507" spans="1:10" ht="15" hidden="1" thickBot="1" x14ac:dyDescent="0.4">
      <c r="A3507" s="215"/>
      <c r="B3507" s="216"/>
      <c r="C3507" s="34"/>
      <c r="D3507" s="34"/>
      <c r="E3507" s="35"/>
      <c r="F3507" s="51"/>
      <c r="G3507" s="51" t="str">
        <f t="shared" si="55"/>
        <v/>
      </c>
      <c r="H3507" s="69"/>
      <c r="I3507" s="70"/>
      <c r="J3507" s="142">
        <v>0</v>
      </c>
    </row>
    <row r="3508" spans="1:10" ht="15" hidden="1" thickBot="1" x14ac:dyDescent="0.4">
      <c r="A3508" s="210" t="s">
        <v>884</v>
      </c>
      <c r="B3508" s="212" t="s">
        <v>8089</v>
      </c>
      <c r="C3508" s="155"/>
      <c r="D3508" s="24" t="s">
        <v>70</v>
      </c>
      <c r="E3508" s="25"/>
      <c r="F3508" s="46"/>
      <c r="G3508" s="26" t="str">
        <f t="shared" si="55"/>
        <v/>
      </c>
      <c r="H3508" s="27"/>
      <c r="I3508" s="28"/>
      <c r="J3508" s="142">
        <v>0</v>
      </c>
    </row>
    <row r="3509" spans="1:10" ht="15" hidden="1" thickBot="1" x14ac:dyDescent="0.4">
      <c r="A3509" s="214"/>
      <c r="B3509" s="213"/>
      <c r="C3509" s="30"/>
      <c r="D3509" s="30"/>
      <c r="E3509" s="31"/>
      <c r="F3509" s="51"/>
      <c r="G3509" s="51" t="str">
        <f t="shared" si="55"/>
        <v/>
      </c>
      <c r="H3509" s="69"/>
      <c r="I3509" s="70"/>
      <c r="J3509" s="142">
        <v>0</v>
      </c>
    </row>
    <row r="3510" spans="1:10" ht="15" hidden="1" thickBot="1" x14ac:dyDescent="0.4">
      <c r="A3510" s="214"/>
      <c r="B3510" s="213"/>
      <c r="C3510" s="34" t="s">
        <v>882</v>
      </c>
      <c r="D3510" s="34" t="s">
        <v>70</v>
      </c>
      <c r="E3510" s="35">
        <v>1.05</v>
      </c>
      <c r="F3510" s="51"/>
      <c r="G3510" s="51" t="str">
        <f t="shared" si="55"/>
        <v/>
      </c>
      <c r="H3510" s="37">
        <f>SUM(G3510:G3514)</f>
        <v>0</v>
      </c>
      <c r="I3510" s="38"/>
      <c r="J3510" s="142">
        <v>0</v>
      </c>
    </row>
    <row r="3511" spans="1:10" ht="15" hidden="1" thickBot="1" x14ac:dyDescent="0.4">
      <c r="A3511" s="214"/>
      <c r="B3511" s="213"/>
      <c r="C3511" s="34" t="s">
        <v>2836</v>
      </c>
      <c r="D3511" s="34" t="s">
        <v>562</v>
      </c>
      <c r="E3511" s="35">
        <v>0.25</v>
      </c>
      <c r="F3511" s="51"/>
      <c r="G3511" s="51" t="str">
        <f t="shared" si="55"/>
        <v/>
      </c>
      <c r="H3511" s="69"/>
      <c r="I3511" s="70"/>
      <c r="J3511" s="142">
        <v>0</v>
      </c>
    </row>
    <row r="3512" spans="1:10" ht="15" hidden="1" thickBot="1" x14ac:dyDescent="0.4">
      <c r="A3512" s="214"/>
      <c r="B3512" s="213"/>
      <c r="C3512" s="34" t="s">
        <v>563</v>
      </c>
      <c r="D3512" s="34" t="s">
        <v>562</v>
      </c>
      <c r="E3512" s="35">
        <v>0.1</v>
      </c>
      <c r="F3512" s="51"/>
      <c r="G3512" s="51" t="str">
        <f t="shared" si="55"/>
        <v/>
      </c>
      <c r="H3512" s="69"/>
      <c r="I3512" s="70"/>
      <c r="J3512" s="142">
        <v>0</v>
      </c>
    </row>
    <row r="3513" spans="1:10" ht="15" hidden="1" thickBot="1" x14ac:dyDescent="0.4">
      <c r="A3513" s="214"/>
      <c r="B3513" s="213"/>
      <c r="C3513" s="34" t="s">
        <v>868</v>
      </c>
      <c r="D3513" s="34" t="s">
        <v>96</v>
      </c>
      <c r="E3513" s="35">
        <v>4.9999999999999996E-2</v>
      </c>
      <c r="F3513" s="51"/>
      <c r="G3513" s="51" t="str">
        <f t="shared" si="55"/>
        <v/>
      </c>
      <c r="H3513" s="69"/>
      <c r="I3513" s="70"/>
      <c r="J3513" s="142">
        <v>0</v>
      </c>
    </row>
    <row r="3514" spans="1:10" ht="15" hidden="1" thickBot="1" x14ac:dyDescent="0.4">
      <c r="A3514" s="214"/>
      <c r="B3514" s="213"/>
      <c r="C3514" s="34" t="s">
        <v>869</v>
      </c>
      <c r="D3514" s="34" t="s">
        <v>870</v>
      </c>
      <c r="E3514" s="35">
        <v>0.3125</v>
      </c>
      <c r="F3514" s="51"/>
      <c r="G3514" s="51" t="str">
        <f t="shared" si="55"/>
        <v/>
      </c>
      <c r="H3514" s="69"/>
      <c r="I3514" s="70"/>
      <c r="J3514" s="142">
        <v>0</v>
      </c>
    </row>
    <row r="3515" spans="1:10" ht="15" hidden="1" thickBot="1" x14ac:dyDescent="0.4">
      <c r="A3515" s="214"/>
      <c r="B3515" s="213"/>
      <c r="C3515" s="34"/>
      <c r="D3515" s="34"/>
      <c r="E3515" s="35"/>
      <c r="F3515" s="51"/>
      <c r="G3515" s="51" t="str">
        <f t="shared" si="55"/>
        <v/>
      </c>
      <c r="H3515" s="69"/>
      <c r="I3515" s="70"/>
      <c r="J3515" s="142">
        <v>0</v>
      </c>
    </row>
    <row r="3516" spans="1:10" ht="15" hidden="1" thickBot="1" x14ac:dyDescent="0.4">
      <c r="A3516" s="214"/>
      <c r="B3516" s="213"/>
      <c r="C3516" s="139" t="s">
        <v>885</v>
      </c>
      <c r="D3516" s="34"/>
      <c r="E3516" s="35"/>
      <c r="F3516" s="51"/>
      <c r="G3516" s="51" t="str">
        <f t="shared" si="55"/>
        <v/>
      </c>
      <c r="H3516" s="69"/>
      <c r="I3516" s="70"/>
      <c r="J3516" s="142">
        <v>0</v>
      </c>
    </row>
    <row r="3517" spans="1:10" ht="15" hidden="1" thickBot="1" x14ac:dyDescent="0.4">
      <c r="A3517" s="215"/>
      <c r="B3517" s="216"/>
      <c r="C3517" s="34"/>
      <c r="D3517" s="34"/>
      <c r="E3517" s="35"/>
      <c r="F3517" s="51"/>
      <c r="G3517" s="51" t="str">
        <f t="shared" si="55"/>
        <v/>
      </c>
      <c r="H3517" s="69"/>
      <c r="I3517" s="70"/>
      <c r="J3517" s="142">
        <v>0</v>
      </c>
    </row>
    <row r="3518" spans="1:10" ht="15" hidden="1" thickBot="1" x14ac:dyDescent="0.4">
      <c r="A3518" s="210" t="s">
        <v>2460</v>
      </c>
      <c r="B3518" s="212" t="s">
        <v>5446</v>
      </c>
      <c r="C3518" s="155"/>
      <c r="D3518" s="24" t="s">
        <v>70</v>
      </c>
      <c r="E3518" s="25"/>
      <c r="F3518" s="46"/>
      <c r="G3518" s="26" t="str">
        <f t="shared" si="55"/>
        <v/>
      </c>
      <c r="H3518" s="27"/>
      <c r="I3518" s="28"/>
      <c r="J3518" s="142">
        <v>0</v>
      </c>
    </row>
    <row r="3519" spans="1:10" ht="15" hidden="1" thickBot="1" x14ac:dyDescent="0.4">
      <c r="A3519" s="214"/>
      <c r="B3519" s="213"/>
      <c r="C3519" s="30"/>
      <c r="D3519" s="30"/>
      <c r="E3519" s="31"/>
      <c r="F3519" s="51"/>
      <c r="G3519" s="51" t="str">
        <f t="shared" si="55"/>
        <v/>
      </c>
      <c r="H3519" s="69"/>
      <c r="I3519" s="70"/>
      <c r="J3519" s="142">
        <v>0</v>
      </c>
    </row>
    <row r="3520" spans="1:10" ht="15" hidden="1" thickBot="1" x14ac:dyDescent="0.4">
      <c r="A3520" s="214"/>
      <c r="B3520" s="213"/>
      <c r="C3520" s="34" t="s">
        <v>2836</v>
      </c>
      <c r="D3520" s="34" t="s">
        <v>562</v>
      </c>
      <c r="E3520" s="35">
        <v>0.25</v>
      </c>
      <c r="F3520" s="51"/>
      <c r="G3520" s="51" t="str">
        <f t="shared" si="55"/>
        <v/>
      </c>
      <c r="H3520" s="37">
        <f>SUM(G3520:G3523)</f>
        <v>0</v>
      </c>
      <c r="I3520" s="38"/>
      <c r="J3520" s="142">
        <v>0</v>
      </c>
    </row>
    <row r="3521" spans="1:10" ht="15" hidden="1" thickBot="1" x14ac:dyDescent="0.4">
      <c r="A3521" s="214"/>
      <c r="B3521" s="213"/>
      <c r="C3521" s="34" t="s">
        <v>563</v>
      </c>
      <c r="D3521" s="34" t="s">
        <v>562</v>
      </c>
      <c r="E3521" s="35">
        <v>0.1</v>
      </c>
      <c r="F3521" s="51"/>
      <c r="G3521" s="51" t="str">
        <f t="shared" si="55"/>
        <v/>
      </c>
      <c r="H3521" s="69"/>
      <c r="I3521" s="70"/>
      <c r="J3521" s="142">
        <v>0</v>
      </c>
    </row>
    <row r="3522" spans="1:10" ht="15" hidden="1" thickBot="1" x14ac:dyDescent="0.4">
      <c r="A3522" s="214"/>
      <c r="B3522" s="213"/>
      <c r="C3522" s="34" t="s">
        <v>868</v>
      </c>
      <c r="D3522" s="34" t="s">
        <v>96</v>
      </c>
      <c r="E3522" s="35">
        <v>4.9999999999999996E-2</v>
      </c>
      <c r="F3522" s="51"/>
      <c r="G3522" s="51" t="str">
        <f t="shared" si="55"/>
        <v/>
      </c>
      <c r="H3522" s="69"/>
      <c r="I3522" s="70"/>
      <c r="J3522" s="142">
        <v>0</v>
      </c>
    </row>
    <row r="3523" spans="1:10" ht="15" hidden="1" thickBot="1" x14ac:dyDescent="0.4">
      <c r="A3523" s="214"/>
      <c r="B3523" s="213"/>
      <c r="C3523" s="34" t="s">
        <v>869</v>
      </c>
      <c r="D3523" s="34" t="s">
        <v>870</v>
      </c>
      <c r="E3523" s="35">
        <v>0.3125</v>
      </c>
      <c r="F3523" s="51"/>
      <c r="G3523" s="51" t="str">
        <f t="shared" si="55"/>
        <v/>
      </c>
      <c r="H3523" s="69"/>
      <c r="I3523" s="70"/>
      <c r="J3523" s="142">
        <v>0</v>
      </c>
    </row>
    <row r="3524" spans="1:10" ht="15" hidden="1" thickBot="1" x14ac:dyDescent="0.4">
      <c r="A3524" s="214"/>
      <c r="B3524" s="213"/>
      <c r="C3524" s="34"/>
      <c r="D3524" s="34"/>
      <c r="E3524" s="35"/>
      <c r="F3524" s="51"/>
      <c r="G3524" s="51" t="str">
        <f t="shared" si="55"/>
        <v/>
      </c>
      <c r="H3524" s="69"/>
      <c r="I3524" s="70"/>
      <c r="J3524" s="142">
        <v>0</v>
      </c>
    </row>
    <row r="3525" spans="1:10" ht="15" hidden="1" thickBot="1" x14ac:dyDescent="0.4">
      <c r="A3525" s="214"/>
      <c r="B3525" s="213"/>
      <c r="C3525" s="139" t="s">
        <v>885</v>
      </c>
      <c r="D3525" s="34"/>
      <c r="E3525" s="35"/>
      <c r="F3525" s="51"/>
      <c r="G3525" s="51" t="str">
        <f t="shared" si="55"/>
        <v/>
      </c>
      <c r="H3525" s="69"/>
      <c r="I3525" s="70"/>
      <c r="J3525" s="142">
        <v>0</v>
      </c>
    </row>
    <row r="3526" spans="1:10" ht="15" hidden="1" thickBot="1" x14ac:dyDescent="0.4">
      <c r="A3526" s="215"/>
      <c r="B3526" s="216"/>
      <c r="C3526" s="34"/>
      <c r="D3526" s="34"/>
      <c r="E3526" s="35"/>
      <c r="F3526" s="51"/>
      <c r="G3526" s="51" t="str">
        <f t="shared" si="55"/>
        <v/>
      </c>
      <c r="H3526" s="69"/>
      <c r="I3526" s="70"/>
      <c r="J3526" s="142">
        <v>0</v>
      </c>
    </row>
    <row r="3527" spans="1:10" ht="15" hidden="1" thickBot="1" x14ac:dyDescent="0.4">
      <c r="A3527" s="210" t="s">
        <v>886</v>
      </c>
      <c r="B3527" s="212" t="s">
        <v>2461</v>
      </c>
      <c r="C3527" s="155"/>
      <c r="D3527" s="24" t="s">
        <v>70</v>
      </c>
      <c r="E3527" s="25"/>
      <c r="F3527" s="46"/>
      <c r="G3527" s="26" t="str">
        <f t="shared" si="55"/>
        <v/>
      </c>
      <c r="H3527" s="27"/>
      <c r="I3527" s="28"/>
      <c r="J3527" s="142">
        <v>0</v>
      </c>
    </row>
    <row r="3528" spans="1:10" ht="15" hidden="1" thickBot="1" x14ac:dyDescent="0.4">
      <c r="A3528" s="214"/>
      <c r="B3528" s="213"/>
      <c r="C3528" s="30"/>
      <c r="D3528" s="30"/>
      <c r="E3528" s="31"/>
      <c r="F3528" s="51"/>
      <c r="G3528" s="51" t="str">
        <f t="shared" si="55"/>
        <v/>
      </c>
      <c r="H3528" s="69"/>
      <c r="I3528" s="70"/>
      <c r="J3528" s="142">
        <v>0</v>
      </c>
    </row>
    <row r="3529" spans="1:10" ht="15" hidden="1" thickBot="1" x14ac:dyDescent="0.4">
      <c r="A3529" s="214"/>
      <c r="B3529" s="213"/>
      <c r="C3529" s="34" t="s">
        <v>2836</v>
      </c>
      <c r="D3529" s="34" t="s">
        <v>562</v>
      </c>
      <c r="E3529" s="35">
        <v>1.35</v>
      </c>
      <c r="F3529" s="51"/>
      <c r="G3529" s="51" t="str">
        <f t="shared" si="55"/>
        <v/>
      </c>
      <c r="H3529" s="37">
        <f>SUM(G3529:G3532)</f>
        <v>0</v>
      </c>
      <c r="I3529" s="38"/>
      <c r="J3529" s="142">
        <v>0</v>
      </c>
    </row>
    <row r="3530" spans="1:10" ht="15" hidden="1" thickBot="1" x14ac:dyDescent="0.4">
      <c r="A3530" s="214"/>
      <c r="B3530" s="213"/>
      <c r="C3530" s="34" t="s">
        <v>563</v>
      </c>
      <c r="D3530" s="34" t="s">
        <v>562</v>
      </c>
      <c r="E3530" s="35">
        <v>0.6</v>
      </c>
      <c r="F3530" s="51"/>
      <c r="G3530" s="51" t="str">
        <f t="shared" si="55"/>
        <v/>
      </c>
      <c r="H3530" s="69"/>
      <c r="I3530" s="70"/>
      <c r="J3530" s="142">
        <v>0</v>
      </c>
    </row>
    <row r="3531" spans="1:10" ht="15" hidden="1" thickBot="1" x14ac:dyDescent="0.4">
      <c r="A3531" s="214"/>
      <c r="B3531" s="213"/>
      <c r="C3531" s="34" t="s">
        <v>9504</v>
      </c>
      <c r="D3531" s="34" t="s">
        <v>750</v>
      </c>
      <c r="E3531" s="35">
        <v>4.5</v>
      </c>
      <c r="F3531" s="51"/>
      <c r="G3531" s="51" t="str">
        <f t="shared" si="55"/>
        <v/>
      </c>
      <c r="H3531" s="69"/>
      <c r="I3531" s="70"/>
      <c r="J3531" s="142">
        <v>0</v>
      </c>
    </row>
    <row r="3532" spans="1:10" ht="15" hidden="1" thickBot="1" x14ac:dyDescent="0.4">
      <c r="A3532" s="214"/>
      <c r="B3532" s="213"/>
      <c r="C3532" s="34" t="s">
        <v>9961</v>
      </c>
      <c r="D3532" s="34" t="s">
        <v>750</v>
      </c>
      <c r="E3532" s="35">
        <v>0.3</v>
      </c>
      <c r="F3532" s="51"/>
      <c r="G3532" s="51" t="str">
        <f t="shared" si="55"/>
        <v/>
      </c>
      <c r="H3532" s="69"/>
      <c r="I3532" s="70"/>
      <c r="J3532" s="142">
        <v>0</v>
      </c>
    </row>
    <row r="3533" spans="1:10" ht="15" hidden="1" thickBot="1" x14ac:dyDescent="0.4">
      <c r="A3533" s="215"/>
      <c r="B3533" s="216"/>
      <c r="C3533" s="34"/>
      <c r="D3533" s="34"/>
      <c r="E3533" s="35"/>
      <c r="F3533" s="51"/>
      <c r="G3533" s="51" t="str">
        <f t="shared" si="55"/>
        <v/>
      </c>
      <c r="H3533" s="69"/>
      <c r="I3533" s="70"/>
      <c r="J3533" s="142">
        <v>0</v>
      </c>
    </row>
    <row r="3534" spans="1:10" ht="15" hidden="1" thickBot="1" x14ac:dyDescent="0.4">
      <c r="A3534" s="210" t="s">
        <v>887</v>
      </c>
      <c r="B3534" s="212" t="s">
        <v>2462</v>
      </c>
      <c r="C3534" s="155"/>
      <c r="D3534" s="24" t="s">
        <v>70</v>
      </c>
      <c r="E3534" s="25"/>
      <c r="F3534" s="46"/>
      <c r="G3534" s="26" t="str">
        <f t="shared" si="55"/>
        <v/>
      </c>
      <c r="H3534" s="27"/>
      <c r="I3534" s="28"/>
      <c r="J3534" s="142">
        <v>0</v>
      </c>
    </row>
    <row r="3535" spans="1:10" ht="15" hidden="1" thickBot="1" x14ac:dyDescent="0.4">
      <c r="A3535" s="214"/>
      <c r="B3535" s="213"/>
      <c r="C3535" s="30"/>
      <c r="D3535" s="30"/>
      <c r="E3535" s="31"/>
      <c r="F3535" s="51"/>
      <c r="G3535" s="51" t="str">
        <f t="shared" si="55"/>
        <v/>
      </c>
      <c r="H3535" s="69"/>
      <c r="I3535" s="70"/>
      <c r="J3535" s="142">
        <v>0</v>
      </c>
    </row>
    <row r="3536" spans="1:10" ht="15" hidden="1" thickBot="1" x14ac:dyDescent="0.4">
      <c r="A3536" s="214"/>
      <c r="B3536" s="213"/>
      <c r="C3536" s="34" t="s">
        <v>2836</v>
      </c>
      <c r="D3536" s="34" t="s">
        <v>562</v>
      </c>
      <c r="E3536" s="35">
        <v>1.35</v>
      </c>
      <c r="F3536" s="51"/>
      <c r="G3536" s="51" t="str">
        <f t="shared" ref="G3536:G3599" si="56">IF(ISNUMBER(F3536),E3536*F3536,"")</f>
        <v/>
      </c>
      <c r="H3536" s="37">
        <f>SUM(G3536:G3545)</f>
        <v>0</v>
      </c>
      <c r="I3536" s="38"/>
      <c r="J3536" s="142">
        <v>0</v>
      </c>
    </row>
    <row r="3537" spans="1:10" ht="15" hidden="1" thickBot="1" x14ac:dyDescent="0.4">
      <c r="A3537" s="214"/>
      <c r="B3537" s="213"/>
      <c r="C3537" s="34" t="s">
        <v>570</v>
      </c>
      <c r="D3537" s="34" t="s">
        <v>562</v>
      </c>
      <c r="E3537" s="35">
        <v>0.1</v>
      </c>
      <c r="F3537" s="51"/>
      <c r="G3537" s="51" t="str">
        <f t="shared" si="56"/>
        <v/>
      </c>
      <c r="H3537" s="69"/>
      <c r="I3537" s="70"/>
      <c r="J3537" s="142">
        <v>0</v>
      </c>
    </row>
    <row r="3538" spans="1:10" ht="15" hidden="1" thickBot="1" x14ac:dyDescent="0.4">
      <c r="A3538" s="214"/>
      <c r="B3538" s="213"/>
      <c r="C3538" s="34" t="s">
        <v>563</v>
      </c>
      <c r="D3538" s="34" t="s">
        <v>562</v>
      </c>
      <c r="E3538" s="35">
        <v>0.79999999999999993</v>
      </c>
      <c r="F3538" s="51"/>
      <c r="G3538" s="51" t="str">
        <f t="shared" si="56"/>
        <v/>
      </c>
      <c r="H3538" s="69"/>
      <c r="I3538" s="70"/>
      <c r="J3538" s="142">
        <v>0</v>
      </c>
    </row>
    <row r="3539" spans="1:10" ht="15" hidden="1" thickBot="1" x14ac:dyDescent="0.4">
      <c r="A3539" s="214"/>
      <c r="B3539" s="213"/>
      <c r="C3539" s="34" t="s">
        <v>9504</v>
      </c>
      <c r="D3539" s="34" t="s">
        <v>750</v>
      </c>
      <c r="E3539" s="35">
        <v>4.5</v>
      </c>
      <c r="F3539" s="51"/>
      <c r="G3539" s="51" t="str">
        <f t="shared" si="56"/>
        <v/>
      </c>
      <c r="H3539" s="69"/>
      <c r="I3539" s="70"/>
      <c r="J3539" s="142">
        <v>0</v>
      </c>
    </row>
    <row r="3540" spans="1:10" ht="15" hidden="1" thickBot="1" x14ac:dyDescent="0.4">
      <c r="A3540" s="214"/>
      <c r="B3540" s="213"/>
      <c r="C3540" s="34" t="s">
        <v>9961</v>
      </c>
      <c r="D3540" s="34" t="s">
        <v>750</v>
      </c>
      <c r="E3540" s="35">
        <v>0.3</v>
      </c>
      <c r="F3540" s="51"/>
      <c r="G3540" s="51" t="str">
        <f t="shared" si="56"/>
        <v/>
      </c>
      <c r="H3540" s="69"/>
      <c r="I3540" s="70"/>
      <c r="J3540" s="142">
        <v>0</v>
      </c>
    </row>
    <row r="3541" spans="1:10" ht="25.5" hidden="1" thickBot="1" x14ac:dyDescent="0.4">
      <c r="A3541" s="214"/>
      <c r="B3541" s="213"/>
      <c r="C3541" s="34" t="s">
        <v>877</v>
      </c>
      <c r="D3541" s="34" t="s">
        <v>200</v>
      </c>
      <c r="E3541" s="35">
        <v>6.2499999999999991</v>
      </c>
      <c r="F3541" s="51"/>
      <c r="G3541" s="51" t="str">
        <f t="shared" si="56"/>
        <v/>
      </c>
      <c r="H3541" s="69"/>
      <c r="I3541" s="70"/>
      <c r="J3541" s="142">
        <v>0</v>
      </c>
    </row>
    <row r="3542" spans="1:10" ht="15" hidden="1" thickBot="1" x14ac:dyDescent="0.4">
      <c r="A3542" s="214"/>
      <c r="B3542" s="213"/>
      <c r="C3542" s="34" t="s">
        <v>868</v>
      </c>
      <c r="D3542" s="34" t="s">
        <v>96</v>
      </c>
      <c r="E3542" s="35">
        <v>0.15</v>
      </c>
      <c r="F3542" s="51"/>
      <c r="G3542" s="51" t="str">
        <f t="shared" si="56"/>
        <v/>
      </c>
      <c r="H3542" s="69"/>
      <c r="I3542" s="70"/>
      <c r="J3542" s="142">
        <v>0</v>
      </c>
    </row>
    <row r="3543" spans="1:10" ht="15" hidden="1" thickBot="1" x14ac:dyDescent="0.4">
      <c r="A3543" s="214"/>
      <c r="B3543" s="213"/>
      <c r="C3543" s="34" t="s">
        <v>869</v>
      </c>
      <c r="D3543" s="34" t="s">
        <v>870</v>
      </c>
      <c r="E3543" s="35">
        <v>0.9375</v>
      </c>
      <c r="F3543" s="51"/>
      <c r="G3543" s="51" t="str">
        <f t="shared" si="56"/>
        <v/>
      </c>
      <c r="H3543" s="69"/>
      <c r="I3543" s="70"/>
      <c r="J3543" s="142">
        <v>0</v>
      </c>
    </row>
    <row r="3544" spans="1:10" ht="15" hidden="1" thickBot="1" x14ac:dyDescent="0.4">
      <c r="A3544" s="214"/>
      <c r="B3544" s="213"/>
      <c r="C3544" s="34" t="s">
        <v>878</v>
      </c>
      <c r="D3544" s="34" t="s">
        <v>96</v>
      </c>
      <c r="E3544" s="35">
        <v>6.2499999999999991</v>
      </c>
      <c r="F3544" s="51"/>
      <c r="G3544" s="51" t="str">
        <f t="shared" si="56"/>
        <v/>
      </c>
      <c r="H3544" s="69"/>
      <c r="I3544" s="70"/>
      <c r="J3544" s="142">
        <v>0</v>
      </c>
    </row>
    <row r="3545" spans="1:10" ht="38" hidden="1" thickBot="1" x14ac:dyDescent="0.4">
      <c r="A3545" s="214"/>
      <c r="B3545" s="213"/>
      <c r="C3545" s="34" t="s">
        <v>5686</v>
      </c>
      <c r="D3545" s="34" t="s">
        <v>84</v>
      </c>
      <c r="E3545" s="35">
        <v>1E-4</v>
      </c>
      <c r="F3545" s="51"/>
      <c r="G3545" s="51" t="str">
        <f t="shared" si="56"/>
        <v/>
      </c>
      <c r="H3545" s="69"/>
      <c r="I3545" s="70"/>
      <c r="J3545" s="142">
        <v>0</v>
      </c>
    </row>
    <row r="3546" spans="1:10" ht="15" hidden="1" thickBot="1" x14ac:dyDescent="0.4">
      <c r="A3546" s="214"/>
      <c r="B3546" s="213"/>
      <c r="C3546" s="34"/>
      <c r="D3546" s="34"/>
      <c r="E3546" s="35"/>
      <c r="F3546" s="51"/>
      <c r="G3546" s="51" t="str">
        <f t="shared" si="56"/>
        <v/>
      </c>
      <c r="H3546" s="69"/>
      <c r="I3546" s="70"/>
      <c r="J3546" s="142">
        <v>0</v>
      </c>
    </row>
    <row r="3547" spans="1:10" ht="15" hidden="1" thickBot="1" x14ac:dyDescent="0.4">
      <c r="A3547" s="214"/>
      <c r="B3547" s="213"/>
      <c r="C3547" s="139" t="s">
        <v>879</v>
      </c>
      <c r="D3547" s="34"/>
      <c r="E3547" s="35"/>
      <c r="F3547" s="51"/>
      <c r="G3547" s="51" t="str">
        <f t="shared" si="56"/>
        <v/>
      </c>
      <c r="H3547" s="69"/>
      <c r="I3547" s="70"/>
      <c r="J3547" s="142">
        <v>0</v>
      </c>
    </row>
    <row r="3548" spans="1:10" ht="26" hidden="1" thickBot="1" x14ac:dyDescent="0.4">
      <c r="A3548" s="214"/>
      <c r="B3548" s="213"/>
      <c r="C3548" s="139" t="s">
        <v>880</v>
      </c>
      <c r="D3548" s="34"/>
      <c r="E3548" s="35"/>
      <c r="F3548" s="51"/>
      <c r="G3548" s="51" t="str">
        <f t="shared" si="56"/>
        <v/>
      </c>
      <c r="H3548" s="69"/>
      <c r="I3548" s="70"/>
      <c r="J3548" s="142">
        <v>0</v>
      </c>
    </row>
    <row r="3549" spans="1:10" ht="15" hidden="1" thickBot="1" x14ac:dyDescent="0.4">
      <c r="A3549" s="215"/>
      <c r="B3549" s="216"/>
      <c r="C3549" s="34"/>
      <c r="D3549" s="34"/>
      <c r="E3549" s="35"/>
      <c r="F3549" s="51"/>
      <c r="G3549" s="51" t="str">
        <f t="shared" si="56"/>
        <v/>
      </c>
      <c r="H3549" s="69"/>
      <c r="I3549" s="70"/>
      <c r="J3549" s="142">
        <v>0</v>
      </c>
    </row>
    <row r="3550" spans="1:10" ht="15" hidden="1" thickBot="1" x14ac:dyDescent="0.4">
      <c r="A3550" s="210" t="s">
        <v>888</v>
      </c>
      <c r="B3550" s="212" t="s">
        <v>2463</v>
      </c>
      <c r="C3550" s="155"/>
      <c r="D3550" s="24" t="s">
        <v>70</v>
      </c>
      <c r="E3550" s="25"/>
      <c r="F3550" s="46"/>
      <c r="G3550" s="26" t="str">
        <f t="shared" si="56"/>
        <v/>
      </c>
      <c r="H3550" s="27"/>
      <c r="I3550" s="28"/>
      <c r="J3550" s="142">
        <v>0</v>
      </c>
    </row>
    <row r="3551" spans="1:10" ht="15" hidden="1" thickBot="1" x14ac:dyDescent="0.4">
      <c r="A3551" s="211"/>
      <c r="B3551" s="213"/>
      <c r="C3551" s="30"/>
      <c r="D3551" s="30"/>
      <c r="E3551" s="31"/>
      <c r="F3551" s="51"/>
      <c r="G3551" s="51" t="str">
        <f t="shared" si="56"/>
        <v/>
      </c>
      <c r="H3551" s="69"/>
      <c r="I3551" s="70"/>
      <c r="J3551" s="142">
        <v>0</v>
      </c>
    </row>
    <row r="3552" spans="1:10" ht="15" hidden="1" thickBot="1" x14ac:dyDescent="0.4">
      <c r="A3552" s="211"/>
      <c r="B3552" s="213"/>
      <c r="C3552" s="34" t="s">
        <v>925</v>
      </c>
      <c r="D3552" s="34" t="s">
        <v>562</v>
      </c>
      <c r="E3552" s="35">
        <v>0.4</v>
      </c>
      <c r="F3552" s="51"/>
      <c r="G3552" s="51" t="str">
        <f t="shared" si="56"/>
        <v/>
      </c>
      <c r="H3552" s="37">
        <f>SUM(G3552:G3554)</f>
        <v>0</v>
      </c>
      <c r="I3552" s="38"/>
      <c r="J3552" s="142">
        <v>0</v>
      </c>
    </row>
    <row r="3553" spans="1:10" ht="15" hidden="1" thickBot="1" x14ac:dyDescent="0.4">
      <c r="A3553" s="211"/>
      <c r="B3553" s="213"/>
      <c r="C3553" s="34" t="s">
        <v>2851</v>
      </c>
      <c r="D3553" s="34" t="s">
        <v>562</v>
      </c>
      <c r="E3553" s="35">
        <v>0.1</v>
      </c>
      <c r="F3553" s="51"/>
      <c r="G3553" s="51" t="str">
        <f t="shared" si="56"/>
        <v/>
      </c>
      <c r="H3553" s="69"/>
      <c r="I3553" s="70"/>
      <c r="J3553" s="142">
        <v>0</v>
      </c>
    </row>
    <row r="3554" spans="1:10" ht="15" hidden="1" thickBot="1" x14ac:dyDescent="0.4">
      <c r="A3554" s="211"/>
      <c r="B3554" s="213"/>
      <c r="C3554" s="34" t="s">
        <v>889</v>
      </c>
      <c r="D3554" s="47" t="s">
        <v>75</v>
      </c>
      <c r="E3554" s="35">
        <v>0.33</v>
      </c>
      <c r="F3554" s="51"/>
      <c r="G3554" s="51" t="str">
        <f t="shared" si="56"/>
        <v/>
      </c>
      <c r="H3554" s="69"/>
      <c r="I3554" s="70"/>
      <c r="J3554" s="142">
        <v>0</v>
      </c>
    </row>
    <row r="3555" spans="1:10" ht="15" hidden="1" thickBot="1" x14ac:dyDescent="0.4">
      <c r="A3555" s="217"/>
      <c r="B3555" s="216"/>
      <c r="C3555" s="34"/>
      <c r="D3555" s="34"/>
      <c r="E3555" s="35"/>
      <c r="F3555" s="51"/>
      <c r="G3555" s="51" t="str">
        <f t="shared" si="56"/>
        <v/>
      </c>
      <c r="H3555" s="69"/>
      <c r="I3555" s="70"/>
      <c r="J3555" s="142">
        <v>0</v>
      </c>
    </row>
    <row r="3556" spans="1:10" ht="15" hidden="1" thickBot="1" x14ac:dyDescent="0.4">
      <c r="A3556" s="210" t="s">
        <v>890</v>
      </c>
      <c r="B3556" s="212" t="s">
        <v>2464</v>
      </c>
      <c r="C3556" s="155"/>
      <c r="D3556" s="24" t="s">
        <v>69</v>
      </c>
      <c r="E3556" s="25"/>
      <c r="F3556" s="46"/>
      <c r="G3556" s="26" t="str">
        <f t="shared" si="56"/>
        <v/>
      </c>
      <c r="H3556" s="27"/>
      <c r="I3556" s="28"/>
      <c r="J3556" s="142">
        <v>0</v>
      </c>
    </row>
    <row r="3557" spans="1:10" ht="15" hidden="1" thickBot="1" x14ac:dyDescent="0.4">
      <c r="A3557" s="211"/>
      <c r="B3557" s="213"/>
      <c r="C3557" s="30"/>
      <c r="D3557" s="30"/>
      <c r="E3557" s="31"/>
      <c r="F3557" s="51"/>
      <c r="G3557" s="51" t="str">
        <f t="shared" si="56"/>
        <v/>
      </c>
      <c r="H3557" s="69"/>
      <c r="I3557" s="70"/>
      <c r="J3557" s="142">
        <v>0</v>
      </c>
    </row>
    <row r="3558" spans="1:10" ht="15" hidden="1" thickBot="1" x14ac:dyDescent="0.4">
      <c r="A3558" s="211"/>
      <c r="B3558" s="213"/>
      <c r="C3558" s="34" t="s">
        <v>2836</v>
      </c>
      <c r="D3558" s="34" t="s">
        <v>562</v>
      </c>
      <c r="E3558" s="35">
        <v>0.6</v>
      </c>
      <c r="F3558" s="51"/>
      <c r="G3558" s="51" t="str">
        <f t="shared" si="56"/>
        <v/>
      </c>
      <c r="H3558" s="37">
        <f>SUM(G3558:G3560)</f>
        <v>0</v>
      </c>
      <c r="I3558" s="38"/>
      <c r="J3558" s="142">
        <v>0</v>
      </c>
    </row>
    <row r="3559" spans="1:10" ht="15" hidden="1" thickBot="1" x14ac:dyDescent="0.4">
      <c r="A3559" s="211"/>
      <c r="B3559" s="213"/>
      <c r="C3559" s="34" t="s">
        <v>563</v>
      </c>
      <c r="D3559" s="34" t="s">
        <v>562</v>
      </c>
      <c r="E3559" s="35">
        <v>0.4</v>
      </c>
      <c r="F3559" s="51"/>
      <c r="G3559" s="51" t="str">
        <f t="shared" si="56"/>
        <v/>
      </c>
      <c r="H3559" s="69"/>
      <c r="I3559" s="70"/>
      <c r="J3559" s="142">
        <v>0</v>
      </c>
    </row>
    <row r="3560" spans="1:10" ht="15" hidden="1" thickBot="1" x14ac:dyDescent="0.4">
      <c r="A3560" s="211"/>
      <c r="B3560" s="213"/>
      <c r="C3560" s="34" t="s">
        <v>891</v>
      </c>
      <c r="D3560" s="44" t="s">
        <v>69</v>
      </c>
      <c r="E3560" s="35">
        <v>1</v>
      </c>
      <c r="F3560" s="51"/>
      <c r="G3560" s="51" t="str">
        <f t="shared" si="56"/>
        <v/>
      </c>
      <c r="H3560" s="69"/>
      <c r="I3560" s="70"/>
      <c r="J3560" s="142">
        <v>0</v>
      </c>
    </row>
    <row r="3561" spans="1:10" ht="15" hidden="1" thickBot="1" x14ac:dyDescent="0.4">
      <c r="A3561" s="217"/>
      <c r="B3561" s="216"/>
      <c r="C3561" s="34"/>
      <c r="D3561" s="34"/>
      <c r="E3561" s="35"/>
      <c r="F3561" s="51"/>
      <c r="G3561" s="51" t="str">
        <f t="shared" si="56"/>
        <v/>
      </c>
      <c r="H3561" s="69"/>
      <c r="I3561" s="70"/>
      <c r="J3561" s="142">
        <v>0</v>
      </c>
    </row>
    <row r="3562" spans="1:10" ht="15" hidden="1" thickBot="1" x14ac:dyDescent="0.4">
      <c r="A3562" s="210" t="s">
        <v>892</v>
      </c>
      <c r="B3562" s="212" t="s">
        <v>2465</v>
      </c>
      <c r="C3562" s="155"/>
      <c r="D3562" s="24" t="s">
        <v>70</v>
      </c>
      <c r="E3562" s="25"/>
      <c r="F3562" s="46"/>
      <c r="G3562" s="26" t="str">
        <f t="shared" si="56"/>
        <v/>
      </c>
      <c r="H3562" s="27"/>
      <c r="I3562" s="28"/>
      <c r="J3562" s="142">
        <v>0</v>
      </c>
    </row>
    <row r="3563" spans="1:10" ht="15" hidden="1" thickBot="1" x14ac:dyDescent="0.4">
      <c r="A3563" s="211"/>
      <c r="B3563" s="213"/>
      <c r="C3563" s="30"/>
      <c r="D3563" s="30"/>
      <c r="E3563" s="31"/>
      <c r="F3563" s="51"/>
      <c r="G3563" s="51" t="str">
        <f t="shared" si="56"/>
        <v/>
      </c>
      <c r="H3563" s="69"/>
      <c r="I3563" s="70"/>
      <c r="J3563" s="142">
        <v>0</v>
      </c>
    </row>
    <row r="3564" spans="1:10" ht="15" hidden="1" thickBot="1" x14ac:dyDescent="0.4">
      <c r="A3564" s="211"/>
      <c r="B3564" s="213"/>
      <c r="C3564" s="34" t="s">
        <v>893</v>
      </c>
      <c r="D3564" s="34" t="s">
        <v>70</v>
      </c>
      <c r="E3564" s="35">
        <v>1.05</v>
      </c>
      <c r="F3564" s="51"/>
      <c r="G3564" s="51" t="str">
        <f t="shared" si="56"/>
        <v/>
      </c>
      <c r="H3564" s="37">
        <f>SUM(G3564:G3568)</f>
        <v>0</v>
      </c>
      <c r="I3564" s="38"/>
      <c r="J3564" s="142">
        <v>0</v>
      </c>
    </row>
    <row r="3565" spans="1:10" ht="15" hidden="1" thickBot="1" x14ac:dyDescent="0.4">
      <c r="A3565" s="211"/>
      <c r="B3565" s="213"/>
      <c r="C3565" s="34" t="s">
        <v>9504</v>
      </c>
      <c r="D3565" s="34" t="s">
        <v>750</v>
      </c>
      <c r="E3565" s="35">
        <v>8.6140000000000008</v>
      </c>
      <c r="F3565" s="51"/>
      <c r="G3565" s="51" t="str">
        <f t="shared" si="56"/>
        <v/>
      </c>
      <c r="H3565" s="69"/>
      <c r="I3565" s="70"/>
      <c r="J3565" s="142">
        <v>0</v>
      </c>
    </row>
    <row r="3566" spans="1:10" ht="15" hidden="1" thickBot="1" x14ac:dyDescent="0.4">
      <c r="A3566" s="211"/>
      <c r="B3566" s="213"/>
      <c r="C3566" s="34" t="s">
        <v>2836</v>
      </c>
      <c r="D3566" s="34" t="s">
        <v>562</v>
      </c>
      <c r="E3566" s="35">
        <v>2.9899999999999998</v>
      </c>
      <c r="F3566" s="51"/>
      <c r="G3566" s="51" t="str">
        <f t="shared" si="56"/>
        <v/>
      </c>
      <c r="H3566" s="69"/>
      <c r="I3566" s="70"/>
      <c r="J3566" s="142">
        <v>0</v>
      </c>
    </row>
    <row r="3567" spans="1:10" ht="15" hidden="1" thickBot="1" x14ac:dyDescent="0.4">
      <c r="A3567" s="211"/>
      <c r="B3567" s="213"/>
      <c r="C3567" s="34" t="s">
        <v>563</v>
      </c>
      <c r="D3567" s="34" t="s">
        <v>562</v>
      </c>
      <c r="E3567" s="35">
        <v>1.4999999999999998</v>
      </c>
      <c r="F3567" s="51"/>
      <c r="G3567" s="51" t="str">
        <f t="shared" si="56"/>
        <v/>
      </c>
      <c r="H3567" s="69"/>
      <c r="I3567" s="70"/>
      <c r="J3567" s="142">
        <v>0</v>
      </c>
    </row>
    <row r="3568" spans="1:10" ht="15" hidden="1" thickBot="1" x14ac:dyDescent="0.4">
      <c r="A3568" s="211"/>
      <c r="B3568" s="213"/>
      <c r="C3568" s="34" t="s">
        <v>9961</v>
      </c>
      <c r="D3568" s="34" t="s">
        <v>750</v>
      </c>
      <c r="E3568" s="35">
        <v>1.2</v>
      </c>
      <c r="F3568" s="51"/>
      <c r="G3568" s="51" t="str">
        <f t="shared" si="56"/>
        <v/>
      </c>
      <c r="H3568" s="69"/>
      <c r="I3568" s="70"/>
      <c r="J3568" s="142">
        <v>0</v>
      </c>
    </row>
    <row r="3569" spans="1:10" ht="15" hidden="1" thickBot="1" x14ac:dyDescent="0.4">
      <c r="A3569" s="211"/>
      <c r="B3569" s="213"/>
      <c r="C3569" s="34"/>
      <c r="D3569" s="34"/>
      <c r="E3569" s="35"/>
      <c r="F3569" s="51"/>
      <c r="G3569" s="51" t="str">
        <f t="shared" si="56"/>
        <v/>
      </c>
      <c r="H3569" s="69"/>
      <c r="I3569" s="70"/>
      <c r="J3569" s="142">
        <v>0</v>
      </c>
    </row>
    <row r="3570" spans="1:10" ht="15" hidden="1" thickBot="1" x14ac:dyDescent="0.4">
      <c r="A3570" s="210" t="s">
        <v>894</v>
      </c>
      <c r="B3570" s="212" t="s">
        <v>2466</v>
      </c>
      <c r="C3570" s="155"/>
      <c r="D3570" s="24" t="s">
        <v>16</v>
      </c>
      <c r="E3570" s="25"/>
      <c r="F3570" s="46"/>
      <c r="G3570" s="26" t="str">
        <f t="shared" si="56"/>
        <v/>
      </c>
      <c r="H3570" s="27"/>
      <c r="I3570" s="28"/>
      <c r="J3570" s="142">
        <v>0</v>
      </c>
    </row>
    <row r="3571" spans="1:10" ht="15" hidden="1" thickBot="1" x14ac:dyDescent="0.4">
      <c r="A3571" s="211"/>
      <c r="B3571" s="213"/>
      <c r="C3571" s="30"/>
      <c r="D3571" s="30"/>
      <c r="E3571" s="31"/>
      <c r="F3571" s="51"/>
      <c r="G3571" s="51" t="str">
        <f t="shared" si="56"/>
        <v/>
      </c>
      <c r="H3571" s="69"/>
      <c r="I3571" s="70"/>
      <c r="J3571" s="142">
        <v>0</v>
      </c>
    </row>
    <row r="3572" spans="1:10" ht="15" hidden="1" thickBot="1" x14ac:dyDescent="0.4">
      <c r="A3572" s="211"/>
      <c r="B3572" s="213"/>
      <c r="C3572" s="34" t="s">
        <v>563</v>
      </c>
      <c r="D3572" s="34" t="s">
        <v>562</v>
      </c>
      <c r="E3572" s="35">
        <v>0.05</v>
      </c>
      <c r="F3572" s="51"/>
      <c r="G3572" s="51" t="str">
        <f t="shared" si="56"/>
        <v/>
      </c>
      <c r="H3572" s="37">
        <f>SUM(G3572:G3575)</f>
        <v>0</v>
      </c>
      <c r="I3572" s="38"/>
      <c r="J3572" s="142">
        <v>0</v>
      </c>
    </row>
    <row r="3573" spans="1:10" ht="15" hidden="1" thickBot="1" x14ac:dyDescent="0.4">
      <c r="A3573" s="211"/>
      <c r="B3573" s="213"/>
      <c r="C3573" s="34" t="s">
        <v>895</v>
      </c>
      <c r="D3573" s="34" t="s">
        <v>896</v>
      </c>
      <c r="E3573" s="35">
        <v>2.5000000000000001E-2</v>
      </c>
      <c r="F3573" s="51"/>
      <c r="G3573" s="51" t="str">
        <f t="shared" si="56"/>
        <v/>
      </c>
      <c r="H3573" s="69"/>
      <c r="I3573" s="70"/>
      <c r="J3573" s="142">
        <v>0</v>
      </c>
    </row>
    <row r="3574" spans="1:10" ht="15" hidden="1" thickBot="1" x14ac:dyDescent="0.4">
      <c r="A3574" s="211"/>
      <c r="B3574" s="213"/>
      <c r="C3574" s="34" t="s">
        <v>897</v>
      </c>
      <c r="D3574" s="34" t="s">
        <v>16</v>
      </c>
      <c r="E3574" s="35">
        <v>0.25</v>
      </c>
      <c r="F3574" s="51"/>
      <c r="G3574" s="51" t="str">
        <f t="shared" si="56"/>
        <v/>
      </c>
      <c r="H3574" s="69"/>
      <c r="I3574" s="70"/>
      <c r="J3574" s="142">
        <v>0</v>
      </c>
    </row>
    <row r="3575" spans="1:10" ht="15" hidden="1" thickBot="1" x14ac:dyDescent="0.4">
      <c r="A3575" s="211"/>
      <c r="B3575" s="213"/>
      <c r="C3575" s="34" t="s">
        <v>9961</v>
      </c>
      <c r="D3575" s="34" t="s">
        <v>750</v>
      </c>
      <c r="E3575" s="35">
        <v>0.05</v>
      </c>
      <c r="F3575" s="51"/>
      <c r="G3575" s="51" t="str">
        <f t="shared" si="56"/>
        <v/>
      </c>
      <c r="H3575" s="69"/>
      <c r="I3575" s="70"/>
      <c r="J3575" s="142">
        <v>0</v>
      </c>
    </row>
    <row r="3576" spans="1:10" ht="15" hidden="1" thickBot="1" x14ac:dyDescent="0.4">
      <c r="A3576" s="217"/>
      <c r="B3576" s="216"/>
      <c r="C3576" s="34"/>
      <c r="D3576" s="34"/>
      <c r="E3576" s="35"/>
      <c r="F3576" s="51"/>
      <c r="G3576" s="51" t="str">
        <f t="shared" si="56"/>
        <v/>
      </c>
      <c r="H3576" s="69"/>
      <c r="I3576" s="70"/>
      <c r="J3576" s="142">
        <v>0</v>
      </c>
    </row>
    <row r="3577" spans="1:10" ht="15" hidden="1" thickBot="1" x14ac:dyDescent="0.4">
      <c r="A3577" s="210" t="s">
        <v>898</v>
      </c>
      <c r="B3577" s="212" t="s">
        <v>2467</v>
      </c>
      <c r="C3577" s="155"/>
      <c r="D3577" s="24" t="s">
        <v>70</v>
      </c>
      <c r="E3577" s="25"/>
      <c r="F3577" s="46"/>
      <c r="G3577" s="26" t="str">
        <f t="shared" si="56"/>
        <v/>
      </c>
      <c r="H3577" s="27"/>
      <c r="I3577" s="28"/>
      <c r="J3577" s="142">
        <v>0</v>
      </c>
    </row>
    <row r="3578" spans="1:10" ht="15" hidden="1" thickBot="1" x14ac:dyDescent="0.4">
      <c r="A3578" s="211"/>
      <c r="B3578" s="213"/>
      <c r="C3578" s="30"/>
      <c r="D3578" s="30"/>
      <c r="E3578" s="31"/>
      <c r="F3578" s="51"/>
      <c r="G3578" s="51" t="str">
        <f t="shared" si="56"/>
        <v/>
      </c>
      <c r="H3578" s="69"/>
      <c r="I3578" s="70"/>
      <c r="J3578" s="142">
        <v>0</v>
      </c>
    </row>
    <row r="3579" spans="1:10" ht="15" hidden="1" thickBot="1" x14ac:dyDescent="0.4">
      <c r="A3579" s="211"/>
      <c r="B3579" s="213"/>
      <c r="C3579" s="34" t="s">
        <v>563</v>
      </c>
      <c r="D3579" s="34" t="s">
        <v>562</v>
      </c>
      <c r="E3579" s="35">
        <v>0.25</v>
      </c>
      <c r="F3579" s="51"/>
      <c r="G3579" s="51" t="str">
        <f t="shared" si="56"/>
        <v/>
      </c>
      <c r="H3579" s="37">
        <f>SUM(G3579:G3580)</f>
        <v>0</v>
      </c>
      <c r="I3579" s="38"/>
      <c r="J3579" s="142">
        <v>0</v>
      </c>
    </row>
    <row r="3580" spans="1:10" ht="15" hidden="1" thickBot="1" x14ac:dyDescent="0.4">
      <c r="A3580" s="211"/>
      <c r="B3580" s="213"/>
      <c r="C3580" s="34" t="s">
        <v>9961</v>
      </c>
      <c r="D3580" s="34" t="s">
        <v>750</v>
      </c>
      <c r="E3580" s="35">
        <v>0.52900000000000003</v>
      </c>
      <c r="F3580" s="51"/>
      <c r="G3580" s="51" t="str">
        <f t="shared" si="56"/>
        <v/>
      </c>
      <c r="H3580" s="69"/>
      <c r="I3580" s="70"/>
      <c r="J3580" s="142">
        <v>0</v>
      </c>
    </row>
    <row r="3581" spans="1:10" ht="15" hidden="1" thickBot="1" x14ac:dyDescent="0.4">
      <c r="A3581" s="217"/>
      <c r="B3581" s="216"/>
      <c r="C3581" s="34"/>
      <c r="D3581" s="34"/>
      <c r="E3581" s="35"/>
      <c r="F3581" s="51"/>
      <c r="G3581" s="51" t="str">
        <f t="shared" si="56"/>
        <v/>
      </c>
      <c r="H3581" s="69"/>
      <c r="I3581" s="70"/>
      <c r="J3581" s="142">
        <v>0</v>
      </c>
    </row>
    <row r="3582" spans="1:10" ht="15" hidden="1" thickBot="1" x14ac:dyDescent="0.4">
      <c r="A3582" s="210" t="s">
        <v>899</v>
      </c>
      <c r="B3582" s="212" t="s">
        <v>8743</v>
      </c>
      <c r="C3582" s="155"/>
      <c r="D3582" s="24" t="s">
        <v>69</v>
      </c>
      <c r="E3582" s="25"/>
      <c r="F3582" s="46"/>
      <c r="G3582" s="26" t="str">
        <f t="shared" si="56"/>
        <v/>
      </c>
      <c r="H3582" s="27"/>
      <c r="I3582" s="28"/>
      <c r="J3582" s="142">
        <v>0</v>
      </c>
    </row>
    <row r="3583" spans="1:10" ht="15" hidden="1" thickBot="1" x14ac:dyDescent="0.4">
      <c r="A3583" s="211"/>
      <c r="B3583" s="213"/>
      <c r="C3583" s="30"/>
      <c r="D3583" s="30"/>
      <c r="E3583" s="31"/>
      <c r="F3583" s="51"/>
      <c r="G3583" s="51" t="str">
        <f t="shared" si="56"/>
        <v/>
      </c>
      <c r="H3583" s="69"/>
      <c r="I3583" s="70"/>
      <c r="J3583" s="142">
        <v>0</v>
      </c>
    </row>
    <row r="3584" spans="1:10" ht="15" hidden="1" thickBot="1" x14ac:dyDescent="0.4">
      <c r="A3584" s="211"/>
      <c r="B3584" s="213"/>
      <c r="C3584" s="34" t="s">
        <v>570</v>
      </c>
      <c r="D3584" s="34" t="s">
        <v>562</v>
      </c>
      <c r="E3584" s="35">
        <v>1.85</v>
      </c>
      <c r="F3584" s="51"/>
      <c r="G3584" s="51" t="str">
        <f t="shared" si="56"/>
        <v/>
      </c>
      <c r="H3584" s="37">
        <f>SUM(G3584:G3588)</f>
        <v>0</v>
      </c>
      <c r="I3584" s="38"/>
      <c r="J3584" s="142">
        <v>0</v>
      </c>
    </row>
    <row r="3585" spans="1:13" ht="15" hidden="1" thickBot="1" x14ac:dyDescent="0.4">
      <c r="A3585" s="211"/>
      <c r="B3585" s="213"/>
      <c r="C3585" s="34" t="s">
        <v>563</v>
      </c>
      <c r="D3585" s="34" t="s">
        <v>562</v>
      </c>
      <c r="E3585" s="35">
        <v>0.374</v>
      </c>
      <c r="F3585" s="51"/>
      <c r="G3585" s="51" t="str">
        <f t="shared" si="56"/>
        <v/>
      </c>
      <c r="H3585" s="69"/>
      <c r="I3585" s="70"/>
      <c r="J3585" s="142">
        <v>0</v>
      </c>
    </row>
    <row r="3586" spans="1:13" ht="15" hidden="1" thickBot="1" x14ac:dyDescent="0.4">
      <c r="A3586" s="211"/>
      <c r="B3586" s="213"/>
      <c r="C3586" s="34" t="s">
        <v>9932</v>
      </c>
      <c r="D3586" s="34" t="s">
        <v>75</v>
      </c>
      <c r="E3586" s="35">
        <v>6.0000000000000001E-3</v>
      </c>
      <c r="F3586" s="51"/>
      <c r="G3586" s="51" t="str">
        <f t="shared" si="56"/>
        <v/>
      </c>
      <c r="H3586" s="69"/>
      <c r="I3586" s="70"/>
      <c r="J3586" s="142">
        <v>0</v>
      </c>
    </row>
    <row r="3587" spans="1:13" ht="25.5" hidden="1" thickBot="1" x14ac:dyDescent="0.4">
      <c r="A3587" s="211"/>
      <c r="B3587" s="213"/>
      <c r="C3587" s="34" t="s">
        <v>9989</v>
      </c>
      <c r="D3587" s="34" t="s">
        <v>372</v>
      </c>
      <c r="E3587" s="35">
        <v>1</v>
      </c>
      <c r="F3587" s="51"/>
      <c r="G3587" s="51" t="str">
        <f t="shared" si="56"/>
        <v/>
      </c>
      <c r="H3587" s="69"/>
      <c r="I3587" s="70"/>
      <c r="J3587" s="142">
        <v>0</v>
      </c>
    </row>
    <row r="3588" spans="1:13" ht="25.5" hidden="1" thickBot="1" x14ac:dyDescent="0.4">
      <c r="A3588" s="211"/>
      <c r="B3588" s="213"/>
      <c r="C3588" s="34" t="s">
        <v>901</v>
      </c>
      <c r="D3588" s="34" t="s">
        <v>10208</v>
      </c>
      <c r="E3588" s="35">
        <v>0.8</v>
      </c>
      <c r="F3588" s="51"/>
      <c r="G3588" s="51" t="str">
        <f t="shared" si="56"/>
        <v/>
      </c>
      <c r="H3588" s="69"/>
      <c r="I3588" s="70"/>
      <c r="J3588" s="142">
        <v>0</v>
      </c>
    </row>
    <row r="3589" spans="1:13" ht="15" hidden="1" thickBot="1" x14ac:dyDescent="0.4">
      <c r="A3589" s="211"/>
      <c r="B3589" s="213"/>
      <c r="C3589" s="34"/>
      <c r="D3589" s="34"/>
      <c r="E3589" s="35"/>
      <c r="F3589" s="51"/>
      <c r="G3589" s="51" t="str">
        <f t="shared" si="56"/>
        <v/>
      </c>
      <c r="H3589" s="69"/>
      <c r="I3589" s="70"/>
      <c r="J3589" s="142">
        <v>0</v>
      </c>
    </row>
    <row r="3590" spans="1:13" ht="15" hidden="1" thickBot="1" x14ac:dyDescent="0.4">
      <c r="A3590" s="211"/>
      <c r="B3590" s="213"/>
      <c r="C3590" s="34" t="s">
        <v>8744</v>
      </c>
      <c r="D3590" s="34"/>
      <c r="E3590" s="35"/>
      <c r="F3590" s="51"/>
      <c r="G3590" s="51" t="str">
        <f t="shared" si="56"/>
        <v/>
      </c>
      <c r="H3590" s="69"/>
      <c r="I3590" s="70"/>
      <c r="J3590" s="142">
        <v>0</v>
      </c>
    </row>
    <row r="3591" spans="1:13" ht="15" hidden="1" thickBot="1" x14ac:dyDescent="0.4">
      <c r="A3591" s="217"/>
      <c r="B3591" s="216"/>
      <c r="C3591" s="34"/>
      <c r="D3591" s="34"/>
      <c r="E3591" s="35"/>
      <c r="F3591" s="51"/>
      <c r="G3591" s="51" t="str">
        <f t="shared" si="56"/>
        <v/>
      </c>
      <c r="H3591" s="69"/>
      <c r="I3591" s="70"/>
      <c r="J3591" s="142">
        <v>0</v>
      </c>
    </row>
    <row r="3592" spans="1:13" ht="15" hidden="1" thickBot="1" x14ac:dyDescent="0.4">
      <c r="A3592" s="210" t="s">
        <v>902</v>
      </c>
      <c r="B3592" s="212" t="s">
        <v>2468</v>
      </c>
      <c r="C3592" s="155"/>
      <c r="D3592" s="24" t="s">
        <v>69</v>
      </c>
      <c r="E3592" s="25"/>
      <c r="F3592" s="46"/>
      <c r="G3592" s="26" t="str">
        <f t="shared" si="56"/>
        <v/>
      </c>
      <c r="H3592" s="27"/>
      <c r="I3592" s="28"/>
      <c r="J3592" s="142">
        <v>0</v>
      </c>
    </row>
    <row r="3593" spans="1:13" ht="15" hidden="1" thickBot="1" x14ac:dyDescent="0.4">
      <c r="A3593" s="211"/>
      <c r="B3593" s="213"/>
      <c r="C3593" s="30"/>
      <c r="D3593" s="30"/>
      <c r="E3593" s="31"/>
      <c r="F3593" s="51"/>
      <c r="G3593" s="51" t="str">
        <f t="shared" si="56"/>
        <v/>
      </c>
      <c r="H3593" s="69"/>
      <c r="I3593" s="70"/>
      <c r="J3593" s="142">
        <v>0</v>
      </c>
    </row>
    <row r="3594" spans="1:13" ht="15" hidden="1" thickBot="1" x14ac:dyDescent="0.4">
      <c r="A3594" s="211"/>
      <c r="B3594" s="213"/>
      <c r="C3594" s="34" t="s">
        <v>2841</v>
      </c>
      <c r="D3594" s="34" t="s">
        <v>562</v>
      </c>
      <c r="E3594" s="35">
        <v>0.68100000000000005</v>
      </c>
      <c r="F3594" s="51"/>
      <c r="G3594" s="51" t="str">
        <f t="shared" si="56"/>
        <v/>
      </c>
      <c r="H3594" s="37">
        <f>SUM(G3594:G3595)</f>
        <v>0</v>
      </c>
      <c r="I3594" s="38"/>
      <c r="J3594" s="142">
        <v>0</v>
      </c>
    </row>
    <row r="3595" spans="1:13" ht="25.5" hidden="1" thickBot="1" x14ac:dyDescent="0.4">
      <c r="A3595" s="211"/>
      <c r="B3595" s="213"/>
      <c r="C3595" s="34" t="s">
        <v>901</v>
      </c>
      <c r="D3595" s="34" t="s">
        <v>10208</v>
      </c>
      <c r="E3595" s="35">
        <v>0.35</v>
      </c>
      <c r="F3595" s="51"/>
      <c r="G3595" s="51" t="str">
        <f t="shared" si="56"/>
        <v/>
      </c>
      <c r="H3595" s="69"/>
      <c r="I3595" s="70"/>
      <c r="J3595" s="142">
        <v>0</v>
      </c>
    </row>
    <row r="3596" spans="1:13" ht="15" hidden="1" thickBot="1" x14ac:dyDescent="0.4">
      <c r="A3596" s="217"/>
      <c r="B3596" s="216"/>
      <c r="C3596" s="34"/>
      <c r="D3596" s="34"/>
      <c r="E3596" s="35"/>
      <c r="F3596" s="51"/>
      <c r="G3596" s="51" t="str">
        <f t="shared" si="56"/>
        <v/>
      </c>
      <c r="H3596" s="69"/>
      <c r="I3596" s="70"/>
      <c r="J3596" s="142">
        <v>0</v>
      </c>
    </row>
    <row r="3597" spans="1:13" ht="15" thickBot="1" x14ac:dyDescent="0.4">
      <c r="A3597" s="210" t="s">
        <v>903</v>
      </c>
      <c r="B3597" s="212" t="s">
        <v>2471</v>
      </c>
      <c r="C3597" s="155"/>
      <c r="D3597" s="24" t="s">
        <v>16</v>
      </c>
      <c r="E3597" s="25"/>
      <c r="F3597" s="46"/>
      <c r="G3597" s="26" t="str">
        <f t="shared" si="56"/>
        <v/>
      </c>
      <c r="H3597" s="27"/>
      <c r="I3597" s="28"/>
      <c r="J3597" s="142">
        <v>3</v>
      </c>
    </row>
    <row r="3598" spans="1:13" x14ac:dyDescent="0.35">
      <c r="A3598" s="211"/>
      <c r="B3598" s="213"/>
      <c r="C3598" s="30"/>
      <c r="D3598" s="30"/>
      <c r="E3598" s="31"/>
      <c r="F3598" s="51"/>
      <c r="G3598" s="51" t="str">
        <f t="shared" si="56"/>
        <v/>
      </c>
      <c r="H3598" s="69"/>
      <c r="I3598" s="70"/>
      <c r="J3598" s="142">
        <v>3</v>
      </c>
    </row>
    <row r="3599" spans="1:13" ht="25" x14ac:dyDescent="0.35">
      <c r="A3599" s="211"/>
      <c r="B3599" s="213"/>
      <c r="C3599" s="34" t="s">
        <v>904</v>
      </c>
      <c r="D3599" s="34" t="s">
        <v>200</v>
      </c>
      <c r="E3599" s="35">
        <v>1</v>
      </c>
      <c r="F3599" s="51">
        <v>68.183912776000014</v>
      </c>
      <c r="G3599" s="51">
        <f t="shared" si="56"/>
        <v>68.183912776000014</v>
      </c>
      <c r="H3599" s="37">
        <f>SUM(G3599:G3602)</f>
        <v>80.760000000000034</v>
      </c>
      <c r="I3599" s="38"/>
      <c r="J3599" s="142">
        <v>3</v>
      </c>
      <c r="M3599" s="202"/>
    </row>
    <row r="3600" spans="1:13" x14ac:dyDescent="0.35">
      <c r="A3600" s="211"/>
      <c r="B3600" s="213"/>
      <c r="C3600" s="34" t="s">
        <v>9718</v>
      </c>
      <c r="D3600" s="34" t="s">
        <v>200</v>
      </c>
      <c r="E3600" s="35">
        <v>1.9717080630859689E-2</v>
      </c>
      <c r="F3600" s="51">
        <v>4.2003502100000008</v>
      </c>
      <c r="G3600" s="51">
        <f t="shared" ref="G3600:G3663" si="57">IF(ISNUMBER(F3600),E3600*F3600,"")</f>
        <v>8.2818643768418437E-2</v>
      </c>
      <c r="H3600" s="69"/>
      <c r="I3600" s="70"/>
      <c r="J3600" s="142">
        <v>3</v>
      </c>
      <c r="M3600" s="202"/>
    </row>
    <row r="3601" spans="1:13" ht="25" x14ac:dyDescent="0.35">
      <c r="A3601" s="211"/>
      <c r="B3601" s="213"/>
      <c r="C3601" s="34" t="s">
        <v>801</v>
      </c>
      <c r="D3601" s="34" t="s">
        <v>562</v>
      </c>
      <c r="E3601" s="35">
        <v>0.44669999999999999</v>
      </c>
      <c r="F3601" s="51">
        <v>22.511750366000005</v>
      </c>
      <c r="G3601" s="51">
        <f t="shared" si="57"/>
        <v>10.055998888492201</v>
      </c>
      <c r="H3601" s="69"/>
      <c r="I3601" s="70"/>
      <c r="J3601" s="142">
        <v>3</v>
      </c>
      <c r="M3601" s="202"/>
    </row>
    <row r="3602" spans="1:13" x14ac:dyDescent="0.35">
      <c r="A3602" s="211"/>
      <c r="B3602" s="213"/>
      <c r="C3602" s="34" t="s">
        <v>563</v>
      </c>
      <c r="D3602" s="34" t="s">
        <v>562</v>
      </c>
      <c r="E3602" s="35">
        <v>0.14069999999999999</v>
      </c>
      <c r="F3602" s="51">
        <v>17.322456942000002</v>
      </c>
      <c r="G3602" s="51">
        <f t="shared" si="57"/>
        <v>2.4372696917394001</v>
      </c>
      <c r="H3602" s="69"/>
      <c r="I3602" s="70"/>
      <c r="J3602" s="142">
        <v>3</v>
      </c>
      <c r="M3602" s="202"/>
    </row>
    <row r="3603" spans="1:13" ht="15" thickBot="1" x14ac:dyDescent="0.4">
      <c r="A3603" s="217"/>
      <c r="B3603" s="216"/>
      <c r="C3603" s="34"/>
      <c r="D3603" s="34"/>
      <c r="E3603" s="35"/>
      <c r="F3603" s="51"/>
      <c r="G3603" s="51" t="str">
        <f t="shared" si="57"/>
        <v/>
      </c>
      <c r="H3603" s="69"/>
      <c r="I3603" s="70"/>
      <c r="J3603" s="142">
        <v>3</v>
      </c>
    </row>
    <row r="3604" spans="1:13" ht="15" thickBot="1" x14ac:dyDescent="0.4">
      <c r="A3604" s="210" t="s">
        <v>905</v>
      </c>
      <c r="B3604" s="212" t="s">
        <v>5385</v>
      </c>
      <c r="C3604" s="155"/>
      <c r="D3604" s="24" t="s">
        <v>80</v>
      </c>
      <c r="E3604" s="25"/>
      <c r="F3604" s="46"/>
      <c r="G3604" s="26" t="str">
        <f t="shared" si="57"/>
        <v/>
      </c>
      <c r="H3604" s="27"/>
      <c r="I3604" s="28"/>
      <c r="J3604" s="142">
        <v>409</v>
      </c>
    </row>
    <row r="3605" spans="1:13" x14ac:dyDescent="0.35">
      <c r="A3605" s="211"/>
      <c r="B3605" s="213"/>
      <c r="C3605" s="30"/>
      <c r="D3605" s="30"/>
      <c r="E3605" s="31"/>
      <c r="F3605" s="51"/>
      <c r="G3605" s="51" t="str">
        <f t="shared" si="57"/>
        <v/>
      </c>
      <c r="H3605" s="69"/>
      <c r="I3605" s="70"/>
      <c r="J3605" s="142">
        <v>409</v>
      </c>
    </row>
    <row r="3606" spans="1:13" x14ac:dyDescent="0.35">
      <c r="A3606" s="211"/>
      <c r="B3606" s="213"/>
      <c r="C3606" s="34" t="s">
        <v>570</v>
      </c>
      <c r="D3606" s="34" t="s">
        <v>562</v>
      </c>
      <c r="E3606" s="35">
        <v>5.4370000000000003</v>
      </c>
      <c r="F3606" s="51">
        <v>23.149778246</v>
      </c>
      <c r="G3606" s="51">
        <f t="shared" si="57"/>
        <v>125.86534432350201</v>
      </c>
      <c r="H3606" s="37">
        <f>SUM(G3606:G3608)</f>
        <v>788.43000000000006</v>
      </c>
      <c r="I3606" s="38"/>
      <c r="J3606" s="142">
        <v>409</v>
      </c>
      <c r="M3606" s="202"/>
    </row>
    <row r="3607" spans="1:13" x14ac:dyDescent="0.35">
      <c r="A3607" s="211"/>
      <c r="B3607" s="213"/>
      <c r="C3607" s="34" t="s">
        <v>563</v>
      </c>
      <c r="D3607" s="34" t="s">
        <v>562</v>
      </c>
      <c r="E3607" s="35">
        <v>1.4830000000000001</v>
      </c>
      <c r="F3607" s="51">
        <v>17.322456942000002</v>
      </c>
      <c r="G3607" s="51">
        <f t="shared" si="57"/>
        <v>25.689203644986005</v>
      </c>
      <c r="H3607" s="69"/>
      <c r="I3607" s="70"/>
      <c r="J3607" s="142">
        <v>409</v>
      </c>
      <c r="M3607" s="202"/>
    </row>
    <row r="3608" spans="1:13" ht="37.5" x14ac:dyDescent="0.35">
      <c r="A3608" s="211"/>
      <c r="B3608" s="213"/>
      <c r="C3608" s="34" t="s">
        <v>5641</v>
      </c>
      <c r="D3608" s="34" t="s">
        <v>84</v>
      </c>
      <c r="E3608" s="35">
        <v>1.1299880368671187</v>
      </c>
      <c r="F3608" s="51">
        <f>'Comp.Aux1'!$G$309</f>
        <v>563.61256159599998</v>
      </c>
      <c r="G3608" s="51">
        <f t="shared" si="57"/>
        <v>636.87545203151205</v>
      </c>
      <c r="H3608" s="69"/>
      <c r="I3608" s="70"/>
      <c r="J3608" s="142">
        <v>409</v>
      </c>
      <c r="M3608" s="202"/>
    </row>
    <row r="3609" spans="1:13" ht="15" thickBot="1" x14ac:dyDescent="0.4">
      <c r="A3609" s="217"/>
      <c r="B3609" s="216"/>
      <c r="C3609" s="34"/>
      <c r="D3609" s="34"/>
      <c r="E3609" s="35"/>
      <c r="F3609" s="51"/>
      <c r="G3609" s="51" t="str">
        <f t="shared" si="57"/>
        <v/>
      </c>
      <c r="H3609" s="69"/>
      <c r="I3609" s="70"/>
      <c r="J3609" s="142">
        <v>409</v>
      </c>
    </row>
    <row r="3610" spans="1:13" ht="15" thickBot="1" x14ac:dyDescent="0.4">
      <c r="A3610" s="210" t="s">
        <v>906</v>
      </c>
      <c r="B3610" s="212" t="s">
        <v>2473</v>
      </c>
      <c r="C3610" s="155"/>
      <c r="D3610" s="24" t="s">
        <v>70</v>
      </c>
      <c r="E3610" s="25"/>
      <c r="F3610" s="46"/>
      <c r="G3610" s="26" t="str">
        <f t="shared" si="57"/>
        <v/>
      </c>
      <c r="H3610" s="27"/>
      <c r="I3610" s="28"/>
      <c r="J3610" s="142">
        <v>5123</v>
      </c>
    </row>
    <row r="3611" spans="1:13" x14ac:dyDescent="0.35">
      <c r="A3611" s="214"/>
      <c r="B3611" s="213"/>
      <c r="C3611" s="30"/>
      <c r="D3611" s="30"/>
      <c r="E3611" s="31"/>
      <c r="F3611" s="51"/>
      <c r="G3611" s="51" t="str">
        <f t="shared" si="57"/>
        <v/>
      </c>
      <c r="H3611" s="69"/>
      <c r="I3611" s="70"/>
      <c r="J3611" s="142">
        <v>5123</v>
      </c>
    </row>
    <row r="3612" spans="1:13" ht="37.5" x14ac:dyDescent="0.35">
      <c r="A3612" s="214"/>
      <c r="B3612" s="213"/>
      <c r="C3612" s="34" t="s">
        <v>2860</v>
      </c>
      <c r="D3612" s="34" t="s">
        <v>84</v>
      </c>
      <c r="E3612" s="35">
        <v>8.14E-2</v>
      </c>
      <c r="F3612" s="51">
        <v>947.73724675000005</v>
      </c>
      <c r="G3612" s="51">
        <f t="shared" si="57"/>
        <v>77.145811885450001</v>
      </c>
      <c r="H3612" s="37">
        <f>SUM(G3612:G3618)</f>
        <v>142.55623554454658</v>
      </c>
      <c r="I3612" s="38"/>
      <c r="J3612" s="142">
        <v>5123</v>
      </c>
      <c r="M3612" s="202"/>
    </row>
    <row r="3613" spans="1:13" ht="25" x14ac:dyDescent="0.35">
      <c r="A3613" s="214"/>
      <c r="B3613" s="213"/>
      <c r="C3613" s="34" t="s">
        <v>2861</v>
      </c>
      <c r="D3613" s="34" t="s">
        <v>750</v>
      </c>
      <c r="E3613" s="35">
        <v>4</v>
      </c>
      <c r="F3613" s="51">
        <v>9.0812634919999997</v>
      </c>
      <c r="G3613" s="51">
        <f t="shared" si="57"/>
        <v>36.325053967999999</v>
      </c>
      <c r="H3613" s="69"/>
      <c r="I3613" s="70"/>
      <c r="J3613" s="142">
        <v>5123</v>
      </c>
      <c r="M3613" s="202"/>
    </row>
    <row r="3614" spans="1:13" x14ac:dyDescent="0.35">
      <c r="A3614" s="214"/>
      <c r="B3614" s="213"/>
      <c r="C3614" s="34" t="s">
        <v>570</v>
      </c>
      <c r="D3614" s="34" t="s">
        <v>562</v>
      </c>
      <c r="E3614" s="35">
        <v>0.1119</v>
      </c>
      <c r="F3614" s="51">
        <v>23.149778246</v>
      </c>
      <c r="G3614" s="51">
        <f t="shared" si="57"/>
        <v>2.5904601857273999</v>
      </c>
      <c r="H3614" s="69"/>
      <c r="I3614" s="70"/>
      <c r="J3614" s="142">
        <v>5123</v>
      </c>
      <c r="M3614" s="202"/>
    </row>
    <row r="3615" spans="1:13" x14ac:dyDescent="0.35">
      <c r="A3615" s="214"/>
      <c r="B3615" s="213"/>
      <c r="C3615" s="34" t="s">
        <v>563</v>
      </c>
      <c r="D3615" s="34" t="s">
        <v>562</v>
      </c>
      <c r="E3615" s="35">
        <v>4.6600000000000003E-2</v>
      </c>
      <c r="F3615" s="51">
        <v>17.322456942000002</v>
      </c>
      <c r="G3615" s="51">
        <f t="shared" si="57"/>
        <v>0.8072264934972001</v>
      </c>
      <c r="H3615" s="69"/>
      <c r="I3615" s="70"/>
      <c r="J3615" s="142">
        <v>5123</v>
      </c>
      <c r="M3615" s="202"/>
    </row>
    <row r="3616" spans="1:13" ht="25" x14ac:dyDescent="0.35">
      <c r="A3616" s="214"/>
      <c r="B3616" s="213"/>
      <c r="C3616" s="34" t="s">
        <v>8817</v>
      </c>
      <c r="D3616" s="34" t="s">
        <v>790</v>
      </c>
      <c r="E3616" s="35">
        <v>7.0000000000000001E-3</v>
      </c>
      <c r="F3616" s="51">
        <v>9.102531088000001</v>
      </c>
      <c r="G3616" s="51">
        <f t="shared" si="57"/>
        <v>6.3717717616000008E-2</v>
      </c>
      <c r="H3616" s="69"/>
      <c r="I3616" s="70"/>
      <c r="J3616" s="142">
        <v>5123</v>
      </c>
      <c r="M3616" s="202"/>
    </row>
    <row r="3617" spans="1:13" ht="37.5" x14ac:dyDescent="0.35">
      <c r="A3617" s="214"/>
      <c r="B3617" s="213"/>
      <c r="C3617" s="34" t="s">
        <v>907</v>
      </c>
      <c r="D3617" s="34" t="s">
        <v>837</v>
      </c>
      <c r="E3617" s="35">
        <v>1.0815999999999999</v>
      </c>
      <c r="F3617" s="51">
        <v>20.41689216</v>
      </c>
      <c r="G3617" s="51">
        <f t="shared" si="57"/>
        <v>22.082910560255996</v>
      </c>
      <c r="H3617" s="69"/>
      <c r="I3617" s="70"/>
      <c r="J3617" s="142">
        <v>5123</v>
      </c>
      <c r="M3617" s="202"/>
    </row>
    <row r="3618" spans="1:13" ht="25" x14ac:dyDescent="0.35">
      <c r="A3618" s="214"/>
      <c r="B3618" s="213"/>
      <c r="C3618" s="34" t="s">
        <v>901</v>
      </c>
      <c r="D3618" s="34" t="s">
        <v>10208</v>
      </c>
      <c r="E3618" s="35">
        <v>0.1</v>
      </c>
      <c r="F3618" s="51">
        <v>35.410547340000001</v>
      </c>
      <c r="G3618" s="51">
        <f t="shared" si="57"/>
        <v>3.5410547340000003</v>
      </c>
      <c r="H3618" s="69"/>
      <c r="I3618" s="70"/>
      <c r="J3618" s="142">
        <v>5123</v>
      </c>
      <c r="M3618" s="202"/>
    </row>
    <row r="3619" spans="1:13" ht="15" thickBot="1" x14ac:dyDescent="0.4">
      <c r="A3619" s="215"/>
      <c r="B3619" s="216"/>
      <c r="C3619" s="34"/>
      <c r="D3619" s="34"/>
      <c r="E3619" s="35"/>
      <c r="F3619" s="51"/>
      <c r="G3619" s="51" t="str">
        <f t="shared" si="57"/>
        <v/>
      </c>
      <c r="H3619" s="69"/>
      <c r="I3619" s="70"/>
      <c r="J3619" s="142">
        <v>5123</v>
      </c>
    </row>
    <row r="3620" spans="1:13" ht="15" hidden="1" thickBot="1" x14ac:dyDescent="0.4">
      <c r="A3620" s="210" t="s">
        <v>908</v>
      </c>
      <c r="B3620" s="212" t="s">
        <v>2474</v>
      </c>
      <c r="C3620" s="155"/>
      <c r="D3620" s="24" t="s">
        <v>16</v>
      </c>
      <c r="E3620" s="25"/>
      <c r="F3620" s="46"/>
      <c r="G3620" s="26" t="str">
        <f t="shared" si="57"/>
        <v/>
      </c>
      <c r="H3620" s="27"/>
      <c r="I3620" s="28"/>
      <c r="J3620" s="142">
        <v>0</v>
      </c>
    </row>
    <row r="3621" spans="1:13" ht="15" hidden="1" thickBot="1" x14ac:dyDescent="0.4">
      <c r="A3621" s="211"/>
      <c r="B3621" s="213"/>
      <c r="C3621" s="30"/>
      <c r="D3621" s="30"/>
      <c r="E3621" s="31"/>
      <c r="F3621" s="51"/>
      <c r="G3621" s="51" t="str">
        <f t="shared" si="57"/>
        <v/>
      </c>
      <c r="H3621" s="69"/>
      <c r="I3621" s="70"/>
      <c r="J3621" s="142">
        <v>0</v>
      </c>
    </row>
    <row r="3622" spans="1:13" ht="25.5" hidden="1" thickBot="1" x14ac:dyDescent="0.4">
      <c r="A3622" s="211"/>
      <c r="B3622" s="213"/>
      <c r="C3622" s="34" t="s">
        <v>801</v>
      </c>
      <c r="D3622" s="34" t="s">
        <v>562</v>
      </c>
      <c r="E3622" s="35">
        <v>3</v>
      </c>
      <c r="F3622" s="51"/>
      <c r="G3622" s="51" t="str">
        <f t="shared" si="57"/>
        <v/>
      </c>
      <c r="H3622" s="37">
        <f>SUM(G3622:G3623)</f>
        <v>0</v>
      </c>
      <c r="I3622" s="38"/>
      <c r="J3622" s="142">
        <v>0</v>
      </c>
    </row>
    <row r="3623" spans="1:13" ht="25.5" hidden="1" thickBot="1" x14ac:dyDescent="0.4">
      <c r="A3623" s="211"/>
      <c r="B3623" s="213"/>
      <c r="C3623" s="34" t="s">
        <v>800</v>
      </c>
      <c r="D3623" s="34" t="s">
        <v>562</v>
      </c>
      <c r="E3623" s="35">
        <v>3</v>
      </c>
      <c r="F3623" s="51"/>
      <c r="G3623" s="51" t="str">
        <f t="shared" si="57"/>
        <v/>
      </c>
      <c r="H3623" s="69"/>
      <c r="I3623" s="70"/>
      <c r="J3623" s="142">
        <v>0</v>
      </c>
    </row>
    <row r="3624" spans="1:13" ht="15" hidden="1" thickBot="1" x14ac:dyDescent="0.4">
      <c r="A3624" s="217"/>
      <c r="B3624" s="216"/>
      <c r="C3624" s="34"/>
      <c r="D3624" s="34"/>
      <c r="E3624" s="35"/>
      <c r="F3624" s="51"/>
      <c r="G3624" s="51" t="str">
        <f t="shared" si="57"/>
        <v/>
      </c>
      <c r="H3624" s="69"/>
      <c r="I3624" s="70"/>
      <c r="J3624" s="142">
        <v>0</v>
      </c>
    </row>
    <row r="3625" spans="1:13" ht="15" hidden="1" thickBot="1" x14ac:dyDescent="0.4">
      <c r="A3625" s="210" t="s">
        <v>909</v>
      </c>
      <c r="B3625" s="212" t="s">
        <v>2475</v>
      </c>
      <c r="C3625" s="155"/>
      <c r="D3625" s="24" t="s">
        <v>2476</v>
      </c>
      <c r="E3625" s="25"/>
      <c r="F3625" s="46"/>
      <c r="G3625" s="26" t="str">
        <f t="shared" si="57"/>
        <v/>
      </c>
      <c r="H3625" s="27"/>
      <c r="I3625" s="28"/>
      <c r="J3625" s="142">
        <v>0</v>
      </c>
    </row>
    <row r="3626" spans="1:13" ht="15" hidden="1" thickBot="1" x14ac:dyDescent="0.4">
      <c r="A3626" s="211"/>
      <c r="B3626" s="213"/>
      <c r="C3626" s="30"/>
      <c r="D3626" s="30"/>
      <c r="E3626" s="31"/>
      <c r="F3626" s="51"/>
      <c r="G3626" s="51" t="str">
        <f t="shared" si="57"/>
        <v/>
      </c>
      <c r="H3626" s="69"/>
      <c r="I3626" s="70"/>
      <c r="J3626" s="142">
        <v>0</v>
      </c>
    </row>
    <row r="3627" spans="1:13" ht="50.5" hidden="1" thickBot="1" x14ac:dyDescent="0.4">
      <c r="A3627" s="211"/>
      <c r="B3627" s="213"/>
      <c r="C3627" s="34" t="s">
        <v>910</v>
      </c>
      <c r="D3627" s="34" t="s">
        <v>790</v>
      </c>
      <c r="E3627" s="35">
        <v>1.3899999999999999E-2</v>
      </c>
      <c r="F3627" s="51"/>
      <c r="G3627" s="51" t="str">
        <f t="shared" si="57"/>
        <v/>
      </c>
      <c r="H3627" s="37">
        <f>SUM(G3627:G3628)</f>
        <v>0</v>
      </c>
      <c r="I3627" s="38"/>
      <c r="J3627" s="142">
        <v>0</v>
      </c>
    </row>
    <row r="3628" spans="1:13" ht="50.5" hidden="1" thickBot="1" x14ac:dyDescent="0.4">
      <c r="A3628" s="211"/>
      <c r="B3628" s="213"/>
      <c r="C3628" s="34" t="s">
        <v>911</v>
      </c>
      <c r="D3628" s="34" t="s">
        <v>792</v>
      </c>
      <c r="E3628" s="35">
        <v>6.0000000000000001E-3</v>
      </c>
      <c r="F3628" s="51"/>
      <c r="G3628" s="51" t="str">
        <f t="shared" si="57"/>
        <v/>
      </c>
      <c r="H3628" s="69"/>
      <c r="I3628" s="70"/>
      <c r="J3628" s="142">
        <v>0</v>
      </c>
    </row>
    <row r="3629" spans="1:13" ht="15" hidden="1" thickBot="1" x14ac:dyDescent="0.4">
      <c r="A3629" s="217"/>
      <c r="B3629" s="216"/>
      <c r="C3629" s="34"/>
      <c r="D3629" s="34"/>
      <c r="E3629" s="35"/>
      <c r="F3629" s="51"/>
      <c r="G3629" s="51" t="str">
        <f t="shared" si="57"/>
        <v/>
      </c>
      <c r="H3629" s="69"/>
      <c r="I3629" s="70"/>
      <c r="J3629" s="142">
        <v>0</v>
      </c>
    </row>
    <row r="3630" spans="1:13" ht="15" hidden="1" thickBot="1" x14ac:dyDescent="0.4">
      <c r="A3630" s="210" t="s">
        <v>912</v>
      </c>
      <c r="B3630" s="212" t="s">
        <v>2479</v>
      </c>
      <c r="C3630" s="155"/>
      <c r="D3630" s="24" t="s">
        <v>28</v>
      </c>
      <c r="E3630" s="25"/>
      <c r="F3630" s="46"/>
      <c r="G3630" s="26" t="str">
        <f t="shared" si="57"/>
        <v/>
      </c>
      <c r="H3630" s="27"/>
      <c r="I3630" s="28"/>
      <c r="J3630" s="142">
        <v>0</v>
      </c>
    </row>
    <row r="3631" spans="1:13" ht="15" hidden="1" thickBot="1" x14ac:dyDescent="0.4">
      <c r="A3631" s="211"/>
      <c r="B3631" s="213"/>
      <c r="C3631" s="30"/>
      <c r="D3631" s="30"/>
      <c r="E3631" s="31"/>
      <c r="F3631" s="51"/>
      <c r="G3631" s="51" t="str">
        <f t="shared" si="57"/>
        <v/>
      </c>
      <c r="H3631" s="69"/>
      <c r="I3631" s="70"/>
      <c r="J3631" s="142">
        <v>0</v>
      </c>
    </row>
    <row r="3632" spans="1:13" ht="25.5" hidden="1" thickBot="1" x14ac:dyDescent="0.4">
      <c r="A3632" s="211"/>
      <c r="B3632" s="213"/>
      <c r="C3632" s="34" t="s">
        <v>92</v>
      </c>
      <c r="D3632" s="34" t="s">
        <v>84</v>
      </c>
      <c r="E3632" s="35">
        <v>2.1999999999999999E-2</v>
      </c>
      <c r="F3632" s="51"/>
      <c r="G3632" s="51" t="str">
        <f t="shared" si="57"/>
        <v/>
      </c>
      <c r="H3632" s="37">
        <f>SUM(G3632:G3636)</f>
        <v>0</v>
      </c>
      <c r="I3632" s="38"/>
      <c r="J3632" s="142">
        <v>0</v>
      </c>
    </row>
    <row r="3633" spans="1:13" ht="38" hidden="1" thickBot="1" x14ac:dyDescent="0.4">
      <c r="A3633" s="211"/>
      <c r="B3633" s="213"/>
      <c r="C3633" s="34" t="s">
        <v>9471</v>
      </c>
      <c r="D3633" s="34" t="s">
        <v>750</v>
      </c>
      <c r="E3633" s="35">
        <v>5.0000000000000001E-3</v>
      </c>
      <c r="F3633" s="51"/>
      <c r="G3633" s="51" t="str">
        <f t="shared" si="57"/>
        <v/>
      </c>
      <c r="H3633" s="69"/>
      <c r="I3633" s="70"/>
      <c r="J3633" s="142">
        <v>0</v>
      </c>
    </row>
    <row r="3634" spans="1:13" ht="25.5" hidden="1" thickBot="1" x14ac:dyDescent="0.4">
      <c r="A3634" s="211"/>
      <c r="B3634" s="213"/>
      <c r="C3634" s="34" t="s">
        <v>8814</v>
      </c>
      <c r="D3634" s="34" t="s">
        <v>790</v>
      </c>
      <c r="E3634" s="35">
        <v>4.4999999999999998E-2</v>
      </c>
      <c r="F3634" s="51"/>
      <c r="G3634" s="51" t="str">
        <f t="shared" si="57"/>
        <v/>
      </c>
      <c r="H3634" s="69"/>
      <c r="I3634" s="70"/>
      <c r="J3634" s="142">
        <v>0</v>
      </c>
    </row>
    <row r="3635" spans="1:13" ht="15" hidden="1" thickBot="1" x14ac:dyDescent="0.4">
      <c r="A3635" s="211"/>
      <c r="B3635" s="213"/>
      <c r="C3635" s="34" t="s">
        <v>2840</v>
      </c>
      <c r="D3635" s="34" t="s">
        <v>562</v>
      </c>
      <c r="E3635" s="35">
        <v>4.4999999999999998E-2</v>
      </c>
      <c r="F3635" s="51"/>
      <c r="G3635" s="51" t="str">
        <f t="shared" si="57"/>
        <v/>
      </c>
      <c r="H3635" s="69"/>
      <c r="I3635" s="70"/>
      <c r="J3635" s="142">
        <v>0</v>
      </c>
    </row>
    <row r="3636" spans="1:13" ht="15" hidden="1" thickBot="1" x14ac:dyDescent="0.4">
      <c r="A3636" s="211"/>
      <c r="B3636" s="213"/>
      <c r="C3636" s="34" t="s">
        <v>563</v>
      </c>
      <c r="D3636" s="34" t="s">
        <v>562</v>
      </c>
      <c r="E3636" s="35">
        <v>4.4999999999999998E-2</v>
      </c>
      <c r="F3636" s="51"/>
      <c r="G3636" s="51" t="str">
        <f t="shared" si="57"/>
        <v/>
      </c>
      <c r="H3636" s="69"/>
      <c r="I3636" s="70"/>
      <c r="J3636" s="142">
        <v>0</v>
      </c>
    </row>
    <row r="3637" spans="1:13" ht="15" hidden="1" thickBot="1" x14ac:dyDescent="0.4">
      <c r="A3637" s="217"/>
      <c r="B3637" s="216"/>
      <c r="C3637" s="34"/>
      <c r="D3637" s="34"/>
      <c r="E3637" s="35"/>
      <c r="F3637" s="51"/>
      <c r="G3637" s="51" t="str">
        <f t="shared" si="57"/>
        <v/>
      </c>
      <c r="H3637" s="69"/>
      <c r="I3637" s="70"/>
      <c r="J3637" s="142">
        <v>0</v>
      </c>
    </row>
    <row r="3638" spans="1:13" ht="15" hidden="1" thickBot="1" x14ac:dyDescent="0.4">
      <c r="A3638" s="210" t="s">
        <v>913</v>
      </c>
      <c r="B3638" s="212" t="s">
        <v>2481</v>
      </c>
      <c r="C3638" s="155"/>
      <c r="D3638" s="24" t="s">
        <v>80</v>
      </c>
      <c r="E3638" s="25"/>
      <c r="F3638" s="46"/>
      <c r="G3638" s="26" t="str">
        <f t="shared" si="57"/>
        <v/>
      </c>
      <c r="H3638" s="27"/>
      <c r="I3638" s="28"/>
      <c r="J3638" s="142">
        <v>0</v>
      </c>
    </row>
    <row r="3639" spans="1:13" ht="15" hidden="1" thickBot="1" x14ac:dyDescent="0.4">
      <c r="A3639" s="211"/>
      <c r="B3639" s="213"/>
      <c r="C3639" s="30"/>
      <c r="D3639" s="30"/>
      <c r="E3639" s="31"/>
      <c r="F3639" s="51"/>
      <c r="G3639" s="51" t="str">
        <f t="shared" si="57"/>
        <v/>
      </c>
      <c r="H3639" s="69"/>
      <c r="I3639" s="70"/>
      <c r="J3639" s="142">
        <v>0</v>
      </c>
    </row>
    <row r="3640" spans="1:13" ht="15" hidden="1" thickBot="1" x14ac:dyDescent="0.4">
      <c r="A3640" s="211"/>
      <c r="B3640" s="213"/>
      <c r="C3640" s="34" t="s">
        <v>563</v>
      </c>
      <c r="D3640" s="34" t="s">
        <v>562</v>
      </c>
      <c r="E3640" s="35">
        <v>4.3</v>
      </c>
      <c r="F3640" s="51"/>
      <c r="G3640" s="51" t="str">
        <f t="shared" si="57"/>
        <v/>
      </c>
      <c r="H3640" s="37">
        <f>SUM(G3640:G3640)</f>
        <v>0</v>
      </c>
      <c r="I3640" s="38"/>
      <c r="J3640" s="142">
        <v>0</v>
      </c>
    </row>
    <row r="3641" spans="1:13" ht="15" hidden="1" thickBot="1" x14ac:dyDescent="0.4">
      <c r="A3641" s="217"/>
      <c r="B3641" s="216"/>
      <c r="C3641" s="34"/>
      <c r="D3641" s="34"/>
      <c r="E3641" s="35"/>
      <c r="F3641" s="51"/>
      <c r="G3641" s="51" t="str">
        <f t="shared" si="57"/>
        <v/>
      </c>
      <c r="H3641" s="69"/>
      <c r="I3641" s="70"/>
      <c r="J3641" s="142">
        <v>0</v>
      </c>
    </row>
    <row r="3642" spans="1:13" ht="15" thickBot="1" x14ac:dyDescent="0.4">
      <c r="A3642" s="210" t="s">
        <v>914</v>
      </c>
      <c r="B3642" s="212" t="s">
        <v>2482</v>
      </c>
      <c r="C3642" s="155"/>
      <c r="D3642" s="24" t="s">
        <v>80</v>
      </c>
      <c r="E3642" s="25"/>
      <c r="F3642" s="46"/>
      <c r="G3642" s="26" t="str">
        <f t="shared" si="57"/>
        <v/>
      </c>
      <c r="H3642" s="27"/>
      <c r="I3642" s="28"/>
      <c r="J3642" s="142">
        <v>158</v>
      </c>
    </row>
    <row r="3643" spans="1:13" x14ac:dyDescent="0.35">
      <c r="A3643" s="211"/>
      <c r="B3643" s="213"/>
      <c r="C3643" s="30"/>
      <c r="D3643" s="30"/>
      <c r="E3643" s="31"/>
      <c r="F3643" s="51"/>
      <c r="G3643" s="51" t="str">
        <f t="shared" si="57"/>
        <v/>
      </c>
      <c r="H3643" s="69"/>
      <c r="I3643" s="70"/>
      <c r="J3643" s="142">
        <v>158</v>
      </c>
    </row>
    <row r="3644" spans="1:13" ht="50" x14ac:dyDescent="0.35">
      <c r="A3644" s="211"/>
      <c r="B3644" s="213"/>
      <c r="C3644" s="34" t="s">
        <v>2797</v>
      </c>
      <c r="D3644" s="34" t="s">
        <v>790</v>
      </c>
      <c r="E3644" s="35">
        <v>2.4799999999999999E-2</v>
      </c>
      <c r="F3644" s="51">
        <v>124.88332371200001</v>
      </c>
      <c r="G3644" s="51">
        <f t="shared" si="57"/>
        <v>3.0971064280576002</v>
      </c>
      <c r="H3644" s="37">
        <f>SUM(G3644:G3646)</f>
        <v>5.5797101274306007</v>
      </c>
      <c r="I3644" s="38"/>
      <c r="J3644" s="142">
        <v>158</v>
      </c>
      <c r="M3644" s="202"/>
    </row>
    <row r="3645" spans="1:13" ht="50" x14ac:dyDescent="0.35">
      <c r="A3645" s="211"/>
      <c r="B3645" s="213"/>
      <c r="C3645" s="34" t="s">
        <v>2803</v>
      </c>
      <c r="D3645" s="34" t="s">
        <v>792</v>
      </c>
      <c r="E3645" s="35">
        <v>2.9899999999999999E-2</v>
      </c>
      <c r="F3645" s="51">
        <v>51.339976744000005</v>
      </c>
      <c r="G3645" s="51">
        <f t="shared" si="57"/>
        <v>1.5350653046456002</v>
      </c>
      <c r="H3645" s="69"/>
      <c r="I3645" s="70"/>
      <c r="J3645" s="142">
        <v>158</v>
      </c>
      <c r="M3645" s="202"/>
    </row>
    <row r="3646" spans="1:13" x14ac:dyDescent="0.35">
      <c r="A3646" s="211"/>
      <c r="B3646" s="213"/>
      <c r="C3646" s="34" t="s">
        <v>563</v>
      </c>
      <c r="D3646" s="34" t="s">
        <v>562</v>
      </c>
      <c r="E3646" s="35">
        <v>5.4699999999999999E-2</v>
      </c>
      <c r="F3646" s="51">
        <v>17.322456942000002</v>
      </c>
      <c r="G3646" s="51">
        <f t="shared" si="57"/>
        <v>0.94753839472740009</v>
      </c>
      <c r="H3646" s="69"/>
      <c r="I3646" s="70"/>
      <c r="J3646" s="142">
        <v>158</v>
      </c>
      <c r="M3646" s="202"/>
    </row>
    <row r="3647" spans="1:13" ht="15" thickBot="1" x14ac:dyDescent="0.4">
      <c r="A3647" s="217"/>
      <c r="B3647" s="216"/>
      <c r="C3647" s="71"/>
      <c r="D3647" s="34"/>
      <c r="E3647" s="35"/>
      <c r="F3647" s="51"/>
      <c r="G3647" s="51" t="str">
        <f t="shared" si="57"/>
        <v/>
      </c>
      <c r="H3647" s="69"/>
      <c r="I3647" s="70"/>
      <c r="J3647" s="142">
        <v>158</v>
      </c>
    </row>
    <row r="3648" spans="1:13" ht="15" thickBot="1" x14ac:dyDescent="0.4">
      <c r="A3648" s="210" t="s">
        <v>915</v>
      </c>
      <c r="B3648" s="212" t="s">
        <v>2483</v>
      </c>
      <c r="C3648" s="155"/>
      <c r="D3648" s="24" t="s">
        <v>70</v>
      </c>
      <c r="E3648" s="25"/>
      <c r="F3648" s="46"/>
      <c r="G3648" s="26" t="str">
        <f t="shared" si="57"/>
        <v/>
      </c>
      <c r="H3648" s="27"/>
      <c r="I3648" s="28"/>
      <c r="J3648" s="142">
        <v>13000</v>
      </c>
    </row>
    <row r="3649" spans="1:13" x14ac:dyDescent="0.35">
      <c r="A3649" s="214"/>
      <c r="B3649" s="213"/>
      <c r="C3649" s="30"/>
      <c r="D3649" s="30"/>
      <c r="E3649" s="31"/>
      <c r="F3649" s="51"/>
      <c r="G3649" s="51" t="str">
        <f t="shared" si="57"/>
        <v/>
      </c>
      <c r="H3649" s="69"/>
      <c r="I3649" s="70"/>
      <c r="J3649" s="142">
        <v>13000</v>
      </c>
    </row>
    <row r="3650" spans="1:13" x14ac:dyDescent="0.35">
      <c r="A3650" s="214"/>
      <c r="B3650" s="213"/>
      <c r="C3650" s="34" t="s">
        <v>916</v>
      </c>
      <c r="D3650" s="34" t="s">
        <v>837</v>
      </c>
      <c r="E3650" s="35">
        <v>1</v>
      </c>
      <c r="F3650" s="51">
        <v>12.239501498000001</v>
      </c>
      <c r="G3650" s="51">
        <f t="shared" si="57"/>
        <v>12.239501498000001</v>
      </c>
      <c r="H3650" s="37">
        <f>SUM(G3650:G3660)</f>
        <v>72.966887045110937</v>
      </c>
      <c r="I3650" s="38"/>
      <c r="J3650" s="142">
        <v>13000</v>
      </c>
      <c r="M3650" s="202"/>
    </row>
    <row r="3651" spans="1:13" x14ac:dyDescent="0.35">
      <c r="A3651" s="214"/>
      <c r="B3651" s="213"/>
      <c r="C3651" s="34" t="s">
        <v>563</v>
      </c>
      <c r="D3651" s="34" t="s">
        <v>562</v>
      </c>
      <c r="E3651" s="35">
        <v>0.15640000000000001</v>
      </c>
      <c r="F3651" s="51">
        <v>17.322456942000002</v>
      </c>
      <c r="G3651" s="51">
        <f t="shared" si="57"/>
        <v>2.7092322657288004</v>
      </c>
      <c r="H3651" s="69"/>
      <c r="I3651" s="70"/>
      <c r="J3651" s="142">
        <v>13000</v>
      </c>
      <c r="M3651" s="202"/>
    </row>
    <row r="3652" spans="1:13" x14ac:dyDescent="0.35">
      <c r="A3652" s="214"/>
      <c r="B3652" s="213"/>
      <c r="C3652" s="34" t="s">
        <v>917</v>
      </c>
      <c r="D3652" s="34" t="s">
        <v>562</v>
      </c>
      <c r="E3652" s="35">
        <v>3.9100000000000003E-2</v>
      </c>
      <c r="F3652" s="51">
        <v>18.577245105999999</v>
      </c>
      <c r="G3652" s="51">
        <f t="shared" si="57"/>
        <v>0.72637028364459999</v>
      </c>
      <c r="H3652" s="69"/>
      <c r="I3652" s="70"/>
      <c r="J3652" s="142">
        <v>13000</v>
      </c>
      <c r="M3652" s="202"/>
    </row>
    <row r="3653" spans="1:13" x14ac:dyDescent="0.35">
      <c r="A3653" s="214"/>
      <c r="B3653" s="213"/>
      <c r="C3653" s="34" t="s">
        <v>563</v>
      </c>
      <c r="D3653" s="34" t="s">
        <v>562</v>
      </c>
      <c r="E3653" s="35">
        <v>0.4</v>
      </c>
      <c r="F3653" s="51">
        <v>17.322456942000002</v>
      </c>
      <c r="G3653" s="51">
        <f t="shared" si="57"/>
        <v>6.9289827768000016</v>
      </c>
      <c r="H3653" s="69"/>
      <c r="I3653" s="70"/>
      <c r="J3653" s="142">
        <v>13000</v>
      </c>
      <c r="M3653" s="202"/>
    </row>
    <row r="3654" spans="1:13" ht="25" x14ac:dyDescent="0.35">
      <c r="A3654" s="214"/>
      <c r="B3654" s="213"/>
      <c r="C3654" s="34" t="s">
        <v>918</v>
      </c>
      <c r="D3654" s="34" t="s">
        <v>750</v>
      </c>
      <c r="E3654" s="35">
        <v>0.25</v>
      </c>
      <c r="F3654" s="51">
        <v>0.30838014200000002</v>
      </c>
      <c r="G3654" s="51">
        <f t="shared" si="57"/>
        <v>7.7095035500000006E-2</v>
      </c>
      <c r="H3654" s="69"/>
      <c r="I3654" s="70"/>
      <c r="J3654" s="142">
        <v>13000</v>
      </c>
      <c r="M3654" s="202"/>
    </row>
    <row r="3655" spans="1:13" x14ac:dyDescent="0.35">
      <c r="A3655" s="214"/>
      <c r="B3655" s="213"/>
      <c r="C3655" s="34" t="s">
        <v>919</v>
      </c>
      <c r="D3655" s="34" t="s">
        <v>84</v>
      </c>
      <c r="E3655" s="35">
        <v>0.22500000000000001</v>
      </c>
      <c r="F3655" s="51">
        <v>220.54497052000002</v>
      </c>
      <c r="G3655" s="51">
        <f t="shared" si="57"/>
        <v>49.622618367000008</v>
      </c>
      <c r="H3655" s="69"/>
      <c r="I3655" s="70"/>
      <c r="J3655" s="142">
        <v>13000</v>
      </c>
      <c r="M3655" s="202"/>
    </row>
    <row r="3656" spans="1:13" x14ac:dyDescent="0.35">
      <c r="A3656" s="214"/>
      <c r="B3656" s="213"/>
      <c r="C3656" s="34" t="s">
        <v>920</v>
      </c>
      <c r="D3656" s="34" t="s">
        <v>750</v>
      </c>
      <c r="E3656" s="35">
        <v>0.25</v>
      </c>
      <c r="F3656" s="51">
        <v>2.4351397420000001</v>
      </c>
      <c r="G3656" s="51">
        <f t="shared" si="57"/>
        <v>0.60878493550000001</v>
      </c>
      <c r="H3656" s="69"/>
      <c r="I3656" s="70"/>
      <c r="J3656" s="142">
        <v>13000</v>
      </c>
      <c r="M3656" s="202"/>
    </row>
    <row r="3657" spans="1:13" x14ac:dyDescent="0.35">
      <c r="A3657" s="214"/>
      <c r="B3657" s="213"/>
      <c r="C3657" s="34" t="s">
        <v>921</v>
      </c>
      <c r="D3657" s="34" t="s">
        <v>750</v>
      </c>
      <c r="E3657" s="35">
        <v>2.5000000000000001E-2</v>
      </c>
      <c r="F3657" s="51">
        <v>1.7545766700000001</v>
      </c>
      <c r="G3657" s="51">
        <f t="shared" si="57"/>
        <v>4.3864416750000003E-2</v>
      </c>
      <c r="H3657" s="69"/>
      <c r="I3657" s="70"/>
      <c r="J3657" s="142">
        <v>13000</v>
      </c>
      <c r="M3657" s="202"/>
    </row>
    <row r="3658" spans="1:13" ht="50" x14ac:dyDescent="0.35">
      <c r="A3658" s="214"/>
      <c r="B3658" s="213"/>
      <c r="C3658" s="34" t="s">
        <v>3003</v>
      </c>
      <c r="D3658" s="34" t="s">
        <v>1107</v>
      </c>
      <c r="E3658" s="35">
        <v>2.9999999999999997E-4</v>
      </c>
      <c r="F3658" s="32">
        <f>'Comp.Aux1'!$G$342</f>
        <v>5.2105610200000001</v>
      </c>
      <c r="G3658" s="32">
        <f t="shared" si="57"/>
        <v>1.5631683059999998E-3</v>
      </c>
      <c r="H3658" s="33"/>
      <c r="I3658" s="29"/>
      <c r="J3658" s="142">
        <v>13000</v>
      </c>
      <c r="M3658" s="202"/>
    </row>
    <row r="3659" spans="1:13" ht="25" x14ac:dyDescent="0.35">
      <c r="A3659" s="214"/>
      <c r="B3659" s="213"/>
      <c r="C3659" s="34" t="s">
        <v>2997</v>
      </c>
      <c r="D3659" s="34" t="s">
        <v>1232</v>
      </c>
      <c r="E3659" s="35">
        <v>5.0000000000000001E-3</v>
      </c>
      <c r="F3659" s="51">
        <f>'Comp.Aux1'!$G$204</f>
        <v>1.7748595763052</v>
      </c>
      <c r="G3659" s="51">
        <f t="shared" si="57"/>
        <v>8.8742978815259995E-3</v>
      </c>
      <c r="H3659" s="69"/>
      <c r="I3659" s="70"/>
      <c r="J3659" s="142">
        <v>13000</v>
      </c>
      <c r="M3659" s="202"/>
    </row>
    <row r="3660" spans="1:13" x14ac:dyDescent="0.35">
      <c r="A3660" s="214"/>
      <c r="B3660" s="213"/>
      <c r="C3660" s="34"/>
      <c r="D3660" s="34"/>
      <c r="E3660" s="35"/>
      <c r="F3660" s="51"/>
      <c r="G3660" s="51" t="str">
        <f t="shared" si="57"/>
        <v/>
      </c>
      <c r="H3660" s="69"/>
      <c r="I3660" s="70"/>
      <c r="J3660" s="142">
        <v>13000</v>
      </c>
    </row>
    <row r="3661" spans="1:13" x14ac:dyDescent="0.35">
      <c r="A3661" s="214"/>
      <c r="B3661" s="213"/>
      <c r="C3661" s="45" t="s">
        <v>922</v>
      </c>
      <c r="D3661" s="34"/>
      <c r="E3661" s="35"/>
      <c r="F3661" s="51"/>
      <c r="G3661" s="51" t="str">
        <f t="shared" si="57"/>
        <v/>
      </c>
      <c r="H3661" s="69"/>
      <c r="I3661" s="70"/>
      <c r="J3661" s="142">
        <v>13000</v>
      </c>
    </row>
    <row r="3662" spans="1:13" ht="15" thickBot="1" x14ac:dyDescent="0.4">
      <c r="A3662" s="215"/>
      <c r="B3662" s="216"/>
      <c r="C3662" s="34"/>
      <c r="D3662" s="34"/>
      <c r="E3662" s="35"/>
      <c r="F3662" s="51"/>
      <c r="G3662" s="51" t="str">
        <f t="shared" si="57"/>
        <v/>
      </c>
      <c r="H3662" s="69"/>
      <c r="I3662" s="70"/>
      <c r="J3662" s="142">
        <v>13000</v>
      </c>
    </row>
    <row r="3663" spans="1:13" ht="15" thickBot="1" x14ac:dyDescent="0.4">
      <c r="A3663" s="210" t="s">
        <v>923</v>
      </c>
      <c r="B3663" s="212" t="s">
        <v>2484</v>
      </c>
      <c r="C3663" s="155"/>
      <c r="D3663" s="24" t="s">
        <v>69</v>
      </c>
      <c r="E3663" s="25"/>
      <c r="F3663" s="46"/>
      <c r="G3663" s="26" t="str">
        <f t="shared" si="57"/>
        <v/>
      </c>
      <c r="H3663" s="27"/>
      <c r="I3663" s="28"/>
      <c r="J3663" s="142">
        <v>1182</v>
      </c>
    </row>
    <row r="3664" spans="1:13" x14ac:dyDescent="0.35">
      <c r="A3664" s="211"/>
      <c r="B3664" s="213"/>
      <c r="C3664" s="30"/>
      <c r="D3664" s="30"/>
      <c r="E3664" s="31"/>
      <c r="F3664" s="51"/>
      <c r="G3664" s="51" t="str">
        <f t="shared" ref="G3664:G3727" si="58">IF(ISNUMBER(F3664),E3664*F3664,"")</f>
        <v/>
      </c>
      <c r="H3664" s="69"/>
      <c r="I3664" s="70"/>
      <c r="J3664" s="142">
        <v>1182</v>
      </c>
    </row>
    <row r="3665" spans="1:13" x14ac:dyDescent="0.35">
      <c r="A3665" s="211"/>
      <c r="B3665" s="213"/>
      <c r="C3665" s="34" t="s">
        <v>924</v>
      </c>
      <c r="D3665" s="34" t="s">
        <v>75</v>
      </c>
      <c r="E3665" s="35">
        <v>0.13484771802906675</v>
      </c>
      <c r="F3665" s="51">
        <v>19.257808178000001</v>
      </c>
      <c r="G3665" s="51">
        <f t="shared" si="58"/>
        <v>2.5968714870447998</v>
      </c>
      <c r="H3665" s="37">
        <f>SUM(G3665:G3667)</f>
        <v>5.32</v>
      </c>
      <c r="I3665" s="38"/>
      <c r="J3665" s="142">
        <v>1182</v>
      </c>
      <c r="M3665" s="202"/>
    </row>
    <row r="3666" spans="1:13" x14ac:dyDescent="0.35">
      <c r="A3666" s="211"/>
      <c r="B3666" s="213"/>
      <c r="C3666" s="34" t="s">
        <v>925</v>
      </c>
      <c r="D3666" s="34" t="s">
        <v>562</v>
      </c>
      <c r="E3666" s="35">
        <v>8.6625000000000008E-2</v>
      </c>
      <c r="F3666" s="51">
        <v>24.191890450000002</v>
      </c>
      <c r="G3666" s="51">
        <f t="shared" si="58"/>
        <v>2.0956225102312502</v>
      </c>
      <c r="H3666" s="69"/>
      <c r="I3666" s="70"/>
      <c r="J3666" s="142">
        <v>1182</v>
      </c>
      <c r="M3666" s="202"/>
    </row>
    <row r="3667" spans="1:13" x14ac:dyDescent="0.35">
      <c r="A3667" s="211"/>
      <c r="B3667" s="213"/>
      <c r="C3667" s="34" t="s">
        <v>563</v>
      </c>
      <c r="D3667" s="34" t="s">
        <v>562</v>
      </c>
      <c r="E3667" s="35">
        <v>3.6225E-2</v>
      </c>
      <c r="F3667" s="51">
        <v>17.322456942000002</v>
      </c>
      <c r="G3667" s="51">
        <f t="shared" si="58"/>
        <v>0.62750600272395007</v>
      </c>
      <c r="H3667" s="69"/>
      <c r="I3667" s="70"/>
      <c r="J3667" s="142">
        <v>1182</v>
      </c>
      <c r="M3667" s="202"/>
    </row>
    <row r="3668" spans="1:13" x14ac:dyDescent="0.35">
      <c r="A3668" s="211"/>
      <c r="B3668" s="213"/>
      <c r="C3668" s="34"/>
      <c r="D3668" s="34"/>
      <c r="E3668" s="35"/>
      <c r="F3668" s="51"/>
      <c r="G3668" s="51" t="str">
        <f t="shared" si="58"/>
        <v/>
      </c>
      <c r="H3668" s="69"/>
      <c r="I3668" s="70"/>
      <c r="J3668" s="142">
        <v>1182</v>
      </c>
    </row>
    <row r="3669" spans="1:13" ht="26" x14ac:dyDescent="0.35">
      <c r="A3669" s="211"/>
      <c r="B3669" s="213"/>
      <c r="C3669" s="45" t="s">
        <v>926</v>
      </c>
      <c r="D3669" s="34"/>
      <c r="E3669" s="35"/>
      <c r="F3669" s="51"/>
      <c r="G3669" s="51" t="str">
        <f t="shared" si="58"/>
        <v/>
      </c>
      <c r="H3669" s="69"/>
      <c r="I3669" s="70"/>
      <c r="J3669" s="142">
        <v>1182</v>
      </c>
    </row>
    <row r="3670" spans="1:13" ht="15" thickBot="1" x14ac:dyDescent="0.4">
      <c r="A3670" s="217"/>
      <c r="B3670" s="216"/>
      <c r="C3670" s="34"/>
      <c r="D3670" s="34"/>
      <c r="E3670" s="35"/>
      <c r="F3670" s="51"/>
      <c r="G3670" s="51" t="str">
        <f t="shared" si="58"/>
        <v/>
      </c>
      <c r="H3670" s="69"/>
      <c r="I3670" s="70"/>
      <c r="J3670" s="142">
        <v>1182</v>
      </c>
    </row>
    <row r="3671" spans="1:13" ht="15" thickBot="1" x14ac:dyDescent="0.4">
      <c r="A3671" s="210" t="s">
        <v>927</v>
      </c>
      <c r="B3671" s="212" t="s">
        <v>2485</v>
      </c>
      <c r="C3671" s="155"/>
      <c r="D3671" s="24" t="s">
        <v>69</v>
      </c>
      <c r="E3671" s="25"/>
      <c r="F3671" s="46"/>
      <c r="G3671" s="26" t="str">
        <f t="shared" si="58"/>
        <v/>
      </c>
      <c r="H3671" s="27"/>
      <c r="I3671" s="28"/>
      <c r="J3671" s="142">
        <v>1182</v>
      </c>
    </row>
    <row r="3672" spans="1:13" x14ac:dyDescent="0.35">
      <c r="A3672" s="214"/>
      <c r="B3672" s="213"/>
      <c r="C3672" s="30"/>
      <c r="D3672" s="30"/>
      <c r="E3672" s="31"/>
      <c r="F3672" s="51"/>
      <c r="G3672" s="51" t="str">
        <f t="shared" si="58"/>
        <v/>
      </c>
      <c r="H3672" s="69"/>
      <c r="I3672" s="70"/>
      <c r="J3672" s="142">
        <v>1182</v>
      </c>
    </row>
    <row r="3673" spans="1:13" ht="25" x14ac:dyDescent="0.35">
      <c r="A3673" s="214"/>
      <c r="B3673" s="213"/>
      <c r="C3673" s="34" t="s">
        <v>9502</v>
      </c>
      <c r="D3673" s="34" t="s">
        <v>84</v>
      </c>
      <c r="E3673" s="35">
        <v>6.8486649057003376E-3</v>
      </c>
      <c r="F3673" s="51">
        <v>60.027789710000008</v>
      </c>
      <c r="G3673" s="51">
        <f t="shared" si="58"/>
        <v>0.4111102167536369</v>
      </c>
      <c r="H3673" s="37">
        <f>SUM(G3673:G3681)</f>
        <v>59.459999999999994</v>
      </c>
      <c r="I3673" s="38"/>
      <c r="J3673" s="142">
        <v>1182</v>
      </c>
      <c r="M3673" s="202"/>
    </row>
    <row r="3674" spans="1:13" ht="25" x14ac:dyDescent="0.35">
      <c r="A3674" s="214"/>
      <c r="B3674" s="213"/>
      <c r="C3674" s="34" t="s">
        <v>3161</v>
      </c>
      <c r="D3674" s="34" t="s">
        <v>372</v>
      </c>
      <c r="E3674" s="35">
        <v>1.0049999999999999</v>
      </c>
      <c r="F3674" s="51">
        <v>40.823150522000006</v>
      </c>
      <c r="G3674" s="51">
        <f t="shared" si="58"/>
        <v>41.02726627461</v>
      </c>
      <c r="H3674" s="69"/>
      <c r="I3674" s="70"/>
      <c r="J3674" s="142">
        <v>1182</v>
      </c>
      <c r="M3674" s="202"/>
    </row>
    <row r="3675" spans="1:13" x14ac:dyDescent="0.35">
      <c r="A3675" s="214"/>
      <c r="B3675" s="213"/>
      <c r="C3675" s="34" t="s">
        <v>570</v>
      </c>
      <c r="D3675" s="34" t="s">
        <v>562</v>
      </c>
      <c r="E3675" s="35">
        <v>0.39400000000000002</v>
      </c>
      <c r="F3675" s="51">
        <v>23.149778246</v>
      </c>
      <c r="G3675" s="51">
        <f t="shared" si="58"/>
        <v>9.1210126289240012</v>
      </c>
      <c r="H3675" s="69"/>
      <c r="I3675" s="70"/>
      <c r="J3675" s="142">
        <v>1182</v>
      </c>
      <c r="M3675" s="202"/>
    </row>
    <row r="3676" spans="1:13" x14ac:dyDescent="0.35">
      <c r="A3676" s="214"/>
      <c r="B3676" s="213"/>
      <c r="C3676" s="34" t="s">
        <v>563</v>
      </c>
      <c r="D3676" s="34" t="s">
        <v>562</v>
      </c>
      <c r="E3676" s="35">
        <v>0.39400000000000002</v>
      </c>
      <c r="F3676" s="51">
        <v>17.322456942000002</v>
      </c>
      <c r="G3676" s="51">
        <f t="shared" si="58"/>
        <v>6.8250480351480016</v>
      </c>
      <c r="H3676" s="69"/>
      <c r="I3676" s="70"/>
      <c r="J3676" s="142">
        <v>1182</v>
      </c>
      <c r="M3676" s="202"/>
    </row>
    <row r="3677" spans="1:13" ht="25" x14ac:dyDescent="0.35">
      <c r="A3677" s="214"/>
      <c r="B3677" s="213"/>
      <c r="C3677" s="34" t="s">
        <v>79</v>
      </c>
      <c r="D3677" s="34" t="s">
        <v>84</v>
      </c>
      <c r="E3677" s="35">
        <v>2E-3</v>
      </c>
      <c r="F3677" s="32">
        <f>'Comp.Aux1'!$G$8</f>
        <v>824.65103490000001</v>
      </c>
      <c r="G3677" s="51">
        <f t="shared" si="58"/>
        <v>1.6493020698</v>
      </c>
      <c r="H3677" s="69"/>
      <c r="I3677" s="70"/>
      <c r="J3677" s="142">
        <v>1182</v>
      </c>
      <c r="M3677" s="202"/>
    </row>
    <row r="3678" spans="1:13" ht="50" x14ac:dyDescent="0.35">
      <c r="A3678" s="214"/>
      <c r="B3678" s="213"/>
      <c r="C3678" s="34" t="s">
        <v>3002</v>
      </c>
      <c r="D3678" s="34" t="s">
        <v>84</v>
      </c>
      <c r="E3678" s="35">
        <v>7.0000000000000001E-3</v>
      </c>
      <c r="F3678" s="32">
        <f>'Comp.Aux1'!$G$335</f>
        <v>7.8163891705970006</v>
      </c>
      <c r="G3678" s="32">
        <f t="shared" si="58"/>
        <v>5.4714724194179006E-2</v>
      </c>
      <c r="H3678" s="33"/>
      <c r="I3678" s="29"/>
      <c r="J3678" s="142">
        <v>1182</v>
      </c>
      <c r="M3678" s="202"/>
    </row>
    <row r="3679" spans="1:13" ht="25" x14ac:dyDescent="0.35">
      <c r="A3679" s="214"/>
      <c r="B3679" s="213"/>
      <c r="C3679" s="34" t="s">
        <v>2999</v>
      </c>
      <c r="D3679" s="34" t="s">
        <v>1231</v>
      </c>
      <c r="E3679" s="35">
        <v>0.14000000000000001</v>
      </c>
      <c r="F3679" s="32">
        <f>'Comp.Aux1'!$G$199</f>
        <v>2.6539003612156002</v>
      </c>
      <c r="G3679" s="51">
        <f t="shared" si="58"/>
        <v>0.37154605057018408</v>
      </c>
      <c r="H3679" s="69"/>
      <c r="I3679" s="70"/>
      <c r="J3679" s="142">
        <v>1182</v>
      </c>
      <c r="M3679" s="202"/>
    </row>
    <row r="3680" spans="1:13" x14ac:dyDescent="0.35">
      <c r="A3680" s="214"/>
      <c r="B3680" s="213"/>
      <c r="C3680" s="34"/>
      <c r="D3680" s="34"/>
      <c r="E3680" s="35"/>
      <c r="F3680" s="51"/>
      <c r="G3680" s="51" t="str">
        <f t="shared" si="58"/>
        <v/>
      </c>
      <c r="H3680" s="69"/>
      <c r="I3680" s="70"/>
      <c r="J3680" s="142">
        <v>1182</v>
      </c>
    </row>
    <row r="3681" spans="1:13" x14ac:dyDescent="0.35">
      <c r="A3681" s="214"/>
      <c r="B3681" s="213"/>
      <c r="C3681" s="45" t="s">
        <v>928</v>
      </c>
      <c r="D3681" s="34"/>
      <c r="E3681" s="35"/>
      <c r="F3681" s="51"/>
      <c r="G3681" s="51" t="str">
        <f t="shared" si="58"/>
        <v/>
      </c>
      <c r="H3681" s="69"/>
      <c r="I3681" s="70"/>
      <c r="J3681" s="142">
        <v>1182</v>
      </c>
    </row>
    <row r="3682" spans="1:13" ht="15" thickBot="1" x14ac:dyDescent="0.4">
      <c r="A3682" s="215"/>
      <c r="B3682" s="216"/>
      <c r="C3682" s="34"/>
      <c r="D3682" s="34"/>
      <c r="E3682" s="35"/>
      <c r="F3682" s="51"/>
      <c r="G3682" s="51" t="str">
        <f t="shared" si="58"/>
        <v/>
      </c>
      <c r="H3682" s="69"/>
      <c r="I3682" s="70"/>
      <c r="J3682" s="142">
        <v>1182</v>
      </c>
    </row>
    <row r="3683" spans="1:13" ht="15" thickBot="1" x14ac:dyDescent="0.4">
      <c r="A3683" s="210" t="s">
        <v>929</v>
      </c>
      <c r="B3683" s="212" t="s">
        <v>2486</v>
      </c>
      <c r="C3683" s="155"/>
      <c r="D3683" s="24" t="s">
        <v>69</v>
      </c>
      <c r="E3683" s="25"/>
      <c r="F3683" s="46"/>
      <c r="G3683" s="26" t="str">
        <f t="shared" si="58"/>
        <v/>
      </c>
      <c r="H3683" s="27"/>
      <c r="I3683" s="28"/>
      <c r="J3683" s="142">
        <v>1182</v>
      </c>
    </row>
    <row r="3684" spans="1:13" x14ac:dyDescent="0.35">
      <c r="A3684" s="214"/>
      <c r="B3684" s="213"/>
      <c r="C3684" s="30"/>
      <c r="D3684" s="30"/>
      <c r="E3684" s="31"/>
      <c r="F3684" s="51"/>
      <c r="G3684" s="51" t="str">
        <f t="shared" si="58"/>
        <v/>
      </c>
      <c r="H3684" s="69"/>
      <c r="I3684" s="70"/>
      <c r="J3684" s="142">
        <v>1182</v>
      </c>
    </row>
    <row r="3685" spans="1:13" ht="25" x14ac:dyDescent="0.35">
      <c r="A3685" s="214"/>
      <c r="B3685" s="213"/>
      <c r="C3685" s="34" t="s">
        <v>9893</v>
      </c>
      <c r="D3685" s="34" t="s">
        <v>84</v>
      </c>
      <c r="E3685" s="35">
        <v>0.22984302664572906</v>
      </c>
      <c r="F3685" s="51">
        <v>203.69040069000002</v>
      </c>
      <c r="G3685" s="51">
        <f t="shared" si="58"/>
        <v>46.816818193270905</v>
      </c>
      <c r="H3685" s="37">
        <f>SUM(G3685:G3695)</f>
        <v>133.41999999999999</v>
      </c>
      <c r="I3685" s="38"/>
      <c r="J3685" s="142">
        <v>1182</v>
      </c>
      <c r="M3685" s="202"/>
    </row>
    <row r="3686" spans="1:13" ht="37.5" x14ac:dyDescent="0.35">
      <c r="A3686" s="214"/>
      <c r="B3686" s="213"/>
      <c r="C3686" s="34" t="s">
        <v>930</v>
      </c>
      <c r="D3686" s="34" t="s">
        <v>372</v>
      </c>
      <c r="E3686" s="35">
        <v>1.01</v>
      </c>
      <c r="F3686" s="51">
        <v>10.155277090000002</v>
      </c>
      <c r="G3686" s="51">
        <f t="shared" si="58"/>
        <v>10.256829860900002</v>
      </c>
      <c r="H3686" s="69"/>
      <c r="I3686" s="70"/>
      <c r="J3686" s="142">
        <v>1182</v>
      </c>
      <c r="M3686" s="202"/>
    </row>
    <row r="3687" spans="1:13" ht="25" x14ac:dyDescent="0.35">
      <c r="A3687" s="214"/>
      <c r="B3687" s="213"/>
      <c r="C3687" s="34" t="s">
        <v>801</v>
      </c>
      <c r="D3687" s="34" t="s">
        <v>562</v>
      </c>
      <c r="E3687" s="35">
        <v>0.5</v>
      </c>
      <c r="F3687" s="51">
        <v>22.511750366000005</v>
      </c>
      <c r="G3687" s="51">
        <f t="shared" si="58"/>
        <v>11.255875183000002</v>
      </c>
      <c r="H3687" s="69"/>
      <c r="I3687" s="70"/>
      <c r="J3687" s="142">
        <v>1182</v>
      </c>
      <c r="M3687" s="202"/>
    </row>
    <row r="3688" spans="1:13" x14ac:dyDescent="0.35">
      <c r="A3688" s="214"/>
      <c r="B3688" s="213"/>
      <c r="C3688" s="34" t="s">
        <v>563</v>
      </c>
      <c r="D3688" s="34" t="s">
        <v>562</v>
      </c>
      <c r="E3688" s="35">
        <v>0.7</v>
      </c>
      <c r="F3688" s="51">
        <v>17.322456942000002</v>
      </c>
      <c r="G3688" s="51">
        <f t="shared" si="58"/>
        <v>12.1257198594</v>
      </c>
      <c r="H3688" s="69"/>
      <c r="I3688" s="70"/>
      <c r="J3688" s="142">
        <v>1182</v>
      </c>
      <c r="M3688" s="202"/>
    </row>
    <row r="3689" spans="1:13" ht="25" x14ac:dyDescent="0.35">
      <c r="A3689" s="214"/>
      <c r="B3689" s="213"/>
      <c r="C3689" s="34" t="s">
        <v>9721</v>
      </c>
      <c r="D3689" s="34" t="s">
        <v>837</v>
      </c>
      <c r="E3689" s="35">
        <v>2.2000000000000002</v>
      </c>
      <c r="F3689" s="51">
        <v>13.887740188000002</v>
      </c>
      <c r="G3689" s="51">
        <f t="shared" si="58"/>
        <v>30.553028413600007</v>
      </c>
      <c r="H3689" s="69"/>
      <c r="I3689" s="70"/>
      <c r="J3689" s="142">
        <v>1182</v>
      </c>
      <c r="M3689" s="202"/>
    </row>
    <row r="3690" spans="1:13" ht="25" x14ac:dyDescent="0.35">
      <c r="A3690" s="214"/>
      <c r="B3690" s="213"/>
      <c r="C3690" s="34" t="s">
        <v>800</v>
      </c>
      <c r="D3690" s="34" t="s">
        <v>562</v>
      </c>
      <c r="E3690" s="35">
        <v>0.5</v>
      </c>
      <c r="F3690" s="51">
        <v>16.812034638000004</v>
      </c>
      <c r="G3690" s="51">
        <f t="shared" si="58"/>
        <v>8.4060173190000018</v>
      </c>
      <c r="H3690" s="69"/>
      <c r="I3690" s="70"/>
      <c r="J3690" s="142">
        <v>1182</v>
      </c>
      <c r="M3690" s="202"/>
    </row>
    <row r="3691" spans="1:13" ht="50" x14ac:dyDescent="0.35">
      <c r="A3691" s="214"/>
      <c r="B3691" s="213"/>
      <c r="C3691" s="34" t="s">
        <v>3002</v>
      </c>
      <c r="D3691" s="34" t="s">
        <v>84</v>
      </c>
      <c r="E3691" s="35">
        <v>0.23</v>
      </c>
      <c r="F3691" s="32">
        <f>'Comp.Aux1'!$G$335</f>
        <v>7.8163891705970006</v>
      </c>
      <c r="G3691" s="32">
        <f t="shared" si="58"/>
        <v>1.7977695092373103</v>
      </c>
      <c r="H3691" s="33"/>
      <c r="I3691" s="29"/>
      <c r="J3691" s="142">
        <v>1182</v>
      </c>
      <c r="M3691" s="202"/>
    </row>
    <row r="3692" spans="1:13" ht="25" x14ac:dyDescent="0.35">
      <c r="A3692" s="214"/>
      <c r="B3692" s="213"/>
      <c r="C3692" s="34" t="s">
        <v>2999</v>
      </c>
      <c r="D3692" s="34" t="s">
        <v>1231</v>
      </c>
      <c r="E3692" s="35">
        <v>4.6000000000000005</v>
      </c>
      <c r="F3692" s="32">
        <f>'Comp.Aux1'!$G$199</f>
        <v>2.6539003612156002</v>
      </c>
      <c r="G3692" s="51">
        <f t="shared" si="58"/>
        <v>12.207941661591763</v>
      </c>
      <c r="H3692" s="69"/>
      <c r="I3692" s="70"/>
      <c r="J3692" s="142">
        <v>1182</v>
      </c>
      <c r="M3692" s="202"/>
    </row>
    <row r="3693" spans="1:13" x14ac:dyDescent="0.35">
      <c r="A3693" s="214"/>
      <c r="B3693" s="213"/>
      <c r="C3693" s="34"/>
      <c r="D3693" s="34"/>
      <c r="E3693" s="35"/>
      <c r="F3693" s="51"/>
      <c r="G3693" s="51" t="str">
        <f t="shared" si="58"/>
        <v/>
      </c>
      <c r="H3693" s="69"/>
      <c r="I3693" s="70"/>
      <c r="J3693" s="142">
        <v>1182</v>
      </c>
    </row>
    <row r="3694" spans="1:13" x14ac:dyDescent="0.35">
      <c r="A3694" s="214"/>
      <c r="B3694" s="213"/>
      <c r="C3694" s="45" t="s">
        <v>932</v>
      </c>
      <c r="D3694" s="34"/>
      <c r="E3694" s="35"/>
      <c r="F3694" s="51"/>
      <c r="G3694" s="51" t="str">
        <f t="shared" si="58"/>
        <v/>
      </c>
      <c r="H3694" s="69"/>
      <c r="I3694" s="70"/>
      <c r="J3694" s="142">
        <v>1182</v>
      </c>
    </row>
    <row r="3695" spans="1:13" ht="15" thickBot="1" x14ac:dyDescent="0.4">
      <c r="A3695" s="214"/>
      <c r="B3695" s="213"/>
      <c r="C3695" s="34"/>
      <c r="D3695" s="34"/>
      <c r="E3695" s="35"/>
      <c r="F3695" s="51"/>
      <c r="G3695" s="51" t="str">
        <f t="shared" si="58"/>
        <v/>
      </c>
      <c r="H3695" s="69"/>
      <c r="I3695" s="70"/>
      <c r="J3695" s="142">
        <v>1182</v>
      </c>
    </row>
    <row r="3696" spans="1:13" ht="15" hidden="1" thickBot="1" x14ac:dyDescent="0.4">
      <c r="A3696" s="210" t="s">
        <v>933</v>
      </c>
      <c r="B3696" s="212" t="s">
        <v>2489</v>
      </c>
      <c r="C3696" s="155"/>
      <c r="D3696" s="24" t="s">
        <v>16</v>
      </c>
      <c r="E3696" s="25"/>
      <c r="F3696" s="46"/>
      <c r="G3696" s="26" t="str">
        <f t="shared" si="58"/>
        <v/>
      </c>
      <c r="H3696" s="27"/>
      <c r="I3696" s="28"/>
      <c r="J3696" s="142">
        <v>0</v>
      </c>
    </row>
    <row r="3697" spans="1:13" ht="15" hidden="1" thickBot="1" x14ac:dyDescent="0.4">
      <c r="A3697" s="214"/>
      <c r="B3697" s="213"/>
      <c r="C3697" s="30"/>
      <c r="D3697" s="30"/>
      <c r="E3697" s="31"/>
      <c r="F3697" s="51"/>
      <c r="G3697" s="51" t="str">
        <f t="shared" si="58"/>
        <v/>
      </c>
      <c r="H3697" s="69"/>
      <c r="I3697" s="70"/>
      <c r="J3697" s="142">
        <v>0</v>
      </c>
    </row>
    <row r="3698" spans="1:13" ht="15" hidden="1" thickBot="1" x14ac:dyDescent="0.4">
      <c r="A3698" s="214"/>
      <c r="B3698" s="213"/>
      <c r="C3698" s="34" t="s">
        <v>570</v>
      </c>
      <c r="D3698" s="34" t="s">
        <v>562</v>
      </c>
      <c r="E3698" s="35">
        <v>0.2</v>
      </c>
      <c r="F3698" s="51"/>
      <c r="G3698" s="51" t="str">
        <f t="shared" si="58"/>
        <v/>
      </c>
      <c r="H3698" s="37">
        <f>SUM(G3698:G3703)</f>
        <v>0</v>
      </c>
      <c r="I3698" s="38"/>
      <c r="J3698" s="142">
        <v>0</v>
      </c>
    </row>
    <row r="3699" spans="1:13" ht="15" hidden="1" thickBot="1" x14ac:dyDescent="0.4">
      <c r="A3699" s="214"/>
      <c r="B3699" s="213"/>
      <c r="C3699" s="34" t="s">
        <v>563</v>
      </c>
      <c r="D3699" s="34" t="s">
        <v>562</v>
      </c>
      <c r="E3699" s="35">
        <v>0.2</v>
      </c>
      <c r="F3699" s="51"/>
      <c r="G3699" s="51" t="str">
        <f t="shared" si="58"/>
        <v/>
      </c>
      <c r="H3699" s="69"/>
      <c r="I3699" s="70"/>
      <c r="J3699" s="142">
        <v>0</v>
      </c>
    </row>
    <row r="3700" spans="1:13" ht="15" hidden="1" thickBot="1" x14ac:dyDescent="0.4">
      <c r="A3700" s="214"/>
      <c r="B3700" s="213"/>
      <c r="C3700" s="34" t="s">
        <v>868</v>
      </c>
      <c r="D3700" s="34" t="s">
        <v>96</v>
      </c>
      <c r="E3700" s="35">
        <v>3.2000000000000001E-2</v>
      </c>
      <c r="F3700" s="51"/>
      <c r="G3700" s="51" t="str">
        <f t="shared" si="58"/>
        <v/>
      </c>
      <c r="H3700" s="69"/>
      <c r="I3700" s="70"/>
      <c r="J3700" s="142">
        <v>0</v>
      </c>
    </row>
    <row r="3701" spans="1:13" ht="15" hidden="1" thickBot="1" x14ac:dyDescent="0.4">
      <c r="A3701" s="214"/>
      <c r="B3701" s="213"/>
      <c r="C3701" s="34" t="s">
        <v>869</v>
      </c>
      <c r="D3701" s="34" t="s">
        <v>870</v>
      </c>
      <c r="E3701" s="35">
        <v>0.2</v>
      </c>
      <c r="F3701" s="51"/>
      <c r="G3701" s="51" t="str">
        <f t="shared" si="58"/>
        <v/>
      </c>
      <c r="H3701" s="69"/>
      <c r="I3701" s="70"/>
      <c r="J3701" s="142">
        <v>0</v>
      </c>
    </row>
    <row r="3702" spans="1:13" ht="15" hidden="1" thickBot="1" x14ac:dyDescent="0.4">
      <c r="A3702" s="214"/>
      <c r="B3702" s="213"/>
      <c r="C3702" s="34" t="s">
        <v>934</v>
      </c>
      <c r="D3702" s="34" t="s">
        <v>96</v>
      </c>
      <c r="E3702" s="35">
        <v>1</v>
      </c>
      <c r="F3702" s="51"/>
      <c r="G3702" s="51" t="str">
        <f t="shared" si="58"/>
        <v/>
      </c>
      <c r="H3702" s="69"/>
      <c r="I3702" s="70"/>
      <c r="J3702" s="142">
        <v>0</v>
      </c>
    </row>
    <row r="3703" spans="1:13" ht="38" hidden="1" thickBot="1" x14ac:dyDescent="0.4">
      <c r="A3703" s="214"/>
      <c r="B3703" s="213"/>
      <c r="C3703" s="34" t="s">
        <v>5686</v>
      </c>
      <c r="D3703" s="34" t="s">
        <v>84</v>
      </c>
      <c r="E3703" s="35">
        <v>4.0000000000000002E-4</v>
      </c>
      <c r="F3703" s="51"/>
      <c r="G3703" s="51" t="str">
        <f t="shared" si="58"/>
        <v/>
      </c>
      <c r="H3703" s="69"/>
      <c r="I3703" s="70"/>
      <c r="J3703" s="142">
        <v>0</v>
      </c>
    </row>
    <row r="3704" spans="1:13" ht="15" hidden="1" thickBot="1" x14ac:dyDescent="0.4">
      <c r="A3704" s="214"/>
      <c r="B3704" s="213"/>
      <c r="C3704" s="34"/>
      <c r="D3704" s="34"/>
      <c r="E3704" s="35"/>
      <c r="F3704" s="51"/>
      <c r="G3704" s="51" t="str">
        <f t="shared" si="58"/>
        <v/>
      </c>
      <c r="H3704" s="69"/>
      <c r="I3704" s="70"/>
      <c r="J3704" s="142">
        <v>0</v>
      </c>
    </row>
    <row r="3705" spans="1:13" ht="15" hidden="1" thickBot="1" x14ac:dyDescent="0.4">
      <c r="A3705" s="214"/>
      <c r="B3705" s="213"/>
      <c r="C3705" s="139" t="s">
        <v>871</v>
      </c>
      <c r="D3705" s="34"/>
      <c r="E3705" s="35"/>
      <c r="F3705" s="51"/>
      <c r="G3705" s="51" t="str">
        <f t="shared" si="58"/>
        <v/>
      </c>
      <c r="H3705" s="69"/>
      <c r="I3705" s="70"/>
      <c r="J3705" s="142">
        <v>0</v>
      </c>
    </row>
    <row r="3706" spans="1:13" ht="15" hidden="1" thickBot="1" x14ac:dyDescent="0.4">
      <c r="A3706" s="215"/>
      <c r="B3706" s="216"/>
      <c r="C3706" s="52"/>
      <c r="D3706" s="52"/>
      <c r="E3706" s="63"/>
      <c r="F3706" s="72"/>
      <c r="G3706" s="72" t="str">
        <f t="shared" si="58"/>
        <v/>
      </c>
      <c r="H3706" s="73"/>
      <c r="I3706" s="70"/>
      <c r="J3706" s="142">
        <v>0</v>
      </c>
    </row>
    <row r="3707" spans="1:13" ht="15" thickBot="1" x14ac:dyDescent="0.4">
      <c r="A3707" s="210" t="s">
        <v>935</v>
      </c>
      <c r="B3707" s="212" t="s">
        <v>2502</v>
      </c>
      <c r="C3707" s="155"/>
      <c r="D3707" s="24" t="s">
        <v>4097</v>
      </c>
      <c r="E3707" s="25"/>
      <c r="F3707" s="46"/>
      <c r="G3707" s="26" t="str">
        <f t="shared" si="58"/>
        <v/>
      </c>
      <c r="H3707" s="27"/>
      <c r="I3707" s="28"/>
      <c r="J3707" s="142">
        <v>12</v>
      </c>
    </row>
    <row r="3708" spans="1:13" x14ac:dyDescent="0.35">
      <c r="A3708" s="211"/>
      <c r="B3708" s="213"/>
      <c r="C3708" s="30"/>
      <c r="D3708" s="30"/>
      <c r="E3708" s="31"/>
      <c r="F3708" s="51"/>
      <c r="G3708" s="51" t="str">
        <f t="shared" si="58"/>
        <v/>
      </c>
      <c r="H3708" s="69"/>
      <c r="I3708" s="70"/>
      <c r="J3708" s="142">
        <v>12</v>
      </c>
    </row>
    <row r="3709" spans="1:13" ht="37.5" x14ac:dyDescent="0.35">
      <c r="A3709" s="211"/>
      <c r="B3709" s="213"/>
      <c r="C3709" s="34" t="s">
        <v>9775</v>
      </c>
      <c r="D3709" s="34" t="s">
        <v>88</v>
      </c>
      <c r="E3709" s="35">
        <v>1</v>
      </c>
      <c r="F3709" s="51">
        <v>767.62</v>
      </c>
      <c r="G3709" s="51">
        <f t="shared" si="58"/>
        <v>767.62</v>
      </c>
      <c r="H3709" s="37">
        <f>SUM(G3709:G3709)</f>
        <v>767.62</v>
      </c>
      <c r="I3709" s="38"/>
      <c r="J3709" s="142">
        <v>12</v>
      </c>
      <c r="M3709" s="202"/>
    </row>
    <row r="3710" spans="1:13" ht="15" thickBot="1" x14ac:dyDescent="0.4">
      <c r="A3710" s="217"/>
      <c r="B3710" s="216"/>
      <c r="C3710" s="34"/>
      <c r="D3710" s="34"/>
      <c r="E3710" s="35"/>
      <c r="F3710" s="51"/>
      <c r="G3710" s="51" t="str">
        <f t="shared" si="58"/>
        <v/>
      </c>
      <c r="H3710" s="69"/>
      <c r="I3710" s="70"/>
      <c r="J3710" s="142">
        <v>12</v>
      </c>
    </row>
    <row r="3711" spans="1:13" ht="15" hidden="1" thickBot="1" x14ac:dyDescent="0.4">
      <c r="A3711" s="210" t="s">
        <v>936</v>
      </c>
      <c r="B3711" s="212" t="s">
        <v>2518</v>
      </c>
      <c r="C3711" s="155"/>
      <c r="D3711" s="24" t="s">
        <v>69</v>
      </c>
      <c r="E3711" s="25"/>
      <c r="F3711" s="39"/>
      <c r="G3711" s="26" t="str">
        <f t="shared" si="58"/>
        <v/>
      </c>
      <c r="H3711" s="27"/>
      <c r="I3711" s="28"/>
      <c r="J3711" s="142">
        <v>0</v>
      </c>
    </row>
    <row r="3712" spans="1:13" ht="15" hidden="1" thickBot="1" x14ac:dyDescent="0.4">
      <c r="A3712" s="214"/>
      <c r="B3712" s="213"/>
      <c r="C3712" s="30"/>
      <c r="D3712" s="30"/>
      <c r="E3712" s="31"/>
      <c r="F3712" s="40"/>
      <c r="G3712" s="29" t="str">
        <f t="shared" si="58"/>
        <v/>
      </c>
      <c r="H3712" s="33"/>
      <c r="I3712" s="29"/>
      <c r="J3712" s="142">
        <v>0</v>
      </c>
    </row>
    <row r="3713" spans="1:10" ht="25.5" hidden="1" thickBot="1" x14ac:dyDescent="0.4">
      <c r="A3713" s="214"/>
      <c r="B3713" s="213"/>
      <c r="C3713" s="34" t="s">
        <v>937</v>
      </c>
      <c r="D3713" s="34" t="s">
        <v>790</v>
      </c>
      <c r="E3713" s="35">
        <v>0.183</v>
      </c>
      <c r="F3713" s="29"/>
      <c r="G3713" s="29" t="str">
        <f t="shared" si="58"/>
        <v/>
      </c>
      <c r="H3713" s="37">
        <f>SUM(G3713:G3719)</f>
        <v>6.5972082792000002</v>
      </c>
      <c r="I3713" s="38"/>
      <c r="J3713" s="142">
        <v>0</v>
      </c>
    </row>
    <row r="3714" spans="1:10" ht="25.5" hidden="1" thickBot="1" x14ac:dyDescent="0.4">
      <c r="A3714" s="214"/>
      <c r="B3714" s="213"/>
      <c r="C3714" s="34" t="s">
        <v>938</v>
      </c>
      <c r="D3714" s="34" t="s">
        <v>792</v>
      </c>
      <c r="E3714" s="35">
        <v>0.40100000000000002</v>
      </c>
      <c r="F3714" s="29"/>
      <c r="G3714" s="29" t="str">
        <f t="shared" si="58"/>
        <v/>
      </c>
      <c r="H3714" s="33"/>
      <c r="I3714" s="29"/>
      <c r="J3714" s="142">
        <v>0</v>
      </c>
    </row>
    <row r="3715" spans="1:10" ht="25.5" hidden="1" thickBot="1" x14ac:dyDescent="0.4">
      <c r="A3715" s="214"/>
      <c r="B3715" s="213"/>
      <c r="C3715" s="34" t="s">
        <v>800</v>
      </c>
      <c r="D3715" s="34" t="s">
        <v>562</v>
      </c>
      <c r="E3715" s="35">
        <v>9.0999999999999998E-2</v>
      </c>
      <c r="F3715" s="29"/>
      <c r="G3715" s="29" t="str">
        <f t="shared" si="58"/>
        <v/>
      </c>
      <c r="H3715" s="33"/>
      <c r="I3715" s="29"/>
      <c r="J3715" s="142">
        <v>0</v>
      </c>
    </row>
    <row r="3716" spans="1:10" ht="25.5" hidden="1" thickBot="1" x14ac:dyDescent="0.4">
      <c r="A3716" s="214"/>
      <c r="B3716" s="213"/>
      <c r="C3716" s="34" t="s">
        <v>801</v>
      </c>
      <c r="D3716" s="34" t="s">
        <v>562</v>
      </c>
      <c r="E3716" s="35">
        <v>0.58299999999999996</v>
      </c>
      <c r="F3716" s="29"/>
      <c r="G3716" s="29" t="str">
        <f t="shared" si="58"/>
        <v/>
      </c>
      <c r="H3716" s="33"/>
      <c r="I3716" s="29"/>
      <c r="J3716" s="142">
        <v>0</v>
      </c>
    </row>
    <row r="3717" spans="1:10" ht="25.5" hidden="1" thickBot="1" x14ac:dyDescent="0.4">
      <c r="A3717" s="214"/>
      <c r="B3717" s="213"/>
      <c r="C3717" s="34" t="s">
        <v>800</v>
      </c>
      <c r="D3717" s="34" t="s">
        <v>562</v>
      </c>
      <c r="E3717" s="35">
        <v>3.7999999999999999E-2</v>
      </c>
      <c r="F3717" s="29"/>
      <c r="G3717" s="29" t="str">
        <f t="shared" si="58"/>
        <v/>
      </c>
      <c r="H3717" s="33"/>
      <c r="I3717" s="29"/>
      <c r="J3717" s="142">
        <v>0</v>
      </c>
    </row>
    <row r="3718" spans="1:10" ht="25.5" hidden="1" thickBot="1" x14ac:dyDescent="0.4">
      <c r="A3718" s="214"/>
      <c r="B3718" s="213"/>
      <c r="C3718" s="34" t="s">
        <v>801</v>
      </c>
      <c r="D3718" s="34" t="s">
        <v>562</v>
      </c>
      <c r="E3718" s="35">
        <v>0.27200000000000002</v>
      </c>
      <c r="F3718" s="29"/>
      <c r="G3718" s="29" t="str">
        <f t="shared" si="58"/>
        <v/>
      </c>
      <c r="H3718" s="33"/>
      <c r="I3718" s="29"/>
      <c r="J3718" s="142">
        <v>0</v>
      </c>
    </row>
    <row r="3719" spans="1:10" ht="25.5" hidden="1" thickBot="1" x14ac:dyDescent="0.4">
      <c r="A3719" s="214"/>
      <c r="B3719" s="213"/>
      <c r="C3719" s="34" t="s">
        <v>79</v>
      </c>
      <c r="D3719" s="34" t="s">
        <v>84</v>
      </c>
      <c r="E3719" s="35">
        <v>8.0000000000000002E-3</v>
      </c>
      <c r="F3719" s="32">
        <f>'Comp.Aux1'!$G$8</f>
        <v>824.65103490000001</v>
      </c>
      <c r="G3719" s="32">
        <f t="shared" si="58"/>
        <v>6.5972082792000002</v>
      </c>
      <c r="H3719" s="33"/>
      <c r="I3719" s="29"/>
      <c r="J3719" s="142">
        <v>0</v>
      </c>
    </row>
    <row r="3720" spans="1:10" ht="15" hidden="1" thickBot="1" x14ac:dyDescent="0.4">
      <c r="A3720" s="215"/>
      <c r="B3720" s="216"/>
      <c r="C3720" s="34"/>
      <c r="D3720" s="34"/>
      <c r="E3720" s="35"/>
      <c r="F3720" s="29"/>
      <c r="G3720" s="29" t="str">
        <f t="shared" si="58"/>
        <v/>
      </c>
      <c r="H3720" s="33"/>
      <c r="I3720" s="29"/>
      <c r="J3720" s="142">
        <v>0</v>
      </c>
    </row>
    <row r="3721" spans="1:10" ht="15" hidden="1" thickBot="1" x14ac:dyDescent="0.4">
      <c r="A3721" s="210" t="s">
        <v>939</v>
      </c>
      <c r="B3721" s="212" t="s">
        <v>2519</v>
      </c>
      <c r="C3721" s="155"/>
      <c r="D3721" s="24" t="s">
        <v>28</v>
      </c>
      <c r="E3721" s="25"/>
      <c r="F3721" s="46"/>
      <c r="G3721" s="26" t="str">
        <f t="shared" si="58"/>
        <v/>
      </c>
      <c r="H3721" s="27"/>
      <c r="I3721" s="28"/>
      <c r="J3721" s="142">
        <v>0</v>
      </c>
    </row>
    <row r="3722" spans="1:10" ht="15" hidden="1" thickBot="1" x14ac:dyDescent="0.4">
      <c r="A3722" s="211"/>
      <c r="B3722" s="213"/>
      <c r="C3722" s="30"/>
      <c r="D3722" s="30"/>
      <c r="E3722" s="31"/>
      <c r="F3722" s="51"/>
      <c r="G3722" s="51" t="str">
        <f t="shared" si="58"/>
        <v/>
      </c>
      <c r="H3722" s="69"/>
      <c r="I3722" s="70"/>
      <c r="J3722" s="142">
        <v>0</v>
      </c>
    </row>
    <row r="3723" spans="1:10" ht="15" hidden="1" thickBot="1" x14ac:dyDescent="0.4">
      <c r="A3723" s="211"/>
      <c r="B3723" s="213"/>
      <c r="C3723" s="34" t="s">
        <v>9961</v>
      </c>
      <c r="D3723" s="34" t="s">
        <v>750</v>
      </c>
      <c r="E3723" s="35">
        <v>1</v>
      </c>
      <c r="F3723" s="51"/>
      <c r="G3723" s="51" t="str">
        <f t="shared" si="58"/>
        <v/>
      </c>
      <c r="H3723" s="37">
        <f>SUM(G3723:G3724)</f>
        <v>0</v>
      </c>
      <c r="I3723" s="38"/>
      <c r="J3723" s="142">
        <v>0</v>
      </c>
    </row>
    <row r="3724" spans="1:10" ht="15" hidden="1" thickBot="1" x14ac:dyDescent="0.4">
      <c r="A3724" s="211"/>
      <c r="B3724" s="213"/>
      <c r="C3724" s="34" t="s">
        <v>563</v>
      </c>
      <c r="D3724" s="34" t="s">
        <v>562</v>
      </c>
      <c r="E3724" s="35">
        <v>0.47258979206049145</v>
      </c>
      <c r="F3724" s="51"/>
      <c r="G3724" s="51" t="str">
        <f t="shared" si="58"/>
        <v/>
      </c>
      <c r="H3724" s="69"/>
      <c r="I3724" s="70"/>
      <c r="J3724" s="142">
        <v>0</v>
      </c>
    </row>
    <row r="3725" spans="1:10" ht="15" hidden="1" thickBot="1" x14ac:dyDescent="0.4">
      <c r="A3725" s="217"/>
      <c r="B3725" s="216"/>
      <c r="C3725" s="34"/>
      <c r="D3725" s="34"/>
      <c r="E3725" s="35"/>
      <c r="F3725" s="51"/>
      <c r="G3725" s="51" t="str">
        <f t="shared" si="58"/>
        <v/>
      </c>
      <c r="H3725" s="69"/>
      <c r="I3725" s="70"/>
      <c r="J3725" s="142">
        <v>0</v>
      </c>
    </row>
    <row r="3726" spans="1:10" ht="15" hidden="1" thickBot="1" x14ac:dyDescent="0.4">
      <c r="A3726" s="210" t="s">
        <v>940</v>
      </c>
      <c r="B3726" s="212" t="s">
        <v>2520</v>
      </c>
      <c r="C3726" s="155"/>
      <c r="D3726" s="24" t="s">
        <v>70</v>
      </c>
      <c r="E3726" s="25"/>
      <c r="F3726" s="46"/>
      <c r="G3726" s="26" t="str">
        <f t="shared" si="58"/>
        <v/>
      </c>
      <c r="H3726" s="27"/>
      <c r="I3726" s="28"/>
      <c r="J3726" s="142">
        <v>0</v>
      </c>
    </row>
    <row r="3727" spans="1:10" ht="15" hidden="1" thickBot="1" x14ac:dyDescent="0.4">
      <c r="A3727" s="211"/>
      <c r="B3727" s="213"/>
      <c r="C3727" s="30"/>
      <c r="D3727" s="30"/>
      <c r="E3727" s="31"/>
      <c r="F3727" s="51"/>
      <c r="G3727" s="51" t="str">
        <f t="shared" si="58"/>
        <v/>
      </c>
      <c r="H3727" s="69"/>
      <c r="I3727" s="70"/>
      <c r="J3727" s="142">
        <v>0</v>
      </c>
    </row>
    <row r="3728" spans="1:10" ht="15" hidden="1" thickBot="1" x14ac:dyDescent="0.4">
      <c r="A3728" s="211"/>
      <c r="B3728" s="213"/>
      <c r="C3728" s="34" t="s">
        <v>941</v>
      </c>
      <c r="D3728" s="47" t="s">
        <v>75</v>
      </c>
      <c r="E3728" s="35">
        <v>8.3299999999999999E-2</v>
      </c>
      <c r="F3728" s="51"/>
      <c r="G3728" s="51" t="str">
        <f t="shared" ref="G3728:G3791" si="59">IF(ISNUMBER(F3728),E3728*F3728,"")</f>
        <v/>
      </c>
      <c r="H3728" s="37">
        <f>SUM(G3728:G3730)</f>
        <v>0</v>
      </c>
      <c r="I3728" s="38"/>
      <c r="J3728" s="142">
        <v>0</v>
      </c>
    </row>
    <row r="3729" spans="1:13" ht="15" hidden="1" thickBot="1" x14ac:dyDescent="0.4">
      <c r="A3729" s="211"/>
      <c r="B3729" s="213"/>
      <c r="C3729" s="34" t="s">
        <v>856</v>
      </c>
      <c r="D3729" s="34" t="s">
        <v>562</v>
      </c>
      <c r="E3729" s="35">
        <v>0.6</v>
      </c>
      <c r="F3729" s="51"/>
      <c r="G3729" s="51" t="str">
        <f t="shared" si="59"/>
        <v/>
      </c>
      <c r="H3729" s="69"/>
      <c r="I3729" s="70"/>
      <c r="J3729" s="142">
        <v>0</v>
      </c>
    </row>
    <row r="3730" spans="1:13" ht="15" hidden="1" thickBot="1" x14ac:dyDescent="0.4">
      <c r="A3730" s="211"/>
      <c r="B3730" s="213"/>
      <c r="C3730" s="34" t="s">
        <v>563</v>
      </c>
      <c r="D3730" s="34" t="s">
        <v>562</v>
      </c>
      <c r="E3730" s="35">
        <v>0.3</v>
      </c>
      <c r="F3730" s="51"/>
      <c r="G3730" s="51" t="str">
        <f t="shared" si="59"/>
        <v/>
      </c>
      <c r="H3730" s="69"/>
      <c r="I3730" s="70"/>
      <c r="J3730" s="142">
        <v>0</v>
      </c>
    </row>
    <row r="3731" spans="1:13" ht="15" hidden="1" thickBot="1" x14ac:dyDescent="0.4">
      <c r="A3731" s="211"/>
      <c r="B3731" s="213"/>
      <c r="C3731" s="34"/>
      <c r="D3731" s="34"/>
      <c r="E3731" s="35"/>
      <c r="F3731" s="51"/>
      <c r="G3731" s="51" t="str">
        <f t="shared" si="59"/>
        <v/>
      </c>
      <c r="H3731" s="69"/>
      <c r="I3731" s="70"/>
      <c r="J3731" s="142">
        <v>0</v>
      </c>
    </row>
    <row r="3732" spans="1:13" ht="26.5" hidden="1" thickBot="1" x14ac:dyDescent="0.4">
      <c r="A3732" s="211"/>
      <c r="B3732" s="213"/>
      <c r="C3732" s="45" t="s">
        <v>942</v>
      </c>
      <c r="D3732" s="34"/>
      <c r="E3732" s="35"/>
      <c r="F3732" s="51"/>
      <c r="G3732" s="51" t="str">
        <f t="shared" si="59"/>
        <v/>
      </c>
      <c r="H3732" s="69"/>
      <c r="I3732" s="70"/>
      <c r="J3732" s="142">
        <v>0</v>
      </c>
    </row>
    <row r="3733" spans="1:13" ht="15" hidden="1" thickBot="1" x14ac:dyDescent="0.4">
      <c r="A3733" s="211"/>
      <c r="B3733" s="213"/>
      <c r="C3733" s="45" t="s">
        <v>943</v>
      </c>
      <c r="D3733" s="34"/>
      <c r="E3733" s="35"/>
      <c r="F3733" s="51"/>
      <c r="G3733" s="51" t="str">
        <f t="shared" si="59"/>
        <v/>
      </c>
      <c r="H3733" s="69"/>
      <c r="I3733" s="70"/>
      <c r="J3733" s="142">
        <v>0</v>
      </c>
    </row>
    <row r="3734" spans="1:13" ht="15" hidden="1" thickBot="1" x14ac:dyDescent="0.4">
      <c r="A3734" s="217"/>
      <c r="B3734" s="216"/>
      <c r="C3734" s="34"/>
      <c r="D3734" s="34"/>
      <c r="E3734" s="35"/>
      <c r="F3734" s="51"/>
      <c r="G3734" s="51" t="str">
        <f t="shared" si="59"/>
        <v/>
      </c>
      <c r="H3734" s="69"/>
      <c r="I3734" s="70"/>
      <c r="J3734" s="142">
        <v>0</v>
      </c>
    </row>
    <row r="3735" spans="1:13" ht="15" hidden="1" thickBot="1" x14ac:dyDescent="0.4">
      <c r="A3735" s="210" t="s">
        <v>944</v>
      </c>
      <c r="B3735" s="212" t="s">
        <v>2521</v>
      </c>
      <c r="C3735" s="155"/>
      <c r="D3735" s="24" t="s">
        <v>70</v>
      </c>
      <c r="E3735" s="25"/>
      <c r="F3735" s="46"/>
      <c r="G3735" s="26" t="str">
        <f t="shared" si="59"/>
        <v/>
      </c>
      <c r="H3735" s="27"/>
      <c r="I3735" s="28"/>
      <c r="J3735" s="142">
        <v>0</v>
      </c>
    </row>
    <row r="3736" spans="1:13" ht="15" hidden="1" thickBot="1" x14ac:dyDescent="0.4">
      <c r="A3736" s="214"/>
      <c r="B3736" s="213"/>
      <c r="C3736" s="30"/>
      <c r="D3736" s="30"/>
      <c r="E3736" s="31"/>
      <c r="F3736" s="51"/>
      <c r="G3736" s="51" t="str">
        <f t="shared" si="59"/>
        <v/>
      </c>
      <c r="H3736" s="69"/>
      <c r="I3736" s="70"/>
      <c r="J3736" s="142">
        <v>0</v>
      </c>
    </row>
    <row r="3737" spans="1:13" ht="15" hidden="1" thickBot="1" x14ac:dyDescent="0.4">
      <c r="A3737" s="214"/>
      <c r="B3737" s="213"/>
      <c r="C3737" s="34" t="s">
        <v>9490</v>
      </c>
      <c r="D3737" s="34" t="s">
        <v>750</v>
      </c>
      <c r="E3737" s="35">
        <v>9.5000000000000001E-2</v>
      </c>
      <c r="F3737" s="51"/>
      <c r="G3737" s="51" t="str">
        <f t="shared" si="59"/>
        <v/>
      </c>
      <c r="H3737" s="37">
        <f>SUM(G3737:G3740)</f>
        <v>0</v>
      </c>
      <c r="I3737" s="38"/>
      <c r="J3737" s="142">
        <v>0</v>
      </c>
    </row>
    <row r="3738" spans="1:13" ht="25.5" hidden="1" thickBot="1" x14ac:dyDescent="0.4">
      <c r="A3738" s="214"/>
      <c r="B3738" s="213"/>
      <c r="C3738" s="34" t="s">
        <v>945</v>
      </c>
      <c r="D3738" s="34" t="s">
        <v>837</v>
      </c>
      <c r="E3738" s="35">
        <v>1.1100000000000001</v>
      </c>
      <c r="F3738" s="51"/>
      <c r="G3738" s="51" t="str">
        <f t="shared" si="59"/>
        <v/>
      </c>
      <c r="H3738" s="69"/>
      <c r="I3738" s="70"/>
      <c r="J3738" s="142">
        <v>0</v>
      </c>
    </row>
    <row r="3739" spans="1:13" ht="15" hidden="1" thickBot="1" x14ac:dyDescent="0.4">
      <c r="A3739" s="214"/>
      <c r="B3739" s="213"/>
      <c r="C3739" s="34" t="s">
        <v>570</v>
      </c>
      <c r="D3739" s="34" t="s">
        <v>562</v>
      </c>
      <c r="E3739" s="35">
        <v>0.17100000000000001</v>
      </c>
      <c r="F3739" s="51"/>
      <c r="G3739" s="51" t="str">
        <f t="shared" si="59"/>
        <v/>
      </c>
      <c r="H3739" s="69"/>
      <c r="I3739" s="70"/>
      <c r="J3739" s="142">
        <v>0</v>
      </c>
    </row>
    <row r="3740" spans="1:13" ht="15" hidden="1" thickBot="1" x14ac:dyDescent="0.4">
      <c r="A3740" s="214"/>
      <c r="B3740" s="213"/>
      <c r="C3740" s="34" t="s">
        <v>563</v>
      </c>
      <c r="D3740" s="34" t="s">
        <v>562</v>
      </c>
      <c r="E3740" s="35">
        <v>8.5000000000000006E-2</v>
      </c>
      <c r="F3740" s="51"/>
      <c r="G3740" s="51" t="str">
        <f t="shared" si="59"/>
        <v/>
      </c>
      <c r="H3740" s="69"/>
      <c r="I3740" s="70"/>
      <c r="J3740" s="142">
        <v>0</v>
      </c>
    </row>
    <row r="3741" spans="1:13" ht="15" hidden="1" thickBot="1" x14ac:dyDescent="0.4">
      <c r="A3741" s="214"/>
      <c r="B3741" s="213"/>
      <c r="C3741" s="34"/>
      <c r="D3741" s="34"/>
      <c r="E3741" s="35"/>
      <c r="F3741" s="51"/>
      <c r="G3741" s="51" t="str">
        <f t="shared" si="59"/>
        <v/>
      </c>
      <c r="H3741" s="69"/>
      <c r="I3741" s="70"/>
      <c r="J3741" s="142">
        <v>0</v>
      </c>
    </row>
    <row r="3742" spans="1:13" ht="15" thickBot="1" x14ac:dyDescent="0.4">
      <c r="A3742" s="210" t="s">
        <v>946</v>
      </c>
      <c r="B3742" s="212" t="s">
        <v>2541</v>
      </c>
      <c r="C3742" s="155"/>
      <c r="D3742" s="24" t="s">
        <v>4097</v>
      </c>
      <c r="E3742" s="25"/>
      <c r="F3742" s="46"/>
      <c r="G3742" s="26" t="str">
        <f t="shared" si="59"/>
        <v/>
      </c>
      <c r="H3742" s="27"/>
      <c r="I3742" s="28"/>
      <c r="J3742" s="142">
        <v>18</v>
      </c>
    </row>
    <row r="3743" spans="1:13" x14ac:dyDescent="0.35">
      <c r="A3743" s="211"/>
      <c r="B3743" s="213"/>
      <c r="C3743" s="30"/>
      <c r="D3743" s="30"/>
      <c r="E3743" s="31"/>
      <c r="F3743" s="51"/>
      <c r="G3743" s="51" t="str">
        <f t="shared" si="59"/>
        <v/>
      </c>
      <c r="H3743" s="69"/>
      <c r="I3743" s="70"/>
      <c r="J3743" s="142">
        <v>18</v>
      </c>
    </row>
    <row r="3744" spans="1:13" ht="37.5" x14ac:dyDescent="0.35">
      <c r="A3744" s="211"/>
      <c r="B3744" s="213"/>
      <c r="C3744" s="34" t="s">
        <v>9777</v>
      </c>
      <c r="D3744" s="34" t="s">
        <v>88</v>
      </c>
      <c r="E3744" s="35">
        <v>1</v>
      </c>
      <c r="F3744" s="51">
        <v>959.53012873200009</v>
      </c>
      <c r="G3744" s="51">
        <f t="shared" si="59"/>
        <v>959.53012873200009</v>
      </c>
      <c r="H3744" s="37">
        <f>SUM(G3744:G3744)</f>
        <v>959.53012873200009</v>
      </c>
      <c r="I3744" s="38"/>
      <c r="J3744" s="142">
        <v>18</v>
      </c>
      <c r="M3744" s="202"/>
    </row>
    <row r="3745" spans="1:13" ht="15" thickBot="1" x14ac:dyDescent="0.4">
      <c r="A3745" s="217"/>
      <c r="B3745" s="216"/>
      <c r="C3745" s="34"/>
      <c r="D3745" s="34"/>
      <c r="E3745" s="35"/>
      <c r="F3745" s="51"/>
      <c r="G3745" s="51" t="str">
        <f t="shared" si="59"/>
        <v/>
      </c>
      <c r="H3745" s="69"/>
      <c r="I3745" s="70"/>
      <c r="J3745" s="142">
        <v>18</v>
      </c>
    </row>
    <row r="3746" spans="1:13" ht="15" thickBot="1" x14ac:dyDescent="0.4">
      <c r="A3746" s="210" t="s">
        <v>947</v>
      </c>
      <c r="B3746" s="212" t="s">
        <v>2542</v>
      </c>
      <c r="C3746" s="155"/>
      <c r="D3746" s="24" t="s">
        <v>4097</v>
      </c>
      <c r="E3746" s="25"/>
      <c r="F3746" s="46"/>
      <c r="G3746" s="26" t="str">
        <f t="shared" si="59"/>
        <v/>
      </c>
      <c r="H3746" s="27"/>
      <c r="I3746" s="28"/>
      <c r="J3746" s="142">
        <v>12</v>
      </c>
    </row>
    <row r="3747" spans="1:13" x14ac:dyDescent="0.35">
      <c r="A3747" s="211"/>
      <c r="B3747" s="213"/>
      <c r="C3747" s="30"/>
      <c r="D3747" s="30"/>
      <c r="E3747" s="31"/>
      <c r="F3747" s="51"/>
      <c r="G3747" s="51" t="str">
        <f t="shared" si="59"/>
        <v/>
      </c>
      <c r="H3747" s="69"/>
      <c r="I3747" s="70"/>
      <c r="J3747" s="142">
        <v>12</v>
      </c>
    </row>
    <row r="3748" spans="1:13" ht="37.5" x14ac:dyDescent="0.35">
      <c r="A3748" s="211"/>
      <c r="B3748" s="213"/>
      <c r="C3748" s="34" t="s">
        <v>9776</v>
      </c>
      <c r="D3748" s="34" t="s">
        <v>88</v>
      </c>
      <c r="E3748" s="35">
        <v>1</v>
      </c>
      <c r="F3748" s="51">
        <v>599.69303821000005</v>
      </c>
      <c r="G3748" s="51">
        <f t="shared" si="59"/>
        <v>599.69303821000005</v>
      </c>
      <c r="H3748" s="37">
        <f>SUM(G3748:G3748)</f>
        <v>599.69303821000005</v>
      </c>
      <c r="I3748" s="38"/>
      <c r="J3748" s="142">
        <v>12</v>
      </c>
      <c r="M3748" s="202"/>
    </row>
    <row r="3749" spans="1:13" ht="15" thickBot="1" x14ac:dyDescent="0.4">
      <c r="A3749" s="217"/>
      <c r="B3749" s="216"/>
      <c r="C3749" s="34"/>
      <c r="D3749" s="34"/>
      <c r="E3749" s="35"/>
      <c r="F3749" s="51"/>
      <c r="G3749" s="51" t="str">
        <f t="shared" si="59"/>
        <v/>
      </c>
      <c r="H3749" s="69"/>
      <c r="I3749" s="70"/>
      <c r="J3749" s="142">
        <v>12</v>
      </c>
    </row>
    <row r="3750" spans="1:13" ht="15" thickBot="1" x14ac:dyDescent="0.4">
      <c r="A3750" s="210" t="s">
        <v>948</v>
      </c>
      <c r="B3750" s="212" t="s">
        <v>2543</v>
      </c>
      <c r="C3750" s="155"/>
      <c r="D3750" s="24" t="s">
        <v>70</v>
      </c>
      <c r="E3750" s="25"/>
      <c r="F3750" s="46"/>
      <c r="G3750" s="26" t="str">
        <f t="shared" si="59"/>
        <v/>
      </c>
      <c r="H3750" s="27"/>
      <c r="I3750" s="28"/>
      <c r="J3750" s="142">
        <v>2</v>
      </c>
    </row>
    <row r="3751" spans="1:13" x14ac:dyDescent="0.35">
      <c r="A3751" s="214"/>
      <c r="B3751" s="213"/>
      <c r="C3751" s="30"/>
      <c r="D3751" s="30"/>
      <c r="E3751" s="31"/>
      <c r="F3751" s="51"/>
      <c r="G3751" s="51" t="str">
        <f t="shared" si="59"/>
        <v/>
      </c>
      <c r="H3751" s="69"/>
      <c r="I3751" s="70"/>
      <c r="J3751" s="142">
        <v>2</v>
      </c>
    </row>
    <row r="3752" spans="1:13" ht="25" x14ac:dyDescent="0.35">
      <c r="A3752" s="214"/>
      <c r="B3752" s="213"/>
      <c r="C3752" s="34" t="s">
        <v>9908</v>
      </c>
      <c r="D3752" s="34" t="s">
        <v>837</v>
      </c>
      <c r="E3752" s="35">
        <v>1</v>
      </c>
      <c r="F3752" s="51">
        <v>214.42</v>
      </c>
      <c r="G3752" s="51">
        <f t="shared" si="59"/>
        <v>214.42</v>
      </c>
      <c r="H3752" s="37">
        <f>SUM(G3752:G3753)</f>
        <v>214.42</v>
      </c>
      <c r="I3752" s="38"/>
      <c r="J3752" s="142">
        <v>2</v>
      </c>
      <c r="M3752" s="202"/>
    </row>
    <row r="3753" spans="1:13" ht="15" thickBot="1" x14ac:dyDescent="0.4">
      <c r="A3753" s="215"/>
      <c r="B3753" s="216"/>
      <c r="C3753" s="52"/>
      <c r="D3753" s="52"/>
      <c r="E3753" s="63"/>
      <c r="F3753" s="72"/>
      <c r="G3753" s="72" t="str">
        <f t="shared" si="59"/>
        <v/>
      </c>
      <c r="H3753" s="73"/>
      <c r="I3753" s="70"/>
      <c r="J3753" s="142">
        <v>2</v>
      </c>
    </row>
    <row r="3754" spans="1:13" ht="15" hidden="1" thickBot="1" x14ac:dyDescent="0.4">
      <c r="A3754" s="210" t="s">
        <v>2544</v>
      </c>
      <c r="B3754" s="212" t="s">
        <v>2545</v>
      </c>
      <c r="C3754" s="155"/>
      <c r="D3754" s="24" t="s">
        <v>2128</v>
      </c>
      <c r="E3754" s="25"/>
      <c r="F3754" s="46"/>
      <c r="G3754" s="26" t="str">
        <f t="shared" si="59"/>
        <v/>
      </c>
      <c r="H3754" s="27"/>
      <c r="I3754" s="28"/>
      <c r="J3754" s="142">
        <v>0</v>
      </c>
    </row>
    <row r="3755" spans="1:13" ht="15" hidden="1" thickBot="1" x14ac:dyDescent="0.4">
      <c r="A3755" s="214"/>
      <c r="B3755" s="213"/>
      <c r="C3755" s="30"/>
      <c r="D3755" s="30"/>
      <c r="E3755" s="31"/>
      <c r="F3755" s="51"/>
      <c r="G3755" s="51" t="str">
        <f t="shared" si="59"/>
        <v/>
      </c>
      <c r="H3755" s="69"/>
      <c r="I3755" s="70"/>
      <c r="J3755" s="142">
        <v>0</v>
      </c>
    </row>
    <row r="3756" spans="1:13" ht="15" hidden="1" thickBot="1" x14ac:dyDescent="0.4">
      <c r="A3756" s="214"/>
      <c r="B3756" s="213"/>
      <c r="C3756" s="34" t="s">
        <v>1033</v>
      </c>
      <c r="D3756" s="34" t="s">
        <v>88</v>
      </c>
      <c r="E3756" s="35" t="e">
        <v>#REF!</v>
      </c>
      <c r="F3756" s="51"/>
      <c r="G3756" s="51" t="str">
        <f t="shared" si="59"/>
        <v/>
      </c>
      <c r="H3756" s="37">
        <f>SUM(G3756:G3759)</f>
        <v>0</v>
      </c>
      <c r="I3756" s="38"/>
      <c r="J3756" s="142">
        <v>0</v>
      </c>
    </row>
    <row r="3757" spans="1:13" ht="15" hidden="1" thickBot="1" x14ac:dyDescent="0.4">
      <c r="A3757" s="214"/>
      <c r="B3757" s="213"/>
      <c r="C3757" s="34"/>
      <c r="D3757" s="34"/>
      <c r="E3757" s="35"/>
      <c r="F3757" s="51"/>
      <c r="G3757" s="51" t="str">
        <f t="shared" si="59"/>
        <v/>
      </c>
      <c r="H3757" s="69"/>
      <c r="I3757" s="70"/>
      <c r="J3757" s="142">
        <v>0</v>
      </c>
    </row>
    <row r="3758" spans="1:13" ht="26.5" hidden="1" thickBot="1" x14ac:dyDescent="0.4">
      <c r="A3758" s="214"/>
      <c r="B3758" s="213"/>
      <c r="C3758" s="45" t="s">
        <v>632</v>
      </c>
      <c r="D3758" s="34"/>
      <c r="E3758" s="35"/>
      <c r="F3758" s="51"/>
      <c r="G3758" s="51" t="str">
        <f t="shared" si="59"/>
        <v/>
      </c>
      <c r="H3758" s="69"/>
      <c r="I3758" s="70"/>
      <c r="J3758" s="142">
        <v>0</v>
      </c>
    </row>
    <row r="3759" spans="1:13" ht="15" hidden="1" thickBot="1" x14ac:dyDescent="0.4">
      <c r="A3759" s="215"/>
      <c r="B3759" s="216"/>
      <c r="C3759" s="52"/>
      <c r="D3759" s="52"/>
      <c r="E3759" s="63"/>
      <c r="F3759" s="72"/>
      <c r="G3759" s="72" t="str">
        <f t="shared" si="59"/>
        <v/>
      </c>
      <c r="H3759" s="73"/>
      <c r="I3759" s="70"/>
      <c r="J3759" s="142">
        <v>0</v>
      </c>
    </row>
    <row r="3760" spans="1:13" ht="15" hidden="1" thickBot="1" x14ac:dyDescent="0.4">
      <c r="A3760" s="210" t="s">
        <v>2546</v>
      </c>
      <c r="B3760" s="212" t="s">
        <v>2547</v>
      </c>
      <c r="C3760" s="155"/>
      <c r="D3760" s="24" t="s">
        <v>2128</v>
      </c>
      <c r="E3760" s="25"/>
      <c r="F3760" s="46"/>
      <c r="G3760" s="26" t="str">
        <f t="shared" si="59"/>
        <v/>
      </c>
      <c r="H3760" s="27"/>
      <c r="I3760" s="28"/>
      <c r="J3760" s="142">
        <v>0</v>
      </c>
    </row>
    <row r="3761" spans="1:10" ht="15" hidden="1" thickBot="1" x14ac:dyDescent="0.4">
      <c r="A3761" s="214"/>
      <c r="B3761" s="213"/>
      <c r="C3761" s="30"/>
      <c r="D3761" s="30"/>
      <c r="E3761" s="31"/>
      <c r="F3761" s="51"/>
      <c r="G3761" s="51" t="str">
        <f t="shared" si="59"/>
        <v/>
      </c>
      <c r="H3761" s="69"/>
      <c r="I3761" s="70"/>
      <c r="J3761" s="142">
        <v>0</v>
      </c>
    </row>
    <row r="3762" spans="1:10" ht="15" hidden="1" thickBot="1" x14ac:dyDescent="0.4">
      <c r="A3762" s="214"/>
      <c r="B3762" s="213"/>
      <c r="C3762" s="34" t="s">
        <v>1033</v>
      </c>
      <c r="D3762" s="34" t="s">
        <v>88</v>
      </c>
      <c r="E3762" s="35" t="e">
        <v>#REF!</v>
      </c>
      <c r="F3762" s="51"/>
      <c r="G3762" s="51" t="str">
        <f t="shared" si="59"/>
        <v/>
      </c>
      <c r="H3762" s="37">
        <f>SUM(G3762:G3765)</f>
        <v>0</v>
      </c>
      <c r="I3762" s="38"/>
      <c r="J3762" s="142">
        <v>0</v>
      </c>
    </row>
    <row r="3763" spans="1:10" ht="15" hidden="1" thickBot="1" x14ac:dyDescent="0.4">
      <c r="A3763" s="214"/>
      <c r="B3763" s="213"/>
      <c r="C3763" s="34"/>
      <c r="D3763" s="34"/>
      <c r="E3763" s="35"/>
      <c r="F3763" s="51"/>
      <c r="G3763" s="51" t="str">
        <f t="shared" si="59"/>
        <v/>
      </c>
      <c r="H3763" s="69"/>
      <c r="I3763" s="70"/>
      <c r="J3763" s="142">
        <v>0</v>
      </c>
    </row>
    <row r="3764" spans="1:10" ht="26.5" hidden="1" thickBot="1" x14ac:dyDescent="0.4">
      <c r="A3764" s="214"/>
      <c r="B3764" s="213"/>
      <c r="C3764" s="45" t="s">
        <v>632</v>
      </c>
      <c r="D3764" s="34"/>
      <c r="E3764" s="35"/>
      <c r="F3764" s="51"/>
      <c r="G3764" s="51" t="str">
        <f t="shared" si="59"/>
        <v/>
      </c>
      <c r="H3764" s="69"/>
      <c r="I3764" s="70"/>
      <c r="J3764" s="142">
        <v>0</v>
      </c>
    </row>
    <row r="3765" spans="1:10" ht="15" hidden="1" thickBot="1" x14ac:dyDescent="0.4">
      <c r="A3765" s="215"/>
      <c r="B3765" s="216"/>
      <c r="C3765" s="52"/>
      <c r="D3765" s="52"/>
      <c r="E3765" s="63"/>
      <c r="F3765" s="72"/>
      <c r="G3765" s="72" t="str">
        <f t="shared" si="59"/>
        <v/>
      </c>
      <c r="H3765" s="73"/>
      <c r="I3765" s="70"/>
      <c r="J3765" s="142">
        <v>0</v>
      </c>
    </row>
    <row r="3766" spans="1:10" ht="15" hidden="1" thickBot="1" x14ac:dyDescent="0.4">
      <c r="A3766" s="210" t="s">
        <v>2548</v>
      </c>
      <c r="B3766" s="212" t="s">
        <v>2549</v>
      </c>
      <c r="C3766" s="155"/>
      <c r="D3766" s="24" t="s">
        <v>2128</v>
      </c>
      <c r="E3766" s="25"/>
      <c r="F3766" s="46"/>
      <c r="G3766" s="26" t="str">
        <f t="shared" si="59"/>
        <v/>
      </c>
      <c r="H3766" s="27"/>
      <c r="I3766" s="28"/>
      <c r="J3766" s="142">
        <v>0</v>
      </c>
    </row>
    <row r="3767" spans="1:10" ht="15" hidden="1" thickBot="1" x14ac:dyDescent="0.4">
      <c r="A3767" s="214"/>
      <c r="B3767" s="213"/>
      <c r="C3767" s="30"/>
      <c r="D3767" s="30"/>
      <c r="E3767" s="31"/>
      <c r="F3767" s="51"/>
      <c r="G3767" s="51" t="str">
        <f t="shared" si="59"/>
        <v/>
      </c>
      <c r="H3767" s="69"/>
      <c r="I3767" s="70"/>
      <c r="J3767" s="142">
        <v>0</v>
      </c>
    </row>
    <row r="3768" spans="1:10" ht="15" hidden="1" thickBot="1" x14ac:dyDescent="0.4">
      <c r="A3768" s="214"/>
      <c r="B3768" s="213"/>
      <c r="C3768" s="34" t="s">
        <v>1033</v>
      </c>
      <c r="D3768" s="34" t="s">
        <v>88</v>
      </c>
      <c r="E3768" s="35" t="e">
        <v>#REF!</v>
      </c>
      <c r="F3768" s="51"/>
      <c r="G3768" s="51" t="str">
        <f t="shared" si="59"/>
        <v/>
      </c>
      <c r="H3768" s="37">
        <f>SUM(G3768:G3771)</f>
        <v>0</v>
      </c>
      <c r="I3768" s="38"/>
      <c r="J3768" s="142">
        <v>0</v>
      </c>
    </row>
    <row r="3769" spans="1:10" ht="15" hidden="1" thickBot="1" x14ac:dyDescent="0.4">
      <c r="A3769" s="214"/>
      <c r="B3769" s="213"/>
      <c r="C3769" s="34"/>
      <c r="D3769" s="34"/>
      <c r="E3769" s="35"/>
      <c r="F3769" s="51"/>
      <c r="G3769" s="51" t="str">
        <f t="shared" si="59"/>
        <v/>
      </c>
      <c r="H3769" s="69"/>
      <c r="I3769" s="70"/>
      <c r="J3769" s="142">
        <v>0</v>
      </c>
    </row>
    <row r="3770" spans="1:10" ht="26.5" hidden="1" thickBot="1" x14ac:dyDescent="0.4">
      <c r="A3770" s="214"/>
      <c r="B3770" s="213"/>
      <c r="C3770" s="45" t="s">
        <v>632</v>
      </c>
      <c r="D3770" s="34"/>
      <c r="E3770" s="35"/>
      <c r="F3770" s="51"/>
      <c r="G3770" s="51" t="str">
        <f t="shared" si="59"/>
        <v/>
      </c>
      <c r="H3770" s="69"/>
      <c r="I3770" s="70"/>
      <c r="J3770" s="142">
        <v>0</v>
      </c>
    </row>
    <row r="3771" spans="1:10" ht="15" hidden="1" thickBot="1" x14ac:dyDescent="0.4">
      <c r="A3771" s="215"/>
      <c r="B3771" s="216"/>
      <c r="C3771" s="52"/>
      <c r="D3771" s="52"/>
      <c r="E3771" s="63"/>
      <c r="F3771" s="72"/>
      <c r="G3771" s="72" t="str">
        <f t="shared" si="59"/>
        <v/>
      </c>
      <c r="H3771" s="73"/>
      <c r="I3771" s="70"/>
      <c r="J3771" s="142">
        <v>0</v>
      </c>
    </row>
    <row r="3772" spans="1:10" ht="15" hidden="1" thickBot="1" x14ac:dyDescent="0.4">
      <c r="A3772" s="210" t="s">
        <v>2550</v>
      </c>
      <c r="B3772" s="212" t="s">
        <v>2551</v>
      </c>
      <c r="C3772" s="155"/>
      <c r="D3772" s="24" t="s">
        <v>2128</v>
      </c>
      <c r="E3772" s="25"/>
      <c r="F3772" s="46"/>
      <c r="G3772" s="26" t="str">
        <f t="shared" si="59"/>
        <v/>
      </c>
      <c r="H3772" s="27"/>
      <c r="I3772" s="28"/>
      <c r="J3772" s="142">
        <v>0</v>
      </c>
    </row>
    <row r="3773" spans="1:10" ht="15" hidden="1" thickBot="1" x14ac:dyDescent="0.4">
      <c r="A3773" s="214"/>
      <c r="B3773" s="213"/>
      <c r="C3773" s="30"/>
      <c r="D3773" s="30"/>
      <c r="E3773" s="31"/>
      <c r="F3773" s="51"/>
      <c r="G3773" s="51" t="str">
        <f t="shared" si="59"/>
        <v/>
      </c>
      <c r="H3773" s="69"/>
      <c r="I3773" s="70"/>
      <c r="J3773" s="142">
        <v>0</v>
      </c>
    </row>
    <row r="3774" spans="1:10" ht="15" hidden="1" thickBot="1" x14ac:dyDescent="0.4">
      <c r="A3774" s="214"/>
      <c r="B3774" s="213"/>
      <c r="C3774" s="34" t="s">
        <v>1033</v>
      </c>
      <c r="D3774" s="34" t="s">
        <v>88</v>
      </c>
      <c r="E3774" s="35" t="e">
        <v>#REF!</v>
      </c>
      <c r="F3774" s="51"/>
      <c r="G3774" s="51" t="str">
        <f t="shared" si="59"/>
        <v/>
      </c>
      <c r="H3774" s="37">
        <f>SUM(G3774:G3777)</f>
        <v>0</v>
      </c>
      <c r="I3774" s="38"/>
      <c r="J3774" s="142">
        <v>0</v>
      </c>
    </row>
    <row r="3775" spans="1:10" ht="15" hidden="1" thickBot="1" x14ac:dyDescent="0.4">
      <c r="A3775" s="214"/>
      <c r="B3775" s="213"/>
      <c r="C3775" s="34"/>
      <c r="D3775" s="34"/>
      <c r="E3775" s="35"/>
      <c r="F3775" s="51"/>
      <c r="G3775" s="51" t="str">
        <f t="shared" si="59"/>
        <v/>
      </c>
      <c r="H3775" s="69"/>
      <c r="I3775" s="70"/>
      <c r="J3775" s="142">
        <v>0</v>
      </c>
    </row>
    <row r="3776" spans="1:10" ht="26.5" hidden="1" thickBot="1" x14ac:dyDescent="0.4">
      <c r="A3776" s="214"/>
      <c r="B3776" s="213"/>
      <c r="C3776" s="45" t="s">
        <v>632</v>
      </c>
      <c r="D3776" s="34"/>
      <c r="E3776" s="35"/>
      <c r="F3776" s="51"/>
      <c r="G3776" s="51" t="str">
        <f t="shared" si="59"/>
        <v/>
      </c>
      <c r="H3776" s="69"/>
      <c r="I3776" s="70"/>
      <c r="J3776" s="142">
        <v>0</v>
      </c>
    </row>
    <row r="3777" spans="1:10" ht="15" hidden="1" thickBot="1" x14ac:dyDescent="0.4">
      <c r="A3777" s="215"/>
      <c r="B3777" s="216"/>
      <c r="C3777" s="52"/>
      <c r="D3777" s="52"/>
      <c r="E3777" s="63"/>
      <c r="F3777" s="72"/>
      <c r="G3777" s="72" t="str">
        <f t="shared" si="59"/>
        <v/>
      </c>
      <c r="H3777" s="73"/>
      <c r="I3777" s="70"/>
      <c r="J3777" s="142">
        <v>0</v>
      </c>
    </row>
    <row r="3778" spans="1:10" ht="15" hidden="1" thickBot="1" x14ac:dyDescent="0.4">
      <c r="A3778" s="210" t="s">
        <v>2552</v>
      </c>
      <c r="B3778" s="212" t="s">
        <v>2553</v>
      </c>
      <c r="C3778" s="155"/>
      <c r="D3778" s="24" t="s">
        <v>2128</v>
      </c>
      <c r="E3778" s="25"/>
      <c r="F3778" s="46"/>
      <c r="G3778" s="26" t="str">
        <f t="shared" si="59"/>
        <v/>
      </c>
      <c r="H3778" s="27"/>
      <c r="I3778" s="28"/>
      <c r="J3778" s="142">
        <v>0</v>
      </c>
    </row>
    <row r="3779" spans="1:10" ht="15" hidden="1" thickBot="1" x14ac:dyDescent="0.4">
      <c r="A3779" s="214"/>
      <c r="B3779" s="213"/>
      <c r="C3779" s="30"/>
      <c r="D3779" s="30"/>
      <c r="E3779" s="31"/>
      <c r="F3779" s="51"/>
      <c r="G3779" s="51" t="str">
        <f t="shared" si="59"/>
        <v/>
      </c>
      <c r="H3779" s="69"/>
      <c r="I3779" s="70"/>
      <c r="J3779" s="142">
        <v>0</v>
      </c>
    </row>
    <row r="3780" spans="1:10" ht="15" hidden="1" thickBot="1" x14ac:dyDescent="0.4">
      <c r="A3780" s="214"/>
      <c r="B3780" s="213"/>
      <c r="C3780" s="34" t="s">
        <v>1033</v>
      </c>
      <c r="D3780" s="34" t="s">
        <v>88</v>
      </c>
      <c r="E3780" s="35" t="e">
        <v>#REF!</v>
      </c>
      <c r="F3780" s="51"/>
      <c r="G3780" s="51" t="str">
        <f t="shared" si="59"/>
        <v/>
      </c>
      <c r="H3780" s="37">
        <f>SUM(G3780:G3783)</f>
        <v>0</v>
      </c>
      <c r="I3780" s="38"/>
      <c r="J3780" s="142">
        <v>0</v>
      </c>
    </row>
    <row r="3781" spans="1:10" ht="15" hidden="1" thickBot="1" x14ac:dyDescent="0.4">
      <c r="A3781" s="214"/>
      <c r="B3781" s="213"/>
      <c r="C3781" s="34"/>
      <c r="D3781" s="34"/>
      <c r="E3781" s="35"/>
      <c r="F3781" s="51"/>
      <c r="G3781" s="51" t="str">
        <f t="shared" si="59"/>
        <v/>
      </c>
      <c r="H3781" s="69"/>
      <c r="I3781" s="70"/>
      <c r="J3781" s="142">
        <v>0</v>
      </c>
    </row>
    <row r="3782" spans="1:10" ht="26.5" hidden="1" thickBot="1" x14ac:dyDescent="0.4">
      <c r="A3782" s="214"/>
      <c r="B3782" s="213"/>
      <c r="C3782" s="45" t="s">
        <v>632</v>
      </c>
      <c r="D3782" s="34"/>
      <c r="E3782" s="35"/>
      <c r="F3782" s="51"/>
      <c r="G3782" s="51" t="str">
        <f t="shared" si="59"/>
        <v/>
      </c>
      <c r="H3782" s="69"/>
      <c r="I3782" s="70"/>
      <c r="J3782" s="142">
        <v>0</v>
      </c>
    </row>
    <row r="3783" spans="1:10" ht="15" hidden="1" thickBot="1" x14ac:dyDescent="0.4">
      <c r="A3783" s="215"/>
      <c r="B3783" s="216"/>
      <c r="C3783" s="52"/>
      <c r="D3783" s="52"/>
      <c r="E3783" s="63"/>
      <c r="F3783" s="72"/>
      <c r="G3783" s="72" t="str">
        <f t="shared" si="59"/>
        <v/>
      </c>
      <c r="H3783" s="73"/>
      <c r="I3783" s="70"/>
      <c r="J3783" s="142">
        <v>0</v>
      </c>
    </row>
    <row r="3784" spans="1:10" ht="15" hidden="1" thickBot="1" x14ac:dyDescent="0.4">
      <c r="A3784" s="210" t="s">
        <v>2554</v>
      </c>
      <c r="B3784" s="212" t="s">
        <v>2555</v>
      </c>
      <c r="C3784" s="155"/>
      <c r="D3784" s="24" t="s">
        <v>2128</v>
      </c>
      <c r="E3784" s="25"/>
      <c r="F3784" s="46"/>
      <c r="G3784" s="26" t="str">
        <f t="shared" si="59"/>
        <v/>
      </c>
      <c r="H3784" s="27"/>
      <c r="I3784" s="28"/>
      <c r="J3784" s="142">
        <v>0</v>
      </c>
    </row>
    <row r="3785" spans="1:10" ht="15" hidden="1" thickBot="1" x14ac:dyDescent="0.4">
      <c r="A3785" s="214"/>
      <c r="B3785" s="213"/>
      <c r="C3785" s="30"/>
      <c r="D3785" s="30"/>
      <c r="E3785" s="31"/>
      <c r="F3785" s="51"/>
      <c r="G3785" s="51" t="str">
        <f t="shared" si="59"/>
        <v/>
      </c>
      <c r="H3785" s="69"/>
      <c r="I3785" s="70"/>
      <c r="J3785" s="142">
        <v>0</v>
      </c>
    </row>
    <row r="3786" spans="1:10" ht="15" hidden="1" thickBot="1" x14ac:dyDescent="0.4">
      <c r="A3786" s="214"/>
      <c r="B3786" s="213"/>
      <c r="C3786" s="34" t="s">
        <v>1033</v>
      </c>
      <c r="D3786" s="34" t="s">
        <v>88</v>
      </c>
      <c r="E3786" s="35" t="e">
        <v>#REF!</v>
      </c>
      <c r="F3786" s="51"/>
      <c r="G3786" s="51" t="str">
        <f t="shared" si="59"/>
        <v/>
      </c>
      <c r="H3786" s="37">
        <f>SUM(G3786:G3789)</f>
        <v>0</v>
      </c>
      <c r="I3786" s="38"/>
      <c r="J3786" s="142">
        <v>0</v>
      </c>
    </row>
    <row r="3787" spans="1:10" ht="15" hidden="1" thickBot="1" x14ac:dyDescent="0.4">
      <c r="A3787" s="214"/>
      <c r="B3787" s="213"/>
      <c r="C3787" s="34"/>
      <c r="D3787" s="34"/>
      <c r="E3787" s="35"/>
      <c r="F3787" s="51"/>
      <c r="G3787" s="51" t="str">
        <f t="shared" si="59"/>
        <v/>
      </c>
      <c r="H3787" s="69"/>
      <c r="I3787" s="70"/>
      <c r="J3787" s="142">
        <v>0</v>
      </c>
    </row>
    <row r="3788" spans="1:10" ht="26.5" hidden="1" thickBot="1" x14ac:dyDescent="0.4">
      <c r="A3788" s="214"/>
      <c r="B3788" s="213"/>
      <c r="C3788" s="45" t="s">
        <v>632</v>
      </c>
      <c r="D3788" s="34"/>
      <c r="E3788" s="35"/>
      <c r="F3788" s="51"/>
      <c r="G3788" s="51" t="str">
        <f t="shared" si="59"/>
        <v/>
      </c>
      <c r="H3788" s="69"/>
      <c r="I3788" s="70"/>
      <c r="J3788" s="142">
        <v>0</v>
      </c>
    </row>
    <row r="3789" spans="1:10" ht="15" hidden="1" thickBot="1" x14ac:dyDescent="0.4">
      <c r="A3789" s="215"/>
      <c r="B3789" s="216"/>
      <c r="C3789" s="52"/>
      <c r="D3789" s="52"/>
      <c r="E3789" s="63"/>
      <c r="F3789" s="72"/>
      <c r="G3789" s="72" t="str">
        <f t="shared" si="59"/>
        <v/>
      </c>
      <c r="H3789" s="73"/>
      <c r="I3789" s="70"/>
      <c r="J3789" s="142">
        <v>0</v>
      </c>
    </row>
    <row r="3790" spans="1:10" ht="15" hidden="1" thickBot="1" x14ac:dyDescent="0.4">
      <c r="A3790" s="210" t="s">
        <v>2556</v>
      </c>
      <c r="B3790" s="212" t="s">
        <v>2557</v>
      </c>
      <c r="C3790" s="155"/>
      <c r="D3790" s="24" t="s">
        <v>2128</v>
      </c>
      <c r="E3790" s="25"/>
      <c r="F3790" s="46"/>
      <c r="G3790" s="26" t="str">
        <f t="shared" si="59"/>
        <v/>
      </c>
      <c r="H3790" s="27"/>
      <c r="I3790" s="28"/>
      <c r="J3790" s="142">
        <v>0</v>
      </c>
    </row>
    <row r="3791" spans="1:10" ht="15" hidden="1" thickBot="1" x14ac:dyDescent="0.4">
      <c r="A3791" s="214"/>
      <c r="B3791" s="213"/>
      <c r="C3791" s="30"/>
      <c r="D3791" s="30"/>
      <c r="E3791" s="31"/>
      <c r="F3791" s="51"/>
      <c r="G3791" s="51" t="str">
        <f t="shared" si="59"/>
        <v/>
      </c>
      <c r="H3791" s="69"/>
      <c r="I3791" s="70"/>
      <c r="J3791" s="142">
        <v>0</v>
      </c>
    </row>
    <row r="3792" spans="1:10" ht="15" hidden="1" thickBot="1" x14ac:dyDescent="0.4">
      <c r="A3792" s="214"/>
      <c r="B3792" s="213"/>
      <c r="C3792" s="34" t="s">
        <v>1033</v>
      </c>
      <c r="D3792" s="34" t="s">
        <v>88</v>
      </c>
      <c r="E3792" s="35" t="e">
        <v>#REF!</v>
      </c>
      <c r="F3792" s="51"/>
      <c r="G3792" s="51" t="str">
        <f t="shared" ref="G3792:G3855" si="60">IF(ISNUMBER(F3792),E3792*F3792,"")</f>
        <v/>
      </c>
      <c r="H3792" s="37">
        <f>SUM(G3792:G3795)</f>
        <v>0</v>
      </c>
      <c r="I3792" s="38"/>
      <c r="J3792" s="142">
        <v>0</v>
      </c>
    </row>
    <row r="3793" spans="1:10" ht="15" hidden="1" thickBot="1" x14ac:dyDescent="0.4">
      <c r="A3793" s="214"/>
      <c r="B3793" s="213"/>
      <c r="C3793" s="34"/>
      <c r="D3793" s="34"/>
      <c r="E3793" s="35"/>
      <c r="F3793" s="51"/>
      <c r="G3793" s="51" t="str">
        <f t="shared" si="60"/>
        <v/>
      </c>
      <c r="H3793" s="69"/>
      <c r="I3793" s="70"/>
      <c r="J3793" s="142">
        <v>0</v>
      </c>
    </row>
    <row r="3794" spans="1:10" ht="26.5" hidden="1" thickBot="1" x14ac:dyDescent="0.4">
      <c r="A3794" s="214"/>
      <c r="B3794" s="213"/>
      <c r="C3794" s="45" t="s">
        <v>632</v>
      </c>
      <c r="D3794" s="34"/>
      <c r="E3794" s="35"/>
      <c r="F3794" s="51"/>
      <c r="G3794" s="51" t="str">
        <f t="shared" si="60"/>
        <v/>
      </c>
      <c r="H3794" s="69"/>
      <c r="I3794" s="70"/>
      <c r="J3794" s="142">
        <v>0</v>
      </c>
    </row>
    <row r="3795" spans="1:10" ht="15" hidden="1" thickBot="1" x14ac:dyDescent="0.4">
      <c r="A3795" s="215"/>
      <c r="B3795" s="216"/>
      <c r="C3795" s="52"/>
      <c r="D3795" s="52"/>
      <c r="E3795" s="63"/>
      <c r="F3795" s="72"/>
      <c r="G3795" s="72" t="str">
        <f t="shared" si="60"/>
        <v/>
      </c>
      <c r="H3795" s="73"/>
      <c r="I3795" s="70"/>
      <c r="J3795" s="142">
        <v>0</v>
      </c>
    </row>
    <row r="3796" spans="1:10" ht="15" hidden="1" thickBot="1" x14ac:dyDescent="0.4">
      <c r="A3796" s="210" t="s">
        <v>2558</v>
      </c>
      <c r="B3796" s="212" t="s">
        <v>2559</v>
      </c>
      <c r="C3796" s="155"/>
      <c r="D3796" s="24" t="s">
        <v>2128</v>
      </c>
      <c r="E3796" s="25"/>
      <c r="F3796" s="46"/>
      <c r="G3796" s="26" t="str">
        <f t="shared" si="60"/>
        <v/>
      </c>
      <c r="H3796" s="27"/>
      <c r="I3796" s="28"/>
      <c r="J3796" s="142">
        <v>0</v>
      </c>
    </row>
    <row r="3797" spans="1:10" ht="15" hidden="1" thickBot="1" x14ac:dyDescent="0.4">
      <c r="A3797" s="214"/>
      <c r="B3797" s="213"/>
      <c r="C3797" s="30"/>
      <c r="D3797" s="30"/>
      <c r="E3797" s="31"/>
      <c r="F3797" s="51"/>
      <c r="G3797" s="51" t="str">
        <f t="shared" si="60"/>
        <v/>
      </c>
      <c r="H3797" s="69"/>
      <c r="I3797" s="70"/>
      <c r="J3797" s="142">
        <v>0</v>
      </c>
    </row>
    <row r="3798" spans="1:10" ht="15" hidden="1" thickBot="1" x14ac:dyDescent="0.4">
      <c r="A3798" s="214"/>
      <c r="B3798" s="213"/>
      <c r="C3798" s="34" t="s">
        <v>1033</v>
      </c>
      <c r="D3798" s="34" t="s">
        <v>88</v>
      </c>
      <c r="E3798" s="35" t="e">
        <v>#REF!</v>
      </c>
      <c r="F3798" s="51"/>
      <c r="G3798" s="51" t="str">
        <f t="shared" si="60"/>
        <v/>
      </c>
      <c r="H3798" s="37">
        <f>SUM(G3798:G3801)</f>
        <v>0</v>
      </c>
      <c r="I3798" s="38"/>
      <c r="J3798" s="142">
        <v>0</v>
      </c>
    </row>
    <row r="3799" spans="1:10" ht="15" hidden="1" thickBot="1" x14ac:dyDescent="0.4">
      <c r="A3799" s="214"/>
      <c r="B3799" s="213"/>
      <c r="C3799" s="34"/>
      <c r="D3799" s="34"/>
      <c r="E3799" s="35"/>
      <c r="F3799" s="51"/>
      <c r="G3799" s="51" t="str">
        <f t="shared" si="60"/>
        <v/>
      </c>
      <c r="H3799" s="69"/>
      <c r="I3799" s="70"/>
      <c r="J3799" s="142">
        <v>0</v>
      </c>
    </row>
    <row r="3800" spans="1:10" ht="26.5" hidden="1" thickBot="1" x14ac:dyDescent="0.4">
      <c r="A3800" s="214"/>
      <c r="B3800" s="213"/>
      <c r="C3800" s="45" t="s">
        <v>632</v>
      </c>
      <c r="D3800" s="34"/>
      <c r="E3800" s="35"/>
      <c r="F3800" s="51"/>
      <c r="G3800" s="51" t="str">
        <f t="shared" si="60"/>
        <v/>
      </c>
      <c r="H3800" s="69"/>
      <c r="I3800" s="70"/>
      <c r="J3800" s="142">
        <v>0</v>
      </c>
    </row>
    <row r="3801" spans="1:10" ht="15" hidden="1" thickBot="1" x14ac:dyDescent="0.4">
      <c r="A3801" s="215"/>
      <c r="B3801" s="216"/>
      <c r="C3801" s="52"/>
      <c r="D3801" s="52"/>
      <c r="E3801" s="63"/>
      <c r="F3801" s="72"/>
      <c r="G3801" s="72" t="str">
        <f t="shared" si="60"/>
        <v/>
      </c>
      <c r="H3801" s="73"/>
      <c r="I3801" s="70"/>
      <c r="J3801" s="142">
        <v>0</v>
      </c>
    </row>
    <row r="3802" spans="1:10" ht="15" hidden="1" thickBot="1" x14ac:dyDescent="0.4">
      <c r="A3802" s="210" t="s">
        <v>2560</v>
      </c>
      <c r="B3802" s="212" t="s">
        <v>2561</v>
      </c>
      <c r="C3802" s="155"/>
      <c r="D3802" s="24" t="s">
        <v>2128</v>
      </c>
      <c r="E3802" s="25"/>
      <c r="F3802" s="46"/>
      <c r="G3802" s="26" t="str">
        <f t="shared" si="60"/>
        <v/>
      </c>
      <c r="H3802" s="27"/>
      <c r="I3802" s="28"/>
      <c r="J3802" s="142">
        <v>0</v>
      </c>
    </row>
    <row r="3803" spans="1:10" ht="15" hidden="1" thickBot="1" x14ac:dyDescent="0.4">
      <c r="A3803" s="214"/>
      <c r="B3803" s="213"/>
      <c r="C3803" s="30"/>
      <c r="D3803" s="30"/>
      <c r="E3803" s="31"/>
      <c r="F3803" s="51"/>
      <c r="G3803" s="51" t="str">
        <f t="shared" si="60"/>
        <v/>
      </c>
      <c r="H3803" s="69"/>
      <c r="I3803" s="70"/>
      <c r="J3803" s="142">
        <v>0</v>
      </c>
    </row>
    <row r="3804" spans="1:10" ht="15" hidden="1" thickBot="1" x14ac:dyDescent="0.4">
      <c r="A3804" s="214"/>
      <c r="B3804" s="213"/>
      <c r="C3804" s="34" t="s">
        <v>1033</v>
      </c>
      <c r="D3804" s="34" t="s">
        <v>88</v>
      </c>
      <c r="E3804" s="35" t="e">
        <v>#REF!</v>
      </c>
      <c r="F3804" s="51"/>
      <c r="G3804" s="51" t="str">
        <f t="shared" si="60"/>
        <v/>
      </c>
      <c r="H3804" s="37">
        <f>SUM(G3804:G3807)</f>
        <v>0</v>
      </c>
      <c r="I3804" s="38"/>
      <c r="J3804" s="142">
        <v>0</v>
      </c>
    </row>
    <row r="3805" spans="1:10" ht="15" hidden="1" thickBot="1" x14ac:dyDescent="0.4">
      <c r="A3805" s="214"/>
      <c r="B3805" s="213"/>
      <c r="C3805" s="34"/>
      <c r="D3805" s="34"/>
      <c r="E3805" s="35"/>
      <c r="F3805" s="51"/>
      <c r="G3805" s="51" t="str">
        <f t="shared" si="60"/>
        <v/>
      </c>
      <c r="H3805" s="69"/>
      <c r="I3805" s="70"/>
      <c r="J3805" s="142">
        <v>0</v>
      </c>
    </row>
    <row r="3806" spans="1:10" ht="26.5" hidden="1" thickBot="1" x14ac:dyDescent="0.4">
      <c r="A3806" s="214"/>
      <c r="B3806" s="213"/>
      <c r="C3806" s="45" t="s">
        <v>632</v>
      </c>
      <c r="D3806" s="34"/>
      <c r="E3806" s="35"/>
      <c r="F3806" s="51"/>
      <c r="G3806" s="51" t="str">
        <f t="shared" si="60"/>
        <v/>
      </c>
      <c r="H3806" s="69"/>
      <c r="I3806" s="70"/>
      <c r="J3806" s="142">
        <v>0</v>
      </c>
    </row>
    <row r="3807" spans="1:10" ht="15" hidden="1" thickBot="1" x14ac:dyDescent="0.4">
      <c r="A3807" s="215"/>
      <c r="B3807" s="216"/>
      <c r="C3807" s="52"/>
      <c r="D3807" s="52"/>
      <c r="E3807" s="63"/>
      <c r="F3807" s="72"/>
      <c r="G3807" s="72" t="str">
        <f t="shared" si="60"/>
        <v/>
      </c>
      <c r="H3807" s="73"/>
      <c r="I3807" s="70"/>
      <c r="J3807" s="142">
        <v>0</v>
      </c>
    </row>
    <row r="3808" spans="1:10" ht="15" hidden="1" thickBot="1" x14ac:dyDescent="0.4">
      <c r="A3808" s="210" t="s">
        <v>949</v>
      </c>
      <c r="B3808" s="212" t="s">
        <v>2562</v>
      </c>
      <c r="C3808" s="155"/>
      <c r="D3808" s="24" t="s">
        <v>2128</v>
      </c>
      <c r="E3808" s="25"/>
      <c r="F3808" s="46"/>
      <c r="G3808" s="26" t="str">
        <f t="shared" si="60"/>
        <v/>
      </c>
      <c r="H3808" s="27"/>
      <c r="I3808" s="28"/>
      <c r="J3808" s="142">
        <v>0</v>
      </c>
    </row>
    <row r="3809" spans="1:10" ht="15" hidden="1" thickBot="1" x14ac:dyDescent="0.4">
      <c r="A3809" s="214"/>
      <c r="B3809" s="213"/>
      <c r="C3809" s="30"/>
      <c r="D3809" s="30"/>
      <c r="E3809" s="31"/>
      <c r="F3809" s="51"/>
      <c r="G3809" s="51" t="str">
        <f t="shared" si="60"/>
        <v/>
      </c>
      <c r="H3809" s="69"/>
      <c r="I3809" s="70"/>
      <c r="J3809" s="142">
        <v>0</v>
      </c>
    </row>
    <row r="3810" spans="1:10" ht="25.5" hidden="1" thickBot="1" x14ac:dyDescent="0.4">
      <c r="A3810" s="214"/>
      <c r="B3810" s="213"/>
      <c r="C3810" s="34" t="s">
        <v>950</v>
      </c>
      <c r="D3810" s="34" t="s">
        <v>88</v>
      </c>
      <c r="E3810" s="35" t="e">
        <v>#REF!</v>
      </c>
      <c r="F3810" s="51"/>
      <c r="G3810" s="51" t="str">
        <f t="shared" si="60"/>
        <v/>
      </c>
      <c r="H3810" s="37">
        <f>SUM(G3810:G3813)</f>
        <v>0</v>
      </c>
      <c r="I3810" s="38"/>
      <c r="J3810" s="142">
        <v>0</v>
      </c>
    </row>
    <row r="3811" spans="1:10" ht="15" hidden="1" thickBot="1" x14ac:dyDescent="0.4">
      <c r="A3811" s="214"/>
      <c r="B3811" s="213"/>
      <c r="C3811" s="34"/>
      <c r="D3811" s="34"/>
      <c r="E3811" s="35"/>
      <c r="F3811" s="51"/>
      <c r="G3811" s="51" t="str">
        <f t="shared" si="60"/>
        <v/>
      </c>
      <c r="H3811" s="69"/>
      <c r="I3811" s="70"/>
      <c r="J3811" s="142">
        <v>0</v>
      </c>
    </row>
    <row r="3812" spans="1:10" ht="26.5" hidden="1" thickBot="1" x14ac:dyDescent="0.4">
      <c r="A3812" s="214"/>
      <c r="B3812" s="213"/>
      <c r="C3812" s="45" t="s">
        <v>632</v>
      </c>
      <c r="D3812" s="34"/>
      <c r="E3812" s="35"/>
      <c r="F3812" s="51"/>
      <c r="G3812" s="51" t="str">
        <f t="shared" si="60"/>
        <v/>
      </c>
      <c r="H3812" s="69"/>
      <c r="I3812" s="70"/>
      <c r="J3812" s="142">
        <v>0</v>
      </c>
    </row>
    <row r="3813" spans="1:10" ht="15" hidden="1" thickBot="1" x14ac:dyDescent="0.4">
      <c r="A3813" s="215"/>
      <c r="B3813" s="216"/>
      <c r="C3813" s="52"/>
      <c r="D3813" s="52"/>
      <c r="E3813" s="63"/>
      <c r="F3813" s="72"/>
      <c r="G3813" s="72" t="str">
        <f t="shared" si="60"/>
        <v/>
      </c>
      <c r="H3813" s="73"/>
      <c r="I3813" s="70"/>
      <c r="J3813" s="142">
        <v>0</v>
      </c>
    </row>
    <row r="3814" spans="1:10" ht="15" hidden="1" thickBot="1" x14ac:dyDescent="0.4">
      <c r="A3814" s="210" t="s">
        <v>951</v>
      </c>
      <c r="B3814" s="212" t="s">
        <v>2583</v>
      </c>
      <c r="C3814" s="155"/>
      <c r="D3814" s="24" t="s">
        <v>5343</v>
      </c>
      <c r="E3814" s="25"/>
      <c r="F3814" s="46"/>
      <c r="G3814" s="26" t="str">
        <f t="shared" si="60"/>
        <v/>
      </c>
      <c r="H3814" s="27"/>
      <c r="I3814" s="28"/>
      <c r="J3814" s="142">
        <v>0</v>
      </c>
    </row>
    <row r="3815" spans="1:10" ht="15" hidden="1" thickBot="1" x14ac:dyDescent="0.4">
      <c r="A3815" s="211"/>
      <c r="B3815" s="213"/>
      <c r="C3815" s="30"/>
      <c r="D3815" s="30"/>
      <c r="E3815" s="31"/>
      <c r="F3815" s="51"/>
      <c r="G3815" s="51" t="str">
        <f t="shared" si="60"/>
        <v/>
      </c>
      <c r="H3815" s="69"/>
      <c r="I3815" s="70"/>
      <c r="J3815" s="142">
        <v>0</v>
      </c>
    </row>
    <row r="3816" spans="1:10" ht="15" hidden="1" thickBot="1" x14ac:dyDescent="0.4">
      <c r="A3816" s="211"/>
      <c r="B3816" s="213"/>
      <c r="C3816" s="34" t="s">
        <v>2836</v>
      </c>
      <c r="D3816" s="34" t="s">
        <v>562</v>
      </c>
      <c r="E3816" s="35">
        <v>0.01</v>
      </c>
      <c r="F3816" s="51"/>
      <c r="G3816" s="51" t="str">
        <f t="shared" si="60"/>
        <v/>
      </c>
      <c r="H3816" s="37">
        <f>SUM(G3816:G3817)</f>
        <v>0</v>
      </c>
      <c r="I3816" s="38"/>
      <c r="J3816" s="142">
        <v>0</v>
      </c>
    </row>
    <row r="3817" spans="1:10" ht="15" hidden="1" thickBot="1" x14ac:dyDescent="0.4">
      <c r="A3817" s="211"/>
      <c r="B3817" s="213"/>
      <c r="C3817" s="34" t="s">
        <v>952</v>
      </c>
      <c r="D3817" s="34" t="s">
        <v>96</v>
      </c>
      <c r="E3817" s="35">
        <v>0.02</v>
      </c>
      <c r="F3817" s="51"/>
      <c r="G3817" s="51" t="str">
        <f t="shared" si="60"/>
        <v/>
      </c>
      <c r="H3817" s="69"/>
      <c r="I3817" s="70"/>
      <c r="J3817" s="142">
        <v>0</v>
      </c>
    </row>
    <row r="3818" spans="1:10" ht="15" hidden="1" thickBot="1" x14ac:dyDescent="0.4">
      <c r="A3818" s="217"/>
      <c r="B3818" s="216"/>
      <c r="C3818" s="34"/>
      <c r="D3818" s="34"/>
      <c r="E3818" s="35"/>
      <c r="F3818" s="51"/>
      <c r="G3818" s="51" t="str">
        <f t="shared" si="60"/>
        <v/>
      </c>
      <c r="H3818" s="69"/>
      <c r="I3818" s="70"/>
      <c r="J3818" s="142">
        <v>0</v>
      </c>
    </row>
    <row r="3819" spans="1:10" ht="15" hidden="1" thickBot="1" x14ac:dyDescent="0.4">
      <c r="A3819" s="210" t="s">
        <v>953</v>
      </c>
      <c r="B3819" s="212" t="s">
        <v>2584</v>
      </c>
      <c r="C3819" s="155"/>
      <c r="D3819" s="24" t="s">
        <v>69</v>
      </c>
      <c r="E3819" s="25"/>
      <c r="F3819" s="46"/>
      <c r="G3819" s="26" t="str">
        <f t="shared" si="60"/>
        <v/>
      </c>
      <c r="H3819" s="27"/>
      <c r="I3819" s="28"/>
      <c r="J3819" s="142">
        <v>0</v>
      </c>
    </row>
    <row r="3820" spans="1:10" ht="15" hidden="1" thickBot="1" x14ac:dyDescent="0.4">
      <c r="A3820" s="211"/>
      <c r="B3820" s="213"/>
      <c r="C3820" s="30"/>
      <c r="D3820" s="30"/>
      <c r="E3820" s="31"/>
      <c r="F3820" s="51"/>
      <c r="G3820" s="51" t="str">
        <f t="shared" si="60"/>
        <v/>
      </c>
      <c r="H3820" s="69"/>
      <c r="I3820" s="70"/>
      <c r="J3820" s="142">
        <v>0</v>
      </c>
    </row>
    <row r="3821" spans="1:10" ht="15" hidden="1" thickBot="1" x14ac:dyDescent="0.4">
      <c r="A3821" s="211"/>
      <c r="B3821" s="213"/>
      <c r="C3821" s="34" t="s">
        <v>570</v>
      </c>
      <c r="D3821" s="34" t="s">
        <v>562</v>
      </c>
      <c r="E3821" s="35">
        <v>0.5</v>
      </c>
      <c r="F3821" s="51"/>
      <c r="G3821" s="51" t="str">
        <f t="shared" si="60"/>
        <v/>
      </c>
      <c r="H3821" s="37">
        <f>SUM(G3821:G3827)</f>
        <v>2.4298005120242001</v>
      </c>
      <c r="I3821" s="38"/>
      <c r="J3821" s="142">
        <v>0</v>
      </c>
    </row>
    <row r="3822" spans="1:10" ht="15" hidden="1" thickBot="1" x14ac:dyDescent="0.4">
      <c r="A3822" s="211"/>
      <c r="B3822" s="213"/>
      <c r="C3822" s="34" t="s">
        <v>563</v>
      </c>
      <c r="D3822" s="34" t="s">
        <v>562</v>
      </c>
      <c r="E3822" s="35">
        <v>0.51</v>
      </c>
      <c r="F3822" s="51"/>
      <c r="G3822" s="51" t="str">
        <f t="shared" si="60"/>
        <v/>
      </c>
      <c r="H3822" s="69"/>
      <c r="I3822" s="70"/>
      <c r="J3822" s="142">
        <v>0</v>
      </c>
    </row>
    <row r="3823" spans="1:10" ht="38" hidden="1" thickBot="1" x14ac:dyDescent="0.4">
      <c r="A3823" s="211"/>
      <c r="B3823" s="213"/>
      <c r="C3823" s="34" t="s">
        <v>109</v>
      </c>
      <c r="D3823" s="34" t="s">
        <v>84</v>
      </c>
      <c r="E3823" s="35">
        <v>3.0999999999999999E-3</v>
      </c>
      <c r="F3823" s="32">
        <f>'Comp.Aux1'!$G$71</f>
        <v>783.80661678199999</v>
      </c>
      <c r="G3823" s="51">
        <f t="shared" si="60"/>
        <v>2.4298005120242001</v>
      </c>
      <c r="H3823" s="69"/>
      <c r="I3823" s="70"/>
      <c r="J3823" s="142">
        <v>0</v>
      </c>
    </row>
    <row r="3824" spans="1:10" ht="15" hidden="1" thickBot="1" x14ac:dyDescent="0.4">
      <c r="A3824" s="211"/>
      <c r="B3824" s="213"/>
      <c r="C3824" s="34" t="s">
        <v>954</v>
      </c>
      <c r="D3824" s="44" t="s">
        <v>69</v>
      </c>
      <c r="E3824" s="35">
        <v>1</v>
      </c>
      <c r="F3824" s="51"/>
      <c r="G3824" s="51" t="str">
        <f t="shared" si="60"/>
        <v/>
      </c>
      <c r="H3824" s="69"/>
      <c r="I3824" s="70"/>
      <c r="J3824" s="142">
        <v>0</v>
      </c>
    </row>
    <row r="3825" spans="1:10" ht="15" hidden="1" thickBot="1" x14ac:dyDescent="0.4">
      <c r="A3825" s="211"/>
      <c r="B3825" s="213"/>
      <c r="C3825" s="34" t="s">
        <v>1007</v>
      </c>
      <c r="D3825" s="34" t="s">
        <v>562</v>
      </c>
      <c r="E3825" s="35">
        <v>8.6999999999999994E-2</v>
      </c>
      <c r="F3825" s="51"/>
      <c r="G3825" s="51" t="str">
        <f t="shared" si="60"/>
        <v/>
      </c>
      <c r="H3825" s="69"/>
      <c r="I3825" s="70"/>
      <c r="J3825" s="142">
        <v>0</v>
      </c>
    </row>
    <row r="3826" spans="1:10" ht="15" hidden="1" thickBot="1" x14ac:dyDescent="0.4">
      <c r="A3826" s="211"/>
      <c r="B3826" s="213"/>
      <c r="C3826" s="34" t="s">
        <v>639</v>
      </c>
      <c r="D3826" s="34" t="s">
        <v>562</v>
      </c>
      <c r="E3826" s="35">
        <v>6.4000000000000001E-2</v>
      </c>
      <c r="F3826" s="51"/>
      <c r="G3826" s="51" t="str">
        <f t="shared" si="60"/>
        <v/>
      </c>
      <c r="H3826" s="69"/>
      <c r="I3826" s="70"/>
      <c r="J3826" s="142">
        <v>0</v>
      </c>
    </row>
    <row r="3827" spans="1:10" ht="15" hidden="1" thickBot="1" x14ac:dyDescent="0.4">
      <c r="A3827" s="211"/>
      <c r="B3827" s="213"/>
      <c r="C3827" s="34" t="s">
        <v>9968</v>
      </c>
      <c r="D3827" s="34" t="s">
        <v>200</v>
      </c>
      <c r="E3827" s="35">
        <v>0.4</v>
      </c>
      <c r="F3827" s="51"/>
      <c r="G3827" s="51" t="str">
        <f t="shared" si="60"/>
        <v/>
      </c>
      <c r="H3827" s="69"/>
      <c r="I3827" s="70"/>
      <c r="J3827" s="142">
        <v>0</v>
      </c>
    </row>
    <row r="3828" spans="1:10" ht="15" hidden="1" thickBot="1" x14ac:dyDescent="0.4">
      <c r="A3828" s="211"/>
      <c r="B3828" s="213"/>
      <c r="C3828" s="34"/>
      <c r="D3828" s="44"/>
      <c r="E3828" s="35"/>
      <c r="F3828" s="51"/>
      <c r="G3828" s="51" t="str">
        <f t="shared" si="60"/>
        <v/>
      </c>
      <c r="H3828" s="69"/>
      <c r="I3828" s="70"/>
      <c r="J3828" s="142">
        <v>0</v>
      </c>
    </row>
    <row r="3829" spans="1:10" ht="15" hidden="1" thickBot="1" x14ac:dyDescent="0.4">
      <c r="A3829" s="211"/>
      <c r="B3829" s="213"/>
      <c r="C3829" s="49" t="s">
        <v>8745</v>
      </c>
      <c r="D3829" s="44"/>
      <c r="E3829" s="35"/>
      <c r="F3829" s="51"/>
      <c r="G3829" s="51" t="str">
        <f t="shared" si="60"/>
        <v/>
      </c>
      <c r="H3829" s="69"/>
      <c r="I3829" s="70"/>
      <c r="J3829" s="142">
        <v>0</v>
      </c>
    </row>
    <row r="3830" spans="1:10" ht="15" hidden="1" thickBot="1" x14ac:dyDescent="0.4">
      <c r="A3830" s="211"/>
      <c r="B3830" s="213"/>
      <c r="C3830" s="52"/>
      <c r="D3830" s="52"/>
      <c r="E3830" s="63"/>
      <c r="F3830" s="72"/>
      <c r="G3830" s="72" t="str">
        <f t="shared" si="60"/>
        <v/>
      </c>
      <c r="H3830" s="73"/>
      <c r="I3830" s="70"/>
      <c r="J3830" s="142">
        <v>0</v>
      </c>
    </row>
    <row r="3831" spans="1:10" ht="15" hidden="1" thickBot="1" x14ac:dyDescent="0.4">
      <c r="A3831" s="210" t="s">
        <v>955</v>
      </c>
      <c r="B3831" s="212" t="s">
        <v>2592</v>
      </c>
      <c r="C3831" s="155"/>
      <c r="D3831" s="24" t="s">
        <v>70</v>
      </c>
      <c r="E3831" s="25"/>
      <c r="F3831" s="46"/>
      <c r="G3831" s="26" t="str">
        <f t="shared" si="60"/>
        <v/>
      </c>
      <c r="H3831" s="27"/>
      <c r="I3831" s="28"/>
      <c r="J3831" s="142">
        <v>0</v>
      </c>
    </row>
    <row r="3832" spans="1:10" ht="15" hidden="1" thickBot="1" x14ac:dyDescent="0.4">
      <c r="A3832" s="211"/>
      <c r="B3832" s="213"/>
      <c r="C3832" s="30"/>
      <c r="D3832" s="30"/>
      <c r="E3832" s="31"/>
      <c r="F3832" s="51"/>
      <c r="G3832" s="51" t="str">
        <f t="shared" si="60"/>
        <v/>
      </c>
      <c r="H3832" s="69"/>
      <c r="I3832" s="70"/>
      <c r="J3832" s="142">
        <v>0</v>
      </c>
    </row>
    <row r="3833" spans="1:10" ht="15" hidden="1" thickBot="1" x14ac:dyDescent="0.4">
      <c r="A3833" s="211"/>
      <c r="B3833" s="213"/>
      <c r="C3833" s="34" t="s">
        <v>2865</v>
      </c>
      <c r="D3833" s="34" t="s">
        <v>750</v>
      </c>
      <c r="E3833" s="35">
        <v>0.58089999999999997</v>
      </c>
      <c r="F3833" s="51"/>
      <c r="G3833" s="51" t="str">
        <f t="shared" si="60"/>
        <v/>
      </c>
      <c r="H3833" s="37">
        <f>SUM(G3833:G3839)</f>
        <v>0</v>
      </c>
      <c r="I3833" s="38"/>
      <c r="J3833" s="142">
        <v>0</v>
      </c>
    </row>
    <row r="3834" spans="1:10" ht="38" hidden="1" thickBot="1" x14ac:dyDescent="0.4">
      <c r="A3834" s="211"/>
      <c r="B3834" s="213"/>
      <c r="C3834" s="34" t="s">
        <v>958</v>
      </c>
      <c r="D3834" s="34" t="s">
        <v>200</v>
      </c>
      <c r="E3834" s="35">
        <v>6.6666999999999996</v>
      </c>
      <c r="F3834" s="51"/>
      <c r="G3834" s="51" t="str">
        <f t="shared" si="60"/>
        <v/>
      </c>
      <c r="H3834" s="69"/>
      <c r="I3834" s="70"/>
      <c r="J3834" s="142">
        <v>0</v>
      </c>
    </row>
    <row r="3835" spans="1:10" ht="25.5" hidden="1" thickBot="1" x14ac:dyDescent="0.4">
      <c r="A3835" s="211"/>
      <c r="B3835" s="213"/>
      <c r="C3835" s="34" t="s">
        <v>956</v>
      </c>
      <c r="D3835" s="34" t="s">
        <v>837</v>
      </c>
      <c r="E3835" s="35">
        <v>1.1167</v>
      </c>
      <c r="F3835" s="51"/>
      <c r="G3835" s="51" t="str">
        <f t="shared" si="60"/>
        <v/>
      </c>
      <c r="H3835" s="69"/>
      <c r="I3835" s="70"/>
      <c r="J3835" s="142">
        <v>0</v>
      </c>
    </row>
    <row r="3836" spans="1:10" ht="15" hidden="1" thickBot="1" x14ac:dyDescent="0.4">
      <c r="A3836" s="211"/>
      <c r="B3836" s="213"/>
      <c r="C3836" s="34" t="s">
        <v>2992</v>
      </c>
      <c r="D3836" s="34" t="s">
        <v>750</v>
      </c>
      <c r="E3836" s="35">
        <v>2.3400000000000001E-2</v>
      </c>
      <c r="F3836" s="51"/>
      <c r="G3836" s="51" t="str">
        <f t="shared" si="60"/>
        <v/>
      </c>
      <c r="H3836" s="69"/>
      <c r="I3836" s="70"/>
      <c r="J3836" s="142">
        <v>0</v>
      </c>
    </row>
    <row r="3837" spans="1:10" ht="25.5" hidden="1" thickBot="1" x14ac:dyDescent="0.4">
      <c r="A3837" s="211"/>
      <c r="B3837" s="213"/>
      <c r="C3837" s="34" t="s">
        <v>2872</v>
      </c>
      <c r="D3837" s="34" t="s">
        <v>200</v>
      </c>
      <c r="E3837" s="35">
        <v>2.2222</v>
      </c>
      <c r="F3837" s="51"/>
      <c r="G3837" s="51" t="str">
        <f t="shared" si="60"/>
        <v/>
      </c>
      <c r="H3837" s="69"/>
      <c r="I3837" s="70"/>
      <c r="J3837" s="142">
        <v>0</v>
      </c>
    </row>
    <row r="3838" spans="1:10" ht="15" hidden="1" thickBot="1" x14ac:dyDescent="0.4">
      <c r="A3838" s="211"/>
      <c r="B3838" s="213"/>
      <c r="C3838" s="34" t="s">
        <v>2836</v>
      </c>
      <c r="D3838" s="34" t="s">
        <v>562</v>
      </c>
      <c r="E3838" s="35">
        <v>1.6604000000000001</v>
      </c>
      <c r="F3838" s="51"/>
      <c r="G3838" s="51" t="str">
        <f t="shared" si="60"/>
        <v/>
      </c>
      <c r="H3838" s="69"/>
      <c r="I3838" s="70"/>
      <c r="J3838" s="142">
        <v>0</v>
      </c>
    </row>
    <row r="3839" spans="1:10" ht="15" hidden="1" thickBot="1" x14ac:dyDescent="0.4">
      <c r="A3839" s="211"/>
      <c r="B3839" s="213"/>
      <c r="C3839" s="34" t="s">
        <v>563</v>
      </c>
      <c r="D3839" s="34" t="s">
        <v>562</v>
      </c>
      <c r="E3839" s="35">
        <v>1.0927</v>
      </c>
      <c r="F3839" s="51"/>
      <c r="G3839" s="51" t="str">
        <f t="shared" si="60"/>
        <v/>
      </c>
      <c r="H3839" s="69"/>
      <c r="I3839" s="70"/>
      <c r="J3839" s="142">
        <v>0</v>
      </c>
    </row>
    <row r="3840" spans="1:10" ht="15" hidden="1" thickBot="1" x14ac:dyDescent="0.4">
      <c r="A3840" s="211"/>
      <c r="B3840" s="213"/>
      <c r="C3840" s="34"/>
      <c r="D3840" s="34"/>
      <c r="E3840" s="35"/>
      <c r="F3840" s="51"/>
      <c r="G3840" s="51" t="str">
        <f t="shared" si="60"/>
        <v/>
      </c>
      <c r="H3840" s="69"/>
      <c r="I3840" s="70"/>
      <c r="J3840" s="142">
        <v>0</v>
      </c>
    </row>
    <row r="3841" spans="1:13" ht="15" thickBot="1" x14ac:dyDescent="0.4">
      <c r="A3841" s="210" t="s">
        <v>957</v>
      </c>
      <c r="B3841" s="212" t="s">
        <v>2593</v>
      </c>
      <c r="C3841" s="155"/>
      <c r="D3841" s="24" t="s">
        <v>70</v>
      </c>
      <c r="E3841" s="25"/>
      <c r="F3841" s="46"/>
      <c r="G3841" s="26" t="str">
        <f t="shared" si="60"/>
        <v/>
      </c>
      <c r="H3841" s="27"/>
      <c r="I3841" s="28"/>
      <c r="J3841" s="142">
        <v>48</v>
      </c>
    </row>
    <row r="3842" spans="1:13" x14ac:dyDescent="0.35">
      <c r="A3842" s="211"/>
      <c r="B3842" s="213"/>
      <c r="C3842" s="30"/>
      <c r="D3842" s="30"/>
      <c r="E3842" s="31"/>
      <c r="F3842" s="51"/>
      <c r="G3842" s="51" t="str">
        <f t="shared" si="60"/>
        <v/>
      </c>
      <c r="H3842" s="69"/>
      <c r="I3842" s="70"/>
      <c r="J3842" s="142">
        <v>48</v>
      </c>
    </row>
    <row r="3843" spans="1:13" ht="25" x14ac:dyDescent="0.35">
      <c r="A3843" s="211"/>
      <c r="B3843" s="213"/>
      <c r="C3843" s="34" t="s">
        <v>901</v>
      </c>
      <c r="D3843" s="34" t="s">
        <v>10208</v>
      </c>
      <c r="E3843" s="35">
        <v>0.88290000000000002</v>
      </c>
      <c r="F3843" s="51">
        <v>35.410547340000001</v>
      </c>
      <c r="G3843" s="51">
        <f t="shared" si="60"/>
        <v>31.263972246486002</v>
      </c>
      <c r="H3843" s="37">
        <f>SUM(G3843:G3848)</f>
        <v>552.59970804235263</v>
      </c>
      <c r="I3843" s="38"/>
      <c r="J3843" s="142">
        <v>48</v>
      </c>
      <c r="M3843" s="202"/>
    </row>
    <row r="3844" spans="1:13" ht="37.5" x14ac:dyDescent="0.35">
      <c r="A3844" s="211"/>
      <c r="B3844" s="213"/>
      <c r="C3844" s="34" t="s">
        <v>958</v>
      </c>
      <c r="D3844" s="34" t="s">
        <v>200</v>
      </c>
      <c r="E3844" s="35">
        <v>4.8166000000000002</v>
      </c>
      <c r="F3844" s="51">
        <v>0.52105610200000008</v>
      </c>
      <c r="G3844" s="51">
        <f t="shared" si="60"/>
        <v>2.5097188208932004</v>
      </c>
      <c r="H3844" s="69"/>
      <c r="I3844" s="70"/>
      <c r="J3844" s="142">
        <v>48</v>
      </c>
      <c r="M3844" s="202"/>
    </row>
    <row r="3845" spans="1:13" ht="37.5" x14ac:dyDescent="0.35">
      <c r="A3845" s="211"/>
      <c r="B3845" s="213"/>
      <c r="C3845" s="34" t="s">
        <v>9723</v>
      </c>
      <c r="D3845" s="34" t="s">
        <v>372</v>
      </c>
      <c r="E3845" s="35">
        <v>6.8503999999999996</v>
      </c>
      <c r="F3845" s="51">
        <v>20.906046868000001</v>
      </c>
      <c r="G3845" s="51">
        <f t="shared" si="60"/>
        <v>143.2147834645472</v>
      </c>
      <c r="H3845" s="69"/>
      <c r="I3845" s="70"/>
      <c r="J3845" s="142">
        <v>48</v>
      </c>
      <c r="M3845" s="202"/>
    </row>
    <row r="3846" spans="1:13" ht="25" x14ac:dyDescent="0.35">
      <c r="A3846" s="211"/>
      <c r="B3846" s="213"/>
      <c r="C3846" s="34" t="s">
        <v>959</v>
      </c>
      <c r="D3846" s="34" t="s">
        <v>200</v>
      </c>
      <c r="E3846" s="35">
        <v>0.54730000000000001</v>
      </c>
      <c r="F3846" s="51">
        <v>664.07005130200002</v>
      </c>
      <c r="G3846" s="51">
        <f t="shared" si="60"/>
        <v>363.44553907758461</v>
      </c>
      <c r="H3846" s="69"/>
      <c r="I3846" s="70"/>
      <c r="J3846" s="142">
        <v>48</v>
      </c>
      <c r="M3846" s="202"/>
    </row>
    <row r="3847" spans="1:13" x14ac:dyDescent="0.35">
      <c r="A3847" s="211"/>
      <c r="B3847" s="213"/>
      <c r="C3847" s="34" t="s">
        <v>570</v>
      </c>
      <c r="D3847" s="34" t="s">
        <v>562</v>
      </c>
      <c r="E3847" s="35">
        <v>0.3826</v>
      </c>
      <c r="F3847" s="51">
        <v>23.149778246</v>
      </c>
      <c r="G3847" s="51">
        <f t="shared" si="60"/>
        <v>8.8571051569195998</v>
      </c>
      <c r="H3847" s="69"/>
      <c r="I3847" s="70"/>
      <c r="J3847" s="142">
        <v>48</v>
      </c>
      <c r="M3847" s="202"/>
    </row>
    <row r="3848" spans="1:13" x14ac:dyDescent="0.35">
      <c r="A3848" s="211"/>
      <c r="B3848" s="213"/>
      <c r="C3848" s="34" t="s">
        <v>563</v>
      </c>
      <c r="D3848" s="34" t="s">
        <v>562</v>
      </c>
      <c r="E3848" s="35">
        <v>0.191</v>
      </c>
      <c r="F3848" s="51">
        <v>17.322456942000002</v>
      </c>
      <c r="G3848" s="51">
        <f t="shared" si="60"/>
        <v>3.3085892759220004</v>
      </c>
      <c r="H3848" s="69"/>
      <c r="I3848" s="70"/>
      <c r="J3848" s="142">
        <v>48</v>
      </c>
      <c r="M3848" s="202"/>
    </row>
    <row r="3849" spans="1:13" ht="15" thickBot="1" x14ac:dyDescent="0.4">
      <c r="A3849" s="211"/>
      <c r="B3849" s="213"/>
      <c r="C3849" s="34"/>
      <c r="D3849" s="44"/>
      <c r="E3849" s="35"/>
      <c r="F3849" s="51"/>
      <c r="G3849" s="51" t="str">
        <f t="shared" si="60"/>
        <v/>
      </c>
      <c r="H3849" s="69"/>
      <c r="I3849" s="70"/>
      <c r="J3849" s="142">
        <v>48</v>
      </c>
    </row>
    <row r="3850" spans="1:13" ht="15" thickBot="1" x14ac:dyDescent="0.4">
      <c r="A3850" s="210" t="s">
        <v>960</v>
      </c>
      <c r="B3850" s="212" t="s">
        <v>5388</v>
      </c>
      <c r="C3850" s="155"/>
      <c r="D3850" s="24" t="s">
        <v>70</v>
      </c>
      <c r="E3850" s="25"/>
      <c r="F3850" s="46"/>
      <c r="G3850" s="26" t="str">
        <f t="shared" si="60"/>
        <v/>
      </c>
      <c r="H3850" s="27"/>
      <c r="I3850" s="28"/>
      <c r="J3850" s="142">
        <v>37</v>
      </c>
    </row>
    <row r="3851" spans="1:13" x14ac:dyDescent="0.35">
      <c r="A3851" s="211"/>
      <c r="B3851" s="213"/>
      <c r="C3851" s="30"/>
      <c r="D3851" s="30"/>
      <c r="E3851" s="31"/>
      <c r="F3851" s="51"/>
      <c r="G3851" s="51" t="str">
        <f t="shared" si="60"/>
        <v/>
      </c>
      <c r="H3851" s="69"/>
      <c r="I3851" s="70"/>
      <c r="J3851" s="142">
        <v>37</v>
      </c>
    </row>
    <row r="3852" spans="1:13" ht="25" x14ac:dyDescent="0.35">
      <c r="A3852" s="211"/>
      <c r="B3852" s="213"/>
      <c r="C3852" s="34" t="s">
        <v>961</v>
      </c>
      <c r="D3852" s="34" t="s">
        <v>200</v>
      </c>
      <c r="E3852" s="35">
        <v>24.4</v>
      </c>
      <c r="F3852" s="51">
        <v>0.17014076800000003</v>
      </c>
      <c r="G3852" s="51">
        <f t="shared" si="60"/>
        <v>4.1514347391999999</v>
      </c>
      <c r="H3852" s="37">
        <f>SUM(G3852:G3856)</f>
        <v>525.09507794507124</v>
      </c>
      <c r="I3852" s="38"/>
      <c r="J3852" s="142">
        <v>37</v>
      </c>
      <c r="M3852" s="202"/>
    </row>
    <row r="3853" spans="1:13" ht="37.5" x14ac:dyDescent="0.35">
      <c r="A3853" s="211"/>
      <c r="B3853" s="213"/>
      <c r="C3853" s="34" t="s">
        <v>9727</v>
      </c>
      <c r="D3853" s="34" t="s">
        <v>200</v>
      </c>
      <c r="E3853" s="35">
        <v>2.0832999999999999</v>
      </c>
      <c r="F3853" s="51">
        <v>209.99624290400001</v>
      </c>
      <c r="G3853" s="51">
        <f t="shared" si="60"/>
        <v>437.48517284190319</v>
      </c>
      <c r="H3853" s="69"/>
      <c r="I3853" s="70"/>
      <c r="J3853" s="142">
        <v>37</v>
      </c>
      <c r="M3853" s="202"/>
    </row>
    <row r="3854" spans="1:13" x14ac:dyDescent="0.35">
      <c r="A3854" s="211"/>
      <c r="B3854" s="213"/>
      <c r="C3854" s="34" t="s">
        <v>9968</v>
      </c>
      <c r="D3854" s="34" t="s">
        <v>200</v>
      </c>
      <c r="E3854" s="35">
        <v>1.2466999999999999</v>
      </c>
      <c r="F3854" s="51">
        <v>23.394355600000001</v>
      </c>
      <c r="G3854" s="51">
        <f t="shared" si="60"/>
        <v>29.165743126519999</v>
      </c>
      <c r="H3854" s="69"/>
      <c r="I3854" s="70"/>
      <c r="J3854" s="142">
        <v>37</v>
      </c>
      <c r="M3854" s="202"/>
    </row>
    <row r="3855" spans="1:13" x14ac:dyDescent="0.35">
      <c r="A3855" s="211"/>
      <c r="B3855" s="213"/>
      <c r="C3855" s="34" t="s">
        <v>570</v>
      </c>
      <c r="D3855" s="34" t="s">
        <v>562</v>
      </c>
      <c r="E3855" s="35">
        <v>1.7070000000000001</v>
      </c>
      <c r="F3855" s="51">
        <v>23.149778246</v>
      </c>
      <c r="G3855" s="51">
        <f t="shared" si="60"/>
        <v>39.516671465922002</v>
      </c>
      <c r="H3855" s="69"/>
      <c r="I3855" s="70"/>
      <c r="J3855" s="142">
        <v>37</v>
      </c>
      <c r="M3855" s="202"/>
    </row>
    <row r="3856" spans="1:13" x14ac:dyDescent="0.35">
      <c r="A3856" s="211"/>
      <c r="B3856" s="213"/>
      <c r="C3856" s="34" t="s">
        <v>563</v>
      </c>
      <c r="D3856" s="34" t="s">
        <v>562</v>
      </c>
      <c r="E3856" s="35">
        <v>0.85299999999999998</v>
      </c>
      <c r="F3856" s="51">
        <v>17.322456942000002</v>
      </c>
      <c r="G3856" s="51">
        <f t="shared" ref="G3856:G3919" si="61">IF(ISNUMBER(F3856),E3856*F3856,"")</f>
        <v>14.776055771526002</v>
      </c>
      <c r="H3856" s="69"/>
      <c r="I3856" s="70"/>
      <c r="J3856" s="142">
        <v>37</v>
      </c>
      <c r="M3856" s="202"/>
    </row>
    <row r="3857" spans="1:13" ht="15" thickBot="1" x14ac:dyDescent="0.4">
      <c r="A3857" s="211"/>
      <c r="B3857" s="213"/>
      <c r="C3857" s="34"/>
      <c r="D3857" s="44"/>
      <c r="E3857" s="35"/>
      <c r="F3857" s="51"/>
      <c r="G3857" s="51" t="str">
        <f t="shared" si="61"/>
        <v/>
      </c>
      <c r="H3857" s="69"/>
      <c r="I3857" s="70"/>
      <c r="J3857" s="142">
        <v>37</v>
      </c>
    </row>
    <row r="3858" spans="1:13" ht="15" thickBot="1" x14ac:dyDescent="0.4">
      <c r="A3858" s="210" t="s">
        <v>962</v>
      </c>
      <c r="B3858" s="212" t="s">
        <v>2594</v>
      </c>
      <c r="C3858" s="155"/>
      <c r="D3858" s="24" t="s">
        <v>70</v>
      </c>
      <c r="E3858" s="25"/>
      <c r="F3858" s="46"/>
      <c r="G3858" s="26" t="str">
        <f t="shared" si="61"/>
        <v/>
      </c>
      <c r="H3858" s="27"/>
      <c r="I3858" s="28"/>
      <c r="J3858" s="142">
        <v>25</v>
      </c>
    </row>
    <row r="3859" spans="1:13" x14ac:dyDescent="0.35">
      <c r="A3859" s="211"/>
      <c r="B3859" s="213"/>
      <c r="C3859" s="30"/>
      <c r="D3859" s="30"/>
      <c r="E3859" s="31"/>
      <c r="F3859" s="51"/>
      <c r="G3859" s="51" t="str">
        <f t="shared" si="61"/>
        <v/>
      </c>
      <c r="H3859" s="69"/>
      <c r="I3859" s="70"/>
      <c r="J3859" s="142">
        <v>25</v>
      </c>
    </row>
    <row r="3860" spans="1:13" ht="37.5" x14ac:dyDescent="0.35">
      <c r="A3860" s="211"/>
      <c r="B3860" s="213"/>
      <c r="C3860" s="34" t="s">
        <v>963</v>
      </c>
      <c r="D3860" s="34" t="s">
        <v>837</v>
      </c>
      <c r="E3860" s="35">
        <v>1</v>
      </c>
      <c r="F3860" s="51">
        <v>337.41041054000004</v>
      </c>
      <c r="G3860" s="51">
        <f t="shared" si="61"/>
        <v>337.41041054000004</v>
      </c>
      <c r="H3860" s="37">
        <f>SUM(G3860:G3866)</f>
        <v>386.34937609460377</v>
      </c>
      <c r="I3860" s="38"/>
      <c r="J3860" s="142">
        <v>25</v>
      </c>
      <c r="M3860" s="202"/>
    </row>
    <row r="3861" spans="1:13" x14ac:dyDescent="0.35">
      <c r="A3861" s="211"/>
      <c r="B3861" s="213"/>
      <c r="C3861" s="34" t="s">
        <v>570</v>
      </c>
      <c r="D3861" s="34" t="s">
        <v>562</v>
      </c>
      <c r="E3861" s="35">
        <v>1</v>
      </c>
      <c r="F3861" s="51">
        <v>23.149778246</v>
      </c>
      <c r="G3861" s="51">
        <f t="shared" si="61"/>
        <v>23.149778246</v>
      </c>
      <c r="H3861" s="69"/>
      <c r="I3861" s="70"/>
      <c r="J3861" s="142">
        <v>25</v>
      </c>
      <c r="M3861" s="202"/>
    </row>
    <row r="3862" spans="1:13" x14ac:dyDescent="0.35">
      <c r="A3862" s="211"/>
      <c r="B3862" s="213"/>
      <c r="C3862" s="34" t="s">
        <v>563</v>
      </c>
      <c r="D3862" s="34" t="s">
        <v>562</v>
      </c>
      <c r="E3862" s="35">
        <v>1.1000000000000001</v>
      </c>
      <c r="F3862" s="51">
        <v>17.322456942000002</v>
      </c>
      <c r="G3862" s="51">
        <f t="shared" si="61"/>
        <v>19.054702636200005</v>
      </c>
      <c r="H3862" s="69"/>
      <c r="I3862" s="70"/>
      <c r="J3862" s="142">
        <v>25</v>
      </c>
      <c r="M3862" s="202"/>
    </row>
    <row r="3863" spans="1:13" ht="25" x14ac:dyDescent="0.35">
      <c r="A3863" s="211"/>
      <c r="B3863" s="213"/>
      <c r="C3863" s="34" t="s">
        <v>9502</v>
      </c>
      <c r="D3863" s="34" t="s">
        <v>84</v>
      </c>
      <c r="E3863" s="35">
        <v>1.2999999999999999E-2</v>
      </c>
      <c r="F3863" s="51">
        <v>60.027789710000008</v>
      </c>
      <c r="G3863" s="51">
        <f t="shared" si="61"/>
        <v>0.78036126623000002</v>
      </c>
      <c r="H3863" s="69"/>
      <c r="I3863" s="70"/>
      <c r="J3863" s="142">
        <v>25</v>
      </c>
      <c r="M3863" s="202"/>
    </row>
    <row r="3864" spans="1:13" x14ac:dyDescent="0.35">
      <c r="A3864" s="211"/>
      <c r="B3864" s="213"/>
      <c r="C3864" s="34" t="s">
        <v>9597</v>
      </c>
      <c r="D3864" s="34" t="s">
        <v>750</v>
      </c>
      <c r="E3864" s="35">
        <v>4.58</v>
      </c>
      <c r="F3864" s="51">
        <v>1.1271825880000002</v>
      </c>
      <c r="G3864" s="51">
        <f t="shared" si="61"/>
        <v>5.1624962530400005</v>
      </c>
      <c r="H3864" s="69"/>
      <c r="I3864" s="70"/>
      <c r="J3864" s="142">
        <v>25</v>
      </c>
      <c r="M3864" s="202"/>
    </row>
    <row r="3865" spans="1:13" ht="50" x14ac:dyDescent="0.35">
      <c r="A3865" s="211"/>
      <c r="B3865" s="213"/>
      <c r="C3865" s="34" t="s">
        <v>3002</v>
      </c>
      <c r="D3865" s="34" t="s">
        <v>84</v>
      </c>
      <c r="E3865" s="35">
        <v>1.2999999999999999E-2</v>
      </c>
      <c r="F3865" s="32">
        <f>'Comp.Aux1'!$G$335</f>
        <v>7.8163891705970006</v>
      </c>
      <c r="G3865" s="32">
        <f t="shared" si="61"/>
        <v>0.10161305921776101</v>
      </c>
      <c r="H3865" s="33"/>
      <c r="I3865" s="29"/>
      <c r="J3865" s="142">
        <v>25</v>
      </c>
      <c r="M3865" s="202"/>
    </row>
    <row r="3866" spans="1:13" ht="25" x14ac:dyDescent="0.35">
      <c r="A3866" s="211"/>
      <c r="B3866" s="213"/>
      <c r="C3866" s="34" t="s">
        <v>2999</v>
      </c>
      <c r="D3866" s="34" t="s">
        <v>1231</v>
      </c>
      <c r="E3866" s="35">
        <v>0.26</v>
      </c>
      <c r="F3866" s="32">
        <f>'Comp.Aux1'!$G$199</f>
        <v>2.6539003612156002</v>
      </c>
      <c r="G3866" s="51">
        <f t="shared" si="61"/>
        <v>0.69001409391605606</v>
      </c>
      <c r="H3866" s="69"/>
      <c r="I3866" s="70"/>
      <c r="J3866" s="142">
        <v>25</v>
      </c>
      <c r="M3866" s="202"/>
    </row>
    <row r="3867" spans="1:13" x14ac:dyDescent="0.35">
      <c r="A3867" s="211"/>
      <c r="B3867" s="213"/>
      <c r="C3867" s="48"/>
      <c r="D3867" s="44"/>
      <c r="E3867" s="35"/>
      <c r="F3867" s="51"/>
      <c r="G3867" s="51" t="str">
        <f t="shared" si="61"/>
        <v/>
      </c>
      <c r="H3867" s="69"/>
      <c r="I3867" s="70"/>
      <c r="J3867" s="142">
        <v>25</v>
      </c>
    </row>
    <row r="3868" spans="1:13" x14ac:dyDescent="0.35">
      <c r="A3868" s="211"/>
      <c r="B3868" s="213"/>
      <c r="C3868" s="45" t="s">
        <v>608</v>
      </c>
      <c r="D3868" s="44"/>
      <c r="E3868" s="35"/>
      <c r="F3868" s="51"/>
      <c r="G3868" s="51" t="str">
        <f t="shared" si="61"/>
        <v/>
      </c>
      <c r="H3868" s="69"/>
      <c r="I3868" s="70"/>
      <c r="J3868" s="142">
        <v>25</v>
      </c>
    </row>
    <row r="3869" spans="1:13" ht="15" thickBot="1" x14ac:dyDescent="0.4">
      <c r="A3869" s="217"/>
      <c r="B3869" s="216"/>
      <c r="C3869" s="45"/>
      <c r="D3869" s="44"/>
      <c r="E3869" s="35"/>
      <c r="F3869" s="51"/>
      <c r="G3869" s="51" t="str">
        <f t="shared" si="61"/>
        <v/>
      </c>
      <c r="H3869" s="69"/>
      <c r="I3869" s="70"/>
      <c r="J3869" s="142">
        <v>25</v>
      </c>
    </row>
    <row r="3870" spans="1:13" ht="15" hidden="1" thickBot="1" x14ac:dyDescent="0.4">
      <c r="A3870" s="210" t="s">
        <v>964</v>
      </c>
      <c r="B3870" s="212" t="s">
        <v>2595</v>
      </c>
      <c r="C3870" s="155"/>
      <c r="D3870" s="24" t="s">
        <v>16</v>
      </c>
      <c r="E3870" s="25"/>
      <c r="F3870" s="46"/>
      <c r="G3870" s="26" t="str">
        <f t="shared" si="61"/>
        <v/>
      </c>
      <c r="H3870" s="27"/>
      <c r="I3870" s="28"/>
      <c r="J3870" s="142">
        <v>0</v>
      </c>
    </row>
    <row r="3871" spans="1:13" ht="15" hidden="1" thickBot="1" x14ac:dyDescent="0.4">
      <c r="A3871" s="211"/>
      <c r="B3871" s="213"/>
      <c r="C3871" s="30"/>
      <c r="D3871" s="30"/>
      <c r="E3871" s="31"/>
      <c r="F3871" s="51"/>
      <c r="G3871" s="51" t="str">
        <f t="shared" si="61"/>
        <v/>
      </c>
      <c r="H3871" s="69"/>
      <c r="I3871" s="70"/>
      <c r="J3871" s="142">
        <v>0</v>
      </c>
    </row>
    <row r="3872" spans="1:13" ht="15" hidden="1" thickBot="1" x14ac:dyDescent="0.4">
      <c r="A3872" s="211"/>
      <c r="B3872" s="213"/>
      <c r="C3872" s="34" t="s">
        <v>231</v>
      </c>
      <c r="D3872" s="34" t="s">
        <v>200</v>
      </c>
      <c r="E3872" s="35">
        <v>0.20519999999999999</v>
      </c>
      <c r="F3872" s="51"/>
      <c r="G3872" s="51" t="str">
        <f t="shared" si="61"/>
        <v/>
      </c>
      <c r="H3872" s="37">
        <f>SUM(G3872:G3883)</f>
        <v>0</v>
      </c>
      <c r="I3872" s="38"/>
      <c r="J3872" s="142">
        <v>0</v>
      </c>
    </row>
    <row r="3873" spans="1:10" ht="25.5" hidden="1" thickBot="1" x14ac:dyDescent="0.4">
      <c r="A3873" s="211"/>
      <c r="B3873" s="213"/>
      <c r="C3873" s="34" t="s">
        <v>965</v>
      </c>
      <c r="D3873" s="34" t="s">
        <v>200</v>
      </c>
      <c r="E3873" s="35">
        <v>2</v>
      </c>
      <c r="F3873" s="51"/>
      <c r="G3873" s="51" t="str">
        <f t="shared" si="61"/>
        <v/>
      </c>
      <c r="H3873" s="69"/>
      <c r="I3873" s="70"/>
      <c r="J3873" s="142">
        <v>0</v>
      </c>
    </row>
    <row r="3874" spans="1:10" ht="15" hidden="1" thickBot="1" x14ac:dyDescent="0.4">
      <c r="A3874" s="211"/>
      <c r="B3874" s="213"/>
      <c r="C3874" s="34" t="s">
        <v>966</v>
      </c>
      <c r="D3874" s="34" t="s">
        <v>200</v>
      </c>
      <c r="E3874" s="35">
        <v>4</v>
      </c>
      <c r="F3874" s="51"/>
      <c r="G3874" s="51" t="str">
        <f t="shared" si="61"/>
        <v/>
      </c>
      <c r="H3874" s="69"/>
      <c r="I3874" s="70"/>
      <c r="J3874" s="142">
        <v>0</v>
      </c>
    </row>
    <row r="3875" spans="1:10" ht="15" hidden="1" thickBot="1" x14ac:dyDescent="0.4">
      <c r="A3875" s="211"/>
      <c r="B3875" s="213"/>
      <c r="C3875" s="34" t="s">
        <v>967</v>
      </c>
      <c r="D3875" s="34" t="s">
        <v>200</v>
      </c>
      <c r="E3875" s="35">
        <v>2</v>
      </c>
      <c r="F3875" s="51"/>
      <c r="G3875" s="51" t="str">
        <f t="shared" si="61"/>
        <v/>
      </c>
      <c r="H3875" s="69"/>
      <c r="I3875" s="70"/>
      <c r="J3875" s="142">
        <v>0</v>
      </c>
    </row>
    <row r="3876" spans="1:10" ht="25.5" hidden="1" thickBot="1" x14ac:dyDescent="0.4">
      <c r="A3876" s="211"/>
      <c r="B3876" s="213"/>
      <c r="C3876" s="34" t="s">
        <v>968</v>
      </c>
      <c r="D3876" s="34" t="s">
        <v>200</v>
      </c>
      <c r="E3876" s="35">
        <v>2</v>
      </c>
      <c r="F3876" s="51"/>
      <c r="G3876" s="51" t="str">
        <f t="shared" si="61"/>
        <v/>
      </c>
      <c r="H3876" s="69"/>
      <c r="I3876" s="70"/>
      <c r="J3876" s="142">
        <v>0</v>
      </c>
    </row>
    <row r="3877" spans="1:10" ht="25.5" hidden="1" thickBot="1" x14ac:dyDescent="0.4">
      <c r="A3877" s="211"/>
      <c r="B3877" s="213"/>
      <c r="C3877" s="34" t="s">
        <v>969</v>
      </c>
      <c r="D3877" s="34" t="s">
        <v>200</v>
      </c>
      <c r="E3877" s="35">
        <v>1</v>
      </c>
      <c r="F3877" s="51"/>
      <c r="G3877" s="51" t="str">
        <f t="shared" si="61"/>
        <v/>
      </c>
      <c r="H3877" s="69"/>
      <c r="I3877" s="70"/>
      <c r="J3877" s="142">
        <v>0</v>
      </c>
    </row>
    <row r="3878" spans="1:10" ht="15" hidden="1" thickBot="1" x14ac:dyDescent="0.4">
      <c r="A3878" s="211"/>
      <c r="B3878" s="213"/>
      <c r="C3878" s="34" t="s">
        <v>10102</v>
      </c>
      <c r="D3878" s="34" t="s">
        <v>200</v>
      </c>
      <c r="E3878" s="35">
        <v>3</v>
      </c>
      <c r="F3878" s="51"/>
      <c r="G3878" s="51" t="str">
        <f t="shared" si="61"/>
        <v/>
      </c>
      <c r="H3878" s="69"/>
      <c r="I3878" s="70"/>
      <c r="J3878" s="142">
        <v>0</v>
      </c>
    </row>
    <row r="3879" spans="1:10" ht="15" hidden="1" thickBot="1" x14ac:dyDescent="0.4">
      <c r="A3879" s="211"/>
      <c r="B3879" s="213"/>
      <c r="C3879" s="34" t="s">
        <v>970</v>
      </c>
      <c r="D3879" s="34" t="s">
        <v>200</v>
      </c>
      <c r="E3879" s="35">
        <v>2</v>
      </c>
      <c r="F3879" s="51"/>
      <c r="G3879" s="51" t="str">
        <f t="shared" si="61"/>
        <v/>
      </c>
      <c r="H3879" s="69"/>
      <c r="I3879" s="70"/>
      <c r="J3879" s="142">
        <v>0</v>
      </c>
    </row>
    <row r="3880" spans="1:10" ht="25.5" hidden="1" thickBot="1" x14ac:dyDescent="0.4">
      <c r="A3880" s="211"/>
      <c r="B3880" s="213"/>
      <c r="C3880" s="34" t="s">
        <v>971</v>
      </c>
      <c r="D3880" s="34" t="s">
        <v>372</v>
      </c>
      <c r="E3880" s="35">
        <v>0.72729999999999995</v>
      </c>
      <c r="F3880" s="51"/>
      <c r="G3880" s="51" t="str">
        <f t="shared" si="61"/>
        <v/>
      </c>
      <c r="H3880" s="69"/>
      <c r="I3880" s="70"/>
      <c r="J3880" s="142">
        <v>0</v>
      </c>
    </row>
    <row r="3881" spans="1:10" ht="25.5" hidden="1" thickBot="1" x14ac:dyDescent="0.4">
      <c r="A3881" s="211"/>
      <c r="B3881" s="213"/>
      <c r="C3881" s="34" t="s">
        <v>800</v>
      </c>
      <c r="D3881" s="34" t="s">
        <v>562</v>
      </c>
      <c r="E3881" s="35">
        <v>1.6462000000000001</v>
      </c>
      <c r="F3881" s="51"/>
      <c r="G3881" s="51" t="str">
        <f t="shared" si="61"/>
        <v/>
      </c>
      <c r="H3881" s="69"/>
      <c r="I3881" s="70"/>
      <c r="J3881" s="142">
        <v>0</v>
      </c>
    </row>
    <row r="3882" spans="1:10" ht="25.5" hidden="1" thickBot="1" x14ac:dyDescent="0.4">
      <c r="A3882" s="211"/>
      <c r="B3882" s="213"/>
      <c r="C3882" s="34" t="s">
        <v>801</v>
      </c>
      <c r="D3882" s="34" t="s">
        <v>562</v>
      </c>
      <c r="E3882" s="35">
        <v>5.4324000000000003</v>
      </c>
      <c r="F3882" s="51"/>
      <c r="G3882" s="51" t="str">
        <f t="shared" si="61"/>
        <v/>
      </c>
      <c r="H3882" s="69"/>
      <c r="I3882" s="70"/>
      <c r="J3882" s="142">
        <v>0</v>
      </c>
    </row>
    <row r="3883" spans="1:10" ht="15" hidden="1" thickBot="1" x14ac:dyDescent="0.4">
      <c r="A3883" s="211"/>
      <c r="B3883" s="213"/>
      <c r="C3883" s="34" t="s">
        <v>972</v>
      </c>
      <c r="D3883" s="44" t="s">
        <v>200</v>
      </c>
      <c r="E3883" s="35">
        <v>1</v>
      </c>
      <c r="F3883" s="51"/>
      <c r="G3883" s="51" t="str">
        <f t="shared" si="61"/>
        <v/>
      </c>
      <c r="H3883" s="69"/>
      <c r="I3883" s="70"/>
      <c r="J3883" s="142">
        <v>0</v>
      </c>
    </row>
    <row r="3884" spans="1:10" ht="15" hidden="1" thickBot="1" x14ac:dyDescent="0.4">
      <c r="A3884" s="211"/>
      <c r="B3884" s="213"/>
      <c r="C3884" s="52"/>
      <c r="D3884" s="52"/>
      <c r="E3884" s="63"/>
      <c r="F3884" s="72"/>
      <c r="G3884" s="72" t="str">
        <f t="shared" si="61"/>
        <v/>
      </c>
      <c r="H3884" s="73"/>
      <c r="I3884" s="70"/>
      <c r="J3884" s="142">
        <v>0</v>
      </c>
    </row>
    <row r="3885" spans="1:10" ht="15" hidden="1" thickBot="1" x14ac:dyDescent="0.4">
      <c r="A3885" s="210" t="s">
        <v>973</v>
      </c>
      <c r="B3885" s="212" t="s">
        <v>2596</v>
      </c>
      <c r="C3885" s="155"/>
      <c r="D3885" s="24" t="s">
        <v>16</v>
      </c>
      <c r="E3885" s="25"/>
      <c r="F3885" s="46"/>
      <c r="G3885" s="26" t="str">
        <f t="shared" si="61"/>
        <v/>
      </c>
      <c r="H3885" s="27"/>
      <c r="I3885" s="28"/>
      <c r="J3885" s="142">
        <v>0</v>
      </c>
    </row>
    <row r="3886" spans="1:10" ht="15" hidden="1" thickBot="1" x14ac:dyDescent="0.4">
      <c r="A3886" s="211"/>
      <c r="B3886" s="213"/>
      <c r="C3886" s="30"/>
      <c r="D3886" s="30"/>
      <c r="E3886" s="31"/>
      <c r="F3886" s="51"/>
      <c r="G3886" s="51" t="str">
        <f t="shared" si="61"/>
        <v/>
      </c>
      <c r="H3886" s="69"/>
      <c r="I3886" s="70"/>
      <c r="J3886" s="142">
        <v>0</v>
      </c>
    </row>
    <row r="3887" spans="1:10" ht="15" hidden="1" thickBot="1" x14ac:dyDescent="0.4">
      <c r="A3887" s="211"/>
      <c r="B3887" s="213"/>
      <c r="C3887" s="34" t="s">
        <v>231</v>
      </c>
      <c r="D3887" s="34" t="s">
        <v>200</v>
      </c>
      <c r="E3887" s="35">
        <v>1.06E-2</v>
      </c>
      <c r="F3887" s="51"/>
      <c r="G3887" s="51" t="str">
        <f t="shared" si="61"/>
        <v/>
      </c>
      <c r="H3887" s="37">
        <f>SUM(G3887:G3890)</f>
        <v>0</v>
      </c>
      <c r="I3887" s="38"/>
      <c r="J3887" s="142">
        <v>0</v>
      </c>
    </row>
    <row r="3888" spans="1:10" ht="15" hidden="1" thickBot="1" x14ac:dyDescent="0.4">
      <c r="A3888" s="211"/>
      <c r="B3888" s="213"/>
      <c r="C3888" s="34" t="s">
        <v>974</v>
      </c>
      <c r="D3888" s="34" t="s">
        <v>200</v>
      </c>
      <c r="E3888" s="35">
        <v>1</v>
      </c>
      <c r="F3888" s="51"/>
      <c r="G3888" s="51" t="str">
        <f t="shared" si="61"/>
        <v/>
      </c>
      <c r="H3888" s="69"/>
      <c r="I3888" s="70"/>
      <c r="J3888" s="142">
        <v>0</v>
      </c>
    </row>
    <row r="3889" spans="1:13" ht="25.5" hidden="1" thickBot="1" x14ac:dyDescent="0.4">
      <c r="A3889" s="211"/>
      <c r="B3889" s="213"/>
      <c r="C3889" s="34" t="s">
        <v>800</v>
      </c>
      <c r="D3889" s="34" t="s">
        <v>562</v>
      </c>
      <c r="E3889" s="35">
        <v>0.11020000000000001</v>
      </c>
      <c r="F3889" s="51"/>
      <c r="G3889" s="51" t="str">
        <f t="shared" si="61"/>
        <v/>
      </c>
      <c r="H3889" s="69"/>
      <c r="I3889" s="70"/>
      <c r="J3889" s="142">
        <v>0</v>
      </c>
    </row>
    <row r="3890" spans="1:13" ht="25.5" hidden="1" thickBot="1" x14ac:dyDescent="0.4">
      <c r="A3890" s="211"/>
      <c r="B3890" s="213"/>
      <c r="C3890" s="34" t="s">
        <v>801</v>
      </c>
      <c r="D3890" s="34" t="s">
        <v>562</v>
      </c>
      <c r="E3890" s="35">
        <v>0.11020000000000001</v>
      </c>
      <c r="F3890" s="51"/>
      <c r="G3890" s="51" t="str">
        <f t="shared" si="61"/>
        <v/>
      </c>
      <c r="H3890" s="69"/>
      <c r="I3890" s="70"/>
      <c r="J3890" s="142">
        <v>0</v>
      </c>
    </row>
    <row r="3891" spans="1:13" ht="15" hidden="1" thickBot="1" x14ac:dyDescent="0.4">
      <c r="A3891" s="211"/>
      <c r="B3891" s="213"/>
      <c r="C3891" s="52"/>
      <c r="D3891" s="52"/>
      <c r="E3891" s="63"/>
      <c r="F3891" s="72"/>
      <c r="G3891" s="72" t="str">
        <f t="shared" si="61"/>
        <v/>
      </c>
      <c r="H3891" s="73"/>
      <c r="I3891" s="70"/>
      <c r="J3891" s="142">
        <v>0</v>
      </c>
    </row>
    <row r="3892" spans="1:13" ht="15" thickBot="1" x14ac:dyDescent="0.4">
      <c r="A3892" s="210" t="s">
        <v>975</v>
      </c>
      <c r="B3892" s="212" t="s">
        <v>8103</v>
      </c>
      <c r="C3892" s="155"/>
      <c r="D3892" s="24" t="s">
        <v>80</v>
      </c>
      <c r="E3892" s="25"/>
      <c r="F3892" s="46"/>
      <c r="G3892" s="26" t="str">
        <f t="shared" si="61"/>
        <v/>
      </c>
      <c r="H3892" s="27"/>
      <c r="I3892" s="28"/>
      <c r="J3892" s="142">
        <v>50</v>
      </c>
    </row>
    <row r="3893" spans="1:13" x14ac:dyDescent="0.35">
      <c r="A3893" s="211"/>
      <c r="B3893" s="213"/>
      <c r="C3893" s="30"/>
      <c r="D3893" s="30"/>
      <c r="E3893" s="31"/>
      <c r="F3893" s="51"/>
      <c r="G3893" s="51" t="str">
        <f t="shared" si="61"/>
        <v/>
      </c>
      <c r="H3893" s="69"/>
      <c r="I3893" s="70"/>
      <c r="J3893" s="142">
        <v>50</v>
      </c>
    </row>
    <row r="3894" spans="1:13" ht="37.5" x14ac:dyDescent="0.35">
      <c r="A3894" s="211"/>
      <c r="B3894" s="213"/>
      <c r="C3894" s="34" t="s">
        <v>9593</v>
      </c>
      <c r="D3894" s="34" t="s">
        <v>837</v>
      </c>
      <c r="E3894" s="35">
        <v>0.75822564773381684</v>
      </c>
      <c r="F3894" s="51">
        <v>67.482082108</v>
      </c>
      <c r="G3894" s="51">
        <f t="shared" si="61"/>
        <v>51.166645416764915</v>
      </c>
      <c r="H3894" s="37">
        <f>SUM(G3894:G3908)</f>
        <v>1709.56</v>
      </c>
      <c r="I3894" s="38"/>
      <c r="J3894" s="142">
        <v>50</v>
      </c>
      <c r="M3894" s="202"/>
    </row>
    <row r="3895" spans="1:13" ht="25" x14ac:dyDescent="0.35">
      <c r="A3895" s="211"/>
      <c r="B3895" s="213"/>
      <c r="C3895" s="34" t="s">
        <v>976</v>
      </c>
      <c r="D3895" s="34" t="s">
        <v>75</v>
      </c>
      <c r="E3895" s="35">
        <v>3.3399999999999999E-2</v>
      </c>
      <c r="F3895" s="51">
        <v>7.0927432660000003</v>
      </c>
      <c r="G3895" s="51">
        <f t="shared" si="61"/>
        <v>0.23689762508440002</v>
      </c>
      <c r="H3895" s="69"/>
      <c r="I3895" s="70"/>
      <c r="J3895" s="142">
        <v>50</v>
      </c>
      <c r="M3895" s="202"/>
    </row>
    <row r="3896" spans="1:13" ht="25" x14ac:dyDescent="0.35">
      <c r="A3896" s="211"/>
      <c r="B3896" s="213"/>
      <c r="C3896" s="34" t="s">
        <v>3166</v>
      </c>
      <c r="D3896" s="34" t="s">
        <v>372</v>
      </c>
      <c r="E3896" s="35">
        <v>2.8315999999999999</v>
      </c>
      <c r="F3896" s="51">
        <v>1.7439428720000001</v>
      </c>
      <c r="G3896" s="51">
        <f t="shared" si="61"/>
        <v>4.9381486363551996</v>
      </c>
      <c r="H3896" s="69"/>
      <c r="I3896" s="70"/>
      <c r="J3896" s="142">
        <v>50</v>
      </c>
      <c r="M3896" s="202"/>
    </row>
    <row r="3897" spans="1:13" x14ac:dyDescent="0.35">
      <c r="A3897" s="211"/>
      <c r="B3897" s="213"/>
      <c r="C3897" s="34" t="s">
        <v>977</v>
      </c>
      <c r="D3897" s="34" t="s">
        <v>750</v>
      </c>
      <c r="E3897" s="35">
        <v>6.0100000000000001E-2</v>
      </c>
      <c r="F3897" s="51">
        <v>20.278652786000002</v>
      </c>
      <c r="G3897" s="51">
        <f t="shared" si="61"/>
        <v>1.2187470324386001</v>
      </c>
      <c r="H3897" s="69"/>
      <c r="I3897" s="70"/>
      <c r="J3897" s="142">
        <v>50</v>
      </c>
      <c r="M3897" s="202"/>
    </row>
    <row r="3898" spans="1:13" x14ac:dyDescent="0.35">
      <c r="A3898" s="211"/>
      <c r="B3898" s="213"/>
      <c r="C3898" s="34" t="s">
        <v>9918</v>
      </c>
      <c r="D3898" s="34" t="s">
        <v>84</v>
      </c>
      <c r="E3898" s="35">
        <v>0.18540000000000001</v>
      </c>
      <c r="F3898" s="51">
        <v>491.53667875200006</v>
      </c>
      <c r="G3898" s="51">
        <f t="shared" si="61"/>
        <v>91.130900240620818</v>
      </c>
      <c r="H3898" s="69"/>
      <c r="I3898" s="70"/>
      <c r="J3898" s="142">
        <v>50</v>
      </c>
      <c r="M3898" s="202"/>
    </row>
    <row r="3899" spans="1:13" x14ac:dyDescent="0.35">
      <c r="A3899" s="211"/>
      <c r="B3899" s="213"/>
      <c r="C3899" s="34" t="s">
        <v>637</v>
      </c>
      <c r="D3899" s="34" t="s">
        <v>562</v>
      </c>
      <c r="E3899" s="35">
        <v>0.1865</v>
      </c>
      <c r="F3899" s="51">
        <v>21.990694264000002</v>
      </c>
      <c r="G3899" s="51">
        <f t="shared" si="61"/>
        <v>4.1012644802360008</v>
      </c>
      <c r="H3899" s="69"/>
      <c r="I3899" s="70"/>
      <c r="J3899" s="142">
        <v>50</v>
      </c>
      <c r="M3899" s="202"/>
    </row>
    <row r="3900" spans="1:13" x14ac:dyDescent="0.35">
      <c r="A3900" s="211"/>
      <c r="B3900" s="213"/>
      <c r="C3900" s="34" t="s">
        <v>561</v>
      </c>
      <c r="D3900" s="34" t="s">
        <v>562</v>
      </c>
      <c r="E3900" s="35">
        <v>0.93259999999999998</v>
      </c>
      <c r="F3900" s="51">
        <v>21.852454890000004</v>
      </c>
      <c r="G3900" s="51">
        <f t="shared" si="61"/>
        <v>20.379599430414004</v>
      </c>
      <c r="H3900" s="69"/>
      <c r="I3900" s="70"/>
      <c r="J3900" s="142">
        <v>50</v>
      </c>
      <c r="M3900" s="202"/>
    </row>
    <row r="3901" spans="1:13" x14ac:dyDescent="0.35">
      <c r="A3901" s="211"/>
      <c r="B3901" s="213"/>
      <c r="C3901" s="34" t="s">
        <v>570</v>
      </c>
      <c r="D3901" s="34" t="s">
        <v>562</v>
      </c>
      <c r="E3901" s="35">
        <v>6.7480000000000002</v>
      </c>
      <c r="F3901" s="51">
        <v>23.149778246</v>
      </c>
      <c r="G3901" s="51">
        <f t="shared" si="61"/>
        <v>156.21470360400801</v>
      </c>
      <c r="H3901" s="69"/>
      <c r="I3901" s="70"/>
      <c r="J3901" s="142">
        <v>50</v>
      </c>
      <c r="M3901" s="202"/>
    </row>
    <row r="3902" spans="1:13" x14ac:dyDescent="0.35">
      <c r="A3902" s="211"/>
      <c r="B3902" s="213"/>
      <c r="C3902" s="34" t="s">
        <v>563</v>
      </c>
      <c r="D3902" s="34" t="s">
        <v>562</v>
      </c>
      <c r="E3902" s="35">
        <v>6.7480000000000002</v>
      </c>
      <c r="F3902" s="51">
        <v>17.322456942000002</v>
      </c>
      <c r="G3902" s="51">
        <f t="shared" si="61"/>
        <v>116.89193944461601</v>
      </c>
      <c r="H3902" s="69"/>
      <c r="I3902" s="70"/>
      <c r="J3902" s="142">
        <v>50</v>
      </c>
      <c r="M3902" s="202"/>
    </row>
    <row r="3903" spans="1:13" ht="25" x14ac:dyDescent="0.35">
      <c r="A3903" s="211"/>
      <c r="B3903" s="213"/>
      <c r="C3903" s="34" t="s">
        <v>978</v>
      </c>
      <c r="D3903" s="34" t="s">
        <v>790</v>
      </c>
      <c r="E3903" s="35">
        <v>0.86770000000000003</v>
      </c>
      <c r="F3903" s="51">
        <v>1.1484501840000001</v>
      </c>
      <c r="G3903" s="51">
        <f t="shared" si="61"/>
        <v>0.99651022465680006</v>
      </c>
      <c r="H3903" s="69"/>
      <c r="I3903" s="70"/>
      <c r="J3903" s="142">
        <v>50</v>
      </c>
      <c r="M3903" s="202"/>
    </row>
    <row r="3904" spans="1:13" ht="25" x14ac:dyDescent="0.35">
      <c r="A3904" s="211"/>
      <c r="B3904" s="213"/>
      <c r="C3904" s="34" t="s">
        <v>979</v>
      </c>
      <c r="D3904" s="34" t="s">
        <v>792</v>
      </c>
      <c r="E3904" s="35">
        <v>2.3860000000000001</v>
      </c>
      <c r="F3904" s="51">
        <v>0.41471812200000008</v>
      </c>
      <c r="G3904" s="51">
        <f t="shared" si="61"/>
        <v>0.98951743909200018</v>
      </c>
      <c r="H3904" s="69"/>
      <c r="I3904" s="70"/>
      <c r="J3904" s="142">
        <v>50</v>
      </c>
      <c r="M3904" s="202"/>
    </row>
    <row r="3905" spans="1:13" ht="25" x14ac:dyDescent="0.35">
      <c r="A3905" s="211"/>
      <c r="B3905" s="213"/>
      <c r="C3905" s="34" t="s">
        <v>980</v>
      </c>
      <c r="D3905" s="34" t="s">
        <v>790</v>
      </c>
      <c r="E3905" s="35">
        <v>8.9399999999999993E-2</v>
      </c>
      <c r="F3905" s="51">
        <v>19.853300866000005</v>
      </c>
      <c r="G3905" s="51">
        <f t="shared" si="61"/>
        <v>1.7748850974204002</v>
      </c>
      <c r="H3905" s="69"/>
      <c r="I3905" s="70"/>
      <c r="J3905" s="142">
        <v>50</v>
      </c>
      <c r="M3905" s="202"/>
    </row>
    <row r="3906" spans="1:13" ht="25" x14ac:dyDescent="0.35">
      <c r="A3906" s="211"/>
      <c r="B3906" s="213"/>
      <c r="C3906" s="34" t="s">
        <v>981</v>
      </c>
      <c r="D3906" s="34" t="s">
        <v>792</v>
      </c>
      <c r="E3906" s="35">
        <v>9.7100000000000006E-2</v>
      </c>
      <c r="F3906" s="51">
        <v>18.577245105999999</v>
      </c>
      <c r="G3906" s="51">
        <f t="shared" si="61"/>
        <v>1.8038504997926001</v>
      </c>
      <c r="H3906" s="69"/>
      <c r="I3906" s="70"/>
      <c r="J3906" s="142">
        <v>50</v>
      </c>
      <c r="M3906" s="202"/>
    </row>
    <row r="3907" spans="1:13" ht="25" x14ac:dyDescent="0.35">
      <c r="A3907" s="211"/>
      <c r="B3907" s="213"/>
      <c r="C3907" s="34" t="s">
        <v>6703</v>
      </c>
      <c r="D3907" s="34" t="s">
        <v>750</v>
      </c>
      <c r="E3907" s="35">
        <v>31.7318</v>
      </c>
      <c r="F3907" s="51">
        <f>'Comp.Aux1'!$G$596</f>
        <v>13.621895238000002</v>
      </c>
      <c r="G3907" s="51">
        <f t="shared" si="61"/>
        <v>432.24725531316847</v>
      </c>
      <c r="H3907" s="69"/>
      <c r="I3907" s="70"/>
      <c r="J3907" s="142">
        <v>50</v>
      </c>
      <c r="M3907" s="202"/>
    </row>
    <row r="3908" spans="1:13" ht="37.5" x14ac:dyDescent="0.35">
      <c r="A3908" s="211"/>
      <c r="B3908" s="213"/>
      <c r="C3908" s="34" t="s">
        <v>5645</v>
      </c>
      <c r="D3908" s="34" t="s">
        <v>84</v>
      </c>
      <c r="E3908" s="35">
        <v>1.103</v>
      </c>
      <c r="F3908" s="51">
        <f>'Comp.Aux1'!$G$626</f>
        <v>748.38543564399993</v>
      </c>
      <c r="G3908" s="51">
        <f t="shared" si="61"/>
        <v>825.46913551533191</v>
      </c>
      <c r="H3908" s="69"/>
      <c r="I3908" s="70"/>
      <c r="J3908" s="142">
        <v>50</v>
      </c>
      <c r="M3908" s="202"/>
    </row>
    <row r="3909" spans="1:13" ht="15" thickBot="1" x14ac:dyDescent="0.4">
      <c r="A3909" s="217"/>
      <c r="B3909" s="216"/>
      <c r="C3909" s="52"/>
      <c r="D3909" s="52"/>
      <c r="E3909" s="63"/>
      <c r="F3909" s="72"/>
      <c r="G3909" s="72" t="str">
        <f t="shared" si="61"/>
        <v/>
      </c>
      <c r="H3909" s="73"/>
      <c r="I3909" s="70"/>
      <c r="J3909" s="142">
        <v>50</v>
      </c>
    </row>
    <row r="3910" spans="1:13" ht="15" hidden="1" thickBot="1" x14ac:dyDescent="0.4">
      <c r="A3910" s="210" t="s">
        <v>982</v>
      </c>
      <c r="B3910" s="212" t="s">
        <v>2597</v>
      </c>
      <c r="C3910" s="155"/>
      <c r="D3910" s="24" t="s">
        <v>69</v>
      </c>
      <c r="E3910" s="25"/>
      <c r="F3910" s="46"/>
      <c r="G3910" s="26" t="str">
        <f t="shared" si="61"/>
        <v/>
      </c>
      <c r="H3910" s="27"/>
      <c r="I3910" s="28"/>
      <c r="J3910" s="142">
        <v>0</v>
      </c>
    </row>
    <row r="3911" spans="1:13" ht="15" hidden="1" thickBot="1" x14ac:dyDescent="0.4">
      <c r="A3911" s="211"/>
      <c r="B3911" s="213"/>
      <c r="C3911" s="30"/>
      <c r="D3911" s="30"/>
      <c r="E3911" s="31"/>
      <c r="F3911" s="51"/>
      <c r="G3911" s="51" t="str">
        <f t="shared" si="61"/>
        <v/>
      </c>
      <c r="H3911" s="69"/>
      <c r="I3911" s="70"/>
      <c r="J3911" s="142">
        <v>0</v>
      </c>
    </row>
    <row r="3912" spans="1:13" ht="38" hidden="1" thickBot="1" x14ac:dyDescent="0.4">
      <c r="A3912" s="211"/>
      <c r="B3912" s="213"/>
      <c r="C3912" s="34" t="s">
        <v>10210</v>
      </c>
      <c r="D3912" s="34" t="s">
        <v>372</v>
      </c>
      <c r="E3912" s="35">
        <v>1.1000000000000001</v>
      </c>
      <c r="F3912" s="51"/>
      <c r="G3912" s="51" t="str">
        <f t="shared" si="61"/>
        <v/>
      </c>
      <c r="H3912" s="37">
        <f>SUM(G3912:G3914)</f>
        <v>0</v>
      </c>
      <c r="I3912" s="38"/>
      <c r="J3912" s="142">
        <v>0</v>
      </c>
    </row>
    <row r="3913" spans="1:13" ht="15" hidden="1" thickBot="1" x14ac:dyDescent="0.4">
      <c r="A3913" s="211"/>
      <c r="B3913" s="213"/>
      <c r="C3913" s="34" t="s">
        <v>983</v>
      </c>
      <c r="D3913" s="34" t="s">
        <v>562</v>
      </c>
      <c r="E3913" s="35">
        <v>0.15110000000000001</v>
      </c>
      <c r="F3913" s="51"/>
      <c r="G3913" s="51" t="str">
        <f t="shared" si="61"/>
        <v/>
      </c>
      <c r="H3913" s="69"/>
      <c r="I3913" s="70"/>
      <c r="J3913" s="142">
        <v>0</v>
      </c>
    </row>
    <row r="3914" spans="1:13" ht="15" hidden="1" thickBot="1" x14ac:dyDescent="0.4">
      <c r="A3914" s="211"/>
      <c r="B3914" s="213"/>
      <c r="C3914" s="34" t="s">
        <v>984</v>
      </c>
      <c r="D3914" s="34" t="s">
        <v>562</v>
      </c>
      <c r="E3914" s="35">
        <v>0.15110000000000001</v>
      </c>
      <c r="F3914" s="51"/>
      <c r="G3914" s="51" t="str">
        <f t="shared" si="61"/>
        <v/>
      </c>
      <c r="H3914" s="69"/>
      <c r="I3914" s="70"/>
      <c r="J3914" s="142">
        <v>0</v>
      </c>
    </row>
    <row r="3915" spans="1:13" ht="15" hidden="1" thickBot="1" x14ac:dyDescent="0.4">
      <c r="A3915" s="211"/>
      <c r="B3915" s="213"/>
      <c r="C3915" s="52"/>
      <c r="D3915" s="52"/>
      <c r="E3915" s="63"/>
      <c r="F3915" s="72"/>
      <c r="G3915" s="72" t="str">
        <f t="shared" si="61"/>
        <v/>
      </c>
      <c r="H3915" s="73"/>
      <c r="I3915" s="70"/>
      <c r="J3915" s="142">
        <v>0</v>
      </c>
    </row>
    <row r="3916" spans="1:13" ht="15" hidden="1" thickBot="1" x14ac:dyDescent="0.4">
      <c r="A3916" s="210" t="s">
        <v>985</v>
      </c>
      <c r="B3916" s="212" t="s">
        <v>2600</v>
      </c>
      <c r="C3916" s="155"/>
      <c r="D3916" s="24" t="s">
        <v>69</v>
      </c>
      <c r="E3916" s="25"/>
      <c r="F3916" s="46"/>
      <c r="G3916" s="26" t="str">
        <f t="shared" si="61"/>
        <v/>
      </c>
      <c r="H3916" s="27"/>
      <c r="I3916" s="28"/>
      <c r="J3916" s="142">
        <v>0</v>
      </c>
    </row>
    <row r="3917" spans="1:13" ht="15" hidden="1" thickBot="1" x14ac:dyDescent="0.4">
      <c r="A3917" s="211"/>
      <c r="B3917" s="213"/>
      <c r="C3917" s="30"/>
      <c r="D3917" s="30"/>
      <c r="E3917" s="31"/>
      <c r="F3917" s="51"/>
      <c r="G3917" s="51" t="str">
        <f t="shared" si="61"/>
        <v/>
      </c>
      <c r="H3917" s="69"/>
      <c r="I3917" s="70"/>
      <c r="J3917" s="142">
        <v>0</v>
      </c>
    </row>
    <row r="3918" spans="1:13" ht="15" hidden="1" thickBot="1" x14ac:dyDescent="0.4">
      <c r="A3918" s="211"/>
      <c r="B3918" s="213"/>
      <c r="C3918" s="34" t="s">
        <v>986</v>
      </c>
      <c r="D3918" s="34" t="s">
        <v>69</v>
      </c>
      <c r="E3918" s="35">
        <v>1.05</v>
      </c>
      <c r="F3918" s="51"/>
      <c r="G3918" s="51" t="str">
        <f t="shared" si="61"/>
        <v/>
      </c>
      <c r="H3918" s="37">
        <f>SUM(G3918:G3920)</f>
        <v>0</v>
      </c>
      <c r="I3918" s="38"/>
      <c r="J3918" s="142">
        <v>0</v>
      </c>
    </row>
    <row r="3919" spans="1:13" ht="15" hidden="1" thickBot="1" x14ac:dyDescent="0.4">
      <c r="A3919" s="211"/>
      <c r="B3919" s="213"/>
      <c r="C3919" s="34" t="s">
        <v>984</v>
      </c>
      <c r="D3919" s="34" t="s">
        <v>562</v>
      </c>
      <c r="E3919" s="35">
        <v>1</v>
      </c>
      <c r="F3919" s="29"/>
      <c r="G3919" s="32" t="str">
        <f t="shared" si="61"/>
        <v/>
      </c>
      <c r="H3919" s="69"/>
      <c r="I3919" s="70"/>
      <c r="J3919" s="142">
        <v>0</v>
      </c>
    </row>
    <row r="3920" spans="1:13" ht="15" hidden="1" thickBot="1" x14ac:dyDescent="0.4">
      <c r="A3920" s="211"/>
      <c r="B3920" s="213"/>
      <c r="C3920" s="34" t="s">
        <v>983</v>
      </c>
      <c r="D3920" s="34" t="s">
        <v>562</v>
      </c>
      <c r="E3920" s="35">
        <v>1</v>
      </c>
      <c r="F3920" s="29"/>
      <c r="G3920" s="32" t="str">
        <f t="shared" ref="G3920:G3983" si="62">IF(ISNUMBER(F3920),E3920*F3920,"")</f>
        <v/>
      </c>
      <c r="H3920" s="69"/>
      <c r="I3920" s="70"/>
      <c r="J3920" s="142">
        <v>0</v>
      </c>
    </row>
    <row r="3921" spans="1:10" ht="15" hidden="1" thickBot="1" x14ac:dyDescent="0.4">
      <c r="A3921" s="211"/>
      <c r="B3921" s="213"/>
      <c r="C3921" s="52"/>
      <c r="D3921" s="52"/>
      <c r="E3921" s="63"/>
      <c r="F3921" s="72"/>
      <c r="G3921" s="72" t="str">
        <f t="shared" si="62"/>
        <v/>
      </c>
      <c r="H3921" s="73"/>
      <c r="I3921" s="70"/>
      <c r="J3921" s="142">
        <v>0</v>
      </c>
    </row>
    <row r="3922" spans="1:10" ht="15" hidden="1" thickBot="1" x14ac:dyDescent="0.4">
      <c r="A3922" s="210" t="s">
        <v>987</v>
      </c>
      <c r="B3922" s="212" t="s">
        <v>2601</v>
      </c>
      <c r="C3922" s="155"/>
      <c r="D3922" s="24" t="s">
        <v>69</v>
      </c>
      <c r="E3922" s="25"/>
      <c r="F3922" s="46"/>
      <c r="G3922" s="26" t="str">
        <f t="shared" si="62"/>
        <v/>
      </c>
      <c r="H3922" s="27"/>
      <c r="I3922" s="28"/>
      <c r="J3922" s="142">
        <v>0</v>
      </c>
    </row>
    <row r="3923" spans="1:10" ht="15" hidden="1" thickBot="1" x14ac:dyDescent="0.4">
      <c r="A3923" s="211"/>
      <c r="B3923" s="213"/>
      <c r="C3923" s="30"/>
      <c r="D3923" s="30"/>
      <c r="E3923" s="31"/>
      <c r="F3923" s="51"/>
      <c r="G3923" s="51" t="str">
        <f t="shared" si="62"/>
        <v/>
      </c>
      <c r="H3923" s="69"/>
      <c r="I3923" s="70"/>
      <c r="J3923" s="142">
        <v>0</v>
      </c>
    </row>
    <row r="3924" spans="1:10" ht="25.5" hidden="1" thickBot="1" x14ac:dyDescent="0.4">
      <c r="A3924" s="211"/>
      <c r="B3924" s="213"/>
      <c r="C3924" s="34" t="s">
        <v>988</v>
      </c>
      <c r="D3924" s="34" t="s">
        <v>69</v>
      </c>
      <c r="E3924" s="35">
        <v>1</v>
      </c>
      <c r="F3924" s="51"/>
      <c r="G3924" s="51" t="str">
        <f t="shared" si="62"/>
        <v/>
      </c>
      <c r="H3924" s="37">
        <f>SUM(G3924:G3926)</f>
        <v>0</v>
      </c>
      <c r="I3924" s="38"/>
      <c r="J3924" s="142">
        <v>0</v>
      </c>
    </row>
    <row r="3925" spans="1:10" ht="15" hidden="1" thickBot="1" x14ac:dyDescent="0.4">
      <c r="A3925" s="211"/>
      <c r="B3925" s="213"/>
      <c r="C3925" s="34" t="s">
        <v>570</v>
      </c>
      <c r="D3925" s="34" t="s">
        <v>562</v>
      </c>
      <c r="E3925" s="35">
        <v>0.67</v>
      </c>
      <c r="F3925" s="51"/>
      <c r="G3925" s="51" t="str">
        <f t="shared" si="62"/>
        <v/>
      </c>
      <c r="H3925" s="69"/>
      <c r="I3925" s="70"/>
      <c r="J3925" s="142">
        <v>0</v>
      </c>
    </row>
    <row r="3926" spans="1:10" ht="15" hidden="1" thickBot="1" x14ac:dyDescent="0.4">
      <c r="A3926" s="211"/>
      <c r="B3926" s="213"/>
      <c r="C3926" s="34" t="s">
        <v>563</v>
      </c>
      <c r="D3926" s="34" t="s">
        <v>562</v>
      </c>
      <c r="E3926" s="35">
        <v>0.67</v>
      </c>
      <c r="F3926" s="51"/>
      <c r="G3926" s="51" t="str">
        <f t="shared" si="62"/>
        <v/>
      </c>
      <c r="H3926" s="69"/>
      <c r="I3926" s="70"/>
      <c r="J3926" s="142">
        <v>0</v>
      </c>
    </row>
    <row r="3927" spans="1:10" ht="15" hidden="1" thickBot="1" x14ac:dyDescent="0.4">
      <c r="A3927" s="211"/>
      <c r="B3927" s="213"/>
      <c r="C3927" s="52"/>
      <c r="D3927" s="52"/>
      <c r="E3927" s="63"/>
      <c r="F3927" s="72"/>
      <c r="G3927" s="72" t="str">
        <f t="shared" si="62"/>
        <v/>
      </c>
      <c r="H3927" s="73"/>
      <c r="I3927" s="70"/>
      <c r="J3927" s="142">
        <v>0</v>
      </c>
    </row>
    <row r="3928" spans="1:10" ht="15" hidden="1" thickBot="1" x14ac:dyDescent="0.4">
      <c r="A3928" s="210" t="s">
        <v>989</v>
      </c>
      <c r="B3928" s="212" t="s">
        <v>2602</v>
      </c>
      <c r="C3928" s="155"/>
      <c r="D3928" s="24" t="s">
        <v>70</v>
      </c>
      <c r="E3928" s="25"/>
      <c r="F3928" s="46"/>
      <c r="G3928" s="26" t="str">
        <f t="shared" si="62"/>
        <v/>
      </c>
      <c r="H3928" s="27"/>
      <c r="I3928" s="28"/>
      <c r="J3928" s="142">
        <v>0</v>
      </c>
    </row>
    <row r="3929" spans="1:10" ht="15" hidden="1" thickBot="1" x14ac:dyDescent="0.4">
      <c r="A3929" s="211"/>
      <c r="B3929" s="213"/>
      <c r="C3929" s="30"/>
      <c r="D3929" s="30"/>
      <c r="E3929" s="31"/>
      <c r="F3929" s="51"/>
      <c r="G3929" s="51" t="str">
        <f t="shared" si="62"/>
        <v/>
      </c>
      <c r="H3929" s="69"/>
      <c r="I3929" s="70"/>
      <c r="J3929" s="142">
        <v>0</v>
      </c>
    </row>
    <row r="3930" spans="1:10" ht="25.5" hidden="1" thickBot="1" x14ac:dyDescent="0.4">
      <c r="A3930" s="211"/>
      <c r="B3930" s="213"/>
      <c r="C3930" s="34" t="s">
        <v>990</v>
      </c>
      <c r="D3930" s="34" t="s">
        <v>69</v>
      </c>
      <c r="E3930" s="35">
        <v>6.6666999999999996</v>
      </c>
      <c r="F3930" s="51"/>
      <c r="G3930" s="51" t="str">
        <f t="shared" si="62"/>
        <v/>
      </c>
      <c r="H3930" s="37">
        <f>SUM(G3930:G3933)</f>
        <v>0</v>
      </c>
      <c r="I3930" s="38"/>
      <c r="J3930" s="142">
        <v>0</v>
      </c>
    </row>
    <row r="3931" spans="1:10" ht="15" hidden="1" thickBot="1" x14ac:dyDescent="0.4">
      <c r="A3931" s="211"/>
      <c r="B3931" s="213"/>
      <c r="C3931" s="34" t="s">
        <v>9504</v>
      </c>
      <c r="D3931" s="34" t="s">
        <v>750</v>
      </c>
      <c r="E3931" s="35">
        <v>8.6000000000000014</v>
      </c>
      <c r="F3931" s="51"/>
      <c r="G3931" s="51" t="str">
        <f t="shared" si="62"/>
        <v/>
      </c>
      <c r="H3931" s="69"/>
      <c r="I3931" s="70"/>
      <c r="J3931" s="142">
        <v>0</v>
      </c>
    </row>
    <row r="3932" spans="1:10" ht="15" hidden="1" thickBot="1" x14ac:dyDescent="0.4">
      <c r="A3932" s="211"/>
      <c r="B3932" s="213"/>
      <c r="C3932" s="34" t="s">
        <v>2836</v>
      </c>
      <c r="D3932" s="34" t="s">
        <v>562</v>
      </c>
      <c r="E3932" s="35">
        <v>3.6467000000000001</v>
      </c>
      <c r="F3932" s="51"/>
      <c r="G3932" s="51" t="str">
        <f t="shared" si="62"/>
        <v/>
      </c>
      <c r="H3932" s="69"/>
      <c r="I3932" s="70"/>
      <c r="J3932" s="142">
        <v>0</v>
      </c>
    </row>
    <row r="3933" spans="1:10" ht="15" hidden="1" thickBot="1" x14ac:dyDescent="0.4">
      <c r="A3933" s="211"/>
      <c r="B3933" s="213"/>
      <c r="C3933" s="34" t="s">
        <v>563</v>
      </c>
      <c r="D3933" s="34" t="s">
        <v>562</v>
      </c>
      <c r="E3933" s="35">
        <v>1.8200000000000003</v>
      </c>
      <c r="F3933" s="51"/>
      <c r="G3933" s="51" t="str">
        <f t="shared" si="62"/>
        <v/>
      </c>
      <c r="H3933" s="69"/>
      <c r="I3933" s="70"/>
      <c r="J3933" s="142">
        <v>0</v>
      </c>
    </row>
    <row r="3934" spans="1:10" ht="15" hidden="1" thickBot="1" x14ac:dyDescent="0.4">
      <c r="A3934" s="211"/>
      <c r="B3934" s="213"/>
      <c r="C3934" s="34"/>
      <c r="D3934" s="34"/>
      <c r="E3934" s="35"/>
      <c r="F3934" s="51"/>
      <c r="G3934" s="51" t="str">
        <f t="shared" si="62"/>
        <v/>
      </c>
      <c r="H3934" s="69"/>
      <c r="I3934" s="70"/>
      <c r="J3934" s="142">
        <v>0</v>
      </c>
    </row>
    <row r="3935" spans="1:10" ht="15" thickBot="1" x14ac:dyDescent="0.4">
      <c r="A3935" s="210" t="s">
        <v>991</v>
      </c>
      <c r="B3935" s="212" t="s">
        <v>2603</v>
      </c>
      <c r="C3935" s="155"/>
      <c r="D3935" s="24" t="s">
        <v>16</v>
      </c>
      <c r="E3935" s="25"/>
      <c r="F3935" s="46"/>
      <c r="G3935" s="26" t="str">
        <f t="shared" si="62"/>
        <v/>
      </c>
      <c r="H3935" s="27"/>
      <c r="I3935" s="28"/>
      <c r="J3935" s="142">
        <v>84</v>
      </c>
    </row>
    <row r="3936" spans="1:10" x14ac:dyDescent="0.35">
      <c r="A3936" s="211"/>
      <c r="B3936" s="213"/>
      <c r="C3936" s="30"/>
      <c r="D3936" s="30"/>
      <c r="E3936" s="31"/>
      <c r="F3936" s="51"/>
      <c r="G3936" s="51" t="str">
        <f t="shared" si="62"/>
        <v/>
      </c>
      <c r="H3936" s="69"/>
      <c r="I3936" s="70"/>
      <c r="J3936" s="142">
        <v>84</v>
      </c>
    </row>
    <row r="3937" spans="1:13" ht="37.5" x14ac:dyDescent="0.35">
      <c r="A3937" s="211"/>
      <c r="B3937" s="213"/>
      <c r="C3937" s="34" t="s">
        <v>992</v>
      </c>
      <c r="D3937" s="34" t="s">
        <v>96</v>
      </c>
      <c r="E3937" s="35">
        <v>1</v>
      </c>
      <c r="F3937" s="51">
        <v>395.53475040800004</v>
      </c>
      <c r="G3937" s="51">
        <f t="shared" si="62"/>
        <v>395.53475040800004</v>
      </c>
      <c r="H3937" s="37">
        <f>SUM(G3937:G3942)</f>
        <v>431.93446746189738</v>
      </c>
      <c r="I3937" s="38"/>
      <c r="J3937" s="142">
        <v>84</v>
      </c>
      <c r="M3937" s="202"/>
    </row>
    <row r="3938" spans="1:13" ht="25" x14ac:dyDescent="0.35">
      <c r="A3938" s="211"/>
      <c r="B3938" s="213"/>
      <c r="C3938" s="34" t="s">
        <v>8764</v>
      </c>
      <c r="D3938" s="34" t="s">
        <v>69</v>
      </c>
      <c r="E3938" s="35">
        <v>1.5</v>
      </c>
      <c r="F3938" s="51">
        <v>7.3054192260000006</v>
      </c>
      <c r="G3938" s="51">
        <f t="shared" si="62"/>
        <v>10.958128839</v>
      </c>
      <c r="H3938" s="69"/>
      <c r="I3938" s="70"/>
      <c r="J3938" s="142">
        <v>84</v>
      </c>
      <c r="M3938" s="202"/>
    </row>
    <row r="3939" spans="1:13" x14ac:dyDescent="0.35">
      <c r="A3939" s="211"/>
      <c r="B3939" s="213"/>
      <c r="C3939" s="34" t="s">
        <v>419</v>
      </c>
      <c r="D3939" s="34" t="s">
        <v>96</v>
      </c>
      <c r="E3939" s="35">
        <v>1</v>
      </c>
      <c r="F3939" s="51">
        <v>6.6992927400000006</v>
      </c>
      <c r="G3939" s="51">
        <f t="shared" si="62"/>
        <v>6.6992927400000006</v>
      </c>
      <c r="H3939" s="69"/>
      <c r="I3939" s="70"/>
      <c r="J3939" s="142">
        <v>84</v>
      </c>
      <c r="M3939" s="202"/>
    </row>
    <row r="3940" spans="1:13" x14ac:dyDescent="0.35">
      <c r="A3940" s="211"/>
      <c r="B3940" s="213"/>
      <c r="C3940" s="34" t="s">
        <v>420</v>
      </c>
      <c r="D3940" s="34" t="s">
        <v>96</v>
      </c>
      <c r="E3940" s="35">
        <v>1</v>
      </c>
      <c r="F3940" s="51">
        <v>7.8158415300000001</v>
      </c>
      <c r="G3940" s="51">
        <f t="shared" si="62"/>
        <v>7.8158415300000001</v>
      </c>
      <c r="H3940" s="69"/>
      <c r="I3940" s="70"/>
      <c r="J3940" s="142">
        <v>84</v>
      </c>
      <c r="M3940" s="202"/>
    </row>
    <row r="3941" spans="1:13" x14ac:dyDescent="0.35">
      <c r="A3941" s="211"/>
      <c r="B3941" s="213"/>
      <c r="C3941" s="34" t="s">
        <v>983</v>
      </c>
      <c r="D3941" s="34" t="s">
        <v>562</v>
      </c>
      <c r="E3941" s="35">
        <v>0.14799999999999999</v>
      </c>
      <c r="F3941" s="51">
        <v>17.620203286000002</v>
      </c>
      <c r="G3941" s="51">
        <f t="shared" si="62"/>
        <v>2.6077900863280004</v>
      </c>
      <c r="H3941" s="69"/>
      <c r="I3941" s="70"/>
      <c r="J3941" s="142">
        <v>84</v>
      </c>
      <c r="M3941" s="202"/>
    </row>
    <row r="3942" spans="1:13" x14ac:dyDescent="0.35">
      <c r="A3942" s="211"/>
      <c r="B3942" s="213"/>
      <c r="C3942" s="34" t="s">
        <v>984</v>
      </c>
      <c r="D3942" s="34" t="s">
        <v>562</v>
      </c>
      <c r="E3942" s="35">
        <v>0.35510000000000003</v>
      </c>
      <c r="F3942" s="51">
        <v>23.426256994000003</v>
      </c>
      <c r="G3942" s="51">
        <f t="shared" si="62"/>
        <v>8.3186638585694013</v>
      </c>
      <c r="H3942" s="69"/>
      <c r="I3942" s="70"/>
      <c r="J3942" s="142">
        <v>84</v>
      </c>
      <c r="M3942" s="202"/>
    </row>
    <row r="3943" spans="1:13" ht="15" thickBot="1" x14ac:dyDescent="0.4">
      <c r="A3943" s="211"/>
      <c r="B3943" s="213"/>
      <c r="C3943" s="34"/>
      <c r="D3943" s="44"/>
      <c r="E3943" s="35"/>
      <c r="F3943" s="51"/>
      <c r="G3943" s="51" t="str">
        <f t="shared" si="62"/>
        <v/>
      </c>
      <c r="H3943" s="69"/>
      <c r="I3943" s="70"/>
      <c r="J3943" s="142">
        <v>84</v>
      </c>
    </row>
    <row r="3944" spans="1:13" ht="15" thickBot="1" x14ac:dyDescent="0.4">
      <c r="A3944" s="210" t="s">
        <v>993</v>
      </c>
      <c r="B3944" s="212" t="s">
        <v>2604</v>
      </c>
      <c r="C3944" s="155"/>
      <c r="D3944" s="24" t="s">
        <v>69</v>
      </c>
      <c r="E3944" s="25"/>
      <c r="F3944" s="46"/>
      <c r="G3944" s="26" t="str">
        <f t="shared" si="62"/>
        <v/>
      </c>
      <c r="H3944" s="27"/>
      <c r="I3944" s="28"/>
      <c r="J3944" s="142">
        <v>200</v>
      </c>
    </row>
    <row r="3945" spans="1:13" x14ac:dyDescent="0.35">
      <c r="A3945" s="211"/>
      <c r="B3945" s="213"/>
      <c r="C3945" s="30"/>
      <c r="D3945" s="30"/>
      <c r="E3945" s="31"/>
      <c r="F3945" s="51"/>
      <c r="G3945" s="51" t="str">
        <f t="shared" si="62"/>
        <v/>
      </c>
      <c r="H3945" s="69"/>
      <c r="I3945" s="70"/>
      <c r="J3945" s="142">
        <v>200</v>
      </c>
    </row>
    <row r="3946" spans="1:13" x14ac:dyDescent="0.35">
      <c r="A3946" s="211"/>
      <c r="B3946" s="213"/>
      <c r="C3946" s="34" t="s">
        <v>9597</v>
      </c>
      <c r="D3946" s="34" t="s">
        <v>750</v>
      </c>
      <c r="E3946" s="35">
        <v>0.24</v>
      </c>
      <c r="F3946" s="51">
        <v>1.1271825880000002</v>
      </c>
      <c r="G3946" s="51">
        <f t="shared" si="62"/>
        <v>0.27052382112000001</v>
      </c>
      <c r="H3946" s="37">
        <f>SUM(G3946:G3950)</f>
        <v>172.31246603034805</v>
      </c>
      <c r="I3946" s="38"/>
      <c r="J3946" s="142">
        <v>200</v>
      </c>
      <c r="M3946" s="202"/>
    </row>
    <row r="3947" spans="1:13" x14ac:dyDescent="0.35">
      <c r="A3947" s="211"/>
      <c r="B3947" s="213"/>
      <c r="C3947" s="34" t="s">
        <v>9504</v>
      </c>
      <c r="D3947" s="34" t="s">
        <v>750</v>
      </c>
      <c r="E3947" s="35">
        <v>1.2150000000000001</v>
      </c>
      <c r="F3947" s="51">
        <v>3.0944352180000005</v>
      </c>
      <c r="G3947" s="51">
        <f t="shared" si="62"/>
        <v>3.759738789870001</v>
      </c>
      <c r="H3947" s="69"/>
      <c r="I3947" s="70"/>
      <c r="J3947" s="142">
        <v>200</v>
      </c>
      <c r="M3947" s="202"/>
    </row>
    <row r="3948" spans="1:13" ht="25" x14ac:dyDescent="0.35">
      <c r="A3948" s="211"/>
      <c r="B3948" s="213"/>
      <c r="C3948" s="34" t="s">
        <v>9905</v>
      </c>
      <c r="D3948" s="34" t="s">
        <v>837</v>
      </c>
      <c r="E3948" s="35">
        <v>0.25</v>
      </c>
      <c r="F3948" s="51">
        <v>617.5578188500001</v>
      </c>
      <c r="G3948" s="51">
        <f t="shared" si="62"/>
        <v>154.38945471250003</v>
      </c>
      <c r="H3948" s="69"/>
      <c r="I3948" s="70"/>
      <c r="J3948" s="142">
        <v>200</v>
      </c>
      <c r="M3948" s="202"/>
    </row>
    <row r="3949" spans="1:13" x14ac:dyDescent="0.35">
      <c r="A3949" s="211"/>
      <c r="B3949" s="213"/>
      <c r="C3949" s="34" t="s">
        <v>570</v>
      </c>
      <c r="D3949" s="34" t="s">
        <v>562</v>
      </c>
      <c r="E3949" s="35">
        <v>0.437</v>
      </c>
      <c r="F3949" s="51">
        <v>23.149778246</v>
      </c>
      <c r="G3949" s="51">
        <f t="shared" si="62"/>
        <v>10.116453093502001</v>
      </c>
      <c r="H3949" s="69"/>
      <c r="I3949" s="70"/>
      <c r="J3949" s="142">
        <v>200</v>
      </c>
      <c r="M3949" s="202"/>
    </row>
    <row r="3950" spans="1:13" x14ac:dyDescent="0.35">
      <c r="A3950" s="211"/>
      <c r="B3950" s="213"/>
      <c r="C3950" s="34" t="s">
        <v>563</v>
      </c>
      <c r="D3950" s="34" t="s">
        <v>562</v>
      </c>
      <c r="E3950" s="35">
        <v>0.218</v>
      </c>
      <c r="F3950" s="51">
        <v>17.322456942000002</v>
      </c>
      <c r="G3950" s="51">
        <f t="shared" si="62"/>
        <v>3.7762956133560004</v>
      </c>
      <c r="H3950" s="69"/>
      <c r="I3950" s="70"/>
      <c r="J3950" s="142">
        <v>200</v>
      </c>
      <c r="M3950" s="202"/>
    </row>
    <row r="3951" spans="1:13" ht="15" thickBot="1" x14ac:dyDescent="0.4">
      <c r="A3951" s="211"/>
      <c r="B3951" s="213"/>
      <c r="C3951" s="52"/>
      <c r="D3951" s="52"/>
      <c r="E3951" s="63"/>
      <c r="F3951" s="72"/>
      <c r="G3951" s="72" t="str">
        <f t="shared" si="62"/>
        <v/>
      </c>
      <c r="H3951" s="73"/>
      <c r="I3951" s="70"/>
      <c r="J3951" s="142">
        <v>200</v>
      </c>
    </row>
    <row r="3952" spans="1:13" ht="15" hidden="1" thickBot="1" x14ac:dyDescent="0.4">
      <c r="A3952" s="210" t="s">
        <v>994</v>
      </c>
      <c r="B3952" s="212" t="s">
        <v>2605</v>
      </c>
      <c r="C3952" s="155"/>
      <c r="D3952" s="24" t="s">
        <v>70</v>
      </c>
      <c r="E3952" s="25"/>
      <c r="F3952" s="46"/>
      <c r="G3952" s="26" t="str">
        <f t="shared" si="62"/>
        <v/>
      </c>
      <c r="H3952" s="27"/>
      <c r="I3952" s="28"/>
      <c r="J3952" s="142">
        <v>0</v>
      </c>
    </row>
    <row r="3953" spans="1:10" ht="15" hidden="1" thickBot="1" x14ac:dyDescent="0.4">
      <c r="A3953" s="211"/>
      <c r="B3953" s="213"/>
      <c r="C3953" s="30"/>
      <c r="D3953" s="30"/>
      <c r="E3953" s="31"/>
      <c r="F3953" s="51"/>
      <c r="G3953" s="51" t="str">
        <f t="shared" si="62"/>
        <v/>
      </c>
      <c r="H3953" s="69"/>
      <c r="I3953" s="70"/>
      <c r="J3953" s="142">
        <v>0</v>
      </c>
    </row>
    <row r="3954" spans="1:10" ht="25.5" hidden="1" thickBot="1" x14ac:dyDescent="0.4">
      <c r="A3954" s="211"/>
      <c r="B3954" s="213"/>
      <c r="C3954" s="34" t="s">
        <v>627</v>
      </c>
      <c r="D3954" s="34" t="s">
        <v>750</v>
      </c>
      <c r="E3954" s="35">
        <v>0.53</v>
      </c>
      <c r="F3954" s="51"/>
      <c r="G3954" s="51" t="str">
        <f t="shared" si="62"/>
        <v/>
      </c>
      <c r="H3954" s="37">
        <f>SUM(G3954:G3960)</f>
        <v>0</v>
      </c>
      <c r="I3954" s="38"/>
      <c r="J3954" s="142">
        <v>0</v>
      </c>
    </row>
    <row r="3955" spans="1:10" ht="38" hidden="1" thickBot="1" x14ac:dyDescent="0.4">
      <c r="A3955" s="211"/>
      <c r="B3955" s="213"/>
      <c r="C3955" s="34" t="s">
        <v>5461</v>
      </c>
      <c r="D3955" s="34" t="s">
        <v>837</v>
      </c>
      <c r="E3955" s="35">
        <v>1.05</v>
      </c>
      <c r="F3955" s="51"/>
      <c r="G3955" s="51" t="str">
        <f t="shared" si="62"/>
        <v/>
      </c>
      <c r="H3955" s="69"/>
      <c r="I3955" s="70"/>
      <c r="J3955" s="142">
        <v>0</v>
      </c>
    </row>
    <row r="3956" spans="1:10" ht="15" hidden="1" thickBot="1" x14ac:dyDescent="0.4">
      <c r="A3956" s="211"/>
      <c r="B3956" s="213"/>
      <c r="C3956" s="34" t="s">
        <v>9505</v>
      </c>
      <c r="D3956" s="34" t="s">
        <v>750</v>
      </c>
      <c r="E3956" s="35">
        <v>0.97</v>
      </c>
      <c r="F3956" s="51"/>
      <c r="G3956" s="51" t="str">
        <f t="shared" si="62"/>
        <v/>
      </c>
      <c r="H3956" s="69"/>
      <c r="I3956" s="70"/>
      <c r="J3956" s="142">
        <v>0</v>
      </c>
    </row>
    <row r="3957" spans="1:10" ht="15" hidden="1" thickBot="1" x14ac:dyDescent="0.4">
      <c r="A3957" s="211"/>
      <c r="B3957" s="213"/>
      <c r="C3957" s="34" t="s">
        <v>2836</v>
      </c>
      <c r="D3957" s="34" t="s">
        <v>562</v>
      </c>
      <c r="E3957" s="35">
        <v>1.405</v>
      </c>
      <c r="F3957" s="51"/>
      <c r="G3957" s="51" t="str">
        <f t="shared" si="62"/>
        <v/>
      </c>
      <c r="H3957" s="69"/>
      <c r="I3957" s="70"/>
      <c r="J3957" s="142">
        <v>0</v>
      </c>
    </row>
    <row r="3958" spans="1:10" ht="15" hidden="1" thickBot="1" x14ac:dyDescent="0.4">
      <c r="A3958" s="211"/>
      <c r="B3958" s="213"/>
      <c r="C3958" s="34" t="s">
        <v>563</v>
      </c>
      <c r="D3958" s="34" t="s">
        <v>562</v>
      </c>
      <c r="E3958" s="35">
        <v>0.70199999999999996</v>
      </c>
      <c r="F3958" s="51"/>
      <c r="G3958" s="51" t="str">
        <f t="shared" si="62"/>
        <v/>
      </c>
      <c r="H3958" s="69"/>
      <c r="I3958" s="70"/>
      <c r="J3958" s="142">
        <v>0</v>
      </c>
    </row>
    <row r="3959" spans="1:10" ht="25.5" hidden="1" thickBot="1" x14ac:dyDescent="0.4">
      <c r="A3959" s="211"/>
      <c r="B3959" s="213"/>
      <c r="C3959" s="34" t="s">
        <v>980</v>
      </c>
      <c r="D3959" s="34" t="s">
        <v>790</v>
      </c>
      <c r="E3959" s="35">
        <v>8.8999999999999996E-2</v>
      </c>
      <c r="F3959" s="51"/>
      <c r="G3959" s="51" t="str">
        <f t="shared" si="62"/>
        <v/>
      </c>
      <c r="H3959" s="69"/>
      <c r="I3959" s="70"/>
      <c r="J3959" s="142">
        <v>0</v>
      </c>
    </row>
    <row r="3960" spans="1:10" ht="25.5" hidden="1" thickBot="1" x14ac:dyDescent="0.4">
      <c r="A3960" s="211"/>
      <c r="B3960" s="213"/>
      <c r="C3960" s="34" t="s">
        <v>981</v>
      </c>
      <c r="D3960" s="34" t="s">
        <v>792</v>
      </c>
      <c r="E3960" s="35">
        <v>1.3160000000000001</v>
      </c>
      <c r="F3960" s="51"/>
      <c r="G3960" s="51" t="str">
        <f t="shared" si="62"/>
        <v/>
      </c>
      <c r="H3960" s="69"/>
      <c r="I3960" s="70"/>
      <c r="J3960" s="142">
        <v>0</v>
      </c>
    </row>
    <row r="3961" spans="1:10" ht="15" hidden="1" thickBot="1" x14ac:dyDescent="0.4">
      <c r="A3961" s="211"/>
      <c r="B3961" s="213"/>
      <c r="C3961" s="34"/>
      <c r="D3961" s="34"/>
      <c r="E3961" s="35"/>
      <c r="F3961" s="51"/>
      <c r="G3961" s="51" t="str">
        <f t="shared" si="62"/>
        <v/>
      </c>
      <c r="H3961" s="69"/>
      <c r="I3961" s="70"/>
      <c r="J3961" s="142">
        <v>0</v>
      </c>
    </row>
    <row r="3962" spans="1:10" ht="15" hidden="1" thickBot="1" x14ac:dyDescent="0.4">
      <c r="A3962" s="210" t="s">
        <v>995</v>
      </c>
      <c r="B3962" s="212" t="s">
        <v>2606</v>
      </c>
      <c r="C3962" s="155"/>
      <c r="D3962" s="24" t="s">
        <v>16</v>
      </c>
      <c r="E3962" s="25"/>
      <c r="F3962" s="46"/>
      <c r="G3962" s="26" t="str">
        <f t="shared" si="62"/>
        <v/>
      </c>
      <c r="H3962" s="27"/>
      <c r="I3962" s="28"/>
      <c r="J3962" s="142">
        <v>0</v>
      </c>
    </row>
    <row r="3963" spans="1:10" ht="15" hidden="1" thickBot="1" x14ac:dyDescent="0.4">
      <c r="A3963" s="211"/>
      <c r="B3963" s="213"/>
      <c r="C3963" s="30"/>
      <c r="D3963" s="30"/>
      <c r="E3963" s="31"/>
      <c r="F3963" s="51"/>
      <c r="G3963" s="51" t="str">
        <f t="shared" si="62"/>
        <v/>
      </c>
      <c r="H3963" s="69"/>
      <c r="I3963" s="70"/>
      <c r="J3963" s="142">
        <v>0</v>
      </c>
    </row>
    <row r="3964" spans="1:10" ht="25.5" hidden="1" thickBot="1" x14ac:dyDescent="0.4">
      <c r="A3964" s="211"/>
      <c r="B3964" s="213"/>
      <c r="C3964" s="34" t="s">
        <v>996</v>
      </c>
      <c r="D3964" s="34" t="s">
        <v>200</v>
      </c>
      <c r="E3964" s="35">
        <v>1</v>
      </c>
      <c r="F3964" s="51"/>
      <c r="G3964" s="51" t="str">
        <f t="shared" si="62"/>
        <v/>
      </c>
      <c r="H3964" s="37">
        <f>SUM(G3964:G3967)</f>
        <v>0</v>
      </c>
      <c r="I3964" s="38"/>
      <c r="J3964" s="142">
        <v>0</v>
      </c>
    </row>
    <row r="3965" spans="1:10" ht="25.5" hidden="1" thickBot="1" x14ac:dyDescent="0.4">
      <c r="A3965" s="211"/>
      <c r="B3965" s="213"/>
      <c r="C3965" s="34" t="s">
        <v>2826</v>
      </c>
      <c r="D3965" s="34" t="s">
        <v>84</v>
      </c>
      <c r="E3965" s="35">
        <v>4.4000000000000003E-3</v>
      </c>
      <c r="F3965" s="51"/>
      <c r="G3965" s="51" t="str">
        <f t="shared" si="62"/>
        <v/>
      </c>
      <c r="H3965" s="69"/>
      <c r="I3965" s="70"/>
      <c r="J3965" s="142">
        <v>0</v>
      </c>
    </row>
    <row r="3966" spans="1:10" ht="15" hidden="1" thickBot="1" x14ac:dyDescent="0.4">
      <c r="A3966" s="211"/>
      <c r="B3966" s="213"/>
      <c r="C3966" s="34" t="s">
        <v>570</v>
      </c>
      <c r="D3966" s="34" t="s">
        <v>562</v>
      </c>
      <c r="E3966" s="35">
        <v>1.0088999999999999</v>
      </c>
      <c r="F3966" s="51"/>
      <c r="G3966" s="51" t="str">
        <f t="shared" si="62"/>
        <v/>
      </c>
      <c r="H3966" s="69"/>
      <c r="I3966" s="70"/>
      <c r="J3966" s="142">
        <v>0</v>
      </c>
    </row>
    <row r="3967" spans="1:10" ht="15" hidden="1" thickBot="1" x14ac:dyDescent="0.4">
      <c r="A3967" s="211"/>
      <c r="B3967" s="213"/>
      <c r="C3967" s="34" t="s">
        <v>563</v>
      </c>
      <c r="D3967" s="34" t="s">
        <v>562</v>
      </c>
      <c r="E3967" s="35">
        <v>0.79269999999999996</v>
      </c>
      <c r="F3967" s="51"/>
      <c r="G3967" s="51" t="str">
        <f t="shared" si="62"/>
        <v/>
      </c>
      <c r="H3967" s="69"/>
      <c r="I3967" s="70"/>
      <c r="J3967" s="142">
        <v>0</v>
      </c>
    </row>
    <row r="3968" spans="1:10" ht="15" hidden="1" thickBot="1" x14ac:dyDescent="0.4">
      <c r="A3968" s="211"/>
      <c r="B3968" s="213"/>
      <c r="C3968" s="52"/>
      <c r="D3968" s="52"/>
      <c r="E3968" s="63"/>
      <c r="F3968" s="72"/>
      <c r="G3968" s="72" t="str">
        <f t="shared" si="62"/>
        <v/>
      </c>
      <c r="H3968" s="73"/>
      <c r="I3968" s="70"/>
      <c r="J3968" s="142">
        <v>0</v>
      </c>
    </row>
    <row r="3969" spans="1:13" ht="15" hidden="1" thickBot="1" x14ac:dyDescent="0.4">
      <c r="A3969" s="210" t="s">
        <v>997</v>
      </c>
      <c r="B3969" s="212" t="s">
        <v>2609</v>
      </c>
      <c r="C3969" s="155"/>
      <c r="D3969" s="24" t="s">
        <v>70</v>
      </c>
      <c r="E3969" s="25"/>
      <c r="F3969" s="46"/>
      <c r="G3969" s="26" t="str">
        <f t="shared" si="62"/>
        <v/>
      </c>
      <c r="H3969" s="27"/>
      <c r="I3969" s="28"/>
      <c r="J3969" s="142">
        <v>0</v>
      </c>
    </row>
    <row r="3970" spans="1:13" ht="15" hidden="1" thickBot="1" x14ac:dyDescent="0.4">
      <c r="A3970" s="211"/>
      <c r="B3970" s="213"/>
      <c r="C3970" s="30"/>
      <c r="D3970" s="30"/>
      <c r="E3970" s="31"/>
      <c r="F3970" s="51"/>
      <c r="G3970" s="51" t="str">
        <f t="shared" si="62"/>
        <v/>
      </c>
      <c r="H3970" s="69"/>
      <c r="I3970" s="70"/>
      <c r="J3970" s="142">
        <v>0</v>
      </c>
    </row>
    <row r="3971" spans="1:13" ht="25.5" hidden="1" thickBot="1" x14ac:dyDescent="0.4">
      <c r="A3971" s="211"/>
      <c r="B3971" s="213"/>
      <c r="C3971" s="34" t="s">
        <v>998</v>
      </c>
      <c r="D3971" s="34" t="s">
        <v>70</v>
      </c>
      <c r="E3971" s="35">
        <v>1.0798000000000001</v>
      </c>
      <c r="F3971" s="51"/>
      <c r="G3971" s="51" t="str">
        <f t="shared" si="62"/>
        <v/>
      </c>
      <c r="H3971" s="37">
        <f>SUM(G3971:G3975)</f>
        <v>0</v>
      </c>
      <c r="I3971" s="38"/>
      <c r="J3971" s="142">
        <v>0</v>
      </c>
    </row>
    <row r="3972" spans="1:13" ht="15" hidden="1" thickBot="1" x14ac:dyDescent="0.4">
      <c r="A3972" s="211"/>
      <c r="B3972" s="213"/>
      <c r="C3972" s="34" t="s">
        <v>9503</v>
      </c>
      <c r="D3972" s="34" t="s">
        <v>750</v>
      </c>
      <c r="E3972" s="35">
        <v>6.85</v>
      </c>
      <c r="F3972" s="51"/>
      <c r="G3972" s="51" t="str">
        <f t="shared" si="62"/>
        <v/>
      </c>
      <c r="H3972" s="69"/>
      <c r="I3972" s="70"/>
      <c r="J3972" s="142">
        <v>0</v>
      </c>
    </row>
    <row r="3973" spans="1:13" ht="15" hidden="1" thickBot="1" x14ac:dyDescent="0.4">
      <c r="A3973" s="211"/>
      <c r="B3973" s="213"/>
      <c r="C3973" s="34" t="s">
        <v>9961</v>
      </c>
      <c r="D3973" s="34" t="s">
        <v>750</v>
      </c>
      <c r="E3973" s="35">
        <v>0.222</v>
      </c>
      <c r="F3973" s="51"/>
      <c r="G3973" s="51" t="str">
        <f t="shared" si="62"/>
        <v/>
      </c>
      <c r="H3973" s="69"/>
      <c r="I3973" s="70"/>
      <c r="J3973" s="142">
        <v>0</v>
      </c>
    </row>
    <row r="3974" spans="1:13" ht="15" hidden="1" thickBot="1" x14ac:dyDescent="0.4">
      <c r="A3974" s="211"/>
      <c r="B3974" s="213"/>
      <c r="C3974" s="34" t="s">
        <v>1045</v>
      </c>
      <c r="D3974" s="34" t="s">
        <v>562</v>
      </c>
      <c r="E3974" s="35">
        <v>0.69699999999999995</v>
      </c>
      <c r="F3974" s="51"/>
      <c r="G3974" s="51" t="str">
        <f t="shared" si="62"/>
        <v/>
      </c>
      <c r="H3974" s="69"/>
      <c r="I3974" s="70"/>
      <c r="J3974" s="142">
        <v>0</v>
      </c>
    </row>
    <row r="3975" spans="1:13" ht="15" hidden="1" thickBot="1" x14ac:dyDescent="0.4">
      <c r="A3975" s="211"/>
      <c r="B3975" s="213"/>
      <c r="C3975" s="34" t="s">
        <v>563</v>
      </c>
      <c r="D3975" s="34" t="s">
        <v>562</v>
      </c>
      <c r="E3975" s="35">
        <v>0.31380000000000002</v>
      </c>
      <c r="F3975" s="51"/>
      <c r="G3975" s="51" t="str">
        <f t="shared" si="62"/>
        <v/>
      </c>
      <c r="H3975" s="69"/>
      <c r="I3975" s="70"/>
      <c r="J3975" s="142">
        <v>0</v>
      </c>
    </row>
    <row r="3976" spans="1:13" ht="15" hidden="1" thickBot="1" x14ac:dyDescent="0.4">
      <c r="A3976" s="211"/>
      <c r="B3976" s="213"/>
      <c r="C3976" s="34"/>
      <c r="D3976" s="44"/>
      <c r="E3976" s="35"/>
      <c r="F3976" s="51"/>
      <c r="G3976" s="51" t="str">
        <f t="shared" si="62"/>
        <v/>
      </c>
      <c r="H3976" s="69"/>
      <c r="I3976" s="70"/>
      <c r="J3976" s="142">
        <v>0</v>
      </c>
    </row>
    <row r="3977" spans="1:13" ht="15" thickBot="1" x14ac:dyDescent="0.4">
      <c r="A3977" s="210" t="s">
        <v>999</v>
      </c>
      <c r="B3977" s="212" t="s">
        <v>2610</v>
      </c>
      <c r="C3977" s="155"/>
      <c r="D3977" s="24" t="s">
        <v>80</v>
      </c>
      <c r="E3977" s="25"/>
      <c r="F3977" s="46"/>
      <c r="G3977" s="26" t="str">
        <f t="shared" si="62"/>
        <v/>
      </c>
      <c r="H3977" s="27"/>
      <c r="I3977" s="28"/>
      <c r="J3977" s="142">
        <v>160</v>
      </c>
    </row>
    <row r="3978" spans="1:13" x14ac:dyDescent="0.35">
      <c r="A3978" s="211"/>
      <c r="B3978" s="213"/>
      <c r="C3978" s="30"/>
      <c r="D3978" s="30"/>
      <c r="E3978" s="31"/>
      <c r="F3978" s="51"/>
      <c r="G3978" s="51" t="str">
        <f t="shared" si="62"/>
        <v/>
      </c>
      <c r="H3978" s="69"/>
      <c r="I3978" s="70"/>
      <c r="J3978" s="142">
        <v>160</v>
      </c>
    </row>
    <row r="3979" spans="1:13" ht="25" x14ac:dyDescent="0.35">
      <c r="A3979" s="211"/>
      <c r="B3979" s="213"/>
      <c r="C3979" s="34" t="s">
        <v>1000</v>
      </c>
      <c r="D3979" s="34" t="s">
        <v>84</v>
      </c>
      <c r="E3979" s="35">
        <v>1.383085775835718</v>
      </c>
      <c r="F3979" s="51">
        <v>30.008577956</v>
      </c>
      <c r="G3979" s="51">
        <f t="shared" si="62"/>
        <v>41.504437324000882</v>
      </c>
      <c r="H3979" s="37">
        <f>SUM(G3979:G3985)</f>
        <v>146.38</v>
      </c>
      <c r="I3979" s="38"/>
      <c r="J3979" s="142">
        <v>160</v>
      </c>
      <c r="M3979" s="202"/>
    </row>
    <row r="3980" spans="1:13" ht="50" x14ac:dyDescent="0.35">
      <c r="A3980" s="211"/>
      <c r="B3980" s="213"/>
      <c r="C3980" s="34" t="s">
        <v>794</v>
      </c>
      <c r="D3980" s="34" t="s">
        <v>790</v>
      </c>
      <c r="E3980" s="35">
        <v>5.4000000000000003E-3</v>
      </c>
      <c r="F3980" s="51">
        <v>290.89817808800001</v>
      </c>
      <c r="G3980" s="51">
        <f t="shared" si="62"/>
        <v>1.5708501616752002</v>
      </c>
      <c r="H3980" s="69"/>
      <c r="I3980" s="70"/>
      <c r="J3980" s="142">
        <v>160</v>
      </c>
      <c r="M3980" s="202"/>
    </row>
    <row r="3981" spans="1:13" ht="50" x14ac:dyDescent="0.35">
      <c r="A3981" s="211"/>
      <c r="B3981" s="213"/>
      <c r="C3981" s="34" t="s">
        <v>795</v>
      </c>
      <c r="D3981" s="34" t="s">
        <v>792</v>
      </c>
      <c r="E3981" s="35">
        <v>5.9999999999999995E-4</v>
      </c>
      <c r="F3981" s="51">
        <v>61.633493208000004</v>
      </c>
      <c r="G3981" s="51">
        <f t="shared" si="62"/>
        <v>3.6980095924799998E-2</v>
      </c>
      <c r="H3981" s="69"/>
      <c r="I3981" s="70"/>
      <c r="J3981" s="142">
        <v>160</v>
      </c>
      <c r="M3981" s="202"/>
    </row>
    <row r="3982" spans="1:13" x14ac:dyDescent="0.35">
      <c r="A3982" s="211"/>
      <c r="B3982" s="213"/>
      <c r="C3982" s="34" t="s">
        <v>563</v>
      </c>
      <c r="D3982" s="34" t="s">
        <v>562</v>
      </c>
      <c r="E3982" s="35">
        <v>0.78659999999999997</v>
      </c>
      <c r="F3982" s="51">
        <v>17.322456942000002</v>
      </c>
      <c r="G3982" s="51">
        <f t="shared" si="62"/>
        <v>13.625844630577202</v>
      </c>
      <c r="H3982" s="69"/>
      <c r="I3982" s="70"/>
      <c r="J3982" s="142">
        <v>160</v>
      </c>
      <c r="M3982" s="202"/>
    </row>
    <row r="3983" spans="1:13" ht="25" x14ac:dyDescent="0.35">
      <c r="A3983" s="211"/>
      <c r="B3983" s="213"/>
      <c r="C3983" s="34" t="s">
        <v>789</v>
      </c>
      <c r="D3983" s="34" t="s">
        <v>790</v>
      </c>
      <c r="E3983" s="35">
        <v>0.19620000000000001</v>
      </c>
      <c r="F3983" s="51">
        <v>25.818861544000004</v>
      </c>
      <c r="G3983" s="51">
        <f t="shared" si="62"/>
        <v>5.0656606349328008</v>
      </c>
      <c r="H3983" s="69"/>
      <c r="I3983" s="70"/>
      <c r="J3983" s="142">
        <v>160</v>
      </c>
      <c r="M3983" s="202"/>
    </row>
    <row r="3984" spans="1:13" ht="50" x14ac:dyDescent="0.35">
      <c r="A3984" s="211"/>
      <c r="B3984" s="213"/>
      <c r="C3984" s="34" t="s">
        <v>3002</v>
      </c>
      <c r="D3984" s="34" t="s">
        <v>84</v>
      </c>
      <c r="E3984" s="35">
        <v>1.3889</v>
      </c>
      <c r="F3984" s="32">
        <f>'Comp.Aux1'!$G$335</f>
        <v>7.8163891705970006</v>
      </c>
      <c r="G3984" s="32">
        <f t="shared" ref="G3984:G4047" si="63">IF(ISNUMBER(F3984),E3984*F3984,"")</f>
        <v>10.856182919042174</v>
      </c>
      <c r="H3984" s="33"/>
      <c r="I3984" s="29"/>
      <c r="J3984" s="142">
        <v>160</v>
      </c>
      <c r="M3984" s="202"/>
    </row>
    <row r="3985" spans="1:13" ht="25" x14ac:dyDescent="0.35">
      <c r="A3985" s="211"/>
      <c r="B3985" s="213"/>
      <c r="C3985" s="34" t="s">
        <v>2999</v>
      </c>
      <c r="D3985" s="34" t="s">
        <v>1231</v>
      </c>
      <c r="E3985" s="35">
        <v>27.777999999999999</v>
      </c>
      <c r="F3985" s="32">
        <f>'Comp.Aux1'!$G$199</f>
        <v>2.6539003612156002</v>
      </c>
      <c r="G3985" s="51">
        <f t="shared" si="63"/>
        <v>73.720044233846934</v>
      </c>
      <c r="H3985" s="69"/>
      <c r="I3985" s="70"/>
      <c r="J3985" s="142">
        <v>160</v>
      </c>
      <c r="M3985" s="202"/>
    </row>
    <row r="3986" spans="1:13" x14ac:dyDescent="0.35">
      <c r="A3986" s="211"/>
      <c r="B3986" s="213"/>
      <c r="C3986" s="48"/>
      <c r="D3986" s="44"/>
      <c r="E3986" s="35"/>
      <c r="F3986" s="51"/>
      <c r="G3986" s="51" t="str">
        <f t="shared" si="63"/>
        <v/>
      </c>
      <c r="H3986" s="69"/>
      <c r="I3986" s="70"/>
      <c r="J3986" s="142">
        <v>160</v>
      </c>
    </row>
    <row r="3987" spans="1:13" x14ac:dyDescent="0.35">
      <c r="A3987" s="211"/>
      <c r="B3987" s="213"/>
      <c r="C3987" s="45" t="s">
        <v>608</v>
      </c>
      <c r="D3987" s="44"/>
      <c r="E3987" s="35"/>
      <c r="F3987" s="51"/>
      <c r="G3987" s="51" t="str">
        <f t="shared" si="63"/>
        <v/>
      </c>
      <c r="H3987" s="69"/>
      <c r="I3987" s="70"/>
      <c r="J3987" s="142">
        <v>160</v>
      </c>
    </row>
    <row r="3988" spans="1:13" ht="15" thickBot="1" x14ac:dyDescent="0.4">
      <c r="A3988" s="211"/>
      <c r="B3988" s="213"/>
      <c r="C3988" s="52"/>
      <c r="D3988" s="52"/>
      <c r="E3988" s="63"/>
      <c r="F3988" s="72"/>
      <c r="G3988" s="72" t="str">
        <f t="shared" si="63"/>
        <v/>
      </c>
      <c r="H3988" s="73"/>
      <c r="I3988" s="70"/>
      <c r="J3988" s="142">
        <v>160</v>
      </c>
    </row>
    <row r="3989" spans="1:13" ht="15" hidden="1" thickBot="1" x14ac:dyDescent="0.4">
      <c r="A3989" s="210" t="s">
        <v>1001</v>
      </c>
      <c r="B3989" s="212" t="s">
        <v>2611</v>
      </c>
      <c r="C3989" s="155"/>
      <c r="D3989" s="24" t="s">
        <v>69</v>
      </c>
      <c r="E3989" s="25"/>
      <c r="F3989" s="46"/>
      <c r="G3989" s="26" t="str">
        <f t="shared" si="63"/>
        <v/>
      </c>
      <c r="H3989" s="27"/>
      <c r="I3989" s="28"/>
      <c r="J3989" s="142">
        <v>0</v>
      </c>
    </row>
    <row r="3990" spans="1:13" ht="15" hidden="1" thickBot="1" x14ac:dyDescent="0.4">
      <c r="A3990" s="211"/>
      <c r="B3990" s="213"/>
      <c r="C3990" s="30"/>
      <c r="D3990" s="30"/>
      <c r="E3990" s="31"/>
      <c r="F3990" s="51"/>
      <c r="G3990" s="51" t="str">
        <f t="shared" si="63"/>
        <v/>
      </c>
      <c r="H3990" s="69"/>
      <c r="I3990" s="70"/>
      <c r="J3990" s="142">
        <v>0</v>
      </c>
    </row>
    <row r="3991" spans="1:13" ht="15" hidden="1" thickBot="1" x14ac:dyDescent="0.4">
      <c r="A3991" s="211"/>
      <c r="B3991" s="213"/>
      <c r="C3991" s="34" t="s">
        <v>1002</v>
      </c>
      <c r="D3991" s="34" t="s">
        <v>750</v>
      </c>
      <c r="E3991" s="35">
        <v>1.4</v>
      </c>
      <c r="F3991" s="51"/>
      <c r="G3991" s="51" t="str">
        <f t="shared" si="63"/>
        <v/>
      </c>
      <c r="H3991" s="37">
        <f>SUM(G3991:G4000)</f>
        <v>0</v>
      </c>
      <c r="I3991" s="38"/>
      <c r="J3991" s="142">
        <v>0</v>
      </c>
    </row>
    <row r="3992" spans="1:13" ht="15" hidden="1" thickBot="1" x14ac:dyDescent="0.4">
      <c r="A3992" s="211"/>
      <c r="B3992" s="213"/>
      <c r="C3992" s="34" t="s">
        <v>1003</v>
      </c>
      <c r="D3992" s="34" t="s">
        <v>750</v>
      </c>
      <c r="E3992" s="35">
        <v>3.0000000000000001E-3</v>
      </c>
      <c r="F3992" s="51"/>
      <c r="G3992" s="51" t="str">
        <f t="shared" si="63"/>
        <v/>
      </c>
      <c r="H3992" s="69"/>
      <c r="I3992" s="70"/>
      <c r="J3992" s="142">
        <v>0</v>
      </c>
    </row>
    <row r="3993" spans="1:13" ht="25.5" hidden="1" thickBot="1" x14ac:dyDescent="0.4">
      <c r="A3993" s="211"/>
      <c r="B3993" s="213"/>
      <c r="C3993" s="34" t="s">
        <v>877</v>
      </c>
      <c r="D3993" s="34" t="s">
        <v>200</v>
      </c>
      <c r="E3993" s="35">
        <v>3.3330000000000002</v>
      </c>
      <c r="F3993" s="51"/>
      <c r="G3993" s="51" t="str">
        <f t="shared" si="63"/>
        <v/>
      </c>
      <c r="H3993" s="69"/>
      <c r="I3993" s="70"/>
      <c r="J3993" s="142">
        <v>0</v>
      </c>
    </row>
    <row r="3994" spans="1:13" ht="38" hidden="1" thickBot="1" x14ac:dyDescent="0.4">
      <c r="A3994" s="211"/>
      <c r="B3994" s="213"/>
      <c r="C3994" s="34" t="s">
        <v>1004</v>
      </c>
      <c r="D3994" s="34" t="s">
        <v>200</v>
      </c>
      <c r="E3994" s="35">
        <v>5</v>
      </c>
      <c r="F3994" s="51"/>
      <c r="G3994" s="51" t="str">
        <f t="shared" si="63"/>
        <v/>
      </c>
      <c r="H3994" s="69"/>
      <c r="I3994" s="70"/>
      <c r="J3994" s="142">
        <v>0</v>
      </c>
    </row>
    <row r="3995" spans="1:13" ht="15" hidden="1" thickBot="1" x14ac:dyDescent="0.4">
      <c r="A3995" s="211"/>
      <c r="B3995" s="213"/>
      <c r="C3995" s="34" t="s">
        <v>1005</v>
      </c>
      <c r="D3995" s="34" t="s">
        <v>372</v>
      </c>
      <c r="E3995" s="35">
        <v>3.149</v>
      </c>
      <c r="F3995" s="51"/>
      <c r="G3995" s="51" t="str">
        <f t="shared" si="63"/>
        <v/>
      </c>
      <c r="H3995" s="69"/>
      <c r="I3995" s="70"/>
      <c r="J3995" s="142">
        <v>0</v>
      </c>
    </row>
    <row r="3996" spans="1:13" ht="15" hidden="1" thickBot="1" x14ac:dyDescent="0.4">
      <c r="A3996" s="211"/>
      <c r="B3996" s="213"/>
      <c r="C3996" s="34" t="s">
        <v>686</v>
      </c>
      <c r="D3996" s="34" t="s">
        <v>750</v>
      </c>
      <c r="E3996" s="35">
        <v>3.4089999999999998</v>
      </c>
      <c r="F3996" s="51"/>
      <c r="G3996" s="51" t="str">
        <f t="shared" si="63"/>
        <v/>
      </c>
      <c r="H3996" s="69"/>
      <c r="I3996" s="70"/>
      <c r="J3996" s="142">
        <v>0</v>
      </c>
    </row>
    <row r="3997" spans="1:13" ht="25.5" hidden="1" thickBot="1" x14ac:dyDescent="0.4">
      <c r="A3997" s="211"/>
      <c r="B3997" s="213"/>
      <c r="C3997" s="34" t="s">
        <v>1006</v>
      </c>
      <c r="D3997" s="34" t="s">
        <v>837</v>
      </c>
      <c r="E3997" s="35">
        <v>0.998</v>
      </c>
      <c r="F3997" s="51"/>
      <c r="G3997" s="51" t="str">
        <f t="shared" si="63"/>
        <v/>
      </c>
      <c r="H3997" s="69"/>
      <c r="I3997" s="70"/>
      <c r="J3997" s="142">
        <v>0</v>
      </c>
    </row>
    <row r="3998" spans="1:13" ht="15" hidden="1" thickBot="1" x14ac:dyDescent="0.4">
      <c r="A3998" s="211"/>
      <c r="B3998" s="213"/>
      <c r="C3998" s="34" t="s">
        <v>9968</v>
      </c>
      <c r="D3998" s="34" t="s">
        <v>200</v>
      </c>
      <c r="E3998" s="35">
        <v>0.85499999999999998</v>
      </c>
      <c r="F3998" s="51"/>
      <c r="G3998" s="51" t="str">
        <f t="shared" si="63"/>
        <v/>
      </c>
      <c r="H3998" s="69"/>
      <c r="I3998" s="70"/>
      <c r="J3998" s="142">
        <v>0</v>
      </c>
    </row>
    <row r="3999" spans="1:13" ht="15" hidden="1" thickBot="1" x14ac:dyDescent="0.4">
      <c r="A3999" s="211"/>
      <c r="B3999" s="213"/>
      <c r="C3999" s="34" t="s">
        <v>639</v>
      </c>
      <c r="D3999" s="34" t="s">
        <v>562</v>
      </c>
      <c r="E3999" s="35">
        <v>2.754</v>
      </c>
      <c r="F3999" s="51"/>
      <c r="G3999" s="51" t="str">
        <f t="shared" si="63"/>
        <v/>
      </c>
      <c r="H3999" s="69"/>
      <c r="I3999" s="70"/>
      <c r="J3999" s="142">
        <v>0</v>
      </c>
    </row>
    <row r="4000" spans="1:13" ht="15" hidden="1" thickBot="1" x14ac:dyDescent="0.4">
      <c r="A4000" s="211"/>
      <c r="B4000" s="213"/>
      <c r="C4000" s="34" t="s">
        <v>1007</v>
      </c>
      <c r="D4000" s="34" t="s">
        <v>562</v>
      </c>
      <c r="E4000" s="35">
        <v>3.3530000000000002</v>
      </c>
      <c r="F4000" s="51"/>
      <c r="G4000" s="51" t="str">
        <f t="shared" si="63"/>
        <v/>
      </c>
      <c r="H4000" s="69"/>
      <c r="I4000" s="70"/>
      <c r="J4000" s="142">
        <v>0</v>
      </c>
    </row>
    <row r="4001" spans="1:10" ht="15" hidden="1" thickBot="1" x14ac:dyDescent="0.4">
      <c r="A4001" s="217"/>
      <c r="B4001" s="216"/>
      <c r="C4001" s="52"/>
      <c r="D4001" s="52"/>
      <c r="E4001" s="63"/>
      <c r="F4001" s="72"/>
      <c r="G4001" s="72" t="str">
        <f t="shared" si="63"/>
        <v/>
      </c>
      <c r="H4001" s="73"/>
      <c r="I4001" s="70"/>
      <c r="J4001" s="142">
        <v>0</v>
      </c>
    </row>
    <row r="4002" spans="1:10" ht="15" hidden="1" thickBot="1" x14ac:dyDescent="0.4">
      <c r="A4002" s="210" t="s">
        <v>1008</v>
      </c>
      <c r="B4002" s="212" t="s">
        <v>8104</v>
      </c>
      <c r="C4002" s="155"/>
      <c r="D4002" s="24" t="s">
        <v>69</v>
      </c>
      <c r="E4002" s="25"/>
      <c r="F4002" s="39"/>
      <c r="G4002" s="26" t="str">
        <f t="shared" si="63"/>
        <v/>
      </c>
      <c r="H4002" s="27"/>
      <c r="I4002" s="28"/>
      <c r="J4002" s="142">
        <v>0</v>
      </c>
    </row>
    <row r="4003" spans="1:10" ht="15" hidden="1" thickBot="1" x14ac:dyDescent="0.4">
      <c r="A4003" s="211"/>
      <c r="B4003" s="213"/>
      <c r="C4003" s="30"/>
      <c r="D4003" s="30"/>
      <c r="E4003" s="31"/>
      <c r="F4003" s="40"/>
      <c r="G4003" s="29" t="str">
        <f t="shared" si="63"/>
        <v/>
      </c>
      <c r="H4003" s="33"/>
      <c r="I4003" s="29"/>
      <c r="J4003" s="142">
        <v>0</v>
      </c>
    </row>
    <row r="4004" spans="1:10" ht="15" hidden="1" thickBot="1" x14ac:dyDescent="0.4">
      <c r="A4004" s="211"/>
      <c r="B4004" s="213"/>
      <c r="C4004" s="34" t="s">
        <v>2841</v>
      </c>
      <c r="D4004" s="34" t="s">
        <v>562</v>
      </c>
      <c r="E4004" s="35">
        <v>0.1</v>
      </c>
      <c r="F4004" s="29"/>
      <c r="G4004" s="32" t="str">
        <f t="shared" si="63"/>
        <v/>
      </c>
      <c r="H4004" s="37">
        <f>SUM(G4004:G4005)</f>
        <v>0</v>
      </c>
      <c r="I4004" s="38"/>
      <c r="J4004" s="142">
        <v>0</v>
      </c>
    </row>
    <row r="4005" spans="1:10" ht="15" hidden="1" thickBot="1" x14ac:dyDescent="0.4">
      <c r="A4005" s="211"/>
      <c r="B4005" s="213"/>
      <c r="C4005" s="34" t="s">
        <v>1009</v>
      </c>
      <c r="D4005" s="44" t="s">
        <v>69</v>
      </c>
      <c r="E4005" s="35">
        <v>1.05</v>
      </c>
      <c r="F4005" s="32"/>
      <c r="G4005" s="32" t="str">
        <f t="shared" si="63"/>
        <v/>
      </c>
      <c r="H4005" s="33"/>
      <c r="I4005" s="29"/>
      <c r="J4005" s="142">
        <v>0</v>
      </c>
    </row>
    <row r="4006" spans="1:10" ht="15" hidden="1" thickBot="1" x14ac:dyDescent="0.4">
      <c r="A4006" s="217"/>
      <c r="B4006" s="216"/>
      <c r="C4006" s="34"/>
      <c r="D4006" s="44"/>
      <c r="E4006" s="35"/>
      <c r="F4006" s="32"/>
      <c r="G4006" s="32" t="str">
        <f t="shared" si="63"/>
        <v/>
      </c>
      <c r="H4006" s="33"/>
      <c r="I4006" s="29"/>
      <c r="J4006" s="142">
        <v>0</v>
      </c>
    </row>
    <row r="4007" spans="1:10" ht="15" hidden="1" thickBot="1" x14ac:dyDescent="0.4">
      <c r="A4007" s="210" t="s">
        <v>1010</v>
      </c>
      <c r="B4007" s="212" t="s">
        <v>2615</v>
      </c>
      <c r="C4007" s="155"/>
      <c r="D4007" s="24" t="s">
        <v>11</v>
      </c>
      <c r="E4007" s="25"/>
      <c r="F4007" s="46"/>
      <c r="G4007" s="26" t="str">
        <f t="shared" si="63"/>
        <v/>
      </c>
      <c r="H4007" s="27"/>
      <c r="I4007" s="28"/>
      <c r="J4007" s="142">
        <v>0</v>
      </c>
    </row>
    <row r="4008" spans="1:10" ht="15" hidden="1" thickBot="1" x14ac:dyDescent="0.4">
      <c r="A4008" s="211"/>
      <c r="B4008" s="213"/>
      <c r="C4008" s="30"/>
      <c r="D4008" s="30"/>
      <c r="E4008" s="31"/>
      <c r="F4008" s="51"/>
      <c r="G4008" s="51" t="str">
        <f t="shared" si="63"/>
        <v/>
      </c>
      <c r="H4008" s="69"/>
      <c r="I4008" s="70"/>
      <c r="J4008" s="142">
        <v>0</v>
      </c>
    </row>
    <row r="4009" spans="1:10" ht="25.5" hidden="1" thickBot="1" x14ac:dyDescent="0.4">
      <c r="A4009" s="211"/>
      <c r="B4009" s="213"/>
      <c r="C4009" s="34" t="s">
        <v>9495</v>
      </c>
      <c r="D4009" s="34" t="s">
        <v>562</v>
      </c>
      <c r="E4009" s="35">
        <v>1</v>
      </c>
      <c r="F4009" s="51"/>
      <c r="G4009" s="51" t="str">
        <f t="shared" si="63"/>
        <v/>
      </c>
      <c r="H4009" s="37">
        <f>SUM(G4009:G4009)</f>
        <v>0</v>
      </c>
      <c r="I4009" s="38"/>
      <c r="J4009" s="142">
        <v>0</v>
      </c>
    </row>
    <row r="4010" spans="1:10" ht="15" hidden="1" thickBot="1" x14ac:dyDescent="0.4">
      <c r="A4010" s="211"/>
      <c r="B4010" s="213"/>
      <c r="C4010" s="52"/>
      <c r="D4010" s="52"/>
      <c r="E4010" s="63"/>
      <c r="F4010" s="72"/>
      <c r="G4010" s="72" t="str">
        <f t="shared" si="63"/>
        <v/>
      </c>
      <c r="H4010" s="73"/>
      <c r="I4010" s="70"/>
      <c r="J4010" s="142">
        <v>0</v>
      </c>
    </row>
    <row r="4011" spans="1:10" ht="15" hidden="1" thickBot="1" x14ac:dyDescent="0.4">
      <c r="A4011" s="210" t="s">
        <v>1011</v>
      </c>
      <c r="B4011" s="212" t="s">
        <v>2616</v>
      </c>
      <c r="C4011" s="155"/>
      <c r="D4011" s="24" t="s">
        <v>11</v>
      </c>
      <c r="E4011" s="25"/>
      <c r="F4011" s="46"/>
      <c r="G4011" s="26" t="str">
        <f t="shared" si="63"/>
        <v/>
      </c>
      <c r="H4011" s="27"/>
      <c r="I4011" s="28"/>
      <c r="J4011" s="142">
        <v>0</v>
      </c>
    </row>
    <row r="4012" spans="1:10" ht="15" hidden="1" thickBot="1" x14ac:dyDescent="0.4">
      <c r="A4012" s="211"/>
      <c r="B4012" s="213"/>
      <c r="C4012" s="30"/>
      <c r="D4012" s="30"/>
      <c r="E4012" s="31"/>
      <c r="F4012" s="51"/>
      <c r="G4012" s="51" t="str">
        <f t="shared" si="63"/>
        <v/>
      </c>
      <c r="H4012" s="69"/>
      <c r="I4012" s="70"/>
      <c r="J4012" s="142">
        <v>0</v>
      </c>
    </row>
    <row r="4013" spans="1:10" ht="25.5" hidden="1" thickBot="1" x14ac:dyDescent="0.4">
      <c r="A4013" s="211"/>
      <c r="B4013" s="213"/>
      <c r="C4013" s="34" t="s">
        <v>10054</v>
      </c>
      <c r="D4013" s="34" t="s">
        <v>562</v>
      </c>
      <c r="E4013" s="35">
        <v>1</v>
      </c>
      <c r="F4013" s="51"/>
      <c r="G4013" s="51" t="str">
        <f t="shared" si="63"/>
        <v/>
      </c>
      <c r="H4013" s="37">
        <f>SUM(G4013:G4013)</f>
        <v>0</v>
      </c>
      <c r="I4013" s="38"/>
      <c r="J4013" s="142">
        <v>0</v>
      </c>
    </row>
    <row r="4014" spans="1:10" ht="15" hidden="1" thickBot="1" x14ac:dyDescent="0.4">
      <c r="A4014" s="217"/>
      <c r="B4014" s="216"/>
      <c r="C4014" s="52"/>
      <c r="D4014" s="52"/>
      <c r="E4014" s="63"/>
      <c r="F4014" s="72"/>
      <c r="G4014" s="72" t="str">
        <f t="shared" si="63"/>
        <v/>
      </c>
      <c r="H4014" s="73"/>
      <c r="I4014" s="70"/>
      <c r="J4014" s="142">
        <v>0</v>
      </c>
    </row>
    <row r="4015" spans="1:10" ht="15" hidden="1" thickBot="1" x14ac:dyDescent="0.4">
      <c r="A4015" s="210" t="s">
        <v>1012</v>
      </c>
      <c r="B4015" s="212" t="s">
        <v>5389</v>
      </c>
      <c r="C4015" s="155"/>
      <c r="D4015" s="24" t="s">
        <v>16</v>
      </c>
      <c r="E4015" s="25"/>
      <c r="F4015" s="46"/>
      <c r="G4015" s="26" t="str">
        <f t="shared" si="63"/>
        <v/>
      </c>
      <c r="H4015" s="27"/>
      <c r="I4015" s="28"/>
      <c r="J4015" s="142">
        <v>0</v>
      </c>
    </row>
    <row r="4016" spans="1:10" ht="15" hidden="1" thickBot="1" x14ac:dyDescent="0.4">
      <c r="A4016" s="211"/>
      <c r="B4016" s="213"/>
      <c r="C4016" s="30"/>
      <c r="D4016" s="30"/>
      <c r="E4016" s="31"/>
      <c r="F4016" s="51"/>
      <c r="G4016" s="51" t="str">
        <f t="shared" si="63"/>
        <v/>
      </c>
      <c r="H4016" s="69"/>
      <c r="I4016" s="70"/>
      <c r="J4016" s="142">
        <v>0</v>
      </c>
    </row>
    <row r="4017" spans="1:10" ht="25.5" hidden="1" thickBot="1" x14ac:dyDescent="0.4">
      <c r="A4017" s="211"/>
      <c r="B4017" s="213"/>
      <c r="C4017" s="34" t="s">
        <v>1013</v>
      </c>
      <c r="D4017" s="34" t="s">
        <v>200</v>
      </c>
      <c r="E4017" s="35">
        <v>1</v>
      </c>
      <c r="F4017" s="51"/>
      <c r="G4017" s="51" t="str">
        <f t="shared" si="63"/>
        <v/>
      </c>
      <c r="H4017" s="37">
        <f>SUM(G4017:G4022)</f>
        <v>0</v>
      </c>
      <c r="I4017" s="38"/>
      <c r="J4017" s="142">
        <v>0</v>
      </c>
    </row>
    <row r="4018" spans="1:10" ht="25.5" hidden="1" thickBot="1" x14ac:dyDescent="0.4">
      <c r="A4018" s="211"/>
      <c r="B4018" s="213"/>
      <c r="C4018" s="34" t="s">
        <v>1014</v>
      </c>
      <c r="D4018" s="34" t="s">
        <v>200</v>
      </c>
      <c r="E4018" s="35">
        <v>8.3999999999999995E-3</v>
      </c>
      <c r="F4018" s="51"/>
      <c r="G4018" s="51" t="str">
        <f t="shared" si="63"/>
        <v/>
      </c>
      <c r="H4018" s="69"/>
      <c r="I4018" s="70"/>
      <c r="J4018" s="142">
        <v>0</v>
      </c>
    </row>
    <row r="4019" spans="1:10" ht="15" hidden="1" thickBot="1" x14ac:dyDescent="0.4">
      <c r="A4019" s="211"/>
      <c r="B4019" s="213"/>
      <c r="C4019" s="34" t="s">
        <v>9770</v>
      </c>
      <c r="D4019" s="34" t="s">
        <v>200</v>
      </c>
      <c r="E4019" s="35">
        <v>6.4399999999999999E-2</v>
      </c>
      <c r="F4019" s="51"/>
      <c r="G4019" s="51" t="str">
        <f t="shared" si="63"/>
        <v/>
      </c>
      <c r="H4019" s="69"/>
      <c r="I4019" s="70"/>
      <c r="J4019" s="142">
        <v>0</v>
      </c>
    </row>
    <row r="4020" spans="1:10" ht="25.5" hidden="1" thickBot="1" x14ac:dyDescent="0.4">
      <c r="A4020" s="211"/>
      <c r="B4020" s="213"/>
      <c r="C4020" s="34" t="s">
        <v>1015</v>
      </c>
      <c r="D4020" s="34" t="s">
        <v>200</v>
      </c>
      <c r="E4020" s="35">
        <v>2.0999999999999999E-3</v>
      </c>
      <c r="F4020" s="51"/>
      <c r="G4020" s="51" t="str">
        <f t="shared" si="63"/>
        <v/>
      </c>
      <c r="H4020" s="69"/>
      <c r="I4020" s="70"/>
      <c r="J4020" s="142">
        <v>0</v>
      </c>
    </row>
    <row r="4021" spans="1:10" ht="25.5" hidden="1" thickBot="1" x14ac:dyDescent="0.4">
      <c r="A4021" s="211"/>
      <c r="B4021" s="213"/>
      <c r="C4021" s="34" t="s">
        <v>800</v>
      </c>
      <c r="D4021" s="34" t="s">
        <v>562</v>
      </c>
      <c r="E4021" s="35">
        <v>0.14480000000000001</v>
      </c>
      <c r="F4021" s="51"/>
      <c r="G4021" s="51" t="str">
        <f t="shared" si="63"/>
        <v/>
      </c>
      <c r="H4021" s="69"/>
      <c r="I4021" s="70"/>
      <c r="J4021" s="142">
        <v>0</v>
      </c>
    </row>
    <row r="4022" spans="1:10" ht="25.5" hidden="1" thickBot="1" x14ac:dyDescent="0.4">
      <c r="A4022" s="211"/>
      <c r="B4022" s="213"/>
      <c r="C4022" s="34" t="s">
        <v>801</v>
      </c>
      <c r="D4022" s="34" t="s">
        <v>562</v>
      </c>
      <c r="E4022" s="35">
        <v>0.14480000000000001</v>
      </c>
      <c r="F4022" s="51"/>
      <c r="G4022" s="51" t="str">
        <f t="shared" si="63"/>
        <v/>
      </c>
      <c r="H4022" s="69"/>
      <c r="I4022" s="70"/>
      <c r="J4022" s="142">
        <v>0</v>
      </c>
    </row>
    <row r="4023" spans="1:10" ht="15" hidden="1" thickBot="1" x14ac:dyDescent="0.4">
      <c r="A4023" s="217"/>
      <c r="B4023" s="216"/>
      <c r="C4023" s="52"/>
      <c r="D4023" s="52"/>
      <c r="E4023" s="63"/>
      <c r="F4023" s="72"/>
      <c r="G4023" s="72" t="str">
        <f t="shared" si="63"/>
        <v/>
      </c>
      <c r="H4023" s="73"/>
      <c r="I4023" s="70"/>
      <c r="J4023" s="142">
        <v>0</v>
      </c>
    </row>
    <row r="4024" spans="1:10" ht="15" hidden="1" thickBot="1" x14ac:dyDescent="0.4">
      <c r="A4024" s="210" t="s">
        <v>1016</v>
      </c>
      <c r="B4024" s="212" t="s">
        <v>5390</v>
      </c>
      <c r="C4024" s="155"/>
      <c r="D4024" s="24" t="s">
        <v>16</v>
      </c>
      <c r="E4024" s="25"/>
      <c r="F4024" s="46"/>
      <c r="G4024" s="26" t="str">
        <f t="shared" si="63"/>
        <v/>
      </c>
      <c r="H4024" s="27"/>
      <c r="I4024" s="28"/>
      <c r="J4024" s="142">
        <v>0</v>
      </c>
    </row>
    <row r="4025" spans="1:10" ht="15" hidden="1" thickBot="1" x14ac:dyDescent="0.4">
      <c r="A4025" s="211"/>
      <c r="B4025" s="213"/>
      <c r="C4025" s="30"/>
      <c r="D4025" s="30"/>
      <c r="E4025" s="31"/>
      <c r="F4025" s="51"/>
      <c r="G4025" s="51" t="str">
        <f t="shared" si="63"/>
        <v/>
      </c>
      <c r="H4025" s="69"/>
      <c r="I4025" s="70"/>
      <c r="J4025" s="142">
        <v>0</v>
      </c>
    </row>
    <row r="4026" spans="1:10" ht="25.5" hidden="1" thickBot="1" x14ac:dyDescent="0.4">
      <c r="A4026" s="211"/>
      <c r="B4026" s="213"/>
      <c r="C4026" s="34" t="s">
        <v>1017</v>
      </c>
      <c r="D4026" s="34" t="s">
        <v>200</v>
      </c>
      <c r="E4026" s="35">
        <v>1</v>
      </c>
      <c r="F4026" s="51"/>
      <c r="G4026" s="51" t="str">
        <f t="shared" si="63"/>
        <v/>
      </c>
      <c r="H4026" s="37">
        <f>SUM(G4026:G4031)</f>
        <v>0</v>
      </c>
      <c r="I4026" s="38"/>
      <c r="J4026" s="142">
        <v>0</v>
      </c>
    </row>
    <row r="4027" spans="1:10" ht="25.5" hidden="1" thickBot="1" x14ac:dyDescent="0.4">
      <c r="A4027" s="211"/>
      <c r="B4027" s="213"/>
      <c r="C4027" s="34" t="s">
        <v>1014</v>
      </c>
      <c r="D4027" s="34" t="s">
        <v>200</v>
      </c>
      <c r="E4027" s="35">
        <v>1.7600000000000001E-2</v>
      </c>
      <c r="F4027" s="51"/>
      <c r="G4027" s="51" t="str">
        <f t="shared" si="63"/>
        <v/>
      </c>
      <c r="H4027" s="69"/>
      <c r="I4027" s="70"/>
      <c r="J4027" s="142">
        <v>0</v>
      </c>
    </row>
    <row r="4028" spans="1:10" ht="15" hidden="1" thickBot="1" x14ac:dyDescent="0.4">
      <c r="A4028" s="211"/>
      <c r="B4028" s="213"/>
      <c r="C4028" s="34" t="s">
        <v>9770</v>
      </c>
      <c r="D4028" s="34" t="s">
        <v>200</v>
      </c>
      <c r="E4028" s="35">
        <v>7.7799999999999994E-2</v>
      </c>
      <c r="F4028" s="51"/>
      <c r="G4028" s="51" t="str">
        <f t="shared" si="63"/>
        <v/>
      </c>
      <c r="H4028" s="69"/>
      <c r="I4028" s="70"/>
      <c r="J4028" s="142">
        <v>0</v>
      </c>
    </row>
    <row r="4029" spans="1:10" ht="25.5" hidden="1" thickBot="1" x14ac:dyDescent="0.4">
      <c r="A4029" s="211"/>
      <c r="B4029" s="213"/>
      <c r="C4029" s="34" t="s">
        <v>1015</v>
      </c>
      <c r="D4029" s="34" t="s">
        <v>200</v>
      </c>
      <c r="E4029" s="35">
        <v>4.4000000000000003E-3</v>
      </c>
      <c r="F4029" s="51"/>
      <c r="G4029" s="51" t="str">
        <f t="shared" si="63"/>
        <v/>
      </c>
      <c r="H4029" s="69"/>
      <c r="I4029" s="70"/>
      <c r="J4029" s="142">
        <v>0</v>
      </c>
    </row>
    <row r="4030" spans="1:10" ht="25.5" hidden="1" thickBot="1" x14ac:dyDescent="0.4">
      <c r="A4030" s="211"/>
      <c r="B4030" s="213"/>
      <c r="C4030" s="34" t="s">
        <v>800</v>
      </c>
      <c r="D4030" s="34" t="s">
        <v>562</v>
      </c>
      <c r="E4030" s="35">
        <v>0.1749</v>
      </c>
      <c r="F4030" s="51"/>
      <c r="G4030" s="51" t="str">
        <f t="shared" si="63"/>
        <v/>
      </c>
      <c r="H4030" s="69"/>
      <c r="I4030" s="70"/>
      <c r="J4030" s="142">
        <v>0</v>
      </c>
    </row>
    <row r="4031" spans="1:10" ht="25.5" hidden="1" thickBot="1" x14ac:dyDescent="0.4">
      <c r="A4031" s="211"/>
      <c r="B4031" s="213"/>
      <c r="C4031" s="34" t="s">
        <v>801</v>
      </c>
      <c r="D4031" s="34" t="s">
        <v>562</v>
      </c>
      <c r="E4031" s="35">
        <v>0.1749</v>
      </c>
      <c r="F4031" s="51"/>
      <c r="G4031" s="51" t="str">
        <f t="shared" si="63"/>
        <v/>
      </c>
      <c r="H4031" s="69"/>
      <c r="I4031" s="70"/>
      <c r="J4031" s="142">
        <v>0</v>
      </c>
    </row>
    <row r="4032" spans="1:10" ht="15" hidden="1" thickBot="1" x14ac:dyDescent="0.4">
      <c r="A4032" s="217"/>
      <c r="B4032" s="216"/>
      <c r="C4032" s="52"/>
      <c r="D4032" s="52"/>
      <c r="E4032" s="63"/>
      <c r="F4032" s="72"/>
      <c r="G4032" s="72" t="str">
        <f t="shared" si="63"/>
        <v/>
      </c>
      <c r="H4032" s="73"/>
      <c r="I4032" s="70"/>
      <c r="J4032" s="142">
        <v>0</v>
      </c>
    </row>
    <row r="4033" spans="1:10" ht="15" hidden="1" thickBot="1" x14ac:dyDescent="0.4">
      <c r="A4033" s="210" t="s">
        <v>1018</v>
      </c>
      <c r="B4033" s="212" t="s">
        <v>5391</v>
      </c>
      <c r="C4033" s="155"/>
      <c r="D4033" s="24" t="s">
        <v>16</v>
      </c>
      <c r="E4033" s="25"/>
      <c r="F4033" s="46"/>
      <c r="G4033" s="26" t="str">
        <f t="shared" si="63"/>
        <v/>
      </c>
      <c r="H4033" s="27"/>
      <c r="I4033" s="28"/>
      <c r="J4033" s="142">
        <v>0</v>
      </c>
    </row>
    <row r="4034" spans="1:10" ht="15" hidden="1" thickBot="1" x14ac:dyDescent="0.4">
      <c r="A4034" s="211"/>
      <c r="B4034" s="213"/>
      <c r="C4034" s="30"/>
      <c r="D4034" s="30"/>
      <c r="E4034" s="31"/>
      <c r="F4034" s="51"/>
      <c r="G4034" s="51" t="str">
        <f t="shared" si="63"/>
        <v/>
      </c>
      <c r="H4034" s="69"/>
      <c r="I4034" s="70"/>
      <c r="J4034" s="142">
        <v>0</v>
      </c>
    </row>
    <row r="4035" spans="1:10" ht="25.5" hidden="1" thickBot="1" x14ac:dyDescent="0.4">
      <c r="A4035" s="211"/>
      <c r="B4035" s="213"/>
      <c r="C4035" s="34" t="s">
        <v>1019</v>
      </c>
      <c r="D4035" s="34" t="s">
        <v>200</v>
      </c>
      <c r="E4035" s="35">
        <v>1</v>
      </c>
      <c r="F4035" s="51"/>
      <c r="G4035" s="51" t="str">
        <f t="shared" si="63"/>
        <v/>
      </c>
      <c r="H4035" s="37">
        <f>SUM(G4035:G4040)</f>
        <v>0</v>
      </c>
      <c r="I4035" s="38"/>
      <c r="J4035" s="142">
        <v>0</v>
      </c>
    </row>
    <row r="4036" spans="1:10" ht="25.5" hidden="1" thickBot="1" x14ac:dyDescent="0.4">
      <c r="A4036" s="211"/>
      <c r="B4036" s="213"/>
      <c r="C4036" s="34" t="s">
        <v>1014</v>
      </c>
      <c r="D4036" s="34" t="s">
        <v>200</v>
      </c>
      <c r="E4036" s="35">
        <v>4.7999999999999996E-3</v>
      </c>
      <c r="F4036" s="51"/>
      <c r="G4036" s="51" t="str">
        <f t="shared" si="63"/>
        <v/>
      </c>
      <c r="H4036" s="69"/>
      <c r="I4036" s="70"/>
      <c r="J4036" s="142">
        <v>0</v>
      </c>
    </row>
    <row r="4037" spans="1:10" ht="15" hidden="1" thickBot="1" x14ac:dyDescent="0.4">
      <c r="A4037" s="211"/>
      <c r="B4037" s="213"/>
      <c r="C4037" s="34" t="s">
        <v>9770</v>
      </c>
      <c r="D4037" s="34" t="s">
        <v>200</v>
      </c>
      <c r="E4037" s="35">
        <v>3.95E-2</v>
      </c>
      <c r="F4037" s="51"/>
      <c r="G4037" s="51" t="str">
        <f t="shared" si="63"/>
        <v/>
      </c>
      <c r="H4037" s="69"/>
      <c r="I4037" s="70"/>
      <c r="J4037" s="142">
        <v>0</v>
      </c>
    </row>
    <row r="4038" spans="1:10" ht="25.5" hidden="1" thickBot="1" x14ac:dyDescent="0.4">
      <c r="A4038" s="211"/>
      <c r="B4038" s="213"/>
      <c r="C4038" s="34" t="s">
        <v>1015</v>
      </c>
      <c r="D4038" s="34" t="s">
        <v>200</v>
      </c>
      <c r="E4038" s="35">
        <v>1.1999999999999999E-3</v>
      </c>
      <c r="F4038" s="51"/>
      <c r="G4038" s="51" t="str">
        <f t="shared" si="63"/>
        <v/>
      </c>
      <c r="H4038" s="69"/>
      <c r="I4038" s="70"/>
      <c r="J4038" s="142">
        <v>0</v>
      </c>
    </row>
    <row r="4039" spans="1:10" ht="25.5" hidden="1" thickBot="1" x14ac:dyDescent="0.4">
      <c r="A4039" s="211"/>
      <c r="B4039" s="213"/>
      <c r="C4039" s="34" t="s">
        <v>800</v>
      </c>
      <c r="D4039" s="34" t="s">
        <v>562</v>
      </c>
      <c r="E4039" s="35">
        <v>8.8999999999999996E-2</v>
      </c>
      <c r="F4039" s="51"/>
      <c r="G4039" s="51" t="str">
        <f t="shared" si="63"/>
        <v/>
      </c>
      <c r="H4039" s="69"/>
      <c r="I4039" s="70"/>
      <c r="J4039" s="142">
        <v>0</v>
      </c>
    </row>
    <row r="4040" spans="1:10" ht="25.5" hidden="1" thickBot="1" x14ac:dyDescent="0.4">
      <c r="A4040" s="211"/>
      <c r="B4040" s="213"/>
      <c r="C4040" s="34" t="s">
        <v>801</v>
      </c>
      <c r="D4040" s="34" t="s">
        <v>562</v>
      </c>
      <c r="E4040" s="35">
        <v>8.8999999999999996E-2</v>
      </c>
      <c r="F4040" s="51"/>
      <c r="G4040" s="51" t="str">
        <f t="shared" si="63"/>
        <v/>
      </c>
      <c r="H4040" s="69"/>
      <c r="I4040" s="70"/>
      <c r="J4040" s="142">
        <v>0</v>
      </c>
    </row>
    <row r="4041" spans="1:10" ht="15" hidden="1" thickBot="1" x14ac:dyDescent="0.4">
      <c r="A4041" s="217"/>
      <c r="B4041" s="216"/>
      <c r="C4041" s="52"/>
      <c r="D4041" s="52"/>
      <c r="E4041" s="63"/>
      <c r="F4041" s="72"/>
      <c r="G4041" s="72" t="str">
        <f t="shared" si="63"/>
        <v/>
      </c>
      <c r="H4041" s="73"/>
      <c r="I4041" s="70"/>
      <c r="J4041" s="142">
        <v>0</v>
      </c>
    </row>
    <row r="4042" spans="1:10" ht="15" hidden="1" thickBot="1" x14ac:dyDescent="0.4">
      <c r="A4042" s="210" t="s">
        <v>1020</v>
      </c>
      <c r="B4042" s="212" t="s">
        <v>5392</v>
      </c>
      <c r="C4042" s="155"/>
      <c r="D4042" s="24" t="s">
        <v>16</v>
      </c>
      <c r="E4042" s="25"/>
      <c r="F4042" s="46"/>
      <c r="G4042" s="26" t="str">
        <f t="shared" si="63"/>
        <v/>
      </c>
      <c r="H4042" s="27"/>
      <c r="I4042" s="28"/>
      <c r="J4042" s="142">
        <v>0</v>
      </c>
    </row>
    <row r="4043" spans="1:10" ht="15" hidden="1" thickBot="1" x14ac:dyDescent="0.4">
      <c r="A4043" s="211"/>
      <c r="B4043" s="213"/>
      <c r="C4043" s="30"/>
      <c r="D4043" s="30"/>
      <c r="E4043" s="31"/>
      <c r="F4043" s="51"/>
      <c r="G4043" s="51" t="str">
        <f t="shared" si="63"/>
        <v/>
      </c>
      <c r="H4043" s="69"/>
      <c r="I4043" s="70"/>
      <c r="J4043" s="142">
        <v>0</v>
      </c>
    </row>
    <row r="4044" spans="1:10" ht="25.5" hidden="1" thickBot="1" x14ac:dyDescent="0.4">
      <c r="A4044" s="211"/>
      <c r="B4044" s="213"/>
      <c r="C4044" s="34" t="s">
        <v>1021</v>
      </c>
      <c r="D4044" s="34" t="s">
        <v>200</v>
      </c>
      <c r="E4044" s="35">
        <v>1</v>
      </c>
      <c r="F4044" s="51"/>
      <c r="G4044" s="51" t="str">
        <f t="shared" si="63"/>
        <v/>
      </c>
      <c r="H4044" s="37">
        <f>SUM(G4044:G4049)</f>
        <v>0</v>
      </c>
      <c r="I4044" s="38"/>
      <c r="J4044" s="142">
        <v>0</v>
      </c>
    </row>
    <row r="4045" spans="1:10" ht="25.5" hidden="1" thickBot="1" x14ac:dyDescent="0.4">
      <c r="A4045" s="211"/>
      <c r="B4045" s="213"/>
      <c r="C4045" s="34" t="s">
        <v>1014</v>
      </c>
      <c r="D4045" s="34" t="s">
        <v>200</v>
      </c>
      <c r="E4045" s="35">
        <v>8.3999999999999995E-3</v>
      </c>
      <c r="F4045" s="51"/>
      <c r="G4045" s="51" t="str">
        <f t="shared" si="63"/>
        <v/>
      </c>
      <c r="H4045" s="69"/>
      <c r="I4045" s="70"/>
      <c r="J4045" s="142">
        <v>0</v>
      </c>
    </row>
    <row r="4046" spans="1:10" ht="15" hidden="1" thickBot="1" x14ac:dyDescent="0.4">
      <c r="A4046" s="211"/>
      <c r="B4046" s="213"/>
      <c r="C4046" s="34" t="s">
        <v>9770</v>
      </c>
      <c r="D4046" s="34" t="s">
        <v>200</v>
      </c>
      <c r="E4046" s="35">
        <v>6.4399999999999999E-2</v>
      </c>
      <c r="F4046" s="51"/>
      <c r="G4046" s="51" t="str">
        <f t="shared" si="63"/>
        <v/>
      </c>
      <c r="H4046" s="69"/>
      <c r="I4046" s="70"/>
      <c r="J4046" s="142">
        <v>0</v>
      </c>
    </row>
    <row r="4047" spans="1:10" ht="25.5" hidden="1" thickBot="1" x14ac:dyDescent="0.4">
      <c r="A4047" s="211"/>
      <c r="B4047" s="213"/>
      <c r="C4047" s="34" t="s">
        <v>1015</v>
      </c>
      <c r="D4047" s="34" t="s">
        <v>200</v>
      </c>
      <c r="E4047" s="35">
        <v>2.0999999999999999E-3</v>
      </c>
      <c r="F4047" s="51"/>
      <c r="G4047" s="51" t="str">
        <f t="shared" si="63"/>
        <v/>
      </c>
      <c r="H4047" s="69"/>
      <c r="I4047" s="70"/>
      <c r="J4047" s="142">
        <v>0</v>
      </c>
    </row>
    <row r="4048" spans="1:10" ht="25.5" hidden="1" thickBot="1" x14ac:dyDescent="0.4">
      <c r="A4048" s="211"/>
      <c r="B4048" s="213"/>
      <c r="C4048" s="34" t="s">
        <v>800</v>
      </c>
      <c r="D4048" s="34" t="s">
        <v>562</v>
      </c>
      <c r="E4048" s="35">
        <v>9.6600000000000005E-2</v>
      </c>
      <c r="F4048" s="51"/>
      <c r="G4048" s="51" t="str">
        <f t="shared" ref="G4048:G4111" si="64">IF(ISNUMBER(F4048),E4048*F4048,"")</f>
        <v/>
      </c>
      <c r="H4048" s="69"/>
      <c r="I4048" s="70"/>
      <c r="J4048" s="142">
        <v>0</v>
      </c>
    </row>
    <row r="4049" spans="1:10" ht="25.5" hidden="1" thickBot="1" x14ac:dyDescent="0.4">
      <c r="A4049" s="211"/>
      <c r="B4049" s="213"/>
      <c r="C4049" s="34" t="s">
        <v>801</v>
      </c>
      <c r="D4049" s="34" t="s">
        <v>562</v>
      </c>
      <c r="E4049" s="35">
        <v>9.6600000000000005E-2</v>
      </c>
      <c r="F4049" s="51"/>
      <c r="G4049" s="51" t="str">
        <f t="shared" si="64"/>
        <v/>
      </c>
      <c r="H4049" s="69"/>
      <c r="I4049" s="70"/>
      <c r="J4049" s="142">
        <v>0</v>
      </c>
    </row>
    <row r="4050" spans="1:10" ht="15" hidden="1" thickBot="1" x14ac:dyDescent="0.4">
      <c r="A4050" s="217"/>
      <c r="B4050" s="216"/>
      <c r="C4050" s="52"/>
      <c r="D4050" s="52"/>
      <c r="E4050" s="63"/>
      <c r="F4050" s="72"/>
      <c r="G4050" s="72" t="str">
        <f t="shared" si="64"/>
        <v/>
      </c>
      <c r="H4050" s="73"/>
      <c r="I4050" s="70"/>
      <c r="J4050" s="142">
        <v>0</v>
      </c>
    </row>
    <row r="4051" spans="1:10" ht="15" hidden="1" thickBot="1" x14ac:dyDescent="0.4">
      <c r="A4051" s="210" t="s">
        <v>1022</v>
      </c>
      <c r="B4051" s="212" t="s">
        <v>5393</v>
      </c>
      <c r="C4051" s="155"/>
      <c r="D4051" s="24" t="s">
        <v>16</v>
      </c>
      <c r="E4051" s="25"/>
      <c r="F4051" s="46"/>
      <c r="G4051" s="26" t="str">
        <f t="shared" si="64"/>
        <v/>
      </c>
      <c r="H4051" s="27"/>
      <c r="I4051" s="28"/>
      <c r="J4051" s="142">
        <v>0</v>
      </c>
    </row>
    <row r="4052" spans="1:10" ht="15" hidden="1" thickBot="1" x14ac:dyDescent="0.4">
      <c r="A4052" s="211"/>
      <c r="B4052" s="213"/>
      <c r="C4052" s="30"/>
      <c r="D4052" s="30"/>
      <c r="E4052" s="31"/>
      <c r="F4052" s="51"/>
      <c r="G4052" s="51" t="str">
        <f t="shared" si="64"/>
        <v/>
      </c>
      <c r="H4052" s="69"/>
      <c r="I4052" s="70"/>
      <c r="J4052" s="142">
        <v>0</v>
      </c>
    </row>
    <row r="4053" spans="1:10" ht="25.5" hidden="1" thickBot="1" x14ac:dyDescent="0.4">
      <c r="A4053" s="211"/>
      <c r="B4053" s="213"/>
      <c r="C4053" s="34" t="s">
        <v>1023</v>
      </c>
      <c r="D4053" s="34" t="s">
        <v>200</v>
      </c>
      <c r="E4053" s="35">
        <v>1</v>
      </c>
      <c r="F4053" s="51"/>
      <c r="G4053" s="51" t="str">
        <f t="shared" si="64"/>
        <v/>
      </c>
      <c r="H4053" s="37">
        <f>SUM(G4053:G4058)</f>
        <v>0</v>
      </c>
      <c r="I4053" s="38"/>
      <c r="J4053" s="142">
        <v>0</v>
      </c>
    </row>
    <row r="4054" spans="1:10" ht="25.5" hidden="1" thickBot="1" x14ac:dyDescent="0.4">
      <c r="A4054" s="211"/>
      <c r="B4054" s="213"/>
      <c r="C4054" s="34" t="s">
        <v>1014</v>
      </c>
      <c r="D4054" s="34" t="s">
        <v>200</v>
      </c>
      <c r="E4054" s="35">
        <v>1.7600000000000001E-2</v>
      </c>
      <c r="F4054" s="51"/>
      <c r="G4054" s="51" t="str">
        <f t="shared" si="64"/>
        <v/>
      </c>
      <c r="H4054" s="69"/>
      <c r="I4054" s="70"/>
      <c r="J4054" s="142">
        <v>0</v>
      </c>
    </row>
    <row r="4055" spans="1:10" ht="15" hidden="1" thickBot="1" x14ac:dyDescent="0.4">
      <c r="A4055" s="211"/>
      <c r="B4055" s="213"/>
      <c r="C4055" s="34" t="s">
        <v>9770</v>
      </c>
      <c r="D4055" s="34" t="s">
        <v>200</v>
      </c>
      <c r="E4055" s="35">
        <v>7.7799999999999994E-2</v>
      </c>
      <c r="F4055" s="51"/>
      <c r="G4055" s="51" t="str">
        <f t="shared" si="64"/>
        <v/>
      </c>
      <c r="H4055" s="69"/>
      <c r="I4055" s="70"/>
      <c r="J4055" s="142">
        <v>0</v>
      </c>
    </row>
    <row r="4056" spans="1:10" ht="25.5" hidden="1" thickBot="1" x14ac:dyDescent="0.4">
      <c r="A4056" s="211"/>
      <c r="B4056" s="213"/>
      <c r="C4056" s="34" t="s">
        <v>1015</v>
      </c>
      <c r="D4056" s="34" t="s">
        <v>200</v>
      </c>
      <c r="E4056" s="35">
        <v>4.4000000000000003E-3</v>
      </c>
      <c r="F4056" s="51"/>
      <c r="G4056" s="51" t="str">
        <f t="shared" si="64"/>
        <v/>
      </c>
      <c r="H4056" s="69"/>
      <c r="I4056" s="70"/>
      <c r="J4056" s="142">
        <v>0</v>
      </c>
    </row>
    <row r="4057" spans="1:10" ht="25.5" hidden="1" thickBot="1" x14ac:dyDescent="0.4">
      <c r="A4057" s="211"/>
      <c r="B4057" s="213"/>
      <c r="C4057" s="34" t="s">
        <v>800</v>
      </c>
      <c r="D4057" s="34" t="s">
        <v>562</v>
      </c>
      <c r="E4057" s="35">
        <v>0.1166</v>
      </c>
      <c r="F4057" s="51"/>
      <c r="G4057" s="51" t="str">
        <f t="shared" si="64"/>
        <v/>
      </c>
      <c r="H4057" s="69"/>
      <c r="I4057" s="70"/>
      <c r="J4057" s="142">
        <v>0</v>
      </c>
    </row>
    <row r="4058" spans="1:10" ht="25.5" hidden="1" thickBot="1" x14ac:dyDescent="0.4">
      <c r="A4058" s="211"/>
      <c r="B4058" s="213"/>
      <c r="C4058" s="34" t="s">
        <v>801</v>
      </c>
      <c r="D4058" s="34" t="s">
        <v>562</v>
      </c>
      <c r="E4058" s="35">
        <v>0.1166</v>
      </c>
      <c r="F4058" s="51"/>
      <c r="G4058" s="51" t="str">
        <f t="shared" si="64"/>
        <v/>
      </c>
      <c r="H4058" s="69"/>
      <c r="I4058" s="70"/>
      <c r="J4058" s="142">
        <v>0</v>
      </c>
    </row>
    <row r="4059" spans="1:10" ht="15" hidden="1" thickBot="1" x14ac:dyDescent="0.4">
      <c r="A4059" s="217"/>
      <c r="B4059" s="216"/>
      <c r="C4059" s="52"/>
      <c r="D4059" s="52"/>
      <c r="E4059" s="63"/>
      <c r="F4059" s="72"/>
      <c r="G4059" s="72" t="str">
        <f t="shared" si="64"/>
        <v/>
      </c>
      <c r="H4059" s="73"/>
      <c r="I4059" s="70"/>
      <c r="J4059" s="142">
        <v>0</v>
      </c>
    </row>
    <row r="4060" spans="1:10" ht="15" hidden="1" thickBot="1" x14ac:dyDescent="0.4">
      <c r="A4060" s="210" t="s">
        <v>1024</v>
      </c>
      <c r="B4060" s="212" t="s">
        <v>5394</v>
      </c>
      <c r="C4060" s="155"/>
      <c r="D4060" s="24" t="s">
        <v>16</v>
      </c>
      <c r="E4060" s="25"/>
      <c r="F4060" s="46"/>
      <c r="G4060" s="26" t="str">
        <f t="shared" si="64"/>
        <v/>
      </c>
      <c r="H4060" s="27"/>
      <c r="I4060" s="28"/>
      <c r="J4060" s="142">
        <v>0</v>
      </c>
    </row>
    <row r="4061" spans="1:10" ht="15" hidden="1" thickBot="1" x14ac:dyDescent="0.4">
      <c r="A4061" s="211"/>
      <c r="B4061" s="213"/>
      <c r="C4061" s="30"/>
      <c r="D4061" s="30"/>
      <c r="E4061" s="31"/>
      <c r="F4061" s="51"/>
      <c r="G4061" s="51" t="str">
        <f t="shared" si="64"/>
        <v/>
      </c>
      <c r="H4061" s="69"/>
      <c r="I4061" s="70"/>
      <c r="J4061" s="142">
        <v>0</v>
      </c>
    </row>
    <row r="4062" spans="1:10" ht="25.5" hidden="1" thickBot="1" x14ac:dyDescent="0.4">
      <c r="A4062" s="211"/>
      <c r="B4062" s="213"/>
      <c r="C4062" s="34" t="s">
        <v>1025</v>
      </c>
      <c r="D4062" s="34" t="s">
        <v>200</v>
      </c>
      <c r="E4062" s="35">
        <v>1</v>
      </c>
      <c r="F4062" s="51"/>
      <c r="G4062" s="51" t="str">
        <f t="shared" si="64"/>
        <v/>
      </c>
      <c r="H4062" s="37">
        <f>SUM(G4062:G4067)</f>
        <v>0</v>
      </c>
      <c r="I4062" s="38"/>
      <c r="J4062" s="142">
        <v>0</v>
      </c>
    </row>
    <row r="4063" spans="1:10" ht="25.5" hidden="1" thickBot="1" x14ac:dyDescent="0.4">
      <c r="A4063" s="211"/>
      <c r="B4063" s="213"/>
      <c r="C4063" s="34" t="s">
        <v>1014</v>
      </c>
      <c r="D4063" s="34" t="s">
        <v>200</v>
      </c>
      <c r="E4063" s="35">
        <v>4.7999999999999996E-3</v>
      </c>
      <c r="F4063" s="51"/>
      <c r="G4063" s="51" t="str">
        <f t="shared" si="64"/>
        <v/>
      </c>
      <c r="H4063" s="69"/>
      <c r="I4063" s="70"/>
      <c r="J4063" s="142">
        <v>0</v>
      </c>
    </row>
    <row r="4064" spans="1:10" ht="15" hidden="1" thickBot="1" x14ac:dyDescent="0.4">
      <c r="A4064" s="211"/>
      <c r="B4064" s="213"/>
      <c r="C4064" s="34" t="s">
        <v>9770</v>
      </c>
      <c r="D4064" s="34" t="s">
        <v>200</v>
      </c>
      <c r="E4064" s="35">
        <v>3.95E-2</v>
      </c>
      <c r="F4064" s="51"/>
      <c r="G4064" s="51" t="str">
        <f t="shared" si="64"/>
        <v/>
      </c>
      <c r="H4064" s="69"/>
      <c r="I4064" s="70"/>
      <c r="J4064" s="142">
        <v>0</v>
      </c>
    </row>
    <row r="4065" spans="1:10" ht="25.5" hidden="1" thickBot="1" x14ac:dyDescent="0.4">
      <c r="A4065" s="211"/>
      <c r="B4065" s="213"/>
      <c r="C4065" s="34" t="s">
        <v>1015</v>
      </c>
      <c r="D4065" s="34" t="s">
        <v>200</v>
      </c>
      <c r="E4065" s="35">
        <v>1.1999999999999999E-3</v>
      </c>
      <c r="F4065" s="51"/>
      <c r="G4065" s="51" t="str">
        <f t="shared" si="64"/>
        <v/>
      </c>
      <c r="H4065" s="69"/>
      <c r="I4065" s="70"/>
      <c r="J4065" s="142">
        <v>0</v>
      </c>
    </row>
    <row r="4066" spans="1:10" ht="25.5" hidden="1" thickBot="1" x14ac:dyDescent="0.4">
      <c r="A4066" s="211"/>
      <c r="B4066" s="213"/>
      <c r="C4066" s="34" t="s">
        <v>800</v>
      </c>
      <c r="D4066" s="34" t="s">
        <v>562</v>
      </c>
      <c r="E4066" s="35">
        <v>5.9299999999999999E-2</v>
      </c>
      <c r="F4066" s="51"/>
      <c r="G4066" s="51" t="str">
        <f t="shared" si="64"/>
        <v/>
      </c>
      <c r="H4066" s="69"/>
      <c r="I4066" s="70"/>
      <c r="J4066" s="142">
        <v>0</v>
      </c>
    </row>
    <row r="4067" spans="1:10" ht="25.5" hidden="1" thickBot="1" x14ac:dyDescent="0.4">
      <c r="A4067" s="211"/>
      <c r="B4067" s="213"/>
      <c r="C4067" s="34" t="s">
        <v>801</v>
      </c>
      <c r="D4067" s="34" t="s">
        <v>562</v>
      </c>
      <c r="E4067" s="35">
        <v>5.9299999999999999E-2</v>
      </c>
      <c r="F4067" s="51"/>
      <c r="G4067" s="51" t="str">
        <f t="shared" si="64"/>
        <v/>
      </c>
      <c r="H4067" s="69"/>
      <c r="I4067" s="70"/>
      <c r="J4067" s="142">
        <v>0</v>
      </c>
    </row>
    <row r="4068" spans="1:10" ht="15" hidden="1" thickBot="1" x14ac:dyDescent="0.4">
      <c r="A4068" s="217"/>
      <c r="B4068" s="216"/>
      <c r="C4068" s="52"/>
      <c r="D4068" s="52"/>
      <c r="E4068" s="63"/>
      <c r="F4068" s="72"/>
      <c r="G4068" s="72" t="str">
        <f t="shared" si="64"/>
        <v/>
      </c>
      <c r="H4068" s="73"/>
      <c r="I4068" s="70"/>
      <c r="J4068" s="142">
        <v>0</v>
      </c>
    </row>
    <row r="4069" spans="1:10" ht="15" hidden="1" thickBot="1" x14ac:dyDescent="0.4">
      <c r="A4069" s="210" t="s">
        <v>1026</v>
      </c>
      <c r="B4069" s="212" t="s">
        <v>5397</v>
      </c>
      <c r="C4069" s="155"/>
      <c r="D4069" s="24" t="s">
        <v>69</v>
      </c>
      <c r="E4069" s="25"/>
      <c r="F4069" s="46"/>
      <c r="G4069" s="26" t="str">
        <f t="shared" si="64"/>
        <v/>
      </c>
      <c r="H4069" s="27"/>
      <c r="I4069" s="28"/>
      <c r="J4069" s="142">
        <v>0</v>
      </c>
    </row>
    <row r="4070" spans="1:10" ht="15" hidden="1" thickBot="1" x14ac:dyDescent="0.4">
      <c r="A4070" s="211"/>
      <c r="B4070" s="213"/>
      <c r="C4070" s="30"/>
      <c r="D4070" s="30"/>
      <c r="E4070" s="31"/>
      <c r="F4070" s="51"/>
      <c r="G4070" s="51" t="str">
        <f t="shared" si="64"/>
        <v/>
      </c>
      <c r="H4070" s="69"/>
      <c r="I4070" s="70"/>
      <c r="J4070" s="142">
        <v>0</v>
      </c>
    </row>
    <row r="4071" spans="1:10" ht="25.5" hidden="1" thickBot="1" x14ac:dyDescent="0.4">
      <c r="A4071" s="211"/>
      <c r="B4071" s="213"/>
      <c r="C4071" s="34" t="s">
        <v>1027</v>
      </c>
      <c r="D4071" s="34" t="s">
        <v>372</v>
      </c>
      <c r="E4071" s="35">
        <v>1.0225</v>
      </c>
      <c r="F4071" s="51"/>
      <c r="G4071" s="51" t="str">
        <f t="shared" si="64"/>
        <v/>
      </c>
      <c r="H4071" s="37">
        <f>SUM(G4071:G4073)</f>
        <v>0</v>
      </c>
      <c r="I4071" s="38"/>
      <c r="J4071" s="142">
        <v>0</v>
      </c>
    </row>
    <row r="4072" spans="1:10" ht="25.5" hidden="1" thickBot="1" x14ac:dyDescent="0.4">
      <c r="A4072" s="211"/>
      <c r="B4072" s="213"/>
      <c r="C4072" s="34" t="s">
        <v>800</v>
      </c>
      <c r="D4072" s="34" t="s">
        <v>562</v>
      </c>
      <c r="E4072" s="35">
        <v>7.1499999999999994E-2</v>
      </c>
      <c r="F4072" s="51"/>
      <c r="G4072" s="51" t="str">
        <f t="shared" si="64"/>
        <v/>
      </c>
      <c r="H4072" s="69"/>
      <c r="I4072" s="70"/>
      <c r="J4072" s="142">
        <v>0</v>
      </c>
    </row>
    <row r="4073" spans="1:10" ht="25.5" hidden="1" thickBot="1" x14ac:dyDescent="0.4">
      <c r="A4073" s="211"/>
      <c r="B4073" s="213"/>
      <c r="C4073" s="34" t="s">
        <v>801</v>
      </c>
      <c r="D4073" s="34" t="s">
        <v>562</v>
      </c>
      <c r="E4073" s="35">
        <v>7.1499999999999994E-2</v>
      </c>
      <c r="F4073" s="51"/>
      <c r="G4073" s="51" t="str">
        <f t="shared" si="64"/>
        <v/>
      </c>
      <c r="H4073" s="69"/>
      <c r="I4073" s="70"/>
      <c r="J4073" s="142">
        <v>0</v>
      </c>
    </row>
    <row r="4074" spans="1:10" ht="15" hidden="1" thickBot="1" x14ac:dyDescent="0.4">
      <c r="A4074" s="211"/>
      <c r="B4074" s="213"/>
      <c r="C4074" s="52"/>
      <c r="D4074" s="52"/>
      <c r="E4074" s="63"/>
      <c r="F4074" s="72"/>
      <c r="G4074" s="72" t="str">
        <f t="shared" si="64"/>
        <v/>
      </c>
      <c r="H4074" s="73"/>
      <c r="I4074" s="70"/>
      <c r="J4074" s="142">
        <v>0</v>
      </c>
    </row>
    <row r="4075" spans="1:10" ht="15" hidden="1" thickBot="1" x14ac:dyDescent="0.4">
      <c r="A4075" s="210" t="s">
        <v>1028</v>
      </c>
      <c r="B4075" s="212" t="s">
        <v>5398</v>
      </c>
      <c r="C4075" s="155"/>
      <c r="D4075" s="24" t="s">
        <v>69</v>
      </c>
      <c r="E4075" s="25"/>
      <c r="F4075" s="46"/>
      <c r="G4075" s="26" t="str">
        <f t="shared" si="64"/>
        <v/>
      </c>
      <c r="H4075" s="27"/>
      <c r="I4075" s="28"/>
      <c r="J4075" s="142">
        <v>0</v>
      </c>
    </row>
    <row r="4076" spans="1:10" ht="15" hidden="1" thickBot="1" x14ac:dyDescent="0.4">
      <c r="A4076" s="211"/>
      <c r="B4076" s="213"/>
      <c r="C4076" s="30"/>
      <c r="D4076" s="30"/>
      <c r="E4076" s="31"/>
      <c r="F4076" s="51"/>
      <c r="G4076" s="51" t="str">
        <f t="shared" si="64"/>
        <v/>
      </c>
      <c r="H4076" s="69"/>
      <c r="I4076" s="70"/>
      <c r="J4076" s="142">
        <v>0</v>
      </c>
    </row>
    <row r="4077" spans="1:10" ht="25.5" hidden="1" thickBot="1" x14ac:dyDescent="0.4">
      <c r="A4077" s="211"/>
      <c r="B4077" s="213"/>
      <c r="C4077" s="34" t="s">
        <v>1029</v>
      </c>
      <c r="D4077" s="34" t="s">
        <v>372</v>
      </c>
      <c r="E4077" s="35">
        <v>1.0225</v>
      </c>
      <c r="F4077" s="51"/>
      <c r="G4077" s="51" t="str">
        <f t="shared" si="64"/>
        <v/>
      </c>
      <c r="H4077" s="37">
        <f>SUM(G4077:G4079)</f>
        <v>0</v>
      </c>
      <c r="I4077" s="38"/>
      <c r="J4077" s="142">
        <v>0</v>
      </c>
    </row>
    <row r="4078" spans="1:10" ht="25.5" hidden="1" thickBot="1" x14ac:dyDescent="0.4">
      <c r="A4078" s="211"/>
      <c r="B4078" s="213"/>
      <c r="C4078" s="34" t="s">
        <v>800</v>
      </c>
      <c r="D4078" s="34" t="s">
        <v>562</v>
      </c>
      <c r="E4078" s="35">
        <v>8.6400000000000005E-2</v>
      </c>
      <c r="F4078" s="51"/>
      <c r="G4078" s="51" t="str">
        <f t="shared" si="64"/>
        <v/>
      </c>
      <c r="H4078" s="69"/>
      <c r="I4078" s="70"/>
      <c r="J4078" s="142">
        <v>0</v>
      </c>
    </row>
    <row r="4079" spans="1:10" ht="25.5" hidden="1" thickBot="1" x14ac:dyDescent="0.4">
      <c r="A4079" s="211"/>
      <c r="B4079" s="213"/>
      <c r="C4079" s="34" t="s">
        <v>801</v>
      </c>
      <c r="D4079" s="34" t="s">
        <v>562</v>
      </c>
      <c r="E4079" s="35">
        <v>8.6400000000000005E-2</v>
      </c>
      <c r="F4079" s="51"/>
      <c r="G4079" s="51" t="str">
        <f t="shared" si="64"/>
        <v/>
      </c>
      <c r="H4079" s="69"/>
      <c r="I4079" s="70"/>
      <c r="J4079" s="142">
        <v>0</v>
      </c>
    </row>
    <row r="4080" spans="1:10" ht="15" hidden="1" thickBot="1" x14ac:dyDescent="0.4">
      <c r="A4080" s="211"/>
      <c r="B4080" s="213"/>
      <c r="C4080" s="52"/>
      <c r="D4080" s="52"/>
      <c r="E4080" s="63"/>
      <c r="F4080" s="72"/>
      <c r="G4080" s="72" t="str">
        <f t="shared" si="64"/>
        <v/>
      </c>
      <c r="H4080" s="73"/>
      <c r="I4080" s="70"/>
      <c r="J4080" s="142">
        <v>0</v>
      </c>
    </row>
    <row r="4081" spans="1:10" ht="15" hidden="1" thickBot="1" x14ac:dyDescent="0.4">
      <c r="A4081" s="210" t="s">
        <v>1030</v>
      </c>
      <c r="B4081" s="212" t="s">
        <v>2630</v>
      </c>
      <c r="C4081" s="155"/>
      <c r="D4081" s="24" t="s">
        <v>69</v>
      </c>
      <c r="E4081" s="25"/>
      <c r="F4081" s="46"/>
      <c r="G4081" s="26" t="str">
        <f t="shared" si="64"/>
        <v/>
      </c>
      <c r="H4081" s="27"/>
      <c r="I4081" s="28"/>
      <c r="J4081" s="142">
        <v>0</v>
      </c>
    </row>
    <row r="4082" spans="1:10" ht="15" hidden="1" thickBot="1" x14ac:dyDescent="0.4">
      <c r="A4082" s="211"/>
      <c r="B4082" s="213"/>
      <c r="C4082" s="30"/>
      <c r="D4082" s="30"/>
      <c r="E4082" s="31"/>
      <c r="F4082" s="51"/>
      <c r="G4082" s="51" t="str">
        <f t="shared" si="64"/>
        <v/>
      </c>
      <c r="H4082" s="69"/>
      <c r="I4082" s="70"/>
      <c r="J4082" s="142">
        <v>0</v>
      </c>
    </row>
    <row r="4083" spans="1:10" ht="38" hidden="1" thickBot="1" x14ac:dyDescent="0.4">
      <c r="A4083" s="211"/>
      <c r="B4083" s="213"/>
      <c r="C4083" s="34" t="s">
        <v>1031</v>
      </c>
      <c r="D4083" s="34" t="s">
        <v>372</v>
      </c>
      <c r="E4083" s="35">
        <v>1.1000000000000001</v>
      </c>
      <c r="F4083" s="51"/>
      <c r="G4083" s="51" t="str">
        <f t="shared" si="64"/>
        <v/>
      </c>
      <c r="H4083" s="37">
        <f>SUM(G4083:G4086)</f>
        <v>0</v>
      </c>
      <c r="I4083" s="38"/>
      <c r="J4083" s="142">
        <v>0</v>
      </c>
    </row>
    <row r="4084" spans="1:10" ht="25.5" hidden="1" thickBot="1" x14ac:dyDescent="0.4">
      <c r="A4084" s="211"/>
      <c r="B4084" s="213"/>
      <c r="C4084" s="34" t="s">
        <v>2990</v>
      </c>
      <c r="D4084" s="34" t="s">
        <v>750</v>
      </c>
      <c r="E4084" s="35">
        <v>2.3E-3</v>
      </c>
      <c r="F4084" s="51"/>
      <c r="G4084" s="51" t="str">
        <f t="shared" si="64"/>
        <v/>
      </c>
      <c r="H4084" s="69"/>
      <c r="I4084" s="70"/>
      <c r="J4084" s="142">
        <v>0</v>
      </c>
    </row>
    <row r="4085" spans="1:10" ht="15" hidden="1" thickBot="1" x14ac:dyDescent="0.4">
      <c r="A4085" s="211"/>
      <c r="B4085" s="213"/>
      <c r="C4085" s="34" t="s">
        <v>983</v>
      </c>
      <c r="D4085" s="34" t="s">
        <v>562</v>
      </c>
      <c r="E4085" s="35">
        <v>0.10299999999999999</v>
      </c>
      <c r="F4085" s="51"/>
      <c r="G4085" s="51" t="str">
        <f t="shared" si="64"/>
        <v/>
      </c>
      <c r="H4085" s="69"/>
      <c r="I4085" s="70"/>
      <c r="J4085" s="142">
        <v>0</v>
      </c>
    </row>
    <row r="4086" spans="1:10" ht="15" hidden="1" thickBot="1" x14ac:dyDescent="0.4">
      <c r="A4086" s="211"/>
      <c r="B4086" s="213"/>
      <c r="C4086" s="34" t="s">
        <v>984</v>
      </c>
      <c r="D4086" s="34" t="s">
        <v>562</v>
      </c>
      <c r="E4086" s="35">
        <v>0.10299999999999999</v>
      </c>
      <c r="F4086" s="51"/>
      <c r="G4086" s="51" t="str">
        <f t="shared" si="64"/>
        <v/>
      </c>
      <c r="H4086" s="69"/>
      <c r="I4086" s="70"/>
      <c r="J4086" s="142">
        <v>0</v>
      </c>
    </row>
    <row r="4087" spans="1:10" ht="15" hidden="1" thickBot="1" x14ac:dyDescent="0.4">
      <c r="A4087" s="211"/>
      <c r="B4087" s="213"/>
      <c r="C4087" s="52"/>
      <c r="D4087" s="52"/>
      <c r="E4087" s="63"/>
      <c r="F4087" s="72"/>
      <c r="G4087" s="72" t="str">
        <f t="shared" si="64"/>
        <v/>
      </c>
      <c r="H4087" s="73"/>
      <c r="I4087" s="70"/>
      <c r="J4087" s="142">
        <v>0</v>
      </c>
    </row>
    <row r="4088" spans="1:10" ht="15" hidden="1" thickBot="1" x14ac:dyDescent="0.4">
      <c r="A4088" s="210" t="s">
        <v>1032</v>
      </c>
      <c r="B4088" s="212" t="s">
        <v>2631</v>
      </c>
      <c r="C4088" s="155"/>
      <c r="D4088" s="24" t="s">
        <v>2128</v>
      </c>
      <c r="E4088" s="25"/>
      <c r="F4088" s="46"/>
      <c r="G4088" s="26" t="str">
        <f t="shared" si="64"/>
        <v/>
      </c>
      <c r="H4088" s="27"/>
      <c r="I4088" s="28"/>
      <c r="J4088" s="142">
        <v>0</v>
      </c>
    </row>
    <row r="4089" spans="1:10" ht="15" hidden="1" thickBot="1" x14ac:dyDescent="0.4">
      <c r="A4089" s="211"/>
      <c r="B4089" s="213"/>
      <c r="C4089" s="30"/>
      <c r="D4089" s="30"/>
      <c r="E4089" s="31"/>
      <c r="F4089" s="51"/>
      <c r="G4089" s="51" t="str">
        <f t="shared" si="64"/>
        <v/>
      </c>
      <c r="H4089" s="69"/>
      <c r="I4089" s="70"/>
      <c r="J4089" s="142">
        <v>0</v>
      </c>
    </row>
    <row r="4090" spans="1:10" ht="15" hidden="1" thickBot="1" x14ac:dyDescent="0.4">
      <c r="A4090" s="211"/>
      <c r="B4090" s="213"/>
      <c r="C4090" s="34" t="s">
        <v>1033</v>
      </c>
      <c r="D4090" s="34" t="s">
        <v>88</v>
      </c>
      <c r="E4090" s="35" t="e">
        <v>#REF!</v>
      </c>
      <c r="F4090" s="51"/>
      <c r="G4090" s="51" t="str">
        <f t="shared" si="64"/>
        <v/>
      </c>
      <c r="H4090" s="37">
        <f>SUM(G4090:G4090)</f>
        <v>0</v>
      </c>
      <c r="I4090" s="38"/>
      <c r="J4090" s="142">
        <v>0</v>
      </c>
    </row>
    <row r="4091" spans="1:10" ht="15" hidden="1" thickBot="1" x14ac:dyDescent="0.4">
      <c r="A4091" s="211"/>
      <c r="B4091" s="213"/>
      <c r="C4091" s="34"/>
      <c r="D4091" s="44"/>
      <c r="E4091" s="35"/>
      <c r="F4091" s="51"/>
      <c r="G4091" s="51" t="str">
        <f t="shared" si="64"/>
        <v/>
      </c>
      <c r="H4091" s="69"/>
      <c r="I4091" s="70"/>
      <c r="J4091" s="142">
        <v>0</v>
      </c>
    </row>
    <row r="4092" spans="1:10" ht="26.5" hidden="1" thickBot="1" x14ac:dyDescent="0.4">
      <c r="A4092" s="211"/>
      <c r="B4092" s="213"/>
      <c r="C4092" s="45" t="s">
        <v>632</v>
      </c>
      <c r="D4092" s="44"/>
      <c r="E4092" s="35"/>
      <c r="F4092" s="51"/>
      <c r="G4092" s="51" t="str">
        <f t="shared" si="64"/>
        <v/>
      </c>
      <c r="H4092" s="69"/>
      <c r="I4092" s="70"/>
      <c r="J4092" s="142">
        <v>0</v>
      </c>
    </row>
    <row r="4093" spans="1:10" ht="15" hidden="1" thickBot="1" x14ac:dyDescent="0.4">
      <c r="A4093" s="211"/>
      <c r="B4093" s="213"/>
      <c r="C4093" s="52"/>
      <c r="D4093" s="52"/>
      <c r="E4093" s="63"/>
      <c r="F4093" s="72"/>
      <c r="G4093" s="72" t="str">
        <f t="shared" si="64"/>
        <v/>
      </c>
      <c r="H4093" s="73"/>
      <c r="I4093" s="70"/>
      <c r="J4093" s="142">
        <v>0</v>
      </c>
    </row>
    <row r="4094" spans="1:10" ht="15" hidden="1" thickBot="1" x14ac:dyDescent="0.4">
      <c r="A4094" s="210" t="s">
        <v>1034</v>
      </c>
      <c r="B4094" s="212" t="s">
        <v>2634</v>
      </c>
      <c r="C4094" s="155"/>
      <c r="D4094" s="24" t="s">
        <v>70</v>
      </c>
      <c r="E4094" s="25"/>
      <c r="F4094" s="46"/>
      <c r="G4094" s="26" t="str">
        <f t="shared" si="64"/>
        <v/>
      </c>
      <c r="H4094" s="27"/>
      <c r="I4094" s="28"/>
      <c r="J4094" s="142">
        <v>0</v>
      </c>
    </row>
    <row r="4095" spans="1:10" ht="15" hidden="1" thickBot="1" x14ac:dyDescent="0.4">
      <c r="A4095" s="211"/>
      <c r="B4095" s="213"/>
      <c r="C4095" s="30"/>
      <c r="D4095" s="30"/>
      <c r="E4095" s="31"/>
      <c r="F4095" s="51"/>
      <c r="G4095" s="51" t="str">
        <f t="shared" si="64"/>
        <v/>
      </c>
      <c r="H4095" s="69"/>
      <c r="I4095" s="70"/>
      <c r="J4095" s="142">
        <v>0</v>
      </c>
    </row>
    <row r="4096" spans="1:10" ht="15" hidden="1" thickBot="1" x14ac:dyDescent="0.4">
      <c r="A4096" s="211"/>
      <c r="B4096" s="213"/>
      <c r="C4096" s="34" t="s">
        <v>1035</v>
      </c>
      <c r="D4096" s="34" t="s">
        <v>562</v>
      </c>
      <c r="E4096" s="35">
        <v>0.1</v>
      </c>
      <c r="F4096" s="51"/>
      <c r="G4096" s="51" t="str">
        <f t="shared" si="64"/>
        <v/>
      </c>
      <c r="H4096" s="37">
        <f>SUM(G4096:G4096)</f>
        <v>0</v>
      </c>
      <c r="I4096" s="38"/>
      <c r="J4096" s="142">
        <v>0</v>
      </c>
    </row>
    <row r="4097" spans="1:10" ht="15" hidden="1" thickBot="1" x14ac:dyDescent="0.4">
      <c r="A4097" s="211"/>
      <c r="B4097" s="213"/>
      <c r="C4097" s="34"/>
      <c r="D4097" s="44"/>
      <c r="E4097" s="35"/>
      <c r="F4097" s="51"/>
      <c r="G4097" s="51" t="str">
        <f t="shared" si="64"/>
        <v/>
      </c>
      <c r="H4097" s="69"/>
      <c r="I4097" s="70"/>
      <c r="J4097" s="142">
        <v>0</v>
      </c>
    </row>
    <row r="4098" spans="1:10" ht="15" hidden="1" thickBot="1" x14ac:dyDescent="0.4">
      <c r="A4098" s="210" t="s">
        <v>1036</v>
      </c>
      <c r="B4098" s="212" t="s">
        <v>2635</v>
      </c>
      <c r="C4098" s="155"/>
      <c r="D4098" s="24" t="s">
        <v>70</v>
      </c>
      <c r="E4098" s="25"/>
      <c r="F4098" s="46"/>
      <c r="G4098" s="26" t="str">
        <f t="shared" si="64"/>
        <v/>
      </c>
      <c r="H4098" s="27"/>
      <c r="I4098" s="28"/>
      <c r="J4098" s="142">
        <v>0</v>
      </c>
    </row>
    <row r="4099" spans="1:10" ht="15" hidden="1" thickBot="1" x14ac:dyDescent="0.4">
      <c r="A4099" s="211"/>
      <c r="B4099" s="213"/>
      <c r="C4099" s="30"/>
      <c r="D4099" s="30"/>
      <c r="E4099" s="31"/>
      <c r="F4099" s="51"/>
      <c r="G4099" s="51" t="str">
        <f t="shared" si="64"/>
        <v/>
      </c>
      <c r="H4099" s="69"/>
      <c r="I4099" s="70"/>
      <c r="J4099" s="142">
        <v>0</v>
      </c>
    </row>
    <row r="4100" spans="1:10" ht="15" hidden="1" thickBot="1" x14ac:dyDescent="0.4">
      <c r="A4100" s="211"/>
      <c r="B4100" s="213"/>
      <c r="C4100" s="34" t="s">
        <v>563</v>
      </c>
      <c r="D4100" s="34" t="s">
        <v>562</v>
      </c>
      <c r="E4100" s="35">
        <v>0.18</v>
      </c>
      <c r="F4100" s="51"/>
      <c r="G4100" s="51" t="str">
        <f t="shared" si="64"/>
        <v/>
      </c>
      <c r="H4100" s="37">
        <f>SUM(G4100:G4103)</f>
        <v>0</v>
      </c>
      <c r="I4100" s="38"/>
      <c r="J4100" s="142">
        <v>0</v>
      </c>
    </row>
    <row r="4101" spans="1:10" ht="15" hidden="1" thickBot="1" x14ac:dyDescent="0.4">
      <c r="A4101" s="211"/>
      <c r="B4101" s="213"/>
      <c r="C4101" s="34" t="s">
        <v>1037</v>
      </c>
      <c r="D4101" s="34" t="s">
        <v>562</v>
      </c>
      <c r="E4101" s="35">
        <v>0.18</v>
      </c>
      <c r="F4101" s="51"/>
      <c r="G4101" s="51" t="str">
        <f t="shared" si="64"/>
        <v/>
      </c>
      <c r="H4101" s="69"/>
      <c r="I4101" s="70"/>
      <c r="J4101" s="142">
        <v>0</v>
      </c>
    </row>
    <row r="4102" spans="1:10" ht="25.5" hidden="1" thickBot="1" x14ac:dyDescent="0.4">
      <c r="A4102" s="211"/>
      <c r="B4102" s="213"/>
      <c r="C4102" s="34" t="s">
        <v>9598</v>
      </c>
      <c r="D4102" s="34" t="s">
        <v>750</v>
      </c>
      <c r="E4102" s="35">
        <v>0.9</v>
      </c>
      <c r="F4102" s="51"/>
      <c r="G4102" s="51" t="str">
        <f t="shared" si="64"/>
        <v/>
      </c>
      <c r="H4102" s="69"/>
      <c r="I4102" s="70"/>
      <c r="J4102" s="142">
        <v>0</v>
      </c>
    </row>
    <row r="4103" spans="1:10" ht="15" hidden="1" thickBot="1" x14ac:dyDescent="0.4">
      <c r="A4103" s="211"/>
      <c r="B4103" s="213"/>
      <c r="C4103" s="34" t="s">
        <v>1038</v>
      </c>
      <c r="D4103" s="34" t="s">
        <v>70</v>
      </c>
      <c r="E4103" s="35">
        <v>1.05</v>
      </c>
      <c r="F4103" s="51"/>
      <c r="G4103" s="51" t="str">
        <f t="shared" si="64"/>
        <v/>
      </c>
      <c r="H4103" s="69"/>
      <c r="I4103" s="70"/>
      <c r="J4103" s="142">
        <v>0</v>
      </c>
    </row>
    <row r="4104" spans="1:10" ht="15" hidden="1" thickBot="1" x14ac:dyDescent="0.4">
      <c r="A4104" s="211"/>
      <c r="B4104" s="213"/>
      <c r="C4104" s="52"/>
      <c r="D4104" s="52"/>
      <c r="E4104" s="63"/>
      <c r="F4104" s="72"/>
      <c r="G4104" s="72" t="str">
        <f t="shared" si="64"/>
        <v/>
      </c>
      <c r="H4104" s="73"/>
      <c r="I4104" s="70"/>
      <c r="J4104" s="142">
        <v>0</v>
      </c>
    </row>
    <row r="4105" spans="1:10" ht="15" hidden="1" thickBot="1" x14ac:dyDescent="0.4">
      <c r="A4105" s="210" t="s">
        <v>1039</v>
      </c>
      <c r="B4105" s="212" t="s">
        <v>5399</v>
      </c>
      <c r="C4105" s="155"/>
      <c r="D4105" s="24" t="s">
        <v>70</v>
      </c>
      <c r="E4105" s="25"/>
      <c r="F4105" s="39"/>
      <c r="G4105" s="26" t="str">
        <f t="shared" si="64"/>
        <v/>
      </c>
      <c r="H4105" s="27"/>
      <c r="I4105" s="28"/>
      <c r="J4105" s="142">
        <v>0</v>
      </c>
    </row>
    <row r="4106" spans="1:10" ht="15" hidden="1" thickBot="1" x14ac:dyDescent="0.4">
      <c r="A4106" s="214"/>
      <c r="B4106" s="213"/>
      <c r="C4106" s="30"/>
      <c r="D4106" s="30"/>
      <c r="E4106" s="31"/>
      <c r="F4106" s="40"/>
      <c r="G4106" s="29" t="str">
        <f t="shared" si="64"/>
        <v/>
      </c>
      <c r="H4106" s="33"/>
      <c r="I4106" s="29"/>
      <c r="J4106" s="142">
        <v>0</v>
      </c>
    </row>
    <row r="4107" spans="1:10" ht="15" hidden="1" thickBot="1" x14ac:dyDescent="0.4">
      <c r="A4107" s="214"/>
      <c r="B4107" s="213"/>
      <c r="C4107" s="34" t="s">
        <v>9504</v>
      </c>
      <c r="D4107" s="34" t="s">
        <v>750</v>
      </c>
      <c r="E4107" s="35">
        <v>8.6199999999999992</v>
      </c>
      <c r="F4107" s="32"/>
      <c r="G4107" s="32" t="str">
        <f t="shared" si="64"/>
        <v/>
      </c>
      <c r="H4107" s="37">
        <f>SUM(G4107:G4111)</f>
        <v>0</v>
      </c>
      <c r="I4107" s="38"/>
      <c r="J4107" s="142">
        <v>0</v>
      </c>
    </row>
    <row r="4108" spans="1:10" ht="15" hidden="1" thickBot="1" x14ac:dyDescent="0.4">
      <c r="A4108" s="214"/>
      <c r="B4108" s="213"/>
      <c r="C4108" s="34" t="s">
        <v>2836</v>
      </c>
      <c r="D4108" s="34" t="s">
        <v>562</v>
      </c>
      <c r="E4108" s="35">
        <v>1.1879999999999999</v>
      </c>
      <c r="F4108" s="29"/>
      <c r="G4108" s="32" t="str">
        <f t="shared" si="64"/>
        <v/>
      </c>
      <c r="H4108" s="33"/>
      <c r="I4108" s="29"/>
      <c r="J4108" s="142">
        <v>0</v>
      </c>
    </row>
    <row r="4109" spans="1:10" ht="15" hidden="1" thickBot="1" x14ac:dyDescent="0.4">
      <c r="A4109" s="214"/>
      <c r="B4109" s="213"/>
      <c r="C4109" s="34" t="s">
        <v>563</v>
      </c>
      <c r="D4109" s="34" t="s">
        <v>562</v>
      </c>
      <c r="E4109" s="35">
        <v>0.59399999999999997</v>
      </c>
      <c r="F4109" s="29"/>
      <c r="G4109" s="32" t="str">
        <f t="shared" si="64"/>
        <v/>
      </c>
      <c r="H4109" s="33"/>
      <c r="I4109" s="29"/>
      <c r="J4109" s="142">
        <v>0</v>
      </c>
    </row>
    <row r="4110" spans="1:10" ht="15" hidden="1" thickBot="1" x14ac:dyDescent="0.4">
      <c r="A4110" s="214"/>
      <c r="B4110" s="213"/>
      <c r="C4110" s="34" t="s">
        <v>9961</v>
      </c>
      <c r="D4110" s="34" t="s">
        <v>750</v>
      </c>
      <c r="E4110" s="35">
        <v>0.14000000000000001</v>
      </c>
      <c r="F4110" s="32"/>
      <c r="G4110" s="32" t="str">
        <f t="shared" si="64"/>
        <v/>
      </c>
      <c r="H4110" s="33"/>
      <c r="I4110" s="29"/>
      <c r="J4110" s="142">
        <v>0</v>
      </c>
    </row>
    <row r="4111" spans="1:10" ht="15" hidden="1" thickBot="1" x14ac:dyDescent="0.4">
      <c r="A4111" s="214"/>
      <c r="B4111" s="213"/>
      <c r="C4111" s="34" t="s">
        <v>1040</v>
      </c>
      <c r="D4111" s="34" t="s">
        <v>70</v>
      </c>
      <c r="E4111" s="35">
        <v>1.1599999999999999</v>
      </c>
      <c r="F4111" s="32"/>
      <c r="G4111" s="51" t="str">
        <f t="shared" si="64"/>
        <v/>
      </c>
      <c r="H4111" s="33"/>
      <c r="I4111" s="29"/>
      <c r="J4111" s="142">
        <v>0</v>
      </c>
    </row>
    <row r="4112" spans="1:10" ht="15" hidden="1" thickBot="1" x14ac:dyDescent="0.4">
      <c r="A4112" s="215"/>
      <c r="B4112" s="216"/>
      <c r="C4112" s="34"/>
      <c r="D4112" s="34"/>
      <c r="E4112" s="35"/>
      <c r="F4112" s="29"/>
      <c r="G4112" s="29" t="str">
        <f t="shared" ref="G4112:G4175" si="65">IF(ISNUMBER(F4112),E4112*F4112,"")</f>
        <v/>
      </c>
      <c r="H4112" s="33"/>
      <c r="I4112" s="29"/>
      <c r="J4112" s="142">
        <v>0</v>
      </c>
    </row>
    <row r="4113" spans="1:10" ht="15" hidden="1" thickBot="1" x14ac:dyDescent="0.4">
      <c r="A4113" s="210" t="s">
        <v>1041</v>
      </c>
      <c r="B4113" s="212" t="s">
        <v>5400</v>
      </c>
      <c r="C4113" s="155"/>
      <c r="D4113" s="24" t="s">
        <v>70</v>
      </c>
      <c r="E4113" s="25"/>
      <c r="F4113" s="39"/>
      <c r="G4113" s="26" t="str">
        <f t="shared" si="65"/>
        <v/>
      </c>
      <c r="H4113" s="27"/>
      <c r="I4113" s="28"/>
      <c r="J4113" s="142">
        <v>0</v>
      </c>
    </row>
    <row r="4114" spans="1:10" ht="15" hidden="1" thickBot="1" x14ac:dyDescent="0.4">
      <c r="A4114" s="214"/>
      <c r="B4114" s="213"/>
      <c r="C4114" s="30"/>
      <c r="D4114" s="30"/>
      <c r="E4114" s="31"/>
      <c r="F4114" s="40"/>
      <c r="G4114" s="29" t="str">
        <f t="shared" si="65"/>
        <v/>
      </c>
      <c r="H4114" s="33"/>
      <c r="I4114" s="29"/>
      <c r="J4114" s="142">
        <v>0</v>
      </c>
    </row>
    <row r="4115" spans="1:10" ht="15" hidden="1" thickBot="1" x14ac:dyDescent="0.4">
      <c r="A4115" s="214"/>
      <c r="B4115" s="213"/>
      <c r="C4115" s="34" t="s">
        <v>9504</v>
      </c>
      <c r="D4115" s="34" t="s">
        <v>750</v>
      </c>
      <c r="E4115" s="35">
        <v>8.6199999999999992</v>
      </c>
      <c r="F4115" s="32"/>
      <c r="G4115" s="32" t="str">
        <f t="shared" si="65"/>
        <v/>
      </c>
      <c r="H4115" s="37">
        <f>SUM(G4115:G4119)</f>
        <v>0</v>
      </c>
      <c r="I4115" s="38"/>
      <c r="J4115" s="142">
        <v>0</v>
      </c>
    </row>
    <row r="4116" spans="1:10" ht="15" hidden="1" thickBot="1" x14ac:dyDescent="0.4">
      <c r="A4116" s="214"/>
      <c r="B4116" s="213"/>
      <c r="C4116" s="34" t="s">
        <v>2836</v>
      </c>
      <c r="D4116" s="34" t="s">
        <v>562</v>
      </c>
      <c r="E4116" s="35">
        <v>1.1879999999999999</v>
      </c>
      <c r="F4116" s="29"/>
      <c r="G4116" s="32" t="str">
        <f t="shared" si="65"/>
        <v/>
      </c>
      <c r="H4116" s="33"/>
      <c r="I4116" s="29"/>
      <c r="J4116" s="142">
        <v>0</v>
      </c>
    </row>
    <row r="4117" spans="1:10" ht="15" hidden="1" thickBot="1" x14ac:dyDescent="0.4">
      <c r="A4117" s="214"/>
      <c r="B4117" s="213"/>
      <c r="C4117" s="34" t="s">
        <v>563</v>
      </c>
      <c r="D4117" s="34" t="s">
        <v>562</v>
      </c>
      <c r="E4117" s="35">
        <v>0.59399999999999997</v>
      </c>
      <c r="F4117" s="29"/>
      <c r="G4117" s="32" t="str">
        <f t="shared" si="65"/>
        <v/>
      </c>
      <c r="H4117" s="33"/>
      <c r="I4117" s="29"/>
      <c r="J4117" s="142">
        <v>0</v>
      </c>
    </row>
    <row r="4118" spans="1:10" ht="15" hidden="1" thickBot="1" x14ac:dyDescent="0.4">
      <c r="A4118" s="214"/>
      <c r="B4118" s="213"/>
      <c r="C4118" s="34" t="s">
        <v>9961</v>
      </c>
      <c r="D4118" s="34" t="s">
        <v>750</v>
      </c>
      <c r="E4118" s="35">
        <v>0.14000000000000001</v>
      </c>
      <c r="F4118" s="32"/>
      <c r="G4118" s="32" t="str">
        <f t="shared" si="65"/>
        <v/>
      </c>
      <c r="H4118" s="33"/>
      <c r="I4118" s="29"/>
      <c r="J4118" s="142">
        <v>0</v>
      </c>
    </row>
    <row r="4119" spans="1:10" ht="15" hidden="1" thickBot="1" x14ac:dyDescent="0.4">
      <c r="A4119" s="214"/>
      <c r="B4119" s="213"/>
      <c r="C4119" s="34" t="s">
        <v>1042</v>
      </c>
      <c r="D4119" s="34" t="s">
        <v>70</v>
      </c>
      <c r="E4119" s="35">
        <v>1.1599999999999999</v>
      </c>
      <c r="F4119" s="32"/>
      <c r="G4119" s="51" t="str">
        <f t="shared" si="65"/>
        <v/>
      </c>
      <c r="H4119" s="33"/>
      <c r="I4119" s="29"/>
      <c r="J4119" s="142">
        <v>0</v>
      </c>
    </row>
    <row r="4120" spans="1:10" ht="15" hidden="1" thickBot="1" x14ac:dyDescent="0.4">
      <c r="A4120" s="215"/>
      <c r="B4120" s="216"/>
      <c r="C4120" s="34"/>
      <c r="D4120" s="34"/>
      <c r="E4120" s="35"/>
      <c r="F4120" s="29"/>
      <c r="G4120" s="29" t="str">
        <f t="shared" si="65"/>
        <v/>
      </c>
      <c r="H4120" s="33"/>
      <c r="I4120" s="29"/>
      <c r="J4120" s="142">
        <v>0</v>
      </c>
    </row>
    <row r="4121" spans="1:10" ht="15" hidden="1" thickBot="1" x14ac:dyDescent="0.4">
      <c r="A4121" s="210" t="s">
        <v>1043</v>
      </c>
      <c r="B4121" s="212" t="s">
        <v>5401</v>
      </c>
      <c r="C4121" s="155"/>
      <c r="D4121" s="24" t="s">
        <v>70</v>
      </c>
      <c r="E4121" s="25"/>
      <c r="F4121" s="46"/>
      <c r="G4121" s="26" t="str">
        <f t="shared" si="65"/>
        <v/>
      </c>
      <c r="H4121" s="27"/>
      <c r="I4121" s="28"/>
      <c r="J4121" s="142">
        <v>0</v>
      </c>
    </row>
    <row r="4122" spans="1:10" ht="15" hidden="1" thickBot="1" x14ac:dyDescent="0.4">
      <c r="A4122" s="211"/>
      <c r="B4122" s="213"/>
      <c r="C4122" s="30"/>
      <c r="D4122" s="30"/>
      <c r="E4122" s="31"/>
      <c r="F4122" s="51"/>
      <c r="G4122" s="51" t="str">
        <f t="shared" si="65"/>
        <v/>
      </c>
      <c r="H4122" s="69"/>
      <c r="I4122" s="70"/>
      <c r="J4122" s="142">
        <v>0</v>
      </c>
    </row>
    <row r="4123" spans="1:10" ht="25.5" hidden="1" thickBot="1" x14ac:dyDescent="0.4">
      <c r="A4123" s="211"/>
      <c r="B4123" s="213"/>
      <c r="C4123" s="34" t="s">
        <v>1044</v>
      </c>
      <c r="D4123" s="34" t="s">
        <v>837</v>
      </c>
      <c r="E4123" s="35">
        <v>1.0717000000000001</v>
      </c>
      <c r="F4123" s="51"/>
      <c r="G4123" s="51" t="str">
        <f t="shared" si="65"/>
        <v/>
      </c>
      <c r="H4123" s="37">
        <f>SUM(G4123:G4127)</f>
        <v>0</v>
      </c>
      <c r="I4123" s="38"/>
      <c r="J4123" s="142">
        <v>0</v>
      </c>
    </row>
    <row r="4124" spans="1:10" ht="15" hidden="1" thickBot="1" x14ac:dyDescent="0.4">
      <c r="A4124" s="211"/>
      <c r="B4124" s="213"/>
      <c r="C4124" s="34" t="s">
        <v>9961</v>
      </c>
      <c r="D4124" s="34" t="s">
        <v>750</v>
      </c>
      <c r="E4124" s="35">
        <v>0.188</v>
      </c>
      <c r="F4124" s="51"/>
      <c r="G4124" s="51" t="str">
        <f t="shared" si="65"/>
        <v/>
      </c>
      <c r="H4124" s="69"/>
      <c r="I4124" s="70"/>
      <c r="J4124" s="142">
        <v>0</v>
      </c>
    </row>
    <row r="4125" spans="1:10" ht="15" hidden="1" thickBot="1" x14ac:dyDescent="0.4">
      <c r="A4125" s="211"/>
      <c r="B4125" s="213"/>
      <c r="C4125" s="34" t="s">
        <v>9504</v>
      </c>
      <c r="D4125" s="34" t="s">
        <v>750</v>
      </c>
      <c r="E4125" s="35">
        <v>9.1300000000000008</v>
      </c>
      <c r="F4125" s="51"/>
      <c r="G4125" s="51" t="str">
        <f t="shared" si="65"/>
        <v/>
      </c>
      <c r="H4125" s="69"/>
      <c r="I4125" s="70"/>
      <c r="J4125" s="142">
        <v>0</v>
      </c>
    </row>
    <row r="4126" spans="1:10" ht="15" hidden="1" thickBot="1" x14ac:dyDescent="0.4">
      <c r="A4126" s="211"/>
      <c r="B4126" s="213"/>
      <c r="C4126" s="34" t="s">
        <v>1045</v>
      </c>
      <c r="D4126" s="34" t="s">
        <v>562</v>
      </c>
      <c r="E4126" s="35">
        <v>0.74539999999999995</v>
      </c>
      <c r="F4126" s="51"/>
      <c r="G4126" s="51" t="str">
        <f t="shared" si="65"/>
        <v/>
      </c>
      <c r="H4126" s="69"/>
      <c r="I4126" s="70"/>
      <c r="J4126" s="142">
        <v>0</v>
      </c>
    </row>
    <row r="4127" spans="1:10" ht="15" hidden="1" thickBot="1" x14ac:dyDescent="0.4">
      <c r="A4127" s="211"/>
      <c r="B4127" s="213"/>
      <c r="C4127" s="34" t="s">
        <v>563</v>
      </c>
      <c r="D4127" s="34" t="s">
        <v>562</v>
      </c>
      <c r="E4127" s="35">
        <v>0.19839999999999999</v>
      </c>
      <c r="F4127" s="51"/>
      <c r="G4127" s="51" t="str">
        <f t="shared" si="65"/>
        <v/>
      </c>
      <c r="H4127" s="69"/>
      <c r="I4127" s="70"/>
      <c r="J4127" s="142">
        <v>0</v>
      </c>
    </row>
    <row r="4128" spans="1:10" ht="15" hidden="1" thickBot="1" x14ac:dyDescent="0.4">
      <c r="A4128" s="211"/>
      <c r="B4128" s="213"/>
      <c r="C4128" s="34"/>
      <c r="D4128" s="44"/>
      <c r="E4128" s="35"/>
      <c r="F4128" s="51"/>
      <c r="G4128" s="51" t="str">
        <f t="shared" si="65"/>
        <v/>
      </c>
      <c r="H4128" s="69"/>
      <c r="I4128" s="70"/>
      <c r="J4128" s="142">
        <v>0</v>
      </c>
    </row>
    <row r="4129" spans="1:13" ht="15" thickBot="1" x14ac:dyDescent="0.4">
      <c r="A4129" s="210" t="s">
        <v>1046</v>
      </c>
      <c r="B4129" s="212" t="s">
        <v>2636</v>
      </c>
      <c r="C4129" s="155"/>
      <c r="D4129" s="24" t="s">
        <v>70</v>
      </c>
      <c r="E4129" s="25"/>
      <c r="F4129" s="46"/>
      <c r="G4129" s="26" t="str">
        <f t="shared" si="65"/>
        <v/>
      </c>
      <c r="H4129" s="27"/>
      <c r="I4129" s="28"/>
      <c r="J4129" s="142">
        <v>1900</v>
      </c>
    </row>
    <row r="4130" spans="1:13" x14ac:dyDescent="0.35">
      <c r="A4130" s="211"/>
      <c r="B4130" s="213"/>
      <c r="C4130" s="30"/>
      <c r="D4130" s="30"/>
      <c r="E4130" s="31"/>
      <c r="F4130" s="51"/>
      <c r="G4130" s="51" t="str">
        <f t="shared" si="65"/>
        <v/>
      </c>
      <c r="H4130" s="69"/>
      <c r="I4130" s="70"/>
      <c r="J4130" s="142">
        <v>1900</v>
      </c>
    </row>
    <row r="4131" spans="1:13" ht="25" x14ac:dyDescent="0.35">
      <c r="A4131" s="211"/>
      <c r="B4131" s="213"/>
      <c r="C4131" s="34" t="s">
        <v>10211</v>
      </c>
      <c r="D4131" s="34" t="s">
        <v>837</v>
      </c>
      <c r="E4131" s="35">
        <v>1</v>
      </c>
      <c r="F4131" s="51">
        <v>93.056366298000015</v>
      </c>
      <c r="G4131" s="51">
        <f t="shared" si="65"/>
        <v>93.056366298000015</v>
      </c>
      <c r="H4131" s="37">
        <f>SUM(G4131:G4131)</f>
        <v>93.056366298000015</v>
      </c>
      <c r="I4131" s="38"/>
      <c r="J4131" s="142">
        <v>1900</v>
      </c>
      <c r="M4131" s="202"/>
    </row>
    <row r="4132" spans="1:13" ht="15" thickBot="1" x14ac:dyDescent="0.4">
      <c r="A4132" s="211"/>
      <c r="B4132" s="213"/>
      <c r="C4132" s="34"/>
      <c r="D4132" s="44"/>
      <c r="E4132" s="35"/>
      <c r="F4132" s="51"/>
      <c r="G4132" s="51" t="str">
        <f t="shared" si="65"/>
        <v/>
      </c>
      <c r="H4132" s="69"/>
      <c r="I4132" s="70"/>
      <c r="J4132" s="142">
        <v>1900</v>
      </c>
    </row>
    <row r="4133" spans="1:13" ht="15" hidden="1" thickBot="1" x14ac:dyDescent="0.4">
      <c r="A4133" s="210" t="s">
        <v>1047</v>
      </c>
      <c r="B4133" s="212" t="s">
        <v>2637</v>
      </c>
      <c r="C4133" s="155"/>
      <c r="D4133" s="24" t="s">
        <v>70</v>
      </c>
      <c r="E4133" s="25"/>
      <c r="F4133" s="46"/>
      <c r="G4133" s="26" t="str">
        <f t="shared" si="65"/>
        <v/>
      </c>
      <c r="H4133" s="27"/>
      <c r="I4133" s="28"/>
      <c r="J4133" s="142">
        <v>0</v>
      </c>
    </row>
    <row r="4134" spans="1:13" ht="15" hidden="1" thickBot="1" x14ac:dyDescent="0.4">
      <c r="A4134" s="211"/>
      <c r="B4134" s="213"/>
      <c r="C4134" s="30"/>
      <c r="D4134" s="30"/>
      <c r="E4134" s="31"/>
      <c r="F4134" s="51"/>
      <c r="G4134" s="51" t="str">
        <f t="shared" si="65"/>
        <v/>
      </c>
      <c r="H4134" s="69"/>
      <c r="I4134" s="70"/>
      <c r="J4134" s="142">
        <v>0</v>
      </c>
    </row>
    <row r="4135" spans="1:13" ht="15" hidden="1" thickBot="1" x14ac:dyDescent="0.4">
      <c r="A4135" s="211"/>
      <c r="B4135" s="213"/>
      <c r="C4135" s="34" t="s">
        <v>1048</v>
      </c>
      <c r="D4135" s="44" t="s">
        <v>70</v>
      </c>
      <c r="E4135" s="35">
        <v>1.05</v>
      </c>
      <c r="F4135" s="51"/>
      <c r="G4135" s="51" t="str">
        <f t="shared" si="65"/>
        <v/>
      </c>
      <c r="H4135" s="37">
        <f>SUM(G4135:G4139)</f>
        <v>0</v>
      </c>
      <c r="I4135" s="38"/>
      <c r="J4135" s="142">
        <v>0</v>
      </c>
    </row>
    <row r="4136" spans="1:13" ht="15" hidden="1" thickBot="1" x14ac:dyDescent="0.4">
      <c r="A4136" s="211"/>
      <c r="B4136" s="213"/>
      <c r="C4136" s="34" t="s">
        <v>6856</v>
      </c>
      <c r="D4136" s="44" t="s">
        <v>28</v>
      </c>
      <c r="E4136" s="35">
        <v>1.7</v>
      </c>
      <c r="F4136" s="51"/>
      <c r="G4136" s="51" t="str">
        <f t="shared" si="65"/>
        <v/>
      </c>
      <c r="H4136" s="69"/>
      <c r="I4136" s="70"/>
      <c r="J4136" s="142">
        <v>0</v>
      </c>
    </row>
    <row r="4137" spans="1:13" ht="15" hidden="1" thickBot="1" x14ac:dyDescent="0.4">
      <c r="A4137" s="211"/>
      <c r="B4137" s="213"/>
      <c r="C4137" s="34" t="s">
        <v>9490</v>
      </c>
      <c r="D4137" s="34" t="s">
        <v>750</v>
      </c>
      <c r="E4137" s="35">
        <v>0.35</v>
      </c>
      <c r="F4137" s="51"/>
      <c r="G4137" s="51" t="str">
        <f t="shared" si="65"/>
        <v/>
      </c>
      <c r="H4137" s="69"/>
      <c r="I4137" s="70"/>
      <c r="J4137" s="142">
        <v>0</v>
      </c>
    </row>
    <row r="4138" spans="1:13" ht="15" hidden="1" thickBot="1" x14ac:dyDescent="0.4">
      <c r="A4138" s="211"/>
      <c r="B4138" s="213"/>
      <c r="C4138" s="34" t="s">
        <v>570</v>
      </c>
      <c r="D4138" s="34" t="s">
        <v>562</v>
      </c>
      <c r="E4138" s="35">
        <v>0.3</v>
      </c>
      <c r="F4138" s="51"/>
      <c r="G4138" s="51" t="str">
        <f t="shared" si="65"/>
        <v/>
      </c>
      <c r="H4138" s="69"/>
      <c r="I4138" s="70"/>
      <c r="J4138" s="142">
        <v>0</v>
      </c>
    </row>
    <row r="4139" spans="1:13" ht="15" hidden="1" thickBot="1" x14ac:dyDescent="0.4">
      <c r="A4139" s="211"/>
      <c r="B4139" s="213"/>
      <c r="C4139" s="34" t="s">
        <v>563</v>
      </c>
      <c r="D4139" s="34" t="s">
        <v>562</v>
      </c>
      <c r="E4139" s="35">
        <v>0.15</v>
      </c>
      <c r="F4139" s="51"/>
      <c r="G4139" s="51" t="str">
        <f t="shared" si="65"/>
        <v/>
      </c>
      <c r="H4139" s="69"/>
      <c r="I4139" s="70"/>
      <c r="J4139" s="142">
        <v>0</v>
      </c>
    </row>
    <row r="4140" spans="1:13" ht="15" hidden="1" thickBot="1" x14ac:dyDescent="0.4">
      <c r="A4140" s="211"/>
      <c r="B4140" s="213"/>
      <c r="C4140" s="52"/>
      <c r="D4140" s="52"/>
      <c r="E4140" s="63"/>
      <c r="F4140" s="72"/>
      <c r="G4140" s="72" t="str">
        <f t="shared" si="65"/>
        <v/>
      </c>
      <c r="H4140" s="73"/>
      <c r="I4140" s="70"/>
      <c r="J4140" s="142">
        <v>0</v>
      </c>
    </row>
    <row r="4141" spans="1:13" ht="15" hidden="1" thickBot="1" x14ac:dyDescent="0.4">
      <c r="A4141" s="210" t="s">
        <v>1049</v>
      </c>
      <c r="B4141" s="212" t="s">
        <v>8691</v>
      </c>
      <c r="C4141" s="155"/>
      <c r="D4141" s="24" t="s">
        <v>69</v>
      </c>
      <c r="E4141" s="25"/>
      <c r="F4141" s="46"/>
      <c r="G4141" s="26" t="str">
        <f t="shared" si="65"/>
        <v/>
      </c>
      <c r="H4141" s="27"/>
      <c r="I4141" s="28"/>
      <c r="J4141" s="142">
        <v>0</v>
      </c>
    </row>
    <row r="4142" spans="1:13" ht="15" hidden="1" thickBot="1" x14ac:dyDescent="0.4">
      <c r="A4142" s="211"/>
      <c r="B4142" s="213"/>
      <c r="C4142" s="30"/>
      <c r="D4142" s="30"/>
      <c r="E4142" s="31"/>
      <c r="F4142" s="51"/>
      <c r="G4142" s="51" t="str">
        <f t="shared" si="65"/>
        <v/>
      </c>
      <c r="H4142" s="69"/>
      <c r="I4142" s="70"/>
      <c r="J4142" s="142">
        <v>0</v>
      </c>
    </row>
    <row r="4143" spans="1:13" ht="15" hidden="1" thickBot="1" x14ac:dyDescent="0.4">
      <c r="A4143" s="211"/>
      <c r="B4143" s="213"/>
      <c r="C4143" s="34" t="s">
        <v>570</v>
      </c>
      <c r="D4143" s="34" t="s">
        <v>562</v>
      </c>
      <c r="E4143" s="35">
        <v>0.35</v>
      </c>
      <c r="F4143" s="51"/>
      <c r="G4143" s="51" t="str">
        <f t="shared" si="65"/>
        <v/>
      </c>
      <c r="H4143" s="37">
        <f>SUM(G4143:G4147)</f>
        <v>0</v>
      </c>
      <c r="I4143" s="38"/>
      <c r="J4143" s="142">
        <v>0</v>
      </c>
    </row>
    <row r="4144" spans="1:13" ht="15" hidden="1" thickBot="1" x14ac:dyDescent="0.4">
      <c r="A4144" s="211"/>
      <c r="B4144" s="213"/>
      <c r="C4144" s="34" t="s">
        <v>563</v>
      </c>
      <c r="D4144" s="34" t="s">
        <v>562</v>
      </c>
      <c r="E4144" s="35">
        <v>0.35</v>
      </c>
      <c r="F4144" s="51"/>
      <c r="G4144" s="51" t="str">
        <f t="shared" si="65"/>
        <v/>
      </c>
      <c r="H4144" s="69"/>
      <c r="I4144" s="70"/>
      <c r="J4144" s="142">
        <v>0</v>
      </c>
    </row>
    <row r="4145" spans="1:10" ht="25.5" hidden="1" thickBot="1" x14ac:dyDescent="0.4">
      <c r="A4145" s="211"/>
      <c r="B4145" s="213"/>
      <c r="C4145" s="34" t="s">
        <v>1050</v>
      </c>
      <c r="D4145" s="34" t="s">
        <v>75</v>
      </c>
      <c r="E4145" s="35">
        <v>0.2</v>
      </c>
      <c r="F4145" s="51"/>
      <c r="G4145" s="51" t="str">
        <f t="shared" si="65"/>
        <v/>
      </c>
      <c r="H4145" s="69"/>
      <c r="I4145" s="70"/>
      <c r="J4145" s="142">
        <v>0</v>
      </c>
    </row>
    <row r="4146" spans="1:10" ht="15" hidden="1" thickBot="1" x14ac:dyDescent="0.4">
      <c r="A4146" s="211"/>
      <c r="B4146" s="213"/>
      <c r="C4146" s="34" t="s">
        <v>900</v>
      </c>
      <c r="D4146" s="34" t="s">
        <v>69</v>
      </c>
      <c r="E4146" s="35">
        <v>1</v>
      </c>
      <c r="F4146" s="51"/>
      <c r="G4146" s="51" t="str">
        <f t="shared" si="65"/>
        <v/>
      </c>
      <c r="H4146" s="69"/>
      <c r="I4146" s="70"/>
      <c r="J4146" s="142">
        <v>0</v>
      </c>
    </row>
    <row r="4147" spans="1:10" ht="25.5" hidden="1" thickBot="1" x14ac:dyDescent="0.4">
      <c r="A4147" s="211"/>
      <c r="B4147" s="213"/>
      <c r="C4147" s="34" t="s">
        <v>627</v>
      </c>
      <c r="D4147" s="34" t="s">
        <v>750</v>
      </c>
      <c r="E4147" s="35">
        <v>0.36000000000000004</v>
      </c>
      <c r="F4147" s="51"/>
      <c r="G4147" s="51" t="str">
        <f t="shared" si="65"/>
        <v/>
      </c>
      <c r="H4147" s="69"/>
      <c r="I4147" s="70"/>
      <c r="J4147" s="142">
        <v>0</v>
      </c>
    </row>
    <row r="4148" spans="1:10" ht="15" hidden="1" thickBot="1" x14ac:dyDescent="0.4">
      <c r="A4148" s="211"/>
      <c r="B4148" s="213"/>
      <c r="C4148" s="34"/>
      <c r="D4148" s="34"/>
      <c r="E4148" s="35"/>
      <c r="F4148" s="51"/>
      <c r="G4148" s="51" t="str">
        <f t="shared" si="65"/>
        <v/>
      </c>
      <c r="H4148" s="69"/>
      <c r="I4148" s="70"/>
      <c r="J4148" s="142">
        <v>0</v>
      </c>
    </row>
    <row r="4149" spans="1:10" ht="15" hidden="1" thickBot="1" x14ac:dyDescent="0.4">
      <c r="A4149" s="211"/>
      <c r="B4149" s="213"/>
      <c r="C4149" s="45" t="s">
        <v>3013</v>
      </c>
      <c r="D4149" s="34"/>
      <c r="E4149" s="35"/>
      <c r="F4149" s="51"/>
      <c r="G4149" s="51" t="str">
        <f t="shared" si="65"/>
        <v/>
      </c>
      <c r="H4149" s="69"/>
      <c r="I4149" s="70"/>
      <c r="J4149" s="142">
        <v>0</v>
      </c>
    </row>
    <row r="4150" spans="1:10" ht="15" hidden="1" thickBot="1" x14ac:dyDescent="0.4">
      <c r="A4150" s="211"/>
      <c r="B4150" s="213"/>
      <c r="C4150" s="45" t="s">
        <v>3014</v>
      </c>
      <c r="D4150" s="34"/>
      <c r="E4150" s="35"/>
      <c r="F4150" s="51"/>
      <c r="G4150" s="51" t="str">
        <f t="shared" si="65"/>
        <v/>
      </c>
      <c r="H4150" s="69"/>
      <c r="I4150" s="70"/>
      <c r="J4150" s="142">
        <v>0</v>
      </c>
    </row>
    <row r="4151" spans="1:10" ht="15" hidden="1" thickBot="1" x14ac:dyDescent="0.4">
      <c r="A4151" s="217"/>
      <c r="B4151" s="216"/>
      <c r="C4151" s="52"/>
      <c r="D4151" s="52"/>
      <c r="E4151" s="63"/>
      <c r="F4151" s="72"/>
      <c r="G4151" s="72" t="str">
        <f t="shared" si="65"/>
        <v/>
      </c>
      <c r="H4151" s="73"/>
      <c r="I4151" s="70"/>
      <c r="J4151" s="142">
        <v>0</v>
      </c>
    </row>
    <row r="4152" spans="1:10" ht="15" hidden="1" thickBot="1" x14ac:dyDescent="0.4">
      <c r="A4152" s="210" t="s">
        <v>1051</v>
      </c>
      <c r="B4152" s="212" t="s">
        <v>2638</v>
      </c>
      <c r="C4152" s="155"/>
      <c r="D4152" s="24" t="s">
        <v>70</v>
      </c>
      <c r="E4152" s="25"/>
      <c r="F4152" s="46"/>
      <c r="G4152" s="26" t="str">
        <f t="shared" si="65"/>
        <v/>
      </c>
      <c r="H4152" s="27"/>
      <c r="I4152" s="28"/>
      <c r="J4152" s="142">
        <v>0</v>
      </c>
    </row>
    <row r="4153" spans="1:10" ht="15" hidden="1" thickBot="1" x14ac:dyDescent="0.4">
      <c r="A4153" s="211"/>
      <c r="B4153" s="213"/>
      <c r="C4153" s="30"/>
      <c r="D4153" s="30"/>
      <c r="E4153" s="31"/>
      <c r="F4153" s="51"/>
      <c r="G4153" s="51" t="str">
        <f t="shared" si="65"/>
        <v/>
      </c>
      <c r="H4153" s="69"/>
      <c r="I4153" s="70"/>
      <c r="J4153" s="142">
        <v>0</v>
      </c>
    </row>
    <row r="4154" spans="1:10" ht="15" hidden="1" thickBot="1" x14ac:dyDescent="0.4">
      <c r="A4154" s="211"/>
      <c r="B4154" s="213"/>
      <c r="C4154" s="34" t="s">
        <v>570</v>
      </c>
      <c r="D4154" s="34" t="s">
        <v>562</v>
      </c>
      <c r="E4154" s="35">
        <v>0.3</v>
      </c>
      <c r="F4154" s="51"/>
      <c r="G4154" s="51" t="str">
        <f t="shared" si="65"/>
        <v/>
      </c>
      <c r="H4154" s="37">
        <f>SUM(G4154:G4159)</f>
        <v>0</v>
      </c>
      <c r="I4154" s="38"/>
      <c r="J4154" s="142">
        <v>0</v>
      </c>
    </row>
    <row r="4155" spans="1:10" ht="15" hidden="1" thickBot="1" x14ac:dyDescent="0.4">
      <c r="A4155" s="211"/>
      <c r="B4155" s="213"/>
      <c r="C4155" s="34" t="s">
        <v>563</v>
      </c>
      <c r="D4155" s="34" t="s">
        <v>562</v>
      </c>
      <c r="E4155" s="35">
        <v>0.55000000000000004</v>
      </c>
      <c r="F4155" s="51"/>
      <c r="G4155" s="51" t="str">
        <f t="shared" si="65"/>
        <v/>
      </c>
      <c r="H4155" s="69"/>
      <c r="I4155" s="70"/>
      <c r="J4155" s="142">
        <v>0</v>
      </c>
    </row>
    <row r="4156" spans="1:10" ht="15" hidden="1" thickBot="1" x14ac:dyDescent="0.4">
      <c r="A4156" s="211"/>
      <c r="B4156" s="213"/>
      <c r="C4156" s="34" t="s">
        <v>3007</v>
      </c>
      <c r="D4156" s="34" t="s">
        <v>28</v>
      </c>
      <c r="E4156" s="35">
        <v>5</v>
      </c>
      <c r="F4156" s="51"/>
      <c r="G4156" s="51" t="str">
        <f t="shared" si="65"/>
        <v/>
      </c>
      <c r="H4156" s="69"/>
      <c r="I4156" s="70"/>
      <c r="J4156" s="142">
        <v>0</v>
      </c>
    </row>
    <row r="4157" spans="1:10" ht="15" hidden="1" thickBot="1" x14ac:dyDescent="0.4">
      <c r="A4157" s="211"/>
      <c r="B4157" s="213"/>
      <c r="C4157" s="34" t="s">
        <v>3008</v>
      </c>
      <c r="D4157" s="34" t="s">
        <v>28</v>
      </c>
      <c r="E4157" s="35">
        <v>0.5</v>
      </c>
      <c r="F4157" s="51"/>
      <c r="G4157" s="51" t="str">
        <f t="shared" si="65"/>
        <v/>
      </c>
      <c r="H4157" s="69"/>
      <c r="I4157" s="70"/>
      <c r="J4157" s="142">
        <v>0</v>
      </c>
    </row>
    <row r="4158" spans="1:10" ht="15" hidden="1" thickBot="1" x14ac:dyDescent="0.4">
      <c r="A4158" s="211"/>
      <c r="B4158" s="213"/>
      <c r="C4158" s="34" t="s">
        <v>3009</v>
      </c>
      <c r="D4158" s="34" t="s">
        <v>28</v>
      </c>
      <c r="E4158" s="35">
        <v>0.1</v>
      </c>
      <c r="F4158" s="51"/>
      <c r="G4158" s="51" t="str">
        <f t="shared" si="65"/>
        <v/>
      </c>
      <c r="H4158" s="69"/>
      <c r="I4158" s="70"/>
      <c r="J4158" s="142">
        <v>0</v>
      </c>
    </row>
    <row r="4159" spans="1:10" ht="15" hidden="1" thickBot="1" x14ac:dyDescent="0.4">
      <c r="A4159" s="211"/>
      <c r="B4159" s="213"/>
      <c r="C4159" s="34" t="s">
        <v>1052</v>
      </c>
      <c r="D4159" s="34" t="s">
        <v>200</v>
      </c>
      <c r="E4159" s="35">
        <v>0.5</v>
      </c>
      <c r="F4159" s="51"/>
      <c r="G4159" s="51" t="str">
        <f t="shared" si="65"/>
        <v/>
      </c>
      <c r="H4159" s="69"/>
      <c r="I4159" s="70"/>
      <c r="J4159" s="142">
        <v>0</v>
      </c>
    </row>
    <row r="4160" spans="1:10" ht="15" hidden="1" thickBot="1" x14ac:dyDescent="0.4">
      <c r="A4160" s="211"/>
      <c r="B4160" s="213"/>
      <c r="C4160" s="34"/>
      <c r="D4160" s="34"/>
      <c r="E4160" s="35"/>
      <c r="F4160" s="51"/>
      <c r="G4160" s="51" t="str">
        <f t="shared" si="65"/>
        <v/>
      </c>
      <c r="H4160" s="69"/>
      <c r="I4160" s="70"/>
      <c r="J4160" s="142">
        <v>0</v>
      </c>
    </row>
    <row r="4161" spans="1:10" ht="15" hidden="1" thickBot="1" x14ac:dyDescent="0.4">
      <c r="A4161" s="211"/>
      <c r="B4161" s="213"/>
      <c r="C4161" s="45" t="s">
        <v>1053</v>
      </c>
      <c r="D4161" s="34"/>
      <c r="E4161" s="35"/>
      <c r="F4161" s="51"/>
      <c r="G4161" s="51" t="str">
        <f t="shared" si="65"/>
        <v/>
      </c>
      <c r="H4161" s="69"/>
      <c r="I4161" s="70"/>
      <c r="J4161" s="142">
        <v>0</v>
      </c>
    </row>
    <row r="4162" spans="1:10" ht="15" hidden="1" thickBot="1" x14ac:dyDescent="0.4">
      <c r="A4162" s="217"/>
      <c r="B4162" s="216"/>
      <c r="C4162" s="52"/>
      <c r="D4162" s="52"/>
      <c r="E4162" s="63"/>
      <c r="F4162" s="51"/>
      <c r="G4162" s="51" t="str">
        <f t="shared" si="65"/>
        <v/>
      </c>
      <c r="H4162" s="73"/>
      <c r="I4162" s="70"/>
      <c r="J4162" s="142">
        <v>0</v>
      </c>
    </row>
    <row r="4163" spans="1:10" ht="15" hidden="1" thickBot="1" x14ac:dyDescent="0.4">
      <c r="A4163" s="210" t="s">
        <v>1054</v>
      </c>
      <c r="B4163" s="212" t="s">
        <v>5402</v>
      </c>
      <c r="C4163" s="155"/>
      <c r="D4163" s="24" t="s">
        <v>70</v>
      </c>
      <c r="E4163" s="25"/>
      <c r="F4163" s="46"/>
      <c r="G4163" s="26" t="str">
        <f t="shared" si="65"/>
        <v/>
      </c>
      <c r="H4163" s="27"/>
      <c r="I4163" s="28"/>
      <c r="J4163" s="142">
        <v>0</v>
      </c>
    </row>
    <row r="4164" spans="1:10" ht="15" hidden="1" thickBot="1" x14ac:dyDescent="0.4">
      <c r="A4164" s="211"/>
      <c r="B4164" s="213"/>
      <c r="C4164" s="30"/>
      <c r="D4164" s="30"/>
      <c r="E4164" s="31"/>
      <c r="F4164" s="51"/>
      <c r="G4164" s="51" t="str">
        <f t="shared" si="65"/>
        <v/>
      </c>
      <c r="H4164" s="69"/>
      <c r="I4164" s="70"/>
      <c r="J4164" s="142">
        <v>0</v>
      </c>
    </row>
    <row r="4165" spans="1:10" ht="15" hidden="1" thickBot="1" x14ac:dyDescent="0.4">
      <c r="A4165" s="211"/>
      <c r="B4165" s="213"/>
      <c r="C4165" s="34" t="s">
        <v>1055</v>
      </c>
      <c r="D4165" s="34" t="s">
        <v>70</v>
      </c>
      <c r="E4165" s="35">
        <v>1</v>
      </c>
      <c r="F4165" s="51"/>
      <c r="G4165" s="51" t="str">
        <f t="shared" si="65"/>
        <v/>
      </c>
      <c r="H4165" s="37">
        <f>SUM(G4165:G4165)</f>
        <v>0</v>
      </c>
      <c r="I4165" s="38"/>
      <c r="J4165" s="142">
        <v>0</v>
      </c>
    </row>
    <row r="4166" spans="1:10" ht="15" hidden="1" thickBot="1" x14ac:dyDescent="0.4">
      <c r="A4166" s="217"/>
      <c r="B4166" s="216"/>
      <c r="C4166" s="52"/>
      <c r="D4166" s="52"/>
      <c r="E4166" s="63"/>
      <c r="F4166" s="72"/>
      <c r="G4166" s="72" t="str">
        <f t="shared" si="65"/>
        <v/>
      </c>
      <c r="H4166" s="73"/>
      <c r="I4166" s="70"/>
      <c r="J4166" s="142">
        <v>0</v>
      </c>
    </row>
    <row r="4167" spans="1:10" ht="15" hidden="1" thickBot="1" x14ac:dyDescent="0.4">
      <c r="A4167" s="210" t="s">
        <v>1056</v>
      </c>
      <c r="B4167" s="212" t="s">
        <v>5403</v>
      </c>
      <c r="C4167" s="155"/>
      <c r="D4167" s="24" t="s">
        <v>70</v>
      </c>
      <c r="E4167" s="25"/>
      <c r="F4167" s="46"/>
      <c r="G4167" s="26" t="str">
        <f t="shared" si="65"/>
        <v/>
      </c>
      <c r="H4167" s="27"/>
      <c r="I4167" s="28"/>
      <c r="J4167" s="142">
        <v>0</v>
      </c>
    </row>
    <row r="4168" spans="1:10" ht="15" hidden="1" thickBot="1" x14ac:dyDescent="0.4">
      <c r="A4168" s="211"/>
      <c r="B4168" s="213"/>
      <c r="C4168" s="30"/>
      <c r="D4168" s="30"/>
      <c r="E4168" s="31"/>
      <c r="F4168" s="51"/>
      <c r="G4168" s="51" t="str">
        <f t="shared" si="65"/>
        <v/>
      </c>
      <c r="H4168" s="69"/>
      <c r="I4168" s="70"/>
      <c r="J4168" s="142">
        <v>0</v>
      </c>
    </row>
    <row r="4169" spans="1:10" ht="25.5" hidden="1" thickBot="1" x14ac:dyDescent="0.4">
      <c r="A4169" s="211"/>
      <c r="B4169" s="213"/>
      <c r="C4169" s="34" t="s">
        <v>1057</v>
      </c>
      <c r="D4169" s="34" t="s">
        <v>837</v>
      </c>
      <c r="E4169" s="35">
        <v>1.05</v>
      </c>
      <c r="F4169" s="51"/>
      <c r="G4169" s="51" t="str">
        <f t="shared" si="65"/>
        <v/>
      </c>
      <c r="H4169" s="37">
        <f>SUM(G4169:G4172)</f>
        <v>0</v>
      </c>
      <c r="I4169" s="38"/>
      <c r="J4169" s="142">
        <v>0</v>
      </c>
    </row>
    <row r="4170" spans="1:10" ht="15" hidden="1" thickBot="1" x14ac:dyDescent="0.4">
      <c r="A4170" s="211"/>
      <c r="B4170" s="213"/>
      <c r="C4170" s="34" t="s">
        <v>1058</v>
      </c>
      <c r="D4170" s="34" t="s">
        <v>750</v>
      </c>
      <c r="E4170" s="35">
        <v>0.57499999999999996</v>
      </c>
      <c r="F4170" s="51"/>
      <c r="G4170" s="51" t="str">
        <f t="shared" si="65"/>
        <v/>
      </c>
      <c r="H4170" s="69"/>
      <c r="I4170" s="70"/>
      <c r="J4170" s="142">
        <v>0</v>
      </c>
    </row>
    <row r="4171" spans="1:10" ht="15" hidden="1" thickBot="1" x14ac:dyDescent="0.4">
      <c r="A4171" s="211"/>
      <c r="B4171" s="213"/>
      <c r="C4171" s="34" t="s">
        <v>563</v>
      </c>
      <c r="D4171" s="34" t="s">
        <v>562</v>
      </c>
      <c r="E4171" s="35">
        <v>0.2399</v>
      </c>
      <c r="F4171" s="51"/>
      <c r="G4171" s="51" t="str">
        <f t="shared" si="65"/>
        <v/>
      </c>
      <c r="H4171" s="69"/>
      <c r="I4171" s="70"/>
      <c r="J4171" s="142">
        <v>0</v>
      </c>
    </row>
    <row r="4172" spans="1:10" ht="15" hidden="1" thickBot="1" x14ac:dyDescent="0.4">
      <c r="A4172" s="211"/>
      <c r="B4172" s="213"/>
      <c r="C4172" s="34" t="s">
        <v>1037</v>
      </c>
      <c r="D4172" s="34" t="s">
        <v>562</v>
      </c>
      <c r="E4172" s="35">
        <v>0.57589999999999997</v>
      </c>
      <c r="F4172" s="51"/>
      <c r="G4172" s="51" t="str">
        <f t="shared" si="65"/>
        <v/>
      </c>
      <c r="H4172" s="69"/>
      <c r="I4172" s="70"/>
      <c r="J4172" s="142">
        <v>0</v>
      </c>
    </row>
    <row r="4173" spans="1:10" ht="15" hidden="1" thickBot="1" x14ac:dyDescent="0.4">
      <c r="A4173" s="211"/>
      <c r="B4173" s="213"/>
      <c r="C4173" s="52"/>
      <c r="D4173" s="52"/>
      <c r="E4173" s="63"/>
      <c r="F4173" s="72"/>
      <c r="G4173" s="72" t="str">
        <f t="shared" si="65"/>
        <v/>
      </c>
      <c r="H4173" s="73"/>
      <c r="I4173" s="70"/>
      <c r="J4173" s="142">
        <v>0</v>
      </c>
    </row>
    <row r="4174" spans="1:10" ht="15" hidden="1" thickBot="1" x14ac:dyDescent="0.4">
      <c r="A4174" s="210" t="s">
        <v>1059</v>
      </c>
      <c r="B4174" s="212" t="s">
        <v>8692</v>
      </c>
      <c r="C4174" s="155"/>
      <c r="D4174" s="24" t="s">
        <v>70</v>
      </c>
      <c r="E4174" s="25"/>
      <c r="F4174" s="46"/>
      <c r="G4174" s="26" t="str">
        <f t="shared" si="65"/>
        <v/>
      </c>
      <c r="H4174" s="27"/>
      <c r="I4174" s="28"/>
      <c r="J4174" s="142">
        <v>0</v>
      </c>
    </row>
    <row r="4175" spans="1:10" ht="15" hidden="1" thickBot="1" x14ac:dyDescent="0.4">
      <c r="A4175" s="211"/>
      <c r="B4175" s="213"/>
      <c r="C4175" s="30"/>
      <c r="D4175" s="30"/>
      <c r="E4175" s="31"/>
      <c r="F4175" s="51"/>
      <c r="G4175" s="51" t="str">
        <f t="shared" si="65"/>
        <v/>
      </c>
      <c r="H4175" s="69"/>
      <c r="I4175" s="70"/>
      <c r="J4175" s="142">
        <v>0</v>
      </c>
    </row>
    <row r="4176" spans="1:10" ht="15" hidden="1" thickBot="1" x14ac:dyDescent="0.4">
      <c r="A4176" s="211"/>
      <c r="B4176" s="213"/>
      <c r="C4176" s="34" t="s">
        <v>9490</v>
      </c>
      <c r="D4176" s="34" t="s">
        <v>750</v>
      </c>
      <c r="E4176" s="35">
        <v>0.56369999999999998</v>
      </c>
      <c r="F4176" s="51"/>
      <c r="G4176" s="51" t="str">
        <f t="shared" ref="G4176:G4239" si="66">IF(ISNUMBER(F4176),E4176*F4176,"")</f>
        <v/>
      </c>
      <c r="H4176" s="37">
        <f>SUM(G4176:G4179)</f>
        <v>0</v>
      </c>
      <c r="I4176" s="38"/>
      <c r="J4176" s="142">
        <v>0</v>
      </c>
    </row>
    <row r="4177" spans="1:10" ht="25.5" hidden="1" thickBot="1" x14ac:dyDescent="0.4">
      <c r="A4177" s="211"/>
      <c r="B4177" s="213"/>
      <c r="C4177" s="34" t="s">
        <v>2866</v>
      </c>
      <c r="D4177" s="34" t="s">
        <v>837</v>
      </c>
      <c r="E4177" s="35">
        <v>1.06</v>
      </c>
      <c r="F4177" s="51"/>
      <c r="G4177" s="51" t="str">
        <f t="shared" si="66"/>
        <v/>
      </c>
      <c r="H4177" s="69"/>
      <c r="I4177" s="70"/>
      <c r="J4177" s="142">
        <v>0</v>
      </c>
    </row>
    <row r="4178" spans="1:10" ht="15" hidden="1" thickBot="1" x14ac:dyDescent="0.4">
      <c r="A4178" s="211"/>
      <c r="B4178" s="213"/>
      <c r="C4178" s="34" t="s">
        <v>570</v>
      </c>
      <c r="D4178" s="34" t="s">
        <v>562</v>
      </c>
      <c r="E4178" s="35">
        <v>0.48359999999999997</v>
      </c>
      <c r="F4178" s="51"/>
      <c r="G4178" s="51" t="str">
        <f t="shared" si="66"/>
        <v/>
      </c>
      <c r="H4178" s="69"/>
      <c r="I4178" s="70"/>
      <c r="J4178" s="142">
        <v>0</v>
      </c>
    </row>
    <row r="4179" spans="1:10" ht="15" hidden="1" thickBot="1" x14ac:dyDescent="0.4">
      <c r="A4179" s="211"/>
      <c r="B4179" s="213"/>
      <c r="C4179" s="34" t="s">
        <v>563</v>
      </c>
      <c r="D4179" s="34" t="s">
        <v>562</v>
      </c>
      <c r="E4179" s="35">
        <v>0.20150000000000001</v>
      </c>
      <c r="F4179" s="51"/>
      <c r="G4179" s="51" t="str">
        <f t="shared" si="66"/>
        <v/>
      </c>
      <c r="H4179" s="69"/>
      <c r="I4179" s="70"/>
      <c r="J4179" s="142">
        <v>0</v>
      </c>
    </row>
    <row r="4180" spans="1:10" ht="15" hidden="1" thickBot="1" x14ac:dyDescent="0.4">
      <c r="A4180" s="211"/>
      <c r="B4180" s="213"/>
      <c r="C4180" s="52"/>
      <c r="D4180" s="52"/>
      <c r="E4180" s="63"/>
      <c r="F4180" s="72"/>
      <c r="G4180" s="72" t="str">
        <f t="shared" si="66"/>
        <v/>
      </c>
      <c r="H4180" s="73"/>
      <c r="I4180" s="70"/>
      <c r="J4180" s="142">
        <v>0</v>
      </c>
    </row>
    <row r="4181" spans="1:10" ht="15" hidden="1" thickBot="1" x14ac:dyDescent="0.4">
      <c r="A4181" s="210" t="s">
        <v>1060</v>
      </c>
      <c r="B4181" s="212" t="s">
        <v>5404</v>
      </c>
      <c r="C4181" s="155"/>
      <c r="D4181" s="24" t="s">
        <v>70</v>
      </c>
      <c r="E4181" s="25"/>
      <c r="F4181" s="46"/>
      <c r="G4181" s="26" t="str">
        <f t="shared" si="66"/>
        <v/>
      </c>
      <c r="H4181" s="27"/>
      <c r="I4181" s="28"/>
      <c r="J4181" s="142">
        <v>0</v>
      </c>
    </row>
    <row r="4182" spans="1:10" ht="15" hidden="1" thickBot="1" x14ac:dyDescent="0.4">
      <c r="A4182" s="211"/>
      <c r="B4182" s="213"/>
      <c r="C4182" s="30"/>
      <c r="D4182" s="30"/>
      <c r="E4182" s="31"/>
      <c r="F4182" s="51"/>
      <c r="G4182" s="51" t="str">
        <f t="shared" si="66"/>
        <v/>
      </c>
      <c r="H4182" s="69"/>
      <c r="I4182" s="70"/>
      <c r="J4182" s="142">
        <v>0</v>
      </c>
    </row>
    <row r="4183" spans="1:10" ht="25.5" hidden="1" thickBot="1" x14ac:dyDescent="0.4">
      <c r="A4183" s="211"/>
      <c r="B4183" s="213"/>
      <c r="C4183" s="34" t="s">
        <v>1061</v>
      </c>
      <c r="D4183" s="44" t="s">
        <v>837</v>
      </c>
      <c r="E4183" s="35">
        <v>1.05</v>
      </c>
      <c r="F4183" s="51"/>
      <c r="G4183" s="51" t="str">
        <f t="shared" si="66"/>
        <v/>
      </c>
      <c r="H4183" s="37">
        <f>SUM(G4183:G4185)</f>
        <v>0</v>
      </c>
      <c r="I4183" s="38"/>
      <c r="J4183" s="142">
        <v>0</v>
      </c>
    </row>
    <row r="4184" spans="1:10" ht="15" hidden="1" thickBot="1" x14ac:dyDescent="0.4">
      <c r="A4184" s="211"/>
      <c r="B4184" s="213"/>
      <c r="C4184" s="34" t="s">
        <v>563</v>
      </c>
      <c r="D4184" s="34" t="s">
        <v>562</v>
      </c>
      <c r="E4184" s="35">
        <v>0.2399</v>
      </c>
      <c r="F4184" s="51"/>
      <c r="G4184" s="51" t="str">
        <f t="shared" si="66"/>
        <v/>
      </c>
      <c r="H4184" s="69"/>
      <c r="I4184" s="70"/>
      <c r="J4184" s="142">
        <v>0</v>
      </c>
    </row>
    <row r="4185" spans="1:10" ht="15" hidden="1" thickBot="1" x14ac:dyDescent="0.4">
      <c r="A4185" s="211"/>
      <c r="B4185" s="213"/>
      <c r="C4185" s="34" t="s">
        <v>1037</v>
      </c>
      <c r="D4185" s="34" t="s">
        <v>562</v>
      </c>
      <c r="E4185" s="35">
        <v>0.40312999999999993</v>
      </c>
      <c r="F4185" s="51"/>
      <c r="G4185" s="51" t="str">
        <f t="shared" si="66"/>
        <v/>
      </c>
      <c r="H4185" s="69"/>
      <c r="I4185" s="70"/>
      <c r="J4185" s="142">
        <v>0</v>
      </c>
    </row>
    <row r="4186" spans="1:10" ht="15" hidden="1" thickBot="1" x14ac:dyDescent="0.4">
      <c r="A4186" s="211"/>
      <c r="B4186" s="213"/>
      <c r="C4186" s="52"/>
      <c r="D4186" s="52"/>
      <c r="E4186" s="63"/>
      <c r="F4186" s="72"/>
      <c r="G4186" s="72" t="str">
        <f t="shared" si="66"/>
        <v/>
      </c>
      <c r="H4186" s="73"/>
      <c r="I4186" s="70"/>
      <c r="J4186" s="142">
        <v>0</v>
      </c>
    </row>
    <row r="4187" spans="1:10" ht="15" hidden="1" thickBot="1" x14ac:dyDescent="0.4">
      <c r="A4187" s="210" t="s">
        <v>1062</v>
      </c>
      <c r="B4187" s="212" t="s">
        <v>5405</v>
      </c>
      <c r="C4187" s="155"/>
      <c r="D4187" s="24" t="s">
        <v>70</v>
      </c>
      <c r="E4187" s="25"/>
      <c r="F4187" s="46"/>
      <c r="G4187" s="26" t="str">
        <f t="shared" si="66"/>
        <v/>
      </c>
      <c r="H4187" s="27"/>
      <c r="I4187" s="28"/>
      <c r="J4187" s="142">
        <v>0</v>
      </c>
    </row>
    <row r="4188" spans="1:10" ht="15" hidden="1" thickBot="1" x14ac:dyDescent="0.4">
      <c r="A4188" s="211"/>
      <c r="B4188" s="213"/>
      <c r="C4188" s="30"/>
      <c r="D4188" s="30"/>
      <c r="E4188" s="31"/>
      <c r="F4188" s="51"/>
      <c r="G4188" s="51" t="str">
        <f t="shared" si="66"/>
        <v/>
      </c>
      <c r="H4188" s="69"/>
      <c r="I4188" s="70"/>
      <c r="J4188" s="142">
        <v>0</v>
      </c>
    </row>
    <row r="4189" spans="1:10" ht="25.5" hidden="1" thickBot="1" x14ac:dyDescent="0.4">
      <c r="A4189" s="211"/>
      <c r="B4189" s="213"/>
      <c r="C4189" s="34" t="s">
        <v>1063</v>
      </c>
      <c r="D4189" s="34" t="s">
        <v>70</v>
      </c>
      <c r="E4189" s="35">
        <v>1.05</v>
      </c>
      <c r="F4189" s="51"/>
      <c r="G4189" s="51" t="str">
        <f t="shared" si="66"/>
        <v/>
      </c>
      <c r="H4189" s="37">
        <f>SUM(G4189:G4191)</f>
        <v>0</v>
      </c>
      <c r="I4189" s="38"/>
      <c r="J4189" s="142">
        <v>0</v>
      </c>
    </row>
    <row r="4190" spans="1:10" ht="15" hidden="1" thickBot="1" x14ac:dyDescent="0.4">
      <c r="A4190" s="211"/>
      <c r="B4190" s="213"/>
      <c r="C4190" s="34" t="s">
        <v>1037</v>
      </c>
      <c r="D4190" s="34" t="s">
        <v>562</v>
      </c>
      <c r="E4190" s="35">
        <v>0.15</v>
      </c>
      <c r="F4190" s="51"/>
      <c r="G4190" s="51" t="str">
        <f t="shared" si="66"/>
        <v/>
      </c>
      <c r="H4190" s="69"/>
      <c r="I4190" s="70"/>
      <c r="J4190" s="142">
        <v>0</v>
      </c>
    </row>
    <row r="4191" spans="1:10" ht="15" hidden="1" thickBot="1" x14ac:dyDescent="0.4">
      <c r="A4191" s="211"/>
      <c r="B4191" s="213"/>
      <c r="C4191" s="34" t="s">
        <v>9490</v>
      </c>
      <c r="D4191" s="34" t="s">
        <v>750</v>
      </c>
      <c r="E4191" s="35">
        <v>0.17</v>
      </c>
      <c r="F4191" s="51"/>
      <c r="G4191" s="51" t="str">
        <f t="shared" si="66"/>
        <v/>
      </c>
      <c r="H4191" s="69"/>
      <c r="I4191" s="70"/>
      <c r="J4191" s="142">
        <v>0</v>
      </c>
    </row>
    <row r="4192" spans="1:10" ht="15" hidden="1" thickBot="1" x14ac:dyDescent="0.4">
      <c r="A4192" s="211"/>
      <c r="B4192" s="213"/>
      <c r="C4192" s="52"/>
      <c r="D4192" s="52"/>
      <c r="E4192" s="63"/>
      <c r="F4192" s="72"/>
      <c r="G4192" s="72" t="str">
        <f t="shared" si="66"/>
        <v/>
      </c>
      <c r="H4192" s="73"/>
      <c r="I4192" s="70"/>
      <c r="J4192" s="142">
        <v>0</v>
      </c>
    </row>
    <row r="4193" spans="1:10" ht="15" hidden="1" thickBot="1" x14ac:dyDescent="0.4">
      <c r="A4193" s="210" t="s">
        <v>1064</v>
      </c>
      <c r="B4193" s="212" t="s">
        <v>5406</v>
      </c>
      <c r="C4193" s="155"/>
      <c r="D4193" s="24" t="s">
        <v>70</v>
      </c>
      <c r="E4193" s="25"/>
      <c r="F4193" s="46"/>
      <c r="G4193" s="26" t="str">
        <f t="shared" si="66"/>
        <v/>
      </c>
      <c r="H4193" s="27"/>
      <c r="I4193" s="28"/>
      <c r="J4193" s="142">
        <v>0</v>
      </c>
    </row>
    <row r="4194" spans="1:10" ht="15" hidden="1" thickBot="1" x14ac:dyDescent="0.4">
      <c r="A4194" s="211"/>
      <c r="B4194" s="213"/>
      <c r="C4194" s="30"/>
      <c r="D4194" s="30"/>
      <c r="E4194" s="31"/>
      <c r="F4194" s="51"/>
      <c r="G4194" s="51" t="str">
        <f t="shared" si="66"/>
        <v/>
      </c>
      <c r="H4194" s="69"/>
      <c r="I4194" s="70"/>
      <c r="J4194" s="142">
        <v>0</v>
      </c>
    </row>
    <row r="4195" spans="1:10" ht="25.5" hidden="1" thickBot="1" x14ac:dyDescent="0.4">
      <c r="A4195" s="211"/>
      <c r="B4195" s="213"/>
      <c r="C4195" s="34" t="s">
        <v>1065</v>
      </c>
      <c r="D4195" s="34" t="s">
        <v>70</v>
      </c>
      <c r="E4195" s="35">
        <v>1.05</v>
      </c>
      <c r="F4195" s="51"/>
      <c r="G4195" s="51" t="str">
        <f t="shared" si="66"/>
        <v/>
      </c>
      <c r="H4195" s="37">
        <f>SUM(G4195:G4197)</f>
        <v>0</v>
      </c>
      <c r="I4195" s="38"/>
      <c r="J4195" s="142">
        <v>0</v>
      </c>
    </row>
    <row r="4196" spans="1:10" ht="15" hidden="1" thickBot="1" x14ac:dyDescent="0.4">
      <c r="A4196" s="211"/>
      <c r="B4196" s="213"/>
      <c r="C4196" s="34" t="s">
        <v>1037</v>
      </c>
      <c r="D4196" s="34" t="s">
        <v>562</v>
      </c>
      <c r="E4196" s="35">
        <v>0.15</v>
      </c>
      <c r="F4196" s="51"/>
      <c r="G4196" s="51" t="str">
        <f t="shared" si="66"/>
        <v/>
      </c>
      <c r="H4196" s="69"/>
      <c r="I4196" s="70"/>
      <c r="J4196" s="142">
        <v>0</v>
      </c>
    </row>
    <row r="4197" spans="1:10" ht="15" hidden="1" thickBot="1" x14ac:dyDescent="0.4">
      <c r="A4197" s="211"/>
      <c r="B4197" s="213"/>
      <c r="C4197" s="34" t="s">
        <v>9490</v>
      </c>
      <c r="D4197" s="34" t="s">
        <v>750</v>
      </c>
      <c r="E4197" s="35">
        <v>0.17</v>
      </c>
      <c r="F4197" s="51"/>
      <c r="G4197" s="51" t="str">
        <f t="shared" si="66"/>
        <v/>
      </c>
      <c r="H4197" s="69"/>
      <c r="I4197" s="70"/>
      <c r="J4197" s="142">
        <v>0</v>
      </c>
    </row>
    <row r="4198" spans="1:10" ht="15" hidden="1" thickBot="1" x14ac:dyDescent="0.4">
      <c r="A4198" s="211"/>
      <c r="B4198" s="213"/>
      <c r="C4198" s="52"/>
      <c r="D4198" s="52"/>
      <c r="E4198" s="63"/>
      <c r="F4198" s="72"/>
      <c r="G4198" s="72" t="str">
        <f t="shared" si="66"/>
        <v/>
      </c>
      <c r="H4198" s="73"/>
      <c r="I4198" s="70"/>
      <c r="J4198" s="142">
        <v>0</v>
      </c>
    </row>
    <row r="4199" spans="1:10" ht="15" hidden="1" thickBot="1" x14ac:dyDescent="0.4">
      <c r="A4199" s="210" t="s">
        <v>1066</v>
      </c>
      <c r="B4199" s="212" t="s">
        <v>2639</v>
      </c>
      <c r="C4199" s="155"/>
      <c r="D4199" s="24" t="s">
        <v>70</v>
      </c>
      <c r="E4199" s="25"/>
      <c r="F4199" s="46"/>
      <c r="G4199" s="26" t="str">
        <f t="shared" si="66"/>
        <v/>
      </c>
      <c r="H4199" s="27"/>
      <c r="I4199" s="28"/>
      <c r="J4199" s="142">
        <v>0</v>
      </c>
    </row>
    <row r="4200" spans="1:10" ht="15" hidden="1" thickBot="1" x14ac:dyDescent="0.4">
      <c r="A4200" s="211"/>
      <c r="B4200" s="213"/>
      <c r="C4200" s="30"/>
      <c r="D4200" s="30"/>
      <c r="E4200" s="31"/>
      <c r="F4200" s="51"/>
      <c r="G4200" s="51" t="str">
        <f t="shared" si="66"/>
        <v/>
      </c>
      <c r="H4200" s="69"/>
      <c r="I4200" s="70"/>
      <c r="J4200" s="142">
        <v>0</v>
      </c>
    </row>
    <row r="4201" spans="1:10" ht="15" hidden="1" thickBot="1" x14ac:dyDescent="0.4">
      <c r="A4201" s="211"/>
      <c r="B4201" s="213"/>
      <c r="C4201" s="34" t="s">
        <v>1067</v>
      </c>
      <c r="D4201" s="34" t="s">
        <v>750</v>
      </c>
      <c r="E4201" s="35">
        <v>2.1700000000000001E-2</v>
      </c>
      <c r="F4201" s="51"/>
      <c r="G4201" s="51" t="str">
        <f t="shared" si="66"/>
        <v/>
      </c>
      <c r="H4201" s="37">
        <f>SUM(G4201:G4207)</f>
        <v>0</v>
      </c>
      <c r="I4201" s="38"/>
      <c r="J4201" s="142">
        <v>0</v>
      </c>
    </row>
    <row r="4202" spans="1:10" ht="25.5" hidden="1" thickBot="1" x14ac:dyDescent="0.4">
      <c r="A4202" s="211"/>
      <c r="B4202" s="213"/>
      <c r="C4202" s="34" t="s">
        <v>3158</v>
      </c>
      <c r="D4202" s="34" t="s">
        <v>750</v>
      </c>
      <c r="E4202" s="35">
        <v>1.8127</v>
      </c>
      <c r="F4202" s="51"/>
      <c r="G4202" s="51" t="str">
        <f t="shared" si="66"/>
        <v/>
      </c>
      <c r="H4202" s="69"/>
      <c r="I4202" s="70"/>
      <c r="J4202" s="142">
        <v>0</v>
      </c>
    </row>
    <row r="4203" spans="1:10" ht="25.5" hidden="1" thickBot="1" x14ac:dyDescent="0.4">
      <c r="A4203" s="211"/>
      <c r="B4203" s="213"/>
      <c r="C4203" s="34" t="s">
        <v>3163</v>
      </c>
      <c r="D4203" s="34" t="s">
        <v>837</v>
      </c>
      <c r="E4203" s="35">
        <v>1.0414000000000001</v>
      </c>
      <c r="F4203" s="51"/>
      <c r="G4203" s="51" t="str">
        <f t="shared" si="66"/>
        <v/>
      </c>
      <c r="H4203" s="69"/>
      <c r="I4203" s="70"/>
      <c r="J4203" s="142">
        <v>0</v>
      </c>
    </row>
    <row r="4204" spans="1:10" ht="15" hidden="1" thickBot="1" x14ac:dyDescent="0.4">
      <c r="A4204" s="211"/>
      <c r="B4204" s="213"/>
      <c r="C4204" s="34" t="s">
        <v>9969</v>
      </c>
      <c r="D4204" s="34" t="s">
        <v>750</v>
      </c>
      <c r="E4204" s="35">
        <v>7.7999999999999996E-3</v>
      </c>
      <c r="F4204" s="51"/>
      <c r="G4204" s="51" t="str">
        <f t="shared" si="66"/>
        <v/>
      </c>
      <c r="H4204" s="69"/>
      <c r="I4204" s="70"/>
      <c r="J4204" s="142">
        <v>0</v>
      </c>
    </row>
    <row r="4205" spans="1:10" ht="15" hidden="1" thickBot="1" x14ac:dyDescent="0.4">
      <c r="A4205" s="211"/>
      <c r="B4205" s="213"/>
      <c r="C4205" s="34" t="s">
        <v>188</v>
      </c>
      <c r="D4205" s="34" t="s">
        <v>1068</v>
      </c>
      <c r="E4205" s="35">
        <v>2.93E-2</v>
      </c>
      <c r="F4205" s="51"/>
      <c r="G4205" s="51" t="str">
        <f t="shared" si="66"/>
        <v/>
      </c>
      <c r="H4205" s="69"/>
      <c r="I4205" s="70"/>
      <c r="J4205" s="142">
        <v>0</v>
      </c>
    </row>
    <row r="4206" spans="1:10" ht="15" hidden="1" thickBot="1" x14ac:dyDescent="0.4">
      <c r="A4206" s="211"/>
      <c r="B4206" s="213"/>
      <c r="C4206" s="34" t="s">
        <v>1069</v>
      </c>
      <c r="D4206" s="34" t="s">
        <v>562</v>
      </c>
      <c r="E4206" s="35">
        <v>0.9123</v>
      </c>
      <c r="F4206" s="51"/>
      <c r="G4206" s="51" t="str">
        <f t="shared" si="66"/>
        <v/>
      </c>
      <c r="H4206" s="69"/>
      <c r="I4206" s="70"/>
      <c r="J4206" s="142">
        <v>0</v>
      </c>
    </row>
    <row r="4207" spans="1:10" ht="15" hidden="1" thickBot="1" x14ac:dyDescent="0.4">
      <c r="A4207" s="211"/>
      <c r="B4207" s="213"/>
      <c r="C4207" s="34" t="s">
        <v>563</v>
      </c>
      <c r="D4207" s="34" t="s">
        <v>562</v>
      </c>
      <c r="E4207" s="35">
        <v>0.52439999999999998</v>
      </c>
      <c r="F4207" s="51"/>
      <c r="G4207" s="51" t="str">
        <f t="shared" si="66"/>
        <v/>
      </c>
      <c r="H4207" s="69"/>
      <c r="I4207" s="70"/>
      <c r="J4207" s="142">
        <v>0</v>
      </c>
    </row>
    <row r="4208" spans="1:10" ht="15" hidden="1" thickBot="1" x14ac:dyDescent="0.4">
      <c r="A4208" s="211"/>
      <c r="B4208" s="213"/>
      <c r="C4208" s="52"/>
      <c r="D4208" s="52"/>
      <c r="E4208" s="63"/>
      <c r="F4208" s="72"/>
      <c r="G4208" s="72" t="str">
        <f t="shared" si="66"/>
        <v/>
      </c>
      <c r="H4208" s="73"/>
      <c r="I4208" s="70"/>
      <c r="J4208" s="142">
        <v>0</v>
      </c>
    </row>
    <row r="4209" spans="1:10" ht="15" hidden="1" thickBot="1" x14ac:dyDescent="0.4">
      <c r="A4209" s="210" t="s">
        <v>1070</v>
      </c>
      <c r="B4209" s="212" t="s">
        <v>5407</v>
      </c>
      <c r="C4209" s="155"/>
      <c r="D4209" s="24" t="s">
        <v>70</v>
      </c>
      <c r="E4209" s="25"/>
      <c r="F4209" s="46"/>
      <c r="G4209" s="26" t="str">
        <f t="shared" si="66"/>
        <v/>
      </c>
      <c r="H4209" s="27"/>
      <c r="I4209" s="28"/>
      <c r="J4209" s="142">
        <v>0</v>
      </c>
    </row>
    <row r="4210" spans="1:10" ht="15" hidden="1" thickBot="1" x14ac:dyDescent="0.4">
      <c r="A4210" s="211"/>
      <c r="B4210" s="213"/>
      <c r="C4210" s="30"/>
      <c r="D4210" s="30"/>
      <c r="E4210" s="31"/>
      <c r="F4210" s="51"/>
      <c r="G4210" s="51" t="str">
        <f t="shared" si="66"/>
        <v/>
      </c>
      <c r="H4210" s="69"/>
      <c r="I4210" s="70"/>
      <c r="J4210" s="142">
        <v>0</v>
      </c>
    </row>
    <row r="4211" spans="1:10" ht="25.5" hidden="1" thickBot="1" x14ac:dyDescent="0.4">
      <c r="A4211" s="211"/>
      <c r="B4211" s="213"/>
      <c r="C4211" s="34" t="s">
        <v>9859</v>
      </c>
      <c r="D4211" s="34" t="s">
        <v>750</v>
      </c>
      <c r="E4211" s="35">
        <v>1.1073999999999999</v>
      </c>
      <c r="F4211" s="51"/>
      <c r="G4211" s="51" t="str">
        <f t="shared" si="66"/>
        <v/>
      </c>
      <c r="H4211" s="37">
        <f>SUM(G4211:G4213)</f>
        <v>0</v>
      </c>
      <c r="I4211" s="38"/>
      <c r="J4211" s="142">
        <v>0</v>
      </c>
    </row>
    <row r="4212" spans="1:10" ht="15" hidden="1" thickBot="1" x14ac:dyDescent="0.4">
      <c r="A4212" s="211"/>
      <c r="B4212" s="213"/>
      <c r="C4212" s="34" t="s">
        <v>925</v>
      </c>
      <c r="D4212" s="34" t="s">
        <v>562</v>
      </c>
      <c r="E4212" s="35">
        <v>0.15409999999999999</v>
      </c>
      <c r="F4212" s="51"/>
      <c r="G4212" s="51" t="str">
        <f t="shared" si="66"/>
        <v/>
      </c>
      <c r="H4212" s="69"/>
      <c r="I4212" s="70"/>
      <c r="J4212" s="142">
        <v>0</v>
      </c>
    </row>
    <row r="4213" spans="1:10" ht="15" hidden="1" thickBot="1" x14ac:dyDescent="0.4">
      <c r="A4213" s="211"/>
      <c r="B4213" s="213"/>
      <c r="C4213" s="34" t="s">
        <v>563</v>
      </c>
      <c r="D4213" s="34" t="s">
        <v>562</v>
      </c>
      <c r="E4213" s="35">
        <v>5.1400000000000001E-2</v>
      </c>
      <c r="F4213" s="51"/>
      <c r="G4213" s="51" t="str">
        <f t="shared" si="66"/>
        <v/>
      </c>
      <c r="H4213" s="69"/>
      <c r="I4213" s="70"/>
      <c r="J4213" s="142">
        <v>0</v>
      </c>
    </row>
    <row r="4214" spans="1:10" ht="15" hidden="1" thickBot="1" x14ac:dyDescent="0.4">
      <c r="A4214" s="211"/>
      <c r="B4214" s="213"/>
      <c r="C4214" s="52"/>
      <c r="D4214" s="52"/>
      <c r="E4214" s="63"/>
      <c r="F4214" s="72"/>
      <c r="G4214" s="72" t="str">
        <f t="shared" si="66"/>
        <v/>
      </c>
      <c r="H4214" s="73"/>
      <c r="I4214" s="70"/>
      <c r="J4214" s="142">
        <v>0</v>
      </c>
    </row>
    <row r="4215" spans="1:10" ht="15" hidden="1" thickBot="1" x14ac:dyDescent="0.4">
      <c r="A4215" s="210" t="s">
        <v>1071</v>
      </c>
      <c r="B4215" s="212" t="s">
        <v>5408</v>
      </c>
      <c r="C4215" s="155"/>
      <c r="D4215" s="24" t="s">
        <v>70</v>
      </c>
      <c r="E4215" s="25"/>
      <c r="F4215" s="46"/>
      <c r="G4215" s="26" t="str">
        <f t="shared" si="66"/>
        <v/>
      </c>
      <c r="H4215" s="27"/>
      <c r="I4215" s="28"/>
      <c r="J4215" s="142">
        <v>0</v>
      </c>
    </row>
    <row r="4216" spans="1:10" ht="15" hidden="1" thickBot="1" x14ac:dyDescent="0.4">
      <c r="A4216" s="211"/>
      <c r="B4216" s="213"/>
      <c r="C4216" s="30"/>
      <c r="D4216" s="30"/>
      <c r="E4216" s="31"/>
      <c r="F4216" s="51"/>
      <c r="G4216" s="51" t="str">
        <f t="shared" si="66"/>
        <v/>
      </c>
      <c r="H4216" s="69"/>
      <c r="I4216" s="70"/>
      <c r="J4216" s="142">
        <v>0</v>
      </c>
    </row>
    <row r="4217" spans="1:10" ht="15" hidden="1" thickBot="1" x14ac:dyDescent="0.4">
      <c r="A4217" s="211"/>
      <c r="B4217" s="213"/>
      <c r="C4217" s="34" t="s">
        <v>10045</v>
      </c>
      <c r="D4217" s="34" t="s">
        <v>75</v>
      </c>
      <c r="E4217" s="35">
        <v>0.26279999999999998</v>
      </c>
      <c r="F4217" s="51"/>
      <c r="G4217" s="51" t="str">
        <f t="shared" si="66"/>
        <v/>
      </c>
      <c r="H4217" s="37">
        <f>SUM(G4217:G4219)</f>
        <v>0</v>
      </c>
      <c r="I4217" s="38"/>
      <c r="J4217" s="142">
        <v>0</v>
      </c>
    </row>
    <row r="4218" spans="1:10" ht="15" hidden="1" thickBot="1" x14ac:dyDescent="0.4">
      <c r="A4218" s="211"/>
      <c r="B4218" s="213"/>
      <c r="C4218" s="34" t="s">
        <v>925</v>
      </c>
      <c r="D4218" s="34" t="s">
        <v>562</v>
      </c>
      <c r="E4218" s="35">
        <v>0.16309999999999999</v>
      </c>
      <c r="F4218" s="51"/>
      <c r="G4218" s="51" t="str">
        <f t="shared" si="66"/>
        <v/>
      </c>
      <c r="H4218" s="69"/>
      <c r="I4218" s="70"/>
      <c r="J4218" s="142">
        <v>0</v>
      </c>
    </row>
    <row r="4219" spans="1:10" ht="15" hidden="1" thickBot="1" x14ac:dyDescent="0.4">
      <c r="A4219" s="211"/>
      <c r="B4219" s="213"/>
      <c r="C4219" s="34" t="s">
        <v>563</v>
      </c>
      <c r="D4219" s="34" t="s">
        <v>562</v>
      </c>
      <c r="E4219" s="35">
        <v>5.4399999999999997E-2</v>
      </c>
      <c r="F4219" s="51"/>
      <c r="G4219" s="51" t="str">
        <f t="shared" si="66"/>
        <v/>
      </c>
      <c r="H4219" s="69"/>
      <c r="I4219" s="70"/>
      <c r="J4219" s="142">
        <v>0</v>
      </c>
    </row>
    <row r="4220" spans="1:10" ht="15" hidden="1" thickBot="1" x14ac:dyDescent="0.4">
      <c r="A4220" s="211"/>
      <c r="B4220" s="213"/>
      <c r="C4220" s="34"/>
      <c r="D4220" s="34"/>
      <c r="E4220" s="35"/>
      <c r="F4220" s="51"/>
      <c r="G4220" s="51" t="str">
        <f t="shared" si="66"/>
        <v/>
      </c>
      <c r="H4220" s="69"/>
      <c r="I4220" s="70"/>
      <c r="J4220" s="142">
        <v>0</v>
      </c>
    </row>
    <row r="4221" spans="1:10" ht="25.5" hidden="1" thickBot="1" x14ac:dyDescent="0.4">
      <c r="A4221" s="211"/>
      <c r="B4221" s="213"/>
      <c r="C4221" s="34" t="s">
        <v>1072</v>
      </c>
      <c r="D4221" s="34"/>
      <c r="E4221" s="35"/>
      <c r="F4221" s="51"/>
      <c r="G4221" s="51" t="str">
        <f t="shared" si="66"/>
        <v/>
      </c>
      <c r="H4221" s="69"/>
      <c r="I4221" s="70"/>
      <c r="J4221" s="142">
        <v>0</v>
      </c>
    </row>
    <row r="4222" spans="1:10" ht="15" hidden="1" thickBot="1" x14ac:dyDescent="0.4">
      <c r="A4222" s="211"/>
      <c r="B4222" s="213"/>
      <c r="C4222" s="52"/>
      <c r="D4222" s="52"/>
      <c r="E4222" s="63"/>
      <c r="F4222" s="72"/>
      <c r="G4222" s="72" t="str">
        <f t="shared" si="66"/>
        <v/>
      </c>
      <c r="H4222" s="73"/>
      <c r="I4222" s="70"/>
      <c r="J4222" s="142">
        <v>0</v>
      </c>
    </row>
    <row r="4223" spans="1:10" ht="15" thickBot="1" x14ac:dyDescent="0.4">
      <c r="A4223" s="210" t="s">
        <v>1074</v>
      </c>
      <c r="B4223" s="212" t="s">
        <v>8693</v>
      </c>
      <c r="C4223" s="155"/>
      <c r="D4223" s="24" t="s">
        <v>70</v>
      </c>
      <c r="E4223" s="25"/>
      <c r="F4223" s="46"/>
      <c r="G4223" s="26" t="str">
        <f t="shared" si="66"/>
        <v/>
      </c>
      <c r="H4223" s="27"/>
      <c r="I4223" s="28"/>
      <c r="J4223" s="142">
        <v>300</v>
      </c>
    </row>
    <row r="4224" spans="1:10" x14ac:dyDescent="0.35">
      <c r="A4224" s="211"/>
      <c r="B4224" s="213"/>
      <c r="C4224" s="30"/>
      <c r="D4224" s="30"/>
      <c r="E4224" s="31"/>
      <c r="F4224" s="51"/>
      <c r="G4224" s="51" t="str">
        <f t="shared" si="66"/>
        <v/>
      </c>
      <c r="H4224" s="69"/>
      <c r="I4224" s="70"/>
      <c r="J4224" s="142">
        <v>300</v>
      </c>
    </row>
    <row r="4225" spans="1:13" x14ac:dyDescent="0.35">
      <c r="A4225" s="211"/>
      <c r="B4225" s="213"/>
      <c r="C4225" s="34" t="s">
        <v>9964</v>
      </c>
      <c r="D4225" s="34" t="s">
        <v>75</v>
      </c>
      <c r="E4225" s="35">
        <v>0.16</v>
      </c>
      <c r="F4225" s="51">
        <v>9.0493620980000014</v>
      </c>
      <c r="G4225" s="51">
        <f t="shared" si="66"/>
        <v>1.4478979356800001</v>
      </c>
      <c r="H4225" s="37">
        <f>SUM(G4225:G4229)</f>
        <v>22.437813568506002</v>
      </c>
      <c r="I4225" s="38"/>
      <c r="J4225" s="142">
        <v>300</v>
      </c>
      <c r="M4225" s="202"/>
    </row>
    <row r="4226" spans="1:13" x14ac:dyDescent="0.35">
      <c r="A4226" s="211"/>
      <c r="B4226" s="213"/>
      <c r="C4226" s="34" t="s">
        <v>10045</v>
      </c>
      <c r="D4226" s="34" t="s">
        <v>75</v>
      </c>
      <c r="E4226" s="35">
        <v>0.42699999999999999</v>
      </c>
      <c r="F4226" s="51">
        <v>28.721888398000004</v>
      </c>
      <c r="G4226" s="51">
        <f t="shared" si="66"/>
        <v>12.264246345946001</v>
      </c>
      <c r="H4226" s="69"/>
      <c r="I4226" s="70"/>
      <c r="J4226" s="142">
        <v>300</v>
      </c>
      <c r="M4226" s="202"/>
    </row>
    <row r="4227" spans="1:13" x14ac:dyDescent="0.35">
      <c r="A4227" s="211"/>
      <c r="B4227" s="213"/>
      <c r="C4227" s="34" t="s">
        <v>9713</v>
      </c>
      <c r="D4227" s="34" t="s">
        <v>200</v>
      </c>
      <c r="E4227" s="35">
        <v>0.01</v>
      </c>
      <c r="F4227" s="51">
        <v>8.0816864800000001</v>
      </c>
      <c r="G4227" s="51">
        <f t="shared" si="66"/>
        <v>8.0816864799999999E-2</v>
      </c>
      <c r="H4227" s="69"/>
      <c r="I4227" s="70"/>
      <c r="J4227" s="142">
        <v>300</v>
      </c>
      <c r="M4227" s="202"/>
    </row>
    <row r="4228" spans="1:13" x14ac:dyDescent="0.35">
      <c r="A4228" s="211"/>
      <c r="B4228" s="213"/>
      <c r="C4228" s="34" t="s">
        <v>925</v>
      </c>
      <c r="D4228" s="34" t="s">
        <v>562</v>
      </c>
      <c r="E4228" s="35">
        <v>0.27500000000000002</v>
      </c>
      <c r="F4228" s="51">
        <v>24.191890450000002</v>
      </c>
      <c r="G4228" s="51">
        <f t="shared" si="66"/>
        <v>6.6527698737500014</v>
      </c>
      <c r="H4228" s="69"/>
      <c r="I4228" s="70"/>
      <c r="J4228" s="142">
        <v>300</v>
      </c>
      <c r="M4228" s="202"/>
    </row>
    <row r="4229" spans="1:13" x14ac:dyDescent="0.35">
      <c r="A4229" s="211"/>
      <c r="B4229" s="213"/>
      <c r="C4229" s="34" t="s">
        <v>563</v>
      </c>
      <c r="D4229" s="34" t="s">
        <v>562</v>
      </c>
      <c r="E4229" s="35">
        <v>0.115</v>
      </c>
      <c r="F4229" s="51">
        <v>17.322456942000002</v>
      </c>
      <c r="G4229" s="51">
        <f t="shared" si="66"/>
        <v>1.9920825483300004</v>
      </c>
      <c r="H4229" s="69"/>
      <c r="I4229" s="70"/>
      <c r="J4229" s="142">
        <v>300</v>
      </c>
      <c r="M4229" s="202"/>
    </row>
    <row r="4230" spans="1:13" ht="15" thickBot="1" x14ac:dyDescent="0.4">
      <c r="A4230" s="211"/>
      <c r="B4230" s="213"/>
      <c r="C4230" s="52"/>
      <c r="D4230" s="52"/>
      <c r="E4230" s="63"/>
      <c r="F4230" s="72"/>
      <c r="G4230" s="72" t="str">
        <f t="shared" si="66"/>
        <v/>
      </c>
      <c r="H4230" s="73"/>
      <c r="I4230" s="70"/>
      <c r="J4230" s="142">
        <v>300</v>
      </c>
    </row>
    <row r="4231" spans="1:13" ht="15" hidden="1" thickBot="1" x14ac:dyDescent="0.4">
      <c r="A4231" s="210" t="s">
        <v>1075</v>
      </c>
      <c r="B4231" s="212" t="s">
        <v>2641</v>
      </c>
      <c r="C4231" s="155"/>
      <c r="D4231" s="24" t="s">
        <v>70</v>
      </c>
      <c r="E4231" s="25"/>
      <c r="F4231" s="46"/>
      <c r="G4231" s="26" t="str">
        <f t="shared" si="66"/>
        <v/>
      </c>
      <c r="H4231" s="27"/>
      <c r="I4231" s="28"/>
      <c r="J4231" s="142">
        <v>0</v>
      </c>
    </row>
    <row r="4232" spans="1:13" ht="15" hidden="1" thickBot="1" x14ac:dyDescent="0.4">
      <c r="A4232" s="211"/>
      <c r="B4232" s="213"/>
      <c r="C4232" s="30"/>
      <c r="D4232" s="30"/>
      <c r="E4232" s="31"/>
      <c r="F4232" s="51"/>
      <c r="G4232" s="51" t="str">
        <f t="shared" si="66"/>
        <v/>
      </c>
      <c r="H4232" s="69"/>
      <c r="I4232" s="70"/>
      <c r="J4232" s="142">
        <v>0</v>
      </c>
    </row>
    <row r="4233" spans="1:13" ht="15" hidden="1" thickBot="1" x14ac:dyDescent="0.4">
      <c r="A4233" s="211"/>
      <c r="B4233" s="213"/>
      <c r="C4233" s="34" t="s">
        <v>9679</v>
      </c>
      <c r="D4233" s="34" t="s">
        <v>75</v>
      </c>
      <c r="E4233" s="35">
        <v>6.4000000000000001E-2</v>
      </c>
      <c r="F4233" s="51"/>
      <c r="G4233" s="51" t="str">
        <f t="shared" si="66"/>
        <v/>
      </c>
      <c r="H4233" s="37">
        <f>SUM(G4233:G4238)</f>
        <v>0</v>
      </c>
      <c r="I4233" s="38"/>
      <c r="J4233" s="142">
        <v>0</v>
      </c>
    </row>
    <row r="4234" spans="1:13" ht="15" hidden="1" thickBot="1" x14ac:dyDescent="0.4">
      <c r="A4234" s="211"/>
      <c r="B4234" s="213"/>
      <c r="C4234" s="34" t="s">
        <v>10043</v>
      </c>
      <c r="D4234" s="34" t="s">
        <v>75</v>
      </c>
      <c r="E4234" s="35">
        <v>0.32200000000000001</v>
      </c>
      <c r="F4234" s="51"/>
      <c r="G4234" s="51" t="str">
        <f t="shared" si="66"/>
        <v/>
      </c>
      <c r="H4234" s="69"/>
      <c r="I4234" s="70"/>
      <c r="J4234" s="142">
        <v>0</v>
      </c>
    </row>
    <row r="4235" spans="1:13" ht="15" hidden="1" thickBot="1" x14ac:dyDescent="0.4">
      <c r="A4235" s="211"/>
      <c r="B4235" s="213"/>
      <c r="C4235" s="34" t="s">
        <v>9713</v>
      </c>
      <c r="D4235" s="34" t="s">
        <v>200</v>
      </c>
      <c r="E4235" s="35">
        <v>0.01</v>
      </c>
      <c r="F4235" s="51"/>
      <c r="G4235" s="51" t="str">
        <f t="shared" si="66"/>
        <v/>
      </c>
      <c r="H4235" s="69"/>
      <c r="I4235" s="70"/>
      <c r="J4235" s="142">
        <v>0</v>
      </c>
    </row>
    <row r="4236" spans="1:13" ht="15" hidden="1" thickBot="1" x14ac:dyDescent="0.4">
      <c r="A4236" s="211"/>
      <c r="B4236" s="213"/>
      <c r="C4236" s="34" t="s">
        <v>9933</v>
      </c>
      <c r="D4236" s="34" t="s">
        <v>75</v>
      </c>
      <c r="E4236" s="35">
        <v>0.2016</v>
      </c>
      <c r="F4236" s="51"/>
      <c r="G4236" s="51" t="str">
        <f t="shared" si="66"/>
        <v/>
      </c>
      <c r="H4236" s="69"/>
      <c r="I4236" s="70"/>
      <c r="J4236" s="142">
        <v>0</v>
      </c>
    </row>
    <row r="4237" spans="1:13" ht="15" hidden="1" thickBot="1" x14ac:dyDescent="0.4">
      <c r="A4237" s="211"/>
      <c r="B4237" s="213"/>
      <c r="C4237" s="34" t="s">
        <v>925</v>
      </c>
      <c r="D4237" s="34" t="s">
        <v>562</v>
      </c>
      <c r="E4237" s="35">
        <v>0.27500000000000002</v>
      </c>
      <c r="F4237" s="51"/>
      <c r="G4237" s="51" t="str">
        <f t="shared" si="66"/>
        <v/>
      </c>
      <c r="H4237" s="69"/>
      <c r="I4237" s="70"/>
      <c r="J4237" s="142">
        <v>0</v>
      </c>
    </row>
    <row r="4238" spans="1:13" ht="15" hidden="1" thickBot="1" x14ac:dyDescent="0.4">
      <c r="A4238" s="211"/>
      <c r="B4238" s="213"/>
      <c r="C4238" s="34" t="s">
        <v>563</v>
      </c>
      <c r="D4238" s="34" t="s">
        <v>562</v>
      </c>
      <c r="E4238" s="35">
        <v>0.115</v>
      </c>
      <c r="F4238" s="51"/>
      <c r="G4238" s="51" t="str">
        <f t="shared" si="66"/>
        <v/>
      </c>
      <c r="H4238" s="69"/>
      <c r="I4238" s="70"/>
      <c r="J4238" s="142">
        <v>0</v>
      </c>
    </row>
    <row r="4239" spans="1:13" ht="15" hidden="1" thickBot="1" x14ac:dyDescent="0.4">
      <c r="A4239" s="211"/>
      <c r="B4239" s="213"/>
      <c r="C4239" s="52"/>
      <c r="D4239" s="52"/>
      <c r="E4239" s="63"/>
      <c r="F4239" s="72"/>
      <c r="G4239" s="72" t="str">
        <f t="shared" si="66"/>
        <v/>
      </c>
      <c r="H4239" s="73"/>
      <c r="I4239" s="70"/>
      <c r="J4239" s="142">
        <v>0</v>
      </c>
    </row>
    <row r="4240" spans="1:13" ht="15" hidden="1" thickBot="1" x14ac:dyDescent="0.4">
      <c r="A4240" s="210" t="s">
        <v>1076</v>
      </c>
      <c r="B4240" s="212" t="s">
        <v>2642</v>
      </c>
      <c r="C4240" s="155"/>
      <c r="D4240" s="24" t="s">
        <v>70</v>
      </c>
      <c r="E4240" s="25"/>
      <c r="F4240" s="46"/>
      <c r="G4240" s="26" t="str">
        <f t="shared" ref="G4240:G4303" si="67">IF(ISNUMBER(F4240),E4240*F4240,"")</f>
        <v/>
      </c>
      <c r="H4240" s="27"/>
      <c r="I4240" s="28"/>
      <c r="J4240" s="142">
        <v>0</v>
      </c>
    </row>
    <row r="4241" spans="1:10" ht="15" hidden="1" thickBot="1" x14ac:dyDescent="0.4">
      <c r="A4241" s="211"/>
      <c r="B4241" s="213"/>
      <c r="C4241" s="30"/>
      <c r="D4241" s="30"/>
      <c r="E4241" s="31"/>
      <c r="F4241" s="51"/>
      <c r="G4241" s="51" t="str">
        <f t="shared" si="67"/>
        <v/>
      </c>
      <c r="H4241" s="69"/>
      <c r="I4241" s="70"/>
      <c r="J4241" s="142">
        <v>0</v>
      </c>
    </row>
    <row r="4242" spans="1:10" ht="15" hidden="1" thickBot="1" x14ac:dyDescent="0.4">
      <c r="A4242" s="211"/>
      <c r="B4242" s="213"/>
      <c r="C4242" s="34" t="s">
        <v>5459</v>
      </c>
      <c r="D4242" s="34" t="s">
        <v>75</v>
      </c>
      <c r="E4242" s="35">
        <v>0.04</v>
      </c>
      <c r="F4242" s="51"/>
      <c r="G4242" s="51" t="str">
        <f t="shared" si="67"/>
        <v/>
      </c>
      <c r="H4242" s="37">
        <f>SUM(G4242:G4245)</f>
        <v>0</v>
      </c>
      <c r="I4242" s="38"/>
      <c r="J4242" s="142">
        <v>0</v>
      </c>
    </row>
    <row r="4243" spans="1:10" ht="15" hidden="1" thickBot="1" x14ac:dyDescent="0.4">
      <c r="A4243" s="211"/>
      <c r="B4243" s="213"/>
      <c r="C4243" s="34" t="s">
        <v>5460</v>
      </c>
      <c r="D4243" s="34" t="s">
        <v>750</v>
      </c>
      <c r="E4243" s="35">
        <v>0.36</v>
      </c>
      <c r="F4243" s="51"/>
      <c r="G4243" s="51" t="str">
        <f t="shared" si="67"/>
        <v/>
      </c>
      <c r="H4243" s="69"/>
      <c r="I4243" s="70"/>
      <c r="J4243" s="142">
        <v>0</v>
      </c>
    </row>
    <row r="4244" spans="1:10" ht="15" hidden="1" thickBot="1" x14ac:dyDescent="0.4">
      <c r="A4244" s="211"/>
      <c r="B4244" s="213"/>
      <c r="C4244" s="34" t="s">
        <v>925</v>
      </c>
      <c r="D4244" s="34" t="s">
        <v>562</v>
      </c>
      <c r="E4244" s="35">
        <v>0.66</v>
      </c>
      <c r="F4244" s="51"/>
      <c r="G4244" s="51" t="str">
        <f t="shared" si="67"/>
        <v/>
      </c>
      <c r="H4244" s="69"/>
      <c r="I4244" s="70"/>
      <c r="J4244" s="142">
        <v>0</v>
      </c>
    </row>
    <row r="4245" spans="1:10" ht="15" hidden="1" thickBot="1" x14ac:dyDescent="0.4">
      <c r="A4245" s="211"/>
      <c r="B4245" s="213"/>
      <c r="C4245" s="34" t="s">
        <v>563</v>
      </c>
      <c r="D4245" s="34" t="s">
        <v>562</v>
      </c>
      <c r="E4245" s="35">
        <v>0.22</v>
      </c>
      <c r="F4245" s="51"/>
      <c r="G4245" s="51" t="str">
        <f t="shared" si="67"/>
        <v/>
      </c>
      <c r="H4245" s="69"/>
      <c r="I4245" s="70"/>
      <c r="J4245" s="142">
        <v>0</v>
      </c>
    </row>
    <row r="4246" spans="1:10" ht="15" hidden="1" thickBot="1" x14ac:dyDescent="0.4">
      <c r="A4246" s="217"/>
      <c r="B4246" s="216"/>
      <c r="C4246" s="52"/>
      <c r="D4246" s="52"/>
      <c r="E4246" s="63"/>
      <c r="F4246" s="72"/>
      <c r="G4246" s="72" t="str">
        <f t="shared" si="67"/>
        <v/>
      </c>
      <c r="H4246" s="73"/>
      <c r="I4246" s="70"/>
      <c r="J4246" s="142">
        <v>0</v>
      </c>
    </row>
    <row r="4247" spans="1:10" ht="15" hidden="1" thickBot="1" x14ac:dyDescent="0.4">
      <c r="A4247" s="210" t="s">
        <v>1077</v>
      </c>
      <c r="B4247" s="212" t="s">
        <v>2643</v>
      </c>
      <c r="C4247" s="155"/>
      <c r="D4247" s="24" t="s">
        <v>70</v>
      </c>
      <c r="E4247" s="25"/>
      <c r="F4247" s="46"/>
      <c r="G4247" s="26" t="str">
        <f t="shared" si="67"/>
        <v/>
      </c>
      <c r="H4247" s="27"/>
      <c r="I4247" s="28"/>
      <c r="J4247" s="142">
        <v>0</v>
      </c>
    </row>
    <row r="4248" spans="1:10" ht="15" hidden="1" thickBot="1" x14ac:dyDescent="0.4">
      <c r="A4248" s="211"/>
      <c r="B4248" s="213"/>
      <c r="C4248" s="30"/>
      <c r="D4248" s="30"/>
      <c r="E4248" s="31"/>
      <c r="F4248" s="51"/>
      <c r="G4248" s="51" t="str">
        <f t="shared" si="67"/>
        <v/>
      </c>
      <c r="H4248" s="69"/>
      <c r="I4248" s="70"/>
      <c r="J4248" s="142">
        <v>0</v>
      </c>
    </row>
    <row r="4249" spans="1:10" ht="15" hidden="1" thickBot="1" x14ac:dyDescent="0.4">
      <c r="A4249" s="211"/>
      <c r="B4249" s="213"/>
      <c r="C4249" s="34" t="s">
        <v>1078</v>
      </c>
      <c r="D4249" s="34" t="s">
        <v>750</v>
      </c>
      <c r="E4249" s="35">
        <v>2</v>
      </c>
      <c r="F4249" s="51"/>
      <c r="G4249" s="51" t="str">
        <f t="shared" si="67"/>
        <v/>
      </c>
      <c r="H4249" s="37">
        <f>SUM(G4249:G4250)</f>
        <v>0</v>
      </c>
      <c r="I4249" s="38"/>
      <c r="J4249" s="142">
        <v>0</v>
      </c>
    </row>
    <row r="4250" spans="1:10" ht="15" hidden="1" thickBot="1" x14ac:dyDescent="0.4">
      <c r="A4250" s="211"/>
      <c r="B4250" s="213"/>
      <c r="C4250" s="34" t="s">
        <v>563</v>
      </c>
      <c r="D4250" s="34" t="s">
        <v>562</v>
      </c>
      <c r="E4250" s="35">
        <v>6.9000000000000006E-2</v>
      </c>
      <c r="F4250" s="51"/>
      <c r="G4250" s="51" t="str">
        <f t="shared" si="67"/>
        <v/>
      </c>
      <c r="H4250" s="69"/>
      <c r="I4250" s="70"/>
      <c r="J4250" s="142">
        <v>0</v>
      </c>
    </row>
    <row r="4251" spans="1:10" ht="15" hidden="1" thickBot="1" x14ac:dyDescent="0.4">
      <c r="A4251" s="211"/>
      <c r="B4251" s="213"/>
      <c r="C4251" s="52"/>
      <c r="D4251" s="52"/>
      <c r="E4251" s="63"/>
      <c r="F4251" s="72"/>
      <c r="G4251" s="72" t="str">
        <f t="shared" si="67"/>
        <v/>
      </c>
      <c r="H4251" s="73"/>
      <c r="I4251" s="70"/>
      <c r="J4251" s="142">
        <v>0</v>
      </c>
    </row>
    <row r="4252" spans="1:10" ht="15" hidden="1" thickBot="1" x14ac:dyDescent="0.4">
      <c r="A4252" s="210" t="s">
        <v>1079</v>
      </c>
      <c r="B4252" s="212" t="s">
        <v>2644</v>
      </c>
      <c r="C4252" s="155"/>
      <c r="D4252" s="24" t="s">
        <v>70</v>
      </c>
      <c r="E4252" s="25"/>
      <c r="F4252" s="46"/>
      <c r="G4252" s="26" t="str">
        <f t="shared" si="67"/>
        <v/>
      </c>
      <c r="H4252" s="27"/>
      <c r="I4252" s="28"/>
      <c r="J4252" s="142">
        <v>0</v>
      </c>
    </row>
    <row r="4253" spans="1:10" ht="15" hidden="1" thickBot="1" x14ac:dyDescent="0.4">
      <c r="A4253" s="211"/>
      <c r="B4253" s="213"/>
      <c r="C4253" s="30"/>
      <c r="D4253" s="30"/>
      <c r="E4253" s="31"/>
      <c r="F4253" s="51"/>
      <c r="G4253" s="51" t="str">
        <f t="shared" si="67"/>
        <v/>
      </c>
      <c r="H4253" s="69"/>
      <c r="I4253" s="70"/>
      <c r="J4253" s="142">
        <v>0</v>
      </c>
    </row>
    <row r="4254" spans="1:10" ht="15" hidden="1" thickBot="1" x14ac:dyDescent="0.4">
      <c r="A4254" s="211"/>
      <c r="B4254" s="213"/>
      <c r="C4254" s="34" t="s">
        <v>9678</v>
      </c>
      <c r="D4254" s="34" t="s">
        <v>75</v>
      </c>
      <c r="E4254" s="35">
        <v>6.1899999999999997E-2</v>
      </c>
      <c r="F4254" s="51"/>
      <c r="G4254" s="51" t="str">
        <f t="shared" si="67"/>
        <v/>
      </c>
      <c r="H4254" s="37">
        <f>SUM(G4254:G4258)</f>
        <v>0</v>
      </c>
      <c r="I4254" s="38"/>
      <c r="J4254" s="142">
        <v>0</v>
      </c>
    </row>
    <row r="4255" spans="1:10" ht="15" hidden="1" thickBot="1" x14ac:dyDescent="0.4">
      <c r="A4255" s="211"/>
      <c r="B4255" s="213"/>
      <c r="C4255" s="34" t="s">
        <v>1148</v>
      </c>
      <c r="D4255" s="34" t="s">
        <v>75</v>
      </c>
      <c r="E4255" s="35">
        <v>0.20699999999999999</v>
      </c>
      <c r="F4255" s="51"/>
      <c r="G4255" s="51" t="str">
        <f t="shared" si="67"/>
        <v/>
      </c>
      <c r="H4255" s="69"/>
      <c r="I4255" s="70"/>
      <c r="J4255" s="142">
        <v>0</v>
      </c>
    </row>
    <row r="4256" spans="1:10" ht="15" hidden="1" thickBot="1" x14ac:dyDescent="0.4">
      <c r="A4256" s="211"/>
      <c r="B4256" s="213"/>
      <c r="C4256" s="34" t="s">
        <v>925</v>
      </c>
      <c r="D4256" s="34" t="s">
        <v>562</v>
      </c>
      <c r="E4256" s="35">
        <v>0.52659999999999996</v>
      </c>
      <c r="F4256" s="51"/>
      <c r="G4256" s="51" t="str">
        <f t="shared" si="67"/>
        <v/>
      </c>
      <c r="H4256" s="69"/>
      <c r="I4256" s="70"/>
      <c r="J4256" s="142">
        <v>0</v>
      </c>
    </row>
    <row r="4257" spans="1:13" ht="15" hidden="1" thickBot="1" x14ac:dyDescent="0.4">
      <c r="A4257" s="211"/>
      <c r="B4257" s="213"/>
      <c r="C4257" s="34" t="s">
        <v>1080</v>
      </c>
      <c r="D4257" s="34" t="s">
        <v>200</v>
      </c>
      <c r="E4257" s="35">
        <v>0.3</v>
      </c>
      <c r="F4257" s="51"/>
      <c r="G4257" s="51" t="str">
        <f t="shared" si="67"/>
        <v/>
      </c>
      <c r="H4257" s="69"/>
      <c r="I4257" s="70"/>
      <c r="J4257" s="142">
        <v>0</v>
      </c>
    </row>
    <row r="4258" spans="1:13" ht="15" hidden="1" thickBot="1" x14ac:dyDescent="0.4">
      <c r="A4258" s="211"/>
      <c r="B4258" s="213"/>
      <c r="C4258" s="34" t="s">
        <v>925</v>
      </c>
      <c r="D4258" s="34" t="s">
        <v>562</v>
      </c>
      <c r="E4258" s="35">
        <v>0.29859999999999998</v>
      </c>
      <c r="F4258" s="51"/>
      <c r="G4258" s="51" t="str">
        <f t="shared" si="67"/>
        <v/>
      </c>
      <c r="H4258" s="69"/>
      <c r="I4258" s="70"/>
      <c r="J4258" s="142">
        <v>0</v>
      </c>
    </row>
    <row r="4259" spans="1:13" ht="15" hidden="1" thickBot="1" x14ac:dyDescent="0.4">
      <c r="A4259" s="217"/>
      <c r="B4259" s="216"/>
      <c r="C4259" s="52"/>
      <c r="D4259" s="52"/>
      <c r="E4259" s="63"/>
      <c r="F4259" s="72"/>
      <c r="G4259" s="72" t="str">
        <f t="shared" si="67"/>
        <v/>
      </c>
      <c r="H4259" s="73"/>
      <c r="I4259" s="70"/>
      <c r="J4259" s="142">
        <v>0</v>
      </c>
    </row>
    <row r="4260" spans="1:13" ht="15" thickBot="1" x14ac:dyDescent="0.4">
      <c r="A4260" s="210" t="s">
        <v>1081</v>
      </c>
      <c r="B4260" s="212" t="s">
        <v>2645</v>
      </c>
      <c r="C4260" s="155"/>
      <c r="D4260" s="24" t="s">
        <v>69</v>
      </c>
      <c r="E4260" s="25"/>
      <c r="F4260" s="46"/>
      <c r="G4260" s="26" t="str">
        <f t="shared" si="67"/>
        <v/>
      </c>
      <c r="H4260" s="27"/>
      <c r="I4260" s="28"/>
      <c r="J4260" s="142">
        <v>1477</v>
      </c>
    </row>
    <row r="4261" spans="1:13" x14ac:dyDescent="0.35">
      <c r="A4261" s="211"/>
      <c r="B4261" s="213"/>
      <c r="C4261" s="30"/>
      <c r="D4261" s="30"/>
      <c r="E4261" s="31"/>
      <c r="F4261" s="51"/>
      <c r="G4261" s="51" t="str">
        <f t="shared" si="67"/>
        <v/>
      </c>
      <c r="H4261" s="69"/>
      <c r="I4261" s="70"/>
      <c r="J4261" s="142">
        <v>1477</v>
      </c>
    </row>
    <row r="4262" spans="1:13" x14ac:dyDescent="0.35">
      <c r="A4262" s="211"/>
      <c r="B4262" s="213"/>
      <c r="C4262" s="34" t="s">
        <v>563</v>
      </c>
      <c r="D4262" s="34" t="s">
        <v>562</v>
      </c>
      <c r="E4262" s="35">
        <v>0.10639999999999999</v>
      </c>
      <c r="F4262" s="51">
        <v>17.322456942000002</v>
      </c>
      <c r="G4262" s="51">
        <f t="shared" si="67"/>
        <v>1.8431094186288002</v>
      </c>
      <c r="H4262" s="37">
        <f>SUM(G4262:G4267)</f>
        <v>21.9077697804364</v>
      </c>
      <c r="I4262" s="38"/>
      <c r="J4262" s="142">
        <v>1477</v>
      </c>
      <c r="M4262" s="202"/>
    </row>
    <row r="4263" spans="1:13" x14ac:dyDescent="0.35">
      <c r="A4263" s="211"/>
      <c r="B4263" s="213"/>
      <c r="C4263" s="34" t="s">
        <v>1082</v>
      </c>
      <c r="D4263" s="34" t="s">
        <v>790</v>
      </c>
      <c r="E4263" s="35">
        <v>2.6599999999999999E-2</v>
      </c>
      <c r="F4263" s="51">
        <v>23.479425983999999</v>
      </c>
      <c r="G4263" s="51">
        <f t="shared" si="67"/>
        <v>0.62455273117439991</v>
      </c>
      <c r="H4263" s="69"/>
      <c r="I4263" s="70"/>
      <c r="J4263" s="142">
        <v>1477</v>
      </c>
      <c r="M4263" s="202"/>
    </row>
    <row r="4264" spans="1:13" x14ac:dyDescent="0.35">
      <c r="A4264" s="211"/>
      <c r="B4264" s="213"/>
      <c r="C4264" s="34" t="s">
        <v>1083</v>
      </c>
      <c r="D4264" s="34" t="s">
        <v>790</v>
      </c>
      <c r="E4264" s="35">
        <v>2.6599999999999999E-2</v>
      </c>
      <c r="F4264" s="51">
        <v>17.450062518000003</v>
      </c>
      <c r="G4264" s="51">
        <f t="shared" si="67"/>
        <v>0.46417166297880003</v>
      </c>
      <c r="H4264" s="69"/>
      <c r="I4264" s="70"/>
      <c r="J4264" s="142">
        <v>1477</v>
      </c>
      <c r="M4264" s="202"/>
    </row>
    <row r="4265" spans="1:13" x14ac:dyDescent="0.35">
      <c r="A4265" s="211"/>
      <c r="B4265" s="213"/>
      <c r="C4265" s="34" t="s">
        <v>1084</v>
      </c>
      <c r="D4265" s="34" t="s">
        <v>69</v>
      </c>
      <c r="E4265" s="35">
        <v>1</v>
      </c>
      <c r="F4265" s="51">
        <v>0.191408364</v>
      </c>
      <c r="G4265" s="51">
        <f t="shared" si="67"/>
        <v>0.191408364</v>
      </c>
      <c r="H4265" s="69"/>
      <c r="I4265" s="70"/>
      <c r="J4265" s="142">
        <v>1477</v>
      </c>
      <c r="M4265" s="202"/>
    </row>
    <row r="4266" spans="1:13" x14ac:dyDescent="0.35">
      <c r="A4266" s="211"/>
      <c r="B4266" s="213"/>
      <c r="C4266" s="34" t="s">
        <v>1085</v>
      </c>
      <c r="D4266" s="34" t="s">
        <v>200</v>
      </c>
      <c r="E4266" s="35">
        <v>6.7000000000000002E-3</v>
      </c>
      <c r="F4266" s="51">
        <v>367.22758013200001</v>
      </c>
      <c r="G4266" s="51">
        <f t="shared" si="67"/>
        <v>2.4604247868844</v>
      </c>
      <c r="H4266" s="69"/>
      <c r="I4266" s="70"/>
      <c r="J4266" s="142">
        <v>1477</v>
      </c>
      <c r="M4266" s="202"/>
    </row>
    <row r="4267" spans="1:13" ht="25" x14ac:dyDescent="0.35">
      <c r="A4267" s="211"/>
      <c r="B4267" s="213"/>
      <c r="C4267" s="34" t="s">
        <v>1086</v>
      </c>
      <c r="D4267" s="34" t="s">
        <v>750</v>
      </c>
      <c r="E4267" s="35">
        <v>0.2175</v>
      </c>
      <c r="F4267" s="51">
        <v>75.053346284</v>
      </c>
      <c r="G4267" s="51">
        <f t="shared" si="67"/>
        <v>16.324102816770001</v>
      </c>
      <c r="H4267" s="69"/>
      <c r="I4267" s="70"/>
      <c r="J4267" s="142">
        <v>1477</v>
      </c>
      <c r="M4267" s="202"/>
    </row>
    <row r="4268" spans="1:13" ht="15" thickBot="1" x14ac:dyDescent="0.4">
      <c r="A4268" s="217"/>
      <c r="B4268" s="216"/>
      <c r="C4268" s="52"/>
      <c r="D4268" s="52"/>
      <c r="E4268" s="63"/>
      <c r="F4268" s="72"/>
      <c r="G4268" s="72" t="str">
        <f t="shared" si="67"/>
        <v/>
      </c>
      <c r="H4268" s="73"/>
      <c r="I4268" s="70"/>
      <c r="J4268" s="142">
        <v>1477</v>
      </c>
    </row>
    <row r="4269" spans="1:13" ht="15" hidden="1" thickBot="1" x14ac:dyDescent="0.4">
      <c r="A4269" s="210" t="s">
        <v>1087</v>
      </c>
      <c r="B4269" s="212" t="s">
        <v>2646</v>
      </c>
      <c r="C4269" s="155"/>
      <c r="D4269" s="24" t="s">
        <v>70</v>
      </c>
      <c r="E4269" s="25"/>
      <c r="F4269" s="46"/>
      <c r="G4269" s="26" t="str">
        <f t="shared" si="67"/>
        <v/>
      </c>
      <c r="H4269" s="27"/>
      <c r="I4269" s="28"/>
      <c r="J4269" s="142">
        <v>0</v>
      </c>
    </row>
    <row r="4270" spans="1:13" ht="15" hidden="1" thickBot="1" x14ac:dyDescent="0.4">
      <c r="A4270" s="211"/>
      <c r="B4270" s="213"/>
      <c r="C4270" s="30"/>
      <c r="D4270" s="30"/>
      <c r="E4270" s="31"/>
      <c r="F4270" s="51"/>
      <c r="G4270" s="51" t="str">
        <f t="shared" si="67"/>
        <v/>
      </c>
      <c r="H4270" s="69"/>
      <c r="I4270" s="70"/>
      <c r="J4270" s="142">
        <v>0</v>
      </c>
    </row>
    <row r="4271" spans="1:13" ht="25.5" hidden="1" thickBot="1" x14ac:dyDescent="0.4">
      <c r="A4271" s="211"/>
      <c r="B4271" s="213"/>
      <c r="C4271" s="34" t="s">
        <v>9502</v>
      </c>
      <c r="D4271" s="34" t="s">
        <v>84</v>
      </c>
      <c r="E4271" s="35">
        <v>5.6800000000000003E-2</v>
      </c>
      <c r="F4271" s="51"/>
      <c r="G4271" s="51" t="str">
        <f t="shared" si="67"/>
        <v/>
      </c>
      <c r="H4271" s="37">
        <f>SUM(G4271:G4281)</f>
        <v>3.678021542252504</v>
      </c>
      <c r="I4271" s="38"/>
      <c r="J4271" s="142">
        <v>0</v>
      </c>
    </row>
    <row r="4272" spans="1:13" ht="15" hidden="1" thickBot="1" x14ac:dyDescent="0.4">
      <c r="A4272" s="211"/>
      <c r="B4272" s="213"/>
      <c r="C4272" s="34" t="s">
        <v>1088</v>
      </c>
      <c r="D4272" s="34" t="s">
        <v>84</v>
      </c>
      <c r="E4272" s="35">
        <v>3.5999999999999999E-3</v>
      </c>
      <c r="F4272" s="51"/>
      <c r="G4272" s="51" t="str">
        <f t="shared" si="67"/>
        <v/>
      </c>
      <c r="H4272" s="69"/>
      <c r="I4272" s="70"/>
      <c r="J4272" s="142">
        <v>0</v>
      </c>
    </row>
    <row r="4273" spans="1:10" ht="38" hidden="1" thickBot="1" x14ac:dyDescent="0.4">
      <c r="A4273" s="211"/>
      <c r="B4273" s="213"/>
      <c r="C4273" s="34" t="s">
        <v>1089</v>
      </c>
      <c r="D4273" s="34" t="s">
        <v>837</v>
      </c>
      <c r="E4273" s="35">
        <v>1.0044999999999999</v>
      </c>
      <c r="F4273" s="51"/>
      <c r="G4273" s="51" t="str">
        <f t="shared" si="67"/>
        <v/>
      </c>
      <c r="H4273" s="69"/>
      <c r="I4273" s="70"/>
      <c r="J4273" s="142">
        <v>0</v>
      </c>
    </row>
    <row r="4274" spans="1:10" ht="15" hidden="1" thickBot="1" x14ac:dyDescent="0.4">
      <c r="A4274" s="211"/>
      <c r="B4274" s="213"/>
      <c r="C4274" s="34" t="s">
        <v>1090</v>
      </c>
      <c r="D4274" s="34" t="s">
        <v>562</v>
      </c>
      <c r="E4274" s="35">
        <v>9.6299999999999997E-2</v>
      </c>
      <c r="F4274" s="51"/>
      <c r="G4274" s="51" t="str">
        <f t="shared" si="67"/>
        <v/>
      </c>
      <c r="H4274" s="69"/>
      <c r="I4274" s="70"/>
      <c r="J4274" s="142">
        <v>0</v>
      </c>
    </row>
    <row r="4275" spans="1:10" ht="15" hidden="1" thickBot="1" x14ac:dyDescent="0.4">
      <c r="A4275" s="211"/>
      <c r="B4275" s="213"/>
      <c r="C4275" s="34" t="s">
        <v>563</v>
      </c>
      <c r="D4275" s="34" t="s">
        <v>562</v>
      </c>
      <c r="E4275" s="35">
        <v>9.6299999999999997E-2</v>
      </c>
      <c r="F4275" s="51"/>
      <c r="G4275" s="51" t="str">
        <f t="shared" si="67"/>
        <v/>
      </c>
      <c r="H4275" s="69"/>
      <c r="I4275" s="70"/>
      <c r="J4275" s="142">
        <v>0</v>
      </c>
    </row>
    <row r="4276" spans="1:10" ht="38" hidden="1" thickBot="1" x14ac:dyDescent="0.4">
      <c r="A4276" s="211"/>
      <c r="B4276" s="213"/>
      <c r="C4276" s="34" t="s">
        <v>931</v>
      </c>
      <c r="D4276" s="34" t="s">
        <v>790</v>
      </c>
      <c r="E4276" s="35">
        <v>4.1000000000000003E-3</v>
      </c>
      <c r="F4276" s="51"/>
      <c r="G4276" s="51" t="str">
        <f t="shared" si="67"/>
        <v/>
      </c>
      <c r="H4276" s="69"/>
      <c r="I4276" s="70"/>
      <c r="J4276" s="142">
        <v>0</v>
      </c>
    </row>
    <row r="4277" spans="1:10" ht="38" hidden="1" thickBot="1" x14ac:dyDescent="0.4">
      <c r="A4277" s="211"/>
      <c r="B4277" s="213"/>
      <c r="C4277" s="34" t="s">
        <v>1091</v>
      </c>
      <c r="D4277" s="34" t="s">
        <v>792</v>
      </c>
      <c r="E4277" s="35">
        <v>4.41E-2</v>
      </c>
      <c r="F4277" s="51"/>
      <c r="G4277" s="51" t="str">
        <f t="shared" si="67"/>
        <v/>
      </c>
      <c r="H4277" s="69"/>
      <c r="I4277" s="70"/>
      <c r="J4277" s="142">
        <v>0</v>
      </c>
    </row>
    <row r="4278" spans="1:10" ht="50.5" hidden="1" thickBot="1" x14ac:dyDescent="0.4">
      <c r="A4278" s="211"/>
      <c r="B4278" s="213"/>
      <c r="C4278" s="34" t="s">
        <v>1092</v>
      </c>
      <c r="D4278" s="34" t="s">
        <v>790</v>
      </c>
      <c r="E4278" s="35">
        <v>3.8E-3</v>
      </c>
      <c r="F4278" s="51"/>
      <c r="G4278" s="51" t="str">
        <f t="shared" si="67"/>
        <v/>
      </c>
      <c r="H4278" s="69"/>
      <c r="I4278" s="70"/>
      <c r="J4278" s="142">
        <v>0</v>
      </c>
    </row>
    <row r="4279" spans="1:10" ht="50.5" hidden="1" thickBot="1" x14ac:dyDescent="0.4">
      <c r="A4279" s="211"/>
      <c r="B4279" s="213"/>
      <c r="C4279" s="34" t="s">
        <v>1093</v>
      </c>
      <c r="D4279" s="34" t="s">
        <v>792</v>
      </c>
      <c r="E4279" s="35">
        <v>4.4400000000000002E-2</v>
      </c>
      <c r="F4279" s="51"/>
      <c r="G4279" s="51" t="str">
        <f t="shared" si="67"/>
        <v/>
      </c>
      <c r="H4279" s="69"/>
      <c r="I4279" s="70"/>
      <c r="J4279" s="142">
        <v>0</v>
      </c>
    </row>
    <row r="4280" spans="1:10" ht="50.5" hidden="1" thickBot="1" x14ac:dyDescent="0.4">
      <c r="A4280" s="211"/>
      <c r="B4280" s="213"/>
      <c r="C4280" s="34" t="s">
        <v>3002</v>
      </c>
      <c r="D4280" s="34" t="s">
        <v>84</v>
      </c>
      <c r="E4280" s="35">
        <v>6.0400000000000002E-2</v>
      </c>
      <c r="F4280" s="32">
        <f>'Comp.Aux1'!$G$335</f>
        <v>7.8163891705970006</v>
      </c>
      <c r="G4280" s="32">
        <f t="shared" si="67"/>
        <v>0.47210990590405882</v>
      </c>
      <c r="H4280" s="33"/>
      <c r="I4280" s="29"/>
      <c r="J4280" s="142">
        <v>0</v>
      </c>
    </row>
    <row r="4281" spans="1:10" ht="25.5" hidden="1" thickBot="1" x14ac:dyDescent="0.4">
      <c r="A4281" s="211"/>
      <c r="B4281" s="213"/>
      <c r="C4281" s="34" t="s">
        <v>2999</v>
      </c>
      <c r="D4281" s="34" t="s">
        <v>1231</v>
      </c>
      <c r="E4281" s="35">
        <v>1.208</v>
      </c>
      <c r="F4281" s="32">
        <f>'Comp.Aux1'!$G$199</f>
        <v>2.6539003612156002</v>
      </c>
      <c r="G4281" s="51">
        <f t="shared" si="67"/>
        <v>3.205911636348445</v>
      </c>
      <c r="H4281" s="69"/>
      <c r="I4281" s="70"/>
      <c r="J4281" s="142">
        <v>0</v>
      </c>
    </row>
    <row r="4282" spans="1:10" ht="15" hidden="1" thickBot="1" x14ac:dyDescent="0.4">
      <c r="A4282" s="211"/>
      <c r="B4282" s="213"/>
      <c r="C4282" s="34"/>
      <c r="D4282" s="34"/>
      <c r="E4282" s="35"/>
      <c r="F4282" s="51"/>
      <c r="G4282" s="51" t="str">
        <f t="shared" si="67"/>
        <v/>
      </c>
      <c r="H4282" s="69"/>
      <c r="I4282" s="70"/>
      <c r="J4282" s="142">
        <v>0</v>
      </c>
    </row>
    <row r="4283" spans="1:10" ht="15" hidden="1" thickBot="1" x14ac:dyDescent="0.4">
      <c r="A4283" s="211"/>
      <c r="B4283" s="213"/>
      <c r="C4283" s="45" t="s">
        <v>1094</v>
      </c>
      <c r="D4283" s="34"/>
      <c r="E4283" s="35"/>
      <c r="F4283" s="51"/>
      <c r="G4283" s="51" t="str">
        <f t="shared" si="67"/>
        <v/>
      </c>
      <c r="H4283" s="69"/>
      <c r="I4283" s="70"/>
      <c r="J4283" s="142">
        <v>0</v>
      </c>
    </row>
    <row r="4284" spans="1:10" ht="15" hidden="1" thickBot="1" x14ac:dyDescent="0.4">
      <c r="A4284" s="217"/>
      <c r="B4284" s="216"/>
      <c r="C4284" s="52"/>
      <c r="D4284" s="52"/>
      <c r="E4284" s="63"/>
      <c r="F4284" s="72"/>
      <c r="G4284" s="72" t="str">
        <f t="shared" si="67"/>
        <v/>
      </c>
      <c r="H4284" s="73"/>
      <c r="I4284" s="70"/>
      <c r="J4284" s="142">
        <v>0</v>
      </c>
    </row>
    <row r="4285" spans="1:10" ht="15" hidden="1" thickBot="1" x14ac:dyDescent="0.4">
      <c r="A4285" s="210" t="s">
        <v>1095</v>
      </c>
      <c r="B4285" s="212" t="s">
        <v>2647</v>
      </c>
      <c r="C4285" s="155"/>
      <c r="D4285" s="24" t="s">
        <v>80</v>
      </c>
      <c r="E4285" s="25"/>
      <c r="F4285" s="46"/>
      <c r="G4285" s="26" t="str">
        <f t="shared" si="67"/>
        <v/>
      </c>
      <c r="H4285" s="27"/>
      <c r="I4285" s="28"/>
      <c r="J4285" s="142">
        <v>0</v>
      </c>
    </row>
    <row r="4286" spans="1:10" ht="15" hidden="1" thickBot="1" x14ac:dyDescent="0.4">
      <c r="A4286" s="211"/>
      <c r="B4286" s="213"/>
      <c r="C4286" s="30"/>
      <c r="D4286" s="30"/>
      <c r="E4286" s="31"/>
      <c r="F4286" s="51"/>
      <c r="G4286" s="51" t="str">
        <f t="shared" si="67"/>
        <v/>
      </c>
      <c r="H4286" s="69"/>
      <c r="I4286" s="70"/>
      <c r="J4286" s="142">
        <v>0</v>
      </c>
    </row>
    <row r="4287" spans="1:10" ht="15" hidden="1" thickBot="1" x14ac:dyDescent="0.4">
      <c r="A4287" s="211"/>
      <c r="B4287" s="213"/>
      <c r="C4287" s="34" t="s">
        <v>563</v>
      </c>
      <c r="D4287" s="34" t="s">
        <v>562</v>
      </c>
      <c r="E4287" s="35">
        <v>0.4</v>
      </c>
      <c r="F4287" s="51"/>
      <c r="G4287" s="51" t="str">
        <f t="shared" si="67"/>
        <v/>
      </c>
      <c r="H4287" s="37">
        <f>SUM(G4287:G4308)</f>
        <v>87.687930808668952</v>
      </c>
      <c r="I4287" s="38"/>
      <c r="J4287" s="142">
        <v>0</v>
      </c>
    </row>
    <row r="4288" spans="1:10" ht="38" hidden="1" thickBot="1" x14ac:dyDescent="0.4">
      <c r="A4288" s="211"/>
      <c r="B4288" s="213"/>
      <c r="C4288" s="34" t="s">
        <v>1096</v>
      </c>
      <c r="D4288" s="34" t="s">
        <v>792</v>
      </c>
      <c r="E4288" s="35">
        <v>6.0000000000000001E-3</v>
      </c>
      <c r="F4288" s="51"/>
      <c r="G4288" s="51" t="str">
        <f t="shared" si="67"/>
        <v/>
      </c>
      <c r="H4288" s="69"/>
      <c r="I4288" s="70"/>
      <c r="J4288" s="142">
        <v>0</v>
      </c>
    </row>
    <row r="4289" spans="1:10" ht="38" hidden="1" thickBot="1" x14ac:dyDescent="0.4">
      <c r="A4289" s="211"/>
      <c r="B4289" s="213"/>
      <c r="C4289" s="34" t="s">
        <v>1097</v>
      </c>
      <c r="D4289" s="34" t="s">
        <v>790</v>
      </c>
      <c r="E4289" s="35">
        <v>1.0699999999999999E-2</v>
      </c>
      <c r="F4289" s="51"/>
      <c r="G4289" s="51" t="str">
        <f t="shared" si="67"/>
        <v/>
      </c>
      <c r="H4289" s="69"/>
      <c r="I4289" s="70"/>
      <c r="J4289" s="142">
        <v>0</v>
      </c>
    </row>
    <row r="4290" spans="1:10" ht="38" hidden="1" thickBot="1" x14ac:dyDescent="0.4">
      <c r="A4290" s="211"/>
      <c r="B4290" s="213"/>
      <c r="C4290" s="34" t="s">
        <v>1098</v>
      </c>
      <c r="D4290" s="34" t="s">
        <v>790</v>
      </c>
      <c r="E4290" s="35">
        <v>6.1999999999999998E-3</v>
      </c>
      <c r="F4290" s="51"/>
      <c r="G4290" s="51" t="str">
        <f t="shared" si="67"/>
        <v/>
      </c>
      <c r="H4290" s="69"/>
      <c r="I4290" s="70"/>
      <c r="J4290" s="142">
        <v>0</v>
      </c>
    </row>
    <row r="4291" spans="1:10" ht="38" hidden="1" thickBot="1" x14ac:dyDescent="0.4">
      <c r="A4291" s="211"/>
      <c r="B4291" s="213"/>
      <c r="C4291" s="34" t="s">
        <v>1099</v>
      </c>
      <c r="D4291" s="34" t="s">
        <v>792</v>
      </c>
      <c r="E4291" s="35">
        <v>1.0500000000000001E-2</v>
      </c>
      <c r="F4291" s="51"/>
      <c r="G4291" s="51" t="str">
        <f t="shared" si="67"/>
        <v/>
      </c>
      <c r="H4291" s="69"/>
      <c r="I4291" s="70"/>
      <c r="J4291" s="142">
        <v>0</v>
      </c>
    </row>
    <row r="4292" spans="1:10" ht="25.5" hidden="1" thickBot="1" x14ac:dyDescent="0.4">
      <c r="A4292" s="211"/>
      <c r="B4292" s="213"/>
      <c r="C4292" s="34" t="s">
        <v>1100</v>
      </c>
      <c r="D4292" s="34" t="s">
        <v>792</v>
      </c>
      <c r="E4292" s="35">
        <v>1.2200000000000001E-2</v>
      </c>
      <c r="F4292" s="51"/>
      <c r="G4292" s="51" t="str">
        <f t="shared" si="67"/>
        <v/>
      </c>
      <c r="H4292" s="69"/>
      <c r="I4292" s="70"/>
      <c r="J4292" s="142">
        <v>0</v>
      </c>
    </row>
    <row r="4293" spans="1:10" ht="25.5" hidden="1" thickBot="1" x14ac:dyDescent="0.4">
      <c r="A4293" s="211"/>
      <c r="B4293" s="213"/>
      <c r="C4293" s="34" t="s">
        <v>1101</v>
      </c>
      <c r="D4293" s="34" t="s">
        <v>790</v>
      </c>
      <c r="E4293" s="35">
        <v>4.4999999999999997E-3</v>
      </c>
      <c r="F4293" s="51"/>
      <c r="G4293" s="51" t="str">
        <f t="shared" si="67"/>
        <v/>
      </c>
      <c r="H4293" s="69"/>
      <c r="I4293" s="70"/>
      <c r="J4293" s="142">
        <v>0</v>
      </c>
    </row>
    <row r="4294" spans="1:10" ht="25.5" hidden="1" thickBot="1" x14ac:dyDescent="0.4">
      <c r="A4294" s="211"/>
      <c r="B4294" s="213"/>
      <c r="C4294" s="34" t="s">
        <v>1102</v>
      </c>
      <c r="D4294" s="34" t="s">
        <v>792</v>
      </c>
      <c r="E4294" s="35">
        <v>1.2200000000000001E-2</v>
      </c>
      <c r="F4294" s="51"/>
      <c r="G4294" s="51" t="str">
        <f t="shared" si="67"/>
        <v/>
      </c>
      <c r="H4294" s="69"/>
      <c r="I4294" s="70"/>
      <c r="J4294" s="142">
        <v>0</v>
      </c>
    </row>
    <row r="4295" spans="1:10" ht="25.5" hidden="1" thickBot="1" x14ac:dyDescent="0.4">
      <c r="A4295" s="211"/>
      <c r="B4295" s="213"/>
      <c r="C4295" s="34" t="s">
        <v>1103</v>
      </c>
      <c r="D4295" s="34" t="s">
        <v>790</v>
      </c>
      <c r="E4295" s="35">
        <v>4.4999999999999997E-3</v>
      </c>
      <c r="F4295" s="51"/>
      <c r="G4295" s="51" t="str">
        <f t="shared" si="67"/>
        <v/>
      </c>
      <c r="H4295" s="69"/>
      <c r="I4295" s="70"/>
      <c r="J4295" s="142">
        <v>0</v>
      </c>
    </row>
    <row r="4296" spans="1:10" ht="38" hidden="1" thickBot="1" x14ac:dyDescent="0.4">
      <c r="A4296" s="211"/>
      <c r="B4296" s="213"/>
      <c r="C4296" s="34" t="s">
        <v>1104</v>
      </c>
      <c r="D4296" s="34" t="s">
        <v>790</v>
      </c>
      <c r="E4296" s="35">
        <v>1.67E-2</v>
      </c>
      <c r="F4296" s="51"/>
      <c r="G4296" s="51" t="str">
        <f t="shared" si="67"/>
        <v/>
      </c>
      <c r="H4296" s="69"/>
      <c r="I4296" s="70"/>
      <c r="J4296" s="142">
        <v>0</v>
      </c>
    </row>
    <row r="4297" spans="1:10" ht="38" hidden="1" thickBot="1" x14ac:dyDescent="0.4">
      <c r="A4297" s="211"/>
      <c r="B4297" s="213"/>
      <c r="C4297" s="34" t="s">
        <v>1105</v>
      </c>
      <c r="D4297" s="34" t="s">
        <v>790</v>
      </c>
      <c r="E4297" s="35">
        <v>2.7199999999999998E-2</v>
      </c>
      <c r="F4297" s="51"/>
      <c r="G4297" s="51" t="str">
        <f t="shared" si="67"/>
        <v/>
      </c>
      <c r="H4297" s="69"/>
      <c r="I4297" s="70"/>
      <c r="J4297" s="142">
        <v>0</v>
      </c>
    </row>
    <row r="4298" spans="1:10" ht="15" hidden="1" thickBot="1" x14ac:dyDescent="0.4">
      <c r="A4298" s="211"/>
      <c r="B4298" s="213"/>
      <c r="C4298" s="34" t="s">
        <v>563</v>
      </c>
      <c r="D4298" s="34" t="s">
        <v>562</v>
      </c>
      <c r="E4298" s="35">
        <v>0.3</v>
      </c>
      <c r="F4298" s="51"/>
      <c r="G4298" s="51" t="str">
        <f t="shared" si="67"/>
        <v/>
      </c>
      <c r="H4298" s="69"/>
      <c r="I4298" s="70"/>
      <c r="J4298" s="142">
        <v>0</v>
      </c>
    </row>
    <row r="4299" spans="1:10" ht="25.5" hidden="1" thickBot="1" x14ac:dyDescent="0.4">
      <c r="A4299" s="211"/>
      <c r="B4299" s="213"/>
      <c r="C4299" s="34" t="s">
        <v>1106</v>
      </c>
      <c r="D4299" s="34" t="s">
        <v>84</v>
      </c>
      <c r="E4299" s="35">
        <v>0.18</v>
      </c>
      <c r="F4299" s="51"/>
      <c r="G4299" s="51" t="str">
        <f t="shared" si="67"/>
        <v/>
      </c>
      <c r="H4299" s="69"/>
      <c r="I4299" s="70"/>
      <c r="J4299" s="142">
        <v>0</v>
      </c>
    </row>
    <row r="4300" spans="1:10" ht="25.5" hidden="1" thickBot="1" x14ac:dyDescent="0.4">
      <c r="A4300" s="211"/>
      <c r="B4300" s="213"/>
      <c r="C4300" s="34" t="s">
        <v>610</v>
      </c>
      <c r="D4300" s="34" t="s">
        <v>84</v>
      </c>
      <c r="E4300" s="35">
        <v>1.26</v>
      </c>
      <c r="F4300" s="51"/>
      <c r="G4300" s="51" t="str">
        <f t="shared" si="67"/>
        <v/>
      </c>
      <c r="H4300" s="69"/>
      <c r="I4300" s="70"/>
      <c r="J4300" s="142">
        <v>0</v>
      </c>
    </row>
    <row r="4301" spans="1:10" ht="15" hidden="1" thickBot="1" x14ac:dyDescent="0.4">
      <c r="A4301" s="211"/>
      <c r="B4301" s="213"/>
      <c r="C4301" s="34" t="s">
        <v>7484</v>
      </c>
      <c r="D4301" s="34" t="s">
        <v>28</v>
      </c>
      <c r="E4301" s="35">
        <v>140</v>
      </c>
      <c r="F4301" s="51"/>
      <c r="G4301" s="51" t="str">
        <f t="shared" si="67"/>
        <v/>
      </c>
      <c r="H4301" s="69"/>
      <c r="I4301" s="70"/>
      <c r="J4301" s="142">
        <v>0</v>
      </c>
    </row>
    <row r="4302" spans="1:10" ht="25.5" hidden="1" thickBot="1" x14ac:dyDescent="0.4">
      <c r="A4302" s="211"/>
      <c r="B4302" s="213"/>
      <c r="C4302" s="34" t="s">
        <v>1108</v>
      </c>
      <c r="D4302" s="34" t="s">
        <v>790</v>
      </c>
      <c r="E4302" s="35">
        <v>0.05</v>
      </c>
      <c r="F4302" s="51"/>
      <c r="G4302" s="51" t="str">
        <f t="shared" si="67"/>
        <v/>
      </c>
      <c r="H4302" s="69"/>
      <c r="I4302" s="70"/>
      <c r="J4302" s="142">
        <v>0</v>
      </c>
    </row>
    <row r="4303" spans="1:10" ht="38" hidden="1" thickBot="1" x14ac:dyDescent="0.4">
      <c r="A4303" s="211"/>
      <c r="B4303" s="213"/>
      <c r="C4303" s="34" t="s">
        <v>1109</v>
      </c>
      <c r="D4303" s="34" t="s">
        <v>790</v>
      </c>
      <c r="E4303" s="35">
        <v>2.1000000000000001E-2</v>
      </c>
      <c r="F4303" s="51"/>
      <c r="G4303" s="51" t="str">
        <f t="shared" si="67"/>
        <v/>
      </c>
      <c r="H4303" s="69"/>
      <c r="I4303" s="70"/>
      <c r="J4303" s="142">
        <v>0</v>
      </c>
    </row>
    <row r="4304" spans="1:10" ht="38" hidden="1" thickBot="1" x14ac:dyDescent="0.4">
      <c r="A4304" s="211"/>
      <c r="B4304" s="213"/>
      <c r="C4304" s="34" t="s">
        <v>1110</v>
      </c>
      <c r="D4304" s="34" t="s">
        <v>792</v>
      </c>
      <c r="E4304" s="35">
        <v>2.9000000000000001E-2</v>
      </c>
      <c r="F4304" s="51"/>
      <c r="G4304" s="51" t="str">
        <f t="shared" ref="G4304:G4367" si="68">IF(ISNUMBER(F4304),E4304*F4304,"")</f>
        <v/>
      </c>
      <c r="H4304" s="69"/>
      <c r="I4304" s="70"/>
      <c r="J4304" s="142">
        <v>0</v>
      </c>
    </row>
    <row r="4305" spans="1:10" ht="25.5" hidden="1" thickBot="1" x14ac:dyDescent="0.4">
      <c r="A4305" s="211"/>
      <c r="B4305" s="213"/>
      <c r="C4305" s="34" t="s">
        <v>8816</v>
      </c>
      <c r="D4305" s="34" t="s">
        <v>790</v>
      </c>
      <c r="E4305" s="35">
        <v>0.05</v>
      </c>
      <c r="F4305" s="51"/>
      <c r="G4305" s="51" t="str">
        <f t="shared" si="68"/>
        <v/>
      </c>
      <c r="H4305" s="69"/>
      <c r="I4305" s="70"/>
      <c r="J4305" s="142">
        <v>0</v>
      </c>
    </row>
    <row r="4306" spans="1:10" ht="25.5" hidden="1" thickBot="1" x14ac:dyDescent="0.4">
      <c r="A4306" s="211"/>
      <c r="B4306" s="213"/>
      <c r="C4306" s="34" t="s">
        <v>8810</v>
      </c>
      <c r="D4306" s="34" t="s">
        <v>790</v>
      </c>
      <c r="E4306" s="35">
        <v>0.1</v>
      </c>
      <c r="F4306" s="51"/>
      <c r="G4306" s="51" t="str">
        <f t="shared" si="68"/>
        <v/>
      </c>
      <c r="H4306" s="69"/>
      <c r="I4306" s="70"/>
      <c r="J4306" s="142">
        <v>0</v>
      </c>
    </row>
    <row r="4307" spans="1:10" ht="50.5" hidden="1" thickBot="1" x14ac:dyDescent="0.4">
      <c r="A4307" s="211"/>
      <c r="B4307" s="213"/>
      <c r="C4307" s="34" t="s">
        <v>3002</v>
      </c>
      <c r="D4307" s="34" t="s">
        <v>84</v>
      </c>
      <c r="E4307" s="35">
        <v>1.44</v>
      </c>
      <c r="F4307" s="32">
        <f>'Comp.Aux1'!$G$335</f>
        <v>7.8163891705970006</v>
      </c>
      <c r="G4307" s="32">
        <f t="shared" si="68"/>
        <v>11.255600405659681</v>
      </c>
      <c r="H4307" s="33"/>
      <c r="I4307" s="29"/>
      <c r="J4307" s="142">
        <v>0</v>
      </c>
    </row>
    <row r="4308" spans="1:10" ht="25.5" hidden="1" thickBot="1" x14ac:dyDescent="0.4">
      <c r="A4308" s="211"/>
      <c r="B4308" s="213"/>
      <c r="C4308" s="34" t="s">
        <v>2999</v>
      </c>
      <c r="D4308" s="34" t="s">
        <v>1231</v>
      </c>
      <c r="E4308" s="35">
        <v>28.799999999999997</v>
      </c>
      <c r="F4308" s="32">
        <f>'Comp.Aux1'!$G$199</f>
        <v>2.6539003612156002</v>
      </c>
      <c r="G4308" s="51">
        <f t="shared" si="68"/>
        <v>76.432330403009274</v>
      </c>
      <c r="H4308" s="69"/>
      <c r="I4308" s="70"/>
      <c r="J4308" s="142">
        <v>0</v>
      </c>
    </row>
    <row r="4309" spans="1:10" ht="15" hidden="1" thickBot="1" x14ac:dyDescent="0.4">
      <c r="A4309" s="211"/>
      <c r="B4309" s="213"/>
      <c r="C4309" s="34"/>
      <c r="D4309" s="34"/>
      <c r="E4309" s="35"/>
      <c r="F4309" s="51"/>
      <c r="G4309" s="51" t="str">
        <f t="shared" si="68"/>
        <v/>
      </c>
      <c r="H4309" s="69"/>
      <c r="I4309" s="70"/>
      <c r="J4309" s="142">
        <v>0</v>
      </c>
    </row>
    <row r="4310" spans="1:10" ht="15" hidden="1" thickBot="1" x14ac:dyDescent="0.4">
      <c r="A4310" s="211"/>
      <c r="B4310" s="213"/>
      <c r="C4310" s="45" t="s">
        <v>1094</v>
      </c>
      <c r="D4310" s="34"/>
      <c r="E4310" s="35"/>
      <c r="F4310" s="51"/>
      <c r="G4310" s="51" t="str">
        <f t="shared" si="68"/>
        <v/>
      </c>
      <c r="H4310" s="69"/>
      <c r="I4310" s="70"/>
      <c r="J4310" s="142">
        <v>0</v>
      </c>
    </row>
    <row r="4311" spans="1:10" ht="15" hidden="1" thickBot="1" x14ac:dyDescent="0.4">
      <c r="A4311" s="217"/>
      <c r="B4311" s="216"/>
      <c r="C4311" s="52"/>
      <c r="D4311" s="52"/>
      <c r="E4311" s="63"/>
      <c r="F4311" s="72"/>
      <c r="G4311" s="72" t="str">
        <f t="shared" si="68"/>
        <v/>
      </c>
      <c r="H4311" s="73"/>
      <c r="I4311" s="70"/>
      <c r="J4311" s="142">
        <v>0</v>
      </c>
    </row>
    <row r="4312" spans="1:10" ht="15" hidden="1" thickBot="1" x14ac:dyDescent="0.4">
      <c r="A4312" s="210" t="s">
        <v>1111</v>
      </c>
      <c r="B4312" s="212" t="s">
        <v>2648</v>
      </c>
      <c r="C4312" s="155"/>
      <c r="D4312" s="24" t="s">
        <v>80</v>
      </c>
      <c r="E4312" s="25"/>
      <c r="F4312" s="46"/>
      <c r="G4312" s="26" t="str">
        <f t="shared" si="68"/>
        <v/>
      </c>
      <c r="H4312" s="27"/>
      <c r="I4312" s="28"/>
      <c r="J4312" s="142">
        <v>0</v>
      </c>
    </row>
    <row r="4313" spans="1:10" ht="15" hidden="1" thickBot="1" x14ac:dyDescent="0.4">
      <c r="A4313" s="211"/>
      <c r="B4313" s="213"/>
      <c r="C4313" s="30"/>
      <c r="D4313" s="30"/>
      <c r="E4313" s="31"/>
      <c r="F4313" s="51"/>
      <c r="G4313" s="51" t="str">
        <f t="shared" si="68"/>
        <v/>
      </c>
      <c r="H4313" s="69"/>
      <c r="I4313" s="70"/>
      <c r="J4313" s="142">
        <v>0</v>
      </c>
    </row>
    <row r="4314" spans="1:10" ht="15" hidden="1" thickBot="1" x14ac:dyDescent="0.4">
      <c r="A4314" s="211"/>
      <c r="B4314" s="213"/>
      <c r="C4314" s="34" t="s">
        <v>563</v>
      </c>
      <c r="D4314" s="34" t="s">
        <v>562</v>
      </c>
      <c r="E4314" s="35">
        <v>12</v>
      </c>
      <c r="F4314" s="51"/>
      <c r="G4314" s="51" t="str">
        <f t="shared" si="68"/>
        <v/>
      </c>
      <c r="H4314" s="37">
        <f>SUM(G4314:G4317)</f>
        <v>0</v>
      </c>
      <c r="I4314" s="38"/>
      <c r="J4314" s="142">
        <v>0</v>
      </c>
    </row>
    <row r="4315" spans="1:10" ht="15" hidden="1" thickBot="1" x14ac:dyDescent="0.4">
      <c r="A4315" s="211"/>
      <c r="B4315" s="213"/>
      <c r="C4315" s="34" t="s">
        <v>1112</v>
      </c>
      <c r="D4315" s="34" t="s">
        <v>790</v>
      </c>
      <c r="E4315" s="35">
        <v>0.46</v>
      </c>
      <c r="F4315" s="51"/>
      <c r="G4315" s="51" t="str">
        <f t="shared" si="68"/>
        <v/>
      </c>
      <c r="H4315" s="69"/>
      <c r="I4315" s="70"/>
      <c r="J4315" s="142">
        <v>0</v>
      </c>
    </row>
    <row r="4316" spans="1:10" ht="15" hidden="1" thickBot="1" x14ac:dyDescent="0.4">
      <c r="A4316" s="211"/>
      <c r="B4316" s="213"/>
      <c r="C4316" s="34" t="s">
        <v>1113</v>
      </c>
      <c r="D4316" s="34" t="s">
        <v>792</v>
      </c>
      <c r="E4316" s="35">
        <v>1.54</v>
      </c>
      <c r="F4316" s="51"/>
      <c r="G4316" s="51" t="str">
        <f t="shared" si="68"/>
        <v/>
      </c>
      <c r="H4316" s="69"/>
      <c r="I4316" s="70"/>
      <c r="J4316" s="142">
        <v>0</v>
      </c>
    </row>
    <row r="4317" spans="1:10" ht="15" hidden="1" thickBot="1" x14ac:dyDescent="0.4">
      <c r="A4317" s="211"/>
      <c r="B4317" s="213"/>
      <c r="C4317" s="34" t="s">
        <v>1114</v>
      </c>
      <c r="D4317" s="34" t="s">
        <v>28</v>
      </c>
      <c r="E4317" s="35">
        <v>2500</v>
      </c>
      <c r="F4317" s="51"/>
      <c r="G4317" s="51" t="str">
        <f t="shared" si="68"/>
        <v/>
      </c>
      <c r="H4317" s="69"/>
      <c r="I4317" s="70"/>
      <c r="J4317" s="142">
        <v>0</v>
      </c>
    </row>
    <row r="4318" spans="1:10" ht="15" hidden="1" thickBot="1" x14ac:dyDescent="0.4">
      <c r="A4318" s="217"/>
      <c r="B4318" s="216"/>
      <c r="C4318" s="52"/>
      <c r="D4318" s="52"/>
      <c r="E4318" s="63"/>
      <c r="F4318" s="72"/>
      <c r="G4318" s="72" t="str">
        <f t="shared" si="68"/>
        <v/>
      </c>
      <c r="H4318" s="73"/>
      <c r="I4318" s="70"/>
      <c r="J4318" s="142">
        <v>0</v>
      </c>
    </row>
    <row r="4319" spans="1:10" ht="15" thickBot="1" x14ac:dyDescent="0.4">
      <c r="A4319" s="210" t="s">
        <v>1115</v>
      </c>
      <c r="B4319" s="212" t="s">
        <v>8694</v>
      </c>
      <c r="C4319" s="155"/>
      <c r="D4319" s="24" t="s">
        <v>69</v>
      </c>
      <c r="E4319" s="25"/>
      <c r="F4319" s="46"/>
      <c r="G4319" s="26" t="str">
        <f t="shared" si="68"/>
        <v/>
      </c>
      <c r="H4319" s="27"/>
      <c r="I4319" s="28"/>
      <c r="J4319" s="142">
        <v>106</v>
      </c>
    </row>
    <row r="4320" spans="1:10" x14ac:dyDescent="0.35">
      <c r="A4320" s="211"/>
      <c r="B4320" s="213"/>
      <c r="C4320" s="30"/>
      <c r="D4320" s="30"/>
      <c r="E4320" s="31"/>
      <c r="F4320" s="51"/>
      <c r="G4320" s="51" t="str">
        <f t="shared" si="68"/>
        <v/>
      </c>
      <c r="H4320" s="69"/>
      <c r="I4320" s="70"/>
      <c r="J4320" s="142">
        <v>106</v>
      </c>
    </row>
    <row r="4321" spans="1:13" x14ac:dyDescent="0.35">
      <c r="A4321" s="211"/>
      <c r="B4321" s="213"/>
      <c r="C4321" s="34" t="s">
        <v>9678</v>
      </c>
      <c r="D4321" s="34" t="s">
        <v>75</v>
      </c>
      <c r="E4321" s="35">
        <v>2E-3</v>
      </c>
      <c r="F4321" s="51">
        <v>19.151470198000002</v>
      </c>
      <c r="G4321" s="51">
        <f t="shared" si="68"/>
        <v>3.8302940396000004E-2</v>
      </c>
      <c r="H4321" s="37">
        <f>SUM(G4321:G4328)</f>
        <v>5.0999999999999996</v>
      </c>
      <c r="I4321" s="38"/>
      <c r="J4321" s="142">
        <v>106</v>
      </c>
      <c r="M4321" s="202"/>
    </row>
    <row r="4322" spans="1:13" ht="25" x14ac:dyDescent="0.35">
      <c r="A4322" s="211"/>
      <c r="B4322" s="213"/>
      <c r="C4322" s="34" t="s">
        <v>10042</v>
      </c>
      <c r="D4322" s="34" t="s">
        <v>75</v>
      </c>
      <c r="E4322" s="35">
        <v>4.2999999999999997E-2</v>
      </c>
      <c r="F4322" s="51">
        <v>14.791613018000001</v>
      </c>
      <c r="G4322" s="51">
        <f t="shared" si="68"/>
        <v>0.63603935977400006</v>
      </c>
      <c r="H4322" s="69"/>
      <c r="I4322" s="70"/>
      <c r="J4322" s="142">
        <v>106</v>
      </c>
      <c r="M4322" s="202"/>
    </row>
    <row r="4323" spans="1:13" ht="25" x14ac:dyDescent="0.35">
      <c r="A4323" s="211"/>
      <c r="B4323" s="213"/>
      <c r="C4323" s="34" t="s">
        <v>1116</v>
      </c>
      <c r="D4323" s="34" t="s">
        <v>750</v>
      </c>
      <c r="E4323" s="35">
        <v>1.0999999999999999E-2</v>
      </c>
      <c r="F4323" s="51">
        <v>17.864780640000003</v>
      </c>
      <c r="G4323" s="51">
        <f t="shared" si="68"/>
        <v>0.19651258704000002</v>
      </c>
      <c r="H4323" s="69"/>
      <c r="I4323" s="70"/>
      <c r="J4323" s="142">
        <v>106</v>
      </c>
      <c r="M4323" s="202"/>
    </row>
    <row r="4324" spans="1:13" ht="25" x14ac:dyDescent="0.35">
      <c r="A4324" s="211"/>
      <c r="B4324" s="213"/>
      <c r="C4324" s="34" t="s">
        <v>10212</v>
      </c>
      <c r="D4324" s="34" t="s">
        <v>750</v>
      </c>
      <c r="E4324" s="35">
        <v>2.5000000000000001E-2</v>
      </c>
      <c r="F4324" s="51">
        <v>17.864780640000003</v>
      </c>
      <c r="G4324" s="51">
        <f t="shared" si="68"/>
        <v>0.44661951600000011</v>
      </c>
      <c r="H4324" s="69"/>
      <c r="I4324" s="70"/>
      <c r="J4324" s="142">
        <v>106</v>
      </c>
      <c r="M4324" s="202"/>
    </row>
    <row r="4325" spans="1:13" x14ac:dyDescent="0.35">
      <c r="A4325" s="211"/>
      <c r="B4325" s="213"/>
      <c r="C4325" s="34" t="s">
        <v>925</v>
      </c>
      <c r="D4325" s="34" t="s">
        <v>562</v>
      </c>
      <c r="E4325" s="35">
        <v>3.4000000000000002E-2</v>
      </c>
      <c r="F4325" s="51">
        <v>24.191890450000002</v>
      </c>
      <c r="G4325" s="51">
        <f t="shared" si="68"/>
        <v>0.82252427530000016</v>
      </c>
      <c r="H4325" s="69"/>
      <c r="I4325" s="70"/>
      <c r="J4325" s="142">
        <v>106</v>
      </c>
      <c r="M4325" s="202"/>
    </row>
    <row r="4326" spans="1:13" x14ac:dyDescent="0.35">
      <c r="A4326" s="211"/>
      <c r="B4326" s="213"/>
      <c r="C4326" s="34" t="s">
        <v>563</v>
      </c>
      <c r="D4326" s="34" t="s">
        <v>562</v>
      </c>
      <c r="E4326" s="35">
        <v>1.4E-2</v>
      </c>
      <c r="F4326" s="51">
        <v>17.322456942000002</v>
      </c>
      <c r="G4326" s="51">
        <f t="shared" si="68"/>
        <v>0.24251439718800002</v>
      </c>
      <c r="H4326" s="69"/>
      <c r="I4326" s="70"/>
      <c r="J4326" s="142">
        <v>106</v>
      </c>
      <c r="M4326" s="202"/>
    </row>
    <row r="4327" spans="1:13" ht="25" x14ac:dyDescent="0.35">
      <c r="A4327" s="211"/>
      <c r="B4327" s="213"/>
      <c r="C4327" s="34" t="s">
        <v>1117</v>
      </c>
      <c r="D4327" s="34" t="s">
        <v>790</v>
      </c>
      <c r="E4327" s="35">
        <v>2.9999999999999997E-4</v>
      </c>
      <c r="F4327" s="51">
        <v>159.30492783800003</v>
      </c>
      <c r="G4327" s="51">
        <f t="shared" si="68"/>
        <v>4.7791478351400005E-2</v>
      </c>
      <c r="H4327" s="69"/>
      <c r="I4327" s="70"/>
      <c r="J4327" s="142">
        <v>106</v>
      </c>
      <c r="M4327" s="202"/>
    </row>
    <row r="4328" spans="1:13" ht="25" x14ac:dyDescent="0.35">
      <c r="A4328" s="211"/>
      <c r="B4328" s="213"/>
      <c r="C4328" s="34" t="s">
        <v>2808</v>
      </c>
      <c r="D4328" s="34" t="s">
        <v>792</v>
      </c>
      <c r="E4328" s="35">
        <v>3.3283516672039277E-2</v>
      </c>
      <c r="F4328" s="51">
        <v>80.210738314000011</v>
      </c>
      <c r="G4328" s="51">
        <f t="shared" si="68"/>
        <v>2.669695445950599</v>
      </c>
      <c r="H4328" s="69"/>
      <c r="I4328" s="70"/>
      <c r="J4328" s="142">
        <v>106</v>
      </c>
      <c r="M4328" s="202"/>
    </row>
    <row r="4329" spans="1:13" ht="15" thickBot="1" x14ac:dyDescent="0.4">
      <c r="A4329" s="217"/>
      <c r="B4329" s="216"/>
      <c r="C4329" s="52"/>
      <c r="D4329" s="52"/>
      <c r="E4329" s="63"/>
      <c r="F4329" s="72"/>
      <c r="G4329" s="72" t="str">
        <f t="shared" si="68"/>
        <v/>
      </c>
      <c r="H4329" s="73"/>
      <c r="I4329" s="70"/>
      <c r="J4329" s="142">
        <v>106</v>
      </c>
    </row>
    <row r="4330" spans="1:13" ht="15" hidden="1" thickBot="1" x14ac:dyDescent="0.4">
      <c r="A4330" s="210" t="s">
        <v>1118</v>
      </c>
      <c r="B4330" s="212" t="s">
        <v>2649</v>
      </c>
      <c r="C4330" s="155"/>
      <c r="D4330" s="24" t="s">
        <v>70</v>
      </c>
      <c r="E4330" s="25"/>
      <c r="F4330" s="46"/>
      <c r="G4330" s="26" t="str">
        <f t="shared" si="68"/>
        <v/>
      </c>
      <c r="H4330" s="27"/>
      <c r="I4330" s="28"/>
      <c r="J4330" s="142">
        <v>0</v>
      </c>
    </row>
    <row r="4331" spans="1:13" ht="15" hidden="1" thickBot="1" x14ac:dyDescent="0.4">
      <c r="A4331" s="211"/>
      <c r="B4331" s="213"/>
      <c r="C4331" s="30"/>
      <c r="D4331" s="30"/>
      <c r="E4331" s="31"/>
      <c r="F4331" s="51"/>
      <c r="G4331" s="51" t="str">
        <f t="shared" si="68"/>
        <v/>
      </c>
      <c r="H4331" s="69"/>
      <c r="I4331" s="70"/>
      <c r="J4331" s="142">
        <v>0</v>
      </c>
    </row>
    <row r="4332" spans="1:13" ht="38" hidden="1" thickBot="1" x14ac:dyDescent="0.4">
      <c r="A4332" s="211"/>
      <c r="B4332" s="213"/>
      <c r="C4332" s="34" t="s">
        <v>2877</v>
      </c>
      <c r="D4332" s="34" t="s">
        <v>837</v>
      </c>
      <c r="E4332" s="35">
        <v>1.1659999999999999</v>
      </c>
      <c r="F4332" s="51"/>
      <c r="G4332" s="51" t="str">
        <f t="shared" si="68"/>
        <v/>
      </c>
      <c r="H4332" s="37">
        <f>SUM(G4332:G4337)</f>
        <v>0</v>
      </c>
      <c r="I4332" s="38"/>
      <c r="J4332" s="142">
        <v>0</v>
      </c>
    </row>
    <row r="4333" spans="1:13" ht="38" hidden="1" thickBot="1" x14ac:dyDescent="0.4">
      <c r="A4333" s="211"/>
      <c r="B4333" s="213"/>
      <c r="C4333" s="34" t="s">
        <v>1119</v>
      </c>
      <c r="D4333" s="34" t="s">
        <v>598</v>
      </c>
      <c r="E4333" s="35">
        <v>4.1500000000000004</v>
      </c>
      <c r="F4333" s="51"/>
      <c r="G4333" s="51" t="str">
        <f t="shared" si="68"/>
        <v/>
      </c>
      <c r="H4333" s="69"/>
      <c r="I4333" s="70"/>
      <c r="J4333" s="142">
        <v>0</v>
      </c>
    </row>
    <row r="4334" spans="1:13" ht="15" hidden="1" thickBot="1" x14ac:dyDescent="0.4">
      <c r="A4334" s="211"/>
      <c r="B4334" s="213"/>
      <c r="C4334" s="34" t="s">
        <v>563</v>
      </c>
      <c r="D4334" s="34" t="s">
        <v>562</v>
      </c>
      <c r="E4334" s="35">
        <v>9.7000000000000003E-2</v>
      </c>
      <c r="F4334" s="51"/>
      <c r="G4334" s="51" t="str">
        <f t="shared" si="68"/>
        <v/>
      </c>
      <c r="H4334" s="69"/>
      <c r="I4334" s="70"/>
      <c r="J4334" s="142">
        <v>0</v>
      </c>
    </row>
    <row r="4335" spans="1:13" ht="15" hidden="1" thickBot="1" x14ac:dyDescent="0.4">
      <c r="A4335" s="211"/>
      <c r="B4335" s="213"/>
      <c r="C4335" s="34" t="s">
        <v>1120</v>
      </c>
      <c r="D4335" s="34" t="s">
        <v>562</v>
      </c>
      <c r="E4335" s="35">
        <v>9.0999999999999998E-2</v>
      </c>
      <c r="F4335" s="51"/>
      <c r="G4335" s="51" t="str">
        <f t="shared" si="68"/>
        <v/>
      </c>
      <c r="H4335" s="69"/>
      <c r="I4335" s="70"/>
      <c r="J4335" s="142">
        <v>0</v>
      </c>
    </row>
    <row r="4336" spans="1:13" ht="25.5" hidden="1" thickBot="1" x14ac:dyDescent="0.4">
      <c r="A4336" s="211"/>
      <c r="B4336" s="213"/>
      <c r="C4336" s="34" t="s">
        <v>1121</v>
      </c>
      <c r="D4336" s="34" t="s">
        <v>790</v>
      </c>
      <c r="E4336" s="35">
        <v>8.9999999999999998E-4</v>
      </c>
      <c r="F4336" s="51"/>
      <c r="G4336" s="51" t="str">
        <f t="shared" si="68"/>
        <v/>
      </c>
      <c r="H4336" s="69"/>
      <c r="I4336" s="70"/>
      <c r="J4336" s="142">
        <v>0</v>
      </c>
    </row>
    <row r="4337" spans="1:10" ht="25.5" hidden="1" thickBot="1" x14ac:dyDescent="0.4">
      <c r="A4337" s="211"/>
      <c r="B4337" s="213"/>
      <c r="C4337" s="34" t="s">
        <v>1122</v>
      </c>
      <c r="D4337" s="34" t="s">
        <v>792</v>
      </c>
      <c r="E4337" s="35">
        <v>1.2999999999999999E-3</v>
      </c>
      <c r="F4337" s="51"/>
      <c r="G4337" s="51" t="str">
        <f t="shared" si="68"/>
        <v/>
      </c>
      <c r="H4337" s="69"/>
      <c r="I4337" s="70"/>
      <c r="J4337" s="142">
        <v>0</v>
      </c>
    </row>
    <row r="4338" spans="1:10" ht="15" hidden="1" thickBot="1" x14ac:dyDescent="0.4">
      <c r="A4338" s="217"/>
      <c r="B4338" s="216"/>
      <c r="C4338" s="52"/>
      <c r="D4338" s="52"/>
      <c r="E4338" s="63"/>
      <c r="F4338" s="72"/>
      <c r="G4338" s="72" t="str">
        <f t="shared" si="68"/>
        <v/>
      </c>
      <c r="H4338" s="73"/>
      <c r="I4338" s="70"/>
      <c r="J4338" s="142">
        <v>0</v>
      </c>
    </row>
    <row r="4339" spans="1:10" ht="15" hidden="1" thickBot="1" x14ac:dyDescent="0.4">
      <c r="A4339" s="210" t="s">
        <v>1123</v>
      </c>
      <c r="B4339" s="212" t="s">
        <v>2650</v>
      </c>
      <c r="C4339" s="155"/>
      <c r="D4339" s="24" t="s">
        <v>69</v>
      </c>
      <c r="E4339" s="25"/>
      <c r="F4339" s="46"/>
      <c r="G4339" s="26" t="str">
        <f t="shared" si="68"/>
        <v/>
      </c>
      <c r="H4339" s="27"/>
      <c r="I4339" s="28"/>
      <c r="J4339" s="142">
        <v>0</v>
      </c>
    </row>
    <row r="4340" spans="1:10" ht="15" hidden="1" thickBot="1" x14ac:dyDescent="0.4">
      <c r="A4340" s="211"/>
      <c r="B4340" s="213"/>
      <c r="C4340" s="30"/>
      <c r="D4340" s="30"/>
      <c r="E4340" s="31"/>
      <c r="F4340" s="51"/>
      <c r="G4340" s="51" t="str">
        <f t="shared" si="68"/>
        <v/>
      </c>
      <c r="H4340" s="69"/>
      <c r="I4340" s="70"/>
      <c r="J4340" s="142">
        <v>0</v>
      </c>
    </row>
    <row r="4341" spans="1:10" ht="38" hidden="1" thickBot="1" x14ac:dyDescent="0.4">
      <c r="A4341" s="211"/>
      <c r="B4341" s="213"/>
      <c r="C4341" s="34" t="s">
        <v>1119</v>
      </c>
      <c r="D4341" s="34" t="s">
        <v>598</v>
      </c>
      <c r="E4341" s="35">
        <v>4.1500000000000004</v>
      </c>
      <c r="F4341" s="51"/>
      <c r="G4341" s="51" t="str">
        <f t="shared" si="68"/>
        <v/>
      </c>
      <c r="H4341" s="37">
        <f>SUM(G4341:G4346)</f>
        <v>0</v>
      </c>
      <c r="I4341" s="38"/>
      <c r="J4341" s="142">
        <v>0</v>
      </c>
    </row>
    <row r="4342" spans="1:10" ht="15" hidden="1" thickBot="1" x14ac:dyDescent="0.4">
      <c r="A4342" s="211"/>
      <c r="B4342" s="213"/>
      <c r="C4342" s="34" t="s">
        <v>3011</v>
      </c>
      <c r="D4342" s="34" t="s">
        <v>69</v>
      </c>
      <c r="E4342" s="35">
        <v>1.0289999999999999</v>
      </c>
      <c r="F4342" s="51"/>
      <c r="G4342" s="51" t="str">
        <f t="shared" si="68"/>
        <v/>
      </c>
      <c r="H4342" s="69"/>
      <c r="I4342" s="70"/>
      <c r="J4342" s="142">
        <v>0</v>
      </c>
    </row>
    <row r="4343" spans="1:10" ht="15" hidden="1" thickBot="1" x14ac:dyDescent="0.4">
      <c r="A4343" s="211"/>
      <c r="B4343" s="213"/>
      <c r="C4343" s="34" t="s">
        <v>563</v>
      </c>
      <c r="D4343" s="34" t="s">
        <v>562</v>
      </c>
      <c r="E4343" s="35">
        <v>7.2999999999999995E-2</v>
      </c>
      <c r="F4343" s="51"/>
      <c r="G4343" s="51" t="str">
        <f t="shared" si="68"/>
        <v/>
      </c>
      <c r="H4343" s="69"/>
      <c r="I4343" s="70"/>
      <c r="J4343" s="142">
        <v>0</v>
      </c>
    </row>
    <row r="4344" spans="1:10" ht="15" hidden="1" thickBot="1" x14ac:dyDescent="0.4">
      <c r="A4344" s="211"/>
      <c r="B4344" s="213"/>
      <c r="C4344" s="34" t="s">
        <v>1120</v>
      </c>
      <c r="D4344" s="34" t="s">
        <v>562</v>
      </c>
      <c r="E4344" s="35">
        <v>0.06</v>
      </c>
      <c r="F4344" s="51"/>
      <c r="G4344" s="51" t="str">
        <f t="shared" si="68"/>
        <v/>
      </c>
      <c r="H4344" s="69"/>
      <c r="I4344" s="70"/>
      <c r="J4344" s="142">
        <v>0</v>
      </c>
    </row>
    <row r="4345" spans="1:10" ht="25.5" hidden="1" thickBot="1" x14ac:dyDescent="0.4">
      <c r="A4345" s="211"/>
      <c r="B4345" s="213"/>
      <c r="C4345" s="34" t="s">
        <v>1121</v>
      </c>
      <c r="D4345" s="34" t="s">
        <v>790</v>
      </c>
      <c r="E4345" s="35">
        <v>1.8E-3</v>
      </c>
      <c r="F4345" s="51"/>
      <c r="G4345" s="51" t="str">
        <f t="shared" si="68"/>
        <v/>
      </c>
      <c r="H4345" s="69"/>
      <c r="I4345" s="70"/>
      <c r="J4345" s="142">
        <v>0</v>
      </c>
    </row>
    <row r="4346" spans="1:10" ht="25.5" hidden="1" thickBot="1" x14ac:dyDescent="0.4">
      <c r="A4346" s="211"/>
      <c r="B4346" s="213"/>
      <c r="C4346" s="34" t="s">
        <v>1122</v>
      </c>
      <c r="D4346" s="34" t="s">
        <v>792</v>
      </c>
      <c r="E4346" s="35">
        <v>2.5999999999999999E-3</v>
      </c>
      <c r="F4346" s="51"/>
      <c r="G4346" s="51" t="str">
        <f t="shared" si="68"/>
        <v/>
      </c>
      <c r="H4346" s="69"/>
      <c r="I4346" s="70"/>
      <c r="J4346" s="142">
        <v>0</v>
      </c>
    </row>
    <row r="4347" spans="1:10" ht="15" hidden="1" thickBot="1" x14ac:dyDescent="0.4">
      <c r="A4347" s="217"/>
      <c r="B4347" s="216"/>
      <c r="C4347" s="52"/>
      <c r="D4347" s="52"/>
      <c r="E4347" s="63"/>
      <c r="F4347" s="72"/>
      <c r="G4347" s="72" t="str">
        <f t="shared" si="68"/>
        <v/>
      </c>
      <c r="H4347" s="73"/>
      <c r="I4347" s="70"/>
      <c r="J4347" s="142">
        <v>0</v>
      </c>
    </row>
    <row r="4348" spans="1:10" ht="15" hidden="1" thickBot="1" x14ac:dyDescent="0.4">
      <c r="A4348" s="210" t="s">
        <v>1124</v>
      </c>
      <c r="B4348" s="212" t="s">
        <v>2651</v>
      </c>
      <c r="C4348" s="155"/>
      <c r="D4348" s="24" t="s">
        <v>70</v>
      </c>
      <c r="E4348" s="25"/>
      <c r="F4348" s="46"/>
      <c r="G4348" s="26" t="str">
        <f t="shared" si="68"/>
        <v/>
      </c>
      <c r="H4348" s="27"/>
      <c r="I4348" s="28"/>
      <c r="J4348" s="142">
        <v>0</v>
      </c>
    </row>
    <row r="4349" spans="1:10" ht="15" hidden="1" thickBot="1" x14ac:dyDescent="0.4">
      <c r="A4349" s="211"/>
      <c r="B4349" s="213"/>
      <c r="C4349" s="30"/>
      <c r="D4349" s="30"/>
      <c r="E4349" s="31"/>
      <c r="F4349" s="51"/>
      <c r="G4349" s="51" t="str">
        <f t="shared" si="68"/>
        <v/>
      </c>
      <c r="H4349" s="69"/>
      <c r="I4349" s="70"/>
      <c r="J4349" s="142">
        <v>0</v>
      </c>
    </row>
    <row r="4350" spans="1:10" ht="25.5" hidden="1" thickBot="1" x14ac:dyDescent="0.4">
      <c r="A4350" s="211"/>
      <c r="B4350" s="213"/>
      <c r="C4350" s="34" t="s">
        <v>1125</v>
      </c>
      <c r="D4350" s="44" t="s">
        <v>837</v>
      </c>
      <c r="E4350" s="35">
        <v>1.1659999999999999</v>
      </c>
      <c r="F4350" s="51"/>
      <c r="G4350" s="51" t="str">
        <f t="shared" si="68"/>
        <v/>
      </c>
      <c r="H4350" s="37">
        <f>SUM(G4350:G4355)</f>
        <v>0</v>
      </c>
      <c r="I4350" s="38"/>
      <c r="J4350" s="142">
        <v>0</v>
      </c>
    </row>
    <row r="4351" spans="1:10" ht="38" hidden="1" thickBot="1" x14ac:dyDescent="0.4">
      <c r="A4351" s="211"/>
      <c r="B4351" s="213"/>
      <c r="C4351" s="34" t="s">
        <v>1119</v>
      </c>
      <c r="D4351" s="34" t="s">
        <v>598</v>
      </c>
      <c r="E4351" s="35">
        <v>4.1500000000000004</v>
      </c>
      <c r="F4351" s="51"/>
      <c r="G4351" s="51" t="str">
        <f t="shared" si="68"/>
        <v/>
      </c>
      <c r="H4351" s="69"/>
      <c r="I4351" s="70"/>
      <c r="J4351" s="142">
        <v>0</v>
      </c>
    </row>
    <row r="4352" spans="1:10" ht="15" hidden="1" thickBot="1" x14ac:dyDescent="0.4">
      <c r="A4352" s="211"/>
      <c r="B4352" s="213"/>
      <c r="C4352" s="34" t="s">
        <v>563</v>
      </c>
      <c r="D4352" s="34" t="s">
        <v>562</v>
      </c>
      <c r="E4352" s="35">
        <v>9.7000000000000003E-2</v>
      </c>
      <c r="F4352" s="51"/>
      <c r="G4352" s="51" t="str">
        <f t="shared" si="68"/>
        <v/>
      </c>
      <c r="H4352" s="69"/>
      <c r="I4352" s="70"/>
      <c r="J4352" s="142">
        <v>0</v>
      </c>
    </row>
    <row r="4353" spans="1:13" ht="15" hidden="1" thickBot="1" x14ac:dyDescent="0.4">
      <c r="A4353" s="211"/>
      <c r="B4353" s="213"/>
      <c r="C4353" s="34" t="s">
        <v>1120</v>
      </c>
      <c r="D4353" s="34" t="s">
        <v>562</v>
      </c>
      <c r="E4353" s="35">
        <v>9.0999999999999998E-2</v>
      </c>
      <c r="F4353" s="51"/>
      <c r="G4353" s="51" t="str">
        <f t="shared" si="68"/>
        <v/>
      </c>
      <c r="H4353" s="69"/>
      <c r="I4353" s="70"/>
      <c r="J4353" s="142">
        <v>0</v>
      </c>
    </row>
    <row r="4354" spans="1:13" ht="25.5" hidden="1" thickBot="1" x14ac:dyDescent="0.4">
      <c r="A4354" s="211"/>
      <c r="B4354" s="213"/>
      <c r="C4354" s="34" t="s">
        <v>1121</v>
      </c>
      <c r="D4354" s="34" t="s">
        <v>790</v>
      </c>
      <c r="E4354" s="35">
        <v>8.9999999999999998E-4</v>
      </c>
      <c r="F4354" s="51"/>
      <c r="G4354" s="51" t="str">
        <f t="shared" si="68"/>
        <v/>
      </c>
      <c r="H4354" s="69"/>
      <c r="I4354" s="70"/>
      <c r="J4354" s="142">
        <v>0</v>
      </c>
    </row>
    <row r="4355" spans="1:13" ht="25.5" hidden="1" thickBot="1" x14ac:dyDescent="0.4">
      <c r="A4355" s="211"/>
      <c r="B4355" s="213"/>
      <c r="C4355" s="34" t="s">
        <v>1122</v>
      </c>
      <c r="D4355" s="34" t="s">
        <v>792</v>
      </c>
      <c r="E4355" s="35">
        <v>1.2999999999999999E-3</v>
      </c>
      <c r="F4355" s="51"/>
      <c r="G4355" s="51" t="str">
        <f t="shared" si="68"/>
        <v/>
      </c>
      <c r="H4355" s="69"/>
      <c r="I4355" s="70"/>
      <c r="J4355" s="142">
        <v>0</v>
      </c>
    </row>
    <row r="4356" spans="1:13" ht="15" hidden="1" thickBot="1" x14ac:dyDescent="0.4">
      <c r="A4356" s="217"/>
      <c r="B4356" s="216"/>
      <c r="C4356" s="52"/>
      <c r="D4356" s="52"/>
      <c r="E4356" s="63"/>
      <c r="F4356" s="72"/>
      <c r="G4356" s="72" t="str">
        <f t="shared" si="68"/>
        <v/>
      </c>
      <c r="H4356" s="73"/>
      <c r="I4356" s="70"/>
      <c r="J4356" s="142">
        <v>0</v>
      </c>
    </row>
    <row r="4357" spans="1:13" ht="15" hidden="1" thickBot="1" x14ac:dyDescent="0.4">
      <c r="A4357" s="210" t="s">
        <v>1126</v>
      </c>
      <c r="B4357" s="212" t="s">
        <v>2652</v>
      </c>
      <c r="C4357" s="155"/>
      <c r="D4357" s="24" t="s">
        <v>69</v>
      </c>
      <c r="E4357" s="25"/>
      <c r="F4357" s="46"/>
      <c r="G4357" s="26" t="str">
        <f t="shared" si="68"/>
        <v/>
      </c>
      <c r="H4357" s="27"/>
      <c r="I4357" s="28"/>
      <c r="J4357" s="142">
        <v>0</v>
      </c>
    </row>
    <row r="4358" spans="1:13" ht="15" hidden="1" thickBot="1" x14ac:dyDescent="0.4">
      <c r="A4358" s="211"/>
      <c r="B4358" s="213"/>
      <c r="C4358" s="30"/>
      <c r="D4358" s="30"/>
      <c r="E4358" s="31"/>
      <c r="F4358" s="51"/>
      <c r="G4358" s="51" t="str">
        <f t="shared" si="68"/>
        <v/>
      </c>
      <c r="H4358" s="69"/>
      <c r="I4358" s="70"/>
      <c r="J4358" s="142">
        <v>0</v>
      </c>
    </row>
    <row r="4359" spans="1:13" ht="38" hidden="1" thickBot="1" x14ac:dyDescent="0.4">
      <c r="A4359" s="211"/>
      <c r="B4359" s="213"/>
      <c r="C4359" s="34" t="s">
        <v>1119</v>
      </c>
      <c r="D4359" s="34" t="s">
        <v>598</v>
      </c>
      <c r="E4359" s="35">
        <v>4.1500000000000004</v>
      </c>
      <c r="F4359" s="51"/>
      <c r="G4359" s="51" t="str">
        <f t="shared" si="68"/>
        <v/>
      </c>
      <c r="H4359" s="37">
        <f>SUM(G4359:G4364)</f>
        <v>0</v>
      </c>
      <c r="I4359" s="38"/>
      <c r="J4359" s="142">
        <v>0</v>
      </c>
    </row>
    <row r="4360" spans="1:13" ht="15" hidden="1" thickBot="1" x14ac:dyDescent="0.4">
      <c r="A4360" s="211"/>
      <c r="B4360" s="213"/>
      <c r="C4360" s="34" t="s">
        <v>3010</v>
      </c>
      <c r="D4360" s="34" t="s">
        <v>69</v>
      </c>
      <c r="E4360" s="35">
        <v>1.0289999999999999</v>
      </c>
      <c r="F4360" s="51"/>
      <c r="G4360" s="51" t="str">
        <f t="shared" si="68"/>
        <v/>
      </c>
      <c r="H4360" s="69"/>
      <c r="I4360" s="70"/>
      <c r="J4360" s="142">
        <v>0</v>
      </c>
    </row>
    <row r="4361" spans="1:13" ht="15" hidden="1" thickBot="1" x14ac:dyDescent="0.4">
      <c r="A4361" s="211"/>
      <c r="B4361" s="213"/>
      <c r="C4361" s="34" t="s">
        <v>563</v>
      </c>
      <c r="D4361" s="34" t="s">
        <v>562</v>
      </c>
      <c r="E4361" s="35">
        <v>7.2999999999999995E-2</v>
      </c>
      <c r="F4361" s="51"/>
      <c r="G4361" s="51" t="str">
        <f t="shared" si="68"/>
        <v/>
      </c>
      <c r="H4361" s="69"/>
      <c r="I4361" s="70"/>
      <c r="J4361" s="142">
        <v>0</v>
      </c>
    </row>
    <row r="4362" spans="1:13" ht="15" hidden="1" thickBot="1" x14ac:dyDescent="0.4">
      <c r="A4362" s="211"/>
      <c r="B4362" s="213"/>
      <c r="C4362" s="34" t="s">
        <v>1120</v>
      </c>
      <c r="D4362" s="34" t="s">
        <v>562</v>
      </c>
      <c r="E4362" s="35">
        <v>0.06</v>
      </c>
      <c r="F4362" s="51"/>
      <c r="G4362" s="51" t="str">
        <f t="shared" si="68"/>
        <v/>
      </c>
      <c r="H4362" s="69"/>
      <c r="I4362" s="70"/>
      <c r="J4362" s="142">
        <v>0</v>
      </c>
    </row>
    <row r="4363" spans="1:13" ht="25.5" hidden="1" thickBot="1" x14ac:dyDescent="0.4">
      <c r="A4363" s="211"/>
      <c r="B4363" s="213"/>
      <c r="C4363" s="34" t="s">
        <v>1121</v>
      </c>
      <c r="D4363" s="34" t="s">
        <v>790</v>
      </c>
      <c r="E4363" s="35">
        <v>1.8E-3</v>
      </c>
      <c r="F4363" s="51"/>
      <c r="G4363" s="51" t="str">
        <f t="shared" si="68"/>
        <v/>
      </c>
      <c r="H4363" s="69"/>
      <c r="I4363" s="70"/>
      <c r="J4363" s="142">
        <v>0</v>
      </c>
    </row>
    <row r="4364" spans="1:13" ht="25.5" hidden="1" thickBot="1" x14ac:dyDescent="0.4">
      <c r="A4364" s="211"/>
      <c r="B4364" s="213"/>
      <c r="C4364" s="34" t="s">
        <v>1122</v>
      </c>
      <c r="D4364" s="34" t="s">
        <v>792</v>
      </c>
      <c r="E4364" s="35">
        <v>2.5999999999999999E-3</v>
      </c>
      <c r="F4364" s="51"/>
      <c r="G4364" s="51" t="str">
        <f t="shared" si="68"/>
        <v/>
      </c>
      <c r="H4364" s="69"/>
      <c r="I4364" s="70"/>
      <c r="J4364" s="142">
        <v>0</v>
      </c>
    </row>
    <row r="4365" spans="1:13" ht="15" hidden="1" thickBot="1" x14ac:dyDescent="0.4">
      <c r="A4365" s="217"/>
      <c r="B4365" s="216"/>
      <c r="C4365" s="52"/>
      <c r="D4365" s="52"/>
      <c r="E4365" s="63"/>
      <c r="F4365" s="72"/>
      <c r="G4365" s="72" t="str">
        <f t="shared" si="68"/>
        <v/>
      </c>
      <c r="H4365" s="73"/>
      <c r="I4365" s="70"/>
      <c r="J4365" s="142">
        <v>0</v>
      </c>
    </row>
    <row r="4366" spans="1:13" ht="15" thickBot="1" x14ac:dyDescent="0.4">
      <c r="A4366" s="210" t="s">
        <v>1127</v>
      </c>
      <c r="B4366" s="212" t="s">
        <v>8107</v>
      </c>
      <c r="C4366" s="155"/>
      <c r="D4366" s="24" t="s">
        <v>70</v>
      </c>
      <c r="E4366" s="25"/>
      <c r="F4366" s="46"/>
      <c r="G4366" s="26" t="str">
        <f t="shared" si="68"/>
        <v/>
      </c>
      <c r="H4366" s="27"/>
      <c r="I4366" s="28"/>
      <c r="J4366" s="142">
        <v>104</v>
      </c>
    </row>
    <row r="4367" spans="1:13" x14ac:dyDescent="0.35">
      <c r="A4367" s="211"/>
      <c r="B4367" s="213"/>
      <c r="C4367" s="30"/>
      <c r="D4367" s="30"/>
      <c r="E4367" s="31"/>
      <c r="F4367" s="51"/>
      <c r="G4367" s="51" t="str">
        <f t="shared" si="68"/>
        <v/>
      </c>
      <c r="H4367" s="69"/>
      <c r="I4367" s="70"/>
      <c r="J4367" s="142">
        <v>104</v>
      </c>
    </row>
    <row r="4368" spans="1:13" x14ac:dyDescent="0.35">
      <c r="A4368" s="211"/>
      <c r="B4368" s="213"/>
      <c r="C4368" s="34" t="s">
        <v>1120</v>
      </c>
      <c r="D4368" s="34" t="s">
        <v>562</v>
      </c>
      <c r="E4368" s="35">
        <v>0.3</v>
      </c>
      <c r="F4368" s="51">
        <v>22.607454548000003</v>
      </c>
      <c r="G4368" s="51">
        <f t="shared" ref="G4368:G4431" si="69">IF(ISNUMBER(F4368),E4368*F4368,"")</f>
        <v>6.782236364400001</v>
      </c>
      <c r="H4368" s="37">
        <f>SUM(G4368:G4374)</f>
        <v>108.64753458762</v>
      </c>
      <c r="I4368" s="38"/>
      <c r="J4368" s="142">
        <v>104</v>
      </c>
      <c r="M4368" s="202"/>
    </row>
    <row r="4369" spans="1:13" x14ac:dyDescent="0.35">
      <c r="A4369" s="211"/>
      <c r="B4369" s="213"/>
      <c r="C4369" s="34" t="s">
        <v>563</v>
      </c>
      <c r="D4369" s="34" t="s">
        <v>562</v>
      </c>
      <c r="E4369" s="35">
        <v>0.6</v>
      </c>
      <c r="F4369" s="51">
        <v>17.322456942000002</v>
      </c>
      <c r="G4369" s="51">
        <f t="shared" si="69"/>
        <v>10.393474165200001</v>
      </c>
      <c r="H4369" s="69"/>
      <c r="I4369" s="70"/>
      <c r="J4369" s="142">
        <v>104</v>
      </c>
      <c r="M4369" s="202"/>
    </row>
    <row r="4370" spans="1:13" x14ac:dyDescent="0.35">
      <c r="A4370" s="211"/>
      <c r="B4370" s="213"/>
      <c r="C4370" s="34" t="s">
        <v>1128</v>
      </c>
      <c r="D4370" s="34" t="s">
        <v>200</v>
      </c>
      <c r="E4370" s="35">
        <v>1.1100000000000001</v>
      </c>
      <c r="F4370" s="51">
        <v>0.26584495000000002</v>
      </c>
      <c r="G4370" s="51">
        <f t="shared" si="69"/>
        <v>0.29508789450000006</v>
      </c>
      <c r="H4370" s="69"/>
      <c r="I4370" s="70"/>
      <c r="J4370" s="142">
        <v>104</v>
      </c>
      <c r="M4370" s="202"/>
    </row>
    <row r="4371" spans="1:13" x14ac:dyDescent="0.35">
      <c r="A4371" s="211"/>
      <c r="B4371" s="213"/>
      <c r="C4371" s="34" t="s">
        <v>1129</v>
      </c>
      <c r="D4371" s="34" t="s">
        <v>70</v>
      </c>
      <c r="E4371" s="35">
        <v>1.24</v>
      </c>
      <c r="F4371" s="51">
        <v>63.611379636000009</v>
      </c>
      <c r="G4371" s="51">
        <f t="shared" si="69"/>
        <v>78.878110748640012</v>
      </c>
      <c r="H4371" s="69"/>
      <c r="I4371" s="70"/>
      <c r="J4371" s="142">
        <v>104</v>
      </c>
      <c r="M4371" s="202"/>
    </row>
    <row r="4372" spans="1:13" x14ac:dyDescent="0.35">
      <c r="A4372" s="211"/>
      <c r="B4372" s="213"/>
      <c r="C4372" s="34" t="s">
        <v>1130</v>
      </c>
      <c r="D4372" s="34" t="s">
        <v>200</v>
      </c>
      <c r="E4372" s="35">
        <v>1.1100000000000001</v>
      </c>
      <c r="F4372" s="51">
        <v>6.8268983160000003</v>
      </c>
      <c r="G4372" s="51">
        <f t="shared" si="69"/>
        <v>7.5778571307600009</v>
      </c>
      <c r="H4372" s="69"/>
      <c r="I4372" s="70"/>
      <c r="J4372" s="142">
        <v>104</v>
      </c>
      <c r="M4372" s="202"/>
    </row>
    <row r="4373" spans="1:13" x14ac:dyDescent="0.35">
      <c r="A4373" s="211"/>
      <c r="B4373" s="213"/>
      <c r="C4373" s="34" t="s">
        <v>1131</v>
      </c>
      <c r="D4373" s="34" t="s">
        <v>200</v>
      </c>
      <c r="E4373" s="35">
        <v>1</v>
      </c>
      <c r="F4373" s="51">
        <v>1.7226752760000004</v>
      </c>
      <c r="G4373" s="51">
        <f t="shared" si="69"/>
        <v>1.7226752760000004</v>
      </c>
      <c r="H4373" s="69"/>
      <c r="I4373" s="70"/>
      <c r="J4373" s="142">
        <v>104</v>
      </c>
      <c r="M4373" s="202"/>
    </row>
    <row r="4374" spans="1:13" x14ac:dyDescent="0.35">
      <c r="A4374" s="211"/>
      <c r="B4374" s="213"/>
      <c r="C4374" s="34" t="s">
        <v>1132</v>
      </c>
      <c r="D4374" s="34" t="s">
        <v>200</v>
      </c>
      <c r="E4374" s="35">
        <v>1.1100000000000001</v>
      </c>
      <c r="F4374" s="51">
        <v>2.7009846920000005</v>
      </c>
      <c r="G4374" s="51">
        <f t="shared" si="69"/>
        <v>2.9980930081200006</v>
      </c>
      <c r="H4374" s="69"/>
      <c r="I4374" s="70"/>
      <c r="J4374" s="142">
        <v>104</v>
      </c>
      <c r="M4374" s="202"/>
    </row>
    <row r="4375" spans="1:13" ht="15" thickBot="1" x14ac:dyDescent="0.4">
      <c r="A4375" s="217"/>
      <c r="B4375" s="216"/>
      <c r="C4375" s="52"/>
      <c r="D4375" s="52"/>
      <c r="E4375" s="63"/>
      <c r="F4375" s="72"/>
      <c r="G4375" s="72" t="str">
        <f t="shared" si="69"/>
        <v/>
      </c>
      <c r="H4375" s="73"/>
      <c r="I4375" s="70"/>
      <c r="J4375" s="142">
        <v>104</v>
      </c>
    </row>
    <row r="4376" spans="1:13" ht="15" thickBot="1" x14ac:dyDescent="0.4">
      <c r="A4376" s="210" t="s">
        <v>1133</v>
      </c>
      <c r="B4376" s="212" t="s">
        <v>2653</v>
      </c>
      <c r="C4376" s="155"/>
      <c r="D4376" s="24" t="s">
        <v>69</v>
      </c>
      <c r="E4376" s="25"/>
      <c r="F4376" s="46"/>
      <c r="G4376" s="26" t="str">
        <f t="shared" si="69"/>
        <v/>
      </c>
      <c r="H4376" s="27"/>
      <c r="I4376" s="28"/>
      <c r="J4376" s="142">
        <v>6</v>
      </c>
    </row>
    <row r="4377" spans="1:13" x14ac:dyDescent="0.35">
      <c r="A4377" s="211"/>
      <c r="B4377" s="213"/>
      <c r="C4377" s="30"/>
      <c r="D4377" s="30"/>
      <c r="E4377" s="31"/>
      <c r="F4377" s="51"/>
      <c r="G4377" s="51" t="str">
        <f t="shared" si="69"/>
        <v/>
      </c>
      <c r="H4377" s="69"/>
      <c r="I4377" s="70"/>
      <c r="J4377" s="142">
        <v>6</v>
      </c>
    </row>
    <row r="4378" spans="1:13" x14ac:dyDescent="0.35">
      <c r="A4378" s="211"/>
      <c r="B4378" s="213"/>
      <c r="C4378" s="34" t="s">
        <v>1120</v>
      </c>
      <c r="D4378" s="34" t="s">
        <v>562</v>
      </c>
      <c r="E4378" s="35">
        <v>0.06</v>
      </c>
      <c r="F4378" s="51">
        <v>22.607454548000003</v>
      </c>
      <c r="G4378" s="51">
        <f t="shared" si="69"/>
        <v>1.3564472728800001</v>
      </c>
      <c r="H4378" s="37">
        <f>SUM(G4378:G4382)</f>
        <v>82.526566842440005</v>
      </c>
      <c r="I4378" s="38"/>
      <c r="J4378" s="142">
        <v>6</v>
      </c>
      <c r="M4378" s="202"/>
    </row>
    <row r="4379" spans="1:13" x14ac:dyDescent="0.35">
      <c r="A4379" s="211"/>
      <c r="B4379" s="213"/>
      <c r="C4379" s="34" t="s">
        <v>563</v>
      </c>
      <c r="D4379" s="34" t="s">
        <v>562</v>
      </c>
      <c r="E4379" s="35">
        <v>0.06</v>
      </c>
      <c r="F4379" s="51">
        <v>17.322456942000002</v>
      </c>
      <c r="G4379" s="51">
        <f t="shared" si="69"/>
        <v>1.0393474165200001</v>
      </c>
      <c r="H4379" s="69"/>
      <c r="I4379" s="70"/>
      <c r="J4379" s="142">
        <v>6</v>
      </c>
      <c r="M4379" s="202"/>
    </row>
    <row r="4380" spans="1:13" x14ac:dyDescent="0.35">
      <c r="A4380" s="211"/>
      <c r="B4380" s="213"/>
      <c r="C4380" s="34" t="s">
        <v>1128</v>
      </c>
      <c r="D4380" s="34" t="s">
        <v>200</v>
      </c>
      <c r="E4380" s="35">
        <v>2.06</v>
      </c>
      <c r="F4380" s="51">
        <v>0.26584495000000002</v>
      </c>
      <c r="G4380" s="51">
        <f t="shared" si="69"/>
        <v>0.54764059700000012</v>
      </c>
      <c r="H4380" s="69"/>
      <c r="I4380" s="70"/>
      <c r="J4380" s="142">
        <v>6</v>
      </c>
      <c r="M4380" s="202"/>
    </row>
    <row r="4381" spans="1:13" x14ac:dyDescent="0.35">
      <c r="A4381" s="211"/>
      <c r="B4381" s="213"/>
      <c r="C4381" s="34" t="s">
        <v>1134</v>
      </c>
      <c r="D4381" s="34" t="s">
        <v>200</v>
      </c>
      <c r="E4381" s="35">
        <v>2.06</v>
      </c>
      <c r="F4381" s="51">
        <v>35.931603442000004</v>
      </c>
      <c r="G4381" s="51">
        <f t="shared" si="69"/>
        <v>74.019103090520005</v>
      </c>
      <c r="H4381" s="69"/>
      <c r="I4381" s="70"/>
      <c r="J4381" s="142">
        <v>6</v>
      </c>
      <c r="M4381" s="202"/>
    </row>
    <row r="4382" spans="1:13" x14ac:dyDescent="0.35">
      <c r="A4382" s="211"/>
      <c r="B4382" s="213"/>
      <c r="C4382" s="34" t="s">
        <v>1132</v>
      </c>
      <c r="D4382" s="34" t="s">
        <v>200</v>
      </c>
      <c r="E4382" s="35">
        <v>2.06</v>
      </c>
      <c r="F4382" s="51">
        <v>2.7009846920000005</v>
      </c>
      <c r="G4382" s="51">
        <f t="shared" si="69"/>
        <v>5.5640284655200007</v>
      </c>
      <c r="H4382" s="69"/>
      <c r="I4382" s="70"/>
      <c r="J4382" s="142">
        <v>6</v>
      </c>
      <c r="M4382" s="202"/>
    </row>
    <row r="4383" spans="1:13" ht="15" thickBot="1" x14ac:dyDescent="0.4">
      <c r="A4383" s="217"/>
      <c r="B4383" s="216"/>
      <c r="C4383" s="52"/>
      <c r="D4383" s="52"/>
      <c r="E4383" s="63"/>
      <c r="F4383" s="72"/>
      <c r="G4383" s="72" t="str">
        <f t="shared" si="69"/>
        <v/>
      </c>
      <c r="H4383" s="73"/>
      <c r="I4383" s="70"/>
      <c r="J4383" s="142">
        <v>6</v>
      </c>
    </row>
    <row r="4384" spans="1:13" ht="15" thickBot="1" x14ac:dyDescent="0.4">
      <c r="A4384" s="210" t="s">
        <v>1135</v>
      </c>
      <c r="B4384" s="212" t="s">
        <v>2654</v>
      </c>
      <c r="C4384" s="155"/>
      <c r="D4384" s="24" t="s">
        <v>69</v>
      </c>
      <c r="E4384" s="25"/>
      <c r="F4384" s="46"/>
      <c r="G4384" s="26" t="str">
        <f t="shared" si="69"/>
        <v/>
      </c>
      <c r="H4384" s="27"/>
      <c r="I4384" s="28"/>
      <c r="J4384" s="142">
        <v>6</v>
      </c>
    </row>
    <row r="4385" spans="1:13" x14ac:dyDescent="0.35">
      <c r="A4385" s="211"/>
      <c r="B4385" s="213"/>
      <c r="C4385" s="30"/>
      <c r="D4385" s="30"/>
      <c r="E4385" s="31"/>
      <c r="F4385" s="51"/>
      <c r="G4385" s="51" t="str">
        <f t="shared" si="69"/>
        <v/>
      </c>
      <c r="H4385" s="69"/>
      <c r="I4385" s="70"/>
      <c r="J4385" s="142">
        <v>6</v>
      </c>
    </row>
    <row r="4386" spans="1:13" x14ac:dyDescent="0.35">
      <c r="A4386" s="211"/>
      <c r="B4386" s="213"/>
      <c r="C4386" s="34" t="s">
        <v>1120</v>
      </c>
      <c r="D4386" s="34" t="s">
        <v>562</v>
      </c>
      <c r="E4386" s="35">
        <v>0.06</v>
      </c>
      <c r="F4386" s="51">
        <v>22.607454548000003</v>
      </c>
      <c r="G4386" s="51">
        <f t="shared" si="69"/>
        <v>1.3564472728800001</v>
      </c>
      <c r="H4386" s="37">
        <f>SUM(G4386:G4390)</f>
        <v>82.548472466319993</v>
      </c>
      <c r="I4386" s="38"/>
      <c r="J4386" s="142">
        <v>6</v>
      </c>
      <c r="M4386" s="202"/>
    </row>
    <row r="4387" spans="1:13" x14ac:dyDescent="0.35">
      <c r="A4387" s="211"/>
      <c r="B4387" s="213"/>
      <c r="C4387" s="34" t="s">
        <v>563</v>
      </c>
      <c r="D4387" s="34" t="s">
        <v>562</v>
      </c>
      <c r="E4387" s="35">
        <v>0.06</v>
      </c>
      <c r="F4387" s="51">
        <v>17.322456942000002</v>
      </c>
      <c r="G4387" s="51">
        <f t="shared" si="69"/>
        <v>1.0393474165200001</v>
      </c>
      <c r="H4387" s="69"/>
      <c r="I4387" s="70"/>
      <c r="J4387" s="142">
        <v>6</v>
      </c>
      <c r="M4387" s="202"/>
    </row>
    <row r="4388" spans="1:13" x14ac:dyDescent="0.35">
      <c r="A4388" s="211"/>
      <c r="B4388" s="213"/>
      <c r="C4388" s="34" t="s">
        <v>1128</v>
      </c>
      <c r="D4388" s="34" t="s">
        <v>200</v>
      </c>
      <c r="E4388" s="35">
        <v>2.06</v>
      </c>
      <c r="F4388" s="51">
        <v>0.26584495000000002</v>
      </c>
      <c r="G4388" s="51">
        <f t="shared" si="69"/>
        <v>0.54764059700000012</v>
      </c>
      <c r="H4388" s="69"/>
      <c r="I4388" s="70"/>
      <c r="J4388" s="142">
        <v>6</v>
      </c>
      <c r="M4388" s="202"/>
    </row>
    <row r="4389" spans="1:13" ht="25" x14ac:dyDescent="0.35">
      <c r="A4389" s="211"/>
      <c r="B4389" s="213"/>
      <c r="C4389" s="34" t="s">
        <v>1136</v>
      </c>
      <c r="D4389" s="34" t="s">
        <v>200</v>
      </c>
      <c r="E4389" s="35">
        <v>2.06</v>
      </c>
      <c r="F4389" s="51">
        <v>35.942237239999997</v>
      </c>
      <c r="G4389" s="51">
        <f t="shared" si="69"/>
        <v>74.041008714399993</v>
      </c>
      <c r="H4389" s="69"/>
      <c r="I4389" s="70"/>
      <c r="J4389" s="142">
        <v>6</v>
      </c>
      <c r="M4389" s="202"/>
    </row>
    <row r="4390" spans="1:13" x14ac:dyDescent="0.35">
      <c r="A4390" s="211"/>
      <c r="B4390" s="213"/>
      <c r="C4390" s="34" t="s">
        <v>1132</v>
      </c>
      <c r="D4390" s="34" t="s">
        <v>200</v>
      </c>
      <c r="E4390" s="35">
        <v>2.06</v>
      </c>
      <c r="F4390" s="51">
        <v>2.7009846920000005</v>
      </c>
      <c r="G4390" s="51">
        <f t="shared" si="69"/>
        <v>5.5640284655200007</v>
      </c>
      <c r="H4390" s="69"/>
      <c r="I4390" s="70"/>
      <c r="J4390" s="142">
        <v>6</v>
      </c>
      <c r="M4390" s="202"/>
    </row>
    <row r="4391" spans="1:13" ht="15" thickBot="1" x14ac:dyDescent="0.4">
      <c r="A4391" s="217"/>
      <c r="B4391" s="216"/>
      <c r="C4391" s="52"/>
      <c r="D4391" s="52"/>
      <c r="E4391" s="63"/>
      <c r="F4391" s="72"/>
      <c r="G4391" s="72" t="str">
        <f t="shared" si="69"/>
        <v/>
      </c>
      <c r="H4391" s="73"/>
      <c r="I4391" s="70"/>
      <c r="J4391" s="142">
        <v>6</v>
      </c>
    </row>
    <row r="4392" spans="1:13" ht="15" hidden="1" thickBot="1" x14ac:dyDescent="0.4">
      <c r="A4392" s="210" t="s">
        <v>1137</v>
      </c>
      <c r="B4392" s="212" t="s">
        <v>8108</v>
      </c>
      <c r="C4392" s="155"/>
      <c r="D4392" s="24" t="s">
        <v>70</v>
      </c>
      <c r="E4392" s="25"/>
      <c r="F4392" s="46"/>
      <c r="G4392" s="26" t="str">
        <f t="shared" si="69"/>
        <v/>
      </c>
      <c r="H4392" s="27"/>
      <c r="I4392" s="28"/>
      <c r="J4392" s="142">
        <v>0</v>
      </c>
    </row>
    <row r="4393" spans="1:13" ht="15" hidden="1" thickBot="1" x14ac:dyDescent="0.4">
      <c r="A4393" s="211"/>
      <c r="B4393" s="213"/>
      <c r="C4393" s="30"/>
      <c r="D4393" s="30"/>
      <c r="E4393" s="31"/>
      <c r="F4393" s="51"/>
      <c r="G4393" s="51" t="str">
        <f t="shared" si="69"/>
        <v/>
      </c>
      <c r="H4393" s="69"/>
      <c r="I4393" s="70"/>
      <c r="J4393" s="142">
        <v>0</v>
      </c>
    </row>
    <row r="4394" spans="1:13" ht="25.5" hidden="1" thickBot="1" x14ac:dyDescent="0.4">
      <c r="A4394" s="211"/>
      <c r="B4394" s="213"/>
      <c r="C4394" s="34" t="s">
        <v>1138</v>
      </c>
      <c r="D4394" s="34" t="s">
        <v>598</v>
      </c>
      <c r="E4394" s="35">
        <v>1.27</v>
      </c>
      <c r="F4394" s="51"/>
      <c r="G4394" s="51" t="str">
        <f t="shared" si="69"/>
        <v/>
      </c>
      <c r="H4394" s="37">
        <f>SUM(G4394:G4400)</f>
        <v>0</v>
      </c>
      <c r="I4394" s="38"/>
      <c r="J4394" s="142">
        <v>0</v>
      </c>
    </row>
    <row r="4395" spans="1:13" ht="25.5" hidden="1" thickBot="1" x14ac:dyDescent="0.4">
      <c r="A4395" s="211"/>
      <c r="B4395" s="213"/>
      <c r="C4395" s="34" t="s">
        <v>1139</v>
      </c>
      <c r="D4395" s="34" t="s">
        <v>200</v>
      </c>
      <c r="E4395" s="35">
        <v>1.27</v>
      </c>
      <c r="F4395" s="51"/>
      <c r="G4395" s="51" t="str">
        <f t="shared" si="69"/>
        <v/>
      </c>
      <c r="H4395" s="69"/>
      <c r="I4395" s="70"/>
      <c r="J4395" s="142">
        <v>0</v>
      </c>
    </row>
    <row r="4396" spans="1:13" ht="25.5" hidden="1" thickBot="1" x14ac:dyDescent="0.4">
      <c r="A4396" s="211"/>
      <c r="B4396" s="213"/>
      <c r="C4396" s="34" t="s">
        <v>1140</v>
      </c>
      <c r="D4396" s="34" t="s">
        <v>837</v>
      </c>
      <c r="E4396" s="35">
        <v>1.2749999999999999</v>
      </c>
      <c r="F4396" s="51"/>
      <c r="G4396" s="51" t="str">
        <f t="shared" si="69"/>
        <v/>
      </c>
      <c r="H4396" s="69"/>
      <c r="I4396" s="70"/>
      <c r="J4396" s="142">
        <v>0</v>
      </c>
    </row>
    <row r="4397" spans="1:13" ht="15" hidden="1" thickBot="1" x14ac:dyDescent="0.4">
      <c r="A4397" s="211"/>
      <c r="B4397" s="213"/>
      <c r="C4397" s="34" t="s">
        <v>563</v>
      </c>
      <c r="D4397" s="34" t="s">
        <v>562</v>
      </c>
      <c r="E4397" s="35">
        <v>0.15</v>
      </c>
      <c r="F4397" s="51"/>
      <c r="G4397" s="51" t="str">
        <f t="shared" si="69"/>
        <v/>
      </c>
      <c r="H4397" s="69"/>
      <c r="I4397" s="70"/>
      <c r="J4397" s="142">
        <v>0</v>
      </c>
    </row>
    <row r="4398" spans="1:13" ht="15" hidden="1" thickBot="1" x14ac:dyDescent="0.4">
      <c r="A4398" s="211"/>
      <c r="B4398" s="213"/>
      <c r="C4398" s="34" t="s">
        <v>1120</v>
      </c>
      <c r="D4398" s="34" t="s">
        <v>562</v>
      </c>
      <c r="E4398" s="35">
        <v>0.115</v>
      </c>
      <c r="F4398" s="51"/>
      <c r="G4398" s="51" t="str">
        <f t="shared" si="69"/>
        <v/>
      </c>
      <c r="H4398" s="69"/>
      <c r="I4398" s="70"/>
      <c r="J4398" s="142">
        <v>0</v>
      </c>
    </row>
    <row r="4399" spans="1:13" ht="25.5" hidden="1" thickBot="1" x14ac:dyDescent="0.4">
      <c r="A4399" s="211"/>
      <c r="B4399" s="213"/>
      <c r="C4399" s="34" t="s">
        <v>1121</v>
      </c>
      <c r="D4399" s="34" t="s">
        <v>790</v>
      </c>
      <c r="E4399" s="35">
        <v>5.0000000000000001E-3</v>
      </c>
      <c r="F4399" s="51"/>
      <c r="G4399" s="51" t="str">
        <f t="shared" si="69"/>
        <v/>
      </c>
      <c r="H4399" s="69"/>
      <c r="I4399" s="70"/>
      <c r="J4399" s="142">
        <v>0</v>
      </c>
    </row>
    <row r="4400" spans="1:13" ht="25.5" hidden="1" thickBot="1" x14ac:dyDescent="0.4">
      <c r="A4400" s="211"/>
      <c r="B4400" s="213"/>
      <c r="C4400" s="34" t="s">
        <v>1122</v>
      </c>
      <c r="D4400" s="34" t="s">
        <v>792</v>
      </c>
      <c r="E4400" s="35">
        <v>6.8999999999999999E-3</v>
      </c>
      <c r="F4400" s="51"/>
      <c r="G4400" s="51" t="str">
        <f t="shared" si="69"/>
        <v/>
      </c>
      <c r="H4400" s="69"/>
      <c r="I4400" s="70"/>
      <c r="J4400" s="142">
        <v>0</v>
      </c>
    </row>
    <row r="4401" spans="1:10" ht="15" hidden="1" thickBot="1" x14ac:dyDescent="0.4">
      <c r="A4401" s="217"/>
      <c r="B4401" s="216"/>
      <c r="C4401" s="52"/>
      <c r="D4401" s="52"/>
      <c r="E4401" s="63"/>
      <c r="F4401" s="72"/>
      <c r="G4401" s="72" t="str">
        <f t="shared" si="69"/>
        <v/>
      </c>
      <c r="H4401" s="73"/>
      <c r="I4401" s="70"/>
      <c r="J4401" s="142">
        <v>0</v>
      </c>
    </row>
    <row r="4402" spans="1:10" ht="15" hidden="1" thickBot="1" x14ac:dyDescent="0.4">
      <c r="A4402" s="210" t="s">
        <v>1141</v>
      </c>
      <c r="B4402" s="212" t="s">
        <v>2655</v>
      </c>
      <c r="C4402" s="155"/>
      <c r="D4402" s="24" t="s">
        <v>69</v>
      </c>
      <c r="E4402" s="25"/>
      <c r="F4402" s="46"/>
      <c r="G4402" s="26" t="str">
        <f t="shared" si="69"/>
        <v/>
      </c>
      <c r="H4402" s="27"/>
      <c r="I4402" s="28"/>
      <c r="J4402" s="142">
        <v>0</v>
      </c>
    </row>
    <row r="4403" spans="1:10" ht="15" hidden="1" thickBot="1" x14ac:dyDescent="0.4">
      <c r="A4403" s="211"/>
      <c r="B4403" s="213"/>
      <c r="C4403" s="30"/>
      <c r="D4403" s="30"/>
      <c r="E4403" s="31"/>
      <c r="F4403" s="51"/>
      <c r="G4403" s="51" t="str">
        <f t="shared" si="69"/>
        <v/>
      </c>
      <c r="H4403" s="69"/>
      <c r="I4403" s="70"/>
      <c r="J4403" s="142">
        <v>0</v>
      </c>
    </row>
    <row r="4404" spans="1:10" ht="25.5" hidden="1" thickBot="1" x14ac:dyDescent="0.4">
      <c r="A4404" s="211"/>
      <c r="B4404" s="213"/>
      <c r="C4404" s="34" t="s">
        <v>1138</v>
      </c>
      <c r="D4404" s="34" t="s">
        <v>598</v>
      </c>
      <c r="E4404" s="35">
        <v>4.2</v>
      </c>
      <c r="F4404" s="51"/>
      <c r="G4404" s="51" t="str">
        <f t="shared" si="69"/>
        <v/>
      </c>
      <c r="H4404" s="37">
        <f>SUM(G4404:G4410)</f>
        <v>0</v>
      </c>
      <c r="I4404" s="38"/>
      <c r="J4404" s="142">
        <v>0</v>
      </c>
    </row>
    <row r="4405" spans="1:10" ht="25.5" hidden="1" thickBot="1" x14ac:dyDescent="0.4">
      <c r="A4405" s="211"/>
      <c r="B4405" s="213"/>
      <c r="C4405" s="34" t="s">
        <v>1139</v>
      </c>
      <c r="D4405" s="34" t="s">
        <v>200</v>
      </c>
      <c r="E4405" s="35">
        <v>4.2</v>
      </c>
      <c r="F4405" s="51"/>
      <c r="G4405" s="51" t="str">
        <f t="shared" si="69"/>
        <v/>
      </c>
      <c r="H4405" s="69"/>
      <c r="I4405" s="70"/>
      <c r="J4405" s="142">
        <v>0</v>
      </c>
    </row>
    <row r="4406" spans="1:10" ht="25.5" hidden="1" thickBot="1" x14ac:dyDescent="0.4">
      <c r="A4406" s="211"/>
      <c r="B4406" s="213"/>
      <c r="C4406" s="34" t="s">
        <v>1142</v>
      </c>
      <c r="D4406" s="34" t="s">
        <v>200</v>
      </c>
      <c r="E4406" s="35">
        <v>1.0289999999999999</v>
      </c>
      <c r="F4406" s="51"/>
      <c r="G4406" s="51" t="str">
        <f t="shared" si="69"/>
        <v/>
      </c>
      <c r="H4406" s="69"/>
      <c r="I4406" s="70"/>
      <c r="J4406" s="142">
        <v>0</v>
      </c>
    </row>
    <row r="4407" spans="1:10" ht="15" hidden="1" thickBot="1" x14ac:dyDescent="0.4">
      <c r="A4407" s="211"/>
      <c r="B4407" s="213"/>
      <c r="C4407" s="34" t="s">
        <v>563</v>
      </c>
      <c r="D4407" s="34" t="s">
        <v>562</v>
      </c>
      <c r="E4407" s="35">
        <v>7.2999999999999995E-2</v>
      </c>
      <c r="F4407" s="51"/>
      <c r="G4407" s="51" t="str">
        <f t="shared" si="69"/>
        <v/>
      </c>
      <c r="H4407" s="69"/>
      <c r="I4407" s="70"/>
      <c r="J4407" s="142">
        <v>0</v>
      </c>
    </row>
    <row r="4408" spans="1:10" ht="15" hidden="1" thickBot="1" x14ac:dyDescent="0.4">
      <c r="A4408" s="211"/>
      <c r="B4408" s="213"/>
      <c r="C4408" s="34" t="s">
        <v>1120</v>
      </c>
      <c r="D4408" s="34" t="s">
        <v>562</v>
      </c>
      <c r="E4408" s="35">
        <v>0.06</v>
      </c>
      <c r="F4408" s="51"/>
      <c r="G4408" s="51" t="str">
        <f t="shared" si="69"/>
        <v/>
      </c>
      <c r="H4408" s="69"/>
      <c r="I4408" s="70"/>
      <c r="J4408" s="142">
        <v>0</v>
      </c>
    </row>
    <row r="4409" spans="1:10" ht="25.5" hidden="1" thickBot="1" x14ac:dyDescent="0.4">
      <c r="A4409" s="211"/>
      <c r="B4409" s="213"/>
      <c r="C4409" s="34" t="s">
        <v>1121</v>
      </c>
      <c r="D4409" s="34" t="s">
        <v>790</v>
      </c>
      <c r="E4409" s="35">
        <v>1.8E-3</v>
      </c>
      <c r="F4409" s="51"/>
      <c r="G4409" s="51" t="str">
        <f t="shared" si="69"/>
        <v/>
      </c>
      <c r="H4409" s="69"/>
      <c r="I4409" s="70"/>
      <c r="J4409" s="142">
        <v>0</v>
      </c>
    </row>
    <row r="4410" spans="1:10" ht="25.5" hidden="1" thickBot="1" x14ac:dyDescent="0.4">
      <c r="A4410" s="211"/>
      <c r="B4410" s="213"/>
      <c r="C4410" s="34" t="s">
        <v>1122</v>
      </c>
      <c r="D4410" s="34" t="s">
        <v>792</v>
      </c>
      <c r="E4410" s="35">
        <v>2.5999999999999999E-3</v>
      </c>
      <c r="F4410" s="51"/>
      <c r="G4410" s="51" t="str">
        <f t="shared" si="69"/>
        <v/>
      </c>
      <c r="H4410" s="69"/>
      <c r="I4410" s="70"/>
      <c r="J4410" s="142">
        <v>0</v>
      </c>
    </row>
    <row r="4411" spans="1:10" ht="15" hidden="1" thickBot="1" x14ac:dyDescent="0.4">
      <c r="A4411" s="217"/>
      <c r="B4411" s="216"/>
      <c r="C4411" s="52"/>
      <c r="D4411" s="52"/>
      <c r="E4411" s="63"/>
      <c r="F4411" s="72"/>
      <c r="G4411" s="72" t="str">
        <f t="shared" si="69"/>
        <v/>
      </c>
      <c r="H4411" s="73"/>
      <c r="I4411" s="70"/>
      <c r="J4411" s="142">
        <v>0</v>
      </c>
    </row>
    <row r="4412" spans="1:10" ht="15" hidden="1" thickBot="1" x14ac:dyDescent="0.4">
      <c r="A4412" s="210" t="s">
        <v>1143</v>
      </c>
      <c r="B4412" s="212" t="s">
        <v>2656</v>
      </c>
      <c r="C4412" s="155"/>
      <c r="D4412" s="24" t="s">
        <v>69</v>
      </c>
      <c r="E4412" s="25"/>
      <c r="F4412" s="46"/>
      <c r="G4412" s="26" t="str">
        <f t="shared" si="69"/>
        <v/>
      </c>
      <c r="H4412" s="27"/>
      <c r="I4412" s="28"/>
      <c r="J4412" s="142">
        <v>0</v>
      </c>
    </row>
    <row r="4413" spans="1:10" ht="15" hidden="1" thickBot="1" x14ac:dyDescent="0.4">
      <c r="A4413" s="211"/>
      <c r="B4413" s="213"/>
      <c r="C4413" s="30"/>
      <c r="D4413" s="30"/>
      <c r="E4413" s="31"/>
      <c r="F4413" s="51"/>
      <c r="G4413" s="51" t="str">
        <f t="shared" si="69"/>
        <v/>
      </c>
      <c r="H4413" s="69"/>
      <c r="I4413" s="70"/>
      <c r="J4413" s="142">
        <v>0</v>
      </c>
    </row>
    <row r="4414" spans="1:10" ht="25.5" hidden="1" thickBot="1" x14ac:dyDescent="0.4">
      <c r="A4414" s="211"/>
      <c r="B4414" s="213"/>
      <c r="C4414" s="34" t="s">
        <v>1138</v>
      </c>
      <c r="D4414" s="34" t="s">
        <v>598</v>
      </c>
      <c r="E4414" s="35">
        <v>4.2</v>
      </c>
      <c r="F4414" s="51"/>
      <c r="G4414" s="51" t="str">
        <f t="shared" si="69"/>
        <v/>
      </c>
      <c r="H4414" s="37">
        <f>SUM(G4414:G4420)</f>
        <v>0</v>
      </c>
      <c r="I4414" s="38"/>
      <c r="J4414" s="142">
        <v>0</v>
      </c>
    </row>
    <row r="4415" spans="1:10" ht="25.5" hidden="1" thickBot="1" x14ac:dyDescent="0.4">
      <c r="A4415" s="211"/>
      <c r="B4415" s="213"/>
      <c r="C4415" s="34" t="s">
        <v>1139</v>
      </c>
      <c r="D4415" s="34" t="s">
        <v>200</v>
      </c>
      <c r="E4415" s="35">
        <v>4.2</v>
      </c>
      <c r="F4415" s="51"/>
      <c r="G4415" s="51" t="str">
        <f t="shared" si="69"/>
        <v/>
      </c>
      <c r="H4415" s="69"/>
      <c r="I4415" s="70"/>
      <c r="J4415" s="142">
        <v>0</v>
      </c>
    </row>
    <row r="4416" spans="1:10" ht="25.5" hidden="1" thickBot="1" x14ac:dyDescent="0.4">
      <c r="A4416" s="211"/>
      <c r="B4416" s="213"/>
      <c r="C4416" s="34" t="s">
        <v>1144</v>
      </c>
      <c r="D4416" s="34" t="s">
        <v>200</v>
      </c>
      <c r="E4416" s="35">
        <v>1.0289999999999999</v>
      </c>
      <c r="F4416" s="51"/>
      <c r="G4416" s="51" t="str">
        <f t="shared" si="69"/>
        <v/>
      </c>
      <c r="H4416" s="69"/>
      <c r="I4416" s="70"/>
      <c r="J4416" s="142">
        <v>0</v>
      </c>
    </row>
    <row r="4417" spans="1:13" ht="15" hidden="1" thickBot="1" x14ac:dyDescent="0.4">
      <c r="A4417" s="211"/>
      <c r="B4417" s="213"/>
      <c r="C4417" s="34" t="s">
        <v>563</v>
      </c>
      <c r="D4417" s="34" t="s">
        <v>562</v>
      </c>
      <c r="E4417" s="35">
        <v>5.5E-2</v>
      </c>
      <c r="F4417" s="51"/>
      <c r="G4417" s="51" t="str">
        <f t="shared" si="69"/>
        <v/>
      </c>
      <c r="H4417" s="69"/>
      <c r="I4417" s="70"/>
      <c r="J4417" s="142">
        <v>0</v>
      </c>
    </row>
    <row r="4418" spans="1:13" ht="15" hidden="1" thickBot="1" x14ac:dyDescent="0.4">
      <c r="A4418" s="211"/>
      <c r="B4418" s="213"/>
      <c r="C4418" s="34" t="s">
        <v>1120</v>
      </c>
      <c r="D4418" s="34" t="s">
        <v>562</v>
      </c>
      <c r="E4418" s="35">
        <v>4.1000000000000002E-2</v>
      </c>
      <c r="F4418" s="51"/>
      <c r="G4418" s="51" t="str">
        <f t="shared" si="69"/>
        <v/>
      </c>
      <c r="H4418" s="69"/>
      <c r="I4418" s="70"/>
      <c r="J4418" s="142">
        <v>0</v>
      </c>
    </row>
    <row r="4419" spans="1:13" ht="25.5" hidden="1" thickBot="1" x14ac:dyDescent="0.4">
      <c r="A4419" s="211"/>
      <c r="B4419" s="213"/>
      <c r="C4419" s="34" t="s">
        <v>1121</v>
      </c>
      <c r="D4419" s="34" t="s">
        <v>790</v>
      </c>
      <c r="E4419" s="35">
        <v>1.8E-3</v>
      </c>
      <c r="F4419" s="51"/>
      <c r="G4419" s="51" t="str">
        <f t="shared" si="69"/>
        <v/>
      </c>
      <c r="H4419" s="69"/>
      <c r="I4419" s="70"/>
      <c r="J4419" s="142">
        <v>0</v>
      </c>
    </row>
    <row r="4420" spans="1:13" ht="25.5" hidden="1" thickBot="1" x14ac:dyDescent="0.4">
      <c r="A4420" s="211"/>
      <c r="B4420" s="213"/>
      <c r="C4420" s="34" t="s">
        <v>1122</v>
      </c>
      <c r="D4420" s="34" t="s">
        <v>792</v>
      </c>
      <c r="E4420" s="35">
        <v>2.5999999999999999E-3</v>
      </c>
      <c r="F4420" s="51"/>
      <c r="G4420" s="51" t="str">
        <f t="shared" si="69"/>
        <v/>
      </c>
      <c r="H4420" s="69"/>
      <c r="I4420" s="70"/>
      <c r="J4420" s="142">
        <v>0</v>
      </c>
    </row>
    <row r="4421" spans="1:13" ht="15" hidden="1" thickBot="1" x14ac:dyDescent="0.4">
      <c r="A4421" s="217"/>
      <c r="B4421" s="216"/>
      <c r="C4421" s="52"/>
      <c r="D4421" s="52"/>
      <c r="E4421" s="63"/>
      <c r="F4421" s="72"/>
      <c r="G4421" s="72" t="str">
        <f t="shared" si="69"/>
        <v/>
      </c>
      <c r="H4421" s="73"/>
      <c r="I4421" s="70"/>
      <c r="J4421" s="142">
        <v>0</v>
      </c>
    </row>
    <row r="4422" spans="1:13" ht="15" hidden="1" thickBot="1" x14ac:dyDescent="0.4">
      <c r="A4422" s="210" t="s">
        <v>1145</v>
      </c>
      <c r="B4422" s="212" t="s">
        <v>2657</v>
      </c>
      <c r="C4422" s="155"/>
      <c r="D4422" s="24" t="s">
        <v>70</v>
      </c>
      <c r="E4422" s="25"/>
      <c r="F4422" s="46"/>
      <c r="G4422" s="26" t="str">
        <f t="shared" si="69"/>
        <v/>
      </c>
      <c r="H4422" s="27"/>
      <c r="I4422" s="28"/>
      <c r="J4422" s="142">
        <v>0</v>
      </c>
    </row>
    <row r="4423" spans="1:13" ht="15" hidden="1" thickBot="1" x14ac:dyDescent="0.4">
      <c r="A4423" s="211"/>
      <c r="B4423" s="213"/>
      <c r="C4423" s="30"/>
      <c r="D4423" s="30"/>
      <c r="E4423" s="31"/>
      <c r="F4423" s="51"/>
      <c r="G4423" s="51" t="str">
        <f t="shared" si="69"/>
        <v/>
      </c>
      <c r="H4423" s="69"/>
      <c r="I4423" s="70"/>
      <c r="J4423" s="142">
        <v>0</v>
      </c>
    </row>
    <row r="4424" spans="1:13" ht="15" hidden="1" thickBot="1" x14ac:dyDescent="0.4">
      <c r="A4424" s="211"/>
      <c r="B4424" s="213"/>
      <c r="C4424" s="34" t="s">
        <v>1120</v>
      </c>
      <c r="D4424" s="34" t="s">
        <v>562</v>
      </c>
      <c r="E4424" s="35">
        <v>0.15</v>
      </c>
      <c r="F4424" s="51"/>
      <c r="G4424" s="51" t="str">
        <f t="shared" si="69"/>
        <v/>
      </c>
      <c r="H4424" s="37">
        <f>SUM(G4424:G4428)</f>
        <v>0</v>
      </c>
      <c r="I4424" s="38"/>
      <c r="J4424" s="142">
        <v>0</v>
      </c>
    </row>
    <row r="4425" spans="1:13" ht="15" hidden="1" thickBot="1" x14ac:dyDescent="0.4">
      <c r="A4425" s="211"/>
      <c r="B4425" s="213"/>
      <c r="C4425" s="34" t="s">
        <v>563</v>
      </c>
      <c r="D4425" s="34" t="s">
        <v>562</v>
      </c>
      <c r="E4425" s="35">
        <v>0.15</v>
      </c>
      <c r="F4425" s="51"/>
      <c r="G4425" s="51" t="str">
        <f t="shared" si="69"/>
        <v/>
      </c>
      <c r="H4425" s="69"/>
      <c r="I4425" s="70"/>
      <c r="J4425" s="142">
        <v>0</v>
      </c>
    </row>
    <row r="4426" spans="1:13" ht="15" hidden="1" thickBot="1" x14ac:dyDescent="0.4">
      <c r="A4426" s="211"/>
      <c r="B4426" s="213"/>
      <c r="C4426" s="34" t="s">
        <v>1128</v>
      </c>
      <c r="D4426" s="34" t="s">
        <v>200</v>
      </c>
      <c r="E4426" s="35">
        <v>4.12</v>
      </c>
      <c r="F4426" s="51"/>
      <c r="G4426" s="51" t="str">
        <f t="shared" si="69"/>
        <v/>
      </c>
      <c r="H4426" s="69"/>
      <c r="I4426" s="70"/>
      <c r="J4426" s="142">
        <v>0</v>
      </c>
    </row>
    <row r="4427" spans="1:13" ht="15" hidden="1" thickBot="1" x14ac:dyDescent="0.4">
      <c r="A4427" s="211"/>
      <c r="B4427" s="213"/>
      <c r="C4427" s="34" t="s">
        <v>3006</v>
      </c>
      <c r="D4427" s="34" t="s">
        <v>70</v>
      </c>
      <c r="E4427" s="35">
        <v>1.06</v>
      </c>
      <c r="F4427" s="51"/>
      <c r="G4427" s="51" t="str">
        <f t="shared" si="69"/>
        <v/>
      </c>
      <c r="H4427" s="69"/>
      <c r="I4427" s="70"/>
      <c r="J4427" s="142">
        <v>0</v>
      </c>
    </row>
    <row r="4428" spans="1:13" ht="15" hidden="1" thickBot="1" x14ac:dyDescent="0.4">
      <c r="A4428" s="211"/>
      <c r="B4428" s="213"/>
      <c r="C4428" s="34" t="s">
        <v>1146</v>
      </c>
      <c r="D4428" s="34" t="s">
        <v>200</v>
      </c>
      <c r="E4428" s="35">
        <v>4.12</v>
      </c>
      <c r="F4428" s="51"/>
      <c r="G4428" s="51" t="str">
        <f t="shared" si="69"/>
        <v/>
      </c>
      <c r="H4428" s="69"/>
      <c r="I4428" s="70"/>
      <c r="J4428" s="142">
        <v>0</v>
      </c>
    </row>
    <row r="4429" spans="1:13" ht="15" hidden="1" thickBot="1" x14ac:dyDescent="0.4">
      <c r="A4429" s="217"/>
      <c r="B4429" s="216"/>
      <c r="C4429" s="52"/>
      <c r="D4429" s="52"/>
      <c r="E4429" s="63"/>
      <c r="F4429" s="72"/>
      <c r="G4429" s="72" t="str">
        <f t="shared" si="69"/>
        <v/>
      </c>
      <c r="H4429" s="73"/>
      <c r="I4429" s="70"/>
      <c r="J4429" s="142">
        <v>0</v>
      </c>
    </row>
    <row r="4430" spans="1:13" ht="15" thickBot="1" x14ac:dyDescent="0.4">
      <c r="A4430" s="210" t="s">
        <v>1147</v>
      </c>
      <c r="B4430" s="212" t="s">
        <v>2664</v>
      </c>
      <c r="C4430" s="155"/>
      <c r="D4430" s="24" t="s">
        <v>69</v>
      </c>
      <c r="E4430" s="25"/>
      <c r="F4430" s="46"/>
      <c r="G4430" s="26" t="str">
        <f t="shared" si="69"/>
        <v/>
      </c>
      <c r="H4430" s="27"/>
      <c r="I4430" s="28"/>
      <c r="J4430" s="142">
        <v>8</v>
      </c>
    </row>
    <row r="4431" spans="1:13" x14ac:dyDescent="0.35">
      <c r="A4431" s="211"/>
      <c r="B4431" s="213"/>
      <c r="C4431" s="30"/>
      <c r="D4431" s="30"/>
      <c r="E4431" s="31"/>
      <c r="F4431" s="51"/>
      <c r="G4431" s="51" t="str">
        <f t="shared" si="69"/>
        <v/>
      </c>
      <c r="H4431" s="69"/>
      <c r="I4431" s="70"/>
      <c r="J4431" s="142">
        <v>8</v>
      </c>
    </row>
    <row r="4432" spans="1:13" x14ac:dyDescent="0.35">
      <c r="A4432" s="211"/>
      <c r="B4432" s="213"/>
      <c r="C4432" s="34" t="s">
        <v>624</v>
      </c>
      <c r="D4432" s="34" t="s">
        <v>750</v>
      </c>
      <c r="E4432" s="35">
        <v>5.18</v>
      </c>
      <c r="F4432" s="51">
        <v>7.7095035500000009</v>
      </c>
      <c r="G4432" s="51">
        <f t="shared" ref="G4432:G4495" si="70">IF(ISNUMBER(F4432),E4432*F4432,"")</f>
        <v>39.935228389000002</v>
      </c>
      <c r="H4432" s="37">
        <f>SUM(G4432:G4443)</f>
        <v>312.44393098224691</v>
      </c>
      <c r="I4432" s="38"/>
      <c r="J4432" s="142">
        <v>8</v>
      </c>
      <c r="M4432" s="202"/>
    </row>
    <row r="4433" spans="1:13" x14ac:dyDescent="0.35">
      <c r="A4433" s="211"/>
      <c r="B4433" s="213"/>
      <c r="C4433" s="34" t="s">
        <v>1148</v>
      </c>
      <c r="D4433" s="34" t="s">
        <v>75</v>
      </c>
      <c r="E4433" s="35">
        <v>0.15</v>
      </c>
      <c r="F4433" s="51">
        <v>30.816746604000002</v>
      </c>
      <c r="G4433" s="51">
        <f t="shared" si="70"/>
        <v>4.6225119906000005</v>
      </c>
      <c r="H4433" s="69"/>
      <c r="I4433" s="70"/>
      <c r="J4433" s="142">
        <v>8</v>
      </c>
      <c r="M4433" s="202"/>
    </row>
    <row r="4434" spans="1:13" x14ac:dyDescent="0.35">
      <c r="A4434" s="211"/>
      <c r="B4434" s="213"/>
      <c r="C4434" s="34" t="s">
        <v>925</v>
      </c>
      <c r="D4434" s="34" t="s">
        <v>562</v>
      </c>
      <c r="E4434" s="35">
        <v>0.4029375</v>
      </c>
      <c r="F4434" s="51">
        <v>24.191890450000002</v>
      </c>
      <c r="G4434" s="51">
        <f t="shared" si="70"/>
        <v>9.7478198581968769</v>
      </c>
      <c r="H4434" s="69"/>
      <c r="I4434" s="70"/>
      <c r="J4434" s="142">
        <v>8</v>
      </c>
      <c r="M4434" s="202"/>
    </row>
    <row r="4435" spans="1:13" x14ac:dyDescent="0.35">
      <c r="A4435" s="211"/>
      <c r="B4435" s="213"/>
      <c r="C4435" s="34" t="s">
        <v>570</v>
      </c>
      <c r="D4435" s="34" t="s">
        <v>562</v>
      </c>
      <c r="E4435" s="35">
        <v>0.4</v>
      </c>
      <c r="F4435" s="51">
        <v>23.149778246</v>
      </c>
      <c r="G4435" s="51">
        <f t="shared" si="70"/>
        <v>9.2599112984000005</v>
      </c>
      <c r="H4435" s="69"/>
      <c r="I4435" s="70"/>
      <c r="J4435" s="142">
        <v>8</v>
      </c>
      <c r="M4435" s="202"/>
    </row>
    <row r="4436" spans="1:13" x14ac:dyDescent="0.35">
      <c r="A4436" s="211"/>
      <c r="B4436" s="213"/>
      <c r="C4436" s="34" t="s">
        <v>563</v>
      </c>
      <c r="D4436" s="34" t="s">
        <v>562</v>
      </c>
      <c r="E4436" s="35">
        <v>0.8</v>
      </c>
      <c r="F4436" s="51">
        <v>17.322456942000002</v>
      </c>
      <c r="G4436" s="51">
        <f t="shared" si="70"/>
        <v>13.857965553600003</v>
      </c>
      <c r="H4436" s="69"/>
      <c r="I4436" s="70"/>
      <c r="J4436" s="142">
        <v>8</v>
      </c>
      <c r="M4436" s="202"/>
    </row>
    <row r="4437" spans="1:13" ht="25" x14ac:dyDescent="0.35">
      <c r="A4437" s="211"/>
      <c r="B4437" s="213"/>
      <c r="C4437" s="34" t="s">
        <v>79</v>
      </c>
      <c r="D4437" s="34" t="s">
        <v>84</v>
      </c>
      <c r="E4437" s="35">
        <v>2.5000000000000001E-3</v>
      </c>
      <c r="F4437" s="32">
        <f>'Comp.Aux1'!$G$8</f>
        <v>824.65103490000001</v>
      </c>
      <c r="G4437" s="51">
        <f t="shared" si="70"/>
        <v>2.0616275872500003</v>
      </c>
      <c r="H4437" s="69"/>
      <c r="I4437" s="70"/>
      <c r="J4437" s="142">
        <v>8</v>
      </c>
      <c r="M4437" s="202"/>
    </row>
    <row r="4438" spans="1:13" x14ac:dyDescent="0.35">
      <c r="A4438" s="211"/>
      <c r="B4438" s="213"/>
      <c r="C4438" s="34" t="s">
        <v>624</v>
      </c>
      <c r="D4438" s="34" t="s">
        <v>750</v>
      </c>
      <c r="E4438" s="35">
        <v>3</v>
      </c>
      <c r="F4438" s="51">
        <v>7.7095035500000009</v>
      </c>
      <c r="G4438" s="51">
        <f t="shared" si="70"/>
        <v>23.128510650000003</v>
      </c>
      <c r="H4438" s="69"/>
      <c r="I4438" s="70"/>
      <c r="J4438" s="142">
        <v>8</v>
      </c>
      <c r="M4438" s="202"/>
    </row>
    <row r="4439" spans="1:13" ht="25" x14ac:dyDescent="0.35">
      <c r="A4439" s="211"/>
      <c r="B4439" s="213"/>
      <c r="C4439" s="34" t="s">
        <v>90</v>
      </c>
      <c r="D4439" s="34" t="s">
        <v>750</v>
      </c>
      <c r="E4439" s="35">
        <v>15</v>
      </c>
      <c r="F4439" s="51">
        <v>8.9430241180000003</v>
      </c>
      <c r="G4439" s="51">
        <f t="shared" si="70"/>
        <v>134.14536176999999</v>
      </c>
      <c r="H4439" s="69"/>
      <c r="I4439" s="70"/>
      <c r="J4439" s="142">
        <v>8</v>
      </c>
      <c r="M4439" s="202"/>
    </row>
    <row r="4440" spans="1:13" x14ac:dyDescent="0.35">
      <c r="A4440" s="211"/>
      <c r="B4440" s="213"/>
      <c r="C4440" s="34" t="s">
        <v>570</v>
      </c>
      <c r="D4440" s="34" t="s">
        <v>562</v>
      </c>
      <c r="E4440" s="35">
        <v>0.4</v>
      </c>
      <c r="F4440" s="51">
        <v>23.149778246</v>
      </c>
      <c r="G4440" s="51">
        <f t="shared" si="70"/>
        <v>9.2599112984000005</v>
      </c>
      <c r="H4440" s="69"/>
      <c r="I4440" s="70"/>
      <c r="J4440" s="142">
        <v>8</v>
      </c>
      <c r="M4440" s="202"/>
    </row>
    <row r="4441" spans="1:13" x14ac:dyDescent="0.35">
      <c r="A4441" s="211"/>
      <c r="B4441" s="213"/>
      <c r="C4441" s="34" t="s">
        <v>563</v>
      </c>
      <c r="D4441" s="34" t="s">
        <v>562</v>
      </c>
      <c r="E4441" s="35">
        <v>0.8</v>
      </c>
      <c r="F4441" s="51">
        <v>17.322456942000002</v>
      </c>
      <c r="G4441" s="51">
        <f t="shared" si="70"/>
        <v>13.857965553600003</v>
      </c>
      <c r="H4441" s="69"/>
      <c r="I4441" s="70"/>
      <c r="J4441" s="142">
        <v>8</v>
      </c>
      <c r="M4441" s="202"/>
    </row>
    <row r="4442" spans="1:13" x14ac:dyDescent="0.35">
      <c r="A4442" s="211"/>
      <c r="B4442" s="213"/>
      <c r="C4442" s="34" t="s">
        <v>2840</v>
      </c>
      <c r="D4442" s="34" t="s">
        <v>562</v>
      </c>
      <c r="E4442" s="35">
        <v>2</v>
      </c>
      <c r="F4442" s="51">
        <v>23.702735742000002</v>
      </c>
      <c r="G4442" s="51">
        <f t="shared" si="70"/>
        <v>47.405471484000003</v>
      </c>
      <c r="H4442" s="69"/>
      <c r="I4442" s="70"/>
      <c r="J4442" s="142">
        <v>8</v>
      </c>
      <c r="M4442" s="202"/>
    </row>
    <row r="4443" spans="1:13" x14ac:dyDescent="0.35">
      <c r="A4443" s="211"/>
      <c r="B4443" s="213"/>
      <c r="C4443" s="34" t="s">
        <v>91</v>
      </c>
      <c r="D4443" s="34" t="s">
        <v>750</v>
      </c>
      <c r="E4443" s="35">
        <v>0.2</v>
      </c>
      <c r="F4443" s="51">
        <v>25.808227746000004</v>
      </c>
      <c r="G4443" s="51">
        <f t="shared" si="70"/>
        <v>5.1616455492000011</v>
      </c>
      <c r="H4443" s="69"/>
      <c r="I4443" s="70"/>
      <c r="J4443" s="142">
        <v>8</v>
      </c>
      <c r="M4443" s="202"/>
    </row>
    <row r="4444" spans="1:13" ht="15" thickBot="1" x14ac:dyDescent="0.4">
      <c r="A4444" s="217"/>
      <c r="B4444" s="216"/>
      <c r="C4444" s="52"/>
      <c r="D4444" s="52"/>
      <c r="E4444" s="63"/>
      <c r="F4444" s="72"/>
      <c r="G4444" s="72" t="str">
        <f t="shared" si="70"/>
        <v/>
      </c>
      <c r="H4444" s="73"/>
      <c r="I4444" s="70"/>
      <c r="J4444" s="142">
        <v>8</v>
      </c>
    </row>
    <row r="4445" spans="1:13" ht="15" hidden="1" thickBot="1" x14ac:dyDescent="0.4">
      <c r="A4445" s="210" t="s">
        <v>1149</v>
      </c>
      <c r="B4445" s="212" t="s">
        <v>2665</v>
      </c>
      <c r="C4445" s="155"/>
      <c r="D4445" s="24" t="s">
        <v>69</v>
      </c>
      <c r="E4445" s="25"/>
      <c r="F4445" s="46"/>
      <c r="G4445" s="26" t="str">
        <f t="shared" si="70"/>
        <v/>
      </c>
      <c r="H4445" s="27"/>
      <c r="I4445" s="28"/>
      <c r="J4445" s="142">
        <v>0</v>
      </c>
    </row>
    <row r="4446" spans="1:13" ht="15" hidden="1" thickBot="1" x14ac:dyDescent="0.4">
      <c r="A4446" s="211"/>
      <c r="B4446" s="213"/>
      <c r="C4446" s="30"/>
      <c r="D4446" s="30"/>
      <c r="E4446" s="31"/>
      <c r="F4446" s="51"/>
      <c r="G4446" s="51" t="str">
        <f t="shared" si="70"/>
        <v/>
      </c>
      <c r="H4446" s="69"/>
      <c r="I4446" s="70"/>
      <c r="J4446" s="142">
        <v>0</v>
      </c>
    </row>
    <row r="4447" spans="1:13" ht="15" hidden="1" thickBot="1" x14ac:dyDescent="0.4">
      <c r="A4447" s="211"/>
      <c r="B4447" s="213"/>
      <c r="C4447" s="34" t="s">
        <v>624</v>
      </c>
      <c r="D4447" s="34" t="s">
        <v>750</v>
      </c>
      <c r="E4447" s="35">
        <v>5.18</v>
      </c>
      <c r="F4447" s="51"/>
      <c r="G4447" s="51" t="str">
        <f t="shared" si="70"/>
        <v/>
      </c>
      <c r="H4447" s="37">
        <f>SUM(G4447:G4452)</f>
        <v>2.0616275872500003</v>
      </c>
      <c r="I4447" s="38"/>
      <c r="J4447" s="142">
        <v>0</v>
      </c>
    </row>
    <row r="4448" spans="1:13" ht="15" hidden="1" thickBot="1" x14ac:dyDescent="0.4">
      <c r="A4448" s="211"/>
      <c r="B4448" s="213"/>
      <c r="C4448" s="34" t="s">
        <v>1148</v>
      </c>
      <c r="D4448" s="34" t="s">
        <v>75</v>
      </c>
      <c r="E4448" s="35">
        <v>0.05</v>
      </c>
      <c r="F4448" s="51"/>
      <c r="G4448" s="51" t="str">
        <f t="shared" si="70"/>
        <v/>
      </c>
      <c r="H4448" s="69"/>
      <c r="I4448" s="70"/>
      <c r="J4448" s="142">
        <v>0</v>
      </c>
    </row>
    <row r="4449" spans="1:13" ht="15" hidden="1" thickBot="1" x14ac:dyDescent="0.4">
      <c r="A4449" s="211"/>
      <c r="B4449" s="213"/>
      <c r="C4449" s="34" t="s">
        <v>925</v>
      </c>
      <c r="D4449" s="34" t="s">
        <v>562</v>
      </c>
      <c r="E4449" s="35">
        <v>0.1343125</v>
      </c>
      <c r="F4449" s="51"/>
      <c r="G4449" s="51" t="str">
        <f t="shared" si="70"/>
        <v/>
      </c>
      <c r="H4449" s="69"/>
      <c r="I4449" s="70"/>
      <c r="J4449" s="142">
        <v>0</v>
      </c>
    </row>
    <row r="4450" spans="1:13" ht="15" hidden="1" thickBot="1" x14ac:dyDescent="0.4">
      <c r="A4450" s="211"/>
      <c r="B4450" s="213"/>
      <c r="C4450" s="34" t="s">
        <v>570</v>
      </c>
      <c r="D4450" s="34" t="s">
        <v>562</v>
      </c>
      <c r="E4450" s="35">
        <v>0.4</v>
      </c>
      <c r="F4450" s="51"/>
      <c r="G4450" s="51" t="str">
        <f t="shared" si="70"/>
        <v/>
      </c>
      <c r="H4450" s="69"/>
      <c r="I4450" s="70"/>
      <c r="J4450" s="142">
        <v>0</v>
      </c>
    </row>
    <row r="4451" spans="1:13" ht="15" hidden="1" thickBot="1" x14ac:dyDescent="0.4">
      <c r="A4451" s="211"/>
      <c r="B4451" s="213"/>
      <c r="C4451" s="34" t="s">
        <v>563</v>
      </c>
      <c r="D4451" s="34" t="s">
        <v>562</v>
      </c>
      <c r="E4451" s="35">
        <v>0.8</v>
      </c>
      <c r="F4451" s="51"/>
      <c r="G4451" s="51" t="str">
        <f t="shared" si="70"/>
        <v/>
      </c>
      <c r="H4451" s="69"/>
      <c r="I4451" s="70"/>
      <c r="J4451" s="142">
        <v>0</v>
      </c>
    </row>
    <row r="4452" spans="1:13" ht="25.5" hidden="1" thickBot="1" x14ac:dyDescent="0.4">
      <c r="A4452" s="211"/>
      <c r="B4452" s="213"/>
      <c r="C4452" s="34" t="s">
        <v>79</v>
      </c>
      <c r="D4452" s="34" t="s">
        <v>84</v>
      </c>
      <c r="E4452" s="35">
        <v>2.5000000000000001E-3</v>
      </c>
      <c r="F4452" s="32">
        <f>'Comp.Aux1'!$G$8</f>
        <v>824.65103490000001</v>
      </c>
      <c r="G4452" s="51">
        <f t="shared" si="70"/>
        <v>2.0616275872500003</v>
      </c>
      <c r="H4452" s="69"/>
      <c r="I4452" s="70"/>
      <c r="J4452" s="142">
        <v>0</v>
      </c>
    </row>
    <row r="4453" spans="1:13" ht="15" hidden="1" thickBot="1" x14ac:dyDescent="0.4">
      <c r="A4453" s="217"/>
      <c r="B4453" s="216"/>
      <c r="C4453" s="52"/>
      <c r="D4453" s="52"/>
      <c r="E4453" s="63"/>
      <c r="F4453" s="72"/>
      <c r="G4453" s="72" t="str">
        <f t="shared" si="70"/>
        <v/>
      </c>
      <c r="H4453" s="73"/>
      <c r="I4453" s="70"/>
      <c r="J4453" s="142">
        <v>0</v>
      </c>
    </row>
    <row r="4454" spans="1:13" ht="15" thickBot="1" x14ac:dyDescent="0.4">
      <c r="A4454" s="210" t="s">
        <v>1150</v>
      </c>
      <c r="B4454" s="212" t="s">
        <v>2666</v>
      </c>
      <c r="C4454" s="155"/>
      <c r="D4454" s="24" t="s">
        <v>70</v>
      </c>
      <c r="E4454" s="25"/>
      <c r="F4454" s="46"/>
      <c r="G4454" s="26" t="str">
        <f t="shared" si="70"/>
        <v/>
      </c>
      <c r="H4454" s="27"/>
      <c r="I4454" s="28"/>
      <c r="J4454" s="142">
        <v>155</v>
      </c>
    </row>
    <row r="4455" spans="1:13" x14ac:dyDescent="0.35">
      <c r="A4455" s="211"/>
      <c r="B4455" s="213"/>
      <c r="C4455" s="30"/>
      <c r="D4455" s="30"/>
      <c r="E4455" s="31"/>
      <c r="F4455" s="51"/>
      <c r="G4455" s="51" t="str">
        <f t="shared" si="70"/>
        <v/>
      </c>
      <c r="H4455" s="69"/>
      <c r="I4455" s="70"/>
      <c r="J4455" s="142">
        <v>155</v>
      </c>
    </row>
    <row r="4456" spans="1:13" x14ac:dyDescent="0.35">
      <c r="A4456" s="211"/>
      <c r="B4456" s="213"/>
      <c r="C4456" s="34" t="s">
        <v>563</v>
      </c>
      <c r="D4456" s="34" t="s">
        <v>562</v>
      </c>
      <c r="E4456" s="35">
        <v>0.11</v>
      </c>
      <c r="F4456" s="51">
        <v>17.322456942000002</v>
      </c>
      <c r="G4456" s="51">
        <f t="shared" si="70"/>
        <v>1.9054702636200003</v>
      </c>
      <c r="H4456" s="37">
        <f>SUM(G4456:G4458)</f>
        <v>16.251739821379999</v>
      </c>
      <c r="I4456" s="38"/>
      <c r="J4456" s="142">
        <v>155</v>
      </c>
      <c r="M4456" s="202"/>
    </row>
    <row r="4457" spans="1:13" x14ac:dyDescent="0.35">
      <c r="A4457" s="211"/>
      <c r="B4457" s="213"/>
      <c r="C4457" s="34" t="s">
        <v>1151</v>
      </c>
      <c r="D4457" s="34" t="s">
        <v>1152</v>
      </c>
      <c r="E4457" s="35">
        <v>0.22</v>
      </c>
      <c r="F4457" s="51">
        <v>16.758865648</v>
      </c>
      <c r="G4457" s="51">
        <f t="shared" si="70"/>
        <v>3.6869504425600002</v>
      </c>
      <c r="H4457" s="69"/>
      <c r="I4457" s="70"/>
      <c r="J4457" s="142">
        <v>155</v>
      </c>
      <c r="M4457" s="202"/>
    </row>
    <row r="4458" spans="1:13" x14ac:dyDescent="0.35">
      <c r="A4458" s="211"/>
      <c r="B4458" s="213"/>
      <c r="C4458" s="34" t="s">
        <v>1153</v>
      </c>
      <c r="D4458" s="34" t="s">
        <v>75</v>
      </c>
      <c r="E4458" s="35">
        <v>0.4</v>
      </c>
      <c r="F4458" s="51">
        <v>26.648297788000001</v>
      </c>
      <c r="G4458" s="51">
        <f t="shared" si="70"/>
        <v>10.659319115200001</v>
      </c>
      <c r="H4458" s="69"/>
      <c r="I4458" s="70"/>
      <c r="J4458" s="142">
        <v>155</v>
      </c>
      <c r="M4458" s="202"/>
    </row>
    <row r="4459" spans="1:13" ht="15" thickBot="1" x14ac:dyDescent="0.4">
      <c r="A4459" s="217"/>
      <c r="B4459" s="216"/>
      <c r="C4459" s="52"/>
      <c r="D4459" s="52"/>
      <c r="E4459" s="63"/>
      <c r="F4459" s="72"/>
      <c r="G4459" s="72" t="str">
        <f t="shared" si="70"/>
        <v/>
      </c>
      <c r="H4459" s="73"/>
      <c r="I4459" s="70"/>
      <c r="J4459" s="142">
        <v>155</v>
      </c>
    </row>
    <row r="4460" spans="1:13" ht="15" thickBot="1" x14ac:dyDescent="0.4">
      <c r="A4460" s="210" t="s">
        <v>1154</v>
      </c>
      <c r="B4460" s="212" t="s">
        <v>2667</v>
      </c>
      <c r="C4460" s="155"/>
      <c r="D4460" s="24" t="s">
        <v>16</v>
      </c>
      <c r="E4460" s="25"/>
      <c r="F4460" s="46"/>
      <c r="G4460" s="26" t="str">
        <f t="shared" si="70"/>
        <v/>
      </c>
      <c r="H4460" s="27"/>
      <c r="I4460" s="28"/>
      <c r="J4460" s="142">
        <v>30</v>
      </c>
    </row>
    <row r="4461" spans="1:13" x14ac:dyDescent="0.35">
      <c r="A4461" s="211"/>
      <c r="B4461" s="213"/>
      <c r="C4461" s="30"/>
      <c r="D4461" s="30"/>
      <c r="E4461" s="31"/>
      <c r="F4461" s="51"/>
      <c r="G4461" s="51" t="str">
        <f t="shared" si="70"/>
        <v/>
      </c>
      <c r="H4461" s="69"/>
      <c r="I4461" s="70"/>
      <c r="J4461" s="142">
        <v>30</v>
      </c>
    </row>
    <row r="4462" spans="1:13" ht="25" x14ac:dyDescent="0.35">
      <c r="A4462" s="211"/>
      <c r="B4462" s="213"/>
      <c r="C4462" s="34" t="s">
        <v>9497</v>
      </c>
      <c r="D4462" s="34" t="s">
        <v>200</v>
      </c>
      <c r="E4462" s="35">
        <v>1</v>
      </c>
      <c r="F4462" s="51">
        <v>4.9872512620000009</v>
      </c>
      <c r="G4462" s="51">
        <f t="shared" si="70"/>
        <v>4.9872512620000009</v>
      </c>
      <c r="H4462" s="37">
        <f>SUM(G4462:G4476)</f>
        <v>214.13</v>
      </c>
      <c r="I4462" s="38"/>
      <c r="J4462" s="142">
        <v>30</v>
      </c>
      <c r="M4462" s="202"/>
    </row>
    <row r="4463" spans="1:13" ht="25" x14ac:dyDescent="0.35">
      <c r="A4463" s="211"/>
      <c r="B4463" s="213"/>
      <c r="C4463" s="34" t="s">
        <v>1155</v>
      </c>
      <c r="D4463" s="34" t="s">
        <v>200</v>
      </c>
      <c r="E4463" s="35">
        <v>1</v>
      </c>
      <c r="F4463" s="51">
        <v>17.258654154000002</v>
      </c>
      <c r="G4463" s="51">
        <f t="shared" si="70"/>
        <v>17.258654154000002</v>
      </c>
      <c r="H4463" s="69"/>
      <c r="I4463" s="70"/>
      <c r="J4463" s="142">
        <v>30</v>
      </c>
      <c r="M4463" s="202"/>
    </row>
    <row r="4464" spans="1:13" ht="25" x14ac:dyDescent="0.35">
      <c r="A4464" s="211"/>
      <c r="B4464" s="213"/>
      <c r="C4464" s="34" t="s">
        <v>1156</v>
      </c>
      <c r="D4464" s="34" t="s">
        <v>200</v>
      </c>
      <c r="E4464" s="35">
        <v>1</v>
      </c>
      <c r="F4464" s="51">
        <v>47.692584030000006</v>
      </c>
      <c r="G4464" s="51">
        <f t="shared" si="70"/>
        <v>47.692584030000006</v>
      </c>
      <c r="H4464" s="69"/>
      <c r="I4464" s="70"/>
      <c r="J4464" s="142">
        <v>30</v>
      </c>
      <c r="M4464" s="202"/>
    </row>
    <row r="4465" spans="1:13" ht="37.5" x14ac:dyDescent="0.35">
      <c r="A4465" s="211"/>
      <c r="B4465" s="213"/>
      <c r="C4465" s="34" t="s">
        <v>9891</v>
      </c>
      <c r="D4465" s="34" t="s">
        <v>200</v>
      </c>
      <c r="E4465" s="35">
        <v>7.0000000000000007E-2</v>
      </c>
      <c r="F4465" s="51">
        <v>27.307593264000001</v>
      </c>
      <c r="G4465" s="51">
        <f t="shared" si="70"/>
        <v>1.9115315284800003</v>
      </c>
      <c r="H4465" s="69"/>
      <c r="I4465" s="70"/>
      <c r="J4465" s="142">
        <v>30</v>
      </c>
      <c r="M4465" s="202"/>
    </row>
    <row r="4466" spans="1:13" ht="25" x14ac:dyDescent="0.35">
      <c r="A4466" s="211"/>
      <c r="B4466" s="213"/>
      <c r="C4466" s="34" t="s">
        <v>800</v>
      </c>
      <c r="D4466" s="34" t="s">
        <v>562</v>
      </c>
      <c r="E4466" s="35">
        <v>0.11</v>
      </c>
      <c r="F4466" s="51">
        <v>16.812034638000004</v>
      </c>
      <c r="G4466" s="51">
        <f t="shared" si="70"/>
        <v>1.8493238101800005</v>
      </c>
      <c r="H4466" s="69"/>
      <c r="I4466" s="70"/>
      <c r="J4466" s="142">
        <v>30</v>
      </c>
      <c r="M4466" s="202"/>
    </row>
    <row r="4467" spans="1:13" ht="25" x14ac:dyDescent="0.35">
      <c r="A4467" s="211"/>
      <c r="B4467" s="213"/>
      <c r="C4467" s="34" t="s">
        <v>801</v>
      </c>
      <c r="D4467" s="34" t="s">
        <v>562</v>
      </c>
      <c r="E4467" s="35">
        <v>0.11</v>
      </c>
      <c r="F4467" s="51">
        <v>22.511750366000005</v>
      </c>
      <c r="G4467" s="51">
        <f t="shared" si="70"/>
        <v>2.4762925402600007</v>
      </c>
      <c r="H4467" s="69"/>
      <c r="I4467" s="70"/>
      <c r="J4467" s="142">
        <v>30</v>
      </c>
      <c r="M4467" s="202"/>
    </row>
    <row r="4468" spans="1:13" x14ac:dyDescent="0.35">
      <c r="A4468" s="211"/>
      <c r="B4468" s="213"/>
      <c r="C4468" s="34" t="s">
        <v>9491</v>
      </c>
      <c r="D4468" s="34" t="s">
        <v>200</v>
      </c>
      <c r="E4468" s="35">
        <v>6.1999999999999998E-3</v>
      </c>
      <c r="F4468" s="51">
        <v>66.184758752000008</v>
      </c>
      <c r="G4468" s="51">
        <f t="shared" si="70"/>
        <v>0.41034550426240002</v>
      </c>
      <c r="H4468" s="69"/>
      <c r="I4468" s="70"/>
      <c r="J4468" s="142">
        <v>30</v>
      </c>
      <c r="M4468" s="202"/>
    </row>
    <row r="4469" spans="1:13" ht="25" x14ac:dyDescent="0.35">
      <c r="A4469" s="211"/>
      <c r="B4469" s="213"/>
      <c r="C4469" s="34" t="s">
        <v>1157</v>
      </c>
      <c r="D4469" s="34" t="s">
        <v>372</v>
      </c>
      <c r="E4469" s="35">
        <v>0.51751248926917226</v>
      </c>
      <c r="F4469" s="51">
        <v>51.169835976000002</v>
      </c>
      <c r="G4469" s="51">
        <f t="shared" si="70"/>
        <v>26.481029191435006</v>
      </c>
      <c r="H4469" s="69"/>
      <c r="I4469" s="70"/>
      <c r="J4469" s="142">
        <v>30</v>
      </c>
      <c r="M4469" s="202"/>
    </row>
    <row r="4470" spans="1:13" x14ac:dyDescent="0.35">
      <c r="A4470" s="211"/>
      <c r="B4470" s="213"/>
      <c r="C4470" s="34" t="s">
        <v>9770</v>
      </c>
      <c r="D4470" s="34" t="s">
        <v>200</v>
      </c>
      <c r="E4470" s="35">
        <v>7.2999999999999995E-2</v>
      </c>
      <c r="F4470" s="51">
        <v>1.9672526300000002</v>
      </c>
      <c r="G4470" s="51">
        <f t="shared" si="70"/>
        <v>0.14360944199</v>
      </c>
      <c r="H4470" s="69"/>
      <c r="I4470" s="70"/>
      <c r="J4470" s="142">
        <v>30</v>
      </c>
      <c r="M4470" s="202"/>
    </row>
    <row r="4471" spans="1:13" ht="25" x14ac:dyDescent="0.35">
      <c r="A4471" s="211"/>
      <c r="B4471" s="213"/>
      <c r="C4471" s="34" t="s">
        <v>800</v>
      </c>
      <c r="D4471" s="34" t="s">
        <v>562</v>
      </c>
      <c r="E4471" s="35">
        <v>0.13089999999999999</v>
      </c>
      <c r="F4471" s="51">
        <v>16.812034638000004</v>
      </c>
      <c r="G4471" s="51">
        <f t="shared" si="70"/>
        <v>2.2006953341142004</v>
      </c>
      <c r="H4471" s="69"/>
      <c r="I4471" s="70"/>
      <c r="J4471" s="142">
        <v>30</v>
      </c>
      <c r="M4471" s="202"/>
    </row>
    <row r="4472" spans="1:13" ht="25" x14ac:dyDescent="0.35">
      <c r="A4472" s="211"/>
      <c r="B4472" s="213"/>
      <c r="C4472" s="34" t="s">
        <v>801</v>
      </c>
      <c r="D4472" s="34" t="s">
        <v>562</v>
      </c>
      <c r="E4472" s="35">
        <v>0.13089999999999999</v>
      </c>
      <c r="F4472" s="51">
        <v>22.511750366000005</v>
      </c>
      <c r="G4472" s="51">
        <f t="shared" si="70"/>
        <v>2.9467881229094002</v>
      </c>
      <c r="H4472" s="69"/>
      <c r="I4472" s="70"/>
      <c r="J4472" s="142">
        <v>30</v>
      </c>
      <c r="M4472" s="202"/>
    </row>
    <row r="4473" spans="1:13" x14ac:dyDescent="0.35">
      <c r="A4473" s="211"/>
      <c r="B4473" s="213"/>
      <c r="C4473" s="34" t="s">
        <v>570</v>
      </c>
      <c r="D4473" s="34" t="s">
        <v>562</v>
      </c>
      <c r="E4473" s="35">
        <v>1</v>
      </c>
      <c r="F4473" s="51">
        <v>23.149778246</v>
      </c>
      <c r="G4473" s="51">
        <f t="shared" si="70"/>
        <v>23.149778246</v>
      </c>
      <c r="H4473" s="69"/>
      <c r="I4473" s="70"/>
      <c r="J4473" s="142">
        <v>30</v>
      </c>
      <c r="M4473" s="202"/>
    </row>
    <row r="4474" spans="1:13" ht="25" x14ac:dyDescent="0.35">
      <c r="A4474" s="211"/>
      <c r="B4474" s="213"/>
      <c r="C4474" s="34" t="s">
        <v>627</v>
      </c>
      <c r="D4474" s="34" t="s">
        <v>750</v>
      </c>
      <c r="E4474" s="35">
        <v>0.5655</v>
      </c>
      <c r="F4474" s="51">
        <v>46.799344998000002</v>
      </c>
      <c r="G4474" s="51">
        <f t="shared" si="70"/>
        <v>26.465029596369</v>
      </c>
      <c r="H4474" s="69"/>
      <c r="I4474" s="70"/>
      <c r="J4474" s="142">
        <v>30</v>
      </c>
      <c r="M4474" s="202"/>
    </row>
    <row r="4475" spans="1:13" ht="25" x14ac:dyDescent="0.35">
      <c r="A4475" s="211"/>
      <c r="B4475" s="213"/>
      <c r="C4475" s="34" t="s">
        <v>901</v>
      </c>
      <c r="D4475" s="34" t="s">
        <v>10208</v>
      </c>
      <c r="E4475" s="35">
        <v>0.2</v>
      </c>
      <c r="F4475" s="51">
        <v>35.410547340000001</v>
      </c>
      <c r="G4475" s="51">
        <f t="shared" si="70"/>
        <v>7.0821094680000005</v>
      </c>
      <c r="H4475" s="69"/>
      <c r="I4475" s="70"/>
      <c r="J4475" s="142">
        <v>30</v>
      </c>
      <c r="M4475" s="202"/>
    </row>
    <row r="4476" spans="1:13" x14ac:dyDescent="0.35">
      <c r="A4476" s="211"/>
      <c r="B4476" s="213"/>
      <c r="C4476" s="34" t="s">
        <v>1158</v>
      </c>
      <c r="D4476" s="34" t="s">
        <v>200</v>
      </c>
      <c r="E4476" s="35">
        <v>1</v>
      </c>
      <c r="F4476" s="51">
        <v>49.074977770000004</v>
      </c>
      <c r="G4476" s="51">
        <f t="shared" si="70"/>
        <v>49.074977770000004</v>
      </c>
      <c r="H4476" s="69"/>
      <c r="I4476" s="70"/>
      <c r="J4476" s="142">
        <v>30</v>
      </c>
      <c r="M4476" s="202"/>
    </row>
    <row r="4477" spans="1:13" x14ac:dyDescent="0.35">
      <c r="A4477" s="211"/>
      <c r="B4477" s="213"/>
      <c r="C4477" s="34"/>
      <c r="D4477" s="34"/>
      <c r="E4477" s="35"/>
      <c r="F4477" s="51"/>
      <c r="G4477" s="51" t="str">
        <f t="shared" si="70"/>
        <v/>
      </c>
      <c r="H4477" s="69"/>
      <c r="I4477" s="70"/>
      <c r="J4477" s="142">
        <v>30</v>
      </c>
    </row>
    <row r="4478" spans="1:13" x14ac:dyDescent="0.35">
      <c r="A4478" s="211"/>
      <c r="B4478" s="213"/>
      <c r="C4478" s="45" t="s">
        <v>3013</v>
      </c>
      <c r="D4478" s="34"/>
      <c r="E4478" s="35"/>
      <c r="F4478" s="51"/>
      <c r="G4478" s="51" t="str">
        <f t="shared" si="70"/>
        <v/>
      </c>
      <c r="H4478" s="69"/>
      <c r="I4478" s="70"/>
      <c r="J4478" s="142">
        <v>30</v>
      </c>
    </row>
    <row r="4479" spans="1:13" ht="15" thickBot="1" x14ac:dyDescent="0.4">
      <c r="A4479" s="217"/>
      <c r="B4479" s="216"/>
      <c r="C4479" s="52"/>
      <c r="D4479" s="52"/>
      <c r="E4479" s="63"/>
      <c r="F4479" s="72"/>
      <c r="G4479" s="72" t="str">
        <f t="shared" si="70"/>
        <v/>
      </c>
      <c r="H4479" s="73"/>
      <c r="I4479" s="70"/>
      <c r="J4479" s="142">
        <v>30</v>
      </c>
    </row>
    <row r="4480" spans="1:13" ht="15" thickBot="1" x14ac:dyDescent="0.4">
      <c r="A4480" s="210" t="s">
        <v>1159</v>
      </c>
      <c r="B4480" s="212" t="s">
        <v>2668</v>
      </c>
      <c r="C4480" s="155"/>
      <c r="D4480" s="24" t="s">
        <v>16</v>
      </c>
      <c r="E4480" s="25"/>
      <c r="F4480" s="46"/>
      <c r="G4480" s="26" t="str">
        <f t="shared" si="70"/>
        <v/>
      </c>
      <c r="H4480" s="27"/>
      <c r="I4480" s="28"/>
      <c r="J4480" s="142">
        <v>5</v>
      </c>
    </row>
    <row r="4481" spans="1:13" x14ac:dyDescent="0.35">
      <c r="A4481" s="211"/>
      <c r="B4481" s="213"/>
      <c r="C4481" s="30"/>
      <c r="D4481" s="30"/>
      <c r="E4481" s="31"/>
      <c r="F4481" s="51"/>
      <c r="G4481" s="51" t="str">
        <f t="shared" si="70"/>
        <v/>
      </c>
      <c r="H4481" s="69"/>
      <c r="I4481" s="70"/>
      <c r="J4481" s="142">
        <v>5</v>
      </c>
    </row>
    <row r="4482" spans="1:13" x14ac:dyDescent="0.35">
      <c r="A4482" s="211"/>
      <c r="B4482" s="213"/>
      <c r="C4482" s="34" t="s">
        <v>856</v>
      </c>
      <c r="D4482" s="34" t="s">
        <v>562</v>
      </c>
      <c r="E4482" s="35">
        <v>0.5</v>
      </c>
      <c r="F4482" s="51">
        <v>21.331398788000001</v>
      </c>
      <c r="G4482" s="51">
        <f t="shared" si="70"/>
        <v>10.665699394000001</v>
      </c>
      <c r="H4482" s="37">
        <f>SUM(G4482:G4484)</f>
        <v>44.22</v>
      </c>
      <c r="I4482" s="38"/>
      <c r="J4482" s="142">
        <v>5</v>
      </c>
      <c r="M4482" s="202"/>
    </row>
    <row r="4483" spans="1:13" ht="25" x14ac:dyDescent="0.35">
      <c r="A4483" s="211"/>
      <c r="B4483" s="213"/>
      <c r="C4483" s="34" t="s">
        <v>627</v>
      </c>
      <c r="D4483" s="34" t="s">
        <v>750</v>
      </c>
      <c r="E4483" s="35">
        <v>0.56565302653554883</v>
      </c>
      <c r="F4483" s="51">
        <v>46.799344998000002</v>
      </c>
      <c r="G4483" s="51">
        <f t="shared" si="70"/>
        <v>26.472191137999999</v>
      </c>
      <c r="H4483" s="69"/>
      <c r="I4483" s="70"/>
      <c r="J4483" s="142">
        <v>5</v>
      </c>
      <c r="M4483" s="202"/>
    </row>
    <row r="4484" spans="1:13" ht="25" x14ac:dyDescent="0.35">
      <c r="A4484" s="211"/>
      <c r="B4484" s="213"/>
      <c r="C4484" s="34" t="s">
        <v>901</v>
      </c>
      <c r="D4484" s="34" t="s">
        <v>10208</v>
      </c>
      <c r="E4484" s="35">
        <v>0.2</v>
      </c>
      <c r="F4484" s="51">
        <v>35.410547340000001</v>
      </c>
      <c r="G4484" s="51">
        <f t="shared" si="70"/>
        <v>7.0821094680000005</v>
      </c>
      <c r="H4484" s="69"/>
      <c r="I4484" s="70"/>
      <c r="J4484" s="142">
        <v>5</v>
      </c>
      <c r="M4484" s="202"/>
    </row>
    <row r="4485" spans="1:13" x14ac:dyDescent="0.35">
      <c r="A4485" s="211"/>
      <c r="B4485" s="213"/>
      <c r="C4485" s="34"/>
      <c r="D4485" s="35"/>
      <c r="E4485" s="35"/>
      <c r="F4485" s="51"/>
      <c r="G4485" s="51" t="str">
        <f t="shared" si="70"/>
        <v/>
      </c>
      <c r="H4485" s="69"/>
      <c r="I4485" s="70"/>
      <c r="J4485" s="142">
        <v>5</v>
      </c>
    </row>
    <row r="4486" spans="1:13" x14ac:dyDescent="0.35">
      <c r="A4486" s="211"/>
      <c r="B4486" s="213"/>
      <c r="C4486" s="45" t="s">
        <v>3013</v>
      </c>
      <c r="D4486" s="35"/>
      <c r="E4486" s="35"/>
      <c r="F4486" s="51"/>
      <c r="G4486" s="51" t="str">
        <f t="shared" si="70"/>
        <v/>
      </c>
      <c r="H4486" s="69"/>
      <c r="I4486" s="70"/>
      <c r="J4486" s="142">
        <v>5</v>
      </c>
    </row>
    <row r="4487" spans="1:13" ht="15" thickBot="1" x14ac:dyDescent="0.4">
      <c r="A4487" s="217"/>
      <c r="B4487" s="216"/>
      <c r="C4487" s="52"/>
      <c r="D4487" s="52"/>
      <c r="E4487" s="63"/>
      <c r="F4487" s="72"/>
      <c r="G4487" s="72" t="str">
        <f t="shared" si="70"/>
        <v/>
      </c>
      <c r="H4487" s="73"/>
      <c r="I4487" s="70"/>
      <c r="J4487" s="142">
        <v>5</v>
      </c>
    </row>
    <row r="4488" spans="1:13" ht="15" hidden="1" thickBot="1" x14ac:dyDescent="0.4">
      <c r="A4488" s="210" t="s">
        <v>1160</v>
      </c>
      <c r="B4488" s="212" t="s">
        <v>8109</v>
      </c>
      <c r="C4488" s="155"/>
      <c r="D4488" s="24" t="s">
        <v>70</v>
      </c>
      <c r="E4488" s="25"/>
      <c r="F4488" s="46"/>
      <c r="G4488" s="26" t="str">
        <f t="shared" si="70"/>
        <v/>
      </c>
      <c r="H4488" s="27"/>
      <c r="I4488" s="28"/>
      <c r="J4488" s="142">
        <v>0</v>
      </c>
    </row>
    <row r="4489" spans="1:13" ht="15" hidden="1" thickBot="1" x14ac:dyDescent="0.4">
      <c r="A4489" s="211"/>
      <c r="B4489" s="213"/>
      <c r="C4489" s="30"/>
      <c r="D4489" s="30"/>
      <c r="E4489" s="31"/>
      <c r="F4489" s="51"/>
      <c r="G4489" s="51" t="str">
        <f t="shared" si="70"/>
        <v/>
      </c>
      <c r="H4489" s="69"/>
      <c r="I4489" s="70"/>
      <c r="J4489" s="142">
        <v>0</v>
      </c>
    </row>
    <row r="4490" spans="1:13" ht="15" hidden="1" thickBot="1" x14ac:dyDescent="0.4">
      <c r="A4490" s="211"/>
      <c r="B4490" s="213"/>
      <c r="C4490" s="34" t="s">
        <v>9597</v>
      </c>
      <c r="D4490" s="34" t="s">
        <v>750</v>
      </c>
      <c r="E4490" s="35">
        <v>0.5</v>
      </c>
      <c r="F4490" s="51"/>
      <c r="G4490" s="51" t="str">
        <f t="shared" si="70"/>
        <v/>
      </c>
      <c r="H4490" s="37">
        <f>SUM(G4490:G4494)</f>
        <v>0</v>
      </c>
      <c r="I4490" s="38"/>
      <c r="J4490" s="142">
        <v>0</v>
      </c>
    </row>
    <row r="4491" spans="1:13" ht="25.5" hidden="1" thickBot="1" x14ac:dyDescent="0.4">
      <c r="A4491" s="211"/>
      <c r="B4491" s="213"/>
      <c r="C4491" s="34" t="s">
        <v>9492</v>
      </c>
      <c r="D4491" s="34" t="s">
        <v>75</v>
      </c>
      <c r="E4491" s="35">
        <v>0.21</v>
      </c>
      <c r="F4491" s="51"/>
      <c r="G4491" s="51" t="str">
        <f t="shared" si="70"/>
        <v/>
      </c>
      <c r="H4491" s="69"/>
      <c r="I4491" s="70"/>
      <c r="J4491" s="142">
        <v>0</v>
      </c>
    </row>
    <row r="4492" spans="1:13" ht="38" hidden="1" thickBot="1" x14ac:dyDescent="0.4">
      <c r="A4492" s="211"/>
      <c r="B4492" s="213"/>
      <c r="C4492" s="34" t="s">
        <v>1161</v>
      </c>
      <c r="D4492" s="34" t="s">
        <v>84</v>
      </c>
      <c r="E4492" s="35">
        <v>4.3099999999999999E-2</v>
      </c>
      <c r="F4492" s="51"/>
      <c r="G4492" s="51" t="str">
        <f t="shared" si="70"/>
        <v/>
      </c>
      <c r="H4492" s="69"/>
      <c r="I4492" s="70"/>
      <c r="J4492" s="142">
        <v>0</v>
      </c>
    </row>
    <row r="4493" spans="1:13" ht="15" hidden="1" thickBot="1" x14ac:dyDescent="0.4">
      <c r="A4493" s="211"/>
      <c r="B4493" s="213"/>
      <c r="C4493" s="34" t="s">
        <v>570</v>
      </c>
      <c r="D4493" s="34" t="s">
        <v>562</v>
      </c>
      <c r="E4493" s="35">
        <v>0.245</v>
      </c>
      <c r="F4493" s="51"/>
      <c r="G4493" s="51" t="str">
        <f t="shared" si="70"/>
        <v/>
      </c>
      <c r="H4493" s="69"/>
      <c r="I4493" s="70"/>
      <c r="J4493" s="142">
        <v>0</v>
      </c>
    </row>
    <row r="4494" spans="1:13" ht="15" hidden="1" thickBot="1" x14ac:dyDescent="0.4">
      <c r="A4494" s="211"/>
      <c r="B4494" s="213"/>
      <c r="C4494" s="34" t="s">
        <v>563</v>
      </c>
      <c r="D4494" s="34" t="s">
        <v>562</v>
      </c>
      <c r="E4494" s="35">
        <v>0.123</v>
      </c>
      <c r="F4494" s="51"/>
      <c r="G4494" s="51" t="str">
        <f t="shared" si="70"/>
        <v/>
      </c>
      <c r="H4494" s="69"/>
      <c r="I4494" s="70"/>
      <c r="J4494" s="142">
        <v>0</v>
      </c>
    </row>
    <row r="4495" spans="1:13" ht="15" hidden="1" thickBot="1" x14ac:dyDescent="0.4">
      <c r="A4495" s="211"/>
      <c r="B4495" s="213"/>
      <c r="C4495" s="34"/>
      <c r="D4495" s="34"/>
      <c r="E4495" s="35"/>
      <c r="F4495" s="51"/>
      <c r="G4495" s="51" t="str">
        <f t="shared" si="70"/>
        <v/>
      </c>
      <c r="H4495" s="69"/>
      <c r="I4495" s="70"/>
      <c r="J4495" s="142">
        <v>0</v>
      </c>
    </row>
    <row r="4496" spans="1:13" ht="15" hidden="1" thickBot="1" x14ac:dyDescent="0.4">
      <c r="A4496" s="210" t="s">
        <v>1162</v>
      </c>
      <c r="B4496" s="212" t="s">
        <v>8110</v>
      </c>
      <c r="C4496" s="155"/>
      <c r="D4496" s="24" t="s">
        <v>70</v>
      </c>
      <c r="E4496" s="25"/>
      <c r="F4496" s="46"/>
      <c r="G4496" s="26" t="str">
        <f t="shared" ref="G4496:G4559" si="71">IF(ISNUMBER(F4496),E4496*F4496,"")</f>
        <v/>
      </c>
      <c r="H4496" s="27"/>
      <c r="I4496" s="28"/>
      <c r="J4496" s="142">
        <v>0</v>
      </c>
    </row>
    <row r="4497" spans="1:13" ht="15" hidden="1" thickBot="1" x14ac:dyDescent="0.4">
      <c r="A4497" s="211"/>
      <c r="B4497" s="213"/>
      <c r="C4497" s="30"/>
      <c r="D4497" s="30"/>
      <c r="E4497" s="31"/>
      <c r="F4497" s="51"/>
      <c r="G4497" s="51" t="str">
        <f t="shared" si="71"/>
        <v/>
      </c>
      <c r="H4497" s="69"/>
      <c r="I4497" s="70"/>
      <c r="J4497" s="142">
        <v>0</v>
      </c>
    </row>
    <row r="4498" spans="1:13" ht="15" hidden="1" thickBot="1" x14ac:dyDescent="0.4">
      <c r="A4498" s="211"/>
      <c r="B4498" s="213"/>
      <c r="C4498" s="34" t="s">
        <v>570</v>
      </c>
      <c r="D4498" s="34" t="s">
        <v>562</v>
      </c>
      <c r="E4498" s="35">
        <v>0.29899999999999999</v>
      </c>
      <c r="F4498" s="51"/>
      <c r="G4498" s="51" t="str">
        <f t="shared" si="71"/>
        <v/>
      </c>
      <c r="H4498" s="37">
        <f>SUM(G4498:G4500)</f>
        <v>0</v>
      </c>
      <c r="I4498" s="38"/>
      <c r="J4498" s="142">
        <v>0</v>
      </c>
    </row>
    <row r="4499" spans="1:13" ht="15" hidden="1" thickBot="1" x14ac:dyDescent="0.4">
      <c r="A4499" s="211"/>
      <c r="B4499" s="213"/>
      <c r="C4499" s="34" t="s">
        <v>563</v>
      </c>
      <c r="D4499" s="34" t="s">
        <v>562</v>
      </c>
      <c r="E4499" s="35">
        <v>0.14899999999999999</v>
      </c>
      <c r="F4499" s="51"/>
      <c r="G4499" s="51" t="str">
        <f t="shared" si="71"/>
        <v/>
      </c>
      <c r="H4499" s="69"/>
      <c r="I4499" s="70"/>
      <c r="J4499" s="142">
        <v>0</v>
      </c>
    </row>
    <row r="4500" spans="1:13" ht="38" hidden="1" thickBot="1" x14ac:dyDescent="0.4">
      <c r="A4500" s="211"/>
      <c r="B4500" s="213"/>
      <c r="C4500" s="34" t="s">
        <v>1161</v>
      </c>
      <c r="D4500" s="34" t="s">
        <v>84</v>
      </c>
      <c r="E4500" s="35">
        <v>6.6100000000000006E-2</v>
      </c>
      <c r="F4500" s="51"/>
      <c r="G4500" s="51" t="str">
        <f t="shared" si="71"/>
        <v/>
      </c>
      <c r="H4500" s="69"/>
      <c r="I4500" s="70"/>
      <c r="J4500" s="142">
        <v>0</v>
      </c>
    </row>
    <row r="4501" spans="1:13" ht="15" hidden="1" thickBot="1" x14ac:dyDescent="0.4">
      <c r="A4501" s="217"/>
      <c r="B4501" s="216"/>
      <c r="C4501" s="52"/>
      <c r="D4501" s="52"/>
      <c r="E4501" s="63"/>
      <c r="F4501" s="72"/>
      <c r="G4501" s="72" t="str">
        <f t="shared" si="71"/>
        <v/>
      </c>
      <c r="H4501" s="73"/>
      <c r="I4501" s="70"/>
      <c r="J4501" s="142">
        <v>0</v>
      </c>
    </row>
    <row r="4502" spans="1:13" ht="15" thickBot="1" x14ac:dyDescent="0.4">
      <c r="A4502" s="210" t="s">
        <v>1163</v>
      </c>
      <c r="B4502" s="212" t="s">
        <v>2669</v>
      </c>
      <c r="C4502" s="155"/>
      <c r="D4502" s="24" t="s">
        <v>70</v>
      </c>
      <c r="E4502" s="25"/>
      <c r="F4502" s="46"/>
      <c r="G4502" s="26" t="str">
        <f t="shared" si="71"/>
        <v/>
      </c>
      <c r="H4502" s="27"/>
      <c r="I4502" s="28"/>
      <c r="J4502" s="142">
        <v>1550</v>
      </c>
    </row>
    <row r="4503" spans="1:13" x14ac:dyDescent="0.35">
      <c r="A4503" s="211"/>
      <c r="B4503" s="213"/>
      <c r="C4503" s="30"/>
      <c r="D4503" s="30"/>
      <c r="E4503" s="31"/>
      <c r="F4503" s="51"/>
      <c r="G4503" s="51" t="str">
        <f t="shared" si="71"/>
        <v/>
      </c>
      <c r="H4503" s="69"/>
      <c r="I4503" s="70"/>
      <c r="J4503" s="142">
        <v>1550</v>
      </c>
    </row>
    <row r="4504" spans="1:13" x14ac:dyDescent="0.35">
      <c r="A4504" s="211"/>
      <c r="B4504" s="213"/>
      <c r="C4504" s="34" t="s">
        <v>563</v>
      </c>
      <c r="D4504" s="34" t="s">
        <v>562</v>
      </c>
      <c r="E4504" s="35">
        <v>0.01</v>
      </c>
      <c r="F4504" s="51">
        <v>17.322456942000002</v>
      </c>
      <c r="G4504" s="51">
        <f t="shared" si="71"/>
        <v>0.17322456942000003</v>
      </c>
      <c r="H4504" s="37">
        <f>SUM(G4504:G4505)</f>
        <v>5.2381025568200013</v>
      </c>
      <c r="I4504" s="38"/>
      <c r="J4504" s="142">
        <v>1550</v>
      </c>
      <c r="M4504" s="202"/>
    </row>
    <row r="4505" spans="1:13" ht="25" x14ac:dyDescent="0.35">
      <c r="A4505" s="211"/>
      <c r="B4505" s="213"/>
      <c r="C4505" s="34" t="s">
        <v>1164</v>
      </c>
      <c r="D4505" s="34" t="s">
        <v>837</v>
      </c>
      <c r="E4505" s="35">
        <v>1.1000000000000001</v>
      </c>
      <c r="F4505" s="51">
        <v>4.6044345340000001</v>
      </c>
      <c r="G4505" s="51">
        <f t="shared" si="71"/>
        <v>5.0648779874000009</v>
      </c>
      <c r="H4505" s="69"/>
      <c r="I4505" s="70"/>
      <c r="J4505" s="142">
        <v>1550</v>
      </c>
      <c r="M4505" s="202"/>
    </row>
    <row r="4506" spans="1:13" ht="15" thickBot="1" x14ac:dyDescent="0.4">
      <c r="A4506" s="217"/>
      <c r="B4506" s="216"/>
      <c r="C4506" s="52"/>
      <c r="D4506" s="52"/>
      <c r="E4506" s="63"/>
      <c r="F4506" s="72"/>
      <c r="G4506" s="72" t="str">
        <f t="shared" si="71"/>
        <v/>
      </c>
      <c r="H4506" s="73"/>
      <c r="I4506" s="70"/>
      <c r="J4506" s="142">
        <v>1550</v>
      </c>
    </row>
    <row r="4507" spans="1:13" ht="15" thickBot="1" x14ac:dyDescent="0.4">
      <c r="A4507" s="210" t="s">
        <v>1165</v>
      </c>
      <c r="B4507" s="212" t="s">
        <v>2670</v>
      </c>
      <c r="C4507" s="155"/>
      <c r="D4507" s="24" t="s">
        <v>70</v>
      </c>
      <c r="E4507" s="25"/>
      <c r="F4507" s="46"/>
      <c r="G4507" s="26" t="str">
        <f t="shared" si="71"/>
        <v/>
      </c>
      <c r="H4507" s="27"/>
      <c r="I4507" s="28"/>
      <c r="J4507" s="142">
        <v>1073</v>
      </c>
    </row>
    <row r="4508" spans="1:13" x14ac:dyDescent="0.35">
      <c r="A4508" s="211"/>
      <c r="B4508" s="213"/>
      <c r="C4508" s="30"/>
      <c r="D4508" s="30"/>
      <c r="E4508" s="31"/>
      <c r="F4508" s="51"/>
      <c r="G4508" s="51" t="str">
        <f t="shared" si="71"/>
        <v/>
      </c>
      <c r="H4508" s="69"/>
      <c r="I4508" s="70"/>
      <c r="J4508" s="142">
        <v>1073</v>
      </c>
    </row>
    <row r="4509" spans="1:13" x14ac:dyDescent="0.35">
      <c r="A4509" s="211"/>
      <c r="B4509" s="213"/>
      <c r="C4509" s="34" t="s">
        <v>563</v>
      </c>
      <c r="D4509" s="34" t="s">
        <v>562</v>
      </c>
      <c r="E4509" s="35">
        <v>0.05</v>
      </c>
      <c r="F4509" s="51">
        <v>17.322456942000002</v>
      </c>
      <c r="G4509" s="51">
        <f t="shared" si="71"/>
        <v>0.8661228471000002</v>
      </c>
      <c r="H4509" s="37">
        <f>SUM(G4509:G4510)</f>
        <v>12.489395751000002</v>
      </c>
      <c r="I4509" s="38"/>
      <c r="J4509" s="142">
        <v>1073</v>
      </c>
      <c r="M4509" s="202"/>
    </row>
    <row r="4510" spans="1:13" ht="25" x14ac:dyDescent="0.35">
      <c r="A4510" s="211"/>
      <c r="B4510" s="213"/>
      <c r="C4510" s="34" t="s">
        <v>1166</v>
      </c>
      <c r="D4510" s="34" t="s">
        <v>837</v>
      </c>
      <c r="E4510" s="35">
        <v>1.05</v>
      </c>
      <c r="F4510" s="51">
        <v>11.069783718000002</v>
      </c>
      <c r="G4510" s="51">
        <f t="shared" si="71"/>
        <v>11.623272903900002</v>
      </c>
      <c r="H4510" s="69"/>
      <c r="I4510" s="70"/>
      <c r="J4510" s="142">
        <v>1073</v>
      </c>
      <c r="M4510" s="202"/>
    </row>
    <row r="4511" spans="1:13" ht="15" thickBot="1" x14ac:dyDescent="0.4">
      <c r="A4511" s="217"/>
      <c r="B4511" s="216"/>
      <c r="C4511" s="52"/>
      <c r="D4511" s="52"/>
      <c r="E4511" s="63"/>
      <c r="F4511" s="72"/>
      <c r="G4511" s="72" t="str">
        <f t="shared" si="71"/>
        <v/>
      </c>
      <c r="H4511" s="73"/>
      <c r="I4511" s="70"/>
      <c r="J4511" s="142">
        <v>1073</v>
      </c>
    </row>
    <row r="4512" spans="1:13" ht="15" hidden="1" thickBot="1" x14ac:dyDescent="0.4">
      <c r="A4512" s="210" t="s">
        <v>1167</v>
      </c>
      <c r="B4512" s="212" t="s">
        <v>2671</v>
      </c>
      <c r="C4512" s="155"/>
      <c r="D4512" s="24" t="s">
        <v>70</v>
      </c>
      <c r="E4512" s="25"/>
      <c r="F4512" s="46"/>
      <c r="G4512" s="26" t="str">
        <f t="shared" si="71"/>
        <v/>
      </c>
      <c r="H4512" s="27"/>
      <c r="I4512" s="28"/>
      <c r="J4512" s="142">
        <v>0</v>
      </c>
    </row>
    <row r="4513" spans="1:13" ht="15" hidden="1" thickBot="1" x14ac:dyDescent="0.4">
      <c r="A4513" s="211"/>
      <c r="B4513" s="213"/>
      <c r="C4513" s="30"/>
      <c r="D4513" s="30"/>
      <c r="E4513" s="31"/>
      <c r="F4513" s="51"/>
      <c r="G4513" s="51" t="str">
        <f t="shared" si="71"/>
        <v/>
      </c>
      <c r="H4513" s="69"/>
      <c r="I4513" s="70"/>
      <c r="J4513" s="142">
        <v>0</v>
      </c>
    </row>
    <row r="4514" spans="1:13" ht="15" hidden="1" thickBot="1" x14ac:dyDescent="0.4">
      <c r="A4514" s="211"/>
      <c r="B4514" s="213"/>
      <c r="C4514" s="34" t="s">
        <v>570</v>
      </c>
      <c r="D4514" s="34" t="s">
        <v>562</v>
      </c>
      <c r="E4514" s="35">
        <v>0.107</v>
      </c>
      <c r="F4514" s="51"/>
      <c r="G4514" s="51" t="str">
        <f t="shared" si="71"/>
        <v/>
      </c>
      <c r="H4514" s="37">
        <f>SUM(G4514:G4519)</f>
        <v>22.312866442006005</v>
      </c>
      <c r="I4514" s="38"/>
      <c r="J4514" s="142">
        <v>0</v>
      </c>
    </row>
    <row r="4515" spans="1:13" ht="15" hidden="1" thickBot="1" x14ac:dyDescent="0.4">
      <c r="A4515" s="211"/>
      <c r="B4515" s="213"/>
      <c r="C4515" s="34" t="s">
        <v>563</v>
      </c>
      <c r="D4515" s="34" t="s">
        <v>562</v>
      </c>
      <c r="E4515" s="35">
        <v>0.214</v>
      </c>
      <c r="F4515" s="51"/>
      <c r="G4515" s="51" t="str">
        <f t="shared" si="71"/>
        <v/>
      </c>
      <c r="H4515" s="69"/>
      <c r="I4515" s="70"/>
      <c r="J4515" s="142">
        <v>0</v>
      </c>
    </row>
    <row r="4516" spans="1:13" ht="15" hidden="1" thickBot="1" x14ac:dyDescent="0.4">
      <c r="A4516" s="211"/>
      <c r="B4516" s="213"/>
      <c r="C4516" s="34" t="s">
        <v>9597</v>
      </c>
      <c r="D4516" s="34" t="s">
        <v>750</v>
      </c>
      <c r="E4516" s="35">
        <v>0.5</v>
      </c>
      <c r="F4516" s="51"/>
      <c r="G4516" s="51" t="str">
        <f t="shared" si="71"/>
        <v/>
      </c>
      <c r="H4516" s="69"/>
      <c r="I4516" s="70"/>
      <c r="J4516" s="142">
        <v>0</v>
      </c>
    </row>
    <row r="4517" spans="1:13" ht="25.5" hidden="1" thickBot="1" x14ac:dyDescent="0.4">
      <c r="A4517" s="211"/>
      <c r="B4517" s="213"/>
      <c r="C4517" s="34" t="s">
        <v>9492</v>
      </c>
      <c r="D4517" s="34" t="s">
        <v>75</v>
      </c>
      <c r="E4517" s="35">
        <v>0.21</v>
      </c>
      <c r="F4517" s="51"/>
      <c r="G4517" s="51" t="str">
        <f t="shared" si="71"/>
        <v/>
      </c>
      <c r="H4517" s="69"/>
      <c r="I4517" s="70"/>
      <c r="J4517" s="142">
        <v>0</v>
      </c>
    </row>
    <row r="4518" spans="1:13" ht="15" hidden="1" thickBot="1" x14ac:dyDescent="0.4">
      <c r="A4518" s="211"/>
      <c r="B4518" s="213"/>
      <c r="C4518" s="34" t="s">
        <v>8730</v>
      </c>
      <c r="D4518" s="34" t="s">
        <v>750</v>
      </c>
      <c r="E4518" s="35">
        <v>0.5</v>
      </c>
      <c r="F4518" s="51"/>
      <c r="G4518" s="51" t="str">
        <f t="shared" si="71"/>
        <v/>
      </c>
      <c r="H4518" s="69"/>
      <c r="I4518" s="70"/>
      <c r="J4518" s="142">
        <v>0</v>
      </c>
    </row>
    <row r="4519" spans="1:13" ht="50.5" hidden="1" thickBot="1" x14ac:dyDescent="0.4">
      <c r="A4519" s="211"/>
      <c r="B4519" s="213"/>
      <c r="C4519" s="34" t="s">
        <v>99</v>
      </c>
      <c r="D4519" s="34" t="s">
        <v>84</v>
      </c>
      <c r="E4519" s="35">
        <v>3.1E-2</v>
      </c>
      <c r="F4519" s="32">
        <f>'Comp.Aux1'!$G$50</f>
        <v>719.76988522600016</v>
      </c>
      <c r="G4519" s="51">
        <f t="shared" si="71"/>
        <v>22.312866442006005</v>
      </c>
      <c r="H4519" s="69"/>
      <c r="I4519" s="70"/>
      <c r="J4519" s="142">
        <v>0</v>
      </c>
    </row>
    <row r="4520" spans="1:13" ht="15" hidden="1" thickBot="1" x14ac:dyDescent="0.4">
      <c r="A4520" s="217"/>
      <c r="B4520" s="216"/>
      <c r="C4520" s="52"/>
      <c r="D4520" s="52"/>
      <c r="E4520" s="63"/>
      <c r="F4520" s="72"/>
      <c r="G4520" s="72" t="str">
        <f t="shared" si="71"/>
        <v/>
      </c>
      <c r="H4520" s="73"/>
      <c r="I4520" s="70"/>
      <c r="J4520" s="142">
        <v>0</v>
      </c>
    </row>
    <row r="4521" spans="1:13" ht="15" thickBot="1" x14ac:dyDescent="0.4">
      <c r="A4521" s="210" t="s">
        <v>1168</v>
      </c>
      <c r="B4521" s="212" t="s">
        <v>2672</v>
      </c>
      <c r="C4521" s="155"/>
      <c r="D4521" s="24" t="s">
        <v>70</v>
      </c>
      <c r="E4521" s="25"/>
      <c r="F4521" s="46"/>
      <c r="G4521" s="26" t="str">
        <f t="shared" si="71"/>
        <v/>
      </c>
      <c r="H4521" s="27"/>
      <c r="I4521" s="28"/>
      <c r="J4521" s="142">
        <v>1073</v>
      </c>
    </row>
    <row r="4522" spans="1:13" x14ac:dyDescent="0.35">
      <c r="A4522" s="211"/>
      <c r="B4522" s="213"/>
      <c r="C4522" s="30"/>
      <c r="D4522" s="30"/>
      <c r="E4522" s="31"/>
      <c r="F4522" s="51"/>
      <c r="G4522" s="51" t="str">
        <f t="shared" si="71"/>
        <v/>
      </c>
      <c r="H4522" s="69"/>
      <c r="I4522" s="70"/>
      <c r="J4522" s="142">
        <v>1073</v>
      </c>
    </row>
    <row r="4523" spans="1:13" x14ac:dyDescent="0.35">
      <c r="A4523" s="211"/>
      <c r="B4523" s="213"/>
      <c r="C4523" s="34" t="s">
        <v>858</v>
      </c>
      <c r="D4523" s="34" t="s">
        <v>837</v>
      </c>
      <c r="E4523" s="35">
        <v>1.04</v>
      </c>
      <c r="F4523" s="51">
        <v>1.254788164</v>
      </c>
      <c r="G4523" s="51">
        <f t="shared" si="71"/>
        <v>1.3049796905600002</v>
      </c>
      <c r="H4523" s="37">
        <f>SUM(G4523:G4528)</f>
        <v>92.009692194658001</v>
      </c>
      <c r="I4523" s="38"/>
      <c r="J4523" s="142">
        <v>1073</v>
      </c>
      <c r="M4523" s="202"/>
    </row>
    <row r="4524" spans="1:13" ht="25" x14ac:dyDescent="0.35">
      <c r="A4524" s="211"/>
      <c r="B4524" s="213"/>
      <c r="C4524" s="34" t="s">
        <v>859</v>
      </c>
      <c r="D4524" s="34" t="s">
        <v>84</v>
      </c>
      <c r="E4524" s="35">
        <v>4.3999999999999997E-2</v>
      </c>
      <c r="F4524" s="51">
        <f>'Comp.Aux1'!$G$252</f>
        <v>991.06997359999991</v>
      </c>
      <c r="G4524" s="51">
        <f t="shared" si="71"/>
        <v>43.607078838399993</v>
      </c>
      <c r="H4524" s="69"/>
      <c r="I4524" s="70"/>
      <c r="J4524" s="142">
        <v>1073</v>
      </c>
      <c r="M4524" s="202"/>
    </row>
    <row r="4525" spans="1:13" ht="25" x14ac:dyDescent="0.35">
      <c r="A4525" s="211"/>
      <c r="B4525" s="213"/>
      <c r="C4525" s="34" t="s">
        <v>861</v>
      </c>
      <c r="D4525" s="34" t="s">
        <v>837</v>
      </c>
      <c r="E4525" s="35">
        <v>1.05</v>
      </c>
      <c r="F4525" s="51">
        <v>13.919641582000001</v>
      </c>
      <c r="G4525" s="51">
        <f t="shared" si="71"/>
        <v>14.615623661100001</v>
      </c>
      <c r="H4525" s="69"/>
      <c r="I4525" s="70"/>
      <c r="J4525" s="142">
        <v>1073</v>
      </c>
      <c r="M4525" s="202"/>
    </row>
    <row r="4526" spans="1:13" x14ac:dyDescent="0.35">
      <c r="A4526" s="211"/>
      <c r="B4526" s="213"/>
      <c r="C4526" s="34" t="s">
        <v>570</v>
      </c>
      <c r="D4526" s="34" t="s">
        <v>562</v>
      </c>
      <c r="E4526" s="35">
        <v>0.89900000000000002</v>
      </c>
      <c r="F4526" s="51">
        <v>23.149778246</v>
      </c>
      <c r="G4526" s="51">
        <f t="shared" si="71"/>
        <v>20.811650643154</v>
      </c>
      <c r="H4526" s="69"/>
      <c r="I4526" s="70"/>
      <c r="J4526" s="142">
        <v>1073</v>
      </c>
      <c r="M4526" s="202"/>
    </row>
    <row r="4527" spans="1:13" x14ac:dyDescent="0.35">
      <c r="A4527" s="211"/>
      <c r="B4527" s="213"/>
      <c r="C4527" s="34" t="s">
        <v>563</v>
      </c>
      <c r="D4527" s="34" t="s">
        <v>562</v>
      </c>
      <c r="E4527" s="35">
        <v>0.182</v>
      </c>
      <c r="F4527" s="51">
        <v>17.322456942000002</v>
      </c>
      <c r="G4527" s="51">
        <f t="shared" si="71"/>
        <v>3.1526871634440004</v>
      </c>
      <c r="H4527" s="69"/>
      <c r="I4527" s="70"/>
      <c r="J4527" s="142">
        <v>1073</v>
      </c>
      <c r="M4527" s="202"/>
    </row>
    <row r="4528" spans="1:13" ht="37.5" x14ac:dyDescent="0.35">
      <c r="A4528" s="211"/>
      <c r="B4528" s="213"/>
      <c r="C4528" s="34" t="s">
        <v>855</v>
      </c>
      <c r="D4528" s="34" t="s">
        <v>750</v>
      </c>
      <c r="E4528" s="35">
        <v>0.44999999999999996</v>
      </c>
      <c r="F4528" s="51">
        <v>18.928160440000003</v>
      </c>
      <c r="G4528" s="51">
        <f t="shared" si="71"/>
        <v>8.5176721979999996</v>
      </c>
      <c r="H4528" s="69"/>
      <c r="I4528" s="70"/>
      <c r="J4528" s="142">
        <v>1073</v>
      </c>
      <c r="M4528" s="202"/>
    </row>
    <row r="4529" spans="1:13" ht="15" thickBot="1" x14ac:dyDescent="0.4">
      <c r="A4529" s="211"/>
      <c r="B4529" s="213"/>
      <c r="C4529" s="34"/>
      <c r="D4529" s="34"/>
      <c r="E4529" s="35"/>
      <c r="F4529" s="51"/>
      <c r="G4529" s="51" t="str">
        <f t="shared" si="71"/>
        <v/>
      </c>
      <c r="H4529" s="69"/>
      <c r="I4529" s="70"/>
      <c r="J4529" s="142">
        <v>1073</v>
      </c>
    </row>
    <row r="4530" spans="1:13" ht="15" hidden="1" thickBot="1" x14ac:dyDescent="0.4">
      <c r="A4530" s="210" t="s">
        <v>1169</v>
      </c>
      <c r="B4530" s="212" t="s">
        <v>2673</v>
      </c>
      <c r="C4530" s="155"/>
      <c r="D4530" s="24" t="s">
        <v>70</v>
      </c>
      <c r="E4530" s="25"/>
      <c r="F4530" s="46"/>
      <c r="G4530" s="26" t="str">
        <f t="shared" si="71"/>
        <v/>
      </c>
      <c r="H4530" s="27"/>
      <c r="I4530" s="28"/>
      <c r="J4530" s="142">
        <v>0</v>
      </c>
    </row>
    <row r="4531" spans="1:13" ht="15" hidden="1" thickBot="1" x14ac:dyDescent="0.4">
      <c r="A4531" s="211"/>
      <c r="B4531" s="213"/>
      <c r="C4531" s="30"/>
      <c r="D4531" s="30"/>
      <c r="E4531" s="31"/>
      <c r="F4531" s="51"/>
      <c r="G4531" s="51" t="str">
        <f t="shared" si="71"/>
        <v/>
      </c>
      <c r="H4531" s="69"/>
      <c r="I4531" s="70"/>
      <c r="J4531" s="142">
        <v>0</v>
      </c>
    </row>
    <row r="4532" spans="1:13" ht="15" hidden="1" thickBot="1" x14ac:dyDescent="0.4">
      <c r="A4532" s="211"/>
      <c r="B4532" s="213"/>
      <c r="C4532" s="34" t="s">
        <v>1170</v>
      </c>
      <c r="D4532" s="34" t="s">
        <v>75</v>
      </c>
      <c r="E4532" s="35">
        <v>0.32569999999999999</v>
      </c>
      <c r="F4532" s="51"/>
      <c r="G4532" s="51" t="str">
        <f t="shared" si="71"/>
        <v/>
      </c>
      <c r="H4532" s="37">
        <f>SUM(G4532:G4533)</f>
        <v>0</v>
      </c>
      <c r="I4532" s="38"/>
      <c r="J4532" s="142">
        <v>0</v>
      </c>
    </row>
    <row r="4533" spans="1:13" ht="15" hidden="1" thickBot="1" x14ac:dyDescent="0.4">
      <c r="A4533" s="211"/>
      <c r="B4533" s="213"/>
      <c r="C4533" s="34" t="s">
        <v>925</v>
      </c>
      <c r="D4533" s="34" t="s">
        <v>562</v>
      </c>
      <c r="E4533" s="35">
        <v>0.45290000000000002</v>
      </c>
      <c r="F4533" s="51"/>
      <c r="G4533" s="51" t="str">
        <f t="shared" si="71"/>
        <v/>
      </c>
      <c r="H4533" s="69"/>
      <c r="I4533" s="70"/>
      <c r="J4533" s="142">
        <v>0</v>
      </c>
    </row>
    <row r="4534" spans="1:13" ht="15" hidden="1" thickBot="1" x14ac:dyDescent="0.4">
      <c r="A4534" s="217"/>
      <c r="B4534" s="216"/>
      <c r="C4534" s="52"/>
      <c r="D4534" s="52"/>
      <c r="E4534" s="63"/>
      <c r="F4534" s="72"/>
      <c r="G4534" s="72" t="str">
        <f t="shared" si="71"/>
        <v/>
      </c>
      <c r="H4534" s="73"/>
      <c r="I4534" s="70"/>
      <c r="J4534" s="142">
        <v>0</v>
      </c>
    </row>
    <row r="4535" spans="1:13" ht="15" thickBot="1" x14ac:dyDescent="0.4">
      <c r="A4535" s="210" t="s">
        <v>1171</v>
      </c>
      <c r="B4535" s="212" t="s">
        <v>2674</v>
      </c>
      <c r="C4535" s="155"/>
      <c r="D4535" s="24" t="s">
        <v>70</v>
      </c>
      <c r="E4535" s="25"/>
      <c r="F4535" s="46"/>
      <c r="G4535" s="26" t="str">
        <f t="shared" si="71"/>
        <v/>
      </c>
      <c r="H4535" s="27"/>
      <c r="I4535" s="28"/>
      <c r="J4535" s="142">
        <v>5123</v>
      </c>
    </row>
    <row r="4536" spans="1:13" x14ac:dyDescent="0.35">
      <c r="A4536" s="211"/>
      <c r="B4536" s="213"/>
      <c r="C4536" s="30"/>
      <c r="D4536" s="30"/>
      <c r="E4536" s="31"/>
      <c r="F4536" s="51"/>
      <c r="G4536" s="51" t="str">
        <f t="shared" si="71"/>
        <v/>
      </c>
      <c r="H4536" s="69"/>
      <c r="I4536" s="70"/>
      <c r="J4536" s="142">
        <v>5123</v>
      </c>
    </row>
    <row r="4537" spans="1:13" x14ac:dyDescent="0.35">
      <c r="A4537" s="211"/>
      <c r="B4537" s="213"/>
      <c r="C4537" s="34" t="s">
        <v>563</v>
      </c>
      <c r="D4537" s="34" t="s">
        <v>562</v>
      </c>
      <c r="E4537" s="35">
        <v>0.02</v>
      </c>
      <c r="F4537" s="51">
        <v>17.322456942000002</v>
      </c>
      <c r="G4537" s="51">
        <f t="shared" si="71"/>
        <v>0.34644913884000006</v>
      </c>
      <c r="H4537" s="37">
        <f>SUM(G4537:G4539)</f>
        <v>49.82763799244001</v>
      </c>
      <c r="I4537" s="38"/>
      <c r="J4537" s="142">
        <v>5123</v>
      </c>
      <c r="M4537" s="202"/>
    </row>
    <row r="4538" spans="1:13" ht="25" x14ac:dyDescent="0.35">
      <c r="A4538" s="211"/>
      <c r="B4538" s="213"/>
      <c r="C4538" s="34" t="s">
        <v>1172</v>
      </c>
      <c r="D4538" s="34" t="s">
        <v>70</v>
      </c>
      <c r="E4538" s="35">
        <v>1.05</v>
      </c>
      <c r="F4538" s="51">
        <v>42.301248444000002</v>
      </c>
      <c r="G4538" s="51">
        <f t="shared" si="71"/>
        <v>44.416310866200007</v>
      </c>
      <c r="H4538" s="69"/>
      <c r="I4538" s="70"/>
      <c r="J4538" s="142">
        <v>5123</v>
      </c>
      <c r="M4538" s="202"/>
    </row>
    <row r="4539" spans="1:13" ht="25" x14ac:dyDescent="0.35">
      <c r="A4539" s="211"/>
      <c r="B4539" s="213"/>
      <c r="C4539" s="34" t="s">
        <v>1164</v>
      </c>
      <c r="D4539" s="34" t="s">
        <v>837</v>
      </c>
      <c r="E4539" s="35">
        <v>1.1000000000000001</v>
      </c>
      <c r="F4539" s="51">
        <v>4.6044345340000001</v>
      </c>
      <c r="G4539" s="51">
        <f t="shared" si="71"/>
        <v>5.0648779874000009</v>
      </c>
      <c r="H4539" s="69"/>
      <c r="I4539" s="70"/>
      <c r="J4539" s="142">
        <v>5123</v>
      </c>
      <c r="M4539" s="202"/>
    </row>
    <row r="4540" spans="1:13" ht="15" thickBot="1" x14ac:dyDescent="0.4">
      <c r="A4540" s="217"/>
      <c r="B4540" s="216"/>
      <c r="C4540" s="52"/>
      <c r="D4540" s="52"/>
      <c r="E4540" s="63"/>
      <c r="F4540" s="72"/>
      <c r="G4540" s="72" t="str">
        <f t="shared" si="71"/>
        <v/>
      </c>
      <c r="H4540" s="73"/>
      <c r="I4540" s="70"/>
      <c r="J4540" s="142">
        <v>5123</v>
      </c>
    </row>
    <row r="4541" spans="1:13" ht="15" thickBot="1" x14ac:dyDescent="0.4">
      <c r="A4541" s="210" t="s">
        <v>1173</v>
      </c>
      <c r="B4541" s="212" t="s">
        <v>2675</v>
      </c>
      <c r="C4541" s="155"/>
      <c r="D4541" s="24" t="s">
        <v>70</v>
      </c>
      <c r="E4541" s="25"/>
      <c r="F4541" s="46"/>
      <c r="G4541" s="26" t="str">
        <f t="shared" si="71"/>
        <v/>
      </c>
      <c r="H4541" s="27"/>
      <c r="I4541" s="28"/>
      <c r="J4541" s="142">
        <v>237</v>
      </c>
    </row>
    <row r="4542" spans="1:13" x14ac:dyDescent="0.35">
      <c r="A4542" s="211"/>
      <c r="B4542" s="213"/>
      <c r="C4542" s="30"/>
      <c r="D4542" s="30"/>
      <c r="E4542" s="31"/>
      <c r="F4542" s="51"/>
      <c r="G4542" s="51" t="str">
        <f t="shared" si="71"/>
        <v/>
      </c>
      <c r="H4542" s="69"/>
      <c r="I4542" s="70"/>
      <c r="J4542" s="142">
        <v>237</v>
      </c>
    </row>
    <row r="4543" spans="1:13" ht="25" x14ac:dyDescent="0.35">
      <c r="A4543" s="211"/>
      <c r="B4543" s="213"/>
      <c r="C4543" s="34" t="s">
        <v>901</v>
      </c>
      <c r="D4543" s="34" t="s">
        <v>10208</v>
      </c>
      <c r="E4543" s="35">
        <v>0.161</v>
      </c>
      <c r="F4543" s="51">
        <v>35.410547340000001</v>
      </c>
      <c r="G4543" s="51">
        <f t="shared" si="71"/>
        <v>5.7010981217400003</v>
      </c>
      <c r="H4543" s="37">
        <f>SUM(G4543:G4551)</f>
        <v>150.02000000000001</v>
      </c>
      <c r="I4543" s="38"/>
      <c r="J4543" s="142">
        <v>237</v>
      </c>
      <c r="M4543" s="202"/>
    </row>
    <row r="4544" spans="1:13" x14ac:dyDescent="0.35">
      <c r="A4544" s="211"/>
      <c r="B4544" s="213"/>
      <c r="C4544" s="34" t="s">
        <v>9931</v>
      </c>
      <c r="D4544" s="34" t="s">
        <v>750</v>
      </c>
      <c r="E4544" s="35">
        <v>2.5000000000000001E-2</v>
      </c>
      <c r="F4544" s="51">
        <v>18.003020014000001</v>
      </c>
      <c r="G4544" s="51">
        <f t="shared" si="71"/>
        <v>0.45007550035000005</v>
      </c>
      <c r="H4544" s="69"/>
      <c r="I4544" s="70"/>
      <c r="J4544" s="142">
        <v>237</v>
      </c>
      <c r="M4544" s="202"/>
    </row>
    <row r="4545" spans="1:13" ht="25" x14ac:dyDescent="0.35">
      <c r="A4545" s="211"/>
      <c r="B4545" s="213"/>
      <c r="C4545" s="34" t="s">
        <v>10190</v>
      </c>
      <c r="D4545" s="34" t="s">
        <v>750</v>
      </c>
      <c r="E4545" s="35">
        <v>4.8999999999999998E-3</v>
      </c>
      <c r="F4545" s="51">
        <v>54.094130426</v>
      </c>
      <c r="G4545" s="51">
        <f t="shared" si="71"/>
        <v>0.26506123908739998</v>
      </c>
      <c r="H4545" s="69"/>
      <c r="I4545" s="70"/>
      <c r="J4545" s="142">
        <v>237</v>
      </c>
      <c r="M4545" s="202"/>
    </row>
    <row r="4546" spans="1:13" x14ac:dyDescent="0.35">
      <c r="A4546" s="211"/>
      <c r="B4546" s="213"/>
      <c r="C4546" s="34" t="s">
        <v>1174</v>
      </c>
      <c r="D4546" s="34" t="s">
        <v>750</v>
      </c>
      <c r="E4546" s="35">
        <v>0.18</v>
      </c>
      <c r="F4546" s="51">
        <v>125.62768957200001</v>
      </c>
      <c r="G4546" s="51">
        <f t="shared" si="71"/>
        <v>22.61298412296</v>
      </c>
      <c r="H4546" s="69"/>
      <c r="I4546" s="70"/>
      <c r="J4546" s="142">
        <v>237</v>
      </c>
      <c r="M4546" s="202"/>
    </row>
    <row r="4547" spans="1:13" ht="25" x14ac:dyDescent="0.35">
      <c r="A4547" s="211"/>
      <c r="B4547" s="213"/>
      <c r="C4547" s="34" t="s">
        <v>1175</v>
      </c>
      <c r="D4547" s="34" t="s">
        <v>372</v>
      </c>
      <c r="E4547" s="35">
        <v>1.05</v>
      </c>
      <c r="F4547" s="51">
        <v>92.577845388000014</v>
      </c>
      <c r="G4547" s="51">
        <f t="shared" si="71"/>
        <v>97.206737657400012</v>
      </c>
      <c r="H4547" s="69"/>
      <c r="I4547" s="70"/>
      <c r="J4547" s="142">
        <v>237</v>
      </c>
      <c r="M4547" s="202"/>
    </row>
    <row r="4548" spans="1:13" x14ac:dyDescent="0.35">
      <c r="A4548" s="211"/>
      <c r="B4548" s="213"/>
      <c r="C4548" s="34" t="s">
        <v>563</v>
      </c>
      <c r="D4548" s="34" t="s">
        <v>562</v>
      </c>
      <c r="E4548" s="35">
        <v>0.63300000000000001</v>
      </c>
      <c r="F4548" s="51">
        <v>17.322456942000002</v>
      </c>
      <c r="G4548" s="51">
        <f t="shared" si="71"/>
        <v>10.965115244286002</v>
      </c>
      <c r="H4548" s="69"/>
      <c r="I4548" s="70"/>
      <c r="J4548" s="142">
        <v>237</v>
      </c>
      <c r="M4548" s="202"/>
    </row>
    <row r="4549" spans="1:13" x14ac:dyDescent="0.35">
      <c r="A4549" s="211"/>
      <c r="B4549" s="213"/>
      <c r="C4549" s="34" t="s">
        <v>1120</v>
      </c>
      <c r="D4549" s="34" t="s">
        <v>562</v>
      </c>
      <c r="E4549" s="35">
        <v>0.53900000000000003</v>
      </c>
      <c r="F4549" s="51">
        <v>22.607454548000003</v>
      </c>
      <c r="G4549" s="51">
        <f t="shared" si="71"/>
        <v>12.185418001372003</v>
      </c>
      <c r="H4549" s="69"/>
      <c r="I4549" s="70"/>
      <c r="J4549" s="142">
        <v>237</v>
      </c>
      <c r="M4549" s="202"/>
    </row>
    <row r="4550" spans="1:13" ht="25" x14ac:dyDescent="0.35">
      <c r="A4550" s="211"/>
      <c r="B4550" s="213"/>
      <c r="C4550" s="34" t="s">
        <v>1121</v>
      </c>
      <c r="D4550" s="34" t="s">
        <v>790</v>
      </c>
      <c r="E4550" s="35">
        <v>1.32E-2</v>
      </c>
      <c r="F4550" s="51">
        <v>20.852877878000001</v>
      </c>
      <c r="G4550" s="51">
        <f t="shared" si="71"/>
        <v>0.27525798798959999</v>
      </c>
      <c r="H4550" s="69"/>
      <c r="I4550" s="70"/>
      <c r="J4550" s="142">
        <v>237</v>
      </c>
      <c r="M4550" s="202"/>
    </row>
    <row r="4551" spans="1:13" ht="25" x14ac:dyDescent="0.35">
      <c r="A4551" s="211"/>
      <c r="B4551" s="213"/>
      <c r="C4551" s="34" t="s">
        <v>1122</v>
      </c>
      <c r="D4551" s="34" t="s">
        <v>792</v>
      </c>
      <c r="E4551" s="35">
        <v>1.7996768257080891E-2</v>
      </c>
      <c r="F4551" s="51">
        <v>19.906469856000001</v>
      </c>
      <c r="G4551" s="51">
        <f t="shared" si="71"/>
        <v>0.35825212481499846</v>
      </c>
      <c r="H4551" s="69"/>
      <c r="I4551" s="70"/>
      <c r="J4551" s="142">
        <v>237</v>
      </c>
      <c r="M4551" s="202"/>
    </row>
    <row r="4552" spans="1:13" ht="15" thickBot="1" x14ac:dyDescent="0.4">
      <c r="A4552" s="217"/>
      <c r="B4552" s="216"/>
      <c r="C4552" s="52"/>
      <c r="D4552" s="52"/>
      <c r="E4552" s="63"/>
      <c r="F4552" s="72"/>
      <c r="G4552" s="72" t="str">
        <f t="shared" si="71"/>
        <v/>
      </c>
      <c r="H4552" s="73"/>
      <c r="I4552" s="70"/>
      <c r="J4552" s="142">
        <v>237</v>
      </c>
    </row>
    <row r="4553" spans="1:13" ht="15" thickBot="1" x14ac:dyDescent="0.4">
      <c r="A4553" s="210" t="s">
        <v>1176</v>
      </c>
      <c r="B4553" s="212" t="s">
        <v>2676</v>
      </c>
      <c r="C4553" s="155"/>
      <c r="D4553" s="24" t="s">
        <v>70</v>
      </c>
      <c r="E4553" s="25"/>
      <c r="F4553" s="46"/>
      <c r="G4553" s="26" t="str">
        <f t="shared" si="71"/>
        <v/>
      </c>
      <c r="H4553" s="27"/>
      <c r="I4553" s="28"/>
      <c r="J4553" s="142">
        <v>20</v>
      </c>
    </row>
    <row r="4554" spans="1:13" x14ac:dyDescent="0.35">
      <c r="A4554" s="211"/>
      <c r="B4554" s="213"/>
      <c r="C4554" s="30"/>
      <c r="D4554" s="30"/>
      <c r="E4554" s="31"/>
      <c r="F4554" s="51"/>
      <c r="G4554" s="51" t="str">
        <f t="shared" si="71"/>
        <v/>
      </c>
      <c r="H4554" s="69"/>
      <c r="I4554" s="70"/>
      <c r="J4554" s="142">
        <v>20</v>
      </c>
    </row>
    <row r="4555" spans="1:13" ht="25" x14ac:dyDescent="0.35">
      <c r="A4555" s="211"/>
      <c r="B4555" s="213"/>
      <c r="C4555" s="34" t="s">
        <v>901</v>
      </c>
      <c r="D4555" s="34" t="s">
        <v>10208</v>
      </c>
      <c r="E4555" s="35">
        <v>0.79214458436581558</v>
      </c>
      <c r="F4555" s="51">
        <v>35.410547340000001</v>
      </c>
      <c r="G4555" s="51">
        <f t="shared" si="71"/>
        <v>28.050273304810336</v>
      </c>
      <c r="H4555" s="37">
        <f>SUM(G4555:G4563)</f>
        <v>175.14</v>
      </c>
      <c r="I4555" s="38"/>
      <c r="J4555" s="142">
        <v>20</v>
      </c>
      <c r="M4555" s="202"/>
    </row>
    <row r="4556" spans="1:13" x14ac:dyDescent="0.35">
      <c r="A4556" s="211"/>
      <c r="B4556" s="213"/>
      <c r="C4556" s="34" t="s">
        <v>9931</v>
      </c>
      <c r="D4556" s="34" t="s">
        <v>750</v>
      </c>
      <c r="E4556" s="35">
        <v>2.4E-2</v>
      </c>
      <c r="F4556" s="51">
        <v>18.003020014000001</v>
      </c>
      <c r="G4556" s="51">
        <f t="shared" si="71"/>
        <v>0.43207248033600004</v>
      </c>
      <c r="H4556" s="69"/>
      <c r="I4556" s="70"/>
      <c r="J4556" s="142">
        <v>20</v>
      </c>
      <c r="M4556" s="202"/>
    </row>
    <row r="4557" spans="1:13" ht="25" x14ac:dyDescent="0.35">
      <c r="A4557" s="211"/>
      <c r="B4557" s="213"/>
      <c r="C4557" s="34" t="s">
        <v>10190</v>
      </c>
      <c r="D4557" s="34" t="s">
        <v>750</v>
      </c>
      <c r="E4557" s="35">
        <v>4.7999999999999996E-3</v>
      </c>
      <c r="F4557" s="51">
        <v>54.094130426</v>
      </c>
      <c r="G4557" s="51">
        <f t="shared" si="71"/>
        <v>0.25965182604479997</v>
      </c>
      <c r="H4557" s="69"/>
      <c r="I4557" s="70"/>
      <c r="J4557" s="142">
        <v>20</v>
      </c>
      <c r="M4557" s="202"/>
    </row>
    <row r="4558" spans="1:13" x14ac:dyDescent="0.35">
      <c r="A4558" s="211"/>
      <c r="B4558" s="213"/>
      <c r="C4558" s="34" t="s">
        <v>1174</v>
      </c>
      <c r="D4558" s="34" t="s">
        <v>750</v>
      </c>
      <c r="E4558" s="35">
        <v>0.18</v>
      </c>
      <c r="F4558" s="51">
        <v>125.62768957200001</v>
      </c>
      <c r="G4558" s="51">
        <f t="shared" si="71"/>
        <v>22.61298412296</v>
      </c>
      <c r="H4558" s="69"/>
      <c r="I4558" s="70"/>
      <c r="J4558" s="142">
        <v>20</v>
      </c>
      <c r="M4558" s="202"/>
    </row>
    <row r="4559" spans="1:13" ht="25" x14ac:dyDescent="0.35">
      <c r="A4559" s="211"/>
      <c r="B4559" s="213"/>
      <c r="C4559" s="34" t="s">
        <v>1177</v>
      </c>
      <c r="D4559" s="34" t="s">
        <v>372</v>
      </c>
      <c r="E4559" s="35">
        <v>4.2</v>
      </c>
      <c r="F4559" s="51">
        <v>26.254847262000006</v>
      </c>
      <c r="G4559" s="51">
        <f t="shared" si="71"/>
        <v>110.27035850040002</v>
      </c>
      <c r="H4559" s="69"/>
      <c r="I4559" s="70"/>
      <c r="J4559" s="142">
        <v>20</v>
      </c>
      <c r="M4559" s="202"/>
    </row>
    <row r="4560" spans="1:13" x14ac:dyDescent="0.35">
      <c r="A4560" s="211"/>
      <c r="B4560" s="213"/>
      <c r="C4560" s="34" t="s">
        <v>563</v>
      </c>
      <c r="D4560" s="34" t="s">
        <v>562</v>
      </c>
      <c r="E4560" s="35">
        <v>0.41399999999999998</v>
      </c>
      <c r="F4560" s="51">
        <v>17.322456942000002</v>
      </c>
      <c r="G4560" s="51">
        <f t="shared" ref="G4560:G4623" si="72">IF(ISNUMBER(F4560),E4560*F4560,"")</f>
        <v>7.1714971739880005</v>
      </c>
      <c r="H4560" s="69"/>
      <c r="I4560" s="70"/>
      <c r="J4560" s="142">
        <v>20</v>
      </c>
      <c r="M4560" s="202"/>
    </row>
    <row r="4561" spans="1:13" x14ac:dyDescent="0.35">
      <c r="A4561" s="211"/>
      <c r="B4561" s="213"/>
      <c r="C4561" s="34" t="s">
        <v>1120</v>
      </c>
      <c r="D4561" s="34" t="s">
        <v>562</v>
      </c>
      <c r="E4561" s="35">
        <v>0.224</v>
      </c>
      <c r="F4561" s="51">
        <v>22.607454548000003</v>
      </c>
      <c r="G4561" s="51">
        <f t="shared" si="72"/>
        <v>5.0640698187520012</v>
      </c>
      <c r="H4561" s="69"/>
      <c r="I4561" s="70"/>
      <c r="J4561" s="142">
        <v>20</v>
      </c>
      <c r="M4561" s="202"/>
    </row>
    <row r="4562" spans="1:13" ht="25" x14ac:dyDescent="0.35">
      <c r="A4562" s="211"/>
      <c r="B4562" s="213"/>
      <c r="C4562" s="34" t="s">
        <v>1121</v>
      </c>
      <c r="D4562" s="34" t="s">
        <v>790</v>
      </c>
      <c r="E4562" s="35">
        <v>2.64E-2</v>
      </c>
      <c r="F4562" s="51">
        <v>20.852877878000001</v>
      </c>
      <c r="G4562" s="51">
        <f t="shared" si="72"/>
        <v>0.55051597597919999</v>
      </c>
      <c r="H4562" s="69"/>
      <c r="I4562" s="70"/>
      <c r="J4562" s="142">
        <v>20</v>
      </c>
      <c r="M4562" s="202"/>
    </row>
    <row r="4563" spans="1:13" ht="25" x14ac:dyDescent="0.35">
      <c r="A4563" s="211"/>
      <c r="B4563" s="213"/>
      <c r="C4563" s="34" t="s">
        <v>1122</v>
      </c>
      <c r="D4563" s="34" t="s">
        <v>792</v>
      </c>
      <c r="E4563" s="35">
        <v>3.6600000000000001E-2</v>
      </c>
      <c r="F4563" s="51">
        <v>19.906469856000001</v>
      </c>
      <c r="G4563" s="51">
        <f t="shared" si="72"/>
        <v>0.72857679672960007</v>
      </c>
      <c r="H4563" s="69"/>
      <c r="I4563" s="70"/>
      <c r="J4563" s="142">
        <v>20</v>
      </c>
      <c r="M4563" s="202"/>
    </row>
    <row r="4564" spans="1:13" ht="15" thickBot="1" x14ac:dyDescent="0.4">
      <c r="A4564" s="217"/>
      <c r="B4564" s="216"/>
      <c r="C4564" s="52"/>
      <c r="D4564" s="52"/>
      <c r="E4564" s="63"/>
      <c r="F4564" s="72"/>
      <c r="G4564" s="72" t="str">
        <f t="shared" si="72"/>
        <v/>
      </c>
      <c r="H4564" s="73"/>
      <c r="I4564" s="70"/>
      <c r="J4564" s="142">
        <v>20</v>
      </c>
    </row>
    <row r="4565" spans="1:13" ht="15" thickBot="1" x14ac:dyDescent="0.4">
      <c r="A4565" s="210" t="s">
        <v>1178</v>
      </c>
      <c r="B4565" s="212" t="s">
        <v>2678</v>
      </c>
      <c r="C4565" s="155"/>
      <c r="D4565" s="24" t="s">
        <v>69</v>
      </c>
      <c r="E4565" s="25"/>
      <c r="F4565" s="46"/>
      <c r="G4565" s="26" t="str">
        <f t="shared" si="72"/>
        <v/>
      </c>
      <c r="H4565" s="27"/>
      <c r="I4565" s="28"/>
      <c r="J4565" s="142">
        <v>46</v>
      </c>
    </row>
    <row r="4566" spans="1:13" x14ac:dyDescent="0.35">
      <c r="A4566" s="211"/>
      <c r="B4566" s="213"/>
      <c r="C4566" s="30"/>
      <c r="D4566" s="30"/>
      <c r="E4566" s="31"/>
      <c r="F4566" s="51"/>
      <c r="G4566" s="51" t="str">
        <f t="shared" si="72"/>
        <v/>
      </c>
      <c r="H4566" s="69"/>
      <c r="I4566" s="70"/>
      <c r="J4566" s="142">
        <v>46</v>
      </c>
    </row>
    <row r="4567" spans="1:13" ht="25" x14ac:dyDescent="0.35">
      <c r="A4567" s="211"/>
      <c r="B4567" s="213"/>
      <c r="C4567" s="34" t="s">
        <v>2990</v>
      </c>
      <c r="D4567" s="34" t="s">
        <v>750</v>
      </c>
      <c r="E4567" s="35">
        <v>0.02</v>
      </c>
      <c r="F4567" s="51">
        <v>23.840975116000003</v>
      </c>
      <c r="G4567" s="51">
        <f t="shared" si="72"/>
        <v>0.47681950232000009</v>
      </c>
      <c r="H4567" s="37">
        <f>SUM(G4567:G4580)</f>
        <v>157.41999999999999</v>
      </c>
      <c r="I4567" s="38"/>
      <c r="J4567" s="142">
        <v>46</v>
      </c>
      <c r="M4567" s="202"/>
    </row>
    <row r="4568" spans="1:13" ht="25" x14ac:dyDescent="0.35">
      <c r="A4568" s="211"/>
      <c r="B4568" s="213"/>
      <c r="C4568" s="34" t="s">
        <v>1106</v>
      </c>
      <c r="D4568" s="34" t="s">
        <v>84</v>
      </c>
      <c r="E4568" s="35">
        <v>0.04</v>
      </c>
      <c r="F4568" s="51">
        <v>60.814690762000005</v>
      </c>
      <c r="G4568" s="51">
        <f t="shared" si="72"/>
        <v>2.43258763048</v>
      </c>
      <c r="H4568" s="69"/>
      <c r="I4568" s="70"/>
      <c r="J4568" s="142">
        <v>46</v>
      </c>
      <c r="M4568" s="202"/>
    </row>
    <row r="4569" spans="1:13" x14ac:dyDescent="0.35">
      <c r="A4569" s="211"/>
      <c r="B4569" s="213"/>
      <c r="C4569" s="34" t="s">
        <v>753</v>
      </c>
      <c r="D4569" s="34" t="s">
        <v>562</v>
      </c>
      <c r="E4569" s="35">
        <v>0.8</v>
      </c>
      <c r="F4569" s="51">
        <v>22.979637478000001</v>
      </c>
      <c r="G4569" s="51">
        <f t="shared" si="72"/>
        <v>18.383709982400003</v>
      </c>
      <c r="H4569" s="69"/>
      <c r="I4569" s="70"/>
      <c r="J4569" s="142">
        <v>46</v>
      </c>
      <c r="M4569" s="202"/>
    </row>
    <row r="4570" spans="1:13" ht="25" x14ac:dyDescent="0.35">
      <c r="A4570" s="211"/>
      <c r="B4570" s="213"/>
      <c r="C4570" s="34" t="s">
        <v>1179</v>
      </c>
      <c r="D4570" s="34" t="s">
        <v>750</v>
      </c>
      <c r="E4570" s="35">
        <v>1.35</v>
      </c>
      <c r="F4570" s="51">
        <v>8.8579537340000005</v>
      </c>
      <c r="G4570" s="51">
        <f t="shared" si="72"/>
        <v>11.958237540900001</v>
      </c>
      <c r="H4570" s="69"/>
      <c r="I4570" s="70"/>
      <c r="J4570" s="142">
        <v>46</v>
      </c>
      <c r="M4570" s="202"/>
    </row>
    <row r="4571" spans="1:13" x14ac:dyDescent="0.35">
      <c r="A4571" s="211"/>
      <c r="B4571" s="213"/>
      <c r="C4571" s="34" t="s">
        <v>838</v>
      </c>
      <c r="D4571" s="34" t="s">
        <v>562</v>
      </c>
      <c r="E4571" s="35">
        <v>0.7</v>
      </c>
      <c r="F4571" s="51">
        <v>22.830764306000003</v>
      </c>
      <c r="G4571" s="51">
        <f t="shared" si="72"/>
        <v>15.9815350142</v>
      </c>
      <c r="H4571" s="69"/>
      <c r="I4571" s="70"/>
      <c r="J4571" s="142">
        <v>46</v>
      </c>
      <c r="M4571" s="202"/>
    </row>
    <row r="4572" spans="1:13" x14ac:dyDescent="0.35">
      <c r="A4572" s="211"/>
      <c r="B4572" s="213"/>
      <c r="C4572" s="34" t="s">
        <v>1180</v>
      </c>
      <c r="D4572" s="34" t="s">
        <v>70</v>
      </c>
      <c r="E4572" s="35">
        <v>1</v>
      </c>
      <c r="F4572" s="51">
        <v>33.198717356000003</v>
      </c>
      <c r="G4572" s="51">
        <f t="shared" si="72"/>
        <v>33.198717356000003</v>
      </c>
      <c r="H4572" s="69"/>
      <c r="I4572" s="70"/>
      <c r="J4572" s="142">
        <v>46</v>
      </c>
      <c r="M4572" s="202"/>
    </row>
    <row r="4573" spans="1:13" ht="37.5" x14ac:dyDescent="0.35">
      <c r="A4573" s="211"/>
      <c r="B4573" s="213"/>
      <c r="C4573" s="34" t="s">
        <v>8813</v>
      </c>
      <c r="D4573" s="34" t="s">
        <v>790</v>
      </c>
      <c r="E4573" s="35">
        <v>0.02</v>
      </c>
      <c r="F4573" s="51">
        <v>5.3594341920000002</v>
      </c>
      <c r="G4573" s="51">
        <f t="shared" si="72"/>
        <v>0.10718868384000001</v>
      </c>
      <c r="H4573" s="69"/>
      <c r="I4573" s="70"/>
      <c r="J4573" s="142">
        <v>46</v>
      </c>
      <c r="M4573" s="202"/>
    </row>
    <row r="4574" spans="1:13" x14ac:dyDescent="0.35">
      <c r="A4574" s="211"/>
      <c r="B4574" s="213"/>
      <c r="C4574" s="34" t="s">
        <v>9597</v>
      </c>
      <c r="D4574" s="34" t="s">
        <v>750</v>
      </c>
      <c r="E4574" s="35">
        <v>17.33978669942141</v>
      </c>
      <c r="F4574" s="51">
        <v>1.1271825880000002</v>
      </c>
      <c r="G4574" s="51">
        <f t="shared" si="72"/>
        <v>19.545105647221806</v>
      </c>
      <c r="H4574" s="69"/>
      <c r="I4574" s="70"/>
      <c r="J4574" s="142">
        <v>46</v>
      </c>
      <c r="M4574" s="202"/>
    </row>
    <row r="4575" spans="1:13" ht="25" x14ac:dyDescent="0.35">
      <c r="A4575" s="211"/>
      <c r="B4575" s="213"/>
      <c r="C4575" s="34" t="s">
        <v>610</v>
      </c>
      <c r="D4575" s="34" t="s">
        <v>84</v>
      </c>
      <c r="E4575" s="35">
        <v>0.09</v>
      </c>
      <c r="F4575" s="51">
        <v>233.93292220200004</v>
      </c>
      <c r="G4575" s="51">
        <f t="shared" si="72"/>
        <v>21.053962998180005</v>
      </c>
      <c r="H4575" s="69"/>
      <c r="I4575" s="70"/>
      <c r="J4575" s="142">
        <v>46</v>
      </c>
      <c r="M4575" s="202"/>
    </row>
    <row r="4576" spans="1:13" x14ac:dyDescent="0.35">
      <c r="A4576" s="211"/>
      <c r="B4576" s="213"/>
      <c r="C4576" s="34" t="s">
        <v>1181</v>
      </c>
      <c r="D4576" s="34" t="s">
        <v>750</v>
      </c>
      <c r="E4576" s="35">
        <v>0.02</v>
      </c>
      <c r="F4576" s="51">
        <v>18.311400156000001</v>
      </c>
      <c r="G4576" s="51">
        <f t="shared" si="72"/>
        <v>0.36622800312000003</v>
      </c>
      <c r="H4576" s="69"/>
      <c r="I4576" s="70"/>
      <c r="J4576" s="142">
        <v>46</v>
      </c>
      <c r="M4576" s="202"/>
    </row>
    <row r="4577" spans="1:13" x14ac:dyDescent="0.35">
      <c r="A4577" s="211"/>
      <c r="B4577" s="213"/>
      <c r="C4577" s="34" t="s">
        <v>570</v>
      </c>
      <c r="D4577" s="34" t="s">
        <v>562</v>
      </c>
      <c r="E4577" s="35">
        <v>0.3</v>
      </c>
      <c r="F4577" s="51">
        <v>23.149778246</v>
      </c>
      <c r="G4577" s="51">
        <f t="shared" si="72"/>
        <v>6.9449334737999999</v>
      </c>
      <c r="H4577" s="69"/>
      <c r="I4577" s="70"/>
      <c r="J4577" s="142">
        <v>46</v>
      </c>
      <c r="M4577" s="202"/>
    </row>
    <row r="4578" spans="1:13" x14ac:dyDescent="0.35">
      <c r="A4578" s="211"/>
      <c r="B4578" s="213"/>
      <c r="C4578" s="34" t="s">
        <v>563</v>
      </c>
      <c r="D4578" s="34" t="s">
        <v>562</v>
      </c>
      <c r="E4578" s="35">
        <v>1.1000000000000001</v>
      </c>
      <c r="F4578" s="51">
        <v>17.322456942000002</v>
      </c>
      <c r="G4578" s="51">
        <f t="shared" si="72"/>
        <v>19.054702636200005</v>
      </c>
      <c r="H4578" s="69"/>
      <c r="I4578" s="70"/>
      <c r="J4578" s="142">
        <v>46</v>
      </c>
      <c r="M4578" s="202"/>
    </row>
    <row r="4579" spans="1:13" ht="50" x14ac:dyDescent="0.35">
      <c r="A4579" s="211"/>
      <c r="B4579" s="213"/>
      <c r="C4579" s="34" t="s">
        <v>3002</v>
      </c>
      <c r="D4579" s="34" t="s">
        <v>84</v>
      </c>
      <c r="E4579" s="35">
        <v>0.13</v>
      </c>
      <c r="F4579" s="32">
        <f>'Comp.Aux1'!$G$335</f>
        <v>7.8163891705970006</v>
      </c>
      <c r="G4579" s="32">
        <f t="shared" si="72"/>
        <v>1.01613059217761</v>
      </c>
      <c r="H4579" s="33"/>
      <c r="I4579" s="29"/>
      <c r="J4579" s="142">
        <v>46</v>
      </c>
      <c r="M4579" s="202"/>
    </row>
    <row r="4580" spans="1:13" ht="25" x14ac:dyDescent="0.35">
      <c r="A4580" s="211"/>
      <c r="B4580" s="213"/>
      <c r="C4580" s="34" t="s">
        <v>2999</v>
      </c>
      <c r="D4580" s="34" t="s">
        <v>1231</v>
      </c>
      <c r="E4580" s="35">
        <v>2.6</v>
      </c>
      <c r="F4580" s="32">
        <f>'Comp.Aux1'!$G$199</f>
        <v>2.6539003612156002</v>
      </c>
      <c r="G4580" s="51">
        <f t="shared" si="72"/>
        <v>6.9001409391605613</v>
      </c>
      <c r="H4580" s="69"/>
      <c r="I4580" s="70"/>
      <c r="J4580" s="142">
        <v>46</v>
      </c>
      <c r="M4580" s="202"/>
    </row>
    <row r="4581" spans="1:13" x14ac:dyDescent="0.35">
      <c r="A4581" s="211"/>
      <c r="B4581" s="213"/>
      <c r="C4581" s="34"/>
      <c r="D4581" s="34"/>
      <c r="E4581" s="35"/>
      <c r="F4581" s="51"/>
      <c r="G4581" s="51" t="str">
        <f t="shared" si="72"/>
        <v/>
      </c>
      <c r="H4581" s="69"/>
      <c r="I4581" s="70"/>
      <c r="J4581" s="142">
        <v>46</v>
      </c>
    </row>
    <row r="4582" spans="1:13" x14ac:dyDescent="0.35">
      <c r="A4582" s="211"/>
      <c r="B4582" s="213"/>
      <c r="C4582" s="45" t="s">
        <v>1094</v>
      </c>
      <c r="D4582" s="34"/>
      <c r="E4582" s="35"/>
      <c r="F4582" s="51"/>
      <c r="G4582" s="51" t="str">
        <f t="shared" si="72"/>
        <v/>
      </c>
      <c r="H4582" s="69"/>
      <c r="I4582" s="70"/>
      <c r="J4582" s="142">
        <v>46</v>
      </c>
    </row>
    <row r="4583" spans="1:13" ht="15" thickBot="1" x14ac:dyDescent="0.4">
      <c r="A4583" s="217"/>
      <c r="B4583" s="216"/>
      <c r="C4583" s="52"/>
      <c r="D4583" s="52"/>
      <c r="E4583" s="63"/>
      <c r="F4583" s="72"/>
      <c r="G4583" s="72" t="str">
        <f t="shared" si="72"/>
        <v/>
      </c>
      <c r="H4583" s="73"/>
      <c r="I4583" s="70"/>
      <c r="J4583" s="142">
        <v>46</v>
      </c>
    </row>
    <row r="4584" spans="1:13" ht="15" thickBot="1" x14ac:dyDescent="0.4">
      <c r="A4584" s="210" t="s">
        <v>1182</v>
      </c>
      <c r="B4584" s="212" t="s">
        <v>2679</v>
      </c>
      <c r="C4584" s="155"/>
      <c r="D4584" s="24" t="s">
        <v>70</v>
      </c>
      <c r="E4584" s="25"/>
      <c r="F4584" s="46"/>
      <c r="G4584" s="26" t="str">
        <f t="shared" si="72"/>
        <v/>
      </c>
      <c r="H4584" s="27"/>
      <c r="I4584" s="28"/>
      <c r="J4584" s="142">
        <v>27</v>
      </c>
    </row>
    <row r="4585" spans="1:13" x14ac:dyDescent="0.35">
      <c r="A4585" s="211"/>
      <c r="B4585" s="213"/>
      <c r="C4585" s="30"/>
      <c r="D4585" s="30"/>
      <c r="E4585" s="31"/>
      <c r="F4585" s="51"/>
      <c r="G4585" s="51" t="str">
        <f t="shared" si="72"/>
        <v/>
      </c>
      <c r="H4585" s="69"/>
      <c r="I4585" s="70"/>
      <c r="J4585" s="142">
        <v>27</v>
      </c>
    </row>
    <row r="4586" spans="1:13" ht="37.5" x14ac:dyDescent="0.35">
      <c r="A4586" s="211"/>
      <c r="B4586" s="213"/>
      <c r="C4586" s="34" t="s">
        <v>10213</v>
      </c>
      <c r="D4586" s="34" t="s">
        <v>837</v>
      </c>
      <c r="E4586" s="35">
        <v>1.0538000000000001</v>
      </c>
      <c r="F4586" s="51">
        <v>9.5385168060000023</v>
      </c>
      <c r="G4586" s="51">
        <f t="shared" si="72"/>
        <v>10.051689010162804</v>
      </c>
      <c r="H4586" s="37">
        <f>SUM(G4586:G4590)</f>
        <v>12.263125543636802</v>
      </c>
      <c r="I4586" s="38"/>
      <c r="J4586" s="142">
        <v>27</v>
      </c>
      <c r="M4586" s="202"/>
    </row>
    <row r="4587" spans="1:13" ht="25" x14ac:dyDescent="0.35">
      <c r="A4587" s="211"/>
      <c r="B4587" s="213"/>
      <c r="C4587" s="34" t="s">
        <v>751</v>
      </c>
      <c r="D4587" s="34" t="s">
        <v>200</v>
      </c>
      <c r="E4587" s="35">
        <v>2.0453999999999999</v>
      </c>
      <c r="F4587" s="51">
        <v>0.18077456600000003</v>
      </c>
      <c r="G4587" s="51">
        <f t="shared" si="72"/>
        <v>0.36975629729640003</v>
      </c>
      <c r="H4587" s="69"/>
      <c r="I4587" s="70"/>
      <c r="J4587" s="142">
        <v>27</v>
      </c>
      <c r="M4587" s="202"/>
    </row>
    <row r="4588" spans="1:13" ht="25" x14ac:dyDescent="0.35">
      <c r="A4588" s="211"/>
      <c r="B4588" s="213"/>
      <c r="C4588" s="34" t="s">
        <v>2990</v>
      </c>
      <c r="D4588" s="34" t="s">
        <v>750</v>
      </c>
      <c r="E4588" s="35">
        <v>1.55E-2</v>
      </c>
      <c r="F4588" s="51">
        <v>23.840975116000003</v>
      </c>
      <c r="G4588" s="51">
        <f t="shared" si="72"/>
        <v>0.36953511429800007</v>
      </c>
      <c r="H4588" s="69"/>
      <c r="I4588" s="70"/>
      <c r="J4588" s="142">
        <v>27</v>
      </c>
      <c r="M4588" s="202"/>
    </row>
    <row r="4589" spans="1:13" x14ac:dyDescent="0.35">
      <c r="A4589" s="211"/>
      <c r="B4589" s="213"/>
      <c r="C4589" s="34" t="s">
        <v>752</v>
      </c>
      <c r="D4589" s="34" t="s">
        <v>562</v>
      </c>
      <c r="E4589" s="35">
        <v>8.8999999999999999E-3</v>
      </c>
      <c r="F4589" s="51">
        <v>16.429217910000002</v>
      </c>
      <c r="G4589" s="51">
        <f t="shared" si="72"/>
        <v>0.14622003939900002</v>
      </c>
      <c r="H4589" s="69"/>
      <c r="I4589" s="70"/>
      <c r="J4589" s="142">
        <v>27</v>
      </c>
      <c r="M4589" s="202"/>
    </row>
    <row r="4590" spans="1:13" x14ac:dyDescent="0.35">
      <c r="A4590" s="211"/>
      <c r="B4590" s="213"/>
      <c r="C4590" s="34" t="s">
        <v>753</v>
      </c>
      <c r="D4590" s="34" t="s">
        <v>562</v>
      </c>
      <c r="E4590" s="35">
        <v>5.7700000000000001E-2</v>
      </c>
      <c r="F4590" s="51">
        <v>22.979637478000001</v>
      </c>
      <c r="G4590" s="51">
        <f t="shared" si="72"/>
        <v>1.3259250824806001</v>
      </c>
      <c r="H4590" s="69"/>
      <c r="I4590" s="70"/>
      <c r="J4590" s="142">
        <v>27</v>
      </c>
      <c r="M4590" s="202"/>
    </row>
    <row r="4591" spans="1:13" ht="15" thickBot="1" x14ac:dyDescent="0.4">
      <c r="A4591" s="211"/>
      <c r="B4591" s="213"/>
      <c r="C4591" s="34"/>
      <c r="D4591" s="34"/>
      <c r="E4591" s="35"/>
      <c r="F4591" s="51"/>
      <c r="G4591" s="51" t="str">
        <f t="shared" si="72"/>
        <v/>
      </c>
      <c r="H4591" s="69"/>
      <c r="I4591" s="70"/>
      <c r="J4591" s="142">
        <v>27</v>
      </c>
    </row>
    <row r="4592" spans="1:13" ht="15" thickBot="1" x14ac:dyDescent="0.4">
      <c r="A4592" s="210" t="s">
        <v>1183</v>
      </c>
      <c r="B4592" s="212" t="s">
        <v>2680</v>
      </c>
      <c r="C4592" s="155"/>
      <c r="D4592" s="24" t="s">
        <v>70</v>
      </c>
      <c r="E4592" s="25"/>
      <c r="F4592" s="46"/>
      <c r="G4592" s="26" t="str">
        <f t="shared" si="72"/>
        <v/>
      </c>
      <c r="H4592" s="27"/>
      <c r="I4592" s="28"/>
      <c r="J4592" s="142">
        <v>306</v>
      </c>
    </row>
    <row r="4593" spans="1:13" x14ac:dyDescent="0.35">
      <c r="A4593" s="211"/>
      <c r="B4593" s="213"/>
      <c r="C4593" s="30"/>
      <c r="D4593" s="30"/>
      <c r="E4593" s="31"/>
      <c r="F4593" s="51"/>
      <c r="G4593" s="51" t="str">
        <f t="shared" si="72"/>
        <v/>
      </c>
      <c r="H4593" s="69"/>
      <c r="I4593" s="70"/>
      <c r="J4593" s="142">
        <v>306</v>
      </c>
    </row>
    <row r="4594" spans="1:13" ht="25" x14ac:dyDescent="0.35">
      <c r="A4594" s="211"/>
      <c r="B4594" s="213"/>
      <c r="C4594" s="34" t="s">
        <v>1184</v>
      </c>
      <c r="D4594" s="34" t="s">
        <v>1068</v>
      </c>
      <c r="E4594" s="35">
        <v>7.0000000000000001E-3</v>
      </c>
      <c r="F4594" s="51">
        <v>183.69886045000001</v>
      </c>
      <c r="G4594" s="51">
        <f t="shared" si="72"/>
        <v>1.2858920231500002</v>
      </c>
      <c r="H4594" s="37">
        <f>SUM(G4594:G4599)</f>
        <v>49.439967999032802</v>
      </c>
      <c r="I4594" s="38"/>
      <c r="J4594" s="142">
        <v>306</v>
      </c>
      <c r="M4594" s="202"/>
    </row>
    <row r="4595" spans="1:13" ht="25" x14ac:dyDescent="0.35">
      <c r="A4595" s="211"/>
      <c r="B4595" s="213"/>
      <c r="C4595" s="34" t="s">
        <v>1185</v>
      </c>
      <c r="D4595" s="34" t="s">
        <v>750</v>
      </c>
      <c r="E4595" s="35">
        <v>4.3330000000000002</v>
      </c>
      <c r="F4595" s="51">
        <v>9.6554885840000004</v>
      </c>
      <c r="G4595" s="51">
        <f t="shared" si="72"/>
        <v>41.837232034472002</v>
      </c>
      <c r="H4595" s="69"/>
      <c r="I4595" s="70"/>
      <c r="J4595" s="142">
        <v>306</v>
      </c>
      <c r="M4595" s="202"/>
    </row>
    <row r="4596" spans="1:13" ht="25" x14ac:dyDescent="0.35">
      <c r="A4596" s="211"/>
      <c r="B4596" s="213"/>
      <c r="C4596" s="34" t="s">
        <v>830</v>
      </c>
      <c r="D4596" s="34" t="s">
        <v>562</v>
      </c>
      <c r="E4596" s="35">
        <v>0.21299999999999999</v>
      </c>
      <c r="F4596" s="51">
        <v>19.491751734000001</v>
      </c>
      <c r="G4596" s="51">
        <f t="shared" si="72"/>
        <v>4.151743119342</v>
      </c>
      <c r="H4596" s="69"/>
      <c r="I4596" s="70"/>
      <c r="J4596" s="142">
        <v>306</v>
      </c>
      <c r="M4596" s="202"/>
    </row>
    <row r="4597" spans="1:13" x14ac:dyDescent="0.35">
      <c r="A4597" s="211"/>
      <c r="B4597" s="213"/>
      <c r="C4597" s="34" t="s">
        <v>563</v>
      </c>
      <c r="D4597" s="34" t="s">
        <v>562</v>
      </c>
      <c r="E4597" s="35">
        <v>0.106</v>
      </c>
      <c r="F4597" s="51">
        <v>17.322456942000002</v>
      </c>
      <c r="G4597" s="51">
        <f t="shared" si="72"/>
        <v>1.8361804358520002</v>
      </c>
      <c r="H4597" s="69"/>
      <c r="I4597" s="70"/>
      <c r="J4597" s="142">
        <v>306</v>
      </c>
      <c r="M4597" s="202"/>
    </row>
    <row r="4598" spans="1:13" ht="25" x14ac:dyDescent="0.35">
      <c r="A4598" s="211"/>
      <c r="B4598" s="213"/>
      <c r="C4598" s="34" t="s">
        <v>1121</v>
      </c>
      <c r="D4598" s="34" t="s">
        <v>790</v>
      </c>
      <c r="E4598" s="35">
        <v>6.7999999999999996E-3</v>
      </c>
      <c r="F4598" s="51">
        <v>20.852877878000001</v>
      </c>
      <c r="G4598" s="51">
        <f t="shared" si="72"/>
        <v>0.14179956957039999</v>
      </c>
      <c r="H4598" s="69"/>
      <c r="I4598" s="70"/>
      <c r="J4598" s="142">
        <v>306</v>
      </c>
      <c r="M4598" s="202"/>
    </row>
    <row r="4599" spans="1:13" ht="25" x14ac:dyDescent="0.35">
      <c r="A4599" s="211"/>
      <c r="B4599" s="213"/>
      <c r="C4599" s="34" t="s">
        <v>1122</v>
      </c>
      <c r="D4599" s="34" t="s">
        <v>792</v>
      </c>
      <c r="E4599" s="35">
        <v>9.4000000000000004E-3</v>
      </c>
      <c r="F4599" s="51">
        <v>19.906469856000001</v>
      </c>
      <c r="G4599" s="51">
        <f t="shared" si="72"/>
        <v>0.18712081664640001</v>
      </c>
      <c r="H4599" s="69"/>
      <c r="I4599" s="70"/>
      <c r="J4599" s="142">
        <v>306</v>
      </c>
      <c r="M4599" s="202"/>
    </row>
    <row r="4600" spans="1:13" ht="15" thickBot="1" x14ac:dyDescent="0.4">
      <c r="A4600" s="217"/>
      <c r="B4600" s="216"/>
      <c r="C4600" s="52"/>
      <c r="D4600" s="52"/>
      <c r="E4600" s="63"/>
      <c r="F4600" s="72"/>
      <c r="G4600" s="72" t="str">
        <f t="shared" si="72"/>
        <v/>
      </c>
      <c r="H4600" s="73"/>
      <c r="I4600" s="70"/>
      <c r="J4600" s="142">
        <v>306</v>
      </c>
    </row>
    <row r="4601" spans="1:13" ht="15" hidden="1" thickBot="1" x14ac:dyDescent="0.4">
      <c r="A4601" s="210" t="s">
        <v>1186</v>
      </c>
      <c r="B4601" s="212" t="s">
        <v>2681</v>
      </c>
      <c r="C4601" s="155"/>
      <c r="D4601" s="24" t="s">
        <v>70</v>
      </c>
      <c r="E4601" s="25"/>
      <c r="F4601" s="46"/>
      <c r="G4601" s="26" t="str">
        <f t="shared" si="72"/>
        <v/>
      </c>
      <c r="H4601" s="27"/>
      <c r="I4601" s="28"/>
      <c r="J4601" s="142">
        <v>0</v>
      </c>
    </row>
    <row r="4602" spans="1:13" ht="15" hidden="1" thickBot="1" x14ac:dyDescent="0.4">
      <c r="A4602" s="211"/>
      <c r="B4602" s="213"/>
      <c r="C4602" s="30"/>
      <c r="D4602" s="30"/>
      <c r="E4602" s="31"/>
      <c r="F4602" s="51"/>
      <c r="G4602" s="51" t="str">
        <f t="shared" si="72"/>
        <v/>
      </c>
      <c r="H4602" s="69"/>
      <c r="I4602" s="70"/>
      <c r="J4602" s="142">
        <v>0</v>
      </c>
    </row>
    <row r="4603" spans="1:13" ht="15" hidden="1" thickBot="1" x14ac:dyDescent="0.4">
      <c r="A4603" s="211"/>
      <c r="B4603" s="213"/>
      <c r="C4603" s="34" t="s">
        <v>2851</v>
      </c>
      <c r="D4603" s="34" t="s">
        <v>562</v>
      </c>
      <c r="E4603" s="35">
        <v>0.1</v>
      </c>
      <c r="F4603" s="51"/>
      <c r="G4603" s="51" t="str">
        <f t="shared" si="72"/>
        <v/>
      </c>
      <c r="H4603" s="37">
        <f>SUM(G4603:G4605)</f>
        <v>0</v>
      </c>
      <c r="I4603" s="38"/>
      <c r="J4603" s="142">
        <v>0</v>
      </c>
    </row>
    <row r="4604" spans="1:13" ht="15" hidden="1" thickBot="1" x14ac:dyDescent="0.4">
      <c r="A4604" s="211"/>
      <c r="B4604" s="213"/>
      <c r="C4604" s="34" t="s">
        <v>925</v>
      </c>
      <c r="D4604" s="34" t="s">
        <v>562</v>
      </c>
      <c r="E4604" s="35">
        <v>0.2</v>
      </c>
      <c r="F4604" s="51"/>
      <c r="G4604" s="51" t="str">
        <f t="shared" si="72"/>
        <v/>
      </c>
      <c r="H4604" s="69"/>
      <c r="I4604" s="70"/>
      <c r="J4604" s="142">
        <v>0</v>
      </c>
    </row>
    <row r="4605" spans="1:13" ht="15" hidden="1" thickBot="1" x14ac:dyDescent="0.4">
      <c r="A4605" s="211"/>
      <c r="B4605" s="213"/>
      <c r="C4605" s="34" t="s">
        <v>3012</v>
      </c>
      <c r="D4605" s="34" t="s">
        <v>75</v>
      </c>
      <c r="E4605" s="35">
        <v>9.6000000000000002E-2</v>
      </c>
      <c r="F4605" s="51"/>
      <c r="G4605" s="51" t="str">
        <f t="shared" si="72"/>
        <v/>
      </c>
      <c r="H4605" s="69"/>
      <c r="I4605" s="70"/>
      <c r="J4605" s="142">
        <v>0</v>
      </c>
    </row>
    <row r="4606" spans="1:13" ht="15" hidden="1" thickBot="1" x14ac:dyDescent="0.4">
      <c r="A4606" s="211"/>
      <c r="B4606" s="213"/>
      <c r="C4606" s="34"/>
      <c r="D4606" s="34"/>
      <c r="E4606" s="35"/>
      <c r="F4606" s="51"/>
      <c r="G4606" s="51" t="str">
        <f t="shared" si="72"/>
        <v/>
      </c>
      <c r="H4606" s="69"/>
      <c r="I4606" s="70"/>
      <c r="J4606" s="142">
        <v>0</v>
      </c>
    </row>
    <row r="4607" spans="1:13" ht="39.5" hidden="1" thickBot="1" x14ac:dyDescent="0.4">
      <c r="A4607" s="211"/>
      <c r="B4607" s="213"/>
      <c r="C4607" s="45" t="s">
        <v>1187</v>
      </c>
      <c r="D4607" s="34"/>
      <c r="E4607" s="35"/>
      <c r="F4607" s="51"/>
      <c r="G4607" s="51" t="str">
        <f t="shared" si="72"/>
        <v/>
      </c>
      <c r="H4607" s="69"/>
      <c r="I4607" s="70"/>
      <c r="J4607" s="142">
        <v>0</v>
      </c>
    </row>
    <row r="4608" spans="1:13" ht="15" hidden="1" thickBot="1" x14ac:dyDescent="0.4">
      <c r="A4608" s="211"/>
      <c r="B4608" s="213"/>
      <c r="C4608" s="34"/>
      <c r="D4608" s="34"/>
      <c r="E4608" s="35"/>
      <c r="F4608" s="51"/>
      <c r="G4608" s="51" t="str">
        <f t="shared" si="72"/>
        <v/>
      </c>
      <c r="H4608" s="69"/>
      <c r="I4608" s="70"/>
      <c r="J4608" s="142">
        <v>0</v>
      </c>
    </row>
    <row r="4609" spans="1:13" ht="15" hidden="1" thickBot="1" x14ac:dyDescent="0.4">
      <c r="A4609" s="210" t="s">
        <v>1188</v>
      </c>
      <c r="B4609" s="212" t="s">
        <v>2682</v>
      </c>
      <c r="C4609" s="155"/>
      <c r="D4609" s="24" t="s">
        <v>70</v>
      </c>
      <c r="E4609" s="25"/>
      <c r="F4609" s="46"/>
      <c r="G4609" s="26" t="str">
        <f t="shared" si="72"/>
        <v/>
      </c>
      <c r="H4609" s="27"/>
      <c r="I4609" s="28"/>
      <c r="J4609" s="142">
        <v>0</v>
      </c>
    </row>
    <row r="4610" spans="1:13" ht="15" hidden="1" thickBot="1" x14ac:dyDescent="0.4">
      <c r="A4610" s="211"/>
      <c r="B4610" s="213"/>
      <c r="C4610" s="30"/>
      <c r="D4610" s="30"/>
      <c r="E4610" s="31"/>
      <c r="F4610" s="51"/>
      <c r="G4610" s="51" t="str">
        <f t="shared" si="72"/>
        <v/>
      </c>
      <c r="H4610" s="69"/>
      <c r="I4610" s="70"/>
      <c r="J4610" s="142">
        <v>0</v>
      </c>
    </row>
    <row r="4611" spans="1:13" ht="15" hidden="1" thickBot="1" x14ac:dyDescent="0.4">
      <c r="A4611" s="211"/>
      <c r="B4611" s="213"/>
      <c r="C4611" s="34" t="s">
        <v>2851</v>
      </c>
      <c r="D4611" s="34" t="s">
        <v>562</v>
      </c>
      <c r="E4611" s="35">
        <v>0.1</v>
      </c>
      <c r="F4611" s="51"/>
      <c r="G4611" s="51" t="str">
        <f t="shared" si="72"/>
        <v/>
      </c>
      <c r="H4611" s="37">
        <f>SUM(G4611:G4613)</f>
        <v>0</v>
      </c>
      <c r="I4611" s="38"/>
      <c r="J4611" s="142">
        <v>0</v>
      </c>
    </row>
    <row r="4612" spans="1:13" ht="15" hidden="1" thickBot="1" x14ac:dyDescent="0.4">
      <c r="A4612" s="211"/>
      <c r="B4612" s="213"/>
      <c r="C4612" s="34" t="s">
        <v>925</v>
      </c>
      <c r="D4612" s="34" t="s">
        <v>562</v>
      </c>
      <c r="E4612" s="35">
        <v>0.2</v>
      </c>
      <c r="F4612" s="51"/>
      <c r="G4612" s="51" t="str">
        <f t="shared" si="72"/>
        <v/>
      </c>
      <c r="H4612" s="69"/>
      <c r="I4612" s="70"/>
      <c r="J4612" s="142">
        <v>0</v>
      </c>
    </row>
    <row r="4613" spans="1:13" ht="15" hidden="1" thickBot="1" x14ac:dyDescent="0.4">
      <c r="A4613" s="211"/>
      <c r="B4613" s="213"/>
      <c r="C4613" s="34" t="s">
        <v>1189</v>
      </c>
      <c r="D4613" s="34" t="s">
        <v>75</v>
      </c>
      <c r="E4613" s="35">
        <v>0.5</v>
      </c>
      <c r="F4613" s="51"/>
      <c r="G4613" s="51" t="str">
        <f t="shared" si="72"/>
        <v/>
      </c>
      <c r="H4613" s="69"/>
      <c r="I4613" s="70"/>
      <c r="J4613" s="142">
        <v>0</v>
      </c>
    </row>
    <row r="4614" spans="1:13" ht="15" hidden="1" thickBot="1" x14ac:dyDescent="0.4">
      <c r="A4614" s="211"/>
      <c r="B4614" s="213"/>
      <c r="C4614" s="34"/>
      <c r="D4614" s="34"/>
      <c r="E4614" s="35"/>
      <c r="F4614" s="51"/>
      <c r="G4614" s="51" t="str">
        <f t="shared" si="72"/>
        <v/>
      </c>
      <c r="H4614" s="69"/>
      <c r="I4614" s="70"/>
      <c r="J4614" s="142">
        <v>0</v>
      </c>
    </row>
    <row r="4615" spans="1:13" ht="15" thickBot="1" x14ac:dyDescent="0.4">
      <c r="A4615" s="210" t="s">
        <v>1190</v>
      </c>
      <c r="B4615" s="212" t="s">
        <v>8696</v>
      </c>
      <c r="C4615" s="155"/>
      <c r="D4615" s="24" t="s">
        <v>80</v>
      </c>
      <c r="E4615" s="25"/>
      <c r="F4615" s="46"/>
      <c r="G4615" s="26" t="str">
        <f t="shared" si="72"/>
        <v/>
      </c>
      <c r="H4615" s="27"/>
      <c r="I4615" s="28"/>
      <c r="J4615" s="142">
        <v>54</v>
      </c>
    </row>
    <row r="4616" spans="1:13" x14ac:dyDescent="0.35">
      <c r="A4616" s="211"/>
      <c r="B4616" s="213"/>
      <c r="C4616" s="30"/>
      <c r="D4616" s="30"/>
      <c r="E4616" s="31"/>
      <c r="F4616" s="51"/>
      <c r="G4616" s="51" t="str">
        <f t="shared" si="72"/>
        <v/>
      </c>
      <c r="H4616" s="69"/>
      <c r="I4616" s="70"/>
      <c r="J4616" s="142">
        <v>54</v>
      </c>
    </row>
    <row r="4617" spans="1:13" x14ac:dyDescent="0.35">
      <c r="A4617" s="211"/>
      <c r="B4617" s="213"/>
      <c r="C4617" s="34" t="s">
        <v>563</v>
      </c>
      <c r="D4617" s="34" t="s">
        <v>562</v>
      </c>
      <c r="E4617" s="35">
        <v>6.5</v>
      </c>
      <c r="F4617" s="51">
        <v>17.322456942000002</v>
      </c>
      <c r="G4617" s="51">
        <f t="shared" si="72"/>
        <v>112.59597012300001</v>
      </c>
      <c r="H4617" s="37">
        <f>SUM(G4617:G4623)</f>
        <v>1278.1800000000003</v>
      </c>
      <c r="I4617" s="38"/>
      <c r="J4617" s="142">
        <v>54</v>
      </c>
      <c r="M4617" s="202"/>
    </row>
    <row r="4618" spans="1:13" ht="25" x14ac:dyDescent="0.35">
      <c r="A4618" s="211"/>
      <c r="B4618" s="213"/>
      <c r="C4618" s="34" t="s">
        <v>9502</v>
      </c>
      <c r="D4618" s="34" t="s">
        <v>84</v>
      </c>
      <c r="E4618" s="35">
        <v>0.35727363478762175</v>
      </c>
      <c r="F4618" s="51">
        <v>60.027789710000008</v>
      </c>
      <c r="G4618" s="51">
        <f t="shared" si="72"/>
        <v>21.446346617958703</v>
      </c>
      <c r="H4618" s="69"/>
      <c r="I4618" s="70"/>
      <c r="J4618" s="142">
        <v>54</v>
      </c>
      <c r="M4618" s="202"/>
    </row>
    <row r="4619" spans="1:13" x14ac:dyDescent="0.35">
      <c r="A4619" s="211"/>
      <c r="B4619" s="213"/>
      <c r="C4619" s="34" t="s">
        <v>9597</v>
      </c>
      <c r="D4619" s="34" t="s">
        <v>750</v>
      </c>
      <c r="E4619" s="35">
        <v>400</v>
      </c>
      <c r="F4619" s="51">
        <v>1.1271825880000002</v>
      </c>
      <c r="G4619" s="51">
        <f t="shared" si="72"/>
        <v>450.87303520000006</v>
      </c>
      <c r="H4619" s="69"/>
      <c r="I4619" s="70"/>
      <c r="J4619" s="142">
        <v>54</v>
      </c>
      <c r="M4619" s="202"/>
    </row>
    <row r="4620" spans="1:13" ht="25" x14ac:dyDescent="0.35">
      <c r="A4620" s="211"/>
      <c r="B4620" s="213"/>
      <c r="C4620" s="34" t="s">
        <v>1191</v>
      </c>
      <c r="D4620" s="34" t="s">
        <v>750</v>
      </c>
      <c r="E4620" s="35">
        <v>10.5</v>
      </c>
      <c r="F4620" s="51">
        <v>63.887858384000005</v>
      </c>
      <c r="G4620" s="51">
        <f t="shared" si="72"/>
        <v>670.82251303200007</v>
      </c>
      <c r="H4620" s="69"/>
      <c r="I4620" s="70"/>
      <c r="J4620" s="142">
        <v>54</v>
      </c>
      <c r="M4620" s="202"/>
    </row>
    <row r="4621" spans="1:13" ht="37.5" x14ac:dyDescent="0.35">
      <c r="A4621" s="211"/>
      <c r="B4621" s="213"/>
      <c r="C4621" s="34" t="s">
        <v>8812</v>
      </c>
      <c r="D4621" s="34" t="s">
        <v>790</v>
      </c>
      <c r="E4621" s="35">
        <v>0.34300000000000003</v>
      </c>
      <c r="F4621" s="51">
        <v>1.8715484480000002</v>
      </c>
      <c r="G4621" s="51">
        <f t="shared" si="72"/>
        <v>0.64194111766400008</v>
      </c>
      <c r="H4621" s="69"/>
      <c r="I4621" s="70"/>
      <c r="J4621" s="142">
        <v>54</v>
      </c>
      <c r="M4621" s="202"/>
    </row>
    <row r="4622" spans="1:13" ht="50" x14ac:dyDescent="0.35">
      <c r="A4622" s="211"/>
      <c r="B4622" s="213"/>
      <c r="C4622" s="34" t="s">
        <v>3002</v>
      </c>
      <c r="D4622" s="34" t="s">
        <v>84</v>
      </c>
      <c r="E4622" s="35">
        <v>0.35799999999999998</v>
      </c>
      <c r="F4622" s="32">
        <f>'Comp.Aux1'!$G$335</f>
        <v>7.8163891705970006</v>
      </c>
      <c r="G4622" s="32">
        <f t="shared" si="72"/>
        <v>2.7982673230737261</v>
      </c>
      <c r="H4622" s="33"/>
      <c r="I4622" s="29"/>
      <c r="J4622" s="142">
        <v>54</v>
      </c>
      <c r="M4622" s="202"/>
    </row>
    <row r="4623" spans="1:13" ht="25" x14ac:dyDescent="0.35">
      <c r="A4623" s="211"/>
      <c r="B4623" s="213"/>
      <c r="C4623" s="34" t="s">
        <v>2999</v>
      </c>
      <c r="D4623" s="34" t="s">
        <v>1231</v>
      </c>
      <c r="E4623" s="35">
        <v>7.16</v>
      </c>
      <c r="F4623" s="32">
        <f>'Comp.Aux1'!$G$199</f>
        <v>2.6539003612156002</v>
      </c>
      <c r="G4623" s="51">
        <f t="shared" si="72"/>
        <v>19.0019265863037</v>
      </c>
      <c r="H4623" s="69"/>
      <c r="I4623" s="70"/>
      <c r="J4623" s="142">
        <v>54</v>
      </c>
      <c r="M4623" s="202"/>
    </row>
    <row r="4624" spans="1:13" x14ac:dyDescent="0.35">
      <c r="A4624" s="211"/>
      <c r="B4624" s="213"/>
      <c r="C4624" s="34"/>
      <c r="D4624" s="34"/>
      <c r="E4624" s="35"/>
      <c r="F4624" s="51"/>
      <c r="G4624" s="51" t="str">
        <f t="shared" ref="G4624:G4687" si="73">IF(ISNUMBER(F4624),E4624*F4624,"")</f>
        <v/>
      </c>
      <c r="H4624" s="69"/>
      <c r="I4624" s="70"/>
      <c r="J4624" s="142">
        <v>54</v>
      </c>
    </row>
    <row r="4625" spans="1:10" x14ac:dyDescent="0.35">
      <c r="A4625" s="211"/>
      <c r="B4625" s="213"/>
      <c r="C4625" s="45" t="s">
        <v>1192</v>
      </c>
      <c r="D4625" s="34"/>
      <c r="E4625" s="35"/>
      <c r="F4625" s="51"/>
      <c r="G4625" s="51" t="str">
        <f t="shared" si="73"/>
        <v/>
      </c>
      <c r="H4625" s="69"/>
      <c r="I4625" s="70"/>
      <c r="J4625" s="142">
        <v>54</v>
      </c>
    </row>
    <row r="4626" spans="1:10" ht="15" thickBot="1" x14ac:dyDescent="0.4">
      <c r="A4626" s="211"/>
      <c r="B4626" s="213"/>
      <c r="C4626" s="34"/>
      <c r="D4626" s="34"/>
      <c r="E4626" s="35"/>
      <c r="F4626" s="51"/>
      <c r="G4626" s="51" t="str">
        <f t="shared" si="73"/>
        <v/>
      </c>
      <c r="H4626" s="69"/>
      <c r="I4626" s="70"/>
      <c r="J4626" s="142">
        <v>54</v>
      </c>
    </row>
    <row r="4627" spans="1:10" ht="15" hidden="1" thickBot="1" x14ac:dyDescent="0.4">
      <c r="A4627" s="210" t="s">
        <v>1193</v>
      </c>
      <c r="B4627" s="212" t="s">
        <v>2683</v>
      </c>
      <c r="C4627" s="155"/>
      <c r="D4627" s="24" t="s">
        <v>70</v>
      </c>
      <c r="E4627" s="25"/>
      <c r="F4627" s="46"/>
      <c r="G4627" s="26" t="str">
        <f t="shared" si="73"/>
        <v/>
      </c>
      <c r="H4627" s="27"/>
      <c r="I4627" s="28"/>
      <c r="J4627" s="142">
        <v>0</v>
      </c>
    </row>
    <row r="4628" spans="1:10" ht="15" hidden="1" thickBot="1" x14ac:dyDescent="0.4">
      <c r="A4628" s="211"/>
      <c r="B4628" s="213"/>
      <c r="C4628" s="30"/>
      <c r="D4628" s="30"/>
      <c r="E4628" s="31"/>
      <c r="F4628" s="51"/>
      <c r="G4628" s="51" t="str">
        <f t="shared" si="73"/>
        <v/>
      </c>
      <c r="H4628" s="69"/>
      <c r="I4628" s="70"/>
      <c r="J4628" s="142">
        <v>0</v>
      </c>
    </row>
    <row r="4629" spans="1:10" ht="25.5" hidden="1" thickBot="1" x14ac:dyDescent="0.4">
      <c r="A4629" s="211"/>
      <c r="B4629" s="213"/>
      <c r="C4629" s="34" t="s">
        <v>1194</v>
      </c>
      <c r="D4629" s="34" t="s">
        <v>75</v>
      </c>
      <c r="E4629" s="35">
        <v>0.35</v>
      </c>
      <c r="F4629" s="51"/>
      <c r="G4629" s="51" t="str">
        <f t="shared" si="73"/>
        <v/>
      </c>
      <c r="H4629" s="37">
        <f>SUM(G4629:G4630)</f>
        <v>0</v>
      </c>
      <c r="I4629" s="38"/>
      <c r="J4629" s="142">
        <v>0</v>
      </c>
    </row>
    <row r="4630" spans="1:10" ht="15" hidden="1" thickBot="1" x14ac:dyDescent="0.4">
      <c r="A4630" s="211"/>
      <c r="B4630" s="213"/>
      <c r="C4630" s="34" t="s">
        <v>1195</v>
      </c>
      <c r="D4630" s="34" t="s">
        <v>562</v>
      </c>
      <c r="E4630" s="35">
        <v>8.5000000000000006E-2</v>
      </c>
      <c r="F4630" s="51"/>
      <c r="G4630" s="51" t="str">
        <f t="shared" si="73"/>
        <v/>
      </c>
      <c r="H4630" s="69"/>
      <c r="I4630" s="70"/>
      <c r="J4630" s="142">
        <v>0</v>
      </c>
    </row>
    <row r="4631" spans="1:10" ht="15" hidden="1" thickBot="1" x14ac:dyDescent="0.4">
      <c r="A4631" s="211"/>
      <c r="B4631" s="213"/>
      <c r="C4631" s="34"/>
      <c r="D4631" s="34"/>
      <c r="E4631" s="35"/>
      <c r="F4631" s="51"/>
      <c r="G4631" s="51" t="str">
        <f t="shared" si="73"/>
        <v/>
      </c>
      <c r="H4631" s="69"/>
      <c r="I4631" s="70"/>
      <c r="J4631" s="142">
        <v>0</v>
      </c>
    </row>
    <row r="4632" spans="1:10" ht="26.5" hidden="1" thickBot="1" x14ac:dyDescent="0.4">
      <c r="A4632" s="211"/>
      <c r="B4632" s="213"/>
      <c r="C4632" s="45" t="s">
        <v>1196</v>
      </c>
      <c r="D4632" s="34"/>
      <c r="E4632" s="35"/>
      <c r="F4632" s="51"/>
      <c r="G4632" s="51" t="str">
        <f t="shared" si="73"/>
        <v/>
      </c>
      <c r="H4632" s="69"/>
      <c r="I4632" s="70"/>
      <c r="J4632" s="142">
        <v>0</v>
      </c>
    </row>
    <row r="4633" spans="1:10" ht="15" hidden="1" thickBot="1" x14ac:dyDescent="0.4">
      <c r="A4633" s="211"/>
      <c r="B4633" s="213"/>
      <c r="C4633" s="140" t="s">
        <v>1197</v>
      </c>
      <c r="D4633" s="34"/>
      <c r="E4633" s="35"/>
      <c r="F4633" s="51"/>
      <c r="G4633" s="51" t="str">
        <f t="shared" si="73"/>
        <v/>
      </c>
      <c r="H4633" s="69"/>
      <c r="I4633" s="70"/>
      <c r="J4633" s="142">
        <v>0</v>
      </c>
    </row>
    <row r="4634" spans="1:10" ht="15" hidden="1" thickBot="1" x14ac:dyDescent="0.4">
      <c r="A4634" s="217"/>
      <c r="B4634" s="216"/>
      <c r="C4634" s="34"/>
      <c r="D4634" s="34"/>
      <c r="E4634" s="35"/>
      <c r="F4634" s="51"/>
      <c r="G4634" s="51" t="str">
        <f t="shared" si="73"/>
        <v/>
      </c>
      <c r="H4634" s="69"/>
      <c r="I4634" s="70"/>
      <c r="J4634" s="142">
        <v>0</v>
      </c>
    </row>
    <row r="4635" spans="1:10" ht="15" hidden="1" thickBot="1" x14ac:dyDescent="0.4">
      <c r="A4635" s="210" t="s">
        <v>1198</v>
      </c>
      <c r="B4635" s="212" t="s">
        <v>8697</v>
      </c>
      <c r="C4635" s="155"/>
      <c r="D4635" s="24" t="s">
        <v>70</v>
      </c>
      <c r="E4635" s="25"/>
      <c r="F4635" s="46"/>
      <c r="G4635" s="26" t="str">
        <f t="shared" si="73"/>
        <v/>
      </c>
      <c r="H4635" s="27"/>
      <c r="I4635" s="28"/>
      <c r="J4635" s="142">
        <v>0</v>
      </c>
    </row>
    <row r="4636" spans="1:10" ht="15" hidden="1" thickBot="1" x14ac:dyDescent="0.4">
      <c r="A4636" s="211"/>
      <c r="B4636" s="213"/>
      <c r="C4636" s="30"/>
      <c r="D4636" s="30"/>
      <c r="E4636" s="31"/>
      <c r="F4636" s="51"/>
      <c r="G4636" s="51" t="str">
        <f t="shared" si="73"/>
        <v/>
      </c>
      <c r="H4636" s="69"/>
      <c r="I4636" s="70"/>
      <c r="J4636" s="142">
        <v>0</v>
      </c>
    </row>
    <row r="4637" spans="1:10" ht="15" hidden="1" thickBot="1" x14ac:dyDescent="0.4">
      <c r="A4637" s="211"/>
      <c r="B4637" s="213"/>
      <c r="C4637" s="34" t="s">
        <v>1199</v>
      </c>
      <c r="D4637" s="34" t="s">
        <v>750</v>
      </c>
      <c r="E4637" s="35">
        <v>2</v>
      </c>
      <c r="F4637" s="51"/>
      <c r="G4637" s="51" t="str">
        <f t="shared" si="73"/>
        <v/>
      </c>
      <c r="H4637" s="37">
        <f>SUM(G4637:G4639)</f>
        <v>0</v>
      </c>
      <c r="I4637" s="38"/>
      <c r="J4637" s="142">
        <v>0</v>
      </c>
    </row>
    <row r="4638" spans="1:10" ht="15" hidden="1" thickBot="1" x14ac:dyDescent="0.4">
      <c r="A4638" s="211"/>
      <c r="B4638" s="213"/>
      <c r="C4638" s="34" t="s">
        <v>1195</v>
      </c>
      <c r="D4638" s="34" t="s">
        <v>562</v>
      </c>
      <c r="E4638" s="35">
        <v>9.6000000000000002E-2</v>
      </c>
      <c r="F4638" s="51"/>
      <c r="G4638" s="51" t="str">
        <f t="shared" si="73"/>
        <v/>
      </c>
      <c r="H4638" s="69"/>
      <c r="I4638" s="70"/>
      <c r="J4638" s="142">
        <v>0</v>
      </c>
    </row>
    <row r="4639" spans="1:10" ht="15" hidden="1" thickBot="1" x14ac:dyDescent="0.4">
      <c r="A4639" s="211"/>
      <c r="B4639" s="213"/>
      <c r="C4639" s="34" t="s">
        <v>856</v>
      </c>
      <c r="D4639" s="34" t="s">
        <v>562</v>
      </c>
      <c r="E4639" s="35">
        <v>0.47599999999999998</v>
      </c>
      <c r="F4639" s="51"/>
      <c r="G4639" s="51" t="str">
        <f t="shared" si="73"/>
        <v/>
      </c>
      <c r="H4639" s="69"/>
      <c r="I4639" s="70"/>
      <c r="J4639" s="142">
        <v>0</v>
      </c>
    </row>
    <row r="4640" spans="1:10" ht="15" hidden="1" thickBot="1" x14ac:dyDescent="0.4">
      <c r="A4640" s="211"/>
      <c r="B4640" s="213"/>
      <c r="C4640" s="34"/>
      <c r="D4640" s="34"/>
      <c r="E4640" s="35"/>
      <c r="F4640" s="51"/>
      <c r="G4640" s="51" t="str">
        <f t="shared" si="73"/>
        <v/>
      </c>
      <c r="H4640" s="69"/>
      <c r="I4640" s="70"/>
      <c r="J4640" s="142">
        <v>0</v>
      </c>
    </row>
    <row r="4641" spans="1:13" ht="15" thickBot="1" x14ac:dyDescent="0.4">
      <c r="A4641" s="210" t="s">
        <v>1200</v>
      </c>
      <c r="B4641" s="212" t="s">
        <v>8698</v>
      </c>
      <c r="C4641" s="155"/>
      <c r="D4641" s="24" t="s">
        <v>70</v>
      </c>
      <c r="E4641" s="25"/>
      <c r="F4641" s="46"/>
      <c r="G4641" s="26" t="str">
        <f t="shared" si="73"/>
        <v/>
      </c>
      <c r="H4641" s="27"/>
      <c r="I4641" s="28"/>
      <c r="J4641" s="142">
        <v>1550</v>
      </c>
    </row>
    <row r="4642" spans="1:13" x14ac:dyDescent="0.35">
      <c r="A4642" s="211"/>
      <c r="B4642" s="213"/>
      <c r="C4642" s="30"/>
      <c r="D4642" s="30"/>
      <c r="E4642" s="31"/>
      <c r="F4642" s="51"/>
      <c r="G4642" s="51" t="str">
        <f t="shared" si="73"/>
        <v/>
      </c>
      <c r="H4642" s="69"/>
      <c r="I4642" s="70"/>
      <c r="J4642" s="142">
        <v>1550</v>
      </c>
    </row>
    <row r="4643" spans="1:13" ht="25" x14ac:dyDescent="0.35">
      <c r="A4643" s="211"/>
      <c r="B4643" s="213"/>
      <c r="C4643" s="34" t="s">
        <v>1194</v>
      </c>
      <c r="D4643" s="34" t="s">
        <v>75</v>
      </c>
      <c r="E4643" s="35">
        <v>0.61499999999999999</v>
      </c>
      <c r="F4643" s="51">
        <v>27.041748314000003</v>
      </c>
      <c r="G4643" s="51">
        <f t="shared" si="73"/>
        <v>16.630675213110003</v>
      </c>
      <c r="H4643" s="37">
        <f>SUM(G4643:G4647)</f>
        <v>87.378588095274011</v>
      </c>
      <c r="I4643" s="38"/>
      <c r="J4643" s="142">
        <v>1550</v>
      </c>
      <c r="M4643" s="202"/>
    </row>
    <row r="4644" spans="1:13" ht="25" x14ac:dyDescent="0.35">
      <c r="A4644" s="211"/>
      <c r="B4644" s="213"/>
      <c r="C4644" s="34" t="s">
        <v>1201</v>
      </c>
      <c r="D4644" s="34" t="s">
        <v>837</v>
      </c>
      <c r="E4644" s="35">
        <v>1.125</v>
      </c>
      <c r="F4644" s="51">
        <v>40.131953652000007</v>
      </c>
      <c r="G4644" s="51">
        <f t="shared" si="73"/>
        <v>45.148447858500006</v>
      </c>
      <c r="H4644" s="69"/>
      <c r="I4644" s="70"/>
      <c r="J4644" s="142">
        <v>1550</v>
      </c>
      <c r="M4644" s="202"/>
    </row>
    <row r="4645" spans="1:13" x14ac:dyDescent="0.35">
      <c r="A4645" s="211"/>
      <c r="B4645" s="213"/>
      <c r="C4645" s="34" t="s">
        <v>1202</v>
      </c>
      <c r="D4645" s="34" t="s">
        <v>750</v>
      </c>
      <c r="E4645" s="35">
        <v>0.26</v>
      </c>
      <c r="F4645" s="51">
        <v>7.5287289840000007</v>
      </c>
      <c r="G4645" s="51">
        <f t="shared" si="73"/>
        <v>1.9574695358400003</v>
      </c>
      <c r="H4645" s="69"/>
      <c r="I4645" s="70"/>
      <c r="J4645" s="142">
        <v>1550</v>
      </c>
      <c r="M4645" s="202"/>
    </row>
    <row r="4646" spans="1:13" x14ac:dyDescent="0.35">
      <c r="A4646" s="211"/>
      <c r="B4646" s="213"/>
      <c r="C4646" s="34" t="s">
        <v>1195</v>
      </c>
      <c r="D4646" s="34" t="s">
        <v>562</v>
      </c>
      <c r="E4646" s="35">
        <v>0.192</v>
      </c>
      <c r="F4646" s="51">
        <v>17.811611650000003</v>
      </c>
      <c r="G4646" s="51">
        <f t="shared" si="73"/>
        <v>3.4198294368000006</v>
      </c>
      <c r="H4646" s="69"/>
      <c r="I4646" s="70"/>
      <c r="J4646" s="142">
        <v>1550</v>
      </c>
      <c r="M4646" s="202"/>
    </row>
    <row r="4647" spans="1:13" x14ac:dyDescent="0.35">
      <c r="A4647" s="211"/>
      <c r="B4647" s="213"/>
      <c r="C4647" s="34" t="s">
        <v>856</v>
      </c>
      <c r="D4647" s="34" t="s">
        <v>562</v>
      </c>
      <c r="E4647" s="35">
        <v>0.94799999999999995</v>
      </c>
      <c r="F4647" s="51">
        <v>21.331398788000001</v>
      </c>
      <c r="G4647" s="51">
        <f t="shared" si="73"/>
        <v>20.222166051024001</v>
      </c>
      <c r="H4647" s="69"/>
      <c r="I4647" s="70"/>
      <c r="J4647" s="142">
        <v>1550</v>
      </c>
      <c r="M4647" s="202"/>
    </row>
    <row r="4648" spans="1:13" ht="15" thickBot="1" x14ac:dyDescent="0.4">
      <c r="A4648" s="211"/>
      <c r="B4648" s="213"/>
      <c r="C4648" s="34"/>
      <c r="D4648" s="34"/>
      <c r="E4648" s="35"/>
      <c r="F4648" s="51"/>
      <c r="G4648" s="51" t="str">
        <f t="shared" si="73"/>
        <v/>
      </c>
      <c r="H4648" s="69"/>
      <c r="I4648" s="70"/>
      <c r="J4648" s="142">
        <v>1550</v>
      </c>
    </row>
    <row r="4649" spans="1:13" ht="15" hidden="1" thickBot="1" x14ac:dyDescent="0.4">
      <c r="A4649" s="210" t="s">
        <v>1203</v>
      </c>
      <c r="B4649" s="212" t="s">
        <v>8699</v>
      </c>
      <c r="C4649" s="155"/>
      <c r="D4649" s="24" t="s">
        <v>70</v>
      </c>
      <c r="E4649" s="25"/>
      <c r="F4649" s="46"/>
      <c r="G4649" s="26" t="str">
        <f t="shared" si="73"/>
        <v/>
      </c>
      <c r="H4649" s="27"/>
      <c r="I4649" s="28"/>
      <c r="J4649" s="142">
        <v>0</v>
      </c>
    </row>
    <row r="4650" spans="1:13" ht="15" hidden="1" thickBot="1" x14ac:dyDescent="0.4">
      <c r="A4650" s="211"/>
      <c r="B4650" s="213"/>
      <c r="C4650" s="30"/>
      <c r="D4650" s="30"/>
      <c r="E4650" s="31"/>
      <c r="F4650" s="51"/>
      <c r="G4650" s="51" t="str">
        <f t="shared" si="73"/>
        <v/>
      </c>
      <c r="H4650" s="69"/>
      <c r="I4650" s="70"/>
      <c r="J4650" s="142">
        <v>0</v>
      </c>
    </row>
    <row r="4651" spans="1:13" ht="25.5" hidden="1" thickBot="1" x14ac:dyDescent="0.4">
      <c r="A4651" s="211"/>
      <c r="B4651" s="213"/>
      <c r="C4651" s="34" t="s">
        <v>1194</v>
      </c>
      <c r="D4651" s="34" t="s">
        <v>75</v>
      </c>
      <c r="E4651" s="35">
        <v>0.61499999999999999</v>
      </c>
      <c r="F4651" s="51"/>
      <c r="G4651" s="51" t="str">
        <f t="shared" si="73"/>
        <v/>
      </c>
      <c r="H4651" s="37">
        <f>SUM(G4651:G4655)</f>
        <v>0</v>
      </c>
      <c r="I4651" s="38"/>
      <c r="J4651" s="142">
        <v>0</v>
      </c>
    </row>
    <row r="4652" spans="1:13" ht="15" hidden="1" thickBot="1" x14ac:dyDescent="0.4">
      <c r="A4652" s="211"/>
      <c r="B4652" s="213"/>
      <c r="C4652" s="34" t="s">
        <v>1204</v>
      </c>
      <c r="D4652" s="34" t="s">
        <v>837</v>
      </c>
      <c r="E4652" s="35">
        <v>1.125</v>
      </c>
      <c r="F4652" s="51"/>
      <c r="G4652" s="51" t="str">
        <f t="shared" si="73"/>
        <v/>
      </c>
      <c r="H4652" s="69"/>
      <c r="I4652" s="70"/>
      <c r="J4652" s="142">
        <v>0</v>
      </c>
    </row>
    <row r="4653" spans="1:13" ht="15" hidden="1" thickBot="1" x14ac:dyDescent="0.4">
      <c r="A4653" s="211"/>
      <c r="B4653" s="213"/>
      <c r="C4653" s="34" t="s">
        <v>1202</v>
      </c>
      <c r="D4653" s="34" t="s">
        <v>750</v>
      </c>
      <c r="E4653" s="35">
        <v>0.26</v>
      </c>
      <c r="F4653" s="51"/>
      <c r="G4653" s="51" t="str">
        <f t="shared" si="73"/>
        <v/>
      </c>
      <c r="H4653" s="69"/>
      <c r="I4653" s="70"/>
      <c r="J4653" s="142">
        <v>0</v>
      </c>
    </row>
    <row r="4654" spans="1:13" ht="15" hidden="1" thickBot="1" x14ac:dyDescent="0.4">
      <c r="A4654" s="211"/>
      <c r="B4654" s="213"/>
      <c r="C4654" s="34" t="s">
        <v>1195</v>
      </c>
      <c r="D4654" s="34" t="s">
        <v>562</v>
      </c>
      <c r="E4654" s="35">
        <v>0.192</v>
      </c>
      <c r="F4654" s="51"/>
      <c r="G4654" s="51" t="str">
        <f t="shared" si="73"/>
        <v/>
      </c>
      <c r="H4654" s="69"/>
      <c r="I4654" s="70"/>
      <c r="J4654" s="142">
        <v>0</v>
      </c>
    </row>
    <row r="4655" spans="1:13" ht="15" hidden="1" thickBot="1" x14ac:dyDescent="0.4">
      <c r="A4655" s="211"/>
      <c r="B4655" s="213"/>
      <c r="C4655" s="34" t="s">
        <v>856</v>
      </c>
      <c r="D4655" s="34" t="s">
        <v>562</v>
      </c>
      <c r="E4655" s="35">
        <v>0.94799999999999995</v>
      </c>
      <c r="F4655" s="51"/>
      <c r="G4655" s="51" t="str">
        <f t="shared" si="73"/>
        <v/>
      </c>
      <c r="H4655" s="69"/>
      <c r="I4655" s="70"/>
      <c r="J4655" s="142">
        <v>0</v>
      </c>
    </row>
    <row r="4656" spans="1:13" ht="15" hidden="1" thickBot="1" x14ac:dyDescent="0.4">
      <c r="A4656" s="211"/>
      <c r="B4656" s="213"/>
      <c r="C4656" s="34"/>
      <c r="D4656" s="34"/>
      <c r="E4656" s="35"/>
      <c r="F4656" s="51"/>
      <c r="G4656" s="51" t="str">
        <f t="shared" si="73"/>
        <v/>
      </c>
      <c r="H4656" s="69"/>
      <c r="I4656" s="70"/>
      <c r="J4656" s="142">
        <v>0</v>
      </c>
    </row>
    <row r="4657" spans="1:10" ht="15" hidden="1" thickBot="1" x14ac:dyDescent="0.4">
      <c r="A4657" s="210" t="s">
        <v>1205</v>
      </c>
      <c r="B4657" s="212" t="s">
        <v>8700</v>
      </c>
      <c r="C4657" s="155"/>
      <c r="D4657" s="24" t="s">
        <v>70</v>
      </c>
      <c r="E4657" s="25"/>
      <c r="F4657" s="46"/>
      <c r="G4657" s="26" t="str">
        <f t="shared" si="73"/>
        <v/>
      </c>
      <c r="H4657" s="27"/>
      <c r="I4657" s="28"/>
      <c r="J4657" s="142">
        <v>0</v>
      </c>
    </row>
    <row r="4658" spans="1:10" ht="15" hidden="1" thickBot="1" x14ac:dyDescent="0.4">
      <c r="A4658" s="211"/>
      <c r="B4658" s="213"/>
      <c r="C4658" s="30"/>
      <c r="D4658" s="30"/>
      <c r="E4658" s="31"/>
      <c r="F4658" s="51"/>
      <c r="G4658" s="51" t="str">
        <f t="shared" si="73"/>
        <v/>
      </c>
      <c r="H4658" s="69"/>
      <c r="I4658" s="70"/>
      <c r="J4658" s="142">
        <v>0</v>
      </c>
    </row>
    <row r="4659" spans="1:10" ht="15" hidden="1" thickBot="1" x14ac:dyDescent="0.4">
      <c r="A4659" s="211"/>
      <c r="B4659" s="213"/>
      <c r="C4659" s="34" t="s">
        <v>856</v>
      </c>
      <c r="D4659" s="34" t="s">
        <v>562</v>
      </c>
      <c r="E4659" s="35">
        <v>0.5</v>
      </c>
      <c r="F4659" s="51"/>
      <c r="G4659" s="51" t="str">
        <f t="shared" si="73"/>
        <v/>
      </c>
      <c r="H4659" s="37">
        <f>SUM(G4659:G4666)</f>
        <v>0</v>
      </c>
      <c r="I4659" s="38"/>
      <c r="J4659" s="142">
        <v>0</v>
      </c>
    </row>
    <row r="4660" spans="1:10" ht="15" hidden="1" thickBot="1" x14ac:dyDescent="0.4">
      <c r="A4660" s="211"/>
      <c r="B4660" s="213"/>
      <c r="C4660" s="34" t="s">
        <v>563</v>
      </c>
      <c r="D4660" s="34" t="s">
        <v>562</v>
      </c>
      <c r="E4660" s="35">
        <v>1</v>
      </c>
      <c r="F4660" s="51"/>
      <c r="G4660" s="51" t="str">
        <f t="shared" si="73"/>
        <v/>
      </c>
      <c r="H4660" s="69"/>
      <c r="I4660" s="70"/>
      <c r="J4660" s="142">
        <v>0</v>
      </c>
    </row>
    <row r="4661" spans="1:10" ht="15" hidden="1" thickBot="1" x14ac:dyDescent="0.4">
      <c r="A4661" s="211"/>
      <c r="B4661" s="213"/>
      <c r="C4661" s="34" t="s">
        <v>1195</v>
      </c>
      <c r="D4661" s="34" t="s">
        <v>562</v>
      </c>
      <c r="E4661" s="35">
        <v>0.5</v>
      </c>
      <c r="F4661" s="51"/>
      <c r="G4661" s="51" t="str">
        <f t="shared" si="73"/>
        <v/>
      </c>
      <c r="H4661" s="69"/>
      <c r="I4661" s="70"/>
      <c r="J4661" s="142">
        <v>0</v>
      </c>
    </row>
    <row r="4662" spans="1:10" ht="15" hidden="1" thickBot="1" x14ac:dyDescent="0.4">
      <c r="A4662" s="211"/>
      <c r="B4662" s="213"/>
      <c r="C4662" s="34" t="s">
        <v>1206</v>
      </c>
      <c r="D4662" s="34" t="s">
        <v>750</v>
      </c>
      <c r="E4662" s="35">
        <v>0.8</v>
      </c>
      <c r="F4662" s="51"/>
      <c r="G4662" s="51" t="str">
        <f t="shared" si="73"/>
        <v/>
      </c>
      <c r="H4662" s="69"/>
      <c r="I4662" s="70"/>
      <c r="J4662" s="142">
        <v>0</v>
      </c>
    </row>
    <row r="4663" spans="1:10" ht="15" hidden="1" thickBot="1" x14ac:dyDescent="0.4">
      <c r="A4663" s="211"/>
      <c r="B4663" s="213"/>
      <c r="C4663" s="34" t="s">
        <v>1207</v>
      </c>
      <c r="D4663" s="34" t="s">
        <v>75</v>
      </c>
      <c r="E4663" s="35">
        <v>0.6</v>
      </c>
      <c r="F4663" s="51"/>
      <c r="G4663" s="51" t="str">
        <f t="shared" si="73"/>
        <v/>
      </c>
      <c r="H4663" s="69"/>
      <c r="I4663" s="70"/>
      <c r="J4663" s="142">
        <v>0</v>
      </c>
    </row>
    <row r="4664" spans="1:10" ht="15" hidden="1" thickBot="1" x14ac:dyDescent="0.4">
      <c r="A4664" s="211"/>
      <c r="B4664" s="213"/>
      <c r="C4664" s="34" t="s">
        <v>1208</v>
      </c>
      <c r="D4664" s="34" t="s">
        <v>70</v>
      </c>
      <c r="E4664" s="35">
        <v>1.1000000000000001</v>
      </c>
      <c r="F4664" s="51"/>
      <c r="G4664" s="51" t="str">
        <f t="shared" si="73"/>
        <v/>
      </c>
      <c r="H4664" s="69"/>
      <c r="I4664" s="70"/>
      <c r="J4664" s="142">
        <v>0</v>
      </c>
    </row>
    <row r="4665" spans="1:10" ht="15" hidden="1" thickBot="1" x14ac:dyDescent="0.4">
      <c r="A4665" s="211"/>
      <c r="B4665" s="213"/>
      <c r="C4665" s="34" t="s">
        <v>1209</v>
      </c>
      <c r="D4665" s="34" t="s">
        <v>69</v>
      </c>
      <c r="E4665" s="35">
        <v>2</v>
      </c>
      <c r="F4665" s="51"/>
      <c r="G4665" s="51" t="str">
        <f t="shared" si="73"/>
        <v/>
      </c>
      <c r="H4665" s="69"/>
      <c r="I4665" s="70"/>
      <c r="J4665" s="142">
        <v>0</v>
      </c>
    </row>
    <row r="4666" spans="1:10" ht="15" hidden="1" thickBot="1" x14ac:dyDescent="0.4">
      <c r="A4666" s="211"/>
      <c r="B4666" s="213"/>
      <c r="C4666" s="34" t="s">
        <v>1210</v>
      </c>
      <c r="D4666" s="34" t="s">
        <v>75</v>
      </c>
      <c r="E4666" s="35">
        <v>0.2</v>
      </c>
      <c r="F4666" s="51"/>
      <c r="G4666" s="51" t="str">
        <f t="shared" si="73"/>
        <v/>
      </c>
      <c r="H4666" s="69"/>
      <c r="I4666" s="70"/>
      <c r="J4666" s="142">
        <v>0</v>
      </c>
    </row>
    <row r="4667" spans="1:10" ht="15" hidden="1" thickBot="1" x14ac:dyDescent="0.4">
      <c r="A4667" s="211"/>
      <c r="B4667" s="213"/>
      <c r="C4667" s="34"/>
      <c r="D4667" s="34"/>
      <c r="E4667" s="35"/>
      <c r="F4667" s="51"/>
      <c r="G4667" s="51" t="str">
        <f t="shared" si="73"/>
        <v/>
      </c>
      <c r="H4667" s="69"/>
      <c r="I4667" s="70"/>
      <c r="J4667" s="142">
        <v>0</v>
      </c>
    </row>
    <row r="4668" spans="1:10" ht="15" hidden="1" thickBot="1" x14ac:dyDescent="0.4">
      <c r="A4668" s="210" t="s">
        <v>1211</v>
      </c>
      <c r="B4668" s="212" t="s">
        <v>8701</v>
      </c>
      <c r="C4668" s="155"/>
      <c r="D4668" s="24" t="s">
        <v>70</v>
      </c>
      <c r="E4668" s="25"/>
      <c r="F4668" s="46"/>
      <c r="G4668" s="26" t="str">
        <f t="shared" si="73"/>
        <v/>
      </c>
      <c r="H4668" s="27"/>
      <c r="I4668" s="28"/>
      <c r="J4668" s="142">
        <v>0</v>
      </c>
    </row>
    <row r="4669" spans="1:10" ht="15" hidden="1" thickBot="1" x14ac:dyDescent="0.4">
      <c r="A4669" s="211"/>
      <c r="B4669" s="213"/>
      <c r="C4669" s="30"/>
      <c r="D4669" s="30"/>
      <c r="E4669" s="31"/>
      <c r="F4669" s="51"/>
      <c r="G4669" s="51" t="str">
        <f t="shared" si="73"/>
        <v/>
      </c>
      <c r="H4669" s="69"/>
      <c r="I4669" s="70"/>
      <c r="J4669" s="142">
        <v>0</v>
      </c>
    </row>
    <row r="4670" spans="1:10" ht="15" hidden="1" thickBot="1" x14ac:dyDescent="0.4">
      <c r="A4670" s="211"/>
      <c r="B4670" s="213"/>
      <c r="C4670" s="34" t="s">
        <v>1212</v>
      </c>
      <c r="D4670" s="34" t="s">
        <v>750</v>
      </c>
      <c r="E4670" s="35">
        <v>1.2</v>
      </c>
      <c r="F4670" s="51"/>
      <c r="G4670" s="51" t="str">
        <f t="shared" si="73"/>
        <v/>
      </c>
      <c r="H4670" s="37">
        <f>SUM(G4670:G4672)</f>
        <v>0</v>
      </c>
      <c r="I4670" s="38"/>
      <c r="J4670" s="142">
        <v>0</v>
      </c>
    </row>
    <row r="4671" spans="1:10" ht="15" hidden="1" thickBot="1" x14ac:dyDescent="0.4">
      <c r="A4671" s="211"/>
      <c r="B4671" s="213"/>
      <c r="C4671" s="34" t="s">
        <v>1195</v>
      </c>
      <c r="D4671" s="34" t="s">
        <v>562</v>
      </c>
      <c r="E4671" s="35">
        <v>0.11700000000000001</v>
      </c>
      <c r="F4671" s="51"/>
      <c r="G4671" s="51" t="str">
        <f t="shared" si="73"/>
        <v/>
      </c>
      <c r="H4671" s="69"/>
      <c r="I4671" s="70"/>
      <c r="J4671" s="142">
        <v>0</v>
      </c>
    </row>
    <row r="4672" spans="1:10" ht="15" hidden="1" thickBot="1" x14ac:dyDescent="0.4">
      <c r="A4672" s="211"/>
      <c r="B4672" s="213"/>
      <c r="C4672" s="34" t="s">
        <v>856</v>
      </c>
      <c r="D4672" s="34" t="s">
        <v>562</v>
      </c>
      <c r="E4672" s="35">
        <v>0.57799999999999996</v>
      </c>
      <c r="F4672" s="51"/>
      <c r="G4672" s="51" t="str">
        <f t="shared" si="73"/>
        <v/>
      </c>
      <c r="H4672" s="69"/>
      <c r="I4672" s="70"/>
      <c r="J4672" s="142">
        <v>0</v>
      </c>
    </row>
    <row r="4673" spans="1:10" ht="15" hidden="1" thickBot="1" x14ac:dyDescent="0.4">
      <c r="A4673" s="211"/>
      <c r="B4673" s="213"/>
      <c r="C4673" s="34"/>
      <c r="D4673" s="34"/>
      <c r="E4673" s="35"/>
      <c r="F4673" s="51"/>
      <c r="G4673" s="51" t="str">
        <f t="shared" si="73"/>
        <v/>
      </c>
      <c r="H4673" s="69"/>
      <c r="I4673" s="70"/>
      <c r="J4673" s="142">
        <v>0</v>
      </c>
    </row>
    <row r="4674" spans="1:10" ht="15" hidden="1" thickBot="1" x14ac:dyDescent="0.4">
      <c r="A4674" s="210" t="s">
        <v>1213</v>
      </c>
      <c r="B4674" s="212" t="s">
        <v>2684</v>
      </c>
      <c r="C4674" s="155"/>
      <c r="D4674" s="24" t="s">
        <v>70</v>
      </c>
      <c r="E4674" s="25"/>
      <c r="F4674" s="46"/>
      <c r="G4674" s="26" t="str">
        <f t="shared" si="73"/>
        <v/>
      </c>
      <c r="H4674" s="27"/>
      <c r="I4674" s="28"/>
      <c r="J4674" s="142">
        <v>0</v>
      </c>
    </row>
    <row r="4675" spans="1:10" ht="15" hidden="1" thickBot="1" x14ac:dyDescent="0.4">
      <c r="A4675" s="211"/>
      <c r="B4675" s="213"/>
      <c r="C4675" s="30"/>
      <c r="D4675" s="30"/>
      <c r="E4675" s="31"/>
      <c r="F4675" s="51"/>
      <c r="G4675" s="51" t="str">
        <f t="shared" si="73"/>
        <v/>
      </c>
      <c r="H4675" s="69"/>
      <c r="I4675" s="70"/>
      <c r="J4675" s="142">
        <v>0</v>
      </c>
    </row>
    <row r="4676" spans="1:10" ht="15" hidden="1" thickBot="1" x14ac:dyDescent="0.4">
      <c r="A4676" s="211"/>
      <c r="B4676" s="213"/>
      <c r="C4676" s="34" t="s">
        <v>1214</v>
      </c>
      <c r="D4676" s="34" t="s">
        <v>750</v>
      </c>
      <c r="E4676" s="35">
        <v>3</v>
      </c>
      <c r="F4676" s="51"/>
      <c r="G4676" s="51" t="str">
        <f t="shared" si="73"/>
        <v/>
      </c>
      <c r="H4676" s="37">
        <f>SUM(G4676:G4677)</f>
        <v>0</v>
      </c>
      <c r="I4676" s="38"/>
      <c r="J4676" s="142">
        <v>0</v>
      </c>
    </row>
    <row r="4677" spans="1:10" ht="15" hidden="1" thickBot="1" x14ac:dyDescent="0.4">
      <c r="A4677" s="211"/>
      <c r="B4677" s="213"/>
      <c r="C4677" s="34" t="s">
        <v>856</v>
      </c>
      <c r="D4677" s="34" t="s">
        <v>562</v>
      </c>
      <c r="E4677" s="35">
        <v>0.2</v>
      </c>
      <c r="F4677" s="51"/>
      <c r="G4677" s="51" t="str">
        <f t="shared" si="73"/>
        <v/>
      </c>
      <c r="H4677" s="69"/>
      <c r="I4677" s="70"/>
      <c r="J4677" s="142">
        <v>0</v>
      </c>
    </row>
    <row r="4678" spans="1:10" ht="15" hidden="1" thickBot="1" x14ac:dyDescent="0.4">
      <c r="A4678" s="211"/>
      <c r="B4678" s="213"/>
      <c r="C4678" s="34"/>
      <c r="D4678" s="34"/>
      <c r="E4678" s="35"/>
      <c r="F4678" s="51"/>
      <c r="G4678" s="51" t="str">
        <f t="shared" si="73"/>
        <v/>
      </c>
      <c r="H4678" s="69"/>
      <c r="I4678" s="70"/>
      <c r="J4678" s="142">
        <v>0</v>
      </c>
    </row>
    <row r="4679" spans="1:10" ht="26.5" hidden="1" thickBot="1" x14ac:dyDescent="0.4">
      <c r="A4679" s="211"/>
      <c r="B4679" s="213"/>
      <c r="C4679" s="45" t="s">
        <v>1215</v>
      </c>
      <c r="D4679" s="34"/>
      <c r="E4679" s="35"/>
      <c r="F4679" s="51"/>
      <c r="G4679" s="51" t="str">
        <f t="shared" si="73"/>
        <v/>
      </c>
      <c r="H4679" s="69"/>
      <c r="I4679" s="70"/>
      <c r="J4679" s="142">
        <v>0</v>
      </c>
    </row>
    <row r="4680" spans="1:10" ht="24.5" hidden="1" thickBot="1" x14ac:dyDescent="0.4">
      <c r="A4680" s="211"/>
      <c r="B4680" s="213"/>
      <c r="C4680" s="141" t="s">
        <v>1216</v>
      </c>
      <c r="D4680" s="34"/>
      <c r="E4680" s="35"/>
      <c r="F4680" s="51"/>
      <c r="G4680" s="51" t="str">
        <f t="shared" si="73"/>
        <v/>
      </c>
      <c r="H4680" s="69"/>
      <c r="I4680" s="70"/>
      <c r="J4680" s="142">
        <v>0</v>
      </c>
    </row>
    <row r="4681" spans="1:10" ht="15" hidden="1" thickBot="1" x14ac:dyDescent="0.4">
      <c r="A4681" s="211"/>
      <c r="B4681" s="213"/>
      <c r="C4681" s="34"/>
      <c r="D4681" s="34"/>
      <c r="E4681" s="35"/>
      <c r="F4681" s="51"/>
      <c r="G4681" s="51" t="str">
        <f t="shared" si="73"/>
        <v/>
      </c>
      <c r="H4681" s="69"/>
      <c r="I4681" s="70"/>
      <c r="J4681" s="142">
        <v>0</v>
      </c>
    </row>
    <row r="4682" spans="1:10" ht="15" hidden="1" thickBot="1" x14ac:dyDescent="0.4">
      <c r="A4682" s="210" t="s">
        <v>1217</v>
      </c>
      <c r="B4682" s="212" t="s">
        <v>8702</v>
      </c>
      <c r="C4682" s="155"/>
      <c r="D4682" s="24" t="s">
        <v>70</v>
      </c>
      <c r="E4682" s="25"/>
      <c r="F4682" s="46"/>
      <c r="G4682" s="26" t="str">
        <f t="shared" si="73"/>
        <v/>
      </c>
      <c r="H4682" s="27"/>
      <c r="I4682" s="28"/>
      <c r="J4682" s="142">
        <v>0</v>
      </c>
    </row>
    <row r="4683" spans="1:10" ht="15" hidden="1" thickBot="1" x14ac:dyDescent="0.4">
      <c r="A4683" s="211"/>
      <c r="B4683" s="213"/>
      <c r="C4683" s="30"/>
      <c r="D4683" s="30"/>
      <c r="E4683" s="31"/>
      <c r="F4683" s="51"/>
      <c r="G4683" s="51" t="str">
        <f t="shared" si="73"/>
        <v/>
      </c>
      <c r="H4683" s="69"/>
      <c r="I4683" s="70"/>
      <c r="J4683" s="142">
        <v>0</v>
      </c>
    </row>
    <row r="4684" spans="1:10" ht="25.5" hidden="1" thickBot="1" x14ac:dyDescent="0.4">
      <c r="A4684" s="211"/>
      <c r="B4684" s="213"/>
      <c r="C4684" s="34" t="s">
        <v>1194</v>
      </c>
      <c r="D4684" s="34" t="s">
        <v>75</v>
      </c>
      <c r="E4684" s="35">
        <v>0.61499999999999999</v>
      </c>
      <c r="F4684" s="51"/>
      <c r="G4684" s="51" t="str">
        <f t="shared" si="73"/>
        <v/>
      </c>
      <c r="H4684" s="37">
        <f>SUM(G4684:G4689)</f>
        <v>0</v>
      </c>
      <c r="I4684" s="38"/>
      <c r="J4684" s="142">
        <v>0</v>
      </c>
    </row>
    <row r="4685" spans="1:10" ht="25.5" hidden="1" thickBot="1" x14ac:dyDescent="0.4">
      <c r="A4685" s="211"/>
      <c r="B4685" s="213"/>
      <c r="C4685" s="34" t="s">
        <v>1218</v>
      </c>
      <c r="D4685" s="34" t="s">
        <v>837</v>
      </c>
      <c r="E4685" s="35">
        <v>1.125</v>
      </c>
      <c r="F4685" s="51"/>
      <c r="G4685" s="51" t="str">
        <f t="shared" si="73"/>
        <v/>
      </c>
      <c r="H4685" s="69"/>
      <c r="I4685" s="70"/>
      <c r="J4685" s="142">
        <v>0</v>
      </c>
    </row>
    <row r="4686" spans="1:10" ht="25.5" hidden="1" thickBot="1" x14ac:dyDescent="0.4">
      <c r="A4686" s="211"/>
      <c r="B4686" s="213"/>
      <c r="C4686" s="34" t="s">
        <v>1201</v>
      </c>
      <c r="D4686" s="34" t="s">
        <v>837</v>
      </c>
      <c r="E4686" s="35">
        <v>1.125</v>
      </c>
      <c r="F4686" s="51"/>
      <c r="G4686" s="51" t="str">
        <f t="shared" si="73"/>
        <v/>
      </c>
      <c r="H4686" s="69"/>
      <c r="I4686" s="70"/>
      <c r="J4686" s="142">
        <v>0</v>
      </c>
    </row>
    <row r="4687" spans="1:10" ht="15" hidden="1" thickBot="1" x14ac:dyDescent="0.4">
      <c r="A4687" s="211"/>
      <c r="B4687" s="213"/>
      <c r="C4687" s="34" t="s">
        <v>1202</v>
      </c>
      <c r="D4687" s="34" t="s">
        <v>750</v>
      </c>
      <c r="E4687" s="35">
        <v>0.52</v>
      </c>
      <c r="F4687" s="51"/>
      <c r="G4687" s="51" t="str">
        <f t="shared" si="73"/>
        <v/>
      </c>
      <c r="H4687" s="69"/>
      <c r="I4687" s="70"/>
      <c r="J4687" s="142">
        <v>0</v>
      </c>
    </row>
    <row r="4688" spans="1:10" ht="15" hidden="1" thickBot="1" x14ac:dyDescent="0.4">
      <c r="A4688" s="211"/>
      <c r="B4688" s="213"/>
      <c r="C4688" s="34" t="s">
        <v>1195</v>
      </c>
      <c r="D4688" s="34" t="s">
        <v>562</v>
      </c>
      <c r="E4688" s="35">
        <v>0.27800000000000002</v>
      </c>
      <c r="F4688" s="51"/>
      <c r="G4688" s="51" t="str">
        <f t="shared" ref="G4688:G4751" si="74">IF(ISNUMBER(F4688),E4688*F4688,"")</f>
        <v/>
      </c>
      <c r="H4688" s="69"/>
      <c r="I4688" s="70"/>
      <c r="J4688" s="142">
        <v>0</v>
      </c>
    </row>
    <row r="4689" spans="1:10" ht="15" hidden="1" thickBot="1" x14ac:dyDescent="0.4">
      <c r="A4689" s="211"/>
      <c r="B4689" s="213"/>
      <c r="C4689" s="34" t="s">
        <v>856</v>
      </c>
      <c r="D4689" s="34" t="s">
        <v>562</v>
      </c>
      <c r="E4689" s="35">
        <v>1.375</v>
      </c>
      <c r="F4689" s="51"/>
      <c r="G4689" s="51" t="str">
        <f t="shared" si="74"/>
        <v/>
      </c>
      <c r="H4689" s="69"/>
      <c r="I4689" s="70"/>
      <c r="J4689" s="142">
        <v>0</v>
      </c>
    </row>
    <row r="4690" spans="1:10" ht="15" hidden="1" thickBot="1" x14ac:dyDescent="0.4">
      <c r="A4690" s="211"/>
      <c r="B4690" s="213"/>
      <c r="C4690" s="34"/>
      <c r="D4690" s="34"/>
      <c r="E4690" s="35"/>
      <c r="F4690" s="51"/>
      <c r="G4690" s="51" t="str">
        <f t="shared" si="74"/>
        <v/>
      </c>
      <c r="H4690" s="69"/>
      <c r="I4690" s="70"/>
      <c r="J4690" s="142">
        <v>0</v>
      </c>
    </row>
    <row r="4691" spans="1:10" ht="15" hidden="1" thickBot="1" x14ac:dyDescent="0.4">
      <c r="A4691" s="210" t="s">
        <v>1219</v>
      </c>
      <c r="B4691" s="212" t="s">
        <v>8703</v>
      </c>
      <c r="C4691" s="155"/>
      <c r="D4691" s="24" t="s">
        <v>70</v>
      </c>
      <c r="E4691" s="25"/>
      <c r="F4691" s="46"/>
      <c r="G4691" s="26" t="str">
        <f t="shared" si="74"/>
        <v/>
      </c>
      <c r="H4691" s="27"/>
      <c r="I4691" s="28"/>
      <c r="J4691" s="142">
        <v>0</v>
      </c>
    </row>
    <row r="4692" spans="1:10" ht="15" hidden="1" thickBot="1" x14ac:dyDescent="0.4">
      <c r="A4692" s="211"/>
      <c r="B4692" s="213"/>
      <c r="C4692" s="30"/>
      <c r="D4692" s="30"/>
      <c r="E4692" s="31"/>
      <c r="F4692" s="51"/>
      <c r="G4692" s="51" t="str">
        <f t="shared" si="74"/>
        <v/>
      </c>
      <c r="H4692" s="69"/>
      <c r="I4692" s="70"/>
      <c r="J4692" s="142">
        <v>0</v>
      </c>
    </row>
    <row r="4693" spans="1:10" ht="25.5" hidden="1" thickBot="1" x14ac:dyDescent="0.4">
      <c r="A4693" s="211"/>
      <c r="B4693" s="213"/>
      <c r="C4693" s="34" t="s">
        <v>1194</v>
      </c>
      <c r="D4693" s="34" t="s">
        <v>75</v>
      </c>
      <c r="E4693" s="35">
        <v>0.61499999999999999</v>
      </c>
      <c r="F4693" s="51"/>
      <c r="G4693" s="51" t="str">
        <f t="shared" si="74"/>
        <v/>
      </c>
      <c r="H4693" s="37">
        <f>SUM(G4693:G4698)</f>
        <v>0</v>
      </c>
      <c r="I4693" s="38"/>
      <c r="J4693" s="142">
        <v>0</v>
      </c>
    </row>
    <row r="4694" spans="1:10" ht="25.5" hidden="1" thickBot="1" x14ac:dyDescent="0.4">
      <c r="A4694" s="211"/>
      <c r="B4694" s="213"/>
      <c r="C4694" s="34" t="s">
        <v>1218</v>
      </c>
      <c r="D4694" s="34" t="s">
        <v>837</v>
      </c>
      <c r="E4694" s="35">
        <v>1.125</v>
      </c>
      <c r="F4694" s="51"/>
      <c r="G4694" s="51" t="str">
        <f t="shared" si="74"/>
        <v/>
      </c>
      <c r="H4694" s="69"/>
      <c r="I4694" s="70"/>
      <c r="J4694" s="142">
        <v>0</v>
      </c>
    </row>
    <row r="4695" spans="1:10" ht="25.5" hidden="1" thickBot="1" x14ac:dyDescent="0.4">
      <c r="A4695" s="211"/>
      <c r="B4695" s="213"/>
      <c r="C4695" s="34" t="s">
        <v>1201</v>
      </c>
      <c r="D4695" s="34" t="s">
        <v>837</v>
      </c>
      <c r="E4695" s="35">
        <v>1.125</v>
      </c>
      <c r="F4695" s="51"/>
      <c r="G4695" s="51" t="str">
        <f t="shared" si="74"/>
        <v/>
      </c>
      <c r="H4695" s="69"/>
      <c r="I4695" s="70"/>
      <c r="J4695" s="142">
        <v>0</v>
      </c>
    </row>
    <row r="4696" spans="1:10" ht="15" hidden="1" thickBot="1" x14ac:dyDescent="0.4">
      <c r="A4696" s="211"/>
      <c r="B4696" s="213"/>
      <c r="C4696" s="34" t="s">
        <v>1214</v>
      </c>
      <c r="D4696" s="34" t="s">
        <v>750</v>
      </c>
      <c r="E4696" s="35">
        <v>2</v>
      </c>
      <c r="F4696" s="51"/>
      <c r="G4696" s="51" t="str">
        <f t="shared" si="74"/>
        <v/>
      </c>
      <c r="H4696" s="69"/>
      <c r="I4696" s="70"/>
      <c r="J4696" s="142">
        <v>0</v>
      </c>
    </row>
    <row r="4697" spans="1:10" ht="15" hidden="1" thickBot="1" x14ac:dyDescent="0.4">
      <c r="A4697" s="211"/>
      <c r="B4697" s="213"/>
      <c r="C4697" s="34" t="s">
        <v>1195</v>
      </c>
      <c r="D4697" s="34" t="s">
        <v>562</v>
      </c>
      <c r="E4697" s="35">
        <v>0.55600000000000005</v>
      </c>
      <c r="F4697" s="51"/>
      <c r="G4697" s="51" t="str">
        <f t="shared" si="74"/>
        <v/>
      </c>
      <c r="H4697" s="69"/>
      <c r="I4697" s="70"/>
      <c r="J4697" s="142">
        <v>0</v>
      </c>
    </row>
    <row r="4698" spans="1:10" ht="15" hidden="1" thickBot="1" x14ac:dyDescent="0.4">
      <c r="A4698" s="211"/>
      <c r="B4698" s="213"/>
      <c r="C4698" s="34" t="s">
        <v>856</v>
      </c>
      <c r="D4698" s="34" t="s">
        <v>562</v>
      </c>
      <c r="E4698" s="35">
        <v>1.375</v>
      </c>
      <c r="F4698" s="51"/>
      <c r="G4698" s="51" t="str">
        <f t="shared" si="74"/>
        <v/>
      </c>
      <c r="H4698" s="69"/>
      <c r="I4698" s="70"/>
      <c r="J4698" s="142">
        <v>0</v>
      </c>
    </row>
    <row r="4699" spans="1:10" ht="15" hidden="1" thickBot="1" x14ac:dyDescent="0.4">
      <c r="A4699" s="211"/>
      <c r="B4699" s="213"/>
      <c r="C4699" s="34"/>
      <c r="D4699" s="34"/>
      <c r="E4699" s="35"/>
      <c r="F4699" s="51"/>
      <c r="G4699" s="51" t="str">
        <f t="shared" si="74"/>
        <v/>
      </c>
      <c r="H4699" s="69"/>
      <c r="I4699" s="70"/>
      <c r="J4699" s="142">
        <v>0</v>
      </c>
    </row>
    <row r="4700" spans="1:10" ht="26.5" hidden="1" thickBot="1" x14ac:dyDescent="0.4">
      <c r="A4700" s="211"/>
      <c r="B4700" s="213"/>
      <c r="C4700" s="45" t="s">
        <v>1215</v>
      </c>
      <c r="D4700" s="34"/>
      <c r="E4700" s="35"/>
      <c r="F4700" s="51"/>
      <c r="G4700" s="51" t="str">
        <f t="shared" si="74"/>
        <v/>
      </c>
      <c r="H4700" s="69"/>
      <c r="I4700" s="70"/>
      <c r="J4700" s="142">
        <v>0</v>
      </c>
    </row>
    <row r="4701" spans="1:10" ht="24.5" hidden="1" thickBot="1" x14ac:dyDescent="0.4">
      <c r="A4701" s="211"/>
      <c r="B4701" s="213"/>
      <c r="C4701" s="141" t="s">
        <v>1216</v>
      </c>
      <c r="D4701" s="34"/>
      <c r="E4701" s="35"/>
      <c r="F4701" s="51"/>
      <c r="G4701" s="51" t="str">
        <f t="shared" si="74"/>
        <v/>
      </c>
      <c r="H4701" s="69"/>
      <c r="I4701" s="70"/>
      <c r="J4701" s="142">
        <v>0</v>
      </c>
    </row>
    <row r="4702" spans="1:10" ht="15" hidden="1" thickBot="1" x14ac:dyDescent="0.4">
      <c r="A4702" s="211"/>
      <c r="B4702" s="213"/>
      <c r="C4702" s="34"/>
      <c r="D4702" s="34"/>
      <c r="E4702" s="35"/>
      <c r="F4702" s="51"/>
      <c r="G4702" s="51" t="str">
        <f t="shared" si="74"/>
        <v/>
      </c>
      <c r="H4702" s="69"/>
      <c r="I4702" s="70"/>
      <c r="J4702" s="142">
        <v>0</v>
      </c>
    </row>
    <row r="4703" spans="1:10" ht="15" hidden="1" thickBot="1" x14ac:dyDescent="0.4">
      <c r="A4703" s="210" t="s">
        <v>2685</v>
      </c>
      <c r="B4703" s="212" t="s">
        <v>2686</v>
      </c>
      <c r="C4703" s="155"/>
      <c r="D4703" s="24" t="s">
        <v>28</v>
      </c>
      <c r="E4703" s="25"/>
      <c r="F4703" s="46"/>
      <c r="G4703" s="26" t="str">
        <f t="shared" si="74"/>
        <v/>
      </c>
      <c r="H4703" s="27"/>
      <c r="I4703" s="28"/>
      <c r="J4703" s="142">
        <v>0</v>
      </c>
    </row>
    <row r="4704" spans="1:10" ht="15" hidden="1" thickBot="1" x14ac:dyDescent="0.4">
      <c r="A4704" s="211"/>
      <c r="B4704" s="213"/>
      <c r="C4704" s="30"/>
      <c r="D4704" s="30"/>
      <c r="E4704" s="31"/>
      <c r="F4704" s="51"/>
      <c r="G4704" s="51" t="str">
        <f t="shared" si="74"/>
        <v/>
      </c>
      <c r="H4704" s="69"/>
      <c r="I4704" s="70"/>
      <c r="J4704" s="142">
        <v>0</v>
      </c>
    </row>
    <row r="4705" spans="1:10" ht="25.5" hidden="1" thickBot="1" x14ac:dyDescent="0.4">
      <c r="A4705" s="211"/>
      <c r="B4705" s="213"/>
      <c r="C4705" s="34" t="s">
        <v>6609</v>
      </c>
      <c r="D4705" s="34" t="s">
        <v>28</v>
      </c>
      <c r="E4705" s="35">
        <v>1</v>
      </c>
      <c r="F4705" s="51"/>
      <c r="G4705" s="51" t="str">
        <f t="shared" si="74"/>
        <v/>
      </c>
      <c r="H4705" s="37">
        <f>SUM(G4705:G4705)</f>
        <v>0</v>
      </c>
      <c r="I4705" s="38"/>
      <c r="J4705" s="142">
        <v>0</v>
      </c>
    </row>
    <row r="4706" spans="1:10" ht="15" hidden="1" thickBot="1" x14ac:dyDescent="0.4">
      <c r="A4706" s="211"/>
      <c r="B4706" s="213"/>
      <c r="C4706" s="34"/>
      <c r="D4706" s="34"/>
      <c r="E4706" s="35"/>
      <c r="F4706" s="51"/>
      <c r="G4706" s="51" t="str">
        <f t="shared" si="74"/>
        <v/>
      </c>
      <c r="H4706" s="69"/>
      <c r="I4706" s="70"/>
      <c r="J4706" s="142">
        <v>0</v>
      </c>
    </row>
    <row r="4707" spans="1:10" ht="15" hidden="1" thickBot="1" x14ac:dyDescent="0.4">
      <c r="A4707" s="210" t="s">
        <v>1220</v>
      </c>
      <c r="B4707" s="212" t="s">
        <v>2687</v>
      </c>
      <c r="C4707" s="155"/>
      <c r="D4707" s="24" t="s">
        <v>28</v>
      </c>
      <c r="E4707" s="25"/>
      <c r="F4707" s="46"/>
      <c r="G4707" s="26" t="str">
        <f t="shared" si="74"/>
        <v/>
      </c>
      <c r="H4707" s="27"/>
      <c r="I4707" s="28"/>
      <c r="J4707" s="142">
        <v>0</v>
      </c>
    </row>
    <row r="4708" spans="1:10" ht="15" hidden="1" thickBot="1" x14ac:dyDescent="0.4">
      <c r="A4708" s="211"/>
      <c r="B4708" s="213"/>
      <c r="C4708" s="30"/>
      <c r="D4708" s="30"/>
      <c r="E4708" s="31"/>
      <c r="F4708" s="51"/>
      <c r="G4708" s="51" t="str">
        <f t="shared" si="74"/>
        <v/>
      </c>
      <c r="H4708" s="69"/>
      <c r="I4708" s="70"/>
      <c r="J4708" s="142">
        <v>0</v>
      </c>
    </row>
    <row r="4709" spans="1:10" ht="25.5" hidden="1" thickBot="1" x14ac:dyDescent="0.4">
      <c r="A4709" s="211"/>
      <c r="B4709" s="213"/>
      <c r="C4709" s="34" t="s">
        <v>1221</v>
      </c>
      <c r="D4709" s="34" t="s">
        <v>75</v>
      </c>
      <c r="E4709" s="35">
        <v>1.01</v>
      </c>
      <c r="F4709" s="51"/>
      <c r="G4709" s="51" t="str">
        <f t="shared" si="74"/>
        <v/>
      </c>
      <c r="H4709" s="37">
        <f>SUM(G4709:G4709)</f>
        <v>0</v>
      </c>
      <c r="I4709" s="38"/>
      <c r="J4709" s="142">
        <v>0</v>
      </c>
    </row>
    <row r="4710" spans="1:10" ht="15" hidden="1" thickBot="1" x14ac:dyDescent="0.4">
      <c r="A4710" s="211"/>
      <c r="B4710" s="213"/>
      <c r="C4710" s="34"/>
      <c r="D4710" s="34"/>
      <c r="E4710" s="35"/>
      <c r="F4710" s="51"/>
      <c r="G4710" s="51" t="str">
        <f t="shared" si="74"/>
        <v/>
      </c>
      <c r="H4710" s="69"/>
      <c r="I4710" s="70"/>
      <c r="J4710" s="142">
        <v>0</v>
      </c>
    </row>
    <row r="4711" spans="1:10" ht="26.5" hidden="1" thickBot="1" x14ac:dyDescent="0.4">
      <c r="A4711" s="211"/>
      <c r="B4711" s="213"/>
      <c r="C4711" s="45" t="s">
        <v>1222</v>
      </c>
      <c r="D4711" s="34"/>
      <c r="E4711" s="35"/>
      <c r="F4711" s="51"/>
      <c r="G4711" s="51" t="str">
        <f t="shared" si="74"/>
        <v/>
      </c>
      <c r="H4711" s="69"/>
      <c r="I4711" s="70"/>
      <c r="J4711" s="142">
        <v>0</v>
      </c>
    </row>
    <row r="4712" spans="1:10" ht="15" hidden="1" thickBot="1" x14ac:dyDescent="0.4">
      <c r="A4712" s="211"/>
      <c r="B4712" s="213"/>
      <c r="C4712" s="52"/>
      <c r="D4712" s="52"/>
      <c r="E4712" s="63"/>
      <c r="F4712" s="72"/>
      <c r="G4712" s="72" t="str">
        <f t="shared" si="74"/>
        <v/>
      </c>
      <c r="H4712" s="73"/>
      <c r="I4712" s="70"/>
      <c r="J4712" s="142">
        <v>0</v>
      </c>
    </row>
    <row r="4713" spans="1:10" ht="15" hidden="1" thickBot="1" x14ac:dyDescent="0.4">
      <c r="A4713" s="210" t="s">
        <v>1223</v>
      </c>
      <c r="B4713" s="212" t="s">
        <v>2688</v>
      </c>
      <c r="C4713" s="155"/>
      <c r="D4713" s="24" t="s">
        <v>80</v>
      </c>
      <c r="E4713" s="25"/>
      <c r="F4713" s="46"/>
      <c r="G4713" s="26" t="str">
        <f t="shared" si="74"/>
        <v/>
      </c>
      <c r="H4713" s="27"/>
      <c r="I4713" s="28"/>
      <c r="J4713" s="142">
        <v>0</v>
      </c>
    </row>
    <row r="4714" spans="1:10" ht="15" hidden="1" thickBot="1" x14ac:dyDescent="0.4">
      <c r="A4714" s="211"/>
      <c r="B4714" s="213"/>
      <c r="C4714" s="30"/>
      <c r="D4714" s="30"/>
      <c r="E4714" s="31"/>
      <c r="F4714" s="51"/>
      <c r="G4714" s="51" t="str">
        <f t="shared" si="74"/>
        <v/>
      </c>
      <c r="H4714" s="69"/>
      <c r="I4714" s="70"/>
      <c r="J4714" s="142">
        <v>0</v>
      </c>
    </row>
    <row r="4715" spans="1:10" ht="25.5" hidden="1" thickBot="1" x14ac:dyDescent="0.4">
      <c r="A4715" s="211"/>
      <c r="B4715" s="213"/>
      <c r="C4715" s="34" t="s">
        <v>9893</v>
      </c>
      <c r="D4715" s="34" t="s">
        <v>84</v>
      </c>
      <c r="E4715" s="35">
        <v>1</v>
      </c>
      <c r="F4715" s="51"/>
      <c r="G4715" s="51" t="str">
        <f t="shared" si="74"/>
        <v/>
      </c>
      <c r="H4715" s="37">
        <f>SUM(G4715:G4717)</f>
        <v>60.894396394909002</v>
      </c>
      <c r="I4715" s="38"/>
      <c r="J4715" s="142">
        <v>0</v>
      </c>
    </row>
    <row r="4716" spans="1:10" ht="50.5" hidden="1" thickBot="1" x14ac:dyDescent="0.4">
      <c r="A4716" s="211"/>
      <c r="B4716" s="213"/>
      <c r="C4716" s="34" t="s">
        <v>3002</v>
      </c>
      <c r="D4716" s="34" t="s">
        <v>84</v>
      </c>
      <c r="E4716" s="35">
        <v>1</v>
      </c>
      <c r="F4716" s="32">
        <f>'Comp.Aux1'!$G$335</f>
        <v>7.8163891705970006</v>
      </c>
      <c r="G4716" s="32">
        <f t="shared" si="74"/>
        <v>7.8163891705970006</v>
      </c>
      <c r="H4716" s="33"/>
      <c r="I4716" s="29"/>
      <c r="J4716" s="142">
        <v>0</v>
      </c>
    </row>
    <row r="4717" spans="1:10" ht="25.5" hidden="1" thickBot="1" x14ac:dyDescent="0.4">
      <c r="A4717" s="211"/>
      <c r="B4717" s="213"/>
      <c r="C4717" s="34" t="s">
        <v>2999</v>
      </c>
      <c r="D4717" s="34" t="s">
        <v>1231</v>
      </c>
      <c r="E4717" s="35">
        <v>20</v>
      </c>
      <c r="F4717" s="32">
        <f>'Comp.Aux1'!$G$199</f>
        <v>2.6539003612156002</v>
      </c>
      <c r="G4717" s="51">
        <f t="shared" si="74"/>
        <v>53.078007224312003</v>
      </c>
      <c r="H4717" s="69"/>
      <c r="I4717" s="70"/>
      <c r="J4717" s="142">
        <v>0</v>
      </c>
    </row>
    <row r="4718" spans="1:10" ht="15" hidden="1" thickBot="1" x14ac:dyDescent="0.4">
      <c r="A4718" s="211"/>
      <c r="B4718" s="213"/>
      <c r="C4718" s="34"/>
      <c r="D4718" s="34"/>
      <c r="E4718" s="35"/>
      <c r="F4718" s="51"/>
      <c r="G4718" s="51" t="str">
        <f t="shared" si="74"/>
        <v/>
      </c>
      <c r="H4718" s="69"/>
      <c r="I4718" s="70"/>
      <c r="J4718" s="142">
        <v>0</v>
      </c>
    </row>
    <row r="4719" spans="1:10" ht="15" hidden="1" thickBot="1" x14ac:dyDescent="0.4">
      <c r="A4719" s="211"/>
      <c r="B4719" s="213"/>
      <c r="C4719" s="45" t="s">
        <v>1224</v>
      </c>
      <c r="D4719" s="34"/>
      <c r="E4719" s="35"/>
      <c r="F4719" s="51"/>
      <c r="G4719" s="51" t="str">
        <f t="shared" si="74"/>
        <v/>
      </c>
      <c r="H4719" s="69"/>
      <c r="I4719" s="70"/>
      <c r="J4719" s="142">
        <v>0</v>
      </c>
    </row>
    <row r="4720" spans="1:10" ht="15" hidden="1" thickBot="1" x14ac:dyDescent="0.4">
      <c r="A4720" s="217"/>
      <c r="B4720" s="216"/>
      <c r="C4720" s="52"/>
      <c r="D4720" s="52"/>
      <c r="E4720" s="63"/>
      <c r="F4720" s="72"/>
      <c r="G4720" s="72" t="str">
        <f t="shared" si="74"/>
        <v/>
      </c>
      <c r="H4720" s="73"/>
      <c r="I4720" s="70"/>
      <c r="J4720" s="142">
        <v>0</v>
      </c>
    </row>
    <row r="4721" spans="1:10" ht="15" hidden="1" thickBot="1" x14ac:dyDescent="0.4">
      <c r="A4721" s="210" t="s">
        <v>2695</v>
      </c>
      <c r="B4721" s="212" t="s">
        <v>2696</v>
      </c>
      <c r="C4721" s="155"/>
      <c r="D4721" s="24" t="s">
        <v>69</v>
      </c>
      <c r="E4721" s="25"/>
      <c r="F4721" s="46"/>
      <c r="G4721" s="26" t="str">
        <f t="shared" si="74"/>
        <v/>
      </c>
      <c r="H4721" s="27"/>
      <c r="I4721" s="28"/>
      <c r="J4721" s="142">
        <v>0</v>
      </c>
    </row>
    <row r="4722" spans="1:10" ht="15" hidden="1" thickBot="1" x14ac:dyDescent="0.4">
      <c r="A4722" s="211"/>
      <c r="B4722" s="213"/>
      <c r="C4722" s="30"/>
      <c r="D4722" s="30"/>
      <c r="E4722" s="31"/>
      <c r="F4722" s="51"/>
      <c r="G4722" s="51" t="str">
        <f t="shared" si="74"/>
        <v/>
      </c>
      <c r="H4722" s="69"/>
      <c r="I4722" s="70"/>
      <c r="J4722" s="142">
        <v>0</v>
      </c>
    </row>
    <row r="4723" spans="1:10" ht="25.5" hidden="1" thickBot="1" x14ac:dyDescent="0.4">
      <c r="A4723" s="211"/>
      <c r="B4723" s="213"/>
      <c r="C4723" s="34" t="s">
        <v>9563</v>
      </c>
      <c r="D4723" s="34" t="s">
        <v>372</v>
      </c>
      <c r="E4723" s="35">
        <v>1.3</v>
      </c>
      <c r="F4723" s="51"/>
      <c r="G4723" s="51" t="str">
        <f t="shared" si="74"/>
        <v/>
      </c>
      <c r="H4723" s="37">
        <f>SUM(G4723:G4723)</f>
        <v>0</v>
      </c>
      <c r="I4723" s="38"/>
      <c r="J4723" s="142">
        <v>0</v>
      </c>
    </row>
    <row r="4724" spans="1:10" ht="15" hidden="1" thickBot="1" x14ac:dyDescent="0.4">
      <c r="A4724" s="217"/>
      <c r="B4724" s="216"/>
      <c r="C4724" s="52"/>
      <c r="D4724" s="52"/>
      <c r="E4724" s="63"/>
      <c r="F4724" s="72"/>
      <c r="G4724" s="72" t="str">
        <f t="shared" si="74"/>
        <v/>
      </c>
      <c r="H4724" s="73"/>
      <c r="I4724" s="70"/>
      <c r="J4724" s="142">
        <v>0</v>
      </c>
    </row>
    <row r="4725" spans="1:10" ht="15" hidden="1" thickBot="1" x14ac:dyDescent="0.4">
      <c r="A4725" s="210" t="s">
        <v>2697</v>
      </c>
      <c r="B4725" s="212" t="s">
        <v>2698</v>
      </c>
      <c r="C4725" s="155"/>
      <c r="D4725" s="24" t="s">
        <v>69</v>
      </c>
      <c r="E4725" s="25"/>
      <c r="F4725" s="46"/>
      <c r="G4725" s="26" t="str">
        <f t="shared" si="74"/>
        <v/>
      </c>
      <c r="H4725" s="27"/>
      <c r="I4725" s="28"/>
      <c r="J4725" s="142">
        <v>0</v>
      </c>
    </row>
    <row r="4726" spans="1:10" ht="15" hidden="1" thickBot="1" x14ac:dyDescent="0.4">
      <c r="A4726" s="211"/>
      <c r="B4726" s="213"/>
      <c r="C4726" s="30"/>
      <c r="D4726" s="30"/>
      <c r="E4726" s="31"/>
      <c r="F4726" s="51"/>
      <c r="G4726" s="51" t="str">
        <f t="shared" si="74"/>
        <v/>
      </c>
      <c r="H4726" s="69"/>
      <c r="I4726" s="70"/>
      <c r="J4726" s="142">
        <v>0</v>
      </c>
    </row>
    <row r="4727" spans="1:10" ht="25.5" hidden="1" thickBot="1" x14ac:dyDescent="0.4">
      <c r="A4727" s="211"/>
      <c r="B4727" s="213"/>
      <c r="C4727" s="34" t="s">
        <v>1175</v>
      </c>
      <c r="D4727" s="34" t="s">
        <v>372</v>
      </c>
      <c r="E4727" s="35">
        <v>1.1000000000000001</v>
      </c>
      <c r="F4727" s="51"/>
      <c r="G4727" s="51" t="str">
        <f t="shared" si="74"/>
        <v/>
      </c>
      <c r="H4727" s="37">
        <f>SUM(G4727:G4727)</f>
        <v>0</v>
      </c>
      <c r="I4727" s="38"/>
      <c r="J4727" s="142">
        <v>0</v>
      </c>
    </row>
    <row r="4728" spans="1:10" ht="15" hidden="1" thickBot="1" x14ac:dyDescent="0.4">
      <c r="A4728" s="217"/>
      <c r="B4728" s="216"/>
      <c r="C4728" s="52"/>
      <c r="D4728" s="52"/>
      <c r="E4728" s="63"/>
      <c r="F4728" s="72"/>
      <c r="G4728" s="72" t="str">
        <f t="shared" si="74"/>
        <v/>
      </c>
      <c r="H4728" s="73"/>
      <c r="I4728" s="70"/>
      <c r="J4728" s="142">
        <v>0</v>
      </c>
    </row>
    <row r="4729" spans="1:10" ht="15" hidden="1" thickBot="1" x14ac:dyDescent="0.4">
      <c r="A4729" s="210" t="s">
        <v>2724</v>
      </c>
      <c r="B4729" s="212" t="s">
        <v>5413</v>
      </c>
      <c r="C4729" s="155"/>
      <c r="D4729" s="24" t="s">
        <v>16</v>
      </c>
      <c r="E4729" s="25"/>
      <c r="F4729" s="46"/>
      <c r="G4729" s="26" t="str">
        <f t="shared" si="74"/>
        <v/>
      </c>
      <c r="H4729" s="27"/>
      <c r="I4729" s="28"/>
      <c r="J4729" s="142">
        <v>0</v>
      </c>
    </row>
    <row r="4730" spans="1:10" ht="15" hidden="1" thickBot="1" x14ac:dyDescent="0.4">
      <c r="A4730" s="211"/>
      <c r="B4730" s="213"/>
      <c r="C4730" s="30"/>
      <c r="D4730" s="30"/>
      <c r="E4730" s="31"/>
      <c r="F4730" s="51"/>
      <c r="G4730" s="51" t="str">
        <f t="shared" si="74"/>
        <v/>
      </c>
      <c r="H4730" s="69"/>
      <c r="I4730" s="70"/>
      <c r="J4730" s="142">
        <v>0</v>
      </c>
    </row>
    <row r="4731" spans="1:10" ht="15" hidden="1" thickBot="1" x14ac:dyDescent="0.4">
      <c r="A4731" s="211"/>
      <c r="B4731" s="213"/>
      <c r="C4731" s="34" t="s">
        <v>9980</v>
      </c>
      <c r="D4731" s="34" t="s">
        <v>200</v>
      </c>
      <c r="E4731" s="35">
        <v>1</v>
      </c>
      <c r="F4731" s="51"/>
      <c r="G4731" s="51" t="str">
        <f t="shared" si="74"/>
        <v/>
      </c>
      <c r="H4731" s="37">
        <f>SUM(G4731:G4731)</f>
        <v>0</v>
      </c>
      <c r="I4731" s="38"/>
      <c r="J4731" s="142">
        <v>0</v>
      </c>
    </row>
    <row r="4732" spans="1:10" ht="15" hidden="1" thickBot="1" x14ac:dyDescent="0.4">
      <c r="A4732" s="217"/>
      <c r="B4732" s="216"/>
      <c r="C4732" s="52"/>
      <c r="D4732" s="52"/>
      <c r="E4732" s="63"/>
      <c r="F4732" s="72"/>
      <c r="G4732" s="72" t="str">
        <f t="shared" si="74"/>
        <v/>
      </c>
      <c r="H4732" s="73"/>
      <c r="I4732" s="70"/>
      <c r="J4732" s="142">
        <v>0</v>
      </c>
    </row>
    <row r="4733" spans="1:10" ht="15" hidden="1" thickBot="1" x14ac:dyDescent="0.4">
      <c r="A4733" s="210" t="s">
        <v>2731</v>
      </c>
      <c r="B4733" s="212" t="s">
        <v>2732</v>
      </c>
      <c r="C4733" s="155"/>
      <c r="D4733" s="24" t="s">
        <v>16</v>
      </c>
      <c r="E4733" s="25"/>
      <c r="F4733" s="46"/>
      <c r="G4733" s="26" t="str">
        <f t="shared" si="74"/>
        <v/>
      </c>
      <c r="H4733" s="27"/>
      <c r="I4733" s="28"/>
      <c r="J4733" s="142">
        <v>0</v>
      </c>
    </row>
    <row r="4734" spans="1:10" ht="15" hidden="1" thickBot="1" x14ac:dyDescent="0.4">
      <c r="A4734" s="211"/>
      <c r="B4734" s="213"/>
      <c r="C4734" s="30"/>
      <c r="D4734" s="30"/>
      <c r="E4734" s="31"/>
      <c r="F4734" s="51"/>
      <c r="G4734" s="51" t="str">
        <f t="shared" si="74"/>
        <v/>
      </c>
      <c r="H4734" s="69"/>
      <c r="I4734" s="70"/>
      <c r="J4734" s="142">
        <v>0</v>
      </c>
    </row>
    <row r="4735" spans="1:10" ht="15" hidden="1" thickBot="1" x14ac:dyDescent="0.4">
      <c r="A4735" s="211"/>
      <c r="B4735" s="213"/>
      <c r="C4735" s="34" t="s">
        <v>9701</v>
      </c>
      <c r="D4735" s="34" t="s">
        <v>200</v>
      </c>
      <c r="E4735" s="35">
        <v>1</v>
      </c>
      <c r="F4735" s="51"/>
      <c r="G4735" s="51" t="str">
        <f t="shared" si="74"/>
        <v/>
      </c>
      <c r="H4735" s="37">
        <f>SUM(G4735:G4735)</f>
        <v>0</v>
      </c>
      <c r="I4735" s="38"/>
      <c r="J4735" s="142">
        <v>0</v>
      </c>
    </row>
    <row r="4736" spans="1:10" ht="15" hidden="1" thickBot="1" x14ac:dyDescent="0.4">
      <c r="A4736" s="217"/>
      <c r="B4736" s="216"/>
      <c r="C4736" s="52"/>
      <c r="D4736" s="52"/>
      <c r="E4736" s="63"/>
      <c r="F4736" s="72"/>
      <c r="G4736" s="72" t="str">
        <f t="shared" si="74"/>
        <v/>
      </c>
      <c r="H4736" s="73"/>
      <c r="I4736" s="70"/>
      <c r="J4736" s="142">
        <v>0</v>
      </c>
    </row>
    <row r="4737" spans="1:10" ht="15" hidden="1" thickBot="1" x14ac:dyDescent="0.4">
      <c r="A4737" s="210" t="s">
        <v>2733</v>
      </c>
      <c r="B4737" s="212" t="s">
        <v>2734</v>
      </c>
      <c r="C4737" s="155"/>
      <c r="D4737" s="24" t="s">
        <v>16</v>
      </c>
      <c r="E4737" s="25"/>
      <c r="F4737" s="46"/>
      <c r="G4737" s="26" t="str">
        <f t="shared" si="74"/>
        <v/>
      </c>
      <c r="H4737" s="27"/>
      <c r="I4737" s="28"/>
      <c r="J4737" s="142">
        <v>0</v>
      </c>
    </row>
    <row r="4738" spans="1:10" ht="15" hidden="1" thickBot="1" x14ac:dyDescent="0.4">
      <c r="A4738" s="211"/>
      <c r="B4738" s="213"/>
      <c r="C4738" s="30"/>
      <c r="D4738" s="30"/>
      <c r="E4738" s="31"/>
      <c r="F4738" s="51"/>
      <c r="G4738" s="51" t="str">
        <f t="shared" si="74"/>
        <v/>
      </c>
      <c r="H4738" s="69"/>
      <c r="I4738" s="70"/>
      <c r="J4738" s="142">
        <v>0</v>
      </c>
    </row>
    <row r="4739" spans="1:10" ht="15" hidden="1" thickBot="1" x14ac:dyDescent="0.4">
      <c r="A4739" s="211"/>
      <c r="B4739" s="213"/>
      <c r="C4739" s="34" t="s">
        <v>9702</v>
      </c>
      <c r="D4739" s="34" t="s">
        <v>200</v>
      </c>
      <c r="E4739" s="35">
        <v>1</v>
      </c>
      <c r="F4739" s="51"/>
      <c r="G4739" s="51" t="str">
        <f t="shared" si="74"/>
        <v/>
      </c>
      <c r="H4739" s="37">
        <f>SUM(G4739:G4739)</f>
        <v>0</v>
      </c>
      <c r="I4739" s="38"/>
      <c r="J4739" s="142">
        <v>0</v>
      </c>
    </row>
    <row r="4740" spans="1:10" ht="15" hidden="1" thickBot="1" x14ac:dyDescent="0.4">
      <c r="A4740" s="217"/>
      <c r="B4740" s="216"/>
      <c r="C4740" s="52"/>
      <c r="D4740" s="52"/>
      <c r="E4740" s="63"/>
      <c r="F4740" s="72"/>
      <c r="G4740" s="72" t="str">
        <f t="shared" si="74"/>
        <v/>
      </c>
      <c r="H4740" s="73"/>
      <c r="I4740" s="70"/>
      <c r="J4740" s="142">
        <v>0</v>
      </c>
    </row>
    <row r="4741" spans="1:10" ht="15" hidden="1" thickBot="1" x14ac:dyDescent="0.4">
      <c r="A4741" s="210" t="s">
        <v>2747</v>
      </c>
      <c r="B4741" s="212" t="s">
        <v>8113</v>
      </c>
      <c r="C4741" s="155"/>
      <c r="D4741" s="24" t="s">
        <v>16</v>
      </c>
      <c r="E4741" s="25"/>
      <c r="F4741" s="46"/>
      <c r="G4741" s="26" t="str">
        <f t="shared" si="74"/>
        <v/>
      </c>
      <c r="H4741" s="27"/>
      <c r="I4741" s="28"/>
      <c r="J4741" s="142">
        <v>0</v>
      </c>
    </row>
    <row r="4742" spans="1:10" ht="15" hidden="1" thickBot="1" x14ac:dyDescent="0.4">
      <c r="A4742" s="211"/>
      <c r="B4742" s="213"/>
      <c r="C4742" s="30"/>
      <c r="D4742" s="30"/>
      <c r="E4742" s="31"/>
      <c r="F4742" s="51"/>
      <c r="G4742" s="51" t="str">
        <f t="shared" si="74"/>
        <v/>
      </c>
      <c r="H4742" s="69"/>
      <c r="I4742" s="70"/>
      <c r="J4742" s="142">
        <v>0</v>
      </c>
    </row>
    <row r="4743" spans="1:10" ht="25.5" hidden="1" thickBot="1" x14ac:dyDescent="0.4">
      <c r="A4743" s="211"/>
      <c r="B4743" s="213"/>
      <c r="C4743" s="34" t="s">
        <v>9850</v>
      </c>
      <c r="D4743" s="34" t="s">
        <v>372</v>
      </c>
      <c r="E4743" s="35">
        <v>20</v>
      </c>
      <c r="F4743" s="51"/>
      <c r="G4743" s="51" t="str">
        <f t="shared" si="74"/>
        <v/>
      </c>
      <c r="H4743" s="37">
        <f>SUM(G4743:G4743)</f>
        <v>0</v>
      </c>
      <c r="I4743" s="38"/>
      <c r="J4743" s="142">
        <v>0</v>
      </c>
    </row>
    <row r="4744" spans="1:10" ht="15" hidden="1" thickBot="1" x14ac:dyDescent="0.4">
      <c r="A4744" s="217"/>
      <c r="B4744" s="216"/>
      <c r="C4744" s="52"/>
      <c r="D4744" s="52"/>
      <c r="E4744" s="63"/>
      <c r="F4744" s="72"/>
      <c r="G4744" s="72" t="str">
        <f t="shared" si="74"/>
        <v/>
      </c>
      <c r="H4744" s="73"/>
      <c r="I4744" s="70"/>
      <c r="J4744" s="142">
        <v>0</v>
      </c>
    </row>
    <row r="4745" spans="1:10" ht="15" hidden="1" thickBot="1" x14ac:dyDescent="0.4">
      <c r="A4745" s="210" t="s">
        <v>2755</v>
      </c>
      <c r="B4745" s="212" t="s">
        <v>2756</v>
      </c>
      <c r="C4745" s="155"/>
      <c r="D4745" s="24" t="s">
        <v>16</v>
      </c>
      <c r="E4745" s="25"/>
      <c r="F4745" s="46"/>
      <c r="G4745" s="26" t="str">
        <f t="shared" si="74"/>
        <v/>
      </c>
      <c r="H4745" s="27"/>
      <c r="I4745" s="28"/>
      <c r="J4745" s="142">
        <v>0</v>
      </c>
    </row>
    <row r="4746" spans="1:10" ht="15" hidden="1" thickBot="1" x14ac:dyDescent="0.4">
      <c r="A4746" s="211"/>
      <c r="B4746" s="213"/>
      <c r="C4746" s="30"/>
      <c r="D4746" s="30"/>
      <c r="E4746" s="31"/>
      <c r="F4746" s="51"/>
      <c r="G4746" s="51" t="str">
        <f t="shared" si="74"/>
        <v/>
      </c>
      <c r="H4746" s="69"/>
      <c r="I4746" s="70"/>
      <c r="J4746" s="142">
        <v>0</v>
      </c>
    </row>
    <row r="4747" spans="1:10" ht="25.5" hidden="1" thickBot="1" x14ac:dyDescent="0.4">
      <c r="A4747" s="211"/>
      <c r="B4747" s="213"/>
      <c r="C4747" s="34" t="s">
        <v>9979</v>
      </c>
      <c r="D4747" s="34" t="s">
        <v>200</v>
      </c>
      <c r="E4747" s="35">
        <v>1</v>
      </c>
      <c r="F4747" s="51"/>
      <c r="G4747" s="51" t="str">
        <f t="shared" si="74"/>
        <v/>
      </c>
      <c r="H4747" s="37">
        <f>SUM(G4747:G4747)</f>
        <v>0</v>
      </c>
      <c r="I4747" s="38"/>
      <c r="J4747" s="142">
        <v>0</v>
      </c>
    </row>
    <row r="4748" spans="1:10" ht="15" hidden="1" thickBot="1" x14ac:dyDescent="0.4">
      <c r="A4748" s="217"/>
      <c r="B4748" s="216"/>
      <c r="C4748" s="52"/>
      <c r="D4748" s="52"/>
      <c r="E4748" s="63"/>
      <c r="F4748" s="72"/>
      <c r="G4748" s="72" t="str">
        <f t="shared" si="74"/>
        <v/>
      </c>
      <c r="H4748" s="73"/>
      <c r="I4748" s="70"/>
      <c r="J4748" s="142">
        <v>0</v>
      </c>
    </row>
    <row r="4749" spans="1:10" ht="15" hidden="1" thickBot="1" x14ac:dyDescent="0.4">
      <c r="A4749" s="210" t="s">
        <v>2766</v>
      </c>
      <c r="B4749" s="212" t="s">
        <v>2767</v>
      </c>
      <c r="C4749" s="155"/>
      <c r="D4749" s="24" t="s">
        <v>70</v>
      </c>
      <c r="E4749" s="25"/>
      <c r="F4749" s="46"/>
      <c r="G4749" s="26" t="str">
        <f t="shared" si="74"/>
        <v/>
      </c>
      <c r="H4749" s="27"/>
      <c r="I4749" s="28"/>
      <c r="J4749" s="142">
        <v>0</v>
      </c>
    </row>
    <row r="4750" spans="1:10" ht="15" hidden="1" thickBot="1" x14ac:dyDescent="0.4">
      <c r="A4750" s="211"/>
      <c r="B4750" s="213"/>
      <c r="C4750" s="30"/>
      <c r="D4750" s="30"/>
      <c r="E4750" s="31"/>
      <c r="F4750" s="51"/>
      <c r="G4750" s="51" t="str">
        <f t="shared" si="74"/>
        <v/>
      </c>
      <c r="H4750" s="69"/>
      <c r="I4750" s="70"/>
      <c r="J4750" s="142">
        <v>0</v>
      </c>
    </row>
    <row r="4751" spans="1:10" ht="25.5" hidden="1" thickBot="1" x14ac:dyDescent="0.4">
      <c r="A4751" s="211"/>
      <c r="B4751" s="213"/>
      <c r="C4751" s="34" t="s">
        <v>9855</v>
      </c>
      <c r="D4751" s="34" t="s">
        <v>837</v>
      </c>
      <c r="E4751" s="35">
        <v>1</v>
      </c>
      <c r="F4751" s="51"/>
      <c r="G4751" s="51" t="str">
        <f t="shared" si="74"/>
        <v/>
      </c>
      <c r="H4751" s="37">
        <f>SUM(G4751:G4751)</f>
        <v>0</v>
      </c>
      <c r="I4751" s="38"/>
      <c r="J4751" s="142">
        <v>0</v>
      </c>
    </row>
    <row r="4752" spans="1:10" ht="15" hidden="1" thickBot="1" x14ac:dyDescent="0.4">
      <c r="A4752" s="217"/>
      <c r="B4752" s="216"/>
      <c r="C4752" s="52"/>
      <c r="D4752" s="52"/>
      <c r="E4752" s="63"/>
      <c r="F4752" s="72"/>
      <c r="G4752" s="72" t="str">
        <f t="shared" ref="G4752:G4815" si="75">IF(ISNUMBER(F4752),E4752*F4752,"")</f>
        <v/>
      </c>
      <c r="H4752" s="73"/>
      <c r="I4752" s="70"/>
      <c r="J4752" s="142">
        <v>0</v>
      </c>
    </row>
    <row r="4753" spans="1:10" ht="15" hidden="1" thickBot="1" x14ac:dyDescent="0.4">
      <c r="A4753" s="210" t="s">
        <v>2768</v>
      </c>
      <c r="B4753" s="212" t="s">
        <v>2769</v>
      </c>
      <c r="C4753" s="155"/>
      <c r="D4753" s="24" t="s">
        <v>75</v>
      </c>
      <c r="E4753" s="25"/>
      <c r="F4753" s="46"/>
      <c r="G4753" s="26" t="str">
        <f t="shared" si="75"/>
        <v/>
      </c>
      <c r="H4753" s="27"/>
      <c r="I4753" s="28"/>
      <c r="J4753" s="142">
        <v>0</v>
      </c>
    </row>
    <row r="4754" spans="1:10" ht="15" hidden="1" thickBot="1" x14ac:dyDescent="0.4">
      <c r="A4754" s="211"/>
      <c r="B4754" s="213"/>
      <c r="C4754" s="30"/>
      <c r="D4754" s="30"/>
      <c r="E4754" s="31"/>
      <c r="F4754" s="51"/>
      <c r="G4754" s="51" t="str">
        <f t="shared" si="75"/>
        <v/>
      </c>
      <c r="H4754" s="69"/>
      <c r="I4754" s="70"/>
      <c r="J4754" s="142">
        <v>0</v>
      </c>
    </row>
    <row r="4755" spans="1:10" ht="25.5" hidden="1" thickBot="1" x14ac:dyDescent="0.4">
      <c r="A4755" s="211"/>
      <c r="B4755" s="213"/>
      <c r="C4755" s="34" t="s">
        <v>1194</v>
      </c>
      <c r="D4755" s="34" t="s">
        <v>75</v>
      </c>
      <c r="E4755" s="35">
        <v>1</v>
      </c>
      <c r="F4755" s="51"/>
      <c r="G4755" s="51" t="str">
        <f t="shared" si="75"/>
        <v/>
      </c>
      <c r="H4755" s="37">
        <f>SUM(G4755:G4755)</f>
        <v>0</v>
      </c>
      <c r="I4755" s="38"/>
      <c r="J4755" s="142">
        <v>0</v>
      </c>
    </row>
    <row r="4756" spans="1:10" ht="15" hidden="1" thickBot="1" x14ac:dyDescent="0.4">
      <c r="A4756" s="217"/>
      <c r="B4756" s="216"/>
      <c r="C4756" s="52"/>
      <c r="D4756" s="52"/>
      <c r="E4756" s="63"/>
      <c r="F4756" s="72"/>
      <c r="G4756" s="72" t="str">
        <f t="shared" si="75"/>
        <v/>
      </c>
      <c r="H4756" s="73"/>
      <c r="I4756" s="70"/>
      <c r="J4756" s="142">
        <v>0</v>
      </c>
    </row>
    <row r="4757" spans="1:10" ht="15" hidden="1" thickBot="1" x14ac:dyDescent="0.4">
      <c r="A4757" s="210" t="s">
        <v>1225</v>
      </c>
      <c r="B4757" s="212" t="s">
        <v>2776</v>
      </c>
      <c r="C4757" s="155"/>
      <c r="D4757" s="24" t="s">
        <v>70</v>
      </c>
      <c r="E4757" s="25"/>
      <c r="F4757" s="46"/>
      <c r="G4757" s="26" t="str">
        <f t="shared" si="75"/>
        <v/>
      </c>
      <c r="H4757" s="27"/>
      <c r="I4757" s="28"/>
      <c r="J4757" s="142">
        <v>0</v>
      </c>
    </row>
    <row r="4758" spans="1:10" ht="15" hidden="1" thickBot="1" x14ac:dyDescent="0.4">
      <c r="A4758" s="211"/>
      <c r="B4758" s="213"/>
      <c r="C4758" s="30"/>
      <c r="D4758" s="30"/>
      <c r="E4758" s="31"/>
      <c r="F4758" s="51"/>
      <c r="G4758" s="51" t="str">
        <f t="shared" si="75"/>
        <v/>
      </c>
      <c r="H4758" s="69"/>
      <c r="I4758" s="70"/>
      <c r="J4758" s="142">
        <v>0</v>
      </c>
    </row>
    <row r="4759" spans="1:10" ht="15" hidden="1" thickBot="1" x14ac:dyDescent="0.4">
      <c r="A4759" s="211"/>
      <c r="B4759" s="213"/>
      <c r="C4759" s="34" t="s">
        <v>570</v>
      </c>
      <c r="D4759" s="34" t="s">
        <v>562</v>
      </c>
      <c r="E4759" s="35">
        <v>0.1</v>
      </c>
      <c r="F4759" s="51"/>
      <c r="G4759" s="51" t="str">
        <f t="shared" si="75"/>
        <v/>
      </c>
      <c r="H4759" s="37">
        <f>SUM(G4759:G4766)</f>
        <v>0</v>
      </c>
      <c r="I4759" s="38"/>
      <c r="J4759" s="142">
        <v>0</v>
      </c>
    </row>
    <row r="4760" spans="1:10" ht="15" hidden="1" thickBot="1" x14ac:dyDescent="0.4">
      <c r="A4760" s="211"/>
      <c r="B4760" s="213"/>
      <c r="C4760" s="34" t="s">
        <v>563</v>
      </c>
      <c r="D4760" s="34" t="s">
        <v>562</v>
      </c>
      <c r="E4760" s="35">
        <v>0.1</v>
      </c>
      <c r="F4760" s="51"/>
      <c r="G4760" s="51" t="str">
        <f t="shared" si="75"/>
        <v/>
      </c>
      <c r="H4760" s="69"/>
      <c r="I4760" s="70"/>
      <c r="J4760" s="142">
        <v>0</v>
      </c>
    </row>
    <row r="4761" spans="1:10" ht="15" hidden="1" thickBot="1" x14ac:dyDescent="0.4">
      <c r="A4761" s="211"/>
      <c r="B4761" s="213"/>
      <c r="C4761" s="34" t="s">
        <v>5488</v>
      </c>
      <c r="D4761" s="34" t="s">
        <v>750</v>
      </c>
      <c r="E4761" s="35">
        <v>0.1</v>
      </c>
      <c r="F4761" s="51"/>
      <c r="G4761" s="51" t="str">
        <f t="shared" si="75"/>
        <v/>
      </c>
      <c r="H4761" s="69"/>
      <c r="I4761" s="70"/>
      <c r="J4761" s="142">
        <v>0</v>
      </c>
    </row>
    <row r="4762" spans="1:10" ht="25.5" hidden="1" thickBot="1" x14ac:dyDescent="0.4">
      <c r="A4762" s="211"/>
      <c r="B4762" s="213"/>
      <c r="C4762" s="34" t="s">
        <v>1227</v>
      </c>
      <c r="D4762" s="34" t="s">
        <v>70</v>
      </c>
      <c r="E4762" s="35">
        <v>1.1000000000000001</v>
      </c>
      <c r="F4762" s="51"/>
      <c r="G4762" s="51" t="str">
        <f t="shared" si="75"/>
        <v/>
      </c>
      <c r="H4762" s="69"/>
      <c r="I4762" s="70"/>
      <c r="J4762" s="142">
        <v>0</v>
      </c>
    </row>
    <row r="4763" spans="1:10" ht="15" hidden="1" thickBot="1" x14ac:dyDescent="0.4">
      <c r="A4763" s="211"/>
      <c r="B4763" s="213"/>
      <c r="C4763" s="34" t="s">
        <v>570</v>
      </c>
      <c r="D4763" s="34" t="s">
        <v>562</v>
      </c>
      <c r="E4763" s="35">
        <v>0.2</v>
      </c>
      <c r="F4763" s="51"/>
      <c r="G4763" s="51" t="str">
        <f t="shared" si="75"/>
        <v/>
      </c>
      <c r="H4763" s="69"/>
      <c r="I4763" s="38"/>
      <c r="J4763" s="142">
        <v>0</v>
      </c>
    </row>
    <row r="4764" spans="1:10" ht="15" hidden="1" thickBot="1" x14ac:dyDescent="0.4">
      <c r="A4764" s="211"/>
      <c r="B4764" s="213"/>
      <c r="C4764" s="34" t="s">
        <v>563</v>
      </c>
      <c r="D4764" s="34" t="s">
        <v>562</v>
      </c>
      <c r="E4764" s="35">
        <v>0.2</v>
      </c>
      <c r="F4764" s="51"/>
      <c r="G4764" s="51" t="str">
        <f t="shared" si="75"/>
        <v/>
      </c>
      <c r="H4764" s="69"/>
      <c r="I4764" s="70"/>
      <c r="J4764" s="142">
        <v>0</v>
      </c>
    </row>
    <row r="4765" spans="1:10" ht="15" hidden="1" thickBot="1" x14ac:dyDescent="0.4">
      <c r="A4765" s="211"/>
      <c r="B4765" s="213"/>
      <c r="C4765" s="34" t="s">
        <v>9597</v>
      </c>
      <c r="D4765" s="34" t="s">
        <v>750</v>
      </c>
      <c r="E4765" s="35">
        <v>1.5</v>
      </c>
      <c r="F4765" s="51"/>
      <c r="G4765" s="51" t="str">
        <f t="shared" si="75"/>
        <v/>
      </c>
      <c r="H4765" s="69"/>
      <c r="I4765" s="70"/>
      <c r="J4765" s="142">
        <v>0</v>
      </c>
    </row>
    <row r="4766" spans="1:10" ht="15" hidden="1" thickBot="1" x14ac:dyDescent="0.4">
      <c r="A4766" s="211"/>
      <c r="B4766" s="213"/>
      <c r="C4766" s="34" t="s">
        <v>1226</v>
      </c>
      <c r="D4766" s="34" t="s">
        <v>750</v>
      </c>
      <c r="E4766" s="35">
        <v>0.15</v>
      </c>
      <c r="F4766" s="51"/>
      <c r="G4766" s="51" t="str">
        <f t="shared" si="75"/>
        <v/>
      </c>
      <c r="H4766" s="69"/>
      <c r="I4766" s="70"/>
      <c r="J4766" s="142">
        <v>0</v>
      </c>
    </row>
    <row r="4767" spans="1:10" ht="15" hidden="1" thickBot="1" x14ac:dyDescent="0.4">
      <c r="A4767" s="211"/>
      <c r="B4767" s="213"/>
      <c r="C4767" s="34"/>
      <c r="D4767" s="34"/>
      <c r="E4767" s="35"/>
      <c r="F4767" s="51"/>
      <c r="G4767" s="51" t="str">
        <f t="shared" si="75"/>
        <v/>
      </c>
      <c r="H4767" s="69"/>
      <c r="I4767" s="70"/>
      <c r="J4767" s="142">
        <v>0</v>
      </c>
    </row>
    <row r="4768" spans="1:10" ht="15" hidden="1" thickBot="1" x14ac:dyDescent="0.4">
      <c r="A4768" s="210" t="s">
        <v>1228</v>
      </c>
      <c r="B4768" s="212" t="s">
        <v>2777</v>
      </c>
      <c r="C4768" s="155"/>
      <c r="D4768" s="24" t="s">
        <v>70</v>
      </c>
      <c r="E4768" s="25"/>
      <c r="F4768" s="46"/>
      <c r="G4768" s="26" t="str">
        <f t="shared" si="75"/>
        <v/>
      </c>
      <c r="H4768" s="27"/>
      <c r="I4768" s="28"/>
      <c r="J4768" s="142">
        <v>0</v>
      </c>
    </row>
    <row r="4769" spans="1:10" ht="15" hidden="1" thickBot="1" x14ac:dyDescent="0.4">
      <c r="A4769" s="211"/>
      <c r="B4769" s="213"/>
      <c r="C4769" s="30"/>
      <c r="D4769" s="30"/>
      <c r="E4769" s="31"/>
      <c r="F4769" s="51"/>
      <c r="G4769" s="51" t="str">
        <f t="shared" si="75"/>
        <v/>
      </c>
      <c r="H4769" s="69"/>
      <c r="I4769" s="70"/>
      <c r="J4769" s="142">
        <v>0</v>
      </c>
    </row>
    <row r="4770" spans="1:10" ht="15" hidden="1" thickBot="1" x14ac:dyDescent="0.4">
      <c r="A4770" s="211"/>
      <c r="B4770" s="213"/>
      <c r="C4770" s="34" t="s">
        <v>570</v>
      </c>
      <c r="D4770" s="34" t="s">
        <v>562</v>
      </c>
      <c r="E4770" s="35">
        <v>0.01</v>
      </c>
      <c r="F4770" s="51"/>
      <c r="G4770" s="51" t="str">
        <f t="shared" si="75"/>
        <v/>
      </c>
      <c r="H4770" s="37">
        <f>SUM(G4770:G4771)</f>
        <v>0</v>
      </c>
      <c r="I4770" s="38"/>
      <c r="J4770" s="142">
        <v>0</v>
      </c>
    </row>
    <row r="4771" spans="1:10" ht="15" hidden="1" thickBot="1" x14ac:dyDescent="0.4">
      <c r="A4771" s="211"/>
      <c r="B4771" s="213"/>
      <c r="C4771" s="34" t="s">
        <v>563</v>
      </c>
      <c r="D4771" s="34" t="s">
        <v>562</v>
      </c>
      <c r="E4771" s="35">
        <v>0.1</v>
      </c>
      <c r="F4771" s="51"/>
      <c r="G4771" s="51" t="str">
        <f t="shared" si="75"/>
        <v/>
      </c>
      <c r="H4771" s="69"/>
      <c r="I4771" s="70"/>
      <c r="J4771" s="142">
        <v>0</v>
      </c>
    </row>
    <row r="4772" spans="1:10" ht="15" hidden="1" thickBot="1" x14ac:dyDescent="0.4">
      <c r="A4772" s="217"/>
      <c r="B4772" s="216"/>
      <c r="C4772" s="52"/>
      <c r="D4772" s="52"/>
      <c r="E4772" s="63"/>
      <c r="F4772" s="72"/>
      <c r="G4772" s="72" t="str">
        <f t="shared" si="75"/>
        <v/>
      </c>
      <c r="H4772" s="73"/>
      <c r="I4772" s="70"/>
      <c r="J4772" s="142">
        <v>0</v>
      </c>
    </row>
    <row r="4773" spans="1:10" ht="15" hidden="1" thickBot="1" x14ac:dyDescent="0.4">
      <c r="A4773" s="210" t="s">
        <v>2886</v>
      </c>
      <c r="B4773" s="212" t="s">
        <v>2943</v>
      </c>
      <c r="C4773" s="155"/>
      <c r="D4773" s="24" t="s">
        <v>16</v>
      </c>
      <c r="E4773" s="25"/>
      <c r="F4773" s="46"/>
      <c r="G4773" s="26" t="str">
        <f t="shared" si="75"/>
        <v/>
      </c>
      <c r="H4773" s="27"/>
      <c r="I4773" s="28"/>
      <c r="J4773" s="142">
        <v>0</v>
      </c>
    </row>
    <row r="4774" spans="1:10" ht="15" hidden="1" thickBot="1" x14ac:dyDescent="0.4">
      <c r="A4774" s="211"/>
      <c r="B4774" s="213"/>
      <c r="C4774" s="30"/>
      <c r="D4774" s="30"/>
      <c r="E4774" s="31"/>
      <c r="F4774" s="51"/>
      <c r="G4774" s="51" t="str">
        <f t="shared" si="75"/>
        <v/>
      </c>
      <c r="H4774" s="69"/>
      <c r="I4774" s="70"/>
      <c r="J4774" s="142">
        <v>0</v>
      </c>
    </row>
    <row r="4775" spans="1:10" ht="15" hidden="1" thickBot="1" x14ac:dyDescent="0.4">
      <c r="A4775" s="211"/>
      <c r="B4775" s="213"/>
      <c r="C4775" s="34" t="s">
        <v>2865</v>
      </c>
      <c r="D4775" s="34" t="s">
        <v>750</v>
      </c>
      <c r="E4775" s="35">
        <v>0.83648</v>
      </c>
      <c r="F4775" s="51"/>
      <c r="G4775" s="51" t="str">
        <f t="shared" si="75"/>
        <v/>
      </c>
      <c r="H4775" s="37">
        <f>SUM(G4775:G4781)</f>
        <v>0</v>
      </c>
      <c r="I4775" s="38"/>
      <c r="J4775" s="142">
        <v>0</v>
      </c>
    </row>
    <row r="4776" spans="1:10" ht="38" hidden="1" thickBot="1" x14ac:dyDescent="0.4">
      <c r="A4776" s="211"/>
      <c r="B4776" s="213"/>
      <c r="C4776" s="34" t="s">
        <v>958</v>
      </c>
      <c r="D4776" s="34" t="s">
        <v>200</v>
      </c>
      <c r="E4776" s="35">
        <v>9</v>
      </c>
      <c r="F4776" s="51"/>
      <c r="G4776" s="51" t="str">
        <f t="shared" si="75"/>
        <v/>
      </c>
      <c r="H4776" s="69"/>
      <c r="I4776" s="70"/>
      <c r="J4776" s="142">
        <v>0</v>
      </c>
    </row>
    <row r="4777" spans="1:10" ht="38" hidden="1" thickBot="1" x14ac:dyDescent="0.4">
      <c r="A4777" s="211"/>
      <c r="B4777" s="213"/>
      <c r="C4777" s="34" t="s">
        <v>10214</v>
      </c>
      <c r="D4777" s="34" t="s">
        <v>837</v>
      </c>
      <c r="E4777" s="35">
        <v>1.6079999999999997</v>
      </c>
      <c r="F4777" s="51"/>
      <c r="G4777" s="51" t="str">
        <f t="shared" si="75"/>
        <v/>
      </c>
      <c r="H4777" s="69"/>
      <c r="I4777" s="70"/>
      <c r="J4777" s="142">
        <v>0</v>
      </c>
    </row>
    <row r="4778" spans="1:10" ht="15" hidden="1" thickBot="1" x14ac:dyDescent="0.4">
      <c r="A4778" s="211"/>
      <c r="B4778" s="213"/>
      <c r="C4778" s="34" t="s">
        <v>2992</v>
      </c>
      <c r="D4778" s="34" t="s">
        <v>750</v>
      </c>
      <c r="E4778" s="35">
        <v>3.3759999999999998E-2</v>
      </c>
      <c r="F4778" s="51"/>
      <c r="G4778" s="51" t="str">
        <f t="shared" si="75"/>
        <v/>
      </c>
      <c r="H4778" s="69"/>
      <c r="I4778" s="70"/>
      <c r="J4778" s="142">
        <v>0</v>
      </c>
    </row>
    <row r="4779" spans="1:10" ht="25.5" hidden="1" thickBot="1" x14ac:dyDescent="0.4">
      <c r="A4779" s="211"/>
      <c r="B4779" s="213"/>
      <c r="C4779" s="34" t="s">
        <v>2872</v>
      </c>
      <c r="D4779" s="34" t="s">
        <v>200</v>
      </c>
      <c r="E4779" s="35">
        <v>3</v>
      </c>
      <c r="F4779" s="51"/>
      <c r="G4779" s="51" t="str">
        <f t="shared" si="75"/>
        <v/>
      </c>
      <c r="H4779" s="69"/>
      <c r="I4779" s="38"/>
      <c r="J4779" s="142">
        <v>0</v>
      </c>
    </row>
    <row r="4780" spans="1:10" ht="15" hidden="1" thickBot="1" x14ac:dyDescent="0.4">
      <c r="A4780" s="211"/>
      <c r="B4780" s="213"/>
      <c r="C4780" s="34" t="s">
        <v>2836</v>
      </c>
      <c r="D4780" s="34" t="s">
        <v>562</v>
      </c>
      <c r="E4780" s="35">
        <v>1.4944</v>
      </c>
      <c r="F4780" s="51"/>
      <c r="G4780" s="51" t="str">
        <f t="shared" si="75"/>
        <v/>
      </c>
      <c r="H4780" s="69"/>
      <c r="I4780" s="70"/>
      <c r="J4780" s="142">
        <v>0</v>
      </c>
    </row>
    <row r="4781" spans="1:10" ht="15" hidden="1" thickBot="1" x14ac:dyDescent="0.4">
      <c r="A4781" s="211"/>
      <c r="B4781" s="213"/>
      <c r="C4781" s="34" t="s">
        <v>563</v>
      </c>
      <c r="D4781" s="34" t="s">
        <v>562</v>
      </c>
      <c r="E4781" s="35">
        <v>0.98340000000000005</v>
      </c>
      <c r="F4781" s="51"/>
      <c r="G4781" s="51" t="str">
        <f t="shared" si="75"/>
        <v/>
      </c>
      <c r="H4781" s="69"/>
      <c r="I4781" s="70"/>
      <c r="J4781" s="142">
        <v>0</v>
      </c>
    </row>
    <row r="4782" spans="1:10" ht="15" hidden="1" thickBot="1" x14ac:dyDescent="0.4">
      <c r="A4782" s="211"/>
      <c r="B4782" s="213"/>
      <c r="C4782" s="34"/>
      <c r="D4782" s="34"/>
      <c r="E4782" s="35"/>
      <c r="F4782" s="51"/>
      <c r="G4782" s="51" t="str">
        <f t="shared" si="75"/>
        <v/>
      </c>
      <c r="H4782" s="69"/>
      <c r="I4782" s="70"/>
      <c r="J4782" s="142">
        <v>0</v>
      </c>
    </row>
    <row r="4783" spans="1:10" ht="15" hidden="1" thickBot="1" x14ac:dyDescent="0.4">
      <c r="A4783" s="210" t="s">
        <v>2887</v>
      </c>
      <c r="B4783" s="212" t="s">
        <v>2944</v>
      </c>
      <c r="C4783" s="155"/>
      <c r="D4783" s="24" t="s">
        <v>16</v>
      </c>
      <c r="E4783" s="25"/>
      <c r="F4783" s="46"/>
      <c r="G4783" s="26" t="str">
        <f t="shared" si="75"/>
        <v/>
      </c>
      <c r="H4783" s="27"/>
      <c r="I4783" s="28"/>
      <c r="J4783" s="142">
        <v>0</v>
      </c>
    </row>
    <row r="4784" spans="1:10" ht="15" hidden="1" thickBot="1" x14ac:dyDescent="0.4">
      <c r="A4784" s="211"/>
      <c r="B4784" s="213"/>
      <c r="C4784" s="30"/>
      <c r="D4784" s="30"/>
      <c r="E4784" s="31"/>
      <c r="F4784" s="51"/>
      <c r="G4784" s="51" t="str">
        <f t="shared" si="75"/>
        <v/>
      </c>
      <c r="H4784" s="69"/>
      <c r="I4784" s="70"/>
      <c r="J4784" s="142">
        <v>0</v>
      </c>
    </row>
    <row r="4785" spans="1:10" ht="15" hidden="1" thickBot="1" x14ac:dyDescent="0.4">
      <c r="A4785" s="211"/>
      <c r="B4785" s="213"/>
      <c r="C4785" s="34" t="s">
        <v>2865</v>
      </c>
      <c r="D4785" s="34" t="s">
        <v>750</v>
      </c>
      <c r="E4785" s="35">
        <v>0.8713333333333334</v>
      </c>
      <c r="F4785" s="51"/>
      <c r="G4785" s="51" t="str">
        <f t="shared" si="75"/>
        <v/>
      </c>
      <c r="H4785" s="37">
        <f>SUM(G4785:G4791)</f>
        <v>0</v>
      </c>
      <c r="I4785" s="38"/>
      <c r="J4785" s="142">
        <v>0</v>
      </c>
    </row>
    <row r="4786" spans="1:10" ht="38" hidden="1" thickBot="1" x14ac:dyDescent="0.4">
      <c r="A4786" s="211"/>
      <c r="B4786" s="213"/>
      <c r="C4786" s="34" t="s">
        <v>958</v>
      </c>
      <c r="D4786" s="34" t="s">
        <v>200</v>
      </c>
      <c r="E4786" s="35">
        <v>9</v>
      </c>
      <c r="F4786" s="51"/>
      <c r="G4786" s="51" t="str">
        <f t="shared" si="75"/>
        <v/>
      </c>
      <c r="H4786" s="69"/>
      <c r="I4786" s="70"/>
      <c r="J4786" s="142">
        <v>0</v>
      </c>
    </row>
    <row r="4787" spans="1:10" ht="38" hidden="1" thickBot="1" x14ac:dyDescent="0.4">
      <c r="A4787" s="211"/>
      <c r="B4787" s="213"/>
      <c r="C4787" s="34" t="s">
        <v>10214</v>
      </c>
      <c r="D4787" s="34" t="s">
        <v>837</v>
      </c>
      <c r="E4787" s="35">
        <v>1.6749999999999998</v>
      </c>
      <c r="F4787" s="51"/>
      <c r="G4787" s="51" t="str">
        <f t="shared" si="75"/>
        <v/>
      </c>
      <c r="H4787" s="69"/>
      <c r="I4787" s="70"/>
      <c r="J4787" s="142">
        <v>0</v>
      </c>
    </row>
    <row r="4788" spans="1:10" ht="15" hidden="1" thickBot="1" x14ac:dyDescent="0.4">
      <c r="A4788" s="211"/>
      <c r="B4788" s="213"/>
      <c r="C4788" s="34" t="s">
        <v>2992</v>
      </c>
      <c r="D4788" s="34" t="s">
        <v>750</v>
      </c>
      <c r="E4788" s="35">
        <v>3.5166666666666672E-2</v>
      </c>
      <c r="F4788" s="51"/>
      <c r="G4788" s="51" t="str">
        <f t="shared" si="75"/>
        <v/>
      </c>
      <c r="H4788" s="69"/>
      <c r="I4788" s="70"/>
      <c r="J4788" s="142">
        <v>0</v>
      </c>
    </row>
    <row r="4789" spans="1:10" ht="25.5" hidden="1" thickBot="1" x14ac:dyDescent="0.4">
      <c r="A4789" s="211"/>
      <c r="B4789" s="213"/>
      <c r="C4789" s="34" t="s">
        <v>2872</v>
      </c>
      <c r="D4789" s="34" t="s">
        <v>200</v>
      </c>
      <c r="E4789" s="35">
        <v>3</v>
      </c>
      <c r="F4789" s="51"/>
      <c r="G4789" s="51" t="str">
        <f t="shared" si="75"/>
        <v/>
      </c>
      <c r="H4789" s="69"/>
      <c r="I4789" s="38"/>
      <c r="J4789" s="142">
        <v>0</v>
      </c>
    </row>
    <row r="4790" spans="1:10" ht="15" hidden="1" thickBot="1" x14ac:dyDescent="0.4">
      <c r="A4790" s="211"/>
      <c r="B4790" s="213"/>
      <c r="C4790" s="34" t="s">
        <v>2836</v>
      </c>
      <c r="D4790" s="34" t="s">
        <v>562</v>
      </c>
      <c r="E4790" s="35">
        <v>1.4944</v>
      </c>
      <c r="F4790" s="51"/>
      <c r="G4790" s="51" t="str">
        <f t="shared" si="75"/>
        <v/>
      </c>
      <c r="H4790" s="69"/>
      <c r="I4790" s="70"/>
      <c r="J4790" s="142">
        <v>0</v>
      </c>
    </row>
    <row r="4791" spans="1:10" ht="15" hidden="1" thickBot="1" x14ac:dyDescent="0.4">
      <c r="A4791" s="211"/>
      <c r="B4791" s="213"/>
      <c r="C4791" s="34" t="s">
        <v>563</v>
      </c>
      <c r="D4791" s="34" t="s">
        <v>562</v>
      </c>
      <c r="E4791" s="35">
        <v>0.98340000000000005</v>
      </c>
      <c r="F4791" s="51"/>
      <c r="G4791" s="51" t="str">
        <f t="shared" si="75"/>
        <v/>
      </c>
      <c r="H4791" s="69"/>
      <c r="I4791" s="70"/>
      <c r="J4791" s="142">
        <v>0</v>
      </c>
    </row>
    <row r="4792" spans="1:10" ht="15" hidden="1" thickBot="1" x14ac:dyDescent="0.4">
      <c r="A4792" s="211"/>
      <c r="B4792" s="213"/>
      <c r="C4792" s="34"/>
      <c r="D4792" s="34"/>
      <c r="E4792" s="35"/>
      <c r="F4792" s="51"/>
      <c r="G4792" s="51" t="str">
        <f t="shared" si="75"/>
        <v/>
      </c>
      <c r="H4792" s="69"/>
      <c r="I4792" s="70"/>
      <c r="J4792" s="142">
        <v>0</v>
      </c>
    </row>
    <row r="4793" spans="1:10" ht="15" hidden="1" thickBot="1" x14ac:dyDescent="0.4">
      <c r="A4793" s="210" t="s">
        <v>2891</v>
      </c>
      <c r="B4793" s="212" t="s">
        <v>2948</v>
      </c>
      <c r="C4793" s="155"/>
      <c r="D4793" s="24" t="s">
        <v>16</v>
      </c>
      <c r="E4793" s="25"/>
      <c r="F4793" s="39"/>
      <c r="G4793" s="26" t="str">
        <f t="shared" si="75"/>
        <v/>
      </c>
      <c r="H4793" s="27"/>
      <c r="I4793" s="28"/>
      <c r="J4793" s="142">
        <v>0</v>
      </c>
    </row>
    <row r="4794" spans="1:10" ht="15" hidden="1" thickBot="1" x14ac:dyDescent="0.4">
      <c r="A4794" s="214"/>
      <c r="B4794" s="213"/>
      <c r="C4794" s="30"/>
      <c r="D4794" s="30"/>
      <c r="E4794" s="31"/>
      <c r="F4794" s="40"/>
      <c r="G4794" s="32" t="str">
        <f t="shared" si="75"/>
        <v/>
      </c>
      <c r="H4794" s="33"/>
      <c r="I4794" s="29"/>
      <c r="J4794" s="142">
        <v>0</v>
      </c>
    </row>
    <row r="4795" spans="1:10" ht="15" hidden="1" thickBot="1" x14ac:dyDescent="0.4">
      <c r="A4795" s="214"/>
      <c r="B4795" s="213"/>
      <c r="C4795" s="34" t="s">
        <v>2841</v>
      </c>
      <c r="D4795" s="34" t="s">
        <v>562</v>
      </c>
      <c r="E4795" s="35">
        <v>0.15</v>
      </c>
      <c r="F4795" s="32"/>
      <c r="G4795" s="32" t="str">
        <f t="shared" si="75"/>
        <v/>
      </c>
      <c r="H4795" s="37">
        <f>SUM(G4795:G4796)</f>
        <v>0</v>
      </c>
      <c r="I4795" s="38"/>
      <c r="J4795" s="142">
        <v>0</v>
      </c>
    </row>
    <row r="4796" spans="1:10" ht="15" hidden="1" thickBot="1" x14ac:dyDescent="0.4">
      <c r="A4796" s="214"/>
      <c r="B4796" s="213"/>
      <c r="C4796" s="34" t="s">
        <v>3016</v>
      </c>
      <c r="D4796" s="34" t="s">
        <v>16</v>
      </c>
      <c r="E4796" s="35">
        <v>1</v>
      </c>
      <c r="F4796" s="29"/>
      <c r="G4796" s="32" t="str">
        <f t="shared" si="75"/>
        <v/>
      </c>
      <c r="H4796" s="33"/>
      <c r="I4796" s="29"/>
      <c r="J4796" s="142">
        <v>0</v>
      </c>
    </row>
    <row r="4797" spans="1:10" ht="15" hidden="1" thickBot="1" x14ac:dyDescent="0.4">
      <c r="A4797" s="215"/>
      <c r="B4797" s="216"/>
      <c r="C4797" s="34"/>
      <c r="D4797" s="34"/>
      <c r="E4797" s="35"/>
      <c r="F4797" s="29"/>
      <c r="G4797" s="32" t="str">
        <f t="shared" si="75"/>
        <v/>
      </c>
      <c r="H4797" s="33"/>
      <c r="I4797" s="29"/>
      <c r="J4797" s="142">
        <v>0</v>
      </c>
    </row>
    <row r="4798" spans="1:10" ht="15" hidden="1" thickBot="1" x14ac:dyDescent="0.4">
      <c r="A4798" s="210" t="s">
        <v>2892</v>
      </c>
      <c r="B4798" s="212" t="s">
        <v>2949</v>
      </c>
      <c r="C4798" s="155"/>
      <c r="D4798" s="24" t="s">
        <v>16</v>
      </c>
      <c r="E4798" s="25"/>
      <c r="F4798" s="39"/>
      <c r="G4798" s="26" t="str">
        <f t="shared" si="75"/>
        <v/>
      </c>
      <c r="H4798" s="27"/>
      <c r="I4798" s="28"/>
      <c r="J4798" s="142">
        <v>0</v>
      </c>
    </row>
    <row r="4799" spans="1:10" ht="15" hidden="1" thickBot="1" x14ac:dyDescent="0.4">
      <c r="A4799" s="214"/>
      <c r="B4799" s="213"/>
      <c r="C4799" s="30"/>
      <c r="D4799" s="30"/>
      <c r="E4799" s="31"/>
      <c r="F4799" s="40"/>
      <c r="G4799" s="32" t="str">
        <f t="shared" si="75"/>
        <v/>
      </c>
      <c r="H4799" s="33"/>
      <c r="I4799" s="29"/>
      <c r="J4799" s="142">
        <v>0</v>
      </c>
    </row>
    <row r="4800" spans="1:10" ht="15" hidden="1" thickBot="1" x14ac:dyDescent="0.4">
      <c r="A4800" s="214"/>
      <c r="B4800" s="213"/>
      <c r="C4800" s="34" t="s">
        <v>2841</v>
      </c>
      <c r="D4800" s="34" t="s">
        <v>562</v>
      </c>
      <c r="E4800" s="35">
        <v>0.15</v>
      </c>
      <c r="F4800" s="32"/>
      <c r="G4800" s="32" t="str">
        <f t="shared" si="75"/>
        <v/>
      </c>
      <c r="H4800" s="37">
        <f>SUM(G4800:G4801)</f>
        <v>0</v>
      </c>
      <c r="I4800" s="38"/>
      <c r="J4800" s="142">
        <v>0</v>
      </c>
    </row>
    <row r="4801" spans="1:10" ht="15" hidden="1" thickBot="1" x14ac:dyDescent="0.4">
      <c r="A4801" s="214"/>
      <c r="B4801" s="213"/>
      <c r="C4801" s="34" t="s">
        <v>3017</v>
      </c>
      <c r="D4801" s="34" t="s">
        <v>16</v>
      </c>
      <c r="E4801" s="35">
        <v>1</v>
      </c>
      <c r="F4801" s="29"/>
      <c r="G4801" s="32" t="str">
        <f t="shared" si="75"/>
        <v/>
      </c>
      <c r="H4801" s="33"/>
      <c r="I4801" s="29"/>
      <c r="J4801" s="142">
        <v>0</v>
      </c>
    </row>
    <row r="4802" spans="1:10" ht="15" hidden="1" thickBot="1" x14ac:dyDescent="0.4">
      <c r="A4802" s="215"/>
      <c r="B4802" s="216"/>
      <c r="C4802" s="34"/>
      <c r="D4802" s="34"/>
      <c r="E4802" s="35"/>
      <c r="F4802" s="29"/>
      <c r="G4802" s="32" t="str">
        <f t="shared" si="75"/>
        <v/>
      </c>
      <c r="H4802" s="33"/>
      <c r="I4802" s="29"/>
      <c r="J4802" s="142">
        <v>0</v>
      </c>
    </row>
    <row r="4803" spans="1:10" ht="15" hidden="1" thickBot="1" x14ac:dyDescent="0.4">
      <c r="A4803" s="210" t="s">
        <v>2893</v>
      </c>
      <c r="B4803" s="212" t="s">
        <v>2950</v>
      </c>
      <c r="C4803" s="155"/>
      <c r="D4803" s="24" t="s">
        <v>16</v>
      </c>
      <c r="E4803" s="25"/>
      <c r="F4803" s="39"/>
      <c r="G4803" s="26" t="str">
        <f t="shared" si="75"/>
        <v/>
      </c>
      <c r="H4803" s="27"/>
      <c r="I4803" s="28"/>
      <c r="J4803" s="142">
        <v>0</v>
      </c>
    </row>
    <row r="4804" spans="1:10" ht="15" hidden="1" thickBot="1" x14ac:dyDescent="0.4">
      <c r="A4804" s="214"/>
      <c r="B4804" s="213"/>
      <c r="C4804" s="30"/>
      <c r="D4804" s="30"/>
      <c r="E4804" s="31"/>
      <c r="F4804" s="40"/>
      <c r="G4804" s="32" t="str">
        <f t="shared" si="75"/>
        <v/>
      </c>
      <c r="H4804" s="33"/>
      <c r="I4804" s="29"/>
      <c r="J4804" s="142">
        <v>0</v>
      </c>
    </row>
    <row r="4805" spans="1:10" ht="15" hidden="1" thickBot="1" x14ac:dyDescent="0.4">
      <c r="A4805" s="214"/>
      <c r="B4805" s="213"/>
      <c r="C4805" s="34" t="s">
        <v>2841</v>
      </c>
      <c r="D4805" s="34" t="s">
        <v>562</v>
      </c>
      <c r="E4805" s="35">
        <v>0.15</v>
      </c>
      <c r="F4805" s="32"/>
      <c r="G4805" s="32" t="str">
        <f t="shared" si="75"/>
        <v/>
      </c>
      <c r="H4805" s="37">
        <f>SUM(G4805:G4806)</f>
        <v>0</v>
      </c>
      <c r="I4805" s="38"/>
      <c r="J4805" s="142">
        <v>0</v>
      </c>
    </row>
    <row r="4806" spans="1:10" ht="25.5" hidden="1" thickBot="1" x14ac:dyDescent="0.4">
      <c r="A4806" s="214"/>
      <c r="B4806" s="213"/>
      <c r="C4806" s="34" t="s">
        <v>3018</v>
      </c>
      <c r="D4806" s="34" t="s">
        <v>16</v>
      </c>
      <c r="E4806" s="35">
        <v>1</v>
      </c>
      <c r="F4806" s="29"/>
      <c r="G4806" s="32" t="str">
        <f t="shared" si="75"/>
        <v/>
      </c>
      <c r="H4806" s="33"/>
      <c r="I4806" s="29"/>
      <c r="J4806" s="142">
        <v>0</v>
      </c>
    </row>
    <row r="4807" spans="1:10" ht="15" hidden="1" thickBot="1" x14ac:dyDescent="0.4">
      <c r="A4807" s="215"/>
      <c r="B4807" s="216"/>
      <c r="C4807" s="34"/>
      <c r="D4807" s="34"/>
      <c r="E4807" s="35"/>
      <c r="F4807" s="29"/>
      <c r="G4807" s="32" t="str">
        <f t="shared" si="75"/>
        <v/>
      </c>
      <c r="H4807" s="33"/>
      <c r="I4807" s="29"/>
      <c r="J4807" s="142">
        <v>0</v>
      </c>
    </row>
    <row r="4808" spans="1:10" ht="15.75" hidden="1" customHeight="1" thickBot="1" x14ac:dyDescent="0.4">
      <c r="A4808" s="210" t="s">
        <v>2894</v>
      </c>
      <c r="B4808" s="212" t="s">
        <v>8118</v>
      </c>
      <c r="C4808" s="155"/>
      <c r="D4808" s="24" t="s">
        <v>69</v>
      </c>
      <c r="E4808" s="25"/>
      <c r="F4808" s="39"/>
      <c r="G4808" s="26" t="str">
        <f t="shared" si="75"/>
        <v/>
      </c>
      <c r="H4808" s="27"/>
      <c r="I4808" s="28"/>
      <c r="J4808" s="142">
        <v>0</v>
      </c>
    </row>
    <row r="4809" spans="1:10" ht="15" hidden="1" thickBot="1" x14ac:dyDescent="0.4">
      <c r="A4809" s="211"/>
      <c r="B4809" s="213"/>
      <c r="C4809" s="30"/>
      <c r="D4809" s="30"/>
      <c r="E4809" s="31"/>
      <c r="F4809" s="40"/>
      <c r="G4809" s="32" t="str">
        <f t="shared" si="75"/>
        <v/>
      </c>
      <c r="H4809" s="33"/>
      <c r="I4809" s="29"/>
      <c r="J4809" s="142">
        <v>0</v>
      </c>
    </row>
    <row r="4810" spans="1:10" ht="15" hidden="1" thickBot="1" x14ac:dyDescent="0.4">
      <c r="A4810" s="211"/>
      <c r="B4810" s="213"/>
      <c r="C4810" s="34" t="s">
        <v>2841</v>
      </c>
      <c r="D4810" s="34" t="s">
        <v>562</v>
      </c>
      <c r="E4810" s="35">
        <v>0.2</v>
      </c>
      <c r="F4810" s="32"/>
      <c r="G4810" s="32" t="str">
        <f t="shared" si="75"/>
        <v/>
      </c>
      <c r="H4810" s="37">
        <f>SUM(G4810:G4811)</f>
        <v>0</v>
      </c>
      <c r="I4810" s="38"/>
      <c r="J4810" s="142">
        <v>0</v>
      </c>
    </row>
    <row r="4811" spans="1:10" ht="15" hidden="1" thickBot="1" x14ac:dyDescent="0.4">
      <c r="A4811" s="211"/>
      <c r="B4811" s="213"/>
      <c r="C4811" s="34" t="s">
        <v>686</v>
      </c>
      <c r="D4811" s="34" t="s">
        <v>750</v>
      </c>
      <c r="E4811" s="35">
        <v>0.126</v>
      </c>
      <c r="F4811" s="29"/>
      <c r="G4811" s="32" t="str">
        <f t="shared" si="75"/>
        <v/>
      </c>
      <c r="H4811" s="33"/>
      <c r="I4811" s="29"/>
      <c r="J4811" s="142">
        <v>0</v>
      </c>
    </row>
    <row r="4812" spans="1:10" ht="15" hidden="1" thickBot="1" x14ac:dyDescent="0.4">
      <c r="A4812" s="211"/>
      <c r="B4812" s="213"/>
      <c r="C4812" s="34"/>
      <c r="D4812" s="34"/>
      <c r="E4812" s="35"/>
      <c r="F4812" s="29"/>
      <c r="G4812" s="32" t="str">
        <f t="shared" si="75"/>
        <v/>
      </c>
      <c r="H4812" s="33"/>
      <c r="I4812" s="29"/>
      <c r="J4812" s="142">
        <v>0</v>
      </c>
    </row>
    <row r="4813" spans="1:10" ht="15" hidden="1" thickBot="1" x14ac:dyDescent="0.4">
      <c r="A4813" s="211"/>
      <c r="B4813" s="213"/>
      <c r="C4813" s="49" t="s">
        <v>3020</v>
      </c>
      <c r="D4813" s="34"/>
      <c r="E4813" s="35"/>
      <c r="F4813" s="29"/>
      <c r="G4813" s="32" t="str">
        <f t="shared" si="75"/>
        <v/>
      </c>
      <c r="H4813" s="33"/>
      <c r="I4813" s="29"/>
      <c r="J4813" s="142">
        <v>0</v>
      </c>
    </row>
    <row r="4814" spans="1:10" ht="15" hidden="1" thickBot="1" x14ac:dyDescent="0.4">
      <c r="A4814" s="211"/>
      <c r="B4814" s="213"/>
      <c r="C4814" s="49" t="s">
        <v>3019</v>
      </c>
      <c r="D4814" s="34"/>
      <c r="E4814" s="35"/>
      <c r="F4814" s="29"/>
      <c r="G4814" s="32" t="str">
        <f t="shared" si="75"/>
        <v/>
      </c>
      <c r="H4814" s="33"/>
      <c r="I4814" s="29"/>
      <c r="J4814" s="142">
        <v>0</v>
      </c>
    </row>
    <row r="4815" spans="1:10" ht="15" hidden="1" thickBot="1" x14ac:dyDescent="0.4">
      <c r="A4815" s="217"/>
      <c r="B4815" s="216"/>
      <c r="C4815" s="49"/>
      <c r="D4815" s="34"/>
      <c r="E4815" s="35"/>
      <c r="F4815" s="29"/>
      <c r="G4815" s="32" t="str">
        <f t="shared" si="75"/>
        <v/>
      </c>
      <c r="H4815" s="33"/>
      <c r="I4815" s="29"/>
      <c r="J4815" s="142">
        <v>0</v>
      </c>
    </row>
    <row r="4816" spans="1:10" ht="15" hidden="1" thickBot="1" x14ac:dyDescent="0.4">
      <c r="A4816" s="210" t="s">
        <v>2895</v>
      </c>
      <c r="B4816" s="212" t="s">
        <v>8119</v>
      </c>
      <c r="C4816" s="155"/>
      <c r="D4816" s="24" t="s">
        <v>69</v>
      </c>
      <c r="E4816" s="25"/>
      <c r="F4816" s="39"/>
      <c r="G4816" s="26" t="str">
        <f t="shared" ref="G4816:G4879" si="76">IF(ISNUMBER(F4816),E4816*F4816,"")</f>
        <v/>
      </c>
      <c r="H4816" s="27"/>
      <c r="I4816" s="28"/>
      <c r="J4816" s="142">
        <v>0</v>
      </c>
    </row>
    <row r="4817" spans="1:10" ht="15" hidden="1" thickBot="1" x14ac:dyDescent="0.4">
      <c r="A4817" s="214"/>
      <c r="B4817" s="213"/>
      <c r="C4817" s="30"/>
      <c r="D4817" s="30"/>
      <c r="E4817" s="31"/>
      <c r="F4817" s="40"/>
      <c r="G4817" s="32" t="str">
        <f t="shared" si="76"/>
        <v/>
      </c>
      <c r="H4817" s="33"/>
      <c r="I4817" s="29"/>
      <c r="J4817" s="142">
        <v>0</v>
      </c>
    </row>
    <row r="4818" spans="1:10" ht="15" hidden="1" thickBot="1" x14ac:dyDescent="0.4">
      <c r="A4818" s="214"/>
      <c r="B4818" s="213"/>
      <c r="C4818" s="34" t="s">
        <v>2841</v>
      </c>
      <c r="D4818" s="34" t="s">
        <v>562</v>
      </c>
      <c r="E4818" s="35">
        <v>0.2</v>
      </c>
      <c r="F4818" s="32"/>
      <c r="G4818" s="32" t="str">
        <f t="shared" si="76"/>
        <v/>
      </c>
      <c r="H4818" s="37">
        <f>SUM(G4818:G4819)</f>
        <v>0</v>
      </c>
      <c r="I4818" s="38"/>
      <c r="J4818" s="142">
        <v>0</v>
      </c>
    </row>
    <row r="4819" spans="1:10" ht="15" hidden="1" thickBot="1" x14ac:dyDescent="0.4">
      <c r="A4819" s="214"/>
      <c r="B4819" s="213"/>
      <c r="C4819" s="34" t="s">
        <v>686</v>
      </c>
      <c r="D4819" s="34" t="s">
        <v>750</v>
      </c>
      <c r="E4819" s="35">
        <v>0.22500000000000001</v>
      </c>
      <c r="F4819" s="29"/>
      <c r="G4819" s="32" t="str">
        <f t="shared" si="76"/>
        <v/>
      </c>
      <c r="H4819" s="33"/>
      <c r="I4819" s="29"/>
      <c r="J4819" s="142">
        <v>0</v>
      </c>
    </row>
    <row r="4820" spans="1:10" ht="15" hidden="1" thickBot="1" x14ac:dyDescent="0.4">
      <c r="A4820" s="214"/>
      <c r="B4820" s="213"/>
      <c r="C4820" s="34"/>
      <c r="D4820" s="34"/>
      <c r="E4820" s="35"/>
      <c r="F4820" s="29"/>
      <c r="G4820" s="32" t="str">
        <f t="shared" si="76"/>
        <v/>
      </c>
      <c r="H4820" s="33"/>
      <c r="I4820" s="29"/>
      <c r="J4820" s="142">
        <v>0</v>
      </c>
    </row>
    <row r="4821" spans="1:10" ht="15" hidden="1" thickBot="1" x14ac:dyDescent="0.4">
      <c r="A4821" s="214"/>
      <c r="B4821" s="213"/>
      <c r="C4821" s="49" t="s">
        <v>3021</v>
      </c>
      <c r="D4821" s="34"/>
      <c r="E4821" s="35"/>
      <c r="F4821" s="29"/>
      <c r="G4821" s="32" t="str">
        <f t="shared" si="76"/>
        <v/>
      </c>
      <c r="H4821" s="33"/>
      <c r="I4821" s="29"/>
      <c r="J4821" s="142">
        <v>0</v>
      </c>
    </row>
    <row r="4822" spans="1:10" ht="15" hidden="1" thickBot="1" x14ac:dyDescent="0.4">
      <c r="A4822" s="214"/>
      <c r="B4822" s="213"/>
      <c r="C4822" s="49" t="s">
        <v>3019</v>
      </c>
      <c r="D4822" s="34"/>
      <c r="E4822" s="35"/>
      <c r="F4822" s="29"/>
      <c r="G4822" s="32" t="str">
        <f t="shared" si="76"/>
        <v/>
      </c>
      <c r="H4822" s="33"/>
      <c r="I4822" s="29"/>
      <c r="J4822" s="142">
        <v>0</v>
      </c>
    </row>
    <row r="4823" spans="1:10" ht="15" hidden="1" thickBot="1" x14ac:dyDescent="0.4">
      <c r="A4823" s="215"/>
      <c r="B4823" s="216"/>
      <c r="C4823" s="34"/>
      <c r="D4823" s="34"/>
      <c r="E4823" s="35"/>
      <c r="F4823" s="29"/>
      <c r="G4823" s="32" t="str">
        <f t="shared" si="76"/>
        <v/>
      </c>
      <c r="H4823" s="33"/>
      <c r="I4823" s="29"/>
      <c r="J4823" s="142">
        <v>0</v>
      </c>
    </row>
    <row r="4824" spans="1:10" ht="15" hidden="1" thickBot="1" x14ac:dyDescent="0.4">
      <c r="A4824" s="210" t="s">
        <v>2896</v>
      </c>
      <c r="B4824" s="212" t="s">
        <v>8120</v>
      </c>
      <c r="C4824" s="155"/>
      <c r="D4824" s="24" t="s">
        <v>69</v>
      </c>
      <c r="E4824" s="25"/>
      <c r="F4824" s="39"/>
      <c r="G4824" s="26" t="str">
        <f t="shared" si="76"/>
        <v/>
      </c>
      <c r="H4824" s="27"/>
      <c r="I4824" s="28"/>
      <c r="J4824" s="142">
        <v>0</v>
      </c>
    </row>
    <row r="4825" spans="1:10" ht="15" hidden="1" thickBot="1" x14ac:dyDescent="0.4">
      <c r="A4825" s="214"/>
      <c r="B4825" s="213"/>
      <c r="C4825" s="30"/>
      <c r="D4825" s="30"/>
      <c r="E4825" s="31"/>
      <c r="F4825" s="40"/>
      <c r="G4825" s="32" t="str">
        <f t="shared" si="76"/>
        <v/>
      </c>
      <c r="H4825" s="33"/>
      <c r="I4825" s="29"/>
      <c r="J4825" s="142">
        <v>0</v>
      </c>
    </row>
    <row r="4826" spans="1:10" ht="15" hidden="1" thickBot="1" x14ac:dyDescent="0.4">
      <c r="A4826" s="214"/>
      <c r="B4826" s="213"/>
      <c r="C4826" s="34" t="s">
        <v>2841</v>
      </c>
      <c r="D4826" s="34" t="s">
        <v>562</v>
      </c>
      <c r="E4826" s="35">
        <v>0.15</v>
      </c>
      <c r="F4826" s="32"/>
      <c r="G4826" s="32" t="str">
        <f t="shared" si="76"/>
        <v/>
      </c>
      <c r="H4826" s="37">
        <f>SUM(G4826:G4827)</f>
        <v>0</v>
      </c>
      <c r="I4826" s="38"/>
      <c r="J4826" s="142">
        <v>0</v>
      </c>
    </row>
    <row r="4827" spans="1:10" ht="15" hidden="1" thickBot="1" x14ac:dyDescent="0.4">
      <c r="A4827" s="214"/>
      <c r="B4827" s="213"/>
      <c r="C4827" s="34" t="s">
        <v>686</v>
      </c>
      <c r="D4827" s="34" t="s">
        <v>750</v>
      </c>
      <c r="E4827" s="35">
        <v>5.5E-2</v>
      </c>
      <c r="F4827" s="29"/>
      <c r="G4827" s="32" t="str">
        <f t="shared" si="76"/>
        <v/>
      </c>
      <c r="H4827" s="33"/>
      <c r="I4827" s="29"/>
      <c r="J4827" s="142">
        <v>0</v>
      </c>
    </row>
    <row r="4828" spans="1:10" ht="15" hidden="1" thickBot="1" x14ac:dyDescent="0.4">
      <c r="A4828" s="214"/>
      <c r="B4828" s="213"/>
      <c r="C4828" s="34"/>
      <c r="D4828" s="34"/>
      <c r="E4828" s="35"/>
      <c r="F4828" s="29"/>
      <c r="G4828" s="32" t="str">
        <f t="shared" si="76"/>
        <v/>
      </c>
      <c r="H4828" s="33"/>
      <c r="I4828" s="29"/>
      <c r="J4828" s="142">
        <v>0</v>
      </c>
    </row>
    <row r="4829" spans="1:10" ht="15" hidden="1" thickBot="1" x14ac:dyDescent="0.4">
      <c r="A4829" s="214"/>
      <c r="B4829" s="213"/>
      <c r="C4829" s="49" t="s">
        <v>3022</v>
      </c>
      <c r="D4829" s="34"/>
      <c r="E4829" s="35"/>
      <c r="F4829" s="29"/>
      <c r="G4829" s="32" t="str">
        <f t="shared" si="76"/>
        <v/>
      </c>
      <c r="H4829" s="33"/>
      <c r="I4829" s="29"/>
      <c r="J4829" s="142">
        <v>0</v>
      </c>
    </row>
    <row r="4830" spans="1:10" ht="15" hidden="1" thickBot="1" x14ac:dyDescent="0.4">
      <c r="A4830" s="214"/>
      <c r="B4830" s="213"/>
      <c r="C4830" s="49" t="s">
        <v>3019</v>
      </c>
      <c r="D4830" s="34"/>
      <c r="E4830" s="35"/>
      <c r="F4830" s="29"/>
      <c r="G4830" s="32" t="str">
        <f t="shared" si="76"/>
        <v/>
      </c>
      <c r="H4830" s="33"/>
      <c r="I4830" s="29"/>
      <c r="J4830" s="142">
        <v>0</v>
      </c>
    </row>
    <row r="4831" spans="1:10" ht="15" hidden="1" thickBot="1" x14ac:dyDescent="0.4">
      <c r="A4831" s="215"/>
      <c r="B4831" s="216"/>
      <c r="C4831" s="34"/>
      <c r="D4831" s="34"/>
      <c r="E4831" s="35"/>
      <c r="F4831" s="29"/>
      <c r="G4831" s="32" t="str">
        <f t="shared" si="76"/>
        <v/>
      </c>
      <c r="H4831" s="33"/>
      <c r="I4831" s="29"/>
      <c r="J4831" s="142">
        <v>0</v>
      </c>
    </row>
    <row r="4832" spans="1:10" ht="15" hidden="1" thickBot="1" x14ac:dyDescent="0.4">
      <c r="A4832" s="210" t="s">
        <v>2897</v>
      </c>
      <c r="B4832" s="212" t="s">
        <v>8121</v>
      </c>
      <c r="C4832" s="155"/>
      <c r="D4832" s="24" t="s">
        <v>69</v>
      </c>
      <c r="E4832" s="25"/>
      <c r="F4832" s="39"/>
      <c r="G4832" s="26" t="str">
        <f t="shared" si="76"/>
        <v/>
      </c>
      <c r="H4832" s="27"/>
      <c r="I4832" s="28"/>
      <c r="J4832" s="142">
        <v>0</v>
      </c>
    </row>
    <row r="4833" spans="1:10" ht="15" hidden="1" thickBot="1" x14ac:dyDescent="0.4">
      <c r="A4833" s="214"/>
      <c r="B4833" s="213"/>
      <c r="C4833" s="30"/>
      <c r="D4833" s="30"/>
      <c r="E4833" s="31"/>
      <c r="F4833" s="40"/>
      <c r="G4833" s="32" t="str">
        <f t="shared" si="76"/>
        <v/>
      </c>
      <c r="H4833" s="33"/>
      <c r="I4833" s="29"/>
      <c r="J4833" s="142">
        <v>0</v>
      </c>
    </row>
    <row r="4834" spans="1:10" ht="15" hidden="1" thickBot="1" x14ac:dyDescent="0.4">
      <c r="A4834" s="214"/>
      <c r="B4834" s="213"/>
      <c r="C4834" s="34" t="s">
        <v>2841</v>
      </c>
      <c r="D4834" s="34" t="s">
        <v>562</v>
      </c>
      <c r="E4834" s="35">
        <v>0.3</v>
      </c>
      <c r="F4834" s="32"/>
      <c r="G4834" s="32" t="str">
        <f t="shared" si="76"/>
        <v/>
      </c>
      <c r="H4834" s="37">
        <f>SUM(G4834:G4835)</f>
        <v>0</v>
      </c>
      <c r="I4834" s="38"/>
      <c r="J4834" s="142">
        <v>0</v>
      </c>
    </row>
    <row r="4835" spans="1:10" ht="15" hidden="1" thickBot="1" x14ac:dyDescent="0.4">
      <c r="A4835" s="214"/>
      <c r="B4835" s="213"/>
      <c r="C4835" s="34" t="s">
        <v>686</v>
      </c>
      <c r="D4835" s="34" t="s">
        <v>750</v>
      </c>
      <c r="E4835" s="35">
        <v>0.20799999999999999</v>
      </c>
      <c r="F4835" s="29"/>
      <c r="G4835" s="32" t="str">
        <f t="shared" si="76"/>
        <v/>
      </c>
      <c r="H4835" s="33"/>
      <c r="I4835" s="29"/>
      <c r="J4835" s="142">
        <v>0</v>
      </c>
    </row>
    <row r="4836" spans="1:10" ht="15" hidden="1" thickBot="1" x14ac:dyDescent="0.4">
      <c r="A4836" s="214"/>
      <c r="B4836" s="213"/>
      <c r="C4836" s="34"/>
      <c r="D4836" s="34"/>
      <c r="E4836" s="35"/>
      <c r="F4836" s="29"/>
      <c r="G4836" s="32" t="str">
        <f t="shared" si="76"/>
        <v/>
      </c>
      <c r="H4836" s="33"/>
      <c r="I4836" s="29"/>
      <c r="J4836" s="142">
        <v>0</v>
      </c>
    </row>
    <row r="4837" spans="1:10" ht="15" hidden="1" thickBot="1" x14ac:dyDescent="0.4">
      <c r="A4837" s="214"/>
      <c r="B4837" s="213"/>
      <c r="C4837" s="49" t="s">
        <v>3023</v>
      </c>
      <c r="D4837" s="34"/>
      <c r="E4837" s="35"/>
      <c r="F4837" s="29"/>
      <c r="G4837" s="32" t="str">
        <f t="shared" si="76"/>
        <v/>
      </c>
      <c r="H4837" s="33"/>
      <c r="I4837" s="29"/>
      <c r="J4837" s="142">
        <v>0</v>
      </c>
    </row>
    <row r="4838" spans="1:10" ht="15" hidden="1" thickBot="1" x14ac:dyDescent="0.4">
      <c r="A4838" s="214"/>
      <c r="B4838" s="213"/>
      <c r="C4838" s="49" t="s">
        <v>3019</v>
      </c>
      <c r="D4838" s="34"/>
      <c r="E4838" s="35"/>
      <c r="F4838" s="29"/>
      <c r="G4838" s="32" t="str">
        <f t="shared" si="76"/>
        <v/>
      </c>
      <c r="H4838" s="33"/>
      <c r="I4838" s="29"/>
      <c r="J4838" s="142">
        <v>0</v>
      </c>
    </row>
    <row r="4839" spans="1:10" ht="15" hidden="1" thickBot="1" x14ac:dyDescent="0.4">
      <c r="A4839" s="215"/>
      <c r="B4839" s="216"/>
      <c r="C4839" s="34"/>
      <c r="D4839" s="34"/>
      <c r="E4839" s="35"/>
      <c r="F4839" s="29"/>
      <c r="G4839" s="32" t="str">
        <f t="shared" si="76"/>
        <v/>
      </c>
      <c r="H4839" s="33"/>
      <c r="I4839" s="29"/>
      <c r="J4839" s="142">
        <v>0</v>
      </c>
    </row>
    <row r="4840" spans="1:10" ht="15" hidden="1" thickBot="1" x14ac:dyDescent="0.4">
      <c r="A4840" s="210" t="s">
        <v>2898</v>
      </c>
      <c r="B4840" s="212" t="s">
        <v>8122</v>
      </c>
      <c r="C4840" s="155"/>
      <c r="D4840" s="24" t="s">
        <v>69</v>
      </c>
      <c r="E4840" s="25"/>
      <c r="F4840" s="39"/>
      <c r="G4840" s="26" t="str">
        <f t="shared" si="76"/>
        <v/>
      </c>
      <c r="H4840" s="27"/>
      <c r="I4840" s="28"/>
      <c r="J4840" s="142">
        <v>0</v>
      </c>
    </row>
    <row r="4841" spans="1:10" ht="15" hidden="1" thickBot="1" x14ac:dyDescent="0.4">
      <c r="A4841" s="214"/>
      <c r="B4841" s="213"/>
      <c r="C4841" s="30"/>
      <c r="D4841" s="30"/>
      <c r="E4841" s="31"/>
      <c r="F4841" s="40"/>
      <c r="G4841" s="32" t="str">
        <f t="shared" si="76"/>
        <v/>
      </c>
      <c r="H4841" s="33"/>
      <c r="I4841" s="29"/>
      <c r="J4841" s="142">
        <v>0</v>
      </c>
    </row>
    <row r="4842" spans="1:10" ht="15" hidden="1" thickBot="1" x14ac:dyDescent="0.4">
      <c r="A4842" s="214"/>
      <c r="B4842" s="213"/>
      <c r="C4842" s="34" t="s">
        <v>2841</v>
      </c>
      <c r="D4842" s="34" t="s">
        <v>562</v>
      </c>
      <c r="E4842" s="35">
        <v>0.3</v>
      </c>
      <c r="F4842" s="32"/>
      <c r="G4842" s="32" t="str">
        <f t="shared" si="76"/>
        <v/>
      </c>
      <c r="H4842" s="37">
        <f>SUM(G4842:G4843)</f>
        <v>0</v>
      </c>
      <c r="I4842" s="38"/>
      <c r="J4842" s="142">
        <v>0</v>
      </c>
    </row>
    <row r="4843" spans="1:10" ht="15" hidden="1" thickBot="1" x14ac:dyDescent="0.4">
      <c r="A4843" s="214"/>
      <c r="B4843" s="213"/>
      <c r="C4843" s="34" t="s">
        <v>686</v>
      </c>
      <c r="D4843" s="34" t="s">
        <v>750</v>
      </c>
      <c r="E4843" s="35">
        <v>0.25900000000000001</v>
      </c>
      <c r="F4843" s="29"/>
      <c r="G4843" s="32" t="str">
        <f t="shared" si="76"/>
        <v/>
      </c>
      <c r="H4843" s="33"/>
      <c r="I4843" s="29"/>
      <c r="J4843" s="142">
        <v>0</v>
      </c>
    </row>
    <row r="4844" spans="1:10" ht="15" hidden="1" thickBot="1" x14ac:dyDescent="0.4">
      <c r="A4844" s="214"/>
      <c r="B4844" s="213"/>
      <c r="C4844" s="34"/>
      <c r="D4844" s="34"/>
      <c r="E4844" s="35"/>
      <c r="F4844" s="29"/>
      <c r="G4844" s="32" t="str">
        <f t="shared" si="76"/>
        <v/>
      </c>
      <c r="H4844" s="33"/>
      <c r="I4844" s="29"/>
      <c r="J4844" s="142">
        <v>0</v>
      </c>
    </row>
    <row r="4845" spans="1:10" ht="15" hidden="1" thickBot="1" x14ac:dyDescent="0.4">
      <c r="A4845" s="214"/>
      <c r="B4845" s="213"/>
      <c r="C4845" s="49" t="s">
        <v>3024</v>
      </c>
      <c r="D4845" s="34"/>
      <c r="E4845" s="35"/>
      <c r="F4845" s="29"/>
      <c r="G4845" s="32" t="str">
        <f t="shared" si="76"/>
        <v/>
      </c>
      <c r="H4845" s="33"/>
      <c r="I4845" s="29"/>
      <c r="J4845" s="142">
        <v>0</v>
      </c>
    </row>
    <row r="4846" spans="1:10" ht="15" hidden="1" thickBot="1" x14ac:dyDescent="0.4">
      <c r="A4846" s="214"/>
      <c r="B4846" s="213"/>
      <c r="C4846" s="49" t="s">
        <v>3019</v>
      </c>
      <c r="D4846" s="34"/>
      <c r="E4846" s="35"/>
      <c r="F4846" s="29"/>
      <c r="G4846" s="32" t="str">
        <f t="shared" si="76"/>
        <v/>
      </c>
      <c r="H4846" s="33"/>
      <c r="I4846" s="29"/>
      <c r="J4846" s="142">
        <v>0</v>
      </c>
    </row>
    <row r="4847" spans="1:10" ht="15" hidden="1" thickBot="1" x14ac:dyDescent="0.4">
      <c r="A4847" s="215"/>
      <c r="B4847" s="216"/>
      <c r="C4847" s="34"/>
      <c r="D4847" s="34"/>
      <c r="E4847" s="35"/>
      <c r="F4847" s="29"/>
      <c r="G4847" s="32" t="str">
        <f t="shared" si="76"/>
        <v/>
      </c>
      <c r="H4847" s="33"/>
      <c r="I4847" s="29"/>
      <c r="J4847" s="142">
        <v>0</v>
      </c>
    </row>
    <row r="4848" spans="1:10" ht="15" hidden="1" thickBot="1" x14ac:dyDescent="0.4">
      <c r="A4848" s="210" t="s">
        <v>2899</v>
      </c>
      <c r="B4848" s="212" t="s">
        <v>8123</v>
      </c>
      <c r="C4848" s="155"/>
      <c r="D4848" s="24" t="s">
        <v>69</v>
      </c>
      <c r="E4848" s="25"/>
      <c r="F4848" s="39"/>
      <c r="G4848" s="26" t="str">
        <f t="shared" si="76"/>
        <v/>
      </c>
      <c r="H4848" s="27"/>
      <c r="I4848" s="28"/>
      <c r="J4848" s="142">
        <v>0</v>
      </c>
    </row>
    <row r="4849" spans="1:10" ht="15" hidden="1" thickBot="1" x14ac:dyDescent="0.4">
      <c r="A4849" s="214"/>
      <c r="B4849" s="213"/>
      <c r="C4849" s="30"/>
      <c r="D4849" s="30"/>
      <c r="E4849" s="31"/>
      <c r="F4849" s="40"/>
      <c r="G4849" s="32" t="str">
        <f t="shared" si="76"/>
        <v/>
      </c>
      <c r="H4849" s="33"/>
      <c r="I4849" s="29"/>
      <c r="J4849" s="142">
        <v>0</v>
      </c>
    </row>
    <row r="4850" spans="1:10" ht="15" hidden="1" thickBot="1" x14ac:dyDescent="0.4">
      <c r="A4850" s="214"/>
      <c r="B4850" s="213"/>
      <c r="C4850" s="34" t="s">
        <v>2841</v>
      </c>
      <c r="D4850" s="34" t="s">
        <v>562</v>
      </c>
      <c r="E4850" s="35">
        <v>0.3</v>
      </c>
      <c r="F4850" s="32"/>
      <c r="G4850" s="32" t="str">
        <f t="shared" si="76"/>
        <v/>
      </c>
      <c r="H4850" s="37">
        <f>SUM(G4850:G4851)</f>
        <v>0</v>
      </c>
      <c r="I4850" s="38"/>
      <c r="J4850" s="142">
        <v>0</v>
      </c>
    </row>
    <row r="4851" spans="1:10" ht="15" hidden="1" thickBot="1" x14ac:dyDescent="0.4">
      <c r="A4851" s="214"/>
      <c r="B4851" s="213"/>
      <c r="C4851" s="34" t="s">
        <v>686</v>
      </c>
      <c r="D4851" s="34" t="s">
        <v>750</v>
      </c>
      <c r="E4851" s="35">
        <v>0.53600000000000003</v>
      </c>
      <c r="F4851" s="29"/>
      <c r="G4851" s="32" t="str">
        <f t="shared" si="76"/>
        <v/>
      </c>
      <c r="H4851" s="33"/>
      <c r="I4851" s="29"/>
      <c r="J4851" s="142">
        <v>0</v>
      </c>
    </row>
    <row r="4852" spans="1:10" ht="15" hidden="1" thickBot="1" x14ac:dyDescent="0.4">
      <c r="A4852" s="214"/>
      <c r="B4852" s="213"/>
      <c r="C4852" s="34"/>
      <c r="D4852" s="34"/>
      <c r="E4852" s="35"/>
      <c r="F4852" s="29"/>
      <c r="G4852" s="32" t="str">
        <f t="shared" si="76"/>
        <v/>
      </c>
      <c r="H4852" s="33"/>
      <c r="I4852" s="29"/>
      <c r="J4852" s="142">
        <v>0</v>
      </c>
    </row>
    <row r="4853" spans="1:10" ht="15" hidden="1" thickBot="1" x14ac:dyDescent="0.4">
      <c r="A4853" s="214"/>
      <c r="B4853" s="213"/>
      <c r="C4853" s="49" t="s">
        <v>3025</v>
      </c>
      <c r="D4853" s="34"/>
      <c r="E4853" s="35"/>
      <c r="F4853" s="29"/>
      <c r="G4853" s="32" t="str">
        <f t="shared" si="76"/>
        <v/>
      </c>
      <c r="H4853" s="33"/>
      <c r="I4853" s="29"/>
      <c r="J4853" s="142">
        <v>0</v>
      </c>
    </row>
    <row r="4854" spans="1:10" ht="15" hidden="1" thickBot="1" x14ac:dyDescent="0.4">
      <c r="A4854" s="214"/>
      <c r="B4854" s="213"/>
      <c r="C4854" s="49" t="s">
        <v>3019</v>
      </c>
      <c r="D4854" s="34"/>
      <c r="E4854" s="35"/>
      <c r="F4854" s="29"/>
      <c r="G4854" s="32" t="str">
        <f t="shared" si="76"/>
        <v/>
      </c>
      <c r="H4854" s="33"/>
      <c r="I4854" s="29"/>
      <c r="J4854" s="142">
        <v>0</v>
      </c>
    </row>
    <row r="4855" spans="1:10" ht="15" hidden="1" thickBot="1" x14ac:dyDescent="0.4">
      <c r="A4855" s="215"/>
      <c r="B4855" s="216"/>
      <c r="C4855" s="34"/>
      <c r="D4855" s="34"/>
      <c r="E4855" s="35"/>
      <c r="F4855" s="29"/>
      <c r="G4855" s="32" t="str">
        <f t="shared" si="76"/>
        <v/>
      </c>
      <c r="H4855" s="33"/>
      <c r="I4855" s="29"/>
      <c r="J4855" s="142">
        <v>0</v>
      </c>
    </row>
    <row r="4856" spans="1:10" ht="15" hidden="1" thickBot="1" x14ac:dyDescent="0.4">
      <c r="A4856" s="210" t="s">
        <v>2900</v>
      </c>
      <c r="B4856" s="212" t="s">
        <v>8124</v>
      </c>
      <c r="C4856" s="155"/>
      <c r="D4856" s="24" t="s">
        <v>69</v>
      </c>
      <c r="E4856" s="25"/>
      <c r="F4856" s="39"/>
      <c r="G4856" s="26" t="str">
        <f t="shared" si="76"/>
        <v/>
      </c>
      <c r="H4856" s="27"/>
      <c r="I4856" s="28"/>
      <c r="J4856" s="142">
        <v>0</v>
      </c>
    </row>
    <row r="4857" spans="1:10" ht="15" hidden="1" thickBot="1" x14ac:dyDescent="0.4">
      <c r="A4857" s="214"/>
      <c r="B4857" s="213"/>
      <c r="C4857" s="30"/>
      <c r="D4857" s="30"/>
      <c r="E4857" s="31"/>
      <c r="F4857" s="40"/>
      <c r="G4857" s="32" t="str">
        <f t="shared" si="76"/>
        <v/>
      </c>
      <c r="H4857" s="33"/>
      <c r="I4857" s="29"/>
      <c r="J4857" s="142">
        <v>0</v>
      </c>
    </row>
    <row r="4858" spans="1:10" ht="15" hidden="1" thickBot="1" x14ac:dyDescent="0.4">
      <c r="A4858" s="214"/>
      <c r="B4858" s="213"/>
      <c r="C4858" s="34" t="s">
        <v>2841</v>
      </c>
      <c r="D4858" s="34" t="s">
        <v>562</v>
      </c>
      <c r="E4858" s="35">
        <v>0.2</v>
      </c>
      <c r="F4858" s="32"/>
      <c r="G4858" s="32" t="str">
        <f t="shared" si="76"/>
        <v/>
      </c>
      <c r="H4858" s="37">
        <f>SUM(G4858:G4859)</f>
        <v>0</v>
      </c>
      <c r="I4858" s="38"/>
      <c r="J4858" s="142">
        <v>0</v>
      </c>
    </row>
    <row r="4859" spans="1:10" ht="15" hidden="1" thickBot="1" x14ac:dyDescent="0.4">
      <c r="A4859" s="214"/>
      <c r="B4859" s="213"/>
      <c r="C4859" s="34" t="s">
        <v>686</v>
      </c>
      <c r="D4859" s="34" t="s">
        <v>750</v>
      </c>
      <c r="E4859" s="35">
        <v>0.105</v>
      </c>
      <c r="F4859" s="29"/>
      <c r="G4859" s="32" t="str">
        <f t="shared" si="76"/>
        <v/>
      </c>
      <c r="H4859" s="33"/>
      <c r="I4859" s="29"/>
      <c r="J4859" s="142">
        <v>0</v>
      </c>
    </row>
    <row r="4860" spans="1:10" ht="15" hidden="1" thickBot="1" x14ac:dyDescent="0.4">
      <c r="A4860" s="214"/>
      <c r="B4860" s="213"/>
      <c r="C4860" s="34"/>
      <c r="D4860" s="34"/>
      <c r="E4860" s="35"/>
      <c r="F4860" s="29"/>
      <c r="G4860" s="32" t="str">
        <f t="shared" si="76"/>
        <v/>
      </c>
      <c r="H4860" s="33"/>
      <c r="I4860" s="29"/>
      <c r="J4860" s="142">
        <v>0</v>
      </c>
    </row>
    <row r="4861" spans="1:10" ht="15" hidden="1" thickBot="1" x14ac:dyDescent="0.4">
      <c r="A4861" s="214"/>
      <c r="B4861" s="213"/>
      <c r="C4861" s="49" t="s">
        <v>3026</v>
      </c>
      <c r="D4861" s="34"/>
      <c r="E4861" s="35"/>
      <c r="F4861" s="29"/>
      <c r="G4861" s="32" t="str">
        <f t="shared" si="76"/>
        <v/>
      </c>
      <c r="H4861" s="33"/>
      <c r="I4861" s="29"/>
      <c r="J4861" s="142">
        <v>0</v>
      </c>
    </row>
    <row r="4862" spans="1:10" ht="15" hidden="1" thickBot="1" x14ac:dyDescent="0.4">
      <c r="A4862" s="214"/>
      <c r="B4862" s="213"/>
      <c r="C4862" s="49" t="s">
        <v>3019</v>
      </c>
      <c r="D4862" s="34"/>
      <c r="E4862" s="35"/>
      <c r="F4862" s="29"/>
      <c r="G4862" s="32" t="str">
        <f t="shared" si="76"/>
        <v/>
      </c>
      <c r="H4862" s="33"/>
      <c r="I4862" s="29"/>
      <c r="J4862" s="142">
        <v>0</v>
      </c>
    </row>
    <row r="4863" spans="1:10" ht="15" hidden="1" thickBot="1" x14ac:dyDescent="0.4">
      <c r="A4863" s="215"/>
      <c r="B4863" s="216"/>
      <c r="C4863" s="34"/>
      <c r="D4863" s="34"/>
      <c r="E4863" s="35"/>
      <c r="F4863" s="29"/>
      <c r="G4863" s="32" t="str">
        <f t="shared" si="76"/>
        <v/>
      </c>
      <c r="H4863" s="33"/>
      <c r="I4863" s="29"/>
      <c r="J4863" s="142">
        <v>0</v>
      </c>
    </row>
    <row r="4864" spans="1:10" ht="15" hidden="1" thickBot="1" x14ac:dyDescent="0.4">
      <c r="A4864" s="210" t="s">
        <v>2901</v>
      </c>
      <c r="B4864" s="212" t="s">
        <v>8125</v>
      </c>
      <c r="C4864" s="155"/>
      <c r="D4864" s="24" t="s">
        <v>69</v>
      </c>
      <c r="E4864" s="25"/>
      <c r="F4864" s="39"/>
      <c r="G4864" s="26" t="str">
        <f t="shared" si="76"/>
        <v/>
      </c>
      <c r="H4864" s="27"/>
      <c r="I4864" s="28"/>
      <c r="J4864" s="142">
        <v>0</v>
      </c>
    </row>
    <row r="4865" spans="1:10" ht="15" hidden="1" thickBot="1" x14ac:dyDescent="0.4">
      <c r="A4865" s="214"/>
      <c r="B4865" s="213"/>
      <c r="C4865" s="30"/>
      <c r="D4865" s="30"/>
      <c r="E4865" s="31"/>
      <c r="F4865" s="40"/>
      <c r="G4865" s="32" t="str">
        <f t="shared" si="76"/>
        <v/>
      </c>
      <c r="H4865" s="33"/>
      <c r="I4865" s="29"/>
      <c r="J4865" s="142">
        <v>0</v>
      </c>
    </row>
    <row r="4866" spans="1:10" ht="15" hidden="1" thickBot="1" x14ac:dyDescent="0.4">
      <c r="A4866" s="214"/>
      <c r="B4866" s="213"/>
      <c r="C4866" s="34" t="s">
        <v>2841</v>
      </c>
      <c r="D4866" s="34" t="s">
        <v>562</v>
      </c>
      <c r="E4866" s="35">
        <v>0.2</v>
      </c>
      <c r="F4866" s="32"/>
      <c r="G4866" s="32" t="str">
        <f t="shared" si="76"/>
        <v/>
      </c>
      <c r="H4866" s="37">
        <f>SUM(G4866:G4867)</f>
        <v>0</v>
      </c>
      <c r="I4866" s="38"/>
      <c r="J4866" s="142">
        <v>0</v>
      </c>
    </row>
    <row r="4867" spans="1:10" ht="15" hidden="1" thickBot="1" x14ac:dyDescent="0.4">
      <c r="A4867" s="214"/>
      <c r="B4867" s="213"/>
      <c r="C4867" s="34" t="s">
        <v>686</v>
      </c>
      <c r="D4867" s="34" t="s">
        <v>750</v>
      </c>
      <c r="E4867" s="35">
        <v>0.11899999999999999</v>
      </c>
      <c r="F4867" s="29"/>
      <c r="G4867" s="32" t="str">
        <f t="shared" si="76"/>
        <v/>
      </c>
      <c r="H4867" s="33"/>
      <c r="I4867" s="29"/>
      <c r="J4867" s="142">
        <v>0</v>
      </c>
    </row>
    <row r="4868" spans="1:10" ht="15" hidden="1" thickBot="1" x14ac:dyDescent="0.4">
      <c r="A4868" s="214"/>
      <c r="B4868" s="213"/>
      <c r="C4868" s="34"/>
      <c r="D4868" s="34"/>
      <c r="E4868" s="35"/>
      <c r="F4868" s="29"/>
      <c r="G4868" s="32" t="str">
        <f t="shared" si="76"/>
        <v/>
      </c>
      <c r="H4868" s="33"/>
      <c r="I4868" s="29"/>
      <c r="J4868" s="142">
        <v>0</v>
      </c>
    </row>
    <row r="4869" spans="1:10" ht="15" hidden="1" thickBot="1" x14ac:dyDescent="0.4">
      <c r="A4869" s="214"/>
      <c r="B4869" s="213"/>
      <c r="C4869" s="49" t="s">
        <v>3027</v>
      </c>
      <c r="D4869" s="34"/>
      <c r="E4869" s="35"/>
      <c r="F4869" s="29"/>
      <c r="G4869" s="32" t="str">
        <f t="shared" si="76"/>
        <v/>
      </c>
      <c r="H4869" s="33"/>
      <c r="I4869" s="29"/>
      <c r="J4869" s="142">
        <v>0</v>
      </c>
    </row>
    <row r="4870" spans="1:10" ht="15" hidden="1" thickBot="1" x14ac:dyDescent="0.4">
      <c r="A4870" s="214"/>
      <c r="B4870" s="213"/>
      <c r="C4870" s="49" t="s">
        <v>3019</v>
      </c>
      <c r="D4870" s="34"/>
      <c r="E4870" s="35"/>
      <c r="F4870" s="29"/>
      <c r="G4870" s="32" t="str">
        <f t="shared" si="76"/>
        <v/>
      </c>
      <c r="H4870" s="33"/>
      <c r="I4870" s="29"/>
      <c r="J4870" s="142">
        <v>0</v>
      </c>
    </row>
    <row r="4871" spans="1:10" ht="15" hidden="1" thickBot="1" x14ac:dyDescent="0.4">
      <c r="A4871" s="215"/>
      <c r="B4871" s="216"/>
      <c r="C4871" s="34"/>
      <c r="D4871" s="34"/>
      <c r="E4871" s="35"/>
      <c r="F4871" s="29"/>
      <c r="G4871" s="32" t="str">
        <f t="shared" si="76"/>
        <v/>
      </c>
      <c r="H4871" s="33"/>
      <c r="I4871" s="29"/>
      <c r="J4871" s="142">
        <v>0</v>
      </c>
    </row>
    <row r="4872" spans="1:10" ht="15" hidden="1" thickBot="1" x14ac:dyDescent="0.4">
      <c r="A4872" s="210" t="s">
        <v>2902</v>
      </c>
      <c r="B4872" s="212" t="s">
        <v>2951</v>
      </c>
      <c r="C4872" s="155"/>
      <c r="D4872" s="24" t="s">
        <v>16</v>
      </c>
      <c r="E4872" s="25"/>
      <c r="F4872" s="39"/>
      <c r="G4872" s="26" t="str">
        <f t="shared" si="76"/>
        <v/>
      </c>
      <c r="H4872" s="27"/>
      <c r="I4872" s="28"/>
      <c r="J4872" s="142">
        <v>0</v>
      </c>
    </row>
    <row r="4873" spans="1:10" ht="15" hidden="1" thickBot="1" x14ac:dyDescent="0.4">
      <c r="A4873" s="214"/>
      <c r="B4873" s="213"/>
      <c r="C4873" s="30"/>
      <c r="D4873" s="30"/>
      <c r="E4873" s="31"/>
      <c r="F4873" s="40"/>
      <c r="G4873" s="29" t="str">
        <f t="shared" si="76"/>
        <v/>
      </c>
      <c r="H4873" s="33"/>
      <c r="I4873" s="29"/>
      <c r="J4873" s="142">
        <v>0</v>
      </c>
    </row>
    <row r="4874" spans="1:10" ht="15" hidden="1" thickBot="1" x14ac:dyDescent="0.4">
      <c r="A4874" s="214"/>
      <c r="B4874" s="213"/>
      <c r="C4874" s="34" t="s">
        <v>3032</v>
      </c>
      <c r="D4874" s="44" t="s">
        <v>200</v>
      </c>
      <c r="E4874" s="35">
        <v>1</v>
      </c>
      <c r="F4874" s="32"/>
      <c r="G4874" s="32" t="str">
        <f t="shared" si="76"/>
        <v/>
      </c>
      <c r="H4874" s="37">
        <f>SUM(G4874:G4880)</f>
        <v>0</v>
      </c>
      <c r="I4874" s="38"/>
      <c r="J4874" s="142">
        <v>0</v>
      </c>
    </row>
    <row r="4875" spans="1:10" ht="25.5" hidden="1" thickBot="1" x14ac:dyDescent="0.4">
      <c r="A4875" s="214"/>
      <c r="B4875" s="213"/>
      <c r="C4875" s="34" t="s">
        <v>220</v>
      </c>
      <c r="D4875" s="34" t="s">
        <v>16</v>
      </c>
      <c r="E4875" s="35">
        <v>1</v>
      </c>
      <c r="F4875" s="32"/>
      <c r="G4875" s="32" t="str">
        <f t="shared" si="76"/>
        <v/>
      </c>
      <c r="H4875" s="33"/>
      <c r="I4875" s="29"/>
      <c r="J4875" s="142">
        <v>0</v>
      </c>
    </row>
    <row r="4876" spans="1:10" ht="38" hidden="1" thickBot="1" x14ac:dyDescent="0.4">
      <c r="A4876" s="214"/>
      <c r="B4876" s="213"/>
      <c r="C4876" s="34" t="s">
        <v>9889</v>
      </c>
      <c r="D4876" s="34" t="s">
        <v>200</v>
      </c>
      <c r="E4876" s="35">
        <v>2</v>
      </c>
      <c r="F4876" s="32"/>
      <c r="G4876" s="32" t="str">
        <f t="shared" si="76"/>
        <v/>
      </c>
      <c r="H4876" s="33"/>
      <c r="I4876" s="29"/>
      <c r="J4876" s="142">
        <v>0</v>
      </c>
    </row>
    <row r="4877" spans="1:10" ht="25.5" hidden="1" thickBot="1" x14ac:dyDescent="0.4">
      <c r="A4877" s="214"/>
      <c r="B4877" s="213"/>
      <c r="C4877" s="34" t="s">
        <v>9498</v>
      </c>
      <c r="D4877" s="34" t="s">
        <v>200</v>
      </c>
      <c r="E4877" s="35">
        <v>1</v>
      </c>
      <c r="F4877" s="32"/>
      <c r="G4877" s="51" t="str">
        <f t="shared" si="76"/>
        <v/>
      </c>
      <c r="H4877" s="33"/>
      <c r="I4877" s="29"/>
      <c r="J4877" s="142">
        <v>0</v>
      </c>
    </row>
    <row r="4878" spans="1:10" ht="15" hidden="1" thickBot="1" x14ac:dyDescent="0.4">
      <c r="A4878" s="214"/>
      <c r="B4878" s="213"/>
      <c r="C4878" s="34" t="s">
        <v>2992</v>
      </c>
      <c r="D4878" s="34" t="s">
        <v>750</v>
      </c>
      <c r="E4878" s="35">
        <v>8.8099999999999998E-2</v>
      </c>
      <c r="F4878" s="32"/>
      <c r="G4878" s="32" t="str">
        <f t="shared" si="76"/>
        <v/>
      </c>
      <c r="H4878" s="33"/>
      <c r="I4878" s="29"/>
      <c r="J4878" s="142">
        <v>0</v>
      </c>
    </row>
    <row r="4879" spans="1:10" ht="25.5" hidden="1" thickBot="1" x14ac:dyDescent="0.4">
      <c r="A4879" s="214"/>
      <c r="B4879" s="213"/>
      <c r="C4879" s="34" t="s">
        <v>801</v>
      </c>
      <c r="D4879" s="34" t="s">
        <v>562</v>
      </c>
      <c r="E4879" s="35">
        <v>0.49680000000000002</v>
      </c>
      <c r="F4879" s="29"/>
      <c r="G4879" s="32" t="str">
        <f t="shared" si="76"/>
        <v/>
      </c>
      <c r="H4879" s="33"/>
      <c r="I4879" s="29"/>
      <c r="J4879" s="142">
        <v>0</v>
      </c>
    </row>
    <row r="4880" spans="1:10" ht="15" hidden="1" thickBot="1" x14ac:dyDescent="0.4">
      <c r="A4880" s="214"/>
      <c r="B4880" s="213"/>
      <c r="C4880" s="34" t="s">
        <v>563</v>
      </c>
      <c r="D4880" s="34" t="s">
        <v>562</v>
      </c>
      <c r="E4880" s="35">
        <v>0.34949999999999998</v>
      </c>
      <c r="F4880" s="29"/>
      <c r="G4880" s="32" t="str">
        <f t="shared" ref="G4880:G4943" si="77">IF(ISNUMBER(F4880),E4880*F4880,"")</f>
        <v/>
      </c>
      <c r="H4880" s="33"/>
      <c r="I4880" s="29"/>
      <c r="J4880" s="142">
        <v>0</v>
      </c>
    </row>
    <row r="4881" spans="1:10" ht="15" hidden="1" thickBot="1" x14ac:dyDescent="0.4">
      <c r="A4881" s="215"/>
      <c r="B4881" s="216"/>
      <c r="C4881" s="34"/>
      <c r="D4881" s="34"/>
      <c r="E4881" s="35"/>
      <c r="F4881" s="29"/>
      <c r="G4881" s="29" t="str">
        <f t="shared" si="77"/>
        <v/>
      </c>
      <c r="H4881" s="33"/>
      <c r="I4881" s="29"/>
      <c r="J4881" s="142">
        <v>0</v>
      </c>
    </row>
    <row r="4882" spans="1:10" ht="15" hidden="1" thickBot="1" x14ac:dyDescent="0.4">
      <c r="A4882" s="210" t="s">
        <v>2903</v>
      </c>
      <c r="B4882" s="212" t="s">
        <v>2952</v>
      </c>
      <c r="C4882" s="155"/>
      <c r="D4882" s="24" t="s">
        <v>16</v>
      </c>
      <c r="E4882" s="25"/>
      <c r="F4882" s="39"/>
      <c r="G4882" s="26" t="str">
        <f t="shared" si="77"/>
        <v/>
      </c>
      <c r="H4882" s="27"/>
      <c r="I4882" s="28"/>
      <c r="J4882" s="142">
        <v>0</v>
      </c>
    </row>
    <row r="4883" spans="1:10" ht="15" hidden="1" thickBot="1" x14ac:dyDescent="0.4">
      <c r="A4883" s="214"/>
      <c r="B4883" s="213"/>
      <c r="C4883" s="30"/>
      <c r="D4883" s="30"/>
      <c r="E4883" s="31"/>
      <c r="F4883" s="40"/>
      <c r="G4883" s="29" t="str">
        <f t="shared" si="77"/>
        <v/>
      </c>
      <c r="H4883" s="33"/>
      <c r="I4883" s="29"/>
      <c r="J4883" s="142">
        <v>0</v>
      </c>
    </row>
    <row r="4884" spans="1:10" ht="15" hidden="1" thickBot="1" x14ac:dyDescent="0.4">
      <c r="A4884" s="214"/>
      <c r="B4884" s="213"/>
      <c r="C4884" s="34" t="s">
        <v>3030</v>
      </c>
      <c r="D4884" s="44" t="s">
        <v>200</v>
      </c>
      <c r="E4884" s="35">
        <v>1</v>
      </c>
      <c r="F4884" s="32"/>
      <c r="G4884" s="32" t="str">
        <f t="shared" si="77"/>
        <v/>
      </c>
      <c r="H4884" s="37">
        <f>SUM(G4884:G4889)</f>
        <v>0</v>
      </c>
      <c r="I4884" s="38"/>
      <c r="J4884" s="142">
        <v>0</v>
      </c>
    </row>
    <row r="4885" spans="1:10" ht="25.5" hidden="1" thickBot="1" x14ac:dyDescent="0.4">
      <c r="A4885" s="214"/>
      <c r="B4885" s="213"/>
      <c r="C4885" s="34" t="s">
        <v>9498</v>
      </c>
      <c r="D4885" s="34" t="s">
        <v>200</v>
      </c>
      <c r="E4885" s="35">
        <v>1</v>
      </c>
      <c r="F4885" s="32"/>
      <c r="G4885" s="51" t="str">
        <f t="shared" si="77"/>
        <v/>
      </c>
      <c r="H4885" s="33"/>
      <c r="I4885" s="29"/>
      <c r="J4885" s="142">
        <v>0</v>
      </c>
    </row>
    <row r="4886" spans="1:10" ht="38" hidden="1" thickBot="1" x14ac:dyDescent="0.4">
      <c r="A4886" s="214"/>
      <c r="B4886" s="213"/>
      <c r="C4886" s="34" t="s">
        <v>9889</v>
      </c>
      <c r="D4886" s="34" t="s">
        <v>200</v>
      </c>
      <c r="E4886" s="35">
        <v>2</v>
      </c>
      <c r="F4886" s="32"/>
      <c r="G4886" s="32" t="str">
        <f t="shared" si="77"/>
        <v/>
      </c>
      <c r="H4886" s="33"/>
      <c r="I4886" s="29"/>
      <c r="J4886" s="142">
        <v>0</v>
      </c>
    </row>
    <row r="4887" spans="1:10" ht="15" hidden="1" thickBot="1" x14ac:dyDescent="0.4">
      <c r="A4887" s="214"/>
      <c r="B4887" s="213"/>
      <c r="C4887" s="34" t="s">
        <v>2992</v>
      </c>
      <c r="D4887" s="34" t="s">
        <v>750</v>
      </c>
      <c r="E4887" s="35">
        <v>8.8099999999999998E-2</v>
      </c>
      <c r="F4887" s="32"/>
      <c r="G4887" s="32" t="str">
        <f t="shared" si="77"/>
        <v/>
      </c>
      <c r="H4887" s="33"/>
      <c r="I4887" s="29"/>
      <c r="J4887" s="142">
        <v>0</v>
      </c>
    </row>
    <row r="4888" spans="1:10" ht="25.5" hidden="1" thickBot="1" x14ac:dyDescent="0.4">
      <c r="A4888" s="214"/>
      <c r="B4888" s="213"/>
      <c r="C4888" s="34" t="s">
        <v>801</v>
      </c>
      <c r="D4888" s="34" t="s">
        <v>562</v>
      </c>
      <c r="E4888" s="35">
        <v>0.49680000000000002</v>
      </c>
      <c r="F4888" s="29"/>
      <c r="G4888" s="32" t="str">
        <f t="shared" si="77"/>
        <v/>
      </c>
      <c r="H4888" s="33"/>
      <c r="I4888" s="29"/>
      <c r="J4888" s="142">
        <v>0</v>
      </c>
    </row>
    <row r="4889" spans="1:10" ht="15" hidden="1" thickBot="1" x14ac:dyDescent="0.4">
      <c r="A4889" s="214"/>
      <c r="B4889" s="213"/>
      <c r="C4889" s="34" t="s">
        <v>563</v>
      </c>
      <c r="D4889" s="34" t="s">
        <v>562</v>
      </c>
      <c r="E4889" s="35">
        <v>0.34949999999999998</v>
      </c>
      <c r="F4889" s="29"/>
      <c r="G4889" s="32" t="str">
        <f t="shared" si="77"/>
        <v/>
      </c>
      <c r="H4889" s="33"/>
      <c r="I4889" s="29"/>
      <c r="J4889" s="142">
        <v>0</v>
      </c>
    </row>
    <row r="4890" spans="1:10" ht="15" hidden="1" thickBot="1" x14ac:dyDescent="0.4">
      <c r="A4890" s="215"/>
      <c r="B4890" s="216"/>
      <c r="C4890" s="34"/>
      <c r="D4890" s="34"/>
      <c r="E4890" s="35"/>
      <c r="F4890" s="29"/>
      <c r="G4890" s="29" t="str">
        <f t="shared" si="77"/>
        <v/>
      </c>
      <c r="H4890" s="33"/>
      <c r="I4890" s="29"/>
      <c r="J4890" s="142">
        <v>0</v>
      </c>
    </row>
    <row r="4891" spans="1:10" ht="15" hidden="1" thickBot="1" x14ac:dyDescent="0.4">
      <c r="A4891" s="210" t="s">
        <v>2906</v>
      </c>
      <c r="B4891" s="212" t="s">
        <v>2955</v>
      </c>
      <c r="C4891" s="155"/>
      <c r="D4891" s="24" t="s">
        <v>16</v>
      </c>
      <c r="E4891" s="25"/>
      <c r="F4891" s="46"/>
      <c r="G4891" s="26" t="str">
        <f t="shared" si="77"/>
        <v/>
      </c>
      <c r="H4891" s="27"/>
      <c r="I4891" s="28"/>
      <c r="J4891" s="142">
        <v>0</v>
      </c>
    </row>
    <row r="4892" spans="1:10" ht="15" hidden="1" thickBot="1" x14ac:dyDescent="0.4">
      <c r="A4892" s="211"/>
      <c r="B4892" s="213"/>
      <c r="C4892" s="30"/>
      <c r="D4892" s="30"/>
      <c r="E4892" s="31"/>
      <c r="F4892" s="51"/>
      <c r="G4892" s="51" t="str">
        <f t="shared" si="77"/>
        <v/>
      </c>
      <c r="H4892" s="69"/>
      <c r="I4892" s="70"/>
      <c r="J4892" s="142">
        <v>0</v>
      </c>
    </row>
    <row r="4893" spans="1:10" ht="25.5" hidden="1" thickBot="1" x14ac:dyDescent="0.4">
      <c r="A4893" s="211"/>
      <c r="B4893" s="213"/>
      <c r="C4893" s="34" t="s">
        <v>3031</v>
      </c>
      <c r="D4893" s="34" t="s">
        <v>200</v>
      </c>
      <c r="E4893" s="35">
        <v>1</v>
      </c>
      <c r="F4893" s="51"/>
      <c r="G4893" s="51" t="str">
        <f t="shared" si="77"/>
        <v/>
      </c>
      <c r="H4893" s="37">
        <f>SUM(G4893:G4896)</f>
        <v>0</v>
      </c>
      <c r="I4893" s="38"/>
      <c r="J4893" s="142">
        <v>0</v>
      </c>
    </row>
    <row r="4894" spans="1:10" ht="15" hidden="1" thickBot="1" x14ac:dyDescent="0.4">
      <c r="A4894" s="211"/>
      <c r="B4894" s="213"/>
      <c r="C4894" s="34" t="s">
        <v>9718</v>
      </c>
      <c r="D4894" s="34" t="s">
        <v>200</v>
      </c>
      <c r="E4894" s="35">
        <v>2.1000000000000001E-2</v>
      </c>
      <c r="F4894" s="51"/>
      <c r="G4894" s="51" t="str">
        <f t="shared" si="77"/>
        <v/>
      </c>
      <c r="H4894" s="69"/>
      <c r="I4894" s="70"/>
      <c r="J4894" s="142">
        <v>0</v>
      </c>
    </row>
    <row r="4895" spans="1:10" ht="25.5" hidden="1" thickBot="1" x14ac:dyDescent="0.4">
      <c r="A4895" s="211"/>
      <c r="B4895" s="213"/>
      <c r="C4895" s="34" t="s">
        <v>801</v>
      </c>
      <c r="D4895" s="34" t="s">
        <v>562</v>
      </c>
      <c r="E4895" s="35">
        <v>0.44669999999999999</v>
      </c>
      <c r="F4895" s="51"/>
      <c r="G4895" s="51" t="str">
        <f t="shared" si="77"/>
        <v/>
      </c>
      <c r="H4895" s="69"/>
      <c r="I4895" s="70"/>
      <c r="J4895" s="142">
        <v>0</v>
      </c>
    </row>
    <row r="4896" spans="1:10" ht="15" hidden="1" thickBot="1" x14ac:dyDescent="0.4">
      <c r="A4896" s="211"/>
      <c r="B4896" s="213"/>
      <c r="C4896" s="34" t="s">
        <v>563</v>
      </c>
      <c r="D4896" s="34" t="s">
        <v>562</v>
      </c>
      <c r="E4896" s="35">
        <v>0.14069999999999999</v>
      </c>
      <c r="F4896" s="51"/>
      <c r="G4896" s="51" t="str">
        <f t="shared" si="77"/>
        <v/>
      </c>
      <c r="H4896" s="69"/>
      <c r="I4896" s="70"/>
      <c r="J4896" s="142">
        <v>0</v>
      </c>
    </row>
    <row r="4897" spans="1:10" ht="15" hidden="1" thickBot="1" x14ac:dyDescent="0.4">
      <c r="A4897" s="217"/>
      <c r="B4897" s="216"/>
      <c r="C4897" s="34"/>
      <c r="D4897" s="34"/>
      <c r="E4897" s="35"/>
      <c r="F4897" s="51"/>
      <c r="G4897" s="51" t="str">
        <f t="shared" si="77"/>
        <v/>
      </c>
      <c r="H4897" s="69"/>
      <c r="I4897" s="70"/>
      <c r="J4897" s="142">
        <v>0</v>
      </c>
    </row>
    <row r="4898" spans="1:10" ht="15" hidden="1" thickBot="1" x14ac:dyDescent="0.4">
      <c r="A4898" s="210" t="s">
        <v>2907</v>
      </c>
      <c r="B4898" s="212" t="s">
        <v>2956</v>
      </c>
      <c r="C4898" s="155"/>
      <c r="D4898" s="24" t="s">
        <v>16</v>
      </c>
      <c r="E4898" s="25"/>
      <c r="F4898" s="46"/>
      <c r="G4898" s="26" t="str">
        <f t="shared" si="77"/>
        <v/>
      </c>
      <c r="H4898" s="27"/>
      <c r="I4898" s="28"/>
      <c r="J4898" s="142">
        <v>0</v>
      </c>
    </row>
    <row r="4899" spans="1:10" ht="15" hidden="1" thickBot="1" x14ac:dyDescent="0.4">
      <c r="A4899" s="211"/>
      <c r="B4899" s="213"/>
      <c r="C4899" s="30"/>
      <c r="D4899" s="30"/>
      <c r="E4899" s="31"/>
      <c r="F4899" s="51"/>
      <c r="G4899" s="51" t="str">
        <f t="shared" si="77"/>
        <v/>
      </c>
      <c r="H4899" s="69"/>
      <c r="I4899" s="70"/>
      <c r="J4899" s="142">
        <v>0</v>
      </c>
    </row>
    <row r="4900" spans="1:10" ht="15" hidden="1" thickBot="1" x14ac:dyDescent="0.4">
      <c r="A4900" s="211"/>
      <c r="B4900" s="213"/>
      <c r="C4900" s="34" t="s">
        <v>9718</v>
      </c>
      <c r="D4900" s="34" t="s">
        <v>200</v>
      </c>
      <c r="E4900" s="35">
        <v>4.2000000000000003E-2</v>
      </c>
      <c r="F4900" s="51"/>
      <c r="G4900" s="51" t="str">
        <f t="shared" si="77"/>
        <v/>
      </c>
      <c r="H4900" s="37">
        <f>SUM(G4900:G4903)</f>
        <v>0</v>
      </c>
      <c r="I4900" s="38"/>
      <c r="J4900" s="142">
        <v>0</v>
      </c>
    </row>
    <row r="4901" spans="1:10" ht="15" hidden="1" thickBot="1" x14ac:dyDescent="0.4">
      <c r="A4901" s="211"/>
      <c r="B4901" s="213"/>
      <c r="C4901" s="34" t="s">
        <v>3029</v>
      </c>
      <c r="D4901" s="34" t="s">
        <v>200</v>
      </c>
      <c r="E4901" s="35">
        <v>1</v>
      </c>
      <c r="F4901" s="51"/>
      <c r="G4901" s="51" t="str">
        <f t="shared" si="77"/>
        <v/>
      </c>
      <c r="H4901" s="69"/>
      <c r="I4901" s="70"/>
      <c r="J4901" s="142">
        <v>0</v>
      </c>
    </row>
    <row r="4902" spans="1:10" ht="25.5" hidden="1" thickBot="1" x14ac:dyDescent="0.4">
      <c r="A4902" s="211"/>
      <c r="B4902" s="213"/>
      <c r="C4902" s="34" t="s">
        <v>801</v>
      </c>
      <c r="D4902" s="34" t="s">
        <v>562</v>
      </c>
      <c r="E4902" s="35">
        <v>0.46329999999999999</v>
      </c>
      <c r="F4902" s="51"/>
      <c r="G4902" s="51" t="str">
        <f t="shared" si="77"/>
        <v/>
      </c>
      <c r="H4902" s="69"/>
      <c r="I4902" s="70"/>
      <c r="J4902" s="142">
        <v>0</v>
      </c>
    </row>
    <row r="4903" spans="1:10" ht="15" hidden="1" thickBot="1" x14ac:dyDescent="0.4">
      <c r="A4903" s="211"/>
      <c r="B4903" s="213"/>
      <c r="C4903" s="34" t="s">
        <v>563</v>
      </c>
      <c r="D4903" s="34" t="s">
        <v>562</v>
      </c>
      <c r="E4903" s="35">
        <v>0.14599999999999999</v>
      </c>
      <c r="F4903" s="51"/>
      <c r="G4903" s="51" t="str">
        <f t="shared" si="77"/>
        <v/>
      </c>
      <c r="H4903" s="69"/>
      <c r="I4903" s="70"/>
      <c r="J4903" s="142">
        <v>0</v>
      </c>
    </row>
    <row r="4904" spans="1:10" ht="15" hidden="1" thickBot="1" x14ac:dyDescent="0.4">
      <c r="A4904" s="217"/>
      <c r="B4904" s="216"/>
      <c r="C4904" s="34"/>
      <c r="D4904" s="34"/>
      <c r="E4904" s="35"/>
      <c r="F4904" s="51"/>
      <c r="G4904" s="51" t="str">
        <f t="shared" si="77"/>
        <v/>
      </c>
      <c r="H4904" s="69"/>
      <c r="I4904" s="70"/>
      <c r="J4904" s="142">
        <v>0</v>
      </c>
    </row>
    <row r="4905" spans="1:10" ht="15" hidden="1" thickBot="1" x14ac:dyDescent="0.4">
      <c r="A4905" s="210" t="s">
        <v>2908</v>
      </c>
      <c r="B4905" s="212" t="s">
        <v>2957</v>
      </c>
      <c r="C4905" s="155"/>
      <c r="D4905" s="24" t="s">
        <v>16</v>
      </c>
      <c r="E4905" s="25"/>
      <c r="F4905" s="46"/>
      <c r="G4905" s="26" t="str">
        <f t="shared" si="77"/>
        <v/>
      </c>
      <c r="H4905" s="27"/>
      <c r="I4905" s="28"/>
      <c r="J4905" s="142">
        <v>0</v>
      </c>
    </row>
    <row r="4906" spans="1:10" ht="15" hidden="1" thickBot="1" x14ac:dyDescent="0.4">
      <c r="A4906" s="211"/>
      <c r="B4906" s="213"/>
      <c r="C4906" s="30"/>
      <c r="D4906" s="30"/>
      <c r="E4906" s="31"/>
      <c r="F4906" s="51"/>
      <c r="G4906" s="51" t="str">
        <f t="shared" si="77"/>
        <v/>
      </c>
      <c r="H4906" s="69"/>
      <c r="I4906" s="70"/>
      <c r="J4906" s="142">
        <v>0</v>
      </c>
    </row>
    <row r="4907" spans="1:10" ht="15" hidden="1" thickBot="1" x14ac:dyDescent="0.4">
      <c r="A4907" s="211"/>
      <c r="B4907" s="213"/>
      <c r="C4907" s="34" t="s">
        <v>9718</v>
      </c>
      <c r="D4907" s="34" t="s">
        <v>200</v>
      </c>
      <c r="E4907" s="35">
        <v>4.2000000000000003E-2</v>
      </c>
      <c r="F4907" s="51"/>
      <c r="G4907" s="51" t="str">
        <f t="shared" si="77"/>
        <v/>
      </c>
      <c r="H4907" s="37">
        <f>SUM(G4907:G4910)</f>
        <v>0</v>
      </c>
      <c r="I4907" s="38"/>
      <c r="J4907" s="142">
        <v>0</v>
      </c>
    </row>
    <row r="4908" spans="1:10" ht="25.5" hidden="1" thickBot="1" x14ac:dyDescent="0.4">
      <c r="A4908" s="211"/>
      <c r="B4908" s="213"/>
      <c r="C4908" s="34" t="s">
        <v>3028</v>
      </c>
      <c r="D4908" s="34" t="s">
        <v>200</v>
      </c>
      <c r="E4908" s="35">
        <v>1</v>
      </c>
      <c r="F4908" s="51"/>
      <c r="G4908" s="51" t="str">
        <f t="shared" si="77"/>
        <v/>
      </c>
      <c r="H4908" s="69"/>
      <c r="I4908" s="70"/>
      <c r="J4908" s="142">
        <v>0</v>
      </c>
    </row>
    <row r="4909" spans="1:10" ht="25.5" hidden="1" thickBot="1" x14ac:dyDescent="0.4">
      <c r="A4909" s="211"/>
      <c r="B4909" s="213"/>
      <c r="C4909" s="34" t="s">
        <v>801</v>
      </c>
      <c r="D4909" s="34" t="s">
        <v>562</v>
      </c>
      <c r="E4909" s="35">
        <v>0.2266</v>
      </c>
      <c r="F4909" s="51"/>
      <c r="G4909" s="51" t="str">
        <f t="shared" si="77"/>
        <v/>
      </c>
      <c r="H4909" s="69"/>
      <c r="I4909" s="70"/>
      <c r="J4909" s="142">
        <v>0</v>
      </c>
    </row>
    <row r="4910" spans="1:10" ht="15" hidden="1" thickBot="1" x14ac:dyDescent="0.4">
      <c r="A4910" s="211"/>
      <c r="B4910" s="213"/>
      <c r="C4910" s="34" t="s">
        <v>563</v>
      </c>
      <c r="D4910" s="34" t="s">
        <v>562</v>
      </c>
      <c r="E4910" s="35">
        <v>7.1400000000000005E-2</v>
      </c>
      <c r="F4910" s="51"/>
      <c r="G4910" s="51" t="str">
        <f t="shared" si="77"/>
        <v/>
      </c>
      <c r="H4910" s="69"/>
      <c r="I4910" s="70"/>
      <c r="J4910" s="142">
        <v>0</v>
      </c>
    </row>
    <row r="4911" spans="1:10" ht="15" hidden="1" thickBot="1" x14ac:dyDescent="0.4">
      <c r="A4911" s="217"/>
      <c r="B4911" s="216"/>
      <c r="C4911" s="34"/>
      <c r="D4911" s="34"/>
      <c r="E4911" s="35"/>
      <c r="F4911" s="51"/>
      <c r="G4911" s="51" t="str">
        <f t="shared" si="77"/>
        <v/>
      </c>
      <c r="H4911" s="69"/>
      <c r="I4911" s="70"/>
      <c r="J4911" s="142">
        <v>0</v>
      </c>
    </row>
    <row r="4912" spans="1:10" ht="15" hidden="1" thickBot="1" x14ac:dyDescent="0.4">
      <c r="A4912" s="210" t="s">
        <v>2909</v>
      </c>
      <c r="B4912" s="212" t="s">
        <v>2958</v>
      </c>
      <c r="C4912" s="155"/>
      <c r="D4912" s="24" t="s">
        <v>16</v>
      </c>
      <c r="E4912" s="25"/>
      <c r="F4912" s="46"/>
      <c r="G4912" s="26" t="str">
        <f t="shared" si="77"/>
        <v/>
      </c>
      <c r="H4912" s="27"/>
      <c r="I4912" s="28"/>
      <c r="J4912" s="142">
        <v>0</v>
      </c>
    </row>
    <row r="4913" spans="1:10" ht="15" hidden="1" thickBot="1" x14ac:dyDescent="0.4">
      <c r="A4913" s="211"/>
      <c r="B4913" s="213"/>
      <c r="C4913" s="30"/>
      <c r="D4913" s="30"/>
      <c r="E4913" s="31"/>
      <c r="F4913" s="51"/>
      <c r="G4913" s="51" t="str">
        <f t="shared" si="77"/>
        <v/>
      </c>
      <c r="H4913" s="69"/>
      <c r="I4913" s="70"/>
      <c r="J4913" s="142">
        <v>0</v>
      </c>
    </row>
    <row r="4914" spans="1:10" ht="15" hidden="1" thickBot="1" x14ac:dyDescent="0.4">
      <c r="A4914" s="211"/>
      <c r="B4914" s="213"/>
      <c r="C4914" s="34" t="s">
        <v>9718</v>
      </c>
      <c r="D4914" s="34" t="s">
        <v>200</v>
      </c>
      <c r="E4914" s="35">
        <v>4.2000000000000003E-2</v>
      </c>
      <c r="F4914" s="51"/>
      <c r="G4914" s="51" t="str">
        <f t="shared" si="77"/>
        <v/>
      </c>
      <c r="H4914" s="37">
        <f>SUM(G4914:G4917)</f>
        <v>0</v>
      </c>
      <c r="I4914" s="38"/>
      <c r="J4914" s="142">
        <v>0</v>
      </c>
    </row>
    <row r="4915" spans="1:10" ht="25.5" hidden="1" thickBot="1" x14ac:dyDescent="0.4">
      <c r="A4915" s="211"/>
      <c r="B4915" s="213"/>
      <c r="C4915" s="34" t="s">
        <v>3033</v>
      </c>
      <c r="D4915" s="34" t="s">
        <v>200</v>
      </c>
      <c r="E4915" s="35">
        <v>1</v>
      </c>
      <c r="F4915" s="51"/>
      <c r="G4915" s="51" t="str">
        <f t="shared" si="77"/>
        <v/>
      </c>
      <c r="H4915" s="69"/>
      <c r="I4915" s="70"/>
      <c r="J4915" s="142">
        <v>0</v>
      </c>
    </row>
    <row r="4916" spans="1:10" ht="25.5" hidden="1" thickBot="1" x14ac:dyDescent="0.4">
      <c r="A4916" s="211"/>
      <c r="B4916" s="213"/>
      <c r="C4916" s="34" t="s">
        <v>801</v>
      </c>
      <c r="D4916" s="34" t="s">
        <v>562</v>
      </c>
      <c r="E4916" s="35">
        <v>0.46329999999999999</v>
      </c>
      <c r="F4916" s="51"/>
      <c r="G4916" s="51" t="str">
        <f t="shared" si="77"/>
        <v/>
      </c>
      <c r="H4916" s="69"/>
      <c r="I4916" s="70"/>
      <c r="J4916" s="142">
        <v>0</v>
      </c>
    </row>
    <row r="4917" spans="1:10" ht="15" hidden="1" thickBot="1" x14ac:dyDescent="0.4">
      <c r="A4917" s="211"/>
      <c r="B4917" s="213"/>
      <c r="C4917" s="34" t="s">
        <v>563</v>
      </c>
      <c r="D4917" s="34" t="s">
        <v>562</v>
      </c>
      <c r="E4917" s="35">
        <v>0.14599999999999999</v>
      </c>
      <c r="F4917" s="51"/>
      <c r="G4917" s="51" t="str">
        <f t="shared" si="77"/>
        <v/>
      </c>
      <c r="H4917" s="69"/>
      <c r="I4917" s="70"/>
      <c r="J4917" s="142">
        <v>0</v>
      </c>
    </row>
    <row r="4918" spans="1:10" ht="15" hidden="1" thickBot="1" x14ac:dyDescent="0.4">
      <c r="A4918" s="217"/>
      <c r="B4918" s="216"/>
      <c r="C4918" s="34"/>
      <c r="D4918" s="34"/>
      <c r="E4918" s="35"/>
      <c r="F4918" s="51"/>
      <c r="G4918" s="51" t="str">
        <f t="shared" si="77"/>
        <v/>
      </c>
      <c r="H4918" s="69"/>
      <c r="I4918" s="70"/>
      <c r="J4918" s="142">
        <v>0</v>
      </c>
    </row>
    <row r="4919" spans="1:10" ht="15" hidden="1" thickBot="1" x14ac:dyDescent="0.4">
      <c r="A4919" s="210" t="s">
        <v>2910</v>
      </c>
      <c r="B4919" s="212" t="s">
        <v>2959</v>
      </c>
      <c r="C4919" s="155"/>
      <c r="D4919" s="24" t="s">
        <v>16</v>
      </c>
      <c r="E4919" s="25"/>
      <c r="F4919" s="46"/>
      <c r="G4919" s="26" t="str">
        <f t="shared" si="77"/>
        <v/>
      </c>
      <c r="H4919" s="27"/>
      <c r="I4919" s="28"/>
      <c r="J4919" s="142">
        <v>0</v>
      </c>
    </row>
    <row r="4920" spans="1:10" ht="15" hidden="1" thickBot="1" x14ac:dyDescent="0.4">
      <c r="A4920" s="211"/>
      <c r="B4920" s="213"/>
      <c r="C4920" s="30"/>
      <c r="D4920" s="30"/>
      <c r="E4920" s="31"/>
      <c r="F4920" s="51"/>
      <c r="G4920" s="51" t="str">
        <f t="shared" si="77"/>
        <v/>
      </c>
      <c r="H4920" s="69"/>
      <c r="I4920" s="70"/>
      <c r="J4920" s="142">
        <v>0</v>
      </c>
    </row>
    <row r="4921" spans="1:10" ht="15" hidden="1" thickBot="1" x14ac:dyDescent="0.4">
      <c r="A4921" s="211"/>
      <c r="B4921" s="213"/>
      <c r="C4921" s="34" t="s">
        <v>9718</v>
      </c>
      <c r="D4921" s="34" t="s">
        <v>200</v>
      </c>
      <c r="E4921" s="35">
        <v>4.2000000000000003E-2</v>
      </c>
      <c r="F4921" s="51"/>
      <c r="G4921" s="51" t="str">
        <f t="shared" si="77"/>
        <v/>
      </c>
      <c r="H4921" s="37">
        <f>SUM(G4921:G4924)</f>
        <v>0</v>
      </c>
      <c r="I4921" s="38"/>
      <c r="J4921" s="142">
        <v>0</v>
      </c>
    </row>
    <row r="4922" spans="1:10" ht="25.5" hidden="1" thickBot="1" x14ac:dyDescent="0.4">
      <c r="A4922" s="211"/>
      <c r="B4922" s="213"/>
      <c r="C4922" s="34" t="s">
        <v>3034</v>
      </c>
      <c r="D4922" s="34" t="s">
        <v>200</v>
      </c>
      <c r="E4922" s="35">
        <v>1</v>
      </c>
      <c r="F4922" s="51"/>
      <c r="G4922" s="51" t="str">
        <f t="shared" si="77"/>
        <v/>
      </c>
      <c r="H4922" s="69"/>
      <c r="I4922" s="70"/>
      <c r="J4922" s="142">
        <v>0</v>
      </c>
    </row>
    <row r="4923" spans="1:10" ht="25.5" hidden="1" thickBot="1" x14ac:dyDescent="0.4">
      <c r="A4923" s="211"/>
      <c r="B4923" s="213"/>
      <c r="C4923" s="34" t="s">
        <v>801</v>
      </c>
      <c r="D4923" s="34" t="s">
        <v>562</v>
      </c>
      <c r="E4923" s="35">
        <v>0.2266</v>
      </c>
      <c r="F4923" s="51"/>
      <c r="G4923" s="51" t="str">
        <f t="shared" si="77"/>
        <v/>
      </c>
      <c r="H4923" s="69"/>
      <c r="I4923" s="70"/>
      <c r="J4923" s="142">
        <v>0</v>
      </c>
    </row>
    <row r="4924" spans="1:10" ht="15" hidden="1" thickBot="1" x14ac:dyDescent="0.4">
      <c r="A4924" s="211"/>
      <c r="B4924" s="213"/>
      <c r="C4924" s="34" t="s">
        <v>563</v>
      </c>
      <c r="D4924" s="34" t="s">
        <v>562</v>
      </c>
      <c r="E4924" s="35">
        <v>7.1400000000000005E-2</v>
      </c>
      <c r="F4924" s="51"/>
      <c r="G4924" s="51" t="str">
        <f t="shared" si="77"/>
        <v/>
      </c>
      <c r="H4924" s="69"/>
      <c r="I4924" s="70"/>
      <c r="J4924" s="142">
        <v>0</v>
      </c>
    </row>
    <row r="4925" spans="1:10" ht="15" hidden="1" thickBot="1" x14ac:dyDescent="0.4">
      <c r="A4925" s="217"/>
      <c r="B4925" s="216"/>
      <c r="C4925" s="34"/>
      <c r="D4925" s="34"/>
      <c r="E4925" s="35"/>
      <c r="F4925" s="51"/>
      <c r="G4925" s="51" t="str">
        <f t="shared" si="77"/>
        <v/>
      </c>
      <c r="H4925" s="69"/>
      <c r="I4925" s="70"/>
      <c r="J4925" s="142">
        <v>0</v>
      </c>
    </row>
    <row r="4926" spans="1:10" ht="15" hidden="1" thickBot="1" x14ac:dyDescent="0.4">
      <c r="A4926" s="210" t="s">
        <v>2911</v>
      </c>
      <c r="B4926" s="212" t="s">
        <v>2960</v>
      </c>
      <c r="C4926" s="155"/>
      <c r="D4926" s="24" t="s">
        <v>16</v>
      </c>
      <c r="E4926" s="25"/>
      <c r="F4926" s="39"/>
      <c r="G4926" s="26" t="str">
        <f t="shared" si="77"/>
        <v/>
      </c>
      <c r="H4926" s="27"/>
      <c r="I4926" s="28"/>
      <c r="J4926" s="142">
        <v>0</v>
      </c>
    </row>
    <row r="4927" spans="1:10" ht="15" hidden="1" thickBot="1" x14ac:dyDescent="0.4">
      <c r="A4927" s="214"/>
      <c r="B4927" s="213"/>
      <c r="C4927" s="30"/>
      <c r="D4927" s="30"/>
      <c r="E4927" s="31"/>
      <c r="F4927" s="40"/>
      <c r="G4927" s="32" t="str">
        <f t="shared" si="77"/>
        <v/>
      </c>
      <c r="H4927" s="33"/>
      <c r="I4927" s="29"/>
      <c r="J4927" s="142">
        <v>0</v>
      </c>
    </row>
    <row r="4928" spans="1:10" ht="15" hidden="1" thickBot="1" x14ac:dyDescent="0.4">
      <c r="A4928" s="214"/>
      <c r="B4928" s="213"/>
      <c r="C4928" s="34" t="s">
        <v>2841</v>
      </c>
      <c r="D4928" s="34" t="s">
        <v>562</v>
      </c>
      <c r="E4928" s="35">
        <v>0.3</v>
      </c>
      <c r="F4928" s="32"/>
      <c r="G4928" s="32" t="str">
        <f t="shared" si="77"/>
        <v/>
      </c>
      <c r="H4928" s="37">
        <f>SUM(G4928:G4929)</f>
        <v>0</v>
      </c>
      <c r="I4928" s="38"/>
      <c r="J4928" s="142">
        <v>0</v>
      </c>
    </row>
    <row r="4929" spans="1:10" ht="25.5" hidden="1" thickBot="1" x14ac:dyDescent="0.4">
      <c r="A4929" s="214"/>
      <c r="B4929" s="213"/>
      <c r="C4929" s="34" t="s">
        <v>3035</v>
      </c>
      <c r="D4929" s="44" t="s">
        <v>16</v>
      </c>
      <c r="E4929" s="35">
        <v>1</v>
      </c>
      <c r="F4929" s="29"/>
      <c r="G4929" s="32" t="str">
        <f t="shared" si="77"/>
        <v/>
      </c>
      <c r="H4929" s="33"/>
      <c r="I4929" s="29"/>
      <c r="J4929" s="142">
        <v>0</v>
      </c>
    </row>
    <row r="4930" spans="1:10" ht="15" hidden="1" thickBot="1" x14ac:dyDescent="0.4">
      <c r="A4930" s="215"/>
      <c r="B4930" s="216"/>
      <c r="C4930" s="34"/>
      <c r="D4930" s="34"/>
      <c r="E4930" s="35"/>
      <c r="F4930" s="29"/>
      <c r="G4930" s="32" t="str">
        <f t="shared" si="77"/>
        <v/>
      </c>
      <c r="H4930" s="33"/>
      <c r="I4930" s="29"/>
      <c r="J4930" s="142">
        <v>0</v>
      </c>
    </row>
    <row r="4931" spans="1:10" ht="15" hidden="1" thickBot="1" x14ac:dyDescent="0.4">
      <c r="A4931" s="210" t="s">
        <v>2912</v>
      </c>
      <c r="B4931" s="212" t="s">
        <v>2961</v>
      </c>
      <c r="C4931" s="155"/>
      <c r="D4931" s="24" t="s">
        <v>16</v>
      </c>
      <c r="E4931" s="25"/>
      <c r="F4931" s="39"/>
      <c r="G4931" s="26" t="str">
        <f t="shared" si="77"/>
        <v/>
      </c>
      <c r="H4931" s="27"/>
      <c r="I4931" s="28"/>
      <c r="J4931" s="142">
        <v>0</v>
      </c>
    </row>
    <row r="4932" spans="1:10" ht="15" hidden="1" thickBot="1" x14ac:dyDescent="0.4">
      <c r="A4932" s="214"/>
      <c r="B4932" s="213"/>
      <c r="C4932" s="30"/>
      <c r="D4932" s="30"/>
      <c r="E4932" s="31"/>
      <c r="F4932" s="40"/>
      <c r="G4932" s="29" t="str">
        <f t="shared" si="77"/>
        <v/>
      </c>
      <c r="H4932" s="33"/>
      <c r="I4932" s="29"/>
      <c r="J4932" s="142">
        <v>0</v>
      </c>
    </row>
    <row r="4933" spans="1:10" ht="25.5" hidden="1" thickBot="1" x14ac:dyDescent="0.4">
      <c r="A4933" s="214"/>
      <c r="B4933" s="213"/>
      <c r="C4933" s="34" t="s">
        <v>3037</v>
      </c>
      <c r="D4933" s="34" t="s">
        <v>96</v>
      </c>
      <c r="E4933" s="35">
        <v>1</v>
      </c>
      <c r="F4933" s="32"/>
      <c r="G4933" s="32" t="str">
        <f t="shared" si="77"/>
        <v/>
      </c>
      <c r="H4933" s="37">
        <f>SUM(G4933:G4936)</f>
        <v>0</v>
      </c>
      <c r="I4933" s="38"/>
      <c r="J4933" s="142">
        <v>0</v>
      </c>
    </row>
    <row r="4934" spans="1:10" ht="25.5" hidden="1" thickBot="1" x14ac:dyDescent="0.4">
      <c r="A4934" s="214"/>
      <c r="B4934" s="213"/>
      <c r="C4934" s="34" t="s">
        <v>3036</v>
      </c>
      <c r="D4934" s="34" t="s">
        <v>96</v>
      </c>
      <c r="E4934" s="35">
        <v>1</v>
      </c>
      <c r="F4934" s="32"/>
      <c r="G4934" s="32" t="str">
        <f t="shared" si="77"/>
        <v/>
      </c>
      <c r="H4934" s="42"/>
      <c r="I4934" s="43"/>
      <c r="J4934" s="142">
        <v>0</v>
      </c>
    </row>
    <row r="4935" spans="1:10" ht="15" hidden="1" thickBot="1" x14ac:dyDescent="0.4">
      <c r="A4935" s="214"/>
      <c r="B4935" s="213"/>
      <c r="C4935" s="34" t="s">
        <v>983</v>
      </c>
      <c r="D4935" s="34" t="s">
        <v>562</v>
      </c>
      <c r="E4935" s="35">
        <v>0.19719999999999999</v>
      </c>
      <c r="F4935" s="29"/>
      <c r="G4935" s="29" t="str">
        <f t="shared" si="77"/>
        <v/>
      </c>
      <c r="H4935" s="33"/>
      <c r="I4935" s="29"/>
      <c r="J4935" s="142">
        <v>0</v>
      </c>
    </row>
    <row r="4936" spans="1:10" ht="15" hidden="1" thickBot="1" x14ac:dyDescent="0.4">
      <c r="A4936" s="214"/>
      <c r="B4936" s="213"/>
      <c r="C4936" s="34" t="s">
        <v>984</v>
      </c>
      <c r="D4936" s="34" t="s">
        <v>562</v>
      </c>
      <c r="E4936" s="35">
        <v>0.47320000000000001</v>
      </c>
      <c r="F4936" s="29"/>
      <c r="G4936" s="29" t="str">
        <f t="shared" si="77"/>
        <v/>
      </c>
      <c r="H4936" s="33"/>
      <c r="I4936" s="29"/>
      <c r="J4936" s="142">
        <v>0</v>
      </c>
    </row>
    <row r="4937" spans="1:10" ht="15" hidden="1" thickBot="1" x14ac:dyDescent="0.4">
      <c r="A4937" s="215"/>
      <c r="B4937" s="216"/>
      <c r="C4937" s="34"/>
      <c r="D4937" s="34"/>
      <c r="E4937" s="35"/>
      <c r="F4937" s="29"/>
      <c r="G4937" s="29" t="str">
        <f t="shared" si="77"/>
        <v/>
      </c>
      <c r="H4937" s="33"/>
      <c r="I4937" s="29"/>
      <c r="J4937" s="142">
        <v>0</v>
      </c>
    </row>
    <row r="4938" spans="1:10" ht="15" hidden="1" thickBot="1" x14ac:dyDescent="0.4">
      <c r="A4938" s="210" t="s">
        <v>2913</v>
      </c>
      <c r="B4938" s="212" t="s">
        <v>2962</v>
      </c>
      <c r="C4938" s="155"/>
      <c r="D4938" s="24" t="s">
        <v>16</v>
      </c>
      <c r="E4938" s="25"/>
      <c r="F4938" s="39"/>
      <c r="G4938" s="26" t="str">
        <f t="shared" si="77"/>
        <v/>
      </c>
      <c r="H4938" s="27"/>
      <c r="I4938" s="28"/>
      <c r="J4938" s="142">
        <v>0</v>
      </c>
    </row>
    <row r="4939" spans="1:10" ht="15" hidden="1" thickBot="1" x14ac:dyDescent="0.4">
      <c r="A4939" s="214"/>
      <c r="B4939" s="213"/>
      <c r="C4939" s="30"/>
      <c r="D4939" s="30"/>
      <c r="E4939" s="31"/>
      <c r="F4939" s="40"/>
      <c r="G4939" s="29" t="str">
        <f t="shared" si="77"/>
        <v/>
      </c>
      <c r="H4939" s="33"/>
      <c r="I4939" s="29"/>
      <c r="J4939" s="142">
        <v>0</v>
      </c>
    </row>
    <row r="4940" spans="1:10" ht="15" hidden="1" thickBot="1" x14ac:dyDescent="0.4">
      <c r="A4940" s="214"/>
      <c r="B4940" s="213"/>
      <c r="C4940" s="34" t="s">
        <v>2854</v>
      </c>
      <c r="D4940" s="34" t="s">
        <v>200</v>
      </c>
      <c r="E4940" s="35">
        <v>0.12</v>
      </c>
      <c r="F4940" s="32"/>
      <c r="G4940" s="32" t="str">
        <f t="shared" si="77"/>
        <v/>
      </c>
      <c r="H4940" s="37">
        <f>SUM(G4940:G4943)</f>
        <v>0</v>
      </c>
      <c r="I4940" s="38"/>
      <c r="J4940" s="142">
        <v>0</v>
      </c>
    </row>
    <row r="4941" spans="1:10" ht="25.5" hidden="1" thickBot="1" x14ac:dyDescent="0.4">
      <c r="A4941" s="214"/>
      <c r="B4941" s="213"/>
      <c r="C4941" s="34" t="s">
        <v>2873</v>
      </c>
      <c r="D4941" s="34" t="s">
        <v>200</v>
      </c>
      <c r="E4941" s="35">
        <v>1</v>
      </c>
      <c r="F4941" s="32"/>
      <c r="G4941" s="32" t="str">
        <f t="shared" si="77"/>
        <v/>
      </c>
      <c r="H4941" s="42"/>
      <c r="I4941" s="43"/>
      <c r="J4941" s="142">
        <v>0</v>
      </c>
    </row>
    <row r="4942" spans="1:10" ht="25.5" hidden="1" thickBot="1" x14ac:dyDescent="0.4">
      <c r="A4942" s="214"/>
      <c r="B4942" s="213"/>
      <c r="C4942" s="34" t="s">
        <v>800</v>
      </c>
      <c r="D4942" s="34" t="s">
        <v>562</v>
      </c>
      <c r="E4942" s="35">
        <v>0.1804</v>
      </c>
      <c r="F4942" s="29"/>
      <c r="G4942" s="29" t="str">
        <f t="shared" si="77"/>
        <v/>
      </c>
      <c r="H4942" s="33"/>
      <c r="I4942" s="29"/>
      <c r="J4942" s="142">
        <v>0</v>
      </c>
    </row>
    <row r="4943" spans="1:10" ht="25.5" hidden="1" thickBot="1" x14ac:dyDescent="0.4">
      <c r="A4943" s="214"/>
      <c r="B4943" s="213"/>
      <c r="C4943" s="34" t="s">
        <v>801</v>
      </c>
      <c r="D4943" s="34" t="s">
        <v>562</v>
      </c>
      <c r="E4943" s="35">
        <v>0.1804</v>
      </c>
      <c r="F4943" s="29"/>
      <c r="G4943" s="29" t="str">
        <f t="shared" si="77"/>
        <v/>
      </c>
      <c r="H4943" s="33"/>
      <c r="I4943" s="29"/>
      <c r="J4943" s="142">
        <v>0</v>
      </c>
    </row>
    <row r="4944" spans="1:10" ht="15" hidden="1" thickBot="1" x14ac:dyDescent="0.4">
      <c r="A4944" s="215"/>
      <c r="B4944" s="216"/>
      <c r="C4944" s="34"/>
      <c r="D4944" s="34"/>
      <c r="E4944" s="35"/>
      <c r="F4944" s="29"/>
      <c r="G4944" s="29" t="str">
        <f t="shared" ref="G4944:G5007" si="78">IF(ISNUMBER(F4944),E4944*F4944,"")</f>
        <v/>
      </c>
      <c r="H4944" s="33"/>
      <c r="I4944" s="29"/>
      <c r="J4944" s="142">
        <v>0</v>
      </c>
    </row>
    <row r="4945" spans="1:10" ht="15" hidden="1" thickBot="1" x14ac:dyDescent="0.4">
      <c r="A4945" s="210" t="s">
        <v>2914</v>
      </c>
      <c r="B4945" s="212" t="s">
        <v>2963</v>
      </c>
      <c r="C4945" s="155"/>
      <c r="D4945" s="24" t="s">
        <v>16</v>
      </c>
      <c r="E4945" s="25"/>
      <c r="F4945" s="39"/>
      <c r="G4945" s="26" t="str">
        <f t="shared" si="78"/>
        <v/>
      </c>
      <c r="H4945" s="27"/>
      <c r="I4945" s="28"/>
      <c r="J4945" s="142">
        <v>0</v>
      </c>
    </row>
    <row r="4946" spans="1:10" ht="15" hidden="1" thickBot="1" x14ac:dyDescent="0.4">
      <c r="A4946" s="214"/>
      <c r="B4946" s="213"/>
      <c r="C4946" s="30"/>
      <c r="D4946" s="30"/>
      <c r="E4946" s="31"/>
      <c r="F4946" s="40"/>
      <c r="G4946" s="29" t="str">
        <f t="shared" si="78"/>
        <v/>
      </c>
      <c r="H4946" s="33"/>
      <c r="I4946" s="29"/>
      <c r="J4946" s="142">
        <v>0</v>
      </c>
    </row>
    <row r="4947" spans="1:10" ht="15" hidden="1" thickBot="1" x14ac:dyDescent="0.4">
      <c r="A4947" s="214"/>
      <c r="B4947" s="213"/>
      <c r="C4947" s="34" t="s">
        <v>231</v>
      </c>
      <c r="D4947" s="34" t="s">
        <v>200</v>
      </c>
      <c r="E4947" s="35">
        <v>1.9199999999999998E-2</v>
      </c>
      <c r="F4947" s="32"/>
      <c r="G4947" s="32" t="str">
        <f t="shared" si="78"/>
        <v/>
      </c>
      <c r="H4947" s="37">
        <f>SUM(G4947:G4950)</f>
        <v>0</v>
      </c>
      <c r="I4947" s="38"/>
      <c r="J4947" s="142">
        <v>0</v>
      </c>
    </row>
    <row r="4948" spans="1:10" ht="15" hidden="1" thickBot="1" x14ac:dyDescent="0.4">
      <c r="A4948" s="214"/>
      <c r="B4948" s="213"/>
      <c r="C4948" s="34" t="s">
        <v>3038</v>
      </c>
      <c r="D4948" s="34" t="s">
        <v>200</v>
      </c>
      <c r="E4948" s="35">
        <v>1</v>
      </c>
      <c r="F4948" s="32"/>
      <c r="G4948" s="32" t="str">
        <f t="shared" si="78"/>
        <v/>
      </c>
      <c r="H4948" s="42"/>
      <c r="I4948" s="43"/>
      <c r="J4948" s="142">
        <v>0</v>
      </c>
    </row>
    <row r="4949" spans="1:10" ht="25.5" hidden="1" thickBot="1" x14ac:dyDescent="0.4">
      <c r="A4949" s="214"/>
      <c r="B4949" s="213"/>
      <c r="C4949" s="34" t="s">
        <v>800</v>
      </c>
      <c r="D4949" s="34" t="s">
        <v>562</v>
      </c>
      <c r="E4949" s="35">
        <v>0.7399</v>
      </c>
      <c r="F4949" s="29"/>
      <c r="G4949" s="29" t="str">
        <f t="shared" si="78"/>
        <v/>
      </c>
      <c r="H4949" s="33"/>
      <c r="I4949" s="29"/>
      <c r="J4949" s="142">
        <v>0</v>
      </c>
    </row>
    <row r="4950" spans="1:10" ht="25.5" hidden="1" thickBot="1" x14ac:dyDescent="0.4">
      <c r="A4950" s="214"/>
      <c r="B4950" s="213"/>
      <c r="C4950" s="34" t="s">
        <v>801</v>
      </c>
      <c r="D4950" s="34" t="s">
        <v>562</v>
      </c>
      <c r="E4950" s="35">
        <v>0.7399</v>
      </c>
      <c r="F4950" s="29"/>
      <c r="G4950" s="29" t="str">
        <f t="shared" si="78"/>
        <v/>
      </c>
      <c r="H4950" s="33"/>
      <c r="I4950" s="29"/>
      <c r="J4950" s="142">
        <v>0</v>
      </c>
    </row>
    <row r="4951" spans="1:10" ht="15" hidden="1" thickBot="1" x14ac:dyDescent="0.4">
      <c r="A4951" s="215"/>
      <c r="B4951" s="216"/>
      <c r="C4951" s="34"/>
      <c r="D4951" s="34"/>
      <c r="E4951" s="35"/>
      <c r="F4951" s="29"/>
      <c r="G4951" s="29" t="str">
        <f t="shared" si="78"/>
        <v/>
      </c>
      <c r="H4951" s="33"/>
      <c r="I4951" s="29"/>
      <c r="J4951" s="142">
        <v>0</v>
      </c>
    </row>
    <row r="4952" spans="1:10" ht="15" hidden="1" thickBot="1" x14ac:dyDescent="0.4">
      <c r="A4952" s="210" t="s">
        <v>2915</v>
      </c>
      <c r="B4952" s="212" t="s">
        <v>2964</v>
      </c>
      <c r="C4952" s="155"/>
      <c r="D4952" s="24" t="s">
        <v>16</v>
      </c>
      <c r="E4952" s="25"/>
      <c r="F4952" s="39"/>
      <c r="G4952" s="26" t="str">
        <f t="shared" si="78"/>
        <v/>
      </c>
      <c r="H4952" s="27"/>
      <c r="I4952" s="28"/>
      <c r="J4952" s="142">
        <v>0</v>
      </c>
    </row>
    <row r="4953" spans="1:10" ht="15" hidden="1" thickBot="1" x14ac:dyDescent="0.4">
      <c r="A4953" s="214"/>
      <c r="B4953" s="213"/>
      <c r="C4953" s="30"/>
      <c r="D4953" s="30"/>
      <c r="E4953" s="31"/>
      <c r="F4953" s="40"/>
      <c r="G4953" s="29" t="str">
        <f t="shared" si="78"/>
        <v/>
      </c>
      <c r="H4953" s="33"/>
      <c r="I4953" s="29"/>
      <c r="J4953" s="142">
        <v>0</v>
      </c>
    </row>
    <row r="4954" spans="1:10" ht="15" hidden="1" thickBot="1" x14ac:dyDescent="0.4">
      <c r="A4954" s="214"/>
      <c r="B4954" s="213"/>
      <c r="C4954" s="34" t="s">
        <v>231</v>
      </c>
      <c r="D4954" s="34" t="s">
        <v>200</v>
      </c>
      <c r="E4954" s="35">
        <v>1.9199999999999998E-2</v>
      </c>
      <c r="F4954" s="32"/>
      <c r="G4954" s="32" t="str">
        <f t="shared" si="78"/>
        <v/>
      </c>
      <c r="H4954" s="37">
        <f>SUM(G4954:G4957)</f>
        <v>0</v>
      </c>
      <c r="I4954" s="38"/>
      <c r="J4954" s="142">
        <v>0</v>
      </c>
    </row>
    <row r="4955" spans="1:10" ht="15" hidden="1" thickBot="1" x14ac:dyDescent="0.4">
      <c r="A4955" s="214"/>
      <c r="B4955" s="213"/>
      <c r="C4955" s="34" t="s">
        <v>3039</v>
      </c>
      <c r="D4955" s="34" t="s">
        <v>200</v>
      </c>
      <c r="E4955" s="35">
        <v>1</v>
      </c>
      <c r="F4955" s="32"/>
      <c r="G4955" s="32" t="str">
        <f t="shared" si="78"/>
        <v/>
      </c>
      <c r="H4955" s="42"/>
      <c r="I4955" s="43"/>
      <c r="J4955" s="142">
        <v>0</v>
      </c>
    </row>
    <row r="4956" spans="1:10" ht="25.5" hidden="1" thickBot="1" x14ac:dyDescent="0.4">
      <c r="A4956" s="214"/>
      <c r="B4956" s="213"/>
      <c r="C4956" s="34" t="s">
        <v>800</v>
      </c>
      <c r="D4956" s="34" t="s">
        <v>562</v>
      </c>
      <c r="E4956" s="35">
        <v>0.7399</v>
      </c>
      <c r="F4956" s="29"/>
      <c r="G4956" s="29" t="str">
        <f t="shared" si="78"/>
        <v/>
      </c>
      <c r="H4956" s="33"/>
      <c r="I4956" s="29"/>
      <c r="J4956" s="142">
        <v>0</v>
      </c>
    </row>
    <row r="4957" spans="1:10" ht="25.5" hidden="1" thickBot="1" x14ac:dyDescent="0.4">
      <c r="A4957" s="214"/>
      <c r="B4957" s="213"/>
      <c r="C4957" s="34" t="s">
        <v>801</v>
      </c>
      <c r="D4957" s="34" t="s">
        <v>562</v>
      </c>
      <c r="E4957" s="35">
        <v>0.7399</v>
      </c>
      <c r="F4957" s="29"/>
      <c r="G4957" s="29" t="str">
        <f t="shared" si="78"/>
        <v/>
      </c>
      <c r="H4957" s="33"/>
      <c r="I4957" s="29"/>
      <c r="J4957" s="142">
        <v>0</v>
      </c>
    </row>
    <row r="4958" spans="1:10" ht="15" hidden="1" thickBot="1" x14ac:dyDescent="0.4">
      <c r="A4958" s="215"/>
      <c r="B4958" s="216"/>
      <c r="C4958" s="34"/>
      <c r="D4958" s="34"/>
      <c r="E4958" s="35"/>
      <c r="F4958" s="29"/>
      <c r="G4958" s="29" t="str">
        <f t="shared" si="78"/>
        <v/>
      </c>
      <c r="H4958" s="33"/>
      <c r="I4958" s="29"/>
      <c r="J4958" s="142">
        <v>0</v>
      </c>
    </row>
    <row r="4959" spans="1:10" ht="15" hidden="1" thickBot="1" x14ac:dyDescent="0.4">
      <c r="A4959" s="210" t="s">
        <v>2916</v>
      </c>
      <c r="B4959" s="212" t="s">
        <v>2965</v>
      </c>
      <c r="C4959" s="155"/>
      <c r="D4959" s="24" t="s">
        <v>16</v>
      </c>
      <c r="E4959" s="25"/>
      <c r="F4959" s="39"/>
      <c r="G4959" s="26" t="str">
        <f t="shared" si="78"/>
        <v/>
      </c>
      <c r="H4959" s="27"/>
      <c r="I4959" s="28"/>
      <c r="J4959" s="142">
        <v>0</v>
      </c>
    </row>
    <row r="4960" spans="1:10" ht="15" hidden="1" thickBot="1" x14ac:dyDescent="0.4">
      <c r="A4960" s="214"/>
      <c r="B4960" s="213"/>
      <c r="C4960" s="30"/>
      <c r="D4960" s="30"/>
      <c r="E4960" s="31"/>
      <c r="F4960" s="40"/>
      <c r="G4960" s="32" t="str">
        <f t="shared" si="78"/>
        <v/>
      </c>
      <c r="H4960" s="33"/>
      <c r="I4960" s="29"/>
      <c r="J4960" s="142">
        <v>0</v>
      </c>
    </row>
    <row r="4961" spans="1:10" ht="25.5" hidden="1" thickBot="1" x14ac:dyDescent="0.4">
      <c r="A4961" s="214"/>
      <c r="B4961" s="213"/>
      <c r="C4961" s="34" t="s">
        <v>9498</v>
      </c>
      <c r="D4961" s="34" t="s">
        <v>200</v>
      </c>
      <c r="E4961" s="35">
        <v>1</v>
      </c>
      <c r="F4961" s="32"/>
      <c r="G4961" s="51" t="str">
        <f t="shared" si="78"/>
        <v/>
      </c>
      <c r="H4961" s="37">
        <f>SUM(G4961:G4962)</f>
        <v>0</v>
      </c>
      <c r="I4961" s="29"/>
      <c r="J4961" s="142">
        <v>0</v>
      </c>
    </row>
    <row r="4962" spans="1:10" ht="25.5" hidden="1" thickBot="1" x14ac:dyDescent="0.4">
      <c r="A4962" s="214"/>
      <c r="B4962" s="213"/>
      <c r="C4962" s="34" t="s">
        <v>801</v>
      </c>
      <c r="D4962" s="34" t="s">
        <v>562</v>
      </c>
      <c r="E4962" s="35">
        <v>0.1</v>
      </c>
      <c r="F4962" s="29"/>
      <c r="G4962" s="29" t="str">
        <f t="shared" si="78"/>
        <v/>
      </c>
      <c r="H4962" s="33"/>
      <c r="I4962" s="29"/>
      <c r="J4962" s="142">
        <v>0</v>
      </c>
    </row>
    <row r="4963" spans="1:10" ht="15" hidden="1" thickBot="1" x14ac:dyDescent="0.4">
      <c r="A4963" s="215"/>
      <c r="B4963" s="216"/>
      <c r="C4963" s="34"/>
      <c r="D4963" s="34"/>
      <c r="E4963" s="35"/>
      <c r="F4963" s="29"/>
      <c r="G4963" s="32" t="str">
        <f t="shared" si="78"/>
        <v/>
      </c>
      <c r="H4963" s="33"/>
      <c r="I4963" s="29"/>
      <c r="J4963" s="142">
        <v>0</v>
      </c>
    </row>
    <row r="4964" spans="1:10" ht="15" hidden="1" thickBot="1" x14ac:dyDescent="0.4">
      <c r="A4964" s="210" t="s">
        <v>2917</v>
      </c>
      <c r="B4964" s="212" t="s">
        <v>8126</v>
      </c>
      <c r="C4964" s="155"/>
      <c r="D4964" s="24" t="s">
        <v>16</v>
      </c>
      <c r="E4964" s="25"/>
      <c r="F4964" s="39"/>
      <c r="G4964" s="26" t="str">
        <f t="shared" si="78"/>
        <v/>
      </c>
      <c r="H4964" s="27"/>
      <c r="I4964" s="28"/>
      <c r="J4964" s="142">
        <v>0</v>
      </c>
    </row>
    <row r="4965" spans="1:10" ht="15" hidden="1" thickBot="1" x14ac:dyDescent="0.4">
      <c r="A4965" s="214"/>
      <c r="B4965" s="213"/>
      <c r="C4965" s="30"/>
      <c r="D4965" s="30"/>
      <c r="E4965" s="31"/>
      <c r="F4965" s="40"/>
      <c r="G4965" s="29" t="str">
        <f t="shared" si="78"/>
        <v/>
      </c>
      <c r="H4965" s="33"/>
      <c r="I4965" s="29"/>
      <c r="J4965" s="142">
        <v>0</v>
      </c>
    </row>
    <row r="4966" spans="1:10" ht="50.5" hidden="1" thickBot="1" x14ac:dyDescent="0.4">
      <c r="A4966" s="214"/>
      <c r="B4966" s="213"/>
      <c r="C4966" s="34" t="s">
        <v>9925</v>
      </c>
      <c r="D4966" s="34" t="s">
        <v>200</v>
      </c>
      <c r="E4966" s="35">
        <v>1</v>
      </c>
      <c r="F4966" s="32"/>
      <c r="G4966" s="32" t="str">
        <f t="shared" si="78"/>
        <v/>
      </c>
      <c r="H4966" s="37">
        <f>SUM(G4966:G4968)</f>
        <v>0</v>
      </c>
      <c r="I4966" s="38"/>
      <c r="J4966" s="142">
        <v>0</v>
      </c>
    </row>
    <row r="4967" spans="1:10" ht="15" hidden="1" thickBot="1" x14ac:dyDescent="0.4">
      <c r="A4967" s="214"/>
      <c r="B4967" s="213"/>
      <c r="C4967" s="34" t="s">
        <v>561</v>
      </c>
      <c r="D4967" s="34" t="s">
        <v>562</v>
      </c>
      <c r="E4967" s="35">
        <v>1.0256000000000001</v>
      </c>
      <c r="F4967" s="29"/>
      <c r="G4967" s="32" t="str">
        <f t="shared" si="78"/>
        <v/>
      </c>
      <c r="H4967" s="33"/>
      <c r="I4967" s="29"/>
      <c r="J4967" s="142">
        <v>0</v>
      </c>
    </row>
    <row r="4968" spans="1:10" ht="15" hidden="1" thickBot="1" x14ac:dyDescent="0.4">
      <c r="A4968" s="214"/>
      <c r="B4968" s="213"/>
      <c r="C4968" s="34" t="s">
        <v>563</v>
      </c>
      <c r="D4968" s="34" t="s">
        <v>562</v>
      </c>
      <c r="E4968" s="35">
        <v>0.51280000000000003</v>
      </c>
      <c r="F4968" s="29"/>
      <c r="G4968" s="32" t="str">
        <f t="shared" si="78"/>
        <v/>
      </c>
      <c r="H4968" s="33"/>
      <c r="I4968" s="29"/>
      <c r="J4968" s="142">
        <v>0</v>
      </c>
    </row>
    <row r="4969" spans="1:10" ht="15" hidden="1" thickBot="1" x14ac:dyDescent="0.4">
      <c r="A4969" s="214"/>
      <c r="B4969" s="213"/>
      <c r="C4969" s="34"/>
      <c r="D4969" s="44"/>
      <c r="E4969" s="35"/>
      <c r="F4969" s="32"/>
      <c r="G4969" s="32" t="str">
        <f t="shared" si="78"/>
        <v/>
      </c>
      <c r="H4969" s="33"/>
      <c r="I4969" s="29"/>
      <c r="J4969" s="142">
        <v>0</v>
      </c>
    </row>
    <row r="4970" spans="1:10" ht="15" hidden="1" thickBot="1" x14ac:dyDescent="0.4">
      <c r="A4970" s="210" t="s">
        <v>2918</v>
      </c>
      <c r="B4970" s="212" t="s">
        <v>8127</v>
      </c>
      <c r="C4970" s="155"/>
      <c r="D4970" s="24" t="s">
        <v>16</v>
      </c>
      <c r="E4970" s="25"/>
      <c r="F4970" s="39"/>
      <c r="G4970" s="26" t="str">
        <f t="shared" si="78"/>
        <v/>
      </c>
      <c r="H4970" s="27"/>
      <c r="I4970" s="28"/>
      <c r="J4970" s="142">
        <v>0</v>
      </c>
    </row>
    <row r="4971" spans="1:10" ht="15" hidden="1" thickBot="1" x14ac:dyDescent="0.4">
      <c r="A4971" s="214"/>
      <c r="B4971" s="213"/>
      <c r="C4971" s="30"/>
      <c r="D4971" s="30"/>
      <c r="E4971" s="31"/>
      <c r="F4971" s="40"/>
      <c r="G4971" s="29" t="str">
        <f t="shared" si="78"/>
        <v/>
      </c>
      <c r="H4971" s="33"/>
      <c r="I4971" s="29"/>
      <c r="J4971" s="142">
        <v>0</v>
      </c>
    </row>
    <row r="4972" spans="1:10" ht="50.5" hidden="1" thickBot="1" x14ac:dyDescent="0.4">
      <c r="A4972" s="214"/>
      <c r="B4972" s="213"/>
      <c r="C4972" s="34" t="s">
        <v>9920</v>
      </c>
      <c r="D4972" s="34" t="s">
        <v>200</v>
      </c>
      <c r="E4972" s="35">
        <v>1</v>
      </c>
      <c r="F4972" s="32"/>
      <c r="G4972" s="32" t="str">
        <f t="shared" si="78"/>
        <v/>
      </c>
      <c r="H4972" s="37">
        <f>SUM(G4972:G4974)</f>
        <v>0</v>
      </c>
      <c r="I4972" s="38"/>
      <c r="J4972" s="142">
        <v>0</v>
      </c>
    </row>
    <row r="4973" spans="1:10" ht="15" hidden="1" thickBot="1" x14ac:dyDescent="0.4">
      <c r="A4973" s="214"/>
      <c r="B4973" s="213"/>
      <c r="C4973" s="34" t="s">
        <v>561</v>
      </c>
      <c r="D4973" s="34" t="s">
        <v>562</v>
      </c>
      <c r="E4973" s="35">
        <v>1.1312</v>
      </c>
      <c r="F4973" s="29"/>
      <c r="G4973" s="32" t="str">
        <f t="shared" si="78"/>
        <v/>
      </c>
      <c r="H4973" s="33"/>
      <c r="I4973" s="29"/>
      <c r="J4973" s="142">
        <v>0</v>
      </c>
    </row>
    <row r="4974" spans="1:10" ht="15" hidden="1" thickBot="1" x14ac:dyDescent="0.4">
      <c r="A4974" s="214"/>
      <c r="B4974" s="213"/>
      <c r="C4974" s="34" t="s">
        <v>563</v>
      </c>
      <c r="D4974" s="34" t="s">
        <v>562</v>
      </c>
      <c r="E4974" s="35">
        <v>0.56559999999999999</v>
      </c>
      <c r="F4974" s="29"/>
      <c r="G4974" s="32" t="str">
        <f t="shared" si="78"/>
        <v/>
      </c>
      <c r="H4974" s="33"/>
      <c r="I4974" s="29"/>
      <c r="J4974" s="142">
        <v>0</v>
      </c>
    </row>
    <row r="4975" spans="1:10" ht="15" hidden="1" thickBot="1" x14ac:dyDescent="0.4">
      <c r="A4975" s="214"/>
      <c r="B4975" s="213"/>
      <c r="C4975" s="34"/>
      <c r="D4975" s="44"/>
      <c r="E4975" s="35"/>
      <c r="F4975" s="32"/>
      <c r="G4975" s="32" t="str">
        <f t="shared" si="78"/>
        <v/>
      </c>
      <c r="H4975" s="33"/>
      <c r="I4975" s="29"/>
      <c r="J4975" s="142">
        <v>0</v>
      </c>
    </row>
    <row r="4976" spans="1:10" ht="15" hidden="1" thickBot="1" x14ac:dyDescent="0.4">
      <c r="A4976" s="210" t="s">
        <v>2919</v>
      </c>
      <c r="B4976" s="212" t="s">
        <v>8128</v>
      </c>
      <c r="C4976" s="155"/>
      <c r="D4976" s="24" t="s">
        <v>16</v>
      </c>
      <c r="E4976" s="25"/>
      <c r="F4976" s="39"/>
      <c r="G4976" s="26" t="str">
        <f t="shared" si="78"/>
        <v/>
      </c>
      <c r="H4976" s="27"/>
      <c r="I4976" s="28"/>
      <c r="J4976" s="142">
        <v>0</v>
      </c>
    </row>
    <row r="4977" spans="1:10" ht="15" hidden="1" thickBot="1" x14ac:dyDescent="0.4">
      <c r="A4977" s="214"/>
      <c r="B4977" s="213"/>
      <c r="C4977" s="30"/>
      <c r="D4977" s="30"/>
      <c r="E4977" s="31"/>
      <c r="F4977" s="40"/>
      <c r="G4977" s="29" t="str">
        <f t="shared" si="78"/>
        <v/>
      </c>
      <c r="H4977" s="33"/>
      <c r="I4977" s="29"/>
      <c r="J4977" s="142">
        <v>0</v>
      </c>
    </row>
    <row r="4978" spans="1:10" ht="50.5" hidden="1" thickBot="1" x14ac:dyDescent="0.4">
      <c r="A4978" s="214"/>
      <c r="B4978" s="213"/>
      <c r="C4978" s="34" t="s">
        <v>9922</v>
      </c>
      <c r="D4978" s="34" t="s">
        <v>200</v>
      </c>
      <c r="E4978" s="35">
        <v>1</v>
      </c>
      <c r="F4978" s="32"/>
      <c r="G4978" s="32" t="str">
        <f t="shared" si="78"/>
        <v/>
      </c>
      <c r="H4978" s="37">
        <f>SUM(G4978:G4980)</f>
        <v>0</v>
      </c>
      <c r="I4978" s="38"/>
      <c r="J4978" s="142">
        <v>0</v>
      </c>
    </row>
    <row r="4979" spans="1:10" ht="15" hidden="1" thickBot="1" x14ac:dyDescent="0.4">
      <c r="A4979" s="214"/>
      <c r="B4979" s="213"/>
      <c r="C4979" s="34" t="s">
        <v>561</v>
      </c>
      <c r="D4979" s="34" t="s">
        <v>562</v>
      </c>
      <c r="E4979" s="35">
        <v>1.2367999999999999</v>
      </c>
      <c r="F4979" s="29"/>
      <c r="G4979" s="32" t="str">
        <f t="shared" si="78"/>
        <v/>
      </c>
      <c r="H4979" s="33"/>
      <c r="I4979" s="29"/>
      <c r="J4979" s="142">
        <v>0</v>
      </c>
    </row>
    <row r="4980" spans="1:10" ht="15" hidden="1" thickBot="1" x14ac:dyDescent="0.4">
      <c r="A4980" s="214"/>
      <c r="B4980" s="213"/>
      <c r="C4980" s="34" t="s">
        <v>563</v>
      </c>
      <c r="D4980" s="34" t="s">
        <v>562</v>
      </c>
      <c r="E4980" s="35">
        <v>0.61839999999999995</v>
      </c>
      <c r="F4980" s="29"/>
      <c r="G4980" s="32" t="str">
        <f t="shared" si="78"/>
        <v/>
      </c>
      <c r="H4980" s="33"/>
      <c r="I4980" s="29"/>
      <c r="J4980" s="142">
        <v>0</v>
      </c>
    </row>
    <row r="4981" spans="1:10" ht="15" hidden="1" thickBot="1" x14ac:dyDescent="0.4">
      <c r="A4981" s="214"/>
      <c r="B4981" s="213"/>
      <c r="C4981" s="34"/>
      <c r="D4981" s="44"/>
      <c r="E4981" s="35"/>
      <c r="F4981" s="32"/>
      <c r="G4981" s="32" t="str">
        <f t="shared" si="78"/>
        <v/>
      </c>
      <c r="H4981" s="33"/>
      <c r="I4981" s="29"/>
      <c r="J4981" s="142">
        <v>0</v>
      </c>
    </row>
    <row r="4982" spans="1:10" ht="15" hidden="1" thickBot="1" x14ac:dyDescent="0.4">
      <c r="A4982" s="210" t="s">
        <v>2920</v>
      </c>
      <c r="B4982" s="212" t="s">
        <v>8129</v>
      </c>
      <c r="C4982" s="155"/>
      <c r="D4982" s="24" t="s">
        <v>16</v>
      </c>
      <c r="E4982" s="25"/>
      <c r="F4982" s="39"/>
      <c r="G4982" s="26" t="str">
        <f t="shared" si="78"/>
        <v/>
      </c>
      <c r="H4982" s="27"/>
      <c r="I4982" s="28"/>
      <c r="J4982" s="142">
        <v>0</v>
      </c>
    </row>
    <row r="4983" spans="1:10" ht="15" hidden="1" thickBot="1" x14ac:dyDescent="0.4">
      <c r="A4983" s="214"/>
      <c r="B4983" s="213"/>
      <c r="C4983" s="30"/>
      <c r="D4983" s="30"/>
      <c r="E4983" s="31"/>
      <c r="F4983" s="40"/>
      <c r="G4983" s="29" t="str">
        <f t="shared" si="78"/>
        <v/>
      </c>
      <c r="H4983" s="33"/>
      <c r="I4983" s="29"/>
      <c r="J4983" s="142">
        <v>0</v>
      </c>
    </row>
    <row r="4984" spans="1:10" ht="50.5" hidden="1" thickBot="1" x14ac:dyDescent="0.4">
      <c r="A4984" s="214"/>
      <c r="B4984" s="213"/>
      <c r="C4984" s="34" t="s">
        <v>9924</v>
      </c>
      <c r="D4984" s="34" t="s">
        <v>200</v>
      </c>
      <c r="E4984" s="35">
        <v>1</v>
      </c>
      <c r="F4984" s="32"/>
      <c r="G4984" s="32" t="str">
        <f t="shared" si="78"/>
        <v/>
      </c>
      <c r="H4984" s="37">
        <f>SUM(G4984:G4986)</f>
        <v>0</v>
      </c>
      <c r="I4984" s="38"/>
      <c r="J4984" s="142">
        <v>0</v>
      </c>
    </row>
    <row r="4985" spans="1:10" ht="15" hidden="1" thickBot="1" x14ac:dyDescent="0.4">
      <c r="A4985" s="214"/>
      <c r="B4985" s="213"/>
      <c r="C4985" s="34" t="s">
        <v>561</v>
      </c>
      <c r="D4985" s="34" t="s">
        <v>562</v>
      </c>
      <c r="E4985" s="35">
        <v>1.3424</v>
      </c>
      <c r="F4985" s="29"/>
      <c r="G4985" s="32" t="str">
        <f t="shared" si="78"/>
        <v/>
      </c>
      <c r="H4985" s="33"/>
      <c r="I4985" s="29"/>
      <c r="J4985" s="142">
        <v>0</v>
      </c>
    </row>
    <row r="4986" spans="1:10" ht="15" hidden="1" thickBot="1" x14ac:dyDescent="0.4">
      <c r="A4986" s="214"/>
      <c r="B4986" s="213"/>
      <c r="C4986" s="34" t="s">
        <v>563</v>
      </c>
      <c r="D4986" s="34" t="s">
        <v>562</v>
      </c>
      <c r="E4986" s="35">
        <v>0.67120000000000002</v>
      </c>
      <c r="F4986" s="29"/>
      <c r="G4986" s="32" t="str">
        <f t="shared" si="78"/>
        <v/>
      </c>
      <c r="H4986" s="33"/>
      <c r="I4986" s="29"/>
      <c r="J4986" s="142">
        <v>0</v>
      </c>
    </row>
    <row r="4987" spans="1:10" ht="15" hidden="1" thickBot="1" x14ac:dyDescent="0.4">
      <c r="A4987" s="214"/>
      <c r="B4987" s="213"/>
      <c r="C4987" s="34"/>
      <c r="D4987" s="44"/>
      <c r="E4987" s="35"/>
      <c r="F4987" s="32"/>
      <c r="G4987" s="32" t="str">
        <f t="shared" si="78"/>
        <v/>
      </c>
      <c r="H4987" s="33"/>
      <c r="I4987" s="29"/>
      <c r="J4987" s="142">
        <v>0</v>
      </c>
    </row>
    <row r="4988" spans="1:10" ht="15" hidden="1" thickBot="1" x14ac:dyDescent="0.4">
      <c r="A4988" s="210" t="s">
        <v>2921</v>
      </c>
      <c r="B4988" s="212" t="s">
        <v>2966</v>
      </c>
      <c r="C4988" s="155"/>
      <c r="D4988" s="24" t="s">
        <v>16</v>
      </c>
      <c r="E4988" s="25"/>
      <c r="F4988" s="39"/>
      <c r="G4988" s="26" t="str">
        <f t="shared" si="78"/>
        <v/>
      </c>
      <c r="H4988" s="27"/>
      <c r="I4988" s="28"/>
      <c r="J4988" s="142">
        <v>0</v>
      </c>
    </row>
    <row r="4989" spans="1:10" ht="15" hidden="1" thickBot="1" x14ac:dyDescent="0.4">
      <c r="A4989" s="214"/>
      <c r="B4989" s="213"/>
      <c r="C4989" s="30"/>
      <c r="D4989" s="30"/>
      <c r="E4989" s="31"/>
      <c r="F4989" s="40"/>
      <c r="G4989" s="29" t="str">
        <f t="shared" si="78"/>
        <v/>
      </c>
      <c r="H4989" s="33"/>
      <c r="I4989" s="29"/>
      <c r="J4989" s="142">
        <v>0</v>
      </c>
    </row>
    <row r="4990" spans="1:10" ht="25.5" hidden="1" thickBot="1" x14ac:dyDescent="0.4">
      <c r="A4990" s="214"/>
      <c r="B4990" s="213"/>
      <c r="C4990" s="34" t="s">
        <v>800</v>
      </c>
      <c r="D4990" s="34" t="s">
        <v>562</v>
      </c>
      <c r="E4990" s="35">
        <v>1.2</v>
      </c>
      <c r="F4990" s="29"/>
      <c r="G4990" s="29" t="str">
        <f t="shared" si="78"/>
        <v/>
      </c>
      <c r="H4990" s="37">
        <f>SUM(G4990:G4993)</f>
        <v>0</v>
      </c>
      <c r="I4990" s="38"/>
      <c r="J4990" s="142">
        <v>0</v>
      </c>
    </row>
    <row r="4991" spans="1:10" ht="25.5" hidden="1" thickBot="1" x14ac:dyDescent="0.4">
      <c r="A4991" s="214"/>
      <c r="B4991" s="213"/>
      <c r="C4991" s="34" t="s">
        <v>801</v>
      </c>
      <c r="D4991" s="34" t="s">
        <v>562</v>
      </c>
      <c r="E4991" s="35">
        <v>1.2</v>
      </c>
      <c r="F4991" s="29"/>
      <c r="G4991" s="29" t="str">
        <f t="shared" si="78"/>
        <v/>
      </c>
      <c r="H4991" s="42"/>
      <c r="I4991" s="43"/>
      <c r="J4991" s="142">
        <v>0</v>
      </c>
    </row>
    <row r="4992" spans="1:10" ht="15" hidden="1" thickBot="1" x14ac:dyDescent="0.4">
      <c r="A4992" s="214"/>
      <c r="B4992" s="213"/>
      <c r="C4992" s="34" t="s">
        <v>983</v>
      </c>
      <c r="D4992" s="34" t="s">
        <v>562</v>
      </c>
      <c r="E4992" s="35">
        <v>0.6</v>
      </c>
      <c r="F4992" s="29"/>
      <c r="G4992" s="29" t="str">
        <f t="shared" si="78"/>
        <v/>
      </c>
      <c r="H4992" s="33"/>
      <c r="I4992" s="29"/>
      <c r="J4992" s="142">
        <v>0</v>
      </c>
    </row>
    <row r="4993" spans="1:10" ht="15" hidden="1" thickBot="1" x14ac:dyDescent="0.4">
      <c r="A4993" s="214"/>
      <c r="B4993" s="213"/>
      <c r="C4993" s="34" t="s">
        <v>984</v>
      </c>
      <c r="D4993" s="34" t="s">
        <v>562</v>
      </c>
      <c r="E4993" s="35">
        <v>0.6</v>
      </c>
      <c r="F4993" s="29"/>
      <c r="G4993" s="29" t="str">
        <f t="shared" si="78"/>
        <v/>
      </c>
      <c r="H4993" s="33"/>
      <c r="I4993" s="29"/>
      <c r="J4993" s="142">
        <v>0</v>
      </c>
    </row>
    <row r="4994" spans="1:10" ht="15" hidden="1" thickBot="1" x14ac:dyDescent="0.4">
      <c r="A4994" s="215"/>
      <c r="B4994" s="216"/>
      <c r="C4994" s="34"/>
      <c r="D4994" s="34"/>
      <c r="E4994" s="35"/>
      <c r="F4994" s="29"/>
      <c r="G4994" s="29" t="str">
        <f t="shared" si="78"/>
        <v/>
      </c>
      <c r="H4994" s="33"/>
      <c r="I4994" s="29"/>
      <c r="J4994" s="142">
        <v>0</v>
      </c>
    </row>
    <row r="4995" spans="1:10" ht="15" hidden="1" thickBot="1" x14ac:dyDescent="0.4">
      <c r="A4995" s="210" t="s">
        <v>2922</v>
      </c>
      <c r="B4995" s="212" t="s">
        <v>2967</v>
      </c>
      <c r="C4995" s="155"/>
      <c r="D4995" s="24" t="s">
        <v>70</v>
      </c>
      <c r="E4995" s="25"/>
      <c r="F4995" s="39"/>
      <c r="G4995" s="26" t="str">
        <f t="shared" si="78"/>
        <v/>
      </c>
      <c r="H4995" s="27"/>
      <c r="I4995" s="28"/>
      <c r="J4995" s="142">
        <v>0</v>
      </c>
    </row>
    <row r="4996" spans="1:10" ht="15" hidden="1" thickBot="1" x14ac:dyDescent="0.4">
      <c r="A4996" s="214"/>
      <c r="B4996" s="213"/>
      <c r="C4996" s="30"/>
      <c r="D4996" s="30"/>
      <c r="E4996" s="31"/>
      <c r="F4996" s="40"/>
      <c r="G4996" s="29" t="str">
        <f t="shared" si="78"/>
        <v/>
      </c>
      <c r="H4996" s="33"/>
      <c r="I4996" s="29"/>
      <c r="J4996" s="142">
        <v>0</v>
      </c>
    </row>
    <row r="4997" spans="1:10" ht="15" hidden="1" thickBot="1" x14ac:dyDescent="0.4">
      <c r="A4997" s="214"/>
      <c r="B4997" s="213"/>
      <c r="C4997" s="34" t="s">
        <v>561</v>
      </c>
      <c r="D4997" s="34" t="s">
        <v>562</v>
      </c>
      <c r="E4997" s="35">
        <v>0.12</v>
      </c>
      <c r="F4997" s="32"/>
      <c r="G4997" s="32" t="str">
        <f t="shared" si="78"/>
        <v/>
      </c>
      <c r="H4997" s="37">
        <f>SUM(G4997:G4998)</f>
        <v>0</v>
      </c>
      <c r="I4997" s="38"/>
      <c r="J4997" s="142">
        <v>0</v>
      </c>
    </row>
    <row r="4998" spans="1:10" ht="15" hidden="1" thickBot="1" x14ac:dyDescent="0.4">
      <c r="A4998" s="214"/>
      <c r="B4998" s="213"/>
      <c r="C4998" s="34" t="s">
        <v>637</v>
      </c>
      <c r="D4998" s="34" t="s">
        <v>562</v>
      </c>
      <c r="E4998" s="35">
        <v>1.2</v>
      </c>
      <c r="F4998" s="32"/>
      <c r="G4998" s="32" t="str">
        <f t="shared" si="78"/>
        <v/>
      </c>
      <c r="H4998" s="42"/>
      <c r="I4998" s="43"/>
      <c r="J4998" s="142">
        <v>0</v>
      </c>
    </row>
    <row r="4999" spans="1:10" ht="15" hidden="1" thickBot="1" x14ac:dyDescent="0.4">
      <c r="A4999" s="215"/>
      <c r="B4999" s="216"/>
      <c r="C4999" s="34"/>
      <c r="D4999" s="34"/>
      <c r="E4999" s="35"/>
      <c r="F4999" s="29"/>
      <c r="G4999" s="29" t="str">
        <f t="shared" si="78"/>
        <v/>
      </c>
      <c r="H4999" s="33"/>
      <c r="I4999" s="29"/>
      <c r="J4999" s="142">
        <v>0</v>
      </c>
    </row>
    <row r="5000" spans="1:10" ht="15" hidden="1" thickBot="1" x14ac:dyDescent="0.4">
      <c r="A5000" s="210" t="s">
        <v>2923</v>
      </c>
      <c r="B5000" s="212" t="s">
        <v>8130</v>
      </c>
      <c r="C5000" s="155"/>
      <c r="D5000" s="24" t="s">
        <v>70</v>
      </c>
      <c r="E5000" s="25"/>
      <c r="F5000" s="46"/>
      <c r="G5000" s="26" t="str">
        <f t="shared" si="78"/>
        <v/>
      </c>
      <c r="H5000" s="27"/>
      <c r="I5000" s="28"/>
      <c r="J5000" s="142">
        <v>0</v>
      </c>
    </row>
    <row r="5001" spans="1:10" ht="15" hidden="1" thickBot="1" x14ac:dyDescent="0.4">
      <c r="A5001" s="211"/>
      <c r="B5001" s="213"/>
      <c r="C5001" s="30"/>
      <c r="D5001" s="30"/>
      <c r="E5001" s="31"/>
      <c r="F5001" s="51"/>
      <c r="G5001" s="51" t="str">
        <f t="shared" si="78"/>
        <v/>
      </c>
      <c r="H5001" s="69"/>
      <c r="I5001" s="70"/>
      <c r="J5001" s="142">
        <v>0</v>
      </c>
    </row>
    <row r="5002" spans="1:10" ht="25.5" hidden="1" thickBot="1" x14ac:dyDescent="0.4">
      <c r="A5002" s="211"/>
      <c r="B5002" s="213"/>
      <c r="C5002" s="34" t="s">
        <v>3040</v>
      </c>
      <c r="D5002" s="34" t="s">
        <v>70</v>
      </c>
      <c r="E5002" s="35">
        <v>1.0798000000000001</v>
      </c>
      <c r="F5002" s="51"/>
      <c r="G5002" s="51" t="str">
        <f t="shared" si="78"/>
        <v/>
      </c>
      <c r="H5002" s="37">
        <f>SUM(G5002:G5006)</f>
        <v>0</v>
      </c>
      <c r="I5002" s="38"/>
      <c r="J5002" s="142">
        <v>0</v>
      </c>
    </row>
    <row r="5003" spans="1:10" ht="15" hidden="1" thickBot="1" x14ac:dyDescent="0.4">
      <c r="A5003" s="211"/>
      <c r="B5003" s="213"/>
      <c r="C5003" s="34" t="s">
        <v>9503</v>
      </c>
      <c r="D5003" s="34" t="s">
        <v>750</v>
      </c>
      <c r="E5003" s="35">
        <v>6.85</v>
      </c>
      <c r="F5003" s="51"/>
      <c r="G5003" s="51" t="str">
        <f t="shared" si="78"/>
        <v/>
      </c>
      <c r="H5003" s="69"/>
      <c r="I5003" s="70"/>
      <c r="J5003" s="142">
        <v>0</v>
      </c>
    </row>
    <row r="5004" spans="1:10" ht="15" hidden="1" thickBot="1" x14ac:dyDescent="0.4">
      <c r="A5004" s="211"/>
      <c r="B5004" s="213"/>
      <c r="C5004" s="34" t="s">
        <v>9961</v>
      </c>
      <c r="D5004" s="34" t="s">
        <v>750</v>
      </c>
      <c r="E5004" s="35">
        <v>0.222</v>
      </c>
      <c r="F5004" s="51"/>
      <c r="G5004" s="51" t="str">
        <f t="shared" si="78"/>
        <v/>
      </c>
      <c r="H5004" s="69"/>
      <c r="I5004" s="70"/>
      <c r="J5004" s="142">
        <v>0</v>
      </c>
    </row>
    <row r="5005" spans="1:10" ht="15" hidden="1" thickBot="1" x14ac:dyDescent="0.4">
      <c r="A5005" s="211"/>
      <c r="B5005" s="213"/>
      <c r="C5005" s="34" t="s">
        <v>1045</v>
      </c>
      <c r="D5005" s="34" t="s">
        <v>562</v>
      </c>
      <c r="E5005" s="35">
        <v>0.69699999999999995</v>
      </c>
      <c r="F5005" s="51"/>
      <c r="G5005" s="51" t="str">
        <f t="shared" si="78"/>
        <v/>
      </c>
      <c r="H5005" s="69"/>
      <c r="I5005" s="70"/>
      <c r="J5005" s="142">
        <v>0</v>
      </c>
    </row>
    <row r="5006" spans="1:10" ht="15" hidden="1" thickBot="1" x14ac:dyDescent="0.4">
      <c r="A5006" s="211"/>
      <c r="B5006" s="213"/>
      <c r="C5006" s="34" t="s">
        <v>563</v>
      </c>
      <c r="D5006" s="34" t="s">
        <v>562</v>
      </c>
      <c r="E5006" s="35">
        <v>0.31380000000000002</v>
      </c>
      <c r="F5006" s="51"/>
      <c r="G5006" s="51" t="str">
        <f t="shared" si="78"/>
        <v/>
      </c>
      <c r="H5006" s="69"/>
      <c r="I5006" s="70"/>
      <c r="J5006" s="142">
        <v>0</v>
      </c>
    </row>
    <row r="5007" spans="1:10" ht="15" hidden="1" thickBot="1" x14ac:dyDescent="0.4">
      <c r="A5007" s="211"/>
      <c r="B5007" s="213"/>
      <c r="C5007" s="34"/>
      <c r="D5007" s="44"/>
      <c r="E5007" s="35"/>
      <c r="F5007" s="51"/>
      <c r="G5007" s="51" t="str">
        <f t="shared" si="78"/>
        <v/>
      </c>
      <c r="H5007" s="69"/>
      <c r="I5007" s="70"/>
      <c r="J5007" s="142">
        <v>0</v>
      </c>
    </row>
    <row r="5008" spans="1:10" ht="15" hidden="1" thickBot="1" x14ac:dyDescent="0.4">
      <c r="A5008" s="210" t="s">
        <v>2924</v>
      </c>
      <c r="B5008" s="212" t="s">
        <v>2968</v>
      </c>
      <c r="C5008" s="155"/>
      <c r="D5008" s="24" t="s">
        <v>70</v>
      </c>
      <c r="E5008" s="25"/>
      <c r="F5008" s="39"/>
      <c r="G5008" s="26" t="str">
        <f t="shared" ref="G5008:G5071" si="79">IF(ISNUMBER(F5008),E5008*F5008,"")</f>
        <v/>
      </c>
      <c r="H5008" s="27"/>
      <c r="I5008" s="28"/>
      <c r="J5008" s="142">
        <v>0</v>
      </c>
    </row>
    <row r="5009" spans="1:10" ht="15" hidden="1" thickBot="1" x14ac:dyDescent="0.4">
      <c r="A5009" s="214"/>
      <c r="B5009" s="213"/>
      <c r="C5009" s="30"/>
      <c r="D5009" s="30"/>
      <c r="E5009" s="31"/>
      <c r="F5009" s="40"/>
      <c r="G5009" s="29" t="str">
        <f t="shared" si="79"/>
        <v/>
      </c>
      <c r="H5009" s="33"/>
      <c r="I5009" s="29"/>
      <c r="J5009" s="142">
        <v>0</v>
      </c>
    </row>
    <row r="5010" spans="1:10" ht="15" hidden="1" thickBot="1" x14ac:dyDescent="0.4">
      <c r="A5010" s="214"/>
      <c r="B5010" s="213"/>
      <c r="C5010" s="34" t="s">
        <v>1058</v>
      </c>
      <c r="D5010" s="34" t="s">
        <v>750</v>
      </c>
      <c r="E5010" s="35">
        <v>0.57499999999999996</v>
      </c>
      <c r="F5010" s="32"/>
      <c r="G5010" s="32" t="str">
        <f t="shared" si="79"/>
        <v/>
      </c>
      <c r="H5010" s="37">
        <f>SUM(G5010:G5012)</f>
        <v>0</v>
      </c>
      <c r="I5010" s="38"/>
      <c r="J5010" s="142">
        <v>0</v>
      </c>
    </row>
    <row r="5011" spans="1:10" ht="15" hidden="1" thickBot="1" x14ac:dyDescent="0.4">
      <c r="A5011" s="214"/>
      <c r="B5011" s="213"/>
      <c r="C5011" s="34" t="s">
        <v>563</v>
      </c>
      <c r="D5011" s="34" t="s">
        <v>562</v>
      </c>
      <c r="E5011" s="35">
        <v>0.2399</v>
      </c>
      <c r="F5011" s="32"/>
      <c r="G5011" s="32" t="str">
        <f t="shared" si="79"/>
        <v/>
      </c>
      <c r="H5011" s="42"/>
      <c r="I5011" s="43"/>
      <c r="J5011" s="142">
        <v>0</v>
      </c>
    </row>
    <row r="5012" spans="1:10" ht="15" hidden="1" thickBot="1" x14ac:dyDescent="0.4">
      <c r="A5012" s="214"/>
      <c r="B5012" s="213"/>
      <c r="C5012" s="34" t="s">
        <v>1037</v>
      </c>
      <c r="D5012" s="34" t="s">
        <v>562</v>
      </c>
      <c r="E5012" s="35">
        <v>0.57589999999999997</v>
      </c>
      <c r="F5012" s="29"/>
      <c r="G5012" s="29" t="str">
        <f t="shared" si="79"/>
        <v/>
      </c>
      <c r="H5012" s="33"/>
      <c r="I5012" s="29"/>
      <c r="J5012" s="142">
        <v>0</v>
      </c>
    </row>
    <row r="5013" spans="1:10" ht="15" hidden="1" thickBot="1" x14ac:dyDescent="0.4">
      <c r="A5013" s="215"/>
      <c r="B5013" s="216"/>
      <c r="C5013" s="34"/>
      <c r="D5013" s="34"/>
      <c r="E5013" s="35"/>
      <c r="F5013" s="29"/>
      <c r="G5013" s="29" t="str">
        <f t="shared" si="79"/>
        <v/>
      </c>
      <c r="H5013" s="33"/>
      <c r="I5013" s="29"/>
      <c r="J5013" s="142">
        <v>0</v>
      </c>
    </row>
    <row r="5014" spans="1:10" ht="15" hidden="1" thickBot="1" x14ac:dyDescent="0.4">
      <c r="A5014" s="210" t="s">
        <v>2929</v>
      </c>
      <c r="B5014" s="212" t="s">
        <v>2973</v>
      </c>
      <c r="C5014" s="155"/>
      <c r="D5014" s="24" t="s">
        <v>69</v>
      </c>
      <c r="E5014" s="25"/>
      <c r="F5014" s="39"/>
      <c r="G5014" s="26" t="str">
        <f t="shared" si="79"/>
        <v/>
      </c>
      <c r="H5014" s="27"/>
      <c r="I5014" s="28"/>
      <c r="J5014" s="142">
        <v>0</v>
      </c>
    </row>
    <row r="5015" spans="1:10" ht="15" hidden="1" thickBot="1" x14ac:dyDescent="0.4">
      <c r="A5015" s="214"/>
      <c r="B5015" s="213"/>
      <c r="C5015" s="30"/>
      <c r="D5015" s="30"/>
      <c r="E5015" s="31"/>
      <c r="F5015" s="40"/>
      <c r="G5015" s="29" t="str">
        <f t="shared" si="79"/>
        <v/>
      </c>
      <c r="H5015" s="33"/>
      <c r="I5015" s="29"/>
      <c r="J5015" s="142">
        <v>0</v>
      </c>
    </row>
    <row r="5016" spans="1:10" ht="15" hidden="1" thickBot="1" x14ac:dyDescent="0.4">
      <c r="A5016" s="214"/>
      <c r="B5016" s="213"/>
      <c r="C5016" s="34" t="s">
        <v>1195</v>
      </c>
      <c r="D5016" s="34" t="s">
        <v>562</v>
      </c>
      <c r="E5016" s="35">
        <v>0.5</v>
      </c>
      <c r="F5016" s="32"/>
      <c r="G5016" s="32" t="str">
        <f t="shared" si="79"/>
        <v/>
      </c>
      <c r="H5016" s="37">
        <f>SUM(G5016:G5016)</f>
        <v>0</v>
      </c>
      <c r="I5016" s="38"/>
      <c r="J5016" s="142">
        <v>0</v>
      </c>
    </row>
    <row r="5017" spans="1:10" ht="15" hidden="1" thickBot="1" x14ac:dyDescent="0.4">
      <c r="A5017" s="215"/>
      <c r="B5017" s="216"/>
      <c r="C5017" s="34"/>
      <c r="D5017" s="34"/>
      <c r="E5017" s="35"/>
      <c r="F5017" s="29"/>
      <c r="G5017" s="29" t="str">
        <f t="shared" si="79"/>
        <v/>
      </c>
      <c r="H5017" s="33"/>
      <c r="I5017" s="29"/>
      <c r="J5017" s="142">
        <v>0</v>
      </c>
    </row>
    <row r="5018" spans="1:10" ht="15" hidden="1" thickBot="1" x14ac:dyDescent="0.4">
      <c r="A5018" s="210" t="s">
        <v>2930</v>
      </c>
      <c r="B5018" s="212" t="s">
        <v>6003</v>
      </c>
      <c r="C5018" s="155"/>
      <c r="D5018" s="24" t="s">
        <v>69</v>
      </c>
      <c r="E5018" s="25"/>
      <c r="F5018" s="39"/>
      <c r="G5018" s="26" t="str">
        <f t="shared" si="79"/>
        <v/>
      </c>
      <c r="H5018" s="27"/>
      <c r="I5018" s="28"/>
      <c r="J5018" s="142">
        <v>0</v>
      </c>
    </row>
    <row r="5019" spans="1:10" ht="15" hidden="1" thickBot="1" x14ac:dyDescent="0.4">
      <c r="A5019" s="214"/>
      <c r="B5019" s="213"/>
      <c r="C5019" s="30"/>
      <c r="D5019" s="30"/>
      <c r="E5019" s="31"/>
      <c r="F5019" s="40"/>
      <c r="G5019" s="29" t="str">
        <f t="shared" si="79"/>
        <v/>
      </c>
      <c r="H5019" s="33"/>
      <c r="I5019" s="29"/>
      <c r="J5019" s="142">
        <v>0</v>
      </c>
    </row>
    <row r="5020" spans="1:10" ht="15" hidden="1" thickBot="1" x14ac:dyDescent="0.4">
      <c r="A5020" s="214"/>
      <c r="B5020" s="213"/>
      <c r="C5020" s="34" t="s">
        <v>2879</v>
      </c>
      <c r="D5020" s="34" t="s">
        <v>372</v>
      </c>
      <c r="E5020" s="35">
        <v>1.0492999999999999</v>
      </c>
      <c r="F5020" s="32"/>
      <c r="G5020" s="32" t="str">
        <f t="shared" si="79"/>
        <v/>
      </c>
      <c r="H5020" s="37">
        <f>SUM(G5020:G5022)</f>
        <v>0</v>
      </c>
      <c r="I5020" s="38"/>
      <c r="J5020" s="142">
        <v>0</v>
      </c>
    </row>
    <row r="5021" spans="1:10" ht="25.5" hidden="1" thickBot="1" x14ac:dyDescent="0.4">
      <c r="A5021" s="214"/>
      <c r="B5021" s="213"/>
      <c r="C5021" s="34" t="s">
        <v>800</v>
      </c>
      <c r="D5021" s="34" t="s">
        <v>562</v>
      </c>
      <c r="E5021" s="35">
        <v>0.34870000000000001</v>
      </c>
      <c r="F5021" s="32"/>
      <c r="G5021" s="32" t="str">
        <f t="shared" si="79"/>
        <v/>
      </c>
      <c r="H5021" s="42"/>
      <c r="I5021" s="43"/>
      <c r="J5021" s="142">
        <v>0</v>
      </c>
    </row>
    <row r="5022" spans="1:10" ht="25.5" hidden="1" thickBot="1" x14ac:dyDescent="0.4">
      <c r="A5022" s="214"/>
      <c r="B5022" s="213"/>
      <c r="C5022" s="34" t="s">
        <v>801</v>
      </c>
      <c r="D5022" s="34" t="s">
        <v>562</v>
      </c>
      <c r="E5022" s="35">
        <v>0.34870000000000001</v>
      </c>
      <c r="F5022" s="29"/>
      <c r="G5022" s="29" t="str">
        <f t="shared" si="79"/>
        <v/>
      </c>
      <c r="H5022" s="33"/>
      <c r="I5022" s="29"/>
      <c r="J5022" s="142">
        <v>0</v>
      </c>
    </row>
    <row r="5023" spans="1:10" ht="15" hidden="1" thickBot="1" x14ac:dyDescent="0.4">
      <c r="A5023" s="215"/>
      <c r="B5023" s="216"/>
      <c r="C5023" s="34"/>
      <c r="D5023" s="34"/>
      <c r="E5023" s="35"/>
      <c r="F5023" s="29"/>
      <c r="G5023" s="29" t="str">
        <f t="shared" si="79"/>
        <v/>
      </c>
      <c r="H5023" s="33"/>
      <c r="I5023" s="29"/>
      <c r="J5023" s="142">
        <v>0</v>
      </c>
    </row>
    <row r="5024" spans="1:10" ht="15" hidden="1" thickBot="1" x14ac:dyDescent="0.4">
      <c r="A5024" s="210" t="s">
        <v>2931</v>
      </c>
      <c r="B5024" s="212" t="s">
        <v>8131</v>
      </c>
      <c r="C5024" s="155"/>
      <c r="D5024" s="24" t="s">
        <v>69</v>
      </c>
      <c r="E5024" s="25"/>
      <c r="F5024" s="39"/>
      <c r="G5024" s="26" t="str">
        <f t="shared" si="79"/>
        <v/>
      </c>
      <c r="H5024" s="27"/>
      <c r="I5024" s="28"/>
      <c r="J5024" s="142">
        <v>0</v>
      </c>
    </row>
    <row r="5025" spans="1:10" ht="15" hidden="1" thickBot="1" x14ac:dyDescent="0.4">
      <c r="A5025" s="214"/>
      <c r="B5025" s="213"/>
      <c r="C5025" s="30"/>
      <c r="D5025" s="30"/>
      <c r="E5025" s="31"/>
      <c r="F5025" s="40"/>
      <c r="G5025" s="29" t="str">
        <f t="shared" si="79"/>
        <v/>
      </c>
      <c r="H5025" s="33"/>
      <c r="I5025" s="29"/>
      <c r="J5025" s="142">
        <v>0</v>
      </c>
    </row>
    <row r="5026" spans="1:10" ht="15" hidden="1" thickBot="1" x14ac:dyDescent="0.4">
      <c r="A5026" s="214"/>
      <c r="B5026" s="213"/>
      <c r="C5026" s="34" t="s">
        <v>2880</v>
      </c>
      <c r="D5026" s="34" t="s">
        <v>372</v>
      </c>
      <c r="E5026" s="35">
        <v>1.0492999999999999</v>
      </c>
      <c r="F5026" s="32"/>
      <c r="G5026" s="32" t="str">
        <f t="shared" si="79"/>
        <v/>
      </c>
      <c r="H5026" s="37">
        <f>SUM(G5026:G5028)</f>
        <v>0</v>
      </c>
      <c r="I5026" s="38"/>
      <c r="J5026" s="142">
        <v>0</v>
      </c>
    </row>
    <row r="5027" spans="1:10" ht="25.5" hidden="1" thickBot="1" x14ac:dyDescent="0.4">
      <c r="A5027" s="214"/>
      <c r="B5027" s="213"/>
      <c r="C5027" s="34" t="s">
        <v>800</v>
      </c>
      <c r="D5027" s="34" t="s">
        <v>562</v>
      </c>
      <c r="E5027" s="35">
        <v>0.4113</v>
      </c>
      <c r="F5027" s="32"/>
      <c r="G5027" s="32" t="str">
        <f t="shared" si="79"/>
        <v/>
      </c>
      <c r="H5027" s="42"/>
      <c r="I5027" s="43"/>
      <c r="J5027" s="142">
        <v>0</v>
      </c>
    </row>
    <row r="5028" spans="1:10" ht="25.5" hidden="1" thickBot="1" x14ac:dyDescent="0.4">
      <c r="A5028" s="214"/>
      <c r="B5028" s="213"/>
      <c r="C5028" s="34" t="s">
        <v>801</v>
      </c>
      <c r="D5028" s="34" t="s">
        <v>562</v>
      </c>
      <c r="E5028" s="35">
        <v>0.4113</v>
      </c>
      <c r="F5028" s="29"/>
      <c r="G5028" s="29" t="str">
        <f t="shared" si="79"/>
        <v/>
      </c>
      <c r="H5028" s="33"/>
      <c r="I5028" s="29"/>
      <c r="J5028" s="142">
        <v>0</v>
      </c>
    </row>
    <row r="5029" spans="1:10" ht="15" hidden="1" thickBot="1" x14ac:dyDescent="0.4">
      <c r="A5029" s="215"/>
      <c r="B5029" s="216"/>
      <c r="C5029" s="34"/>
      <c r="D5029" s="34"/>
      <c r="E5029" s="35"/>
      <c r="F5029" s="29"/>
      <c r="G5029" s="29" t="str">
        <f t="shared" si="79"/>
        <v/>
      </c>
      <c r="H5029" s="33"/>
      <c r="I5029" s="29"/>
      <c r="J5029" s="142">
        <v>0</v>
      </c>
    </row>
    <row r="5030" spans="1:10" ht="15" hidden="1" thickBot="1" x14ac:dyDescent="0.4">
      <c r="A5030" s="210" t="s">
        <v>2932</v>
      </c>
      <c r="B5030" s="212" t="s">
        <v>2974</v>
      </c>
      <c r="C5030" s="155"/>
      <c r="D5030" s="24" t="s">
        <v>16</v>
      </c>
      <c r="E5030" s="25"/>
      <c r="F5030" s="39"/>
      <c r="G5030" s="26" t="str">
        <f t="shared" si="79"/>
        <v/>
      </c>
      <c r="H5030" s="27"/>
      <c r="I5030" s="28"/>
      <c r="J5030" s="142">
        <v>0</v>
      </c>
    </row>
    <row r="5031" spans="1:10" ht="15" hidden="1" thickBot="1" x14ac:dyDescent="0.4">
      <c r="A5031" s="214"/>
      <c r="B5031" s="213"/>
      <c r="C5031" s="30"/>
      <c r="D5031" s="30"/>
      <c r="E5031" s="31"/>
      <c r="F5031" s="40"/>
      <c r="G5031" s="29" t="str">
        <f t="shared" si="79"/>
        <v/>
      </c>
      <c r="H5031" s="33"/>
      <c r="I5031" s="29"/>
      <c r="J5031" s="142">
        <v>0</v>
      </c>
    </row>
    <row r="5032" spans="1:10" ht="38" hidden="1" thickBot="1" x14ac:dyDescent="0.4">
      <c r="A5032" s="214"/>
      <c r="B5032" s="213"/>
      <c r="C5032" s="34" t="s">
        <v>9889</v>
      </c>
      <c r="D5032" s="34" t="s">
        <v>200</v>
      </c>
      <c r="E5032" s="35">
        <v>2</v>
      </c>
      <c r="F5032" s="32"/>
      <c r="G5032" s="32" t="str">
        <f t="shared" si="79"/>
        <v/>
      </c>
      <c r="H5032" s="37">
        <f>SUM(G5032:G5036)</f>
        <v>0</v>
      </c>
      <c r="I5032" s="38"/>
      <c r="J5032" s="142">
        <v>0</v>
      </c>
    </row>
    <row r="5033" spans="1:10" ht="25.5" hidden="1" thickBot="1" x14ac:dyDescent="0.4">
      <c r="A5033" s="214"/>
      <c r="B5033" s="213"/>
      <c r="C5033" s="34" t="s">
        <v>9498</v>
      </c>
      <c r="D5033" s="34" t="s">
        <v>200</v>
      </c>
      <c r="E5033" s="35">
        <v>1</v>
      </c>
      <c r="F5033" s="32"/>
      <c r="G5033" s="32" t="str">
        <f t="shared" si="79"/>
        <v/>
      </c>
      <c r="H5033" s="33"/>
      <c r="I5033" s="38"/>
      <c r="J5033" s="142">
        <v>0</v>
      </c>
    </row>
    <row r="5034" spans="1:10" ht="15" hidden="1" thickBot="1" x14ac:dyDescent="0.4">
      <c r="A5034" s="214"/>
      <c r="B5034" s="213"/>
      <c r="C5034" s="34" t="s">
        <v>2992</v>
      </c>
      <c r="D5034" s="34" t="s">
        <v>750</v>
      </c>
      <c r="E5034" s="35">
        <v>8.8099999999999998E-2</v>
      </c>
      <c r="F5034" s="32"/>
      <c r="G5034" s="32" t="str">
        <f t="shared" si="79"/>
        <v/>
      </c>
      <c r="H5034" s="33"/>
      <c r="I5034" s="29"/>
      <c r="J5034" s="142">
        <v>0</v>
      </c>
    </row>
    <row r="5035" spans="1:10" ht="25.5" hidden="1" thickBot="1" x14ac:dyDescent="0.4">
      <c r="A5035" s="214"/>
      <c r="B5035" s="213"/>
      <c r="C5035" s="34" t="s">
        <v>801</v>
      </c>
      <c r="D5035" s="34" t="s">
        <v>562</v>
      </c>
      <c r="E5035" s="35">
        <v>0.49680000000000002</v>
      </c>
      <c r="F5035" s="29"/>
      <c r="G5035" s="32" t="str">
        <f t="shared" si="79"/>
        <v/>
      </c>
      <c r="H5035" s="33"/>
      <c r="I5035" s="29"/>
      <c r="J5035" s="142">
        <v>0</v>
      </c>
    </row>
    <row r="5036" spans="1:10" ht="15" hidden="1" thickBot="1" x14ac:dyDescent="0.4">
      <c r="A5036" s="214"/>
      <c r="B5036" s="213"/>
      <c r="C5036" s="34" t="s">
        <v>563</v>
      </c>
      <c r="D5036" s="34" t="s">
        <v>562</v>
      </c>
      <c r="E5036" s="35">
        <v>0.34949999999999998</v>
      </c>
      <c r="F5036" s="29"/>
      <c r="G5036" s="32" t="str">
        <f t="shared" si="79"/>
        <v/>
      </c>
      <c r="H5036" s="33"/>
      <c r="I5036" s="29"/>
      <c r="J5036" s="142">
        <v>0</v>
      </c>
    </row>
    <row r="5037" spans="1:10" ht="15" hidden="1" thickBot="1" x14ac:dyDescent="0.4">
      <c r="A5037" s="215"/>
      <c r="B5037" s="216"/>
      <c r="C5037" s="34"/>
      <c r="D5037" s="34"/>
      <c r="E5037" s="35"/>
      <c r="F5037" s="29"/>
      <c r="G5037" s="29" t="str">
        <f t="shared" si="79"/>
        <v/>
      </c>
      <c r="H5037" s="33"/>
      <c r="I5037" s="29"/>
      <c r="J5037" s="142">
        <v>0</v>
      </c>
    </row>
    <row r="5038" spans="1:10" ht="15" hidden="1" thickBot="1" x14ac:dyDescent="0.4">
      <c r="A5038" s="210" t="s">
        <v>2933</v>
      </c>
      <c r="B5038" s="212" t="s">
        <v>2975</v>
      </c>
      <c r="C5038" s="155"/>
      <c r="D5038" s="24" t="s">
        <v>16</v>
      </c>
      <c r="E5038" s="25"/>
      <c r="F5038" s="39"/>
      <c r="G5038" s="26" t="str">
        <f t="shared" si="79"/>
        <v/>
      </c>
      <c r="H5038" s="27"/>
      <c r="I5038" s="28"/>
      <c r="J5038" s="142">
        <v>0</v>
      </c>
    </row>
    <row r="5039" spans="1:10" ht="15" hidden="1" thickBot="1" x14ac:dyDescent="0.4">
      <c r="A5039" s="214"/>
      <c r="B5039" s="213"/>
      <c r="C5039" s="30"/>
      <c r="D5039" s="30"/>
      <c r="E5039" s="31"/>
      <c r="F5039" s="40"/>
      <c r="G5039" s="29" t="str">
        <f t="shared" si="79"/>
        <v/>
      </c>
      <c r="H5039" s="33"/>
      <c r="I5039" s="29"/>
      <c r="J5039" s="142">
        <v>0</v>
      </c>
    </row>
    <row r="5040" spans="1:10" ht="25.5" hidden="1" thickBot="1" x14ac:dyDescent="0.4">
      <c r="A5040" s="214"/>
      <c r="B5040" s="213"/>
      <c r="C5040" s="34" t="s">
        <v>801</v>
      </c>
      <c r="D5040" s="34" t="s">
        <v>562</v>
      </c>
      <c r="E5040" s="35">
        <v>0.5</v>
      </c>
      <c r="F5040" s="29"/>
      <c r="G5040" s="29" t="str">
        <f t="shared" si="79"/>
        <v/>
      </c>
      <c r="H5040" s="37">
        <f>SUM(G5040:G5043)</f>
        <v>0</v>
      </c>
      <c r="I5040" s="38"/>
      <c r="J5040" s="142">
        <v>0</v>
      </c>
    </row>
    <row r="5041" spans="1:10" ht="25.5" hidden="1" thickBot="1" x14ac:dyDescent="0.4">
      <c r="A5041" s="214"/>
      <c r="B5041" s="213"/>
      <c r="C5041" s="34" t="s">
        <v>800</v>
      </c>
      <c r="D5041" s="34" t="s">
        <v>562</v>
      </c>
      <c r="E5041" s="35">
        <v>0.5</v>
      </c>
      <c r="F5041" s="32"/>
      <c r="G5041" s="32" t="str">
        <f t="shared" si="79"/>
        <v/>
      </c>
      <c r="H5041" s="33"/>
      <c r="I5041" s="29"/>
      <c r="J5041" s="142">
        <v>0</v>
      </c>
    </row>
    <row r="5042" spans="1:10" ht="15" hidden="1" thickBot="1" x14ac:dyDescent="0.4">
      <c r="A5042" s="214"/>
      <c r="B5042" s="213"/>
      <c r="C5042" s="34" t="s">
        <v>231</v>
      </c>
      <c r="D5042" s="34" t="s">
        <v>200</v>
      </c>
      <c r="E5042" s="35">
        <v>9.3999999999999986E-3</v>
      </c>
      <c r="F5042" s="32"/>
      <c r="G5042" s="32" t="str">
        <f t="shared" si="79"/>
        <v/>
      </c>
      <c r="H5042" s="33"/>
      <c r="I5042" s="29"/>
      <c r="J5042" s="142">
        <v>0</v>
      </c>
    </row>
    <row r="5043" spans="1:10" ht="15" hidden="1" thickBot="1" x14ac:dyDescent="0.4">
      <c r="A5043" s="214"/>
      <c r="B5043" s="213"/>
      <c r="C5043" s="34" t="s">
        <v>3041</v>
      </c>
      <c r="D5043" s="34" t="s">
        <v>200</v>
      </c>
      <c r="E5043" s="35">
        <v>1</v>
      </c>
      <c r="F5043" s="29"/>
      <c r="G5043" s="32" t="str">
        <f t="shared" si="79"/>
        <v/>
      </c>
      <c r="H5043" s="33"/>
      <c r="I5043" s="29"/>
      <c r="J5043" s="142">
        <v>0</v>
      </c>
    </row>
    <row r="5044" spans="1:10" ht="15" hidden="1" thickBot="1" x14ac:dyDescent="0.4">
      <c r="A5044" s="215"/>
      <c r="B5044" s="216"/>
      <c r="C5044" s="34"/>
      <c r="D5044" s="34"/>
      <c r="E5044" s="35"/>
      <c r="F5044" s="29"/>
      <c r="G5044" s="29" t="str">
        <f t="shared" si="79"/>
        <v/>
      </c>
      <c r="H5044" s="33"/>
      <c r="I5044" s="29"/>
      <c r="J5044" s="142">
        <v>0</v>
      </c>
    </row>
    <row r="5045" spans="1:10" ht="15" hidden="1" thickBot="1" x14ac:dyDescent="0.4">
      <c r="A5045" s="210" t="s">
        <v>2934</v>
      </c>
      <c r="B5045" s="212" t="s">
        <v>2976</v>
      </c>
      <c r="C5045" s="155"/>
      <c r="D5045" s="24" t="s">
        <v>16</v>
      </c>
      <c r="E5045" s="25"/>
      <c r="F5045" s="46"/>
      <c r="G5045" s="26" t="str">
        <f t="shared" si="79"/>
        <v/>
      </c>
      <c r="H5045" s="27"/>
      <c r="I5045" s="28"/>
      <c r="J5045" s="142">
        <v>0</v>
      </c>
    </row>
    <row r="5046" spans="1:10" ht="15" hidden="1" thickBot="1" x14ac:dyDescent="0.4">
      <c r="A5046" s="211"/>
      <c r="B5046" s="213"/>
      <c r="C5046" s="30"/>
      <c r="D5046" s="30"/>
      <c r="E5046" s="31"/>
      <c r="F5046" s="51"/>
      <c r="G5046" s="51" t="str">
        <f t="shared" si="79"/>
        <v/>
      </c>
      <c r="H5046" s="69"/>
      <c r="I5046" s="70"/>
      <c r="J5046" s="142">
        <v>0</v>
      </c>
    </row>
    <row r="5047" spans="1:10" ht="15" hidden="1" thickBot="1" x14ac:dyDescent="0.4">
      <c r="A5047" s="211"/>
      <c r="B5047" s="213"/>
      <c r="C5047" s="34" t="s">
        <v>3146</v>
      </c>
      <c r="D5047" s="34" t="s">
        <v>200</v>
      </c>
      <c r="E5047" s="35">
        <v>1</v>
      </c>
      <c r="F5047" s="51"/>
      <c r="G5047" s="51" t="str">
        <f t="shared" si="79"/>
        <v/>
      </c>
      <c r="H5047" s="37">
        <f>SUM(G5047:G5050)</f>
        <v>0</v>
      </c>
      <c r="I5047" s="38"/>
      <c r="J5047" s="142">
        <v>0</v>
      </c>
    </row>
    <row r="5048" spans="1:10" ht="15" hidden="1" thickBot="1" x14ac:dyDescent="0.4">
      <c r="A5048" s="211"/>
      <c r="B5048" s="213"/>
      <c r="C5048" s="34" t="s">
        <v>9718</v>
      </c>
      <c r="D5048" s="34" t="s">
        <v>200</v>
      </c>
      <c r="E5048" s="35">
        <v>2.1000000000000001E-2</v>
      </c>
      <c r="F5048" s="51"/>
      <c r="G5048" s="51" t="str">
        <f t="shared" si="79"/>
        <v/>
      </c>
      <c r="H5048" s="69"/>
      <c r="I5048" s="70"/>
      <c r="J5048" s="142">
        <v>0</v>
      </c>
    </row>
    <row r="5049" spans="1:10" ht="25.5" hidden="1" thickBot="1" x14ac:dyDescent="0.4">
      <c r="A5049" s="211"/>
      <c r="B5049" s="213"/>
      <c r="C5049" s="34" t="s">
        <v>801</v>
      </c>
      <c r="D5049" s="34" t="s">
        <v>562</v>
      </c>
      <c r="E5049" s="35">
        <v>0.44669999999999999</v>
      </c>
      <c r="F5049" s="51"/>
      <c r="G5049" s="51" t="str">
        <f t="shared" si="79"/>
        <v/>
      </c>
      <c r="H5049" s="69"/>
      <c r="I5049" s="70"/>
      <c r="J5049" s="142">
        <v>0</v>
      </c>
    </row>
    <row r="5050" spans="1:10" ht="15" hidden="1" thickBot="1" x14ac:dyDescent="0.4">
      <c r="A5050" s="211"/>
      <c r="B5050" s="213"/>
      <c r="C5050" s="34" t="s">
        <v>563</v>
      </c>
      <c r="D5050" s="34" t="s">
        <v>562</v>
      </c>
      <c r="E5050" s="35">
        <v>0.14069999999999999</v>
      </c>
      <c r="F5050" s="51"/>
      <c r="G5050" s="51" t="str">
        <f t="shared" si="79"/>
        <v/>
      </c>
      <c r="H5050" s="69"/>
      <c r="I5050" s="70"/>
      <c r="J5050" s="142">
        <v>0</v>
      </c>
    </row>
    <row r="5051" spans="1:10" ht="15" hidden="1" thickBot="1" x14ac:dyDescent="0.4">
      <c r="A5051" s="217"/>
      <c r="B5051" s="216"/>
      <c r="C5051" s="34"/>
      <c r="D5051" s="34"/>
      <c r="E5051" s="35"/>
      <c r="F5051" s="51"/>
      <c r="G5051" s="51" t="str">
        <f t="shared" si="79"/>
        <v/>
      </c>
      <c r="H5051" s="69"/>
      <c r="I5051" s="70"/>
      <c r="J5051" s="142">
        <v>0</v>
      </c>
    </row>
    <row r="5052" spans="1:10" ht="15" hidden="1" thickBot="1" x14ac:dyDescent="0.4">
      <c r="A5052" s="210" t="s">
        <v>2935</v>
      </c>
      <c r="B5052" s="212" t="s">
        <v>2977</v>
      </c>
      <c r="C5052" s="155"/>
      <c r="D5052" s="24" t="s">
        <v>16</v>
      </c>
      <c r="E5052" s="25"/>
      <c r="F5052" s="46"/>
      <c r="G5052" s="26" t="str">
        <f t="shared" si="79"/>
        <v/>
      </c>
      <c r="H5052" s="27"/>
      <c r="I5052" s="28"/>
      <c r="J5052" s="142">
        <v>0</v>
      </c>
    </row>
    <row r="5053" spans="1:10" ht="15" hidden="1" thickBot="1" x14ac:dyDescent="0.4">
      <c r="A5053" s="211"/>
      <c r="B5053" s="213"/>
      <c r="C5053" s="30"/>
      <c r="D5053" s="30"/>
      <c r="E5053" s="31"/>
      <c r="F5053" s="51"/>
      <c r="G5053" s="51" t="str">
        <f t="shared" si="79"/>
        <v/>
      </c>
      <c r="H5053" s="69"/>
      <c r="I5053" s="70"/>
      <c r="J5053" s="142">
        <v>0</v>
      </c>
    </row>
    <row r="5054" spans="1:10" ht="25.5" hidden="1" thickBot="1" x14ac:dyDescent="0.4">
      <c r="A5054" s="211"/>
      <c r="B5054" s="213"/>
      <c r="C5054" s="34" t="s">
        <v>800</v>
      </c>
      <c r="D5054" s="34" t="s">
        <v>562</v>
      </c>
      <c r="E5054" s="35">
        <v>4</v>
      </c>
      <c r="F5054" s="29"/>
      <c r="G5054" s="51" t="str">
        <f t="shared" si="79"/>
        <v/>
      </c>
      <c r="H5054" s="37">
        <f>SUM(G5054:G5058)</f>
        <v>0</v>
      </c>
      <c r="I5054" s="38"/>
      <c r="J5054" s="142">
        <v>0</v>
      </c>
    </row>
    <row r="5055" spans="1:10" ht="25.5" hidden="1" thickBot="1" x14ac:dyDescent="0.4">
      <c r="A5055" s="211"/>
      <c r="B5055" s="213"/>
      <c r="C5055" s="34" t="s">
        <v>801</v>
      </c>
      <c r="D5055" s="34" t="s">
        <v>562</v>
      </c>
      <c r="E5055" s="35">
        <v>4</v>
      </c>
      <c r="F5055" s="29"/>
      <c r="G5055" s="51" t="str">
        <f t="shared" si="79"/>
        <v/>
      </c>
      <c r="H5055" s="69"/>
      <c r="I5055" s="70"/>
      <c r="J5055" s="142">
        <v>0</v>
      </c>
    </row>
    <row r="5056" spans="1:10" ht="15" hidden="1" thickBot="1" x14ac:dyDescent="0.4">
      <c r="A5056" s="211"/>
      <c r="B5056" s="213"/>
      <c r="C5056" s="34" t="s">
        <v>983</v>
      </c>
      <c r="D5056" s="34" t="s">
        <v>562</v>
      </c>
      <c r="E5056" s="35">
        <v>2</v>
      </c>
      <c r="F5056" s="29"/>
      <c r="G5056" s="51" t="str">
        <f t="shared" si="79"/>
        <v/>
      </c>
      <c r="H5056" s="69"/>
      <c r="I5056" s="70"/>
      <c r="J5056" s="142">
        <v>0</v>
      </c>
    </row>
    <row r="5057" spans="1:10" ht="15" hidden="1" thickBot="1" x14ac:dyDescent="0.4">
      <c r="A5057" s="211"/>
      <c r="B5057" s="213"/>
      <c r="C5057" s="34" t="s">
        <v>984</v>
      </c>
      <c r="D5057" s="34" t="s">
        <v>562</v>
      </c>
      <c r="E5057" s="35">
        <v>2</v>
      </c>
      <c r="F5057" s="29"/>
      <c r="G5057" s="51" t="str">
        <f t="shared" si="79"/>
        <v/>
      </c>
      <c r="H5057" s="69"/>
      <c r="I5057" s="70"/>
      <c r="J5057" s="142">
        <v>0</v>
      </c>
    </row>
    <row r="5058" spans="1:10" ht="15" hidden="1" thickBot="1" x14ac:dyDescent="0.4">
      <c r="A5058" s="211"/>
      <c r="B5058" s="213"/>
      <c r="C5058" s="34" t="s">
        <v>231</v>
      </c>
      <c r="D5058" s="34" t="s">
        <v>200</v>
      </c>
      <c r="E5058" s="35">
        <v>2.4E-2</v>
      </c>
      <c r="F5058" s="51"/>
      <c r="G5058" s="51" t="str">
        <f t="shared" si="79"/>
        <v/>
      </c>
      <c r="H5058" s="69"/>
      <c r="I5058" s="70"/>
      <c r="J5058" s="142">
        <v>0</v>
      </c>
    </row>
    <row r="5059" spans="1:10" ht="15" hidden="1" thickBot="1" x14ac:dyDescent="0.4">
      <c r="A5059" s="211"/>
      <c r="B5059" s="213"/>
      <c r="C5059" s="34"/>
      <c r="D5059" s="44"/>
      <c r="E5059" s="35"/>
      <c r="F5059" s="51"/>
      <c r="G5059" s="51" t="str">
        <f t="shared" si="79"/>
        <v/>
      </c>
      <c r="H5059" s="69"/>
      <c r="I5059" s="70"/>
      <c r="J5059" s="142">
        <v>0</v>
      </c>
    </row>
    <row r="5060" spans="1:10" ht="15" hidden="1" thickBot="1" x14ac:dyDescent="0.4">
      <c r="A5060" s="210" t="s">
        <v>2936</v>
      </c>
      <c r="B5060" s="212" t="s">
        <v>2978</v>
      </c>
      <c r="C5060" s="155"/>
      <c r="D5060" s="24" t="s">
        <v>16</v>
      </c>
      <c r="E5060" s="25"/>
      <c r="F5060" s="39"/>
      <c r="G5060" s="26" t="str">
        <f t="shared" si="79"/>
        <v/>
      </c>
      <c r="H5060" s="27"/>
      <c r="I5060" s="28"/>
      <c r="J5060" s="142">
        <v>0</v>
      </c>
    </row>
    <row r="5061" spans="1:10" ht="15" hidden="1" thickBot="1" x14ac:dyDescent="0.4">
      <c r="A5061" s="214"/>
      <c r="B5061" s="213"/>
      <c r="C5061" s="30"/>
      <c r="D5061" s="30"/>
      <c r="E5061" s="31"/>
      <c r="F5061" s="40"/>
      <c r="G5061" s="29" t="str">
        <f t="shared" si="79"/>
        <v/>
      </c>
      <c r="H5061" s="33"/>
      <c r="I5061" s="29"/>
      <c r="J5061" s="142">
        <v>0</v>
      </c>
    </row>
    <row r="5062" spans="1:10" ht="25.5" hidden="1" thickBot="1" x14ac:dyDescent="0.4">
      <c r="A5062" s="214"/>
      <c r="B5062" s="213"/>
      <c r="C5062" s="34" t="s">
        <v>3042</v>
      </c>
      <c r="D5062" s="44" t="s">
        <v>96</v>
      </c>
      <c r="E5062" s="35">
        <v>1</v>
      </c>
      <c r="F5062" s="32"/>
      <c r="G5062" s="32" t="str">
        <f t="shared" si="79"/>
        <v/>
      </c>
      <c r="H5062" s="37">
        <f>SUM(G5062:G5064)</f>
        <v>0</v>
      </c>
      <c r="I5062" s="38"/>
      <c r="J5062" s="142">
        <v>0</v>
      </c>
    </row>
    <row r="5063" spans="1:10" ht="25.5" hidden="1" thickBot="1" x14ac:dyDescent="0.4">
      <c r="A5063" s="214"/>
      <c r="B5063" s="213"/>
      <c r="C5063" s="34" t="s">
        <v>801</v>
      </c>
      <c r="D5063" s="34" t="s">
        <v>562</v>
      </c>
      <c r="E5063" s="35">
        <v>0.63229999999999997</v>
      </c>
      <c r="F5063" s="29"/>
      <c r="G5063" s="32" t="str">
        <f t="shared" si="79"/>
        <v/>
      </c>
      <c r="H5063" s="33"/>
      <c r="I5063" s="29"/>
      <c r="J5063" s="142">
        <v>0</v>
      </c>
    </row>
    <row r="5064" spans="1:10" ht="15" hidden="1" thickBot="1" x14ac:dyDescent="0.4">
      <c r="A5064" s="214"/>
      <c r="B5064" s="213"/>
      <c r="C5064" s="34" t="s">
        <v>563</v>
      </c>
      <c r="D5064" s="34" t="s">
        <v>562</v>
      </c>
      <c r="E5064" s="35">
        <v>0.19919999999999999</v>
      </c>
      <c r="F5064" s="29"/>
      <c r="G5064" s="32" t="str">
        <f t="shared" si="79"/>
        <v/>
      </c>
      <c r="H5064" s="33"/>
      <c r="I5064" s="29"/>
      <c r="J5064" s="142">
        <v>0</v>
      </c>
    </row>
    <row r="5065" spans="1:10" ht="15" hidden="1" thickBot="1" x14ac:dyDescent="0.4">
      <c r="A5065" s="215"/>
      <c r="B5065" s="216"/>
      <c r="C5065" s="34"/>
      <c r="D5065" s="34"/>
      <c r="E5065" s="35"/>
      <c r="F5065" s="29"/>
      <c r="G5065" s="29" t="str">
        <f t="shared" si="79"/>
        <v/>
      </c>
      <c r="H5065" s="33"/>
      <c r="I5065" s="29"/>
      <c r="J5065" s="142">
        <v>0</v>
      </c>
    </row>
    <row r="5066" spans="1:10" ht="15" hidden="1" thickBot="1" x14ac:dyDescent="0.4">
      <c r="A5066" s="210" t="s">
        <v>2937</v>
      </c>
      <c r="B5066" s="212" t="s">
        <v>2979</v>
      </c>
      <c r="C5066" s="155"/>
      <c r="D5066" s="24" t="s">
        <v>16</v>
      </c>
      <c r="E5066" s="25"/>
      <c r="F5066" s="39"/>
      <c r="G5066" s="26" t="str">
        <f t="shared" si="79"/>
        <v/>
      </c>
      <c r="H5066" s="27"/>
      <c r="I5066" s="28"/>
      <c r="J5066" s="142">
        <v>0</v>
      </c>
    </row>
    <row r="5067" spans="1:10" ht="15" hidden="1" thickBot="1" x14ac:dyDescent="0.4">
      <c r="A5067" s="214"/>
      <c r="B5067" s="213"/>
      <c r="C5067" s="30"/>
      <c r="D5067" s="30"/>
      <c r="E5067" s="31"/>
      <c r="F5067" s="40"/>
      <c r="G5067" s="29" t="str">
        <f t="shared" si="79"/>
        <v/>
      </c>
      <c r="H5067" s="33"/>
      <c r="I5067" s="29"/>
      <c r="J5067" s="142">
        <v>0</v>
      </c>
    </row>
    <row r="5068" spans="1:10" ht="25.5" hidden="1" thickBot="1" x14ac:dyDescent="0.4">
      <c r="A5068" s="214"/>
      <c r="B5068" s="213"/>
      <c r="C5068" s="34" t="s">
        <v>3043</v>
      </c>
      <c r="D5068" s="44" t="s">
        <v>96</v>
      </c>
      <c r="E5068" s="35">
        <v>1</v>
      </c>
      <c r="F5068" s="32"/>
      <c r="G5068" s="32" t="str">
        <f t="shared" si="79"/>
        <v/>
      </c>
      <c r="H5068" s="37">
        <f>SUM(G5068:G5070)</f>
        <v>0</v>
      </c>
      <c r="I5068" s="38"/>
      <c r="J5068" s="142">
        <v>0</v>
      </c>
    </row>
    <row r="5069" spans="1:10" ht="25.5" hidden="1" thickBot="1" x14ac:dyDescent="0.4">
      <c r="A5069" s="214"/>
      <c r="B5069" s="213"/>
      <c r="C5069" s="34" t="s">
        <v>801</v>
      </c>
      <c r="D5069" s="34" t="s">
        <v>562</v>
      </c>
      <c r="E5069" s="35">
        <v>0.31619999999999998</v>
      </c>
      <c r="F5069" s="29"/>
      <c r="G5069" s="32" t="str">
        <f t="shared" si="79"/>
        <v/>
      </c>
      <c r="H5069" s="33"/>
      <c r="I5069" s="29"/>
      <c r="J5069" s="142">
        <v>0</v>
      </c>
    </row>
    <row r="5070" spans="1:10" ht="15" hidden="1" thickBot="1" x14ac:dyDescent="0.4">
      <c r="A5070" s="214"/>
      <c r="B5070" s="213"/>
      <c r="C5070" s="34" t="s">
        <v>563</v>
      </c>
      <c r="D5070" s="34" t="s">
        <v>562</v>
      </c>
      <c r="E5070" s="35">
        <v>9.9599999999999994E-2</v>
      </c>
      <c r="F5070" s="29"/>
      <c r="G5070" s="32" t="str">
        <f t="shared" si="79"/>
        <v/>
      </c>
      <c r="H5070" s="33"/>
      <c r="I5070" s="29"/>
      <c r="J5070" s="142">
        <v>0</v>
      </c>
    </row>
    <row r="5071" spans="1:10" ht="15" hidden="1" thickBot="1" x14ac:dyDescent="0.4">
      <c r="A5071" s="215"/>
      <c r="B5071" s="216"/>
      <c r="C5071" s="34"/>
      <c r="D5071" s="34"/>
      <c r="E5071" s="35"/>
      <c r="F5071" s="29"/>
      <c r="G5071" s="29" t="str">
        <f t="shared" si="79"/>
        <v/>
      </c>
      <c r="H5071" s="33"/>
      <c r="I5071" s="29"/>
      <c r="J5071" s="142">
        <v>0</v>
      </c>
    </row>
    <row r="5072" spans="1:10" ht="15" hidden="1" thickBot="1" x14ac:dyDescent="0.4">
      <c r="A5072" s="210" t="s">
        <v>2938</v>
      </c>
      <c r="B5072" s="212" t="s">
        <v>2980</v>
      </c>
      <c r="C5072" s="155"/>
      <c r="D5072" s="24" t="s">
        <v>16</v>
      </c>
      <c r="E5072" s="25"/>
      <c r="F5072" s="39"/>
      <c r="G5072" s="26" t="str">
        <f t="shared" ref="G5072:G5135" si="80">IF(ISNUMBER(F5072),E5072*F5072,"")</f>
        <v/>
      </c>
      <c r="H5072" s="27"/>
      <c r="I5072" s="28"/>
      <c r="J5072" s="142">
        <v>0</v>
      </c>
    </row>
    <row r="5073" spans="1:10" ht="15" hidden="1" thickBot="1" x14ac:dyDescent="0.4">
      <c r="A5073" s="214"/>
      <c r="B5073" s="213"/>
      <c r="C5073" s="30"/>
      <c r="D5073" s="30"/>
      <c r="E5073" s="31"/>
      <c r="F5073" s="40"/>
      <c r="G5073" s="29" t="str">
        <f t="shared" si="80"/>
        <v/>
      </c>
      <c r="H5073" s="33"/>
      <c r="I5073" s="29"/>
      <c r="J5073" s="142">
        <v>0</v>
      </c>
    </row>
    <row r="5074" spans="1:10" ht="15" hidden="1" thickBot="1" x14ac:dyDescent="0.4">
      <c r="A5074" s="214"/>
      <c r="B5074" s="213"/>
      <c r="C5074" s="34" t="s">
        <v>3044</v>
      </c>
      <c r="D5074" s="34" t="s">
        <v>16</v>
      </c>
      <c r="E5074" s="35">
        <v>1</v>
      </c>
      <c r="F5074" s="32"/>
      <c r="G5074" s="29" t="str">
        <f t="shared" si="80"/>
        <v/>
      </c>
      <c r="H5074" s="37">
        <f>SUM(G5074:G5076)</f>
        <v>0</v>
      </c>
      <c r="I5074" s="38"/>
      <c r="J5074" s="142">
        <v>0</v>
      </c>
    </row>
    <row r="5075" spans="1:10" ht="15" hidden="1" thickBot="1" x14ac:dyDescent="0.4">
      <c r="A5075" s="214"/>
      <c r="B5075" s="213"/>
      <c r="C5075" s="34" t="s">
        <v>983</v>
      </c>
      <c r="D5075" s="34" t="s">
        <v>562</v>
      </c>
      <c r="E5075" s="35">
        <v>0.36099999999999999</v>
      </c>
      <c r="F5075" s="29"/>
      <c r="G5075" s="32" t="str">
        <f t="shared" si="80"/>
        <v/>
      </c>
      <c r="H5075" s="33"/>
      <c r="I5075" s="29"/>
      <c r="J5075" s="142">
        <v>0</v>
      </c>
    </row>
    <row r="5076" spans="1:10" ht="15" hidden="1" thickBot="1" x14ac:dyDescent="0.4">
      <c r="A5076" s="214"/>
      <c r="B5076" s="213"/>
      <c r="C5076" s="34" t="s">
        <v>984</v>
      </c>
      <c r="D5076" s="34" t="s">
        <v>562</v>
      </c>
      <c r="E5076" s="35">
        <v>0.36099999999999999</v>
      </c>
      <c r="F5076" s="29"/>
      <c r="G5076" s="32" t="str">
        <f t="shared" si="80"/>
        <v/>
      </c>
      <c r="H5076" s="33"/>
      <c r="I5076" s="29"/>
      <c r="J5076" s="142">
        <v>0</v>
      </c>
    </row>
    <row r="5077" spans="1:10" ht="15" hidden="1" thickBot="1" x14ac:dyDescent="0.4">
      <c r="A5077" s="215"/>
      <c r="B5077" s="216"/>
      <c r="C5077" s="34"/>
      <c r="D5077" s="34"/>
      <c r="E5077" s="35"/>
      <c r="F5077" s="29"/>
      <c r="G5077" s="29" t="str">
        <f t="shared" si="80"/>
        <v/>
      </c>
      <c r="H5077" s="33"/>
      <c r="I5077" s="29"/>
      <c r="J5077" s="142">
        <v>0</v>
      </c>
    </row>
    <row r="5078" spans="1:10" ht="15" hidden="1" thickBot="1" x14ac:dyDescent="0.4">
      <c r="A5078" s="210" t="s">
        <v>2939</v>
      </c>
      <c r="B5078" s="212" t="s">
        <v>2981</v>
      </c>
      <c r="C5078" s="155"/>
      <c r="D5078" s="24" t="s">
        <v>16</v>
      </c>
      <c r="E5078" s="25"/>
      <c r="F5078" s="39"/>
      <c r="G5078" s="26" t="str">
        <f t="shared" si="80"/>
        <v/>
      </c>
      <c r="H5078" s="27"/>
      <c r="I5078" s="28"/>
      <c r="J5078" s="142">
        <v>0</v>
      </c>
    </row>
    <row r="5079" spans="1:10" ht="15" hidden="1" thickBot="1" x14ac:dyDescent="0.4">
      <c r="A5079" s="214"/>
      <c r="B5079" s="213"/>
      <c r="C5079" s="30"/>
      <c r="D5079" s="30"/>
      <c r="E5079" s="31"/>
      <c r="F5079" s="40"/>
      <c r="G5079" s="29" t="str">
        <f t="shared" si="80"/>
        <v/>
      </c>
      <c r="H5079" s="33"/>
      <c r="I5079" s="29"/>
      <c r="J5079" s="142">
        <v>0</v>
      </c>
    </row>
    <row r="5080" spans="1:10" ht="15" hidden="1" thickBot="1" x14ac:dyDescent="0.4">
      <c r="A5080" s="214"/>
      <c r="B5080" s="213"/>
      <c r="C5080" s="34" t="s">
        <v>2869</v>
      </c>
      <c r="D5080" s="34" t="s">
        <v>200</v>
      </c>
      <c r="E5080" s="35">
        <v>1</v>
      </c>
      <c r="F5080" s="32"/>
      <c r="G5080" s="29" t="str">
        <f t="shared" si="80"/>
        <v/>
      </c>
      <c r="H5080" s="37">
        <f>SUM(G5080:G5082)</f>
        <v>0</v>
      </c>
      <c r="I5080" s="38"/>
      <c r="J5080" s="142">
        <v>0</v>
      </c>
    </row>
    <row r="5081" spans="1:10" ht="15" hidden="1" thickBot="1" x14ac:dyDescent="0.4">
      <c r="A5081" s="214"/>
      <c r="B5081" s="213"/>
      <c r="C5081" s="34" t="s">
        <v>983</v>
      </c>
      <c r="D5081" s="34" t="s">
        <v>562</v>
      </c>
      <c r="E5081" s="35">
        <v>0.23200000000000001</v>
      </c>
      <c r="F5081" s="29"/>
      <c r="G5081" s="32" t="str">
        <f t="shared" si="80"/>
        <v/>
      </c>
      <c r="H5081" s="33"/>
      <c r="I5081" s="29"/>
      <c r="J5081" s="142">
        <v>0</v>
      </c>
    </row>
    <row r="5082" spans="1:10" ht="15" hidden="1" thickBot="1" x14ac:dyDescent="0.4">
      <c r="A5082" s="214"/>
      <c r="B5082" s="213"/>
      <c r="C5082" s="34" t="s">
        <v>984</v>
      </c>
      <c r="D5082" s="34" t="s">
        <v>562</v>
      </c>
      <c r="E5082" s="35">
        <v>0.23200000000000001</v>
      </c>
      <c r="F5082" s="29"/>
      <c r="G5082" s="32" t="str">
        <f t="shared" si="80"/>
        <v/>
      </c>
      <c r="H5082" s="33"/>
      <c r="I5082" s="29"/>
      <c r="J5082" s="142">
        <v>0</v>
      </c>
    </row>
    <row r="5083" spans="1:10" ht="15" hidden="1" thickBot="1" x14ac:dyDescent="0.4">
      <c r="A5083" s="215"/>
      <c r="B5083" s="216"/>
      <c r="C5083" s="34"/>
      <c r="D5083" s="34"/>
      <c r="E5083" s="35"/>
      <c r="F5083" s="29"/>
      <c r="G5083" s="29" t="str">
        <f t="shared" si="80"/>
        <v/>
      </c>
      <c r="H5083" s="33"/>
      <c r="I5083" s="29"/>
      <c r="J5083" s="142">
        <v>0</v>
      </c>
    </row>
    <row r="5084" spans="1:10" ht="15" hidden="1" thickBot="1" x14ac:dyDescent="0.4">
      <c r="A5084" s="210" t="s">
        <v>2940</v>
      </c>
      <c r="B5084" s="212" t="s">
        <v>2982</v>
      </c>
      <c r="C5084" s="155"/>
      <c r="D5084" s="24" t="s">
        <v>16</v>
      </c>
      <c r="E5084" s="25"/>
      <c r="F5084" s="39"/>
      <c r="G5084" s="26" t="str">
        <f t="shared" si="80"/>
        <v/>
      </c>
      <c r="H5084" s="27"/>
      <c r="I5084" s="28"/>
      <c r="J5084" s="142">
        <v>0</v>
      </c>
    </row>
    <row r="5085" spans="1:10" ht="15" hidden="1" thickBot="1" x14ac:dyDescent="0.4">
      <c r="A5085" s="214"/>
      <c r="B5085" s="213"/>
      <c r="C5085" s="30"/>
      <c r="D5085" s="30"/>
      <c r="E5085" s="31"/>
      <c r="F5085" s="40"/>
      <c r="G5085" s="29" t="str">
        <f t="shared" si="80"/>
        <v/>
      </c>
      <c r="H5085" s="33"/>
      <c r="I5085" s="29"/>
      <c r="J5085" s="142">
        <v>0</v>
      </c>
    </row>
    <row r="5086" spans="1:10" ht="38" hidden="1" thickBot="1" x14ac:dyDescent="0.4">
      <c r="A5086" s="214"/>
      <c r="B5086" s="213"/>
      <c r="C5086" s="34" t="s">
        <v>2864</v>
      </c>
      <c r="D5086" s="34" t="s">
        <v>200</v>
      </c>
      <c r="E5086" s="35">
        <v>1</v>
      </c>
      <c r="F5086" s="32"/>
      <c r="G5086" s="32" t="str">
        <f t="shared" si="80"/>
        <v/>
      </c>
      <c r="H5086" s="37">
        <f>SUM(G5086:G5089)</f>
        <v>0</v>
      </c>
      <c r="I5086" s="38"/>
      <c r="J5086" s="142">
        <v>0</v>
      </c>
    </row>
    <row r="5087" spans="1:10" ht="25.5" hidden="1" thickBot="1" x14ac:dyDescent="0.4">
      <c r="A5087" s="214"/>
      <c r="B5087" s="213"/>
      <c r="C5087" s="34" t="s">
        <v>2863</v>
      </c>
      <c r="D5087" s="34" t="s">
        <v>200</v>
      </c>
      <c r="E5087" s="35">
        <v>2</v>
      </c>
      <c r="F5087" s="32"/>
      <c r="G5087" s="32" t="str">
        <f t="shared" si="80"/>
        <v/>
      </c>
      <c r="H5087" s="42"/>
      <c r="I5087" s="43"/>
      <c r="J5087" s="142">
        <v>0</v>
      </c>
    </row>
    <row r="5088" spans="1:10" ht="15" hidden="1" thickBot="1" x14ac:dyDescent="0.4">
      <c r="A5088" s="214"/>
      <c r="B5088" s="213"/>
      <c r="C5088" s="34" t="s">
        <v>983</v>
      </c>
      <c r="D5088" s="34" t="s">
        <v>562</v>
      </c>
      <c r="E5088" s="35">
        <v>0.2883</v>
      </c>
      <c r="F5088" s="29"/>
      <c r="G5088" s="29" t="str">
        <f t="shared" si="80"/>
        <v/>
      </c>
      <c r="H5088" s="33"/>
      <c r="I5088" s="29"/>
      <c r="J5088" s="142">
        <v>0</v>
      </c>
    </row>
    <row r="5089" spans="1:13" ht="15" hidden="1" thickBot="1" x14ac:dyDescent="0.4">
      <c r="A5089" s="214"/>
      <c r="B5089" s="213"/>
      <c r="C5089" s="34" t="s">
        <v>984</v>
      </c>
      <c r="D5089" s="34" t="s">
        <v>562</v>
      </c>
      <c r="E5089" s="35">
        <v>0.69199999999999995</v>
      </c>
      <c r="F5089" s="29"/>
      <c r="G5089" s="29" t="str">
        <f t="shared" si="80"/>
        <v/>
      </c>
      <c r="H5089" s="33"/>
      <c r="I5089" s="29"/>
      <c r="J5089" s="142">
        <v>0</v>
      </c>
    </row>
    <row r="5090" spans="1:13" ht="15" hidden="1" thickBot="1" x14ac:dyDescent="0.4">
      <c r="A5090" s="215"/>
      <c r="B5090" s="216"/>
      <c r="C5090" s="34"/>
      <c r="D5090" s="34"/>
      <c r="E5090" s="35"/>
      <c r="F5090" s="29"/>
      <c r="G5090" s="29" t="str">
        <f t="shared" si="80"/>
        <v/>
      </c>
      <c r="H5090" s="33"/>
      <c r="I5090" s="29"/>
      <c r="J5090" s="142">
        <v>0</v>
      </c>
    </row>
    <row r="5091" spans="1:13" ht="15" hidden="1" thickBot="1" x14ac:dyDescent="0.4">
      <c r="A5091" s="210" t="s">
        <v>3045</v>
      </c>
      <c r="B5091" s="212" t="s">
        <v>3046</v>
      </c>
      <c r="C5091" s="155"/>
      <c r="D5091" s="24" t="s">
        <v>70</v>
      </c>
      <c r="E5091" s="25"/>
      <c r="F5091" s="39"/>
      <c r="G5091" s="26" t="str">
        <f t="shared" si="80"/>
        <v/>
      </c>
      <c r="H5091" s="27"/>
      <c r="I5091" s="28"/>
      <c r="J5091" s="142">
        <v>0</v>
      </c>
    </row>
    <row r="5092" spans="1:13" ht="15" hidden="1" thickBot="1" x14ac:dyDescent="0.4">
      <c r="A5092" s="214"/>
      <c r="B5092" s="213"/>
      <c r="C5092" s="30"/>
      <c r="D5092" s="30"/>
      <c r="E5092" s="31"/>
      <c r="F5092" s="40"/>
      <c r="G5092" s="29" t="str">
        <f t="shared" si="80"/>
        <v/>
      </c>
      <c r="H5092" s="33"/>
      <c r="I5092" s="29"/>
      <c r="J5092" s="142">
        <v>0</v>
      </c>
    </row>
    <row r="5093" spans="1:13" ht="50.5" hidden="1" thickBot="1" x14ac:dyDescent="0.4">
      <c r="A5093" s="214"/>
      <c r="B5093" s="213"/>
      <c r="C5093" s="34" t="s">
        <v>9922</v>
      </c>
      <c r="D5093" s="34" t="s">
        <v>200</v>
      </c>
      <c r="E5093" s="35">
        <v>0.59523809523809523</v>
      </c>
      <c r="F5093" s="32"/>
      <c r="G5093" s="32" t="str">
        <f t="shared" si="80"/>
        <v/>
      </c>
      <c r="H5093" s="37">
        <f>SUM(G5093:G5096)</f>
        <v>0</v>
      </c>
      <c r="I5093" s="38"/>
      <c r="J5093" s="142">
        <v>0</v>
      </c>
    </row>
    <row r="5094" spans="1:13" ht="38" hidden="1" thickBot="1" x14ac:dyDescent="0.4">
      <c r="A5094" s="214"/>
      <c r="B5094" s="213"/>
      <c r="C5094" s="34" t="s">
        <v>10186</v>
      </c>
      <c r="D5094" s="34" t="s">
        <v>372</v>
      </c>
      <c r="E5094" s="35">
        <v>1.25</v>
      </c>
      <c r="F5094" s="29"/>
      <c r="G5094" s="32" t="str">
        <f t="shared" si="80"/>
        <v/>
      </c>
      <c r="H5094" s="33"/>
      <c r="I5094" s="29"/>
      <c r="J5094" s="142">
        <v>0</v>
      </c>
    </row>
    <row r="5095" spans="1:13" ht="15" hidden="1" thickBot="1" x14ac:dyDescent="0.4">
      <c r="A5095" s="214"/>
      <c r="B5095" s="213"/>
      <c r="C5095" s="34" t="s">
        <v>561</v>
      </c>
      <c r="D5095" s="34" t="s">
        <v>562</v>
      </c>
      <c r="E5095" s="35">
        <v>0.73619999999999997</v>
      </c>
      <c r="F5095" s="29"/>
      <c r="G5095" s="32" t="str">
        <f t="shared" si="80"/>
        <v/>
      </c>
      <c r="H5095" s="33"/>
      <c r="I5095" s="29"/>
      <c r="J5095" s="142">
        <v>0</v>
      </c>
    </row>
    <row r="5096" spans="1:13" ht="15" hidden="1" thickBot="1" x14ac:dyDescent="0.4">
      <c r="A5096" s="214"/>
      <c r="B5096" s="213"/>
      <c r="C5096" s="34" t="s">
        <v>563</v>
      </c>
      <c r="D5096" s="34" t="s">
        <v>562</v>
      </c>
      <c r="E5096" s="35">
        <v>0.36809999999999998</v>
      </c>
      <c r="F5096" s="29"/>
      <c r="G5096" s="32" t="str">
        <f t="shared" si="80"/>
        <v/>
      </c>
      <c r="H5096" s="33"/>
      <c r="I5096" s="29"/>
      <c r="J5096" s="142">
        <v>0</v>
      </c>
    </row>
    <row r="5097" spans="1:13" ht="15" hidden="1" thickBot="1" x14ac:dyDescent="0.4">
      <c r="A5097" s="214"/>
      <c r="B5097" s="213"/>
      <c r="C5097" s="34"/>
      <c r="D5097" s="44"/>
      <c r="E5097" s="35"/>
      <c r="F5097" s="32"/>
      <c r="G5097" s="32" t="str">
        <f t="shared" si="80"/>
        <v/>
      </c>
      <c r="H5097" s="33"/>
      <c r="I5097" s="29"/>
      <c r="J5097" s="142">
        <v>0</v>
      </c>
    </row>
    <row r="5098" spans="1:13" ht="15" thickBot="1" x14ac:dyDescent="0.4">
      <c r="A5098" s="210" t="s">
        <v>3047</v>
      </c>
      <c r="B5098" s="212" t="s">
        <v>3048</v>
      </c>
      <c r="C5098" s="155"/>
      <c r="D5098" s="24" t="s">
        <v>70</v>
      </c>
      <c r="E5098" s="25"/>
      <c r="F5098" s="39"/>
      <c r="G5098" s="26" t="str">
        <f t="shared" si="80"/>
        <v/>
      </c>
      <c r="H5098" s="27"/>
      <c r="I5098" s="28"/>
      <c r="J5098" s="142">
        <v>10</v>
      </c>
    </row>
    <row r="5099" spans="1:13" x14ac:dyDescent="0.35">
      <c r="A5099" s="214"/>
      <c r="B5099" s="213"/>
      <c r="C5099" s="30"/>
      <c r="D5099" s="30"/>
      <c r="E5099" s="31"/>
      <c r="F5099" s="40"/>
      <c r="G5099" s="29" t="str">
        <f t="shared" si="80"/>
        <v/>
      </c>
      <c r="H5099" s="33"/>
      <c r="I5099" s="29"/>
      <c r="J5099" s="142">
        <v>10</v>
      </c>
    </row>
    <row r="5100" spans="1:13" ht="50" x14ac:dyDescent="0.35">
      <c r="A5100" s="214"/>
      <c r="B5100" s="213"/>
      <c r="C5100" s="34" t="s">
        <v>9923</v>
      </c>
      <c r="D5100" s="34" t="s">
        <v>200</v>
      </c>
      <c r="E5100" s="35">
        <v>0.59525699907501406</v>
      </c>
      <c r="F5100" s="32">
        <v>276.34050862600003</v>
      </c>
      <c r="G5100" s="32">
        <f t="shared" si="80"/>
        <v>164.49362188757581</v>
      </c>
      <c r="H5100" s="37">
        <f>SUM(G5100:G5105)</f>
        <v>228.81</v>
      </c>
      <c r="I5100" s="38"/>
      <c r="J5100" s="142">
        <v>10</v>
      </c>
      <c r="M5100" s="202"/>
    </row>
    <row r="5101" spans="1:13" ht="37.5" x14ac:dyDescent="0.35">
      <c r="A5101" s="214"/>
      <c r="B5101" s="213"/>
      <c r="C5101" s="34" t="s">
        <v>10186</v>
      </c>
      <c r="D5101" s="34" t="s">
        <v>372</v>
      </c>
      <c r="E5101" s="35">
        <v>1.25</v>
      </c>
      <c r="F5101" s="29">
        <v>16.705696658000001</v>
      </c>
      <c r="G5101" s="32">
        <f t="shared" si="80"/>
        <v>20.882120822499999</v>
      </c>
      <c r="H5101" s="33"/>
      <c r="I5101" s="29"/>
      <c r="J5101" s="142">
        <v>10</v>
      </c>
      <c r="M5101" s="202"/>
    </row>
    <row r="5102" spans="1:13" x14ac:dyDescent="0.35">
      <c r="A5102" s="214"/>
      <c r="B5102" s="213"/>
      <c r="C5102" s="34" t="s">
        <v>561</v>
      </c>
      <c r="D5102" s="34" t="s">
        <v>562</v>
      </c>
      <c r="E5102" s="35">
        <v>0.73619999999999997</v>
      </c>
      <c r="F5102" s="29">
        <v>21.852454890000004</v>
      </c>
      <c r="G5102" s="32">
        <f t="shared" si="80"/>
        <v>16.087777290018003</v>
      </c>
      <c r="H5102" s="33"/>
      <c r="I5102" s="29"/>
      <c r="J5102" s="142">
        <v>10</v>
      </c>
      <c r="M5102" s="202"/>
    </row>
    <row r="5103" spans="1:13" x14ac:dyDescent="0.35">
      <c r="A5103" s="214"/>
      <c r="B5103" s="213"/>
      <c r="C5103" s="34" t="s">
        <v>563</v>
      </c>
      <c r="D5103" s="34" t="s">
        <v>562</v>
      </c>
      <c r="E5103" s="35">
        <v>0.36809999999999998</v>
      </c>
      <c r="F5103" s="29">
        <v>17.322456942000002</v>
      </c>
      <c r="G5103" s="32">
        <f t="shared" si="80"/>
        <v>6.3763964003502007</v>
      </c>
      <c r="H5103" s="33"/>
      <c r="I5103" s="29"/>
      <c r="J5103" s="142">
        <v>10</v>
      </c>
      <c r="M5103" s="202"/>
    </row>
    <row r="5104" spans="1:13" x14ac:dyDescent="0.35">
      <c r="A5104" s="214"/>
      <c r="B5104" s="213"/>
      <c r="C5104" s="34" t="s">
        <v>131</v>
      </c>
      <c r="D5104" s="47" t="s">
        <v>75</v>
      </c>
      <c r="E5104" s="35">
        <v>0.108</v>
      </c>
      <c r="F5104" s="32">
        <v>35.665758492000002</v>
      </c>
      <c r="G5104" s="29">
        <f t="shared" si="80"/>
        <v>3.8519019171360003</v>
      </c>
      <c r="H5104" s="33"/>
      <c r="I5104" s="29"/>
      <c r="J5104" s="142">
        <v>10</v>
      </c>
      <c r="M5104" s="202"/>
    </row>
    <row r="5105" spans="1:13" x14ac:dyDescent="0.35">
      <c r="A5105" s="214"/>
      <c r="B5105" s="213"/>
      <c r="C5105" s="34" t="s">
        <v>925</v>
      </c>
      <c r="D5105" s="34" t="s">
        <v>562</v>
      </c>
      <c r="E5105" s="35">
        <v>0.70760000000000001</v>
      </c>
      <c r="F5105" s="29">
        <v>24.191890450000002</v>
      </c>
      <c r="G5105" s="29">
        <f t="shared" si="80"/>
        <v>17.118181682420001</v>
      </c>
      <c r="H5105" s="33"/>
      <c r="I5105" s="29"/>
      <c r="J5105" s="142">
        <v>10</v>
      </c>
      <c r="M5105" s="202"/>
    </row>
    <row r="5106" spans="1:13" x14ac:dyDescent="0.35">
      <c r="A5106" s="214"/>
      <c r="B5106" s="213"/>
      <c r="C5106" s="34"/>
      <c r="D5106" s="34"/>
      <c r="E5106" s="35"/>
      <c r="F5106" s="29"/>
      <c r="G5106" s="29" t="str">
        <f t="shared" si="80"/>
        <v/>
      </c>
      <c r="H5106" s="33"/>
      <c r="I5106" s="29"/>
      <c r="J5106" s="142">
        <v>10</v>
      </c>
    </row>
    <row r="5107" spans="1:13" ht="26" x14ac:dyDescent="0.35">
      <c r="A5107" s="214"/>
      <c r="B5107" s="213"/>
      <c r="C5107" s="49" t="s">
        <v>2884</v>
      </c>
      <c r="D5107" s="34"/>
      <c r="E5107" s="35"/>
      <c r="F5107" s="29"/>
      <c r="G5107" s="29" t="str">
        <f t="shared" si="80"/>
        <v/>
      </c>
      <c r="H5107" s="33"/>
      <c r="I5107" s="29"/>
      <c r="J5107" s="142">
        <v>10</v>
      </c>
    </row>
    <row r="5108" spans="1:13" ht="15" thickBot="1" x14ac:dyDescent="0.4">
      <c r="A5108" s="214"/>
      <c r="B5108" s="213"/>
      <c r="C5108" s="34"/>
      <c r="D5108" s="44"/>
      <c r="E5108" s="35"/>
      <c r="F5108" s="32"/>
      <c r="G5108" s="32" t="str">
        <f t="shared" si="80"/>
        <v/>
      </c>
      <c r="H5108" s="33"/>
      <c r="I5108" s="29"/>
      <c r="J5108" s="142">
        <v>10</v>
      </c>
    </row>
    <row r="5109" spans="1:13" ht="15" hidden="1" thickBot="1" x14ac:dyDescent="0.4">
      <c r="A5109" s="210" t="s">
        <v>3075</v>
      </c>
      <c r="B5109" s="212" t="s">
        <v>3076</v>
      </c>
      <c r="C5109" s="155"/>
      <c r="D5109" s="24" t="s">
        <v>16</v>
      </c>
      <c r="E5109" s="25"/>
      <c r="F5109" s="46"/>
      <c r="G5109" s="26" t="str">
        <f t="shared" si="80"/>
        <v/>
      </c>
      <c r="H5109" s="27"/>
      <c r="I5109" s="28"/>
      <c r="J5109" s="142">
        <v>0</v>
      </c>
    </row>
    <row r="5110" spans="1:13" ht="15" hidden="1" thickBot="1" x14ac:dyDescent="0.4">
      <c r="A5110" s="211"/>
      <c r="B5110" s="213"/>
      <c r="C5110" s="30"/>
      <c r="D5110" s="30"/>
      <c r="E5110" s="31"/>
      <c r="F5110" s="51"/>
      <c r="G5110" s="51" t="str">
        <f t="shared" si="80"/>
        <v/>
      </c>
      <c r="H5110" s="69"/>
      <c r="I5110" s="70"/>
      <c r="J5110" s="142">
        <v>0</v>
      </c>
    </row>
    <row r="5111" spans="1:13" ht="25.5" hidden="1" thickBot="1" x14ac:dyDescent="0.4">
      <c r="A5111" s="211"/>
      <c r="B5111" s="213"/>
      <c r="C5111" s="34" t="s">
        <v>800</v>
      </c>
      <c r="D5111" s="34" t="s">
        <v>562</v>
      </c>
      <c r="E5111" s="35">
        <v>0.93</v>
      </c>
      <c r="F5111" s="29"/>
      <c r="G5111" s="51" t="str">
        <f t="shared" si="80"/>
        <v/>
      </c>
      <c r="H5111" s="37">
        <f>SUM(G5111:G5113)</f>
        <v>0</v>
      </c>
      <c r="I5111" s="38"/>
      <c r="J5111" s="142">
        <v>0</v>
      </c>
    </row>
    <row r="5112" spans="1:13" ht="25.5" hidden="1" thickBot="1" x14ac:dyDescent="0.4">
      <c r="A5112" s="211"/>
      <c r="B5112" s="213"/>
      <c r="C5112" s="34" t="s">
        <v>801</v>
      </c>
      <c r="D5112" s="34" t="s">
        <v>562</v>
      </c>
      <c r="E5112" s="35">
        <v>0.93</v>
      </c>
      <c r="F5112" s="29"/>
      <c r="G5112" s="51" t="str">
        <f t="shared" si="80"/>
        <v/>
      </c>
      <c r="H5112" s="69"/>
      <c r="I5112" s="70"/>
      <c r="J5112" s="142">
        <v>0</v>
      </c>
    </row>
    <row r="5113" spans="1:13" ht="15" hidden="1" thickBot="1" x14ac:dyDescent="0.4">
      <c r="A5113" s="211"/>
      <c r="B5113" s="213"/>
      <c r="C5113" s="34" t="s">
        <v>3133</v>
      </c>
      <c r="D5113" s="34" t="s">
        <v>200</v>
      </c>
      <c r="E5113" s="35">
        <v>1</v>
      </c>
      <c r="F5113" s="29"/>
      <c r="G5113" s="51" t="str">
        <f t="shared" si="80"/>
        <v/>
      </c>
      <c r="H5113" s="69"/>
      <c r="I5113" s="70"/>
      <c r="J5113" s="142">
        <v>0</v>
      </c>
    </row>
    <row r="5114" spans="1:13" ht="15" hidden="1" thickBot="1" x14ac:dyDescent="0.4">
      <c r="A5114" s="211"/>
      <c r="B5114" s="213"/>
      <c r="C5114" s="34"/>
      <c r="D5114" s="44"/>
      <c r="E5114" s="35"/>
      <c r="F5114" s="51"/>
      <c r="G5114" s="51" t="str">
        <f t="shared" si="80"/>
        <v/>
      </c>
      <c r="H5114" s="69"/>
      <c r="I5114" s="70"/>
      <c r="J5114" s="142">
        <v>0</v>
      </c>
    </row>
    <row r="5115" spans="1:13" ht="15" hidden="1" thickBot="1" x14ac:dyDescent="0.4">
      <c r="A5115" s="210" t="s">
        <v>3077</v>
      </c>
      <c r="B5115" s="212" t="s">
        <v>3078</v>
      </c>
      <c r="C5115" s="155"/>
      <c r="D5115" s="24" t="s">
        <v>16</v>
      </c>
      <c r="E5115" s="25"/>
      <c r="F5115" s="46"/>
      <c r="G5115" s="26" t="str">
        <f t="shared" si="80"/>
        <v/>
      </c>
      <c r="H5115" s="27"/>
      <c r="I5115" s="28"/>
      <c r="J5115" s="142">
        <v>0</v>
      </c>
    </row>
    <row r="5116" spans="1:13" ht="15" hidden="1" thickBot="1" x14ac:dyDescent="0.4">
      <c r="A5116" s="211"/>
      <c r="B5116" s="213"/>
      <c r="C5116" s="30"/>
      <c r="D5116" s="30"/>
      <c r="E5116" s="31"/>
      <c r="F5116" s="51"/>
      <c r="G5116" s="51" t="str">
        <f t="shared" si="80"/>
        <v/>
      </c>
      <c r="H5116" s="69"/>
      <c r="I5116" s="70"/>
      <c r="J5116" s="142">
        <v>0</v>
      </c>
    </row>
    <row r="5117" spans="1:13" ht="15" hidden="1" thickBot="1" x14ac:dyDescent="0.4">
      <c r="A5117" s="211"/>
      <c r="B5117" s="213"/>
      <c r="C5117" s="34" t="s">
        <v>1003</v>
      </c>
      <c r="D5117" s="34" t="s">
        <v>750</v>
      </c>
      <c r="E5117" s="35">
        <v>0.1157</v>
      </c>
      <c r="F5117" s="29"/>
      <c r="G5117" s="51" t="str">
        <f t="shared" si="80"/>
        <v/>
      </c>
      <c r="H5117" s="37">
        <f>SUM(G5117:G5121)</f>
        <v>0</v>
      </c>
      <c r="I5117" s="38"/>
      <c r="J5117" s="142">
        <v>0</v>
      </c>
    </row>
    <row r="5118" spans="1:13" ht="25.5" hidden="1" thickBot="1" x14ac:dyDescent="0.4">
      <c r="A5118" s="211"/>
      <c r="B5118" s="213"/>
      <c r="C5118" s="34" t="s">
        <v>3134</v>
      </c>
      <c r="D5118" s="34" t="s">
        <v>200</v>
      </c>
      <c r="E5118" s="35">
        <v>1</v>
      </c>
      <c r="F5118" s="29"/>
      <c r="G5118" s="51" t="str">
        <f t="shared" si="80"/>
        <v/>
      </c>
      <c r="H5118" s="69"/>
      <c r="I5118" s="70"/>
      <c r="J5118" s="142">
        <v>0</v>
      </c>
    </row>
    <row r="5119" spans="1:13" ht="25.5" hidden="1" thickBot="1" x14ac:dyDescent="0.4">
      <c r="A5119" s="211"/>
      <c r="B5119" s="213"/>
      <c r="C5119" s="34" t="s">
        <v>800</v>
      </c>
      <c r="D5119" s="34" t="s">
        <v>562</v>
      </c>
      <c r="E5119" s="35">
        <v>1.2090000000000001</v>
      </c>
      <c r="F5119" s="29"/>
      <c r="G5119" s="51" t="str">
        <f t="shared" si="80"/>
        <v/>
      </c>
      <c r="H5119" s="69"/>
      <c r="I5119" s="70"/>
      <c r="J5119" s="142">
        <v>0</v>
      </c>
    </row>
    <row r="5120" spans="1:13" ht="25.5" hidden="1" thickBot="1" x14ac:dyDescent="0.4">
      <c r="A5120" s="211"/>
      <c r="B5120" s="213"/>
      <c r="C5120" s="34" t="s">
        <v>801</v>
      </c>
      <c r="D5120" s="34" t="s">
        <v>562</v>
      </c>
      <c r="E5120" s="35">
        <v>1.2090000000000001</v>
      </c>
      <c r="F5120" s="29"/>
      <c r="G5120" s="51" t="str">
        <f t="shared" si="80"/>
        <v/>
      </c>
      <c r="H5120" s="69"/>
      <c r="I5120" s="70"/>
      <c r="J5120" s="142">
        <v>0</v>
      </c>
    </row>
    <row r="5121" spans="1:10" ht="15" hidden="1" thickBot="1" x14ac:dyDescent="0.4">
      <c r="A5121" s="211"/>
      <c r="B5121" s="213"/>
      <c r="C5121" s="34" t="s">
        <v>2840</v>
      </c>
      <c r="D5121" s="34" t="s">
        <v>562</v>
      </c>
      <c r="E5121" s="35">
        <v>1.2090000000000001</v>
      </c>
      <c r="F5121" s="51"/>
      <c r="G5121" s="51" t="str">
        <f t="shared" si="80"/>
        <v/>
      </c>
      <c r="H5121" s="69"/>
      <c r="I5121" s="70"/>
      <c r="J5121" s="142">
        <v>0</v>
      </c>
    </row>
    <row r="5122" spans="1:10" ht="15" hidden="1" thickBot="1" x14ac:dyDescent="0.4">
      <c r="A5122" s="211"/>
      <c r="B5122" s="213"/>
      <c r="C5122" s="34"/>
      <c r="D5122" s="44"/>
      <c r="E5122" s="35"/>
      <c r="F5122" s="51"/>
      <c r="G5122" s="51" t="str">
        <f t="shared" si="80"/>
        <v/>
      </c>
      <c r="H5122" s="69"/>
      <c r="I5122" s="70"/>
      <c r="J5122" s="142">
        <v>0</v>
      </c>
    </row>
    <row r="5123" spans="1:10" ht="15" hidden="1" thickBot="1" x14ac:dyDescent="0.4">
      <c r="A5123" s="210" t="s">
        <v>3079</v>
      </c>
      <c r="B5123" s="212" t="s">
        <v>3080</v>
      </c>
      <c r="C5123" s="155"/>
      <c r="D5123" s="24" t="s">
        <v>16</v>
      </c>
      <c r="E5123" s="25"/>
      <c r="F5123" s="46"/>
      <c r="G5123" s="26" t="str">
        <f t="shared" si="80"/>
        <v/>
      </c>
      <c r="H5123" s="27"/>
      <c r="I5123" s="28"/>
      <c r="J5123" s="142">
        <v>0</v>
      </c>
    </row>
    <row r="5124" spans="1:10" ht="15" hidden="1" thickBot="1" x14ac:dyDescent="0.4">
      <c r="A5124" s="211"/>
      <c r="B5124" s="213"/>
      <c r="C5124" s="30"/>
      <c r="D5124" s="30"/>
      <c r="E5124" s="31"/>
      <c r="F5124" s="51"/>
      <c r="G5124" s="51" t="str">
        <f t="shared" si="80"/>
        <v/>
      </c>
      <c r="H5124" s="69"/>
      <c r="I5124" s="70"/>
      <c r="J5124" s="142">
        <v>0</v>
      </c>
    </row>
    <row r="5125" spans="1:10" ht="15" hidden="1" thickBot="1" x14ac:dyDescent="0.4">
      <c r="A5125" s="211"/>
      <c r="B5125" s="213"/>
      <c r="C5125" s="34" t="s">
        <v>1003</v>
      </c>
      <c r="D5125" s="34" t="s">
        <v>750</v>
      </c>
      <c r="E5125" s="35">
        <v>0.1157</v>
      </c>
      <c r="F5125" s="29"/>
      <c r="G5125" s="51" t="str">
        <f t="shared" si="80"/>
        <v/>
      </c>
      <c r="H5125" s="37">
        <f>SUM(G5125:G5129)</f>
        <v>0</v>
      </c>
      <c r="I5125" s="38"/>
      <c r="J5125" s="142">
        <v>0</v>
      </c>
    </row>
    <row r="5126" spans="1:10" ht="25.5" hidden="1" thickBot="1" x14ac:dyDescent="0.4">
      <c r="A5126" s="211"/>
      <c r="B5126" s="213"/>
      <c r="C5126" s="34" t="s">
        <v>3135</v>
      </c>
      <c r="D5126" s="34" t="s">
        <v>200</v>
      </c>
      <c r="E5126" s="35">
        <v>1</v>
      </c>
      <c r="F5126" s="29"/>
      <c r="G5126" s="51" t="str">
        <f t="shared" si="80"/>
        <v/>
      </c>
      <c r="H5126" s="69"/>
      <c r="I5126" s="70"/>
      <c r="J5126" s="142">
        <v>0</v>
      </c>
    </row>
    <row r="5127" spans="1:10" ht="25.5" hidden="1" thickBot="1" x14ac:dyDescent="0.4">
      <c r="A5127" s="211"/>
      <c r="B5127" s="213"/>
      <c r="C5127" s="34" t="s">
        <v>800</v>
      </c>
      <c r="D5127" s="34" t="s">
        <v>562</v>
      </c>
      <c r="E5127" s="35">
        <v>1.2090000000000001</v>
      </c>
      <c r="F5127" s="29"/>
      <c r="G5127" s="51" t="str">
        <f t="shared" si="80"/>
        <v/>
      </c>
      <c r="H5127" s="69"/>
      <c r="I5127" s="70"/>
      <c r="J5127" s="142">
        <v>0</v>
      </c>
    </row>
    <row r="5128" spans="1:10" ht="25.5" hidden="1" thickBot="1" x14ac:dyDescent="0.4">
      <c r="A5128" s="211"/>
      <c r="B5128" s="213"/>
      <c r="C5128" s="34" t="s">
        <v>801</v>
      </c>
      <c r="D5128" s="34" t="s">
        <v>562</v>
      </c>
      <c r="E5128" s="35">
        <v>1.2090000000000001</v>
      </c>
      <c r="F5128" s="29"/>
      <c r="G5128" s="51" t="str">
        <f t="shared" si="80"/>
        <v/>
      </c>
      <c r="H5128" s="69"/>
      <c r="I5128" s="70"/>
      <c r="J5128" s="142">
        <v>0</v>
      </c>
    </row>
    <row r="5129" spans="1:10" ht="15" hidden="1" thickBot="1" x14ac:dyDescent="0.4">
      <c r="A5129" s="211"/>
      <c r="B5129" s="213"/>
      <c r="C5129" s="34" t="s">
        <v>2840</v>
      </c>
      <c r="D5129" s="34" t="s">
        <v>562</v>
      </c>
      <c r="E5129" s="35">
        <v>1.2090000000000001</v>
      </c>
      <c r="F5129" s="51"/>
      <c r="G5129" s="51" t="str">
        <f t="shared" si="80"/>
        <v/>
      </c>
      <c r="H5129" s="69"/>
      <c r="I5129" s="70"/>
      <c r="J5129" s="142">
        <v>0</v>
      </c>
    </row>
    <row r="5130" spans="1:10" ht="15" hidden="1" thickBot="1" x14ac:dyDescent="0.4">
      <c r="A5130" s="211"/>
      <c r="B5130" s="213"/>
      <c r="C5130" s="34"/>
      <c r="D5130" s="44"/>
      <c r="E5130" s="35"/>
      <c r="F5130" s="51"/>
      <c r="G5130" s="51" t="str">
        <f t="shared" si="80"/>
        <v/>
      </c>
      <c r="H5130" s="69"/>
      <c r="I5130" s="70"/>
      <c r="J5130" s="142">
        <v>0</v>
      </c>
    </row>
    <row r="5131" spans="1:10" ht="15" hidden="1" thickBot="1" x14ac:dyDescent="0.4">
      <c r="A5131" s="210" t="s">
        <v>3081</v>
      </c>
      <c r="B5131" s="212" t="s">
        <v>3082</v>
      </c>
      <c r="C5131" s="155"/>
      <c r="D5131" s="24" t="s">
        <v>16</v>
      </c>
      <c r="E5131" s="25"/>
      <c r="F5131" s="46"/>
      <c r="G5131" s="26" t="str">
        <f t="shared" si="80"/>
        <v/>
      </c>
      <c r="H5131" s="27"/>
      <c r="I5131" s="28"/>
      <c r="J5131" s="142">
        <v>0</v>
      </c>
    </row>
    <row r="5132" spans="1:10" ht="15" hidden="1" thickBot="1" x14ac:dyDescent="0.4">
      <c r="A5132" s="211"/>
      <c r="B5132" s="213"/>
      <c r="C5132" s="30"/>
      <c r="D5132" s="30"/>
      <c r="E5132" s="31"/>
      <c r="F5132" s="51"/>
      <c r="G5132" s="51" t="str">
        <f t="shared" si="80"/>
        <v/>
      </c>
      <c r="H5132" s="69"/>
      <c r="I5132" s="70"/>
      <c r="J5132" s="142">
        <v>0</v>
      </c>
    </row>
    <row r="5133" spans="1:10" ht="15" hidden="1" thickBot="1" x14ac:dyDescent="0.4">
      <c r="A5133" s="211"/>
      <c r="B5133" s="213"/>
      <c r="C5133" s="34" t="s">
        <v>1003</v>
      </c>
      <c r="D5133" s="34" t="s">
        <v>750</v>
      </c>
      <c r="E5133" s="35">
        <v>0.1157</v>
      </c>
      <c r="F5133" s="29"/>
      <c r="G5133" s="51" t="str">
        <f t="shared" si="80"/>
        <v/>
      </c>
      <c r="H5133" s="37">
        <f>SUM(G5133:G5137)</f>
        <v>0</v>
      </c>
      <c r="I5133" s="38"/>
      <c r="J5133" s="142">
        <v>0</v>
      </c>
    </row>
    <row r="5134" spans="1:10" ht="25.5" hidden="1" thickBot="1" x14ac:dyDescent="0.4">
      <c r="A5134" s="211"/>
      <c r="B5134" s="213"/>
      <c r="C5134" s="34" t="s">
        <v>3136</v>
      </c>
      <c r="D5134" s="34" t="s">
        <v>200</v>
      </c>
      <c r="E5134" s="35">
        <v>1</v>
      </c>
      <c r="F5134" s="29"/>
      <c r="G5134" s="51" t="str">
        <f t="shared" si="80"/>
        <v/>
      </c>
      <c r="H5134" s="69"/>
      <c r="I5134" s="70"/>
      <c r="J5134" s="142">
        <v>0</v>
      </c>
    </row>
    <row r="5135" spans="1:10" ht="25.5" hidden="1" thickBot="1" x14ac:dyDescent="0.4">
      <c r="A5135" s="211"/>
      <c r="B5135" s="213"/>
      <c r="C5135" s="34" t="s">
        <v>800</v>
      </c>
      <c r="D5135" s="34" t="s">
        <v>562</v>
      </c>
      <c r="E5135" s="35">
        <v>1.2090000000000001</v>
      </c>
      <c r="F5135" s="29"/>
      <c r="G5135" s="51" t="str">
        <f t="shared" si="80"/>
        <v/>
      </c>
      <c r="H5135" s="69"/>
      <c r="I5135" s="70"/>
      <c r="J5135" s="142">
        <v>0</v>
      </c>
    </row>
    <row r="5136" spans="1:10" ht="25.5" hidden="1" thickBot="1" x14ac:dyDescent="0.4">
      <c r="A5136" s="211"/>
      <c r="B5136" s="213"/>
      <c r="C5136" s="34" t="s">
        <v>801</v>
      </c>
      <c r="D5136" s="34" t="s">
        <v>562</v>
      </c>
      <c r="E5136" s="35">
        <v>1.2090000000000001</v>
      </c>
      <c r="F5136" s="29"/>
      <c r="G5136" s="51" t="str">
        <f t="shared" ref="G5136:G5199" si="81">IF(ISNUMBER(F5136),E5136*F5136,"")</f>
        <v/>
      </c>
      <c r="H5136" s="69"/>
      <c r="I5136" s="70"/>
      <c r="J5136" s="142">
        <v>0</v>
      </c>
    </row>
    <row r="5137" spans="1:10" ht="15" hidden="1" thickBot="1" x14ac:dyDescent="0.4">
      <c r="A5137" s="211"/>
      <c r="B5137" s="213"/>
      <c r="C5137" s="34" t="s">
        <v>2840</v>
      </c>
      <c r="D5137" s="34" t="s">
        <v>562</v>
      </c>
      <c r="E5137" s="35">
        <v>1.2090000000000001</v>
      </c>
      <c r="F5137" s="51"/>
      <c r="G5137" s="51" t="str">
        <f t="shared" si="81"/>
        <v/>
      </c>
      <c r="H5137" s="69"/>
      <c r="I5137" s="70"/>
      <c r="J5137" s="142">
        <v>0</v>
      </c>
    </row>
    <row r="5138" spans="1:10" ht="15" hidden="1" thickBot="1" x14ac:dyDescent="0.4">
      <c r="A5138" s="211"/>
      <c r="B5138" s="213"/>
      <c r="C5138" s="34"/>
      <c r="D5138" s="44"/>
      <c r="E5138" s="35"/>
      <c r="F5138" s="51"/>
      <c r="G5138" s="51" t="str">
        <f t="shared" si="81"/>
        <v/>
      </c>
      <c r="H5138" s="69"/>
      <c r="I5138" s="70"/>
      <c r="J5138" s="142">
        <v>0</v>
      </c>
    </row>
    <row r="5139" spans="1:10" ht="15" hidden="1" thickBot="1" x14ac:dyDescent="0.4">
      <c r="A5139" s="210" t="s">
        <v>3083</v>
      </c>
      <c r="B5139" s="212" t="s">
        <v>3084</v>
      </c>
      <c r="C5139" s="155"/>
      <c r="D5139" s="24" t="s">
        <v>16</v>
      </c>
      <c r="E5139" s="25"/>
      <c r="F5139" s="46"/>
      <c r="G5139" s="26" t="str">
        <f t="shared" si="81"/>
        <v/>
      </c>
      <c r="H5139" s="27"/>
      <c r="I5139" s="28"/>
      <c r="J5139" s="142">
        <v>0</v>
      </c>
    </row>
    <row r="5140" spans="1:10" ht="15" hidden="1" thickBot="1" x14ac:dyDescent="0.4">
      <c r="A5140" s="211"/>
      <c r="B5140" s="213"/>
      <c r="C5140" s="30"/>
      <c r="D5140" s="30"/>
      <c r="E5140" s="31"/>
      <c r="F5140" s="51"/>
      <c r="G5140" s="51" t="str">
        <f t="shared" si="81"/>
        <v/>
      </c>
      <c r="H5140" s="69"/>
      <c r="I5140" s="70"/>
      <c r="J5140" s="142">
        <v>0</v>
      </c>
    </row>
    <row r="5141" spans="1:10" ht="15" hidden="1" thickBot="1" x14ac:dyDescent="0.4">
      <c r="A5141" s="211"/>
      <c r="B5141" s="213"/>
      <c r="C5141" s="34" t="s">
        <v>1003</v>
      </c>
      <c r="D5141" s="34" t="s">
        <v>750</v>
      </c>
      <c r="E5141" s="35">
        <v>0.13350000000000001</v>
      </c>
      <c r="F5141" s="29"/>
      <c r="G5141" s="51" t="str">
        <f t="shared" si="81"/>
        <v/>
      </c>
      <c r="H5141" s="37">
        <f>SUM(G5141:G5145)</f>
        <v>0</v>
      </c>
      <c r="I5141" s="38"/>
      <c r="J5141" s="142">
        <v>0</v>
      </c>
    </row>
    <row r="5142" spans="1:10" ht="25.5" hidden="1" thickBot="1" x14ac:dyDescent="0.4">
      <c r="A5142" s="211"/>
      <c r="B5142" s="213"/>
      <c r="C5142" s="34" t="s">
        <v>3137</v>
      </c>
      <c r="D5142" s="34" t="s">
        <v>200</v>
      </c>
      <c r="E5142" s="35">
        <v>1</v>
      </c>
      <c r="F5142" s="29"/>
      <c r="G5142" s="51" t="str">
        <f t="shared" si="81"/>
        <v/>
      </c>
      <c r="H5142" s="69"/>
      <c r="I5142" s="70"/>
      <c r="J5142" s="142">
        <v>0</v>
      </c>
    </row>
    <row r="5143" spans="1:10" ht="25.5" hidden="1" thickBot="1" x14ac:dyDescent="0.4">
      <c r="A5143" s="211"/>
      <c r="B5143" s="213"/>
      <c r="C5143" s="34" t="s">
        <v>800</v>
      </c>
      <c r="D5143" s="34" t="s">
        <v>562</v>
      </c>
      <c r="E5143" s="35">
        <v>1.395</v>
      </c>
      <c r="F5143" s="29"/>
      <c r="G5143" s="51" t="str">
        <f t="shared" si="81"/>
        <v/>
      </c>
      <c r="H5143" s="69"/>
      <c r="I5143" s="70"/>
      <c r="J5143" s="142">
        <v>0</v>
      </c>
    </row>
    <row r="5144" spans="1:10" ht="25.5" hidden="1" thickBot="1" x14ac:dyDescent="0.4">
      <c r="A5144" s="211"/>
      <c r="B5144" s="213"/>
      <c r="C5144" s="34" t="s">
        <v>801</v>
      </c>
      <c r="D5144" s="34" t="s">
        <v>562</v>
      </c>
      <c r="E5144" s="35">
        <v>1.395</v>
      </c>
      <c r="F5144" s="29"/>
      <c r="G5144" s="51" t="str">
        <f t="shared" si="81"/>
        <v/>
      </c>
      <c r="H5144" s="69"/>
      <c r="I5144" s="70"/>
      <c r="J5144" s="142">
        <v>0</v>
      </c>
    </row>
    <row r="5145" spans="1:10" ht="15" hidden="1" thickBot="1" x14ac:dyDescent="0.4">
      <c r="A5145" s="211"/>
      <c r="B5145" s="213"/>
      <c r="C5145" s="34" t="s">
        <v>2840</v>
      </c>
      <c r="D5145" s="34" t="s">
        <v>562</v>
      </c>
      <c r="E5145" s="35">
        <v>1.395</v>
      </c>
      <c r="F5145" s="51"/>
      <c r="G5145" s="51" t="str">
        <f t="shared" si="81"/>
        <v/>
      </c>
      <c r="H5145" s="69"/>
      <c r="I5145" s="70"/>
      <c r="J5145" s="142">
        <v>0</v>
      </c>
    </row>
    <row r="5146" spans="1:10" ht="15" hidden="1" thickBot="1" x14ac:dyDescent="0.4">
      <c r="A5146" s="211"/>
      <c r="B5146" s="213"/>
      <c r="C5146" s="34"/>
      <c r="D5146" s="44"/>
      <c r="E5146" s="35"/>
      <c r="F5146" s="51"/>
      <c r="G5146" s="51" t="str">
        <f t="shared" si="81"/>
        <v/>
      </c>
      <c r="H5146" s="69"/>
      <c r="I5146" s="70"/>
      <c r="J5146" s="142">
        <v>0</v>
      </c>
    </row>
    <row r="5147" spans="1:10" ht="15" hidden="1" thickBot="1" x14ac:dyDescent="0.4">
      <c r="A5147" s="210" t="s">
        <v>3085</v>
      </c>
      <c r="B5147" s="212" t="s">
        <v>3086</v>
      </c>
      <c r="C5147" s="155"/>
      <c r="D5147" s="24" t="s">
        <v>16</v>
      </c>
      <c r="E5147" s="25"/>
      <c r="F5147" s="46"/>
      <c r="G5147" s="26" t="str">
        <f t="shared" si="81"/>
        <v/>
      </c>
      <c r="H5147" s="27"/>
      <c r="I5147" s="28"/>
      <c r="J5147" s="142">
        <v>0</v>
      </c>
    </row>
    <row r="5148" spans="1:10" ht="15" hidden="1" thickBot="1" x14ac:dyDescent="0.4">
      <c r="A5148" s="211"/>
      <c r="B5148" s="213"/>
      <c r="C5148" s="30"/>
      <c r="D5148" s="30"/>
      <c r="E5148" s="31"/>
      <c r="F5148" s="51"/>
      <c r="G5148" s="51" t="str">
        <f t="shared" si="81"/>
        <v/>
      </c>
      <c r="H5148" s="69"/>
      <c r="I5148" s="70"/>
      <c r="J5148" s="142">
        <v>0</v>
      </c>
    </row>
    <row r="5149" spans="1:10" ht="25.5" hidden="1" thickBot="1" x14ac:dyDescent="0.4">
      <c r="A5149" s="211"/>
      <c r="B5149" s="213"/>
      <c r="C5149" s="34" t="s">
        <v>3138</v>
      </c>
      <c r="D5149" s="34" t="s">
        <v>200</v>
      </c>
      <c r="E5149" s="35">
        <v>1</v>
      </c>
      <c r="F5149" s="29"/>
      <c r="G5149" s="51" t="str">
        <f t="shared" si="81"/>
        <v/>
      </c>
      <c r="H5149" s="37">
        <f>SUM(G5149:G5151)</f>
        <v>0</v>
      </c>
      <c r="I5149" s="38"/>
      <c r="J5149" s="142">
        <v>0</v>
      </c>
    </row>
    <row r="5150" spans="1:10" ht="25.5" hidden="1" thickBot="1" x14ac:dyDescent="0.4">
      <c r="A5150" s="211"/>
      <c r="B5150" s="213"/>
      <c r="C5150" s="34" t="s">
        <v>800</v>
      </c>
      <c r="D5150" s="34" t="s">
        <v>562</v>
      </c>
      <c r="E5150" s="35">
        <v>0.39200000000000002</v>
      </c>
      <c r="F5150" s="29"/>
      <c r="G5150" s="51" t="str">
        <f t="shared" si="81"/>
        <v/>
      </c>
      <c r="H5150" s="69"/>
      <c r="I5150" s="70"/>
      <c r="J5150" s="142">
        <v>0</v>
      </c>
    </row>
    <row r="5151" spans="1:10" ht="25.5" hidden="1" thickBot="1" x14ac:dyDescent="0.4">
      <c r="A5151" s="211"/>
      <c r="B5151" s="213"/>
      <c r="C5151" s="34" t="s">
        <v>801</v>
      </c>
      <c r="D5151" s="34" t="s">
        <v>562</v>
      </c>
      <c r="E5151" s="35">
        <v>0.39200000000000002</v>
      </c>
      <c r="F5151" s="29"/>
      <c r="G5151" s="51" t="str">
        <f t="shared" si="81"/>
        <v/>
      </c>
      <c r="H5151" s="69"/>
      <c r="I5151" s="70"/>
      <c r="J5151" s="142">
        <v>0</v>
      </c>
    </row>
    <row r="5152" spans="1:10" ht="15" hidden="1" thickBot="1" x14ac:dyDescent="0.4">
      <c r="A5152" s="211"/>
      <c r="B5152" s="213"/>
      <c r="C5152" s="34"/>
      <c r="D5152" s="44"/>
      <c r="E5152" s="35"/>
      <c r="F5152" s="51"/>
      <c r="G5152" s="51" t="str">
        <f t="shared" si="81"/>
        <v/>
      </c>
      <c r="H5152" s="69"/>
      <c r="I5152" s="70"/>
      <c r="J5152" s="142">
        <v>0</v>
      </c>
    </row>
    <row r="5153" spans="1:10" ht="15" hidden="1" thickBot="1" x14ac:dyDescent="0.4">
      <c r="A5153" s="210" t="s">
        <v>3087</v>
      </c>
      <c r="B5153" s="212" t="s">
        <v>3088</v>
      </c>
      <c r="C5153" s="155"/>
      <c r="D5153" s="24" t="s">
        <v>16</v>
      </c>
      <c r="E5153" s="25"/>
      <c r="F5153" s="46"/>
      <c r="G5153" s="26" t="str">
        <f t="shared" si="81"/>
        <v/>
      </c>
      <c r="H5153" s="27"/>
      <c r="I5153" s="28"/>
      <c r="J5153" s="142">
        <v>0</v>
      </c>
    </row>
    <row r="5154" spans="1:10" ht="15" hidden="1" thickBot="1" x14ac:dyDescent="0.4">
      <c r="A5154" s="211"/>
      <c r="B5154" s="213"/>
      <c r="C5154" s="30"/>
      <c r="D5154" s="30"/>
      <c r="E5154" s="31"/>
      <c r="F5154" s="51"/>
      <c r="G5154" s="51" t="str">
        <f t="shared" si="81"/>
        <v/>
      </c>
      <c r="H5154" s="69"/>
      <c r="I5154" s="70"/>
      <c r="J5154" s="142">
        <v>0</v>
      </c>
    </row>
    <row r="5155" spans="1:10" ht="15" hidden="1" thickBot="1" x14ac:dyDescent="0.4">
      <c r="A5155" s="211"/>
      <c r="B5155" s="213"/>
      <c r="C5155" s="34" t="s">
        <v>1003</v>
      </c>
      <c r="D5155" s="34" t="s">
        <v>750</v>
      </c>
      <c r="E5155" s="35">
        <v>0.1157</v>
      </c>
      <c r="F5155" s="29"/>
      <c r="G5155" s="51" t="str">
        <f t="shared" si="81"/>
        <v/>
      </c>
      <c r="H5155" s="37">
        <f>SUM(G5155:G5159)</f>
        <v>0</v>
      </c>
      <c r="I5155" s="38"/>
      <c r="J5155" s="142">
        <v>0</v>
      </c>
    </row>
    <row r="5156" spans="1:10" ht="15" hidden="1" thickBot="1" x14ac:dyDescent="0.4">
      <c r="A5156" s="211"/>
      <c r="B5156" s="213"/>
      <c r="C5156" s="34" t="s">
        <v>3139</v>
      </c>
      <c r="D5156" s="34" t="s">
        <v>200</v>
      </c>
      <c r="E5156" s="35">
        <v>1</v>
      </c>
      <c r="F5156" s="29"/>
      <c r="G5156" s="51" t="str">
        <f t="shared" si="81"/>
        <v/>
      </c>
      <c r="H5156" s="69"/>
      <c r="I5156" s="70"/>
      <c r="J5156" s="142">
        <v>0</v>
      </c>
    </row>
    <row r="5157" spans="1:10" ht="25.5" hidden="1" thickBot="1" x14ac:dyDescent="0.4">
      <c r="A5157" s="211"/>
      <c r="B5157" s="213"/>
      <c r="C5157" s="34" t="s">
        <v>800</v>
      </c>
      <c r="D5157" s="34" t="s">
        <v>562</v>
      </c>
      <c r="E5157" s="35">
        <v>1.2090000000000001</v>
      </c>
      <c r="F5157" s="29"/>
      <c r="G5157" s="51" t="str">
        <f t="shared" si="81"/>
        <v/>
      </c>
      <c r="H5157" s="69"/>
      <c r="I5157" s="70"/>
      <c r="J5157" s="142">
        <v>0</v>
      </c>
    </row>
    <row r="5158" spans="1:10" ht="25.5" hidden="1" thickBot="1" x14ac:dyDescent="0.4">
      <c r="A5158" s="211"/>
      <c r="B5158" s="213"/>
      <c r="C5158" s="34" t="s">
        <v>801</v>
      </c>
      <c r="D5158" s="34" t="s">
        <v>562</v>
      </c>
      <c r="E5158" s="35">
        <v>1.2090000000000001</v>
      </c>
      <c r="F5158" s="29"/>
      <c r="G5158" s="51" t="str">
        <f t="shared" si="81"/>
        <v/>
      </c>
      <c r="H5158" s="69"/>
      <c r="I5158" s="70"/>
      <c r="J5158" s="142">
        <v>0</v>
      </c>
    </row>
    <row r="5159" spans="1:10" ht="15" hidden="1" thickBot="1" x14ac:dyDescent="0.4">
      <c r="A5159" s="211"/>
      <c r="B5159" s="213"/>
      <c r="C5159" s="34" t="s">
        <v>2840</v>
      </c>
      <c r="D5159" s="34" t="s">
        <v>562</v>
      </c>
      <c r="E5159" s="35">
        <v>1.2090000000000001</v>
      </c>
      <c r="F5159" s="51"/>
      <c r="G5159" s="51" t="str">
        <f t="shared" si="81"/>
        <v/>
      </c>
      <c r="H5159" s="69"/>
      <c r="I5159" s="70"/>
      <c r="J5159" s="142">
        <v>0</v>
      </c>
    </row>
    <row r="5160" spans="1:10" ht="15" hidden="1" thickBot="1" x14ac:dyDescent="0.4">
      <c r="A5160" s="211"/>
      <c r="B5160" s="213"/>
      <c r="C5160" s="34"/>
      <c r="D5160" s="44"/>
      <c r="E5160" s="35"/>
      <c r="F5160" s="51"/>
      <c r="G5160" s="51" t="str">
        <f t="shared" si="81"/>
        <v/>
      </c>
      <c r="H5160" s="69"/>
      <c r="I5160" s="70"/>
      <c r="J5160" s="142">
        <v>0</v>
      </c>
    </row>
    <row r="5161" spans="1:10" ht="15" hidden="1" thickBot="1" x14ac:dyDescent="0.4">
      <c r="A5161" s="210" t="s">
        <v>3089</v>
      </c>
      <c r="B5161" s="212" t="s">
        <v>3090</v>
      </c>
      <c r="C5161" s="155"/>
      <c r="D5161" s="24" t="s">
        <v>69</v>
      </c>
      <c r="E5161" s="25"/>
      <c r="F5161" s="46"/>
      <c r="G5161" s="26" t="str">
        <f t="shared" si="81"/>
        <v/>
      </c>
      <c r="H5161" s="27"/>
      <c r="I5161" s="28"/>
      <c r="J5161" s="142">
        <v>0</v>
      </c>
    </row>
    <row r="5162" spans="1:10" ht="15" hidden="1" thickBot="1" x14ac:dyDescent="0.4">
      <c r="A5162" s="211"/>
      <c r="B5162" s="213"/>
      <c r="C5162" s="30"/>
      <c r="D5162" s="30"/>
      <c r="E5162" s="31"/>
      <c r="F5162" s="51"/>
      <c r="G5162" s="51" t="str">
        <f t="shared" si="81"/>
        <v/>
      </c>
      <c r="H5162" s="69"/>
      <c r="I5162" s="70"/>
      <c r="J5162" s="142">
        <v>0</v>
      </c>
    </row>
    <row r="5163" spans="1:10" ht="38" hidden="1" thickBot="1" x14ac:dyDescent="0.4">
      <c r="A5163" s="211"/>
      <c r="B5163" s="213"/>
      <c r="C5163" s="34" t="s">
        <v>3140</v>
      </c>
      <c r="D5163" s="34" t="s">
        <v>69</v>
      </c>
      <c r="E5163" s="35">
        <v>1.0210999999999999</v>
      </c>
      <c r="F5163" s="29"/>
      <c r="G5163" s="51" t="str">
        <f t="shared" si="81"/>
        <v/>
      </c>
      <c r="H5163" s="37">
        <f>SUM(G5163:G5165)</f>
        <v>0</v>
      </c>
      <c r="I5163" s="38"/>
      <c r="J5163" s="142">
        <v>0</v>
      </c>
    </row>
    <row r="5164" spans="1:10" ht="25.5" hidden="1" thickBot="1" x14ac:dyDescent="0.4">
      <c r="A5164" s="211"/>
      <c r="B5164" s="213"/>
      <c r="C5164" s="34" t="s">
        <v>800</v>
      </c>
      <c r="D5164" s="34" t="s">
        <v>562</v>
      </c>
      <c r="E5164" s="35">
        <v>9.6000000000000002E-2</v>
      </c>
      <c r="F5164" s="29"/>
      <c r="G5164" s="51" t="str">
        <f t="shared" si="81"/>
        <v/>
      </c>
      <c r="H5164" s="69"/>
      <c r="I5164" s="70"/>
      <c r="J5164" s="142">
        <v>0</v>
      </c>
    </row>
    <row r="5165" spans="1:10" ht="25.5" hidden="1" thickBot="1" x14ac:dyDescent="0.4">
      <c r="A5165" s="211"/>
      <c r="B5165" s="213"/>
      <c r="C5165" s="34" t="s">
        <v>801</v>
      </c>
      <c r="D5165" s="34" t="s">
        <v>562</v>
      </c>
      <c r="E5165" s="35">
        <v>9.6000000000000002E-2</v>
      </c>
      <c r="F5165" s="29"/>
      <c r="G5165" s="51" t="str">
        <f t="shared" si="81"/>
        <v/>
      </c>
      <c r="H5165" s="69"/>
      <c r="I5165" s="70"/>
      <c r="J5165" s="142">
        <v>0</v>
      </c>
    </row>
    <row r="5166" spans="1:10" ht="15" hidden="1" thickBot="1" x14ac:dyDescent="0.4">
      <c r="A5166" s="211"/>
      <c r="B5166" s="213"/>
      <c r="C5166" s="34"/>
      <c r="D5166" s="44"/>
      <c r="E5166" s="35"/>
      <c r="F5166" s="51"/>
      <c r="G5166" s="51" t="str">
        <f t="shared" si="81"/>
        <v/>
      </c>
      <c r="H5166" s="69"/>
      <c r="I5166" s="70"/>
      <c r="J5166" s="142">
        <v>0</v>
      </c>
    </row>
    <row r="5167" spans="1:10" ht="15" hidden="1" thickBot="1" x14ac:dyDescent="0.4">
      <c r="A5167" s="210" t="s">
        <v>3091</v>
      </c>
      <c r="B5167" s="212" t="s">
        <v>3092</v>
      </c>
      <c r="C5167" s="155"/>
      <c r="D5167" s="24" t="s">
        <v>16</v>
      </c>
      <c r="E5167" s="25"/>
      <c r="F5167" s="46"/>
      <c r="G5167" s="26" t="str">
        <f t="shared" si="81"/>
        <v/>
      </c>
      <c r="H5167" s="27"/>
      <c r="I5167" s="28"/>
      <c r="J5167" s="142">
        <v>0</v>
      </c>
    </row>
    <row r="5168" spans="1:10" ht="15" hidden="1" thickBot="1" x14ac:dyDescent="0.4">
      <c r="A5168" s="211"/>
      <c r="B5168" s="213"/>
      <c r="C5168" s="30"/>
      <c r="D5168" s="30"/>
      <c r="E5168" s="31"/>
      <c r="F5168" s="51"/>
      <c r="G5168" s="51" t="str">
        <f t="shared" si="81"/>
        <v/>
      </c>
      <c r="H5168" s="69"/>
      <c r="I5168" s="70"/>
      <c r="J5168" s="142">
        <v>0</v>
      </c>
    </row>
    <row r="5169" spans="1:10" ht="15" hidden="1" thickBot="1" x14ac:dyDescent="0.4">
      <c r="A5169" s="211"/>
      <c r="B5169" s="213"/>
      <c r="C5169" s="34" t="s">
        <v>1003</v>
      </c>
      <c r="D5169" s="34" t="s">
        <v>750</v>
      </c>
      <c r="E5169" s="35">
        <v>8.9999999999999993E-3</v>
      </c>
      <c r="F5169" s="29"/>
      <c r="G5169" s="51" t="str">
        <f t="shared" si="81"/>
        <v/>
      </c>
      <c r="H5169" s="37">
        <f>SUM(G5169:G5173)</f>
        <v>0</v>
      </c>
      <c r="I5169" s="38"/>
      <c r="J5169" s="142">
        <v>0</v>
      </c>
    </row>
    <row r="5170" spans="1:10" ht="25.5" hidden="1" thickBot="1" x14ac:dyDescent="0.4">
      <c r="A5170" s="211"/>
      <c r="B5170" s="213"/>
      <c r="C5170" s="34" t="s">
        <v>3141</v>
      </c>
      <c r="D5170" s="34" t="s">
        <v>200</v>
      </c>
      <c r="E5170" s="35">
        <v>1</v>
      </c>
      <c r="F5170" s="29"/>
      <c r="G5170" s="51" t="str">
        <f t="shared" si="81"/>
        <v/>
      </c>
      <c r="H5170" s="69"/>
      <c r="I5170" s="70"/>
      <c r="J5170" s="142">
        <v>0</v>
      </c>
    </row>
    <row r="5171" spans="1:10" ht="25.5" hidden="1" thickBot="1" x14ac:dyDescent="0.4">
      <c r="A5171" s="211"/>
      <c r="B5171" s="213"/>
      <c r="C5171" s="34" t="s">
        <v>800</v>
      </c>
      <c r="D5171" s="34" t="s">
        <v>562</v>
      </c>
      <c r="E5171" s="35">
        <v>0.114</v>
      </c>
      <c r="F5171" s="29"/>
      <c r="G5171" s="51" t="str">
        <f t="shared" si="81"/>
        <v/>
      </c>
      <c r="H5171" s="69"/>
      <c r="I5171" s="70"/>
      <c r="J5171" s="142">
        <v>0</v>
      </c>
    </row>
    <row r="5172" spans="1:10" ht="25.5" hidden="1" thickBot="1" x14ac:dyDescent="0.4">
      <c r="A5172" s="211"/>
      <c r="B5172" s="213"/>
      <c r="C5172" s="34" t="s">
        <v>801</v>
      </c>
      <c r="D5172" s="34" t="s">
        <v>562</v>
      </c>
      <c r="E5172" s="35">
        <v>0.114</v>
      </c>
      <c r="F5172" s="29"/>
      <c r="G5172" s="51" t="str">
        <f t="shared" si="81"/>
        <v/>
      </c>
      <c r="H5172" s="69"/>
      <c r="I5172" s="70"/>
      <c r="J5172" s="142">
        <v>0</v>
      </c>
    </row>
    <row r="5173" spans="1:10" ht="15" hidden="1" thickBot="1" x14ac:dyDescent="0.4">
      <c r="A5173" s="211"/>
      <c r="B5173" s="213"/>
      <c r="C5173" s="34" t="s">
        <v>2840</v>
      </c>
      <c r="D5173" s="34" t="s">
        <v>562</v>
      </c>
      <c r="E5173" s="35">
        <v>0.114</v>
      </c>
      <c r="F5173" s="51"/>
      <c r="G5173" s="51" t="str">
        <f t="shared" si="81"/>
        <v/>
      </c>
      <c r="H5173" s="69"/>
      <c r="I5173" s="70"/>
      <c r="J5173" s="142">
        <v>0</v>
      </c>
    </row>
    <row r="5174" spans="1:10" ht="15" hidden="1" thickBot="1" x14ac:dyDescent="0.4">
      <c r="A5174" s="211"/>
      <c r="B5174" s="213"/>
      <c r="C5174" s="34"/>
      <c r="D5174" s="44"/>
      <c r="E5174" s="35"/>
      <c r="F5174" s="51"/>
      <c r="G5174" s="51" t="str">
        <f t="shared" si="81"/>
        <v/>
      </c>
      <c r="H5174" s="69"/>
      <c r="I5174" s="70"/>
      <c r="J5174" s="142">
        <v>0</v>
      </c>
    </row>
    <row r="5175" spans="1:10" ht="15" hidden="1" thickBot="1" x14ac:dyDescent="0.4">
      <c r="A5175" s="210" t="s">
        <v>3093</v>
      </c>
      <c r="B5175" s="212" t="s">
        <v>3094</v>
      </c>
      <c r="C5175" s="155"/>
      <c r="D5175" s="24" t="s">
        <v>16</v>
      </c>
      <c r="E5175" s="25"/>
      <c r="F5175" s="46"/>
      <c r="G5175" s="26" t="str">
        <f t="shared" si="81"/>
        <v/>
      </c>
      <c r="H5175" s="27"/>
      <c r="I5175" s="28"/>
      <c r="J5175" s="142">
        <v>0</v>
      </c>
    </row>
    <row r="5176" spans="1:10" ht="15" hidden="1" thickBot="1" x14ac:dyDescent="0.4">
      <c r="A5176" s="211"/>
      <c r="B5176" s="213"/>
      <c r="C5176" s="30"/>
      <c r="D5176" s="30"/>
      <c r="E5176" s="31"/>
      <c r="F5176" s="51"/>
      <c r="G5176" s="51" t="str">
        <f t="shared" si="81"/>
        <v/>
      </c>
      <c r="H5176" s="69"/>
      <c r="I5176" s="70"/>
      <c r="J5176" s="142">
        <v>0</v>
      </c>
    </row>
    <row r="5177" spans="1:10" ht="15" hidden="1" thickBot="1" x14ac:dyDescent="0.4">
      <c r="A5177" s="211"/>
      <c r="B5177" s="213"/>
      <c r="C5177" s="34" t="s">
        <v>1003</v>
      </c>
      <c r="D5177" s="34" t="s">
        <v>750</v>
      </c>
      <c r="E5177" s="35">
        <v>0.1157</v>
      </c>
      <c r="F5177" s="29"/>
      <c r="G5177" s="51" t="str">
        <f t="shared" si="81"/>
        <v/>
      </c>
      <c r="H5177" s="37">
        <f>SUM(G5177:G5181)</f>
        <v>0</v>
      </c>
      <c r="I5177" s="38"/>
      <c r="J5177" s="142">
        <v>0</v>
      </c>
    </row>
    <row r="5178" spans="1:10" ht="25.5" hidden="1" thickBot="1" x14ac:dyDescent="0.4">
      <c r="A5178" s="211"/>
      <c r="B5178" s="213"/>
      <c r="C5178" s="34" t="s">
        <v>3142</v>
      </c>
      <c r="D5178" s="34" t="s">
        <v>200</v>
      </c>
      <c r="E5178" s="35">
        <v>1</v>
      </c>
      <c r="F5178" s="29"/>
      <c r="G5178" s="51" t="str">
        <f t="shared" si="81"/>
        <v/>
      </c>
      <c r="H5178" s="69"/>
      <c r="I5178" s="70"/>
      <c r="J5178" s="142">
        <v>0</v>
      </c>
    </row>
    <row r="5179" spans="1:10" ht="25.5" hidden="1" thickBot="1" x14ac:dyDescent="0.4">
      <c r="A5179" s="211"/>
      <c r="B5179" s="213"/>
      <c r="C5179" s="34" t="s">
        <v>800</v>
      </c>
      <c r="D5179" s="34" t="s">
        <v>562</v>
      </c>
      <c r="E5179" s="35">
        <v>0.80600000000000005</v>
      </c>
      <c r="F5179" s="29"/>
      <c r="G5179" s="51" t="str">
        <f t="shared" si="81"/>
        <v/>
      </c>
      <c r="H5179" s="69"/>
      <c r="I5179" s="70"/>
      <c r="J5179" s="142">
        <v>0</v>
      </c>
    </row>
    <row r="5180" spans="1:10" ht="25.5" hidden="1" thickBot="1" x14ac:dyDescent="0.4">
      <c r="A5180" s="211"/>
      <c r="B5180" s="213"/>
      <c r="C5180" s="34" t="s">
        <v>801</v>
      </c>
      <c r="D5180" s="34" t="s">
        <v>562</v>
      </c>
      <c r="E5180" s="35">
        <v>0.80600000000000005</v>
      </c>
      <c r="F5180" s="29"/>
      <c r="G5180" s="51" t="str">
        <f t="shared" si="81"/>
        <v/>
      </c>
      <c r="H5180" s="69"/>
      <c r="I5180" s="70"/>
      <c r="J5180" s="142">
        <v>0</v>
      </c>
    </row>
    <row r="5181" spans="1:10" ht="15" hidden="1" thickBot="1" x14ac:dyDescent="0.4">
      <c r="A5181" s="211"/>
      <c r="B5181" s="213"/>
      <c r="C5181" s="34" t="s">
        <v>2840</v>
      </c>
      <c r="D5181" s="34" t="s">
        <v>562</v>
      </c>
      <c r="E5181" s="35">
        <v>0.80600000000000005</v>
      </c>
      <c r="F5181" s="51"/>
      <c r="G5181" s="51" t="str">
        <f t="shared" si="81"/>
        <v/>
      </c>
      <c r="H5181" s="69"/>
      <c r="I5181" s="70"/>
      <c r="J5181" s="142">
        <v>0</v>
      </c>
    </row>
    <row r="5182" spans="1:10" ht="15" hidden="1" thickBot="1" x14ac:dyDescent="0.4">
      <c r="A5182" s="211"/>
      <c r="B5182" s="213"/>
      <c r="C5182" s="34"/>
      <c r="D5182" s="44"/>
      <c r="E5182" s="35"/>
      <c r="F5182" s="51"/>
      <c r="G5182" s="51" t="str">
        <f t="shared" si="81"/>
        <v/>
      </c>
      <c r="H5182" s="69"/>
      <c r="I5182" s="70"/>
      <c r="J5182" s="142">
        <v>0</v>
      </c>
    </row>
    <row r="5183" spans="1:10" ht="15" hidden="1" thickBot="1" x14ac:dyDescent="0.4">
      <c r="A5183" s="210" t="s">
        <v>3105</v>
      </c>
      <c r="B5183" s="212" t="s">
        <v>3106</v>
      </c>
      <c r="C5183" s="155"/>
      <c r="D5183" s="24" t="s">
        <v>16</v>
      </c>
      <c r="E5183" s="25"/>
      <c r="F5183" s="46"/>
      <c r="G5183" s="26" t="str">
        <f t="shared" si="81"/>
        <v/>
      </c>
      <c r="H5183" s="27"/>
      <c r="I5183" s="28"/>
      <c r="J5183" s="142">
        <v>0</v>
      </c>
    </row>
    <row r="5184" spans="1:10" ht="15" hidden="1" thickBot="1" x14ac:dyDescent="0.4">
      <c r="A5184" s="211"/>
      <c r="B5184" s="213"/>
      <c r="C5184" s="30"/>
      <c r="D5184" s="30"/>
      <c r="E5184" s="31"/>
      <c r="F5184" s="51"/>
      <c r="G5184" s="51" t="str">
        <f t="shared" si="81"/>
        <v/>
      </c>
      <c r="H5184" s="69"/>
      <c r="I5184" s="70"/>
      <c r="J5184" s="142">
        <v>0</v>
      </c>
    </row>
    <row r="5185" spans="1:10" ht="15" hidden="1" thickBot="1" x14ac:dyDescent="0.4">
      <c r="A5185" s="211"/>
      <c r="B5185" s="213"/>
      <c r="C5185" s="34" t="s">
        <v>1003</v>
      </c>
      <c r="D5185" s="34" t="s">
        <v>750</v>
      </c>
      <c r="E5185" s="35">
        <v>0.1729</v>
      </c>
      <c r="F5185" s="29"/>
      <c r="G5185" s="51" t="str">
        <f t="shared" si="81"/>
        <v/>
      </c>
      <c r="H5185" s="37">
        <f>SUM(G5185:G5189)</f>
        <v>0</v>
      </c>
      <c r="I5185" s="38"/>
      <c r="J5185" s="142">
        <v>0</v>
      </c>
    </row>
    <row r="5186" spans="1:10" ht="15" hidden="1" thickBot="1" x14ac:dyDescent="0.4">
      <c r="A5186" s="211"/>
      <c r="B5186" s="213"/>
      <c r="C5186" s="34" t="s">
        <v>3143</v>
      </c>
      <c r="D5186" s="34" t="s">
        <v>200</v>
      </c>
      <c r="E5186" s="35">
        <v>1</v>
      </c>
      <c r="F5186" s="29"/>
      <c r="G5186" s="51" t="str">
        <f t="shared" si="81"/>
        <v/>
      </c>
      <c r="H5186" s="69"/>
      <c r="I5186" s="70"/>
      <c r="J5186" s="142">
        <v>0</v>
      </c>
    </row>
    <row r="5187" spans="1:10" ht="25.5" hidden="1" thickBot="1" x14ac:dyDescent="0.4">
      <c r="A5187" s="211"/>
      <c r="B5187" s="213"/>
      <c r="C5187" s="34" t="s">
        <v>800</v>
      </c>
      <c r="D5187" s="34" t="s">
        <v>562</v>
      </c>
      <c r="E5187" s="35">
        <v>1.2505999999999999</v>
      </c>
      <c r="F5187" s="29"/>
      <c r="G5187" s="51" t="str">
        <f t="shared" si="81"/>
        <v/>
      </c>
      <c r="H5187" s="69"/>
      <c r="I5187" s="70"/>
      <c r="J5187" s="142">
        <v>0</v>
      </c>
    </row>
    <row r="5188" spans="1:10" ht="25.5" hidden="1" thickBot="1" x14ac:dyDescent="0.4">
      <c r="A5188" s="211"/>
      <c r="B5188" s="213"/>
      <c r="C5188" s="34" t="s">
        <v>801</v>
      </c>
      <c r="D5188" s="34" t="s">
        <v>562</v>
      </c>
      <c r="E5188" s="35">
        <v>1.2505999999999999</v>
      </c>
      <c r="F5188" s="29"/>
      <c r="G5188" s="51" t="str">
        <f t="shared" si="81"/>
        <v/>
      </c>
      <c r="H5188" s="69"/>
      <c r="I5188" s="70"/>
      <c r="J5188" s="142">
        <v>0</v>
      </c>
    </row>
    <row r="5189" spans="1:10" ht="15" hidden="1" thickBot="1" x14ac:dyDescent="0.4">
      <c r="A5189" s="211"/>
      <c r="B5189" s="213"/>
      <c r="C5189" s="34" t="s">
        <v>2840</v>
      </c>
      <c r="D5189" s="34" t="s">
        <v>562</v>
      </c>
      <c r="E5189" s="35">
        <v>1.2505999999999999</v>
      </c>
      <c r="F5189" s="51"/>
      <c r="G5189" s="51" t="str">
        <f t="shared" si="81"/>
        <v/>
      </c>
      <c r="H5189" s="69"/>
      <c r="I5189" s="70"/>
      <c r="J5189" s="142">
        <v>0</v>
      </c>
    </row>
    <row r="5190" spans="1:10" ht="15" hidden="1" thickBot="1" x14ac:dyDescent="0.4">
      <c r="A5190" s="211"/>
      <c r="B5190" s="213"/>
      <c r="C5190" s="34"/>
      <c r="D5190" s="44"/>
      <c r="E5190" s="35"/>
      <c r="F5190" s="51"/>
      <c r="G5190" s="51" t="str">
        <f t="shared" si="81"/>
        <v/>
      </c>
      <c r="H5190" s="69"/>
      <c r="I5190" s="70"/>
      <c r="J5190" s="142">
        <v>0</v>
      </c>
    </row>
    <row r="5191" spans="1:10" ht="15" hidden="1" thickBot="1" x14ac:dyDescent="0.4">
      <c r="A5191" s="210" t="s">
        <v>3107</v>
      </c>
      <c r="B5191" s="212" t="s">
        <v>3108</v>
      </c>
      <c r="C5191" s="155"/>
      <c r="D5191" s="24" t="s">
        <v>69</v>
      </c>
      <c r="E5191" s="25"/>
      <c r="F5191" s="46"/>
      <c r="G5191" s="26" t="str">
        <f t="shared" si="81"/>
        <v/>
      </c>
      <c r="H5191" s="27"/>
      <c r="I5191" s="28"/>
      <c r="J5191" s="142">
        <v>0</v>
      </c>
    </row>
    <row r="5192" spans="1:10" ht="15" hidden="1" thickBot="1" x14ac:dyDescent="0.4">
      <c r="A5192" s="211"/>
      <c r="B5192" s="213"/>
      <c r="C5192" s="30"/>
      <c r="D5192" s="30"/>
      <c r="E5192" s="31"/>
      <c r="F5192" s="51"/>
      <c r="G5192" s="51" t="str">
        <f t="shared" si="81"/>
        <v/>
      </c>
      <c r="H5192" s="69"/>
      <c r="I5192" s="70"/>
      <c r="J5192" s="142">
        <v>0</v>
      </c>
    </row>
    <row r="5193" spans="1:10" ht="25.5" hidden="1" thickBot="1" x14ac:dyDescent="0.4">
      <c r="A5193" s="211"/>
      <c r="B5193" s="213"/>
      <c r="C5193" s="34" t="s">
        <v>2796</v>
      </c>
      <c r="D5193" s="34" t="s">
        <v>790</v>
      </c>
      <c r="E5193" s="35">
        <v>1.055E-2</v>
      </c>
      <c r="F5193" s="29"/>
      <c r="G5193" s="51" t="str">
        <f t="shared" si="81"/>
        <v/>
      </c>
      <c r="H5193" s="37">
        <f>SUM(G5193:G5202)</f>
        <v>0</v>
      </c>
      <c r="I5193" s="38"/>
      <c r="J5193" s="142">
        <v>0</v>
      </c>
    </row>
    <row r="5194" spans="1:10" ht="25.5" hidden="1" thickBot="1" x14ac:dyDescent="0.4">
      <c r="A5194" s="211"/>
      <c r="B5194" s="213"/>
      <c r="C5194" s="34" t="s">
        <v>2802</v>
      </c>
      <c r="D5194" s="34" t="s">
        <v>792</v>
      </c>
      <c r="E5194" s="35">
        <v>5.0549999999999998E-2</v>
      </c>
      <c r="F5194" s="29"/>
      <c r="G5194" s="51" t="str">
        <f t="shared" si="81"/>
        <v/>
      </c>
      <c r="H5194" s="69"/>
      <c r="I5194" s="70"/>
      <c r="J5194" s="142">
        <v>0</v>
      </c>
    </row>
    <row r="5195" spans="1:10" ht="15" hidden="1" thickBot="1" x14ac:dyDescent="0.4">
      <c r="A5195" s="211"/>
      <c r="B5195" s="213"/>
      <c r="C5195" s="34" t="s">
        <v>91</v>
      </c>
      <c r="D5195" s="34" t="s">
        <v>750</v>
      </c>
      <c r="E5195" s="35">
        <v>9.375E-2</v>
      </c>
      <c r="F5195" s="29"/>
      <c r="G5195" s="51" t="str">
        <f t="shared" si="81"/>
        <v/>
      </c>
      <c r="H5195" s="69"/>
      <c r="I5195" s="70"/>
      <c r="J5195" s="142">
        <v>0</v>
      </c>
    </row>
    <row r="5196" spans="1:10" ht="15" hidden="1" thickBot="1" x14ac:dyDescent="0.4">
      <c r="A5196" s="211"/>
      <c r="B5196" s="213"/>
      <c r="C5196" s="34" t="s">
        <v>2832</v>
      </c>
      <c r="D5196" s="34" t="s">
        <v>562</v>
      </c>
      <c r="E5196" s="35">
        <v>5.4149999999999997E-2</v>
      </c>
      <c r="F5196" s="29"/>
      <c r="G5196" s="51" t="str">
        <f t="shared" si="81"/>
        <v/>
      </c>
      <c r="H5196" s="69"/>
      <c r="I5196" s="70"/>
      <c r="J5196" s="142">
        <v>0</v>
      </c>
    </row>
    <row r="5197" spans="1:10" ht="15" hidden="1" thickBot="1" x14ac:dyDescent="0.4">
      <c r="A5197" s="211"/>
      <c r="B5197" s="213"/>
      <c r="C5197" s="34" t="s">
        <v>563</v>
      </c>
      <c r="D5197" s="34" t="s">
        <v>562</v>
      </c>
      <c r="E5197" s="35">
        <v>5.4149999999999997E-2</v>
      </c>
      <c r="F5197" s="51"/>
      <c r="G5197" s="51" t="str">
        <f t="shared" si="81"/>
        <v/>
      </c>
      <c r="H5197" s="69"/>
      <c r="I5197" s="70"/>
      <c r="J5197" s="142">
        <v>0</v>
      </c>
    </row>
    <row r="5198" spans="1:10" ht="15" hidden="1" thickBot="1" x14ac:dyDescent="0.4">
      <c r="A5198" s="211"/>
      <c r="B5198" s="213"/>
      <c r="C5198" s="34" t="s">
        <v>2840</v>
      </c>
      <c r="D5198" s="34" t="s">
        <v>562</v>
      </c>
      <c r="E5198" s="35">
        <v>0.23960000000000001</v>
      </c>
      <c r="F5198" s="51"/>
      <c r="G5198" s="51" t="str">
        <f t="shared" si="81"/>
        <v/>
      </c>
      <c r="H5198" s="69"/>
      <c r="I5198" s="70"/>
      <c r="J5198" s="142">
        <v>0</v>
      </c>
    </row>
    <row r="5199" spans="1:10" ht="25.5" hidden="1" thickBot="1" x14ac:dyDescent="0.4">
      <c r="A5199" s="211"/>
      <c r="B5199" s="213"/>
      <c r="C5199" s="34" t="s">
        <v>2996</v>
      </c>
      <c r="D5199" s="34" t="s">
        <v>372</v>
      </c>
      <c r="E5199" s="35">
        <v>1</v>
      </c>
      <c r="F5199" s="51"/>
      <c r="G5199" s="51" t="str">
        <f t="shared" si="81"/>
        <v/>
      </c>
      <c r="H5199" s="69"/>
      <c r="I5199" s="70"/>
      <c r="J5199" s="142">
        <v>0</v>
      </c>
    </row>
    <row r="5200" spans="1:10" ht="38" hidden="1" thickBot="1" x14ac:dyDescent="0.4">
      <c r="A5200" s="211"/>
      <c r="B5200" s="213"/>
      <c r="C5200" s="34" t="s">
        <v>3004</v>
      </c>
      <c r="D5200" s="34" t="s">
        <v>1107</v>
      </c>
      <c r="E5200" s="35">
        <v>2.1749999999999999E-2</v>
      </c>
      <c r="F5200" s="51"/>
      <c r="G5200" s="51" t="str">
        <f t="shared" ref="G5200:G5263" si="82">IF(ISNUMBER(F5200),E5200*F5200,"")</f>
        <v/>
      </c>
      <c r="H5200" s="69"/>
      <c r="I5200" s="70"/>
      <c r="J5200" s="142">
        <v>0</v>
      </c>
    </row>
    <row r="5201" spans="1:10" ht="38" hidden="1" thickBot="1" x14ac:dyDescent="0.4">
      <c r="A5201" s="211"/>
      <c r="B5201" s="213"/>
      <c r="C5201" s="34" t="s">
        <v>3000</v>
      </c>
      <c r="D5201" s="34" t="s">
        <v>1232</v>
      </c>
      <c r="E5201" s="35">
        <v>22.4025</v>
      </c>
      <c r="F5201" s="51"/>
      <c r="G5201" s="51" t="str">
        <f t="shared" si="82"/>
        <v/>
      </c>
      <c r="H5201" s="69"/>
      <c r="I5201" s="70"/>
      <c r="J5201" s="142">
        <v>0</v>
      </c>
    </row>
    <row r="5202" spans="1:10" ht="50.5" hidden="1" thickBot="1" x14ac:dyDescent="0.4">
      <c r="A5202" s="211"/>
      <c r="B5202" s="213"/>
      <c r="C5202" s="34" t="s">
        <v>3001</v>
      </c>
      <c r="D5202" s="34" t="s">
        <v>1232</v>
      </c>
      <c r="E5202" s="35">
        <v>21.75</v>
      </c>
      <c r="F5202" s="51"/>
      <c r="G5202" s="51" t="str">
        <f t="shared" si="82"/>
        <v/>
      </c>
      <c r="H5202" s="69"/>
      <c r="I5202" s="70"/>
      <c r="J5202" s="142">
        <v>0</v>
      </c>
    </row>
    <row r="5203" spans="1:10" ht="15" hidden="1" thickBot="1" x14ac:dyDescent="0.4">
      <c r="A5203" s="211"/>
      <c r="B5203" s="213"/>
      <c r="C5203" s="34"/>
      <c r="D5203" s="34"/>
      <c r="E5203" s="35"/>
      <c r="F5203" s="51"/>
      <c r="G5203" s="51" t="str">
        <f t="shared" si="82"/>
        <v/>
      </c>
      <c r="H5203" s="69"/>
      <c r="I5203" s="70"/>
      <c r="J5203" s="142">
        <v>0</v>
      </c>
    </row>
    <row r="5204" spans="1:10" ht="15" hidden="1" thickBot="1" x14ac:dyDescent="0.4">
      <c r="A5204" s="211"/>
      <c r="B5204" s="213"/>
      <c r="C5204" s="45" t="s">
        <v>5768</v>
      </c>
      <c r="D5204" s="34"/>
      <c r="E5204" s="35"/>
      <c r="F5204" s="51"/>
      <c r="G5204" s="51" t="str">
        <f t="shared" si="82"/>
        <v/>
      </c>
      <c r="H5204" s="69"/>
      <c r="I5204" s="70"/>
      <c r="J5204" s="142">
        <v>0</v>
      </c>
    </row>
    <row r="5205" spans="1:10" ht="15" hidden="1" thickBot="1" x14ac:dyDescent="0.4">
      <c r="A5205" s="211"/>
      <c r="B5205" s="213"/>
      <c r="C5205" s="34"/>
      <c r="D5205" s="44"/>
      <c r="E5205" s="35"/>
      <c r="F5205" s="51"/>
      <c r="G5205" s="51" t="str">
        <f t="shared" si="82"/>
        <v/>
      </c>
      <c r="H5205" s="69"/>
      <c r="I5205" s="70"/>
      <c r="J5205" s="142">
        <v>0</v>
      </c>
    </row>
    <row r="5206" spans="1:10" ht="15" hidden="1" thickBot="1" x14ac:dyDescent="0.4">
      <c r="A5206" s="210" t="s">
        <v>3109</v>
      </c>
      <c r="B5206" s="212" t="s">
        <v>3110</v>
      </c>
      <c r="C5206" s="155"/>
      <c r="D5206" s="24" t="s">
        <v>69</v>
      </c>
      <c r="E5206" s="25"/>
      <c r="F5206" s="46"/>
      <c r="G5206" s="26" t="str">
        <f t="shared" si="82"/>
        <v/>
      </c>
      <c r="H5206" s="27"/>
      <c r="I5206" s="28"/>
      <c r="J5206" s="142">
        <v>0</v>
      </c>
    </row>
    <row r="5207" spans="1:10" ht="15" hidden="1" thickBot="1" x14ac:dyDescent="0.4">
      <c r="A5207" s="211"/>
      <c r="B5207" s="213"/>
      <c r="C5207" s="30"/>
      <c r="D5207" s="30"/>
      <c r="E5207" s="31"/>
      <c r="F5207" s="51"/>
      <c r="G5207" s="51" t="str">
        <f t="shared" si="82"/>
        <v/>
      </c>
      <c r="H5207" s="69"/>
      <c r="I5207" s="70"/>
      <c r="J5207" s="142">
        <v>0</v>
      </c>
    </row>
    <row r="5208" spans="1:10" ht="25.5" hidden="1" thickBot="1" x14ac:dyDescent="0.4">
      <c r="A5208" s="211"/>
      <c r="B5208" s="213"/>
      <c r="C5208" s="34" t="s">
        <v>2796</v>
      </c>
      <c r="D5208" s="34" t="s">
        <v>790</v>
      </c>
      <c r="E5208" s="35">
        <v>1.055E-2</v>
      </c>
      <c r="F5208" s="29"/>
      <c r="G5208" s="51" t="str">
        <f t="shared" si="82"/>
        <v/>
      </c>
      <c r="H5208" s="37">
        <f>SUM(G5208:G5219)</f>
        <v>0</v>
      </c>
      <c r="I5208" s="38"/>
      <c r="J5208" s="142">
        <v>0</v>
      </c>
    </row>
    <row r="5209" spans="1:10" ht="25.5" hidden="1" thickBot="1" x14ac:dyDescent="0.4">
      <c r="A5209" s="211"/>
      <c r="B5209" s="213"/>
      <c r="C5209" s="34" t="s">
        <v>2802</v>
      </c>
      <c r="D5209" s="34" t="s">
        <v>792</v>
      </c>
      <c r="E5209" s="35">
        <v>5.0549999999999998E-2</v>
      </c>
      <c r="F5209" s="29"/>
      <c r="G5209" s="51" t="str">
        <f t="shared" si="82"/>
        <v/>
      </c>
      <c r="H5209" s="69"/>
      <c r="I5209" s="70"/>
      <c r="J5209" s="142">
        <v>0</v>
      </c>
    </row>
    <row r="5210" spans="1:10" ht="15" hidden="1" thickBot="1" x14ac:dyDescent="0.4">
      <c r="A5210" s="211"/>
      <c r="B5210" s="213"/>
      <c r="C5210" s="34" t="s">
        <v>91</v>
      </c>
      <c r="D5210" s="34" t="s">
        <v>750</v>
      </c>
      <c r="E5210" s="35">
        <v>9.375E-2</v>
      </c>
      <c r="F5210" s="29"/>
      <c r="G5210" s="51" t="str">
        <f t="shared" si="82"/>
        <v/>
      </c>
      <c r="H5210" s="69"/>
      <c r="I5210" s="70"/>
      <c r="J5210" s="142">
        <v>0</v>
      </c>
    </row>
    <row r="5211" spans="1:10" ht="15" hidden="1" thickBot="1" x14ac:dyDescent="0.4">
      <c r="A5211" s="211"/>
      <c r="B5211" s="213"/>
      <c r="C5211" s="34" t="s">
        <v>2832</v>
      </c>
      <c r="D5211" s="34" t="s">
        <v>562</v>
      </c>
      <c r="E5211" s="35">
        <v>5.4149999999999997E-2</v>
      </c>
      <c r="F5211" s="29"/>
      <c r="G5211" s="51" t="str">
        <f t="shared" si="82"/>
        <v/>
      </c>
      <c r="H5211" s="69"/>
      <c r="I5211" s="70"/>
      <c r="J5211" s="142">
        <v>0</v>
      </c>
    </row>
    <row r="5212" spans="1:10" ht="15" hidden="1" thickBot="1" x14ac:dyDescent="0.4">
      <c r="A5212" s="211"/>
      <c r="B5212" s="213"/>
      <c r="C5212" s="34" t="s">
        <v>563</v>
      </c>
      <c r="D5212" s="34" t="s">
        <v>562</v>
      </c>
      <c r="E5212" s="35">
        <v>5.4149999999999997E-2</v>
      </c>
      <c r="F5212" s="51"/>
      <c r="G5212" s="51" t="str">
        <f t="shared" si="82"/>
        <v/>
      </c>
      <c r="H5212" s="69"/>
      <c r="I5212" s="70"/>
      <c r="J5212" s="142">
        <v>0</v>
      </c>
    </row>
    <row r="5213" spans="1:10" ht="15" hidden="1" thickBot="1" x14ac:dyDescent="0.4">
      <c r="A5213" s="211"/>
      <c r="B5213" s="213"/>
      <c r="C5213" s="34" t="s">
        <v>2840</v>
      </c>
      <c r="D5213" s="34" t="s">
        <v>562</v>
      </c>
      <c r="E5213" s="35">
        <v>0.23960000000000001</v>
      </c>
      <c r="F5213" s="51"/>
      <c r="G5213" s="51" t="str">
        <f t="shared" si="82"/>
        <v/>
      </c>
      <c r="H5213" s="69"/>
      <c r="I5213" s="70"/>
      <c r="J5213" s="142">
        <v>0</v>
      </c>
    </row>
    <row r="5214" spans="1:10" ht="25.5" hidden="1" thickBot="1" x14ac:dyDescent="0.4">
      <c r="A5214" s="211"/>
      <c r="B5214" s="213"/>
      <c r="C5214" s="34" t="s">
        <v>2878</v>
      </c>
      <c r="D5214" s="34" t="s">
        <v>372</v>
      </c>
      <c r="E5214" s="35">
        <v>1</v>
      </c>
      <c r="F5214" s="51"/>
      <c r="G5214" s="51" t="str">
        <f t="shared" si="82"/>
        <v/>
      </c>
      <c r="H5214" s="69"/>
      <c r="I5214" s="70"/>
      <c r="J5214" s="142">
        <v>0</v>
      </c>
    </row>
    <row r="5215" spans="1:10" ht="38" hidden="1" thickBot="1" x14ac:dyDescent="0.4">
      <c r="A5215" s="211"/>
      <c r="B5215" s="213"/>
      <c r="C5215" s="34" t="s">
        <v>3005</v>
      </c>
      <c r="D5215" s="34" t="s">
        <v>1107</v>
      </c>
      <c r="E5215" s="35">
        <v>2.1749999999999999E-2</v>
      </c>
      <c r="F5215" s="51"/>
      <c r="G5215" s="51" t="str">
        <f t="shared" si="82"/>
        <v/>
      </c>
      <c r="H5215" s="69"/>
      <c r="I5215" s="70"/>
      <c r="J5215" s="142">
        <v>0</v>
      </c>
    </row>
    <row r="5216" spans="1:10" ht="38" hidden="1" thickBot="1" x14ac:dyDescent="0.4">
      <c r="A5216" s="211"/>
      <c r="B5216" s="213"/>
      <c r="C5216" s="34" t="s">
        <v>3000</v>
      </c>
      <c r="D5216" s="34" t="s">
        <v>1232</v>
      </c>
      <c r="E5216" s="35">
        <v>22.4025</v>
      </c>
      <c r="F5216" s="51"/>
      <c r="G5216" s="51" t="str">
        <f t="shared" si="82"/>
        <v/>
      </c>
      <c r="H5216" s="69"/>
      <c r="I5216" s="70"/>
      <c r="J5216" s="142">
        <v>0</v>
      </c>
    </row>
    <row r="5217" spans="1:10" ht="50.5" hidden="1" thickBot="1" x14ac:dyDescent="0.4">
      <c r="A5217" s="211"/>
      <c r="B5217" s="213"/>
      <c r="C5217" s="34" t="s">
        <v>3001</v>
      </c>
      <c r="D5217" s="34" t="s">
        <v>1232</v>
      </c>
      <c r="E5217" s="35">
        <v>21.75</v>
      </c>
      <c r="F5217" s="51"/>
      <c r="G5217" s="51" t="str">
        <f t="shared" si="82"/>
        <v/>
      </c>
      <c r="H5217" s="69"/>
      <c r="I5217" s="70"/>
      <c r="J5217" s="142">
        <v>0</v>
      </c>
    </row>
    <row r="5218" spans="1:10" ht="15" hidden="1" thickBot="1" x14ac:dyDescent="0.4">
      <c r="A5218" s="211"/>
      <c r="B5218" s="213"/>
      <c r="C5218" s="34"/>
      <c r="D5218" s="34"/>
      <c r="E5218" s="35"/>
      <c r="F5218" s="51"/>
      <c r="G5218" s="51" t="str">
        <f t="shared" si="82"/>
        <v/>
      </c>
      <c r="H5218" s="69"/>
      <c r="I5218" s="70"/>
      <c r="J5218" s="142">
        <v>0</v>
      </c>
    </row>
    <row r="5219" spans="1:10" ht="15" hidden="1" thickBot="1" x14ac:dyDescent="0.4">
      <c r="A5219" s="211"/>
      <c r="B5219" s="213"/>
      <c r="C5219" s="45" t="s">
        <v>5768</v>
      </c>
      <c r="D5219" s="34"/>
      <c r="E5219" s="35"/>
      <c r="F5219" s="51"/>
      <c r="G5219" s="51" t="str">
        <f t="shared" si="82"/>
        <v/>
      </c>
      <c r="H5219" s="69"/>
      <c r="I5219" s="70"/>
      <c r="J5219" s="142">
        <v>0</v>
      </c>
    </row>
    <row r="5220" spans="1:10" ht="15" hidden="1" thickBot="1" x14ac:dyDescent="0.4">
      <c r="A5220" s="211"/>
      <c r="B5220" s="213"/>
      <c r="C5220" s="34"/>
      <c r="D5220" s="44"/>
      <c r="E5220" s="35"/>
      <c r="F5220" s="51"/>
      <c r="G5220" s="51" t="str">
        <f t="shared" si="82"/>
        <v/>
      </c>
      <c r="H5220" s="69"/>
      <c r="I5220" s="70"/>
      <c r="J5220" s="142">
        <v>0</v>
      </c>
    </row>
    <row r="5221" spans="1:10" ht="15" hidden="1" thickBot="1" x14ac:dyDescent="0.4">
      <c r="A5221" s="210" t="s">
        <v>3111</v>
      </c>
      <c r="B5221" s="212" t="s">
        <v>3112</v>
      </c>
      <c r="C5221" s="155"/>
      <c r="D5221" s="24" t="s">
        <v>16</v>
      </c>
      <c r="E5221" s="25"/>
      <c r="F5221" s="46"/>
      <c r="G5221" s="26" t="str">
        <f t="shared" si="82"/>
        <v/>
      </c>
      <c r="H5221" s="27"/>
      <c r="I5221" s="28"/>
      <c r="J5221" s="142">
        <v>0</v>
      </c>
    </row>
    <row r="5222" spans="1:10" ht="15" hidden="1" thickBot="1" x14ac:dyDescent="0.4">
      <c r="A5222" s="211"/>
      <c r="B5222" s="213"/>
      <c r="C5222" s="30"/>
      <c r="D5222" s="30"/>
      <c r="E5222" s="31"/>
      <c r="F5222" s="51"/>
      <c r="G5222" s="51" t="str">
        <f t="shared" si="82"/>
        <v/>
      </c>
      <c r="H5222" s="69"/>
      <c r="I5222" s="70"/>
      <c r="J5222" s="142">
        <v>0</v>
      </c>
    </row>
    <row r="5223" spans="1:10" ht="15" hidden="1" thickBot="1" x14ac:dyDescent="0.4">
      <c r="A5223" s="211"/>
      <c r="B5223" s="213"/>
      <c r="C5223" s="34" t="s">
        <v>231</v>
      </c>
      <c r="D5223" s="34" t="s">
        <v>200</v>
      </c>
      <c r="E5223" s="35">
        <v>8.3999999999999995E-3</v>
      </c>
      <c r="F5223" s="29"/>
      <c r="G5223" s="51" t="str">
        <f t="shared" si="82"/>
        <v/>
      </c>
      <c r="H5223" s="37">
        <f>SUM(G5223:G5226)</f>
        <v>0</v>
      </c>
      <c r="I5223" s="38"/>
      <c r="J5223" s="142">
        <v>0</v>
      </c>
    </row>
    <row r="5224" spans="1:10" ht="15" hidden="1" thickBot="1" x14ac:dyDescent="0.4">
      <c r="A5224" s="211"/>
      <c r="B5224" s="213"/>
      <c r="C5224" s="34" t="s">
        <v>970</v>
      </c>
      <c r="D5224" s="34" t="s">
        <v>200</v>
      </c>
      <c r="E5224" s="35">
        <v>1</v>
      </c>
      <c r="F5224" s="29"/>
      <c r="G5224" s="51" t="str">
        <f t="shared" si="82"/>
        <v/>
      </c>
      <c r="H5224" s="69"/>
      <c r="I5224" s="70"/>
      <c r="J5224" s="142">
        <v>0</v>
      </c>
    </row>
    <row r="5225" spans="1:10" ht="25.5" hidden="1" thickBot="1" x14ac:dyDescent="0.4">
      <c r="A5225" s="211"/>
      <c r="B5225" s="213"/>
      <c r="C5225" s="34" t="s">
        <v>800</v>
      </c>
      <c r="D5225" s="34" t="s">
        <v>562</v>
      </c>
      <c r="E5225" s="35">
        <v>7.1900000000000006E-2</v>
      </c>
      <c r="F5225" s="29"/>
      <c r="G5225" s="51" t="str">
        <f t="shared" si="82"/>
        <v/>
      </c>
      <c r="H5225" s="69"/>
      <c r="I5225" s="70"/>
      <c r="J5225" s="142">
        <v>0</v>
      </c>
    </row>
    <row r="5226" spans="1:10" ht="25.5" hidden="1" thickBot="1" x14ac:dyDescent="0.4">
      <c r="A5226" s="211"/>
      <c r="B5226" s="213"/>
      <c r="C5226" s="34" t="s">
        <v>801</v>
      </c>
      <c r="D5226" s="34" t="s">
        <v>562</v>
      </c>
      <c r="E5226" s="35">
        <v>7.1900000000000006E-2</v>
      </c>
      <c r="F5226" s="29"/>
      <c r="G5226" s="51" t="str">
        <f t="shared" si="82"/>
        <v/>
      </c>
      <c r="H5226" s="69"/>
      <c r="I5226" s="70"/>
      <c r="J5226" s="142">
        <v>0</v>
      </c>
    </row>
    <row r="5227" spans="1:10" ht="15" hidden="1" thickBot="1" x14ac:dyDescent="0.4">
      <c r="A5227" s="211"/>
      <c r="B5227" s="213"/>
      <c r="C5227" s="34"/>
      <c r="D5227" s="44"/>
      <c r="E5227" s="35"/>
      <c r="F5227" s="51"/>
      <c r="G5227" s="51" t="str">
        <f t="shared" si="82"/>
        <v/>
      </c>
      <c r="H5227" s="69"/>
      <c r="I5227" s="70"/>
      <c r="J5227" s="142">
        <v>0</v>
      </c>
    </row>
    <row r="5228" spans="1:10" ht="15" hidden="1" thickBot="1" x14ac:dyDescent="0.4">
      <c r="A5228" s="210" t="s">
        <v>3113</v>
      </c>
      <c r="B5228" s="212" t="s">
        <v>3114</v>
      </c>
      <c r="C5228" s="155"/>
      <c r="D5228" s="24" t="s">
        <v>16</v>
      </c>
      <c r="E5228" s="25"/>
      <c r="F5228" s="46"/>
      <c r="G5228" s="26" t="str">
        <f t="shared" si="82"/>
        <v/>
      </c>
      <c r="H5228" s="27"/>
      <c r="I5228" s="28"/>
      <c r="J5228" s="142">
        <v>0</v>
      </c>
    </row>
    <row r="5229" spans="1:10" ht="15" hidden="1" thickBot="1" x14ac:dyDescent="0.4">
      <c r="A5229" s="211"/>
      <c r="B5229" s="213"/>
      <c r="C5229" s="30"/>
      <c r="D5229" s="30"/>
      <c r="E5229" s="31"/>
      <c r="F5229" s="51"/>
      <c r="G5229" s="51" t="str">
        <f t="shared" si="82"/>
        <v/>
      </c>
      <c r="H5229" s="69"/>
      <c r="I5229" s="70"/>
      <c r="J5229" s="142">
        <v>0</v>
      </c>
    </row>
    <row r="5230" spans="1:10" ht="15" hidden="1" thickBot="1" x14ac:dyDescent="0.4">
      <c r="A5230" s="211"/>
      <c r="B5230" s="213"/>
      <c r="C5230" s="34" t="s">
        <v>231</v>
      </c>
      <c r="D5230" s="34" t="s">
        <v>200</v>
      </c>
      <c r="E5230" s="35">
        <v>4.5199999999999997E-2</v>
      </c>
      <c r="F5230" s="29"/>
      <c r="G5230" s="51" t="str">
        <f t="shared" si="82"/>
        <v/>
      </c>
      <c r="H5230" s="37">
        <f>SUM(G5230:G5233)</f>
        <v>0</v>
      </c>
      <c r="I5230" s="38"/>
      <c r="J5230" s="142">
        <v>0</v>
      </c>
    </row>
    <row r="5231" spans="1:10" ht="15" hidden="1" thickBot="1" x14ac:dyDescent="0.4">
      <c r="A5231" s="211"/>
      <c r="B5231" s="213"/>
      <c r="C5231" s="34" t="s">
        <v>3114</v>
      </c>
      <c r="D5231" s="34" t="s">
        <v>200</v>
      </c>
      <c r="E5231" s="35">
        <v>1</v>
      </c>
      <c r="F5231" s="29"/>
      <c r="G5231" s="51" t="str">
        <f t="shared" si="82"/>
        <v/>
      </c>
      <c r="H5231" s="69"/>
      <c r="I5231" s="70"/>
      <c r="J5231" s="142">
        <v>0</v>
      </c>
    </row>
    <row r="5232" spans="1:10" ht="25.5" hidden="1" thickBot="1" x14ac:dyDescent="0.4">
      <c r="A5232" s="211"/>
      <c r="B5232" s="213"/>
      <c r="C5232" s="34" t="s">
        <v>800</v>
      </c>
      <c r="D5232" s="34" t="s">
        <v>562</v>
      </c>
      <c r="E5232" s="35">
        <v>0.72250000000000003</v>
      </c>
      <c r="F5232" s="29"/>
      <c r="G5232" s="51" t="str">
        <f t="shared" si="82"/>
        <v/>
      </c>
      <c r="H5232" s="69"/>
      <c r="I5232" s="70"/>
      <c r="J5232" s="142">
        <v>0</v>
      </c>
    </row>
    <row r="5233" spans="1:10" ht="25.5" hidden="1" thickBot="1" x14ac:dyDescent="0.4">
      <c r="A5233" s="211"/>
      <c r="B5233" s="213"/>
      <c r="C5233" s="34" t="s">
        <v>801</v>
      </c>
      <c r="D5233" s="34" t="s">
        <v>562</v>
      </c>
      <c r="E5233" s="35">
        <v>0.72250000000000003</v>
      </c>
      <c r="F5233" s="29"/>
      <c r="G5233" s="51" t="str">
        <f t="shared" si="82"/>
        <v/>
      </c>
      <c r="H5233" s="69"/>
      <c r="I5233" s="70"/>
      <c r="J5233" s="142">
        <v>0</v>
      </c>
    </row>
    <row r="5234" spans="1:10" ht="15" hidden="1" thickBot="1" x14ac:dyDescent="0.4">
      <c r="A5234" s="211"/>
      <c r="B5234" s="213"/>
      <c r="C5234" s="34"/>
      <c r="D5234" s="44"/>
      <c r="E5234" s="35"/>
      <c r="F5234" s="51"/>
      <c r="G5234" s="51" t="str">
        <f t="shared" si="82"/>
        <v/>
      </c>
      <c r="H5234" s="69"/>
      <c r="I5234" s="70"/>
      <c r="J5234" s="142">
        <v>0</v>
      </c>
    </row>
    <row r="5235" spans="1:10" ht="15" hidden="1" thickBot="1" x14ac:dyDescent="0.4">
      <c r="A5235" s="210" t="s">
        <v>3117</v>
      </c>
      <c r="B5235" s="212" t="s">
        <v>3118</v>
      </c>
      <c r="C5235" s="155"/>
      <c r="D5235" s="24" t="s">
        <v>69</v>
      </c>
      <c r="E5235" s="25"/>
      <c r="F5235" s="46"/>
      <c r="G5235" s="26" t="str">
        <f t="shared" si="82"/>
        <v/>
      </c>
      <c r="H5235" s="27"/>
      <c r="I5235" s="28"/>
      <c r="J5235" s="142">
        <v>0</v>
      </c>
    </row>
    <row r="5236" spans="1:10" ht="15" hidden="1" thickBot="1" x14ac:dyDescent="0.4">
      <c r="A5236" s="211"/>
      <c r="B5236" s="213"/>
      <c r="C5236" s="30"/>
      <c r="D5236" s="30"/>
      <c r="E5236" s="31"/>
      <c r="F5236" s="51"/>
      <c r="G5236" s="51" t="str">
        <f t="shared" si="82"/>
        <v/>
      </c>
      <c r="H5236" s="69"/>
      <c r="I5236" s="70"/>
      <c r="J5236" s="142">
        <v>0</v>
      </c>
    </row>
    <row r="5237" spans="1:10" ht="15" hidden="1" thickBot="1" x14ac:dyDescent="0.4">
      <c r="A5237" s="211"/>
      <c r="B5237" s="213"/>
      <c r="C5237" s="34" t="s">
        <v>3144</v>
      </c>
      <c r="D5237" s="34" t="s">
        <v>69</v>
      </c>
      <c r="E5237" s="35">
        <v>1.05</v>
      </c>
      <c r="F5237" s="29"/>
      <c r="G5237" s="51" t="str">
        <f t="shared" si="82"/>
        <v/>
      </c>
      <c r="H5237" s="37">
        <f>SUM(G5237:G5239)</f>
        <v>0</v>
      </c>
      <c r="I5237" s="38"/>
      <c r="J5237" s="142">
        <v>0</v>
      </c>
    </row>
    <row r="5238" spans="1:10" ht="15" hidden="1" thickBot="1" x14ac:dyDescent="0.4">
      <c r="A5238" s="211"/>
      <c r="B5238" s="213"/>
      <c r="C5238" s="34" t="s">
        <v>983</v>
      </c>
      <c r="D5238" s="34" t="s">
        <v>562</v>
      </c>
      <c r="E5238" s="35">
        <v>7.1099999999999997E-2</v>
      </c>
      <c r="F5238" s="29"/>
      <c r="G5238" s="51" t="str">
        <f t="shared" si="82"/>
        <v/>
      </c>
      <c r="H5238" s="69"/>
      <c r="I5238" s="70"/>
      <c r="J5238" s="142">
        <v>0</v>
      </c>
    </row>
    <row r="5239" spans="1:10" ht="15" hidden="1" thickBot="1" x14ac:dyDescent="0.4">
      <c r="A5239" s="211"/>
      <c r="B5239" s="213"/>
      <c r="C5239" s="34" t="s">
        <v>984</v>
      </c>
      <c r="D5239" s="34" t="s">
        <v>562</v>
      </c>
      <c r="E5239" s="35">
        <v>7.1099999999999997E-2</v>
      </c>
      <c r="F5239" s="29"/>
      <c r="G5239" s="51" t="str">
        <f t="shared" si="82"/>
        <v/>
      </c>
      <c r="H5239" s="69"/>
      <c r="I5239" s="70"/>
      <c r="J5239" s="142">
        <v>0</v>
      </c>
    </row>
    <row r="5240" spans="1:10" ht="15" hidden="1" thickBot="1" x14ac:dyDescent="0.4">
      <c r="A5240" s="211"/>
      <c r="B5240" s="213"/>
      <c r="C5240" s="34"/>
      <c r="D5240" s="44"/>
      <c r="E5240" s="35"/>
      <c r="F5240" s="51"/>
      <c r="G5240" s="51" t="str">
        <f t="shared" si="82"/>
        <v/>
      </c>
      <c r="H5240" s="69"/>
      <c r="I5240" s="70"/>
      <c r="J5240" s="142">
        <v>0</v>
      </c>
    </row>
    <row r="5241" spans="1:10" ht="15" hidden="1" thickBot="1" x14ac:dyDescent="0.4">
      <c r="A5241" s="210" t="s">
        <v>3119</v>
      </c>
      <c r="B5241" s="212" t="s">
        <v>3120</v>
      </c>
      <c r="C5241" s="155"/>
      <c r="D5241" s="24" t="s">
        <v>69</v>
      </c>
      <c r="E5241" s="25"/>
      <c r="F5241" s="46"/>
      <c r="G5241" s="26" t="str">
        <f t="shared" si="82"/>
        <v/>
      </c>
      <c r="H5241" s="27"/>
      <c r="I5241" s="28"/>
      <c r="J5241" s="142">
        <v>0</v>
      </c>
    </row>
    <row r="5242" spans="1:10" ht="15" hidden="1" thickBot="1" x14ac:dyDescent="0.4">
      <c r="A5242" s="211"/>
      <c r="B5242" s="213"/>
      <c r="C5242" s="30"/>
      <c r="D5242" s="30"/>
      <c r="E5242" s="31"/>
      <c r="F5242" s="51"/>
      <c r="G5242" s="51" t="str">
        <f t="shared" si="82"/>
        <v/>
      </c>
      <c r="H5242" s="69"/>
      <c r="I5242" s="70"/>
      <c r="J5242" s="142">
        <v>0</v>
      </c>
    </row>
    <row r="5243" spans="1:10" ht="15" hidden="1" thickBot="1" x14ac:dyDescent="0.4">
      <c r="A5243" s="211"/>
      <c r="B5243" s="213"/>
      <c r="C5243" s="34" t="s">
        <v>3145</v>
      </c>
      <c r="D5243" s="34" t="s">
        <v>69</v>
      </c>
      <c r="E5243" s="35">
        <v>1.05</v>
      </c>
      <c r="F5243" s="29"/>
      <c r="G5243" s="51" t="str">
        <f t="shared" si="82"/>
        <v/>
      </c>
      <c r="H5243" s="37">
        <f>SUM(G5243:G5245)</f>
        <v>0</v>
      </c>
      <c r="I5243" s="38"/>
      <c r="J5243" s="142">
        <v>0</v>
      </c>
    </row>
    <row r="5244" spans="1:10" ht="15" hidden="1" thickBot="1" x14ac:dyDescent="0.4">
      <c r="A5244" s="211"/>
      <c r="B5244" s="213"/>
      <c r="C5244" s="34" t="s">
        <v>983</v>
      </c>
      <c r="D5244" s="34" t="s">
        <v>562</v>
      </c>
      <c r="E5244" s="35">
        <v>0.13880000000000001</v>
      </c>
      <c r="F5244" s="29"/>
      <c r="G5244" s="51" t="str">
        <f t="shared" si="82"/>
        <v/>
      </c>
      <c r="H5244" s="69"/>
      <c r="I5244" s="70"/>
      <c r="J5244" s="142">
        <v>0</v>
      </c>
    </row>
    <row r="5245" spans="1:10" ht="15" hidden="1" thickBot="1" x14ac:dyDescent="0.4">
      <c r="A5245" s="211"/>
      <c r="B5245" s="213"/>
      <c r="C5245" s="34" t="s">
        <v>984</v>
      </c>
      <c r="D5245" s="34" t="s">
        <v>562</v>
      </c>
      <c r="E5245" s="35">
        <v>0.13880000000000001</v>
      </c>
      <c r="F5245" s="29"/>
      <c r="G5245" s="51" t="str">
        <f t="shared" si="82"/>
        <v/>
      </c>
      <c r="H5245" s="69"/>
      <c r="I5245" s="70"/>
      <c r="J5245" s="142">
        <v>0</v>
      </c>
    </row>
    <row r="5246" spans="1:10" ht="15" hidden="1" thickBot="1" x14ac:dyDescent="0.4">
      <c r="A5246" s="211"/>
      <c r="B5246" s="213"/>
      <c r="C5246" s="34"/>
      <c r="D5246" s="44"/>
      <c r="E5246" s="35"/>
      <c r="F5246" s="51"/>
      <c r="G5246" s="51" t="str">
        <f t="shared" si="82"/>
        <v/>
      </c>
      <c r="H5246" s="69"/>
      <c r="I5246" s="70"/>
      <c r="J5246" s="142">
        <v>0</v>
      </c>
    </row>
    <row r="5247" spans="1:10" ht="15" thickBot="1" x14ac:dyDescent="0.4">
      <c r="A5247" s="210" t="s">
        <v>3121</v>
      </c>
      <c r="B5247" s="212" t="s">
        <v>5487</v>
      </c>
      <c r="C5247" s="155"/>
      <c r="D5247" s="24" t="s">
        <v>69</v>
      </c>
      <c r="E5247" s="25"/>
      <c r="F5247" s="39"/>
      <c r="G5247" s="26" t="str">
        <f t="shared" si="82"/>
        <v/>
      </c>
      <c r="H5247" s="27"/>
      <c r="I5247" s="28"/>
      <c r="J5247" s="142">
        <v>1200</v>
      </c>
    </row>
    <row r="5248" spans="1:10" x14ac:dyDescent="0.35">
      <c r="A5248" s="214"/>
      <c r="B5248" s="213"/>
      <c r="C5248" s="30"/>
      <c r="D5248" s="30"/>
      <c r="E5248" s="31"/>
      <c r="F5248" s="40"/>
      <c r="G5248" s="29" t="str">
        <f t="shared" si="82"/>
        <v/>
      </c>
      <c r="H5248" s="33"/>
      <c r="I5248" s="29"/>
      <c r="J5248" s="142">
        <v>1200</v>
      </c>
    </row>
    <row r="5249" spans="1:13" ht="37.5" x14ac:dyDescent="0.35">
      <c r="A5249" s="214"/>
      <c r="B5249" s="213"/>
      <c r="C5249" s="34" t="s">
        <v>9698</v>
      </c>
      <c r="D5249" s="34" t="s">
        <v>372</v>
      </c>
      <c r="E5249" s="35">
        <v>1.101932515596483</v>
      </c>
      <c r="F5249" s="29">
        <v>3.5091533400000001</v>
      </c>
      <c r="G5249" s="32">
        <f t="shared" si="82"/>
        <v>3.8668501675600004</v>
      </c>
      <c r="H5249" s="37">
        <f>SUM(G5249:G5252)</f>
        <v>12.010000000000002</v>
      </c>
      <c r="I5249" s="38"/>
      <c r="J5249" s="142">
        <v>1200</v>
      </c>
      <c r="M5249" s="202"/>
    </row>
    <row r="5250" spans="1:13" x14ac:dyDescent="0.35">
      <c r="A5250" s="214"/>
      <c r="B5250" s="213"/>
      <c r="C5250" s="34" t="s">
        <v>983</v>
      </c>
      <c r="D5250" s="34" t="s">
        <v>562</v>
      </c>
      <c r="E5250" s="35">
        <v>0.123</v>
      </c>
      <c r="F5250" s="29">
        <v>17.620203286000002</v>
      </c>
      <c r="G5250" s="32">
        <f t="shared" si="82"/>
        <v>2.1672850041780003</v>
      </c>
      <c r="H5250" s="33"/>
      <c r="I5250" s="29"/>
      <c r="J5250" s="142">
        <v>1200</v>
      </c>
      <c r="M5250" s="202"/>
    </row>
    <row r="5251" spans="1:13" x14ac:dyDescent="0.35">
      <c r="A5251" s="214"/>
      <c r="B5251" s="213"/>
      <c r="C5251" s="34" t="s">
        <v>984</v>
      </c>
      <c r="D5251" s="34" t="s">
        <v>562</v>
      </c>
      <c r="E5251" s="35">
        <v>0.123</v>
      </c>
      <c r="F5251" s="29">
        <v>23.426256994000003</v>
      </c>
      <c r="G5251" s="32">
        <f t="shared" si="82"/>
        <v>2.8814296102620003</v>
      </c>
      <c r="H5251" s="33"/>
      <c r="I5251" s="29"/>
      <c r="J5251" s="142">
        <v>1200</v>
      </c>
      <c r="M5251" s="202"/>
    </row>
    <row r="5252" spans="1:13" ht="50" x14ac:dyDescent="0.35">
      <c r="A5252" s="214"/>
      <c r="B5252" s="213"/>
      <c r="C5252" s="34" t="s">
        <v>2815</v>
      </c>
      <c r="D5252" s="34" t="s">
        <v>372</v>
      </c>
      <c r="E5252" s="35">
        <v>1</v>
      </c>
      <c r="F5252" s="32">
        <f>'Comp.Aux1'!$G$23</f>
        <v>3.0944352180000001</v>
      </c>
      <c r="G5252" s="29">
        <f t="shared" si="82"/>
        <v>3.0944352180000001</v>
      </c>
      <c r="H5252" s="33"/>
      <c r="I5252" s="29"/>
      <c r="J5252" s="142">
        <v>1200</v>
      </c>
      <c r="M5252" s="202"/>
    </row>
    <row r="5253" spans="1:13" ht="15" thickBot="1" x14ac:dyDescent="0.4">
      <c r="A5253" s="215"/>
      <c r="B5253" s="216"/>
      <c r="C5253" s="34"/>
      <c r="D5253" s="34"/>
      <c r="E5253" s="35"/>
      <c r="F5253" s="29"/>
      <c r="G5253" s="29" t="str">
        <f t="shared" si="82"/>
        <v/>
      </c>
      <c r="H5253" s="33"/>
      <c r="I5253" s="29"/>
      <c r="J5253" s="142">
        <v>1200</v>
      </c>
    </row>
    <row r="5254" spans="1:13" ht="15" thickBot="1" x14ac:dyDescent="0.4">
      <c r="A5254" s="210" t="s">
        <v>3122</v>
      </c>
      <c r="B5254" s="212" t="s">
        <v>8132</v>
      </c>
      <c r="C5254" s="155"/>
      <c r="D5254" s="24" t="s">
        <v>16</v>
      </c>
      <c r="E5254" s="25"/>
      <c r="F5254" s="39"/>
      <c r="G5254" s="26" t="str">
        <f t="shared" si="82"/>
        <v/>
      </c>
      <c r="H5254" s="27"/>
      <c r="I5254" s="28"/>
      <c r="J5254" s="142">
        <v>3</v>
      </c>
    </row>
    <row r="5255" spans="1:13" x14ac:dyDescent="0.35">
      <c r="A5255" s="214"/>
      <c r="B5255" s="213"/>
      <c r="C5255" s="30"/>
      <c r="D5255" s="30"/>
      <c r="E5255" s="31"/>
      <c r="F5255" s="40"/>
      <c r="G5255" s="29" t="str">
        <f t="shared" si="82"/>
        <v/>
      </c>
      <c r="H5255" s="33"/>
      <c r="I5255" s="29"/>
      <c r="J5255" s="142">
        <v>3</v>
      </c>
    </row>
    <row r="5256" spans="1:13" ht="50" x14ac:dyDescent="0.35">
      <c r="A5256" s="214"/>
      <c r="B5256" s="213"/>
      <c r="C5256" s="34" t="s">
        <v>2797</v>
      </c>
      <c r="D5256" s="34" t="s">
        <v>790</v>
      </c>
      <c r="E5256" s="35">
        <v>2.9000000000000001E-2</v>
      </c>
      <c r="F5256" s="29">
        <v>124.88332371200001</v>
      </c>
      <c r="G5256" s="32">
        <f t="shared" si="82"/>
        <v>3.6216163876480003</v>
      </c>
      <c r="H5256" s="37">
        <f>SUM(G5256:G5264)</f>
        <v>1553.33</v>
      </c>
      <c r="I5256" s="38"/>
      <c r="J5256" s="142">
        <v>3</v>
      </c>
      <c r="M5256" s="202"/>
    </row>
    <row r="5257" spans="1:13" ht="50" x14ac:dyDescent="0.35">
      <c r="A5257" s="214"/>
      <c r="B5257" s="213"/>
      <c r="C5257" s="34" t="s">
        <v>2803</v>
      </c>
      <c r="D5257" s="34" t="s">
        <v>792</v>
      </c>
      <c r="E5257" s="35">
        <v>5.9158996416437827E-2</v>
      </c>
      <c r="F5257" s="29">
        <v>51.339976744000005</v>
      </c>
      <c r="G5257" s="32">
        <f t="shared" si="82"/>
        <v>3.0372215002182976</v>
      </c>
      <c r="H5257" s="33"/>
      <c r="I5257" s="29"/>
      <c r="J5257" s="142">
        <v>3</v>
      </c>
      <c r="M5257" s="202"/>
    </row>
    <row r="5258" spans="1:13" x14ac:dyDescent="0.35">
      <c r="A5258" s="214"/>
      <c r="B5258" s="213"/>
      <c r="C5258" s="34" t="s">
        <v>2993</v>
      </c>
      <c r="D5258" s="34" t="s">
        <v>200</v>
      </c>
      <c r="E5258" s="35">
        <v>448.76409999999998</v>
      </c>
      <c r="F5258" s="32">
        <v>0.54232369800000002</v>
      </c>
      <c r="G5258" s="29">
        <f t="shared" si="82"/>
        <v>243.3754062416418</v>
      </c>
      <c r="H5258" s="33"/>
      <c r="I5258" s="29"/>
      <c r="J5258" s="142">
        <v>3</v>
      </c>
      <c r="M5258" s="202"/>
    </row>
    <row r="5259" spans="1:13" ht="37.5" x14ac:dyDescent="0.35">
      <c r="A5259" s="214"/>
      <c r="B5259" s="213"/>
      <c r="C5259" s="34" t="s">
        <v>847</v>
      </c>
      <c r="D5259" s="34" t="s">
        <v>84</v>
      </c>
      <c r="E5259" s="35">
        <v>4.4999999999999997E-3</v>
      </c>
      <c r="F5259" s="29">
        <f>'Comp.Aux1'!$G$323</f>
        <v>609.41232958199998</v>
      </c>
      <c r="G5259" s="32">
        <f t="shared" si="82"/>
        <v>2.7423554831189998</v>
      </c>
      <c r="H5259" s="33"/>
      <c r="I5259" s="38"/>
      <c r="J5259" s="142">
        <v>3</v>
      </c>
      <c r="M5259" s="202"/>
    </row>
    <row r="5260" spans="1:13" x14ac:dyDescent="0.35">
      <c r="A5260" s="214"/>
      <c r="B5260" s="213"/>
      <c r="C5260" s="34" t="s">
        <v>570</v>
      </c>
      <c r="D5260" s="34" t="s">
        <v>562</v>
      </c>
      <c r="E5260" s="35">
        <v>15.119199999999999</v>
      </c>
      <c r="F5260" s="29">
        <v>23.149778246</v>
      </c>
      <c r="G5260" s="32">
        <f t="shared" si="82"/>
        <v>350.00612725692321</v>
      </c>
      <c r="H5260" s="33"/>
      <c r="I5260" s="29"/>
      <c r="J5260" s="142">
        <v>3</v>
      </c>
      <c r="M5260" s="202"/>
    </row>
    <row r="5261" spans="1:13" x14ac:dyDescent="0.35">
      <c r="A5261" s="214"/>
      <c r="B5261" s="213"/>
      <c r="C5261" s="34" t="s">
        <v>563</v>
      </c>
      <c r="D5261" s="34" t="s">
        <v>562</v>
      </c>
      <c r="E5261" s="35">
        <v>11.8794</v>
      </c>
      <c r="F5261" s="32">
        <v>17.322456942000002</v>
      </c>
      <c r="G5261" s="29">
        <f t="shared" si="82"/>
        <v>205.78039499679483</v>
      </c>
      <c r="H5261" s="33"/>
      <c r="I5261" s="29"/>
      <c r="J5261" s="142">
        <v>3</v>
      </c>
      <c r="M5261" s="202"/>
    </row>
    <row r="5262" spans="1:13" ht="25" x14ac:dyDescent="0.35">
      <c r="A5262" s="214"/>
      <c r="B5262" s="213"/>
      <c r="C5262" s="34" t="s">
        <v>2826</v>
      </c>
      <c r="D5262" s="34" t="s">
        <v>84</v>
      </c>
      <c r="E5262" s="35">
        <v>0.33700000000000002</v>
      </c>
      <c r="F5262" s="29">
        <f>'Comp.Aux1'!$G$423</f>
        <v>748.04341587865053</v>
      </c>
      <c r="G5262" s="32">
        <f t="shared" si="82"/>
        <v>252.09063115110524</v>
      </c>
      <c r="H5262" s="33"/>
      <c r="I5262" s="38"/>
      <c r="J5262" s="142">
        <v>3</v>
      </c>
      <c r="M5262" s="202"/>
    </row>
    <row r="5263" spans="1:13" ht="25" x14ac:dyDescent="0.35">
      <c r="A5263" s="214"/>
      <c r="B5263" s="213"/>
      <c r="C5263" s="34" t="s">
        <v>2813</v>
      </c>
      <c r="D5263" s="34" t="s">
        <v>84</v>
      </c>
      <c r="E5263" s="35">
        <v>0.1492</v>
      </c>
      <c r="F5263" s="29">
        <f>'Comp.Aux1'!$G$435</f>
        <v>2488.6606085619496</v>
      </c>
      <c r="G5263" s="32">
        <f t="shared" si="82"/>
        <v>371.30816279744289</v>
      </c>
      <c r="H5263" s="33"/>
      <c r="I5263" s="29"/>
      <c r="J5263" s="142">
        <v>3</v>
      </c>
      <c r="M5263" s="202"/>
    </row>
    <row r="5264" spans="1:13" ht="25" x14ac:dyDescent="0.35">
      <c r="A5264" s="214"/>
      <c r="B5264" s="213"/>
      <c r="C5264" s="34" t="s">
        <v>3154</v>
      </c>
      <c r="D5264" s="34" t="s">
        <v>84</v>
      </c>
      <c r="E5264" s="35">
        <v>0.2697</v>
      </c>
      <c r="F5264" s="32">
        <f>'Comp.Aux1'!$G$487</f>
        <v>450.01143561404029</v>
      </c>
      <c r="G5264" s="29">
        <f t="shared" ref="G5264:G5327" si="83">IF(ISNUMBER(F5264),E5264*F5264,"")</f>
        <v>121.36808418510667</v>
      </c>
      <c r="H5264" s="33"/>
      <c r="I5264" s="29"/>
      <c r="J5264" s="142">
        <v>3</v>
      </c>
      <c r="M5264" s="202"/>
    </row>
    <row r="5265" spans="1:13" ht="15" thickBot="1" x14ac:dyDescent="0.4">
      <c r="A5265" s="215"/>
      <c r="B5265" s="216"/>
      <c r="C5265" s="34"/>
      <c r="D5265" s="34"/>
      <c r="E5265" s="35"/>
      <c r="F5265" s="29"/>
      <c r="G5265" s="29" t="str">
        <f t="shared" si="83"/>
        <v/>
      </c>
      <c r="H5265" s="33"/>
      <c r="I5265" s="29"/>
      <c r="J5265" s="142">
        <v>3</v>
      </c>
    </row>
    <row r="5266" spans="1:13" ht="15" hidden="1" thickBot="1" x14ac:dyDescent="0.4">
      <c r="A5266" s="210" t="s">
        <v>3123</v>
      </c>
      <c r="B5266" s="212" t="s">
        <v>3124</v>
      </c>
      <c r="C5266" s="155"/>
      <c r="D5266" s="24" t="s">
        <v>16</v>
      </c>
      <c r="E5266" s="25"/>
      <c r="F5266" s="39"/>
      <c r="G5266" s="26" t="str">
        <f t="shared" si="83"/>
        <v/>
      </c>
      <c r="H5266" s="27"/>
      <c r="I5266" s="28"/>
      <c r="J5266" s="142">
        <v>0</v>
      </c>
    </row>
    <row r="5267" spans="1:13" ht="15" hidden="1" thickBot="1" x14ac:dyDescent="0.4">
      <c r="A5267" s="214"/>
      <c r="B5267" s="213"/>
      <c r="C5267" s="30"/>
      <c r="D5267" s="30"/>
      <c r="E5267" s="31"/>
      <c r="F5267" s="40"/>
      <c r="G5267" s="29" t="str">
        <f t="shared" si="83"/>
        <v/>
      </c>
      <c r="H5267" s="33"/>
      <c r="I5267" s="29"/>
      <c r="J5267" s="142">
        <v>0</v>
      </c>
    </row>
    <row r="5268" spans="1:13" ht="15" hidden="1" thickBot="1" x14ac:dyDescent="0.4">
      <c r="A5268" s="214"/>
      <c r="B5268" s="213"/>
      <c r="C5268" s="34" t="s">
        <v>1035</v>
      </c>
      <c r="D5268" s="34" t="s">
        <v>562</v>
      </c>
      <c r="E5268" s="35">
        <v>40</v>
      </c>
      <c r="F5268" s="29"/>
      <c r="G5268" s="32" t="str">
        <f t="shared" si="83"/>
        <v/>
      </c>
      <c r="H5268" s="37">
        <f>SUM(G5268:G5272)</f>
        <v>0</v>
      </c>
      <c r="I5268" s="38"/>
      <c r="J5268" s="142">
        <v>0</v>
      </c>
    </row>
    <row r="5269" spans="1:13" ht="15" hidden="1" thickBot="1" x14ac:dyDescent="0.4">
      <c r="A5269" s="214"/>
      <c r="B5269" s="213"/>
      <c r="C5269" s="34" t="s">
        <v>2844</v>
      </c>
      <c r="D5269" s="34" t="s">
        <v>562</v>
      </c>
      <c r="E5269" s="35">
        <v>20</v>
      </c>
      <c r="F5269" s="29"/>
      <c r="G5269" s="32" t="str">
        <f t="shared" si="83"/>
        <v/>
      </c>
      <c r="H5269" s="33"/>
      <c r="I5269" s="29"/>
      <c r="J5269" s="142">
        <v>0</v>
      </c>
    </row>
    <row r="5270" spans="1:13" ht="15" hidden="1" thickBot="1" x14ac:dyDescent="0.4">
      <c r="A5270" s="214"/>
      <c r="B5270" s="213"/>
      <c r="C5270" s="34" t="s">
        <v>2848</v>
      </c>
      <c r="D5270" s="34" t="s">
        <v>562</v>
      </c>
      <c r="E5270" s="35">
        <v>20</v>
      </c>
      <c r="F5270" s="29"/>
      <c r="G5270" s="32" t="str">
        <f t="shared" si="83"/>
        <v/>
      </c>
      <c r="H5270" s="33"/>
      <c r="I5270" s="29"/>
      <c r="J5270" s="142">
        <v>0</v>
      </c>
    </row>
    <row r="5271" spans="1:13" ht="15" hidden="1" thickBot="1" x14ac:dyDescent="0.4">
      <c r="A5271" s="214"/>
      <c r="B5271" s="213"/>
      <c r="C5271" s="34" t="s">
        <v>2833</v>
      </c>
      <c r="D5271" s="34" t="s">
        <v>562</v>
      </c>
      <c r="E5271" s="35">
        <v>20</v>
      </c>
      <c r="F5271" s="29"/>
      <c r="G5271" s="32" t="str">
        <f t="shared" si="83"/>
        <v/>
      </c>
      <c r="H5271" s="33"/>
      <c r="I5271" s="29"/>
      <c r="J5271" s="142">
        <v>0</v>
      </c>
    </row>
    <row r="5272" spans="1:13" ht="15" hidden="1" thickBot="1" x14ac:dyDescent="0.4">
      <c r="A5272" s="214"/>
      <c r="B5272" s="213"/>
      <c r="C5272" s="34" t="s">
        <v>15</v>
      </c>
      <c r="D5272" s="34" t="s">
        <v>16</v>
      </c>
      <c r="E5272" s="35">
        <v>1</v>
      </c>
      <c r="F5272" s="32"/>
      <c r="G5272" s="29" t="str">
        <f t="shared" si="83"/>
        <v/>
      </c>
      <c r="H5272" s="33"/>
      <c r="I5272" s="29"/>
      <c r="J5272" s="142">
        <v>0</v>
      </c>
    </row>
    <row r="5273" spans="1:13" ht="15" hidden="1" thickBot="1" x14ac:dyDescent="0.4">
      <c r="A5273" s="215"/>
      <c r="B5273" s="216"/>
      <c r="C5273" s="34"/>
      <c r="D5273" s="34"/>
      <c r="E5273" s="35"/>
      <c r="F5273" s="29"/>
      <c r="G5273" s="29" t="str">
        <f t="shared" si="83"/>
        <v/>
      </c>
      <c r="H5273" s="33"/>
      <c r="I5273" s="29"/>
      <c r="J5273" s="142">
        <v>0</v>
      </c>
    </row>
    <row r="5274" spans="1:13" ht="15" thickBot="1" x14ac:dyDescent="0.4">
      <c r="A5274" s="210" t="s">
        <v>3125</v>
      </c>
      <c r="B5274" s="212" t="s">
        <v>3126</v>
      </c>
      <c r="C5274" s="155"/>
      <c r="D5274" s="24" t="s">
        <v>69</v>
      </c>
      <c r="E5274" s="25"/>
      <c r="F5274" s="39"/>
      <c r="G5274" s="26" t="str">
        <f t="shared" si="83"/>
        <v/>
      </c>
      <c r="H5274" s="27"/>
      <c r="I5274" s="28"/>
      <c r="J5274" s="142">
        <v>240</v>
      </c>
    </row>
    <row r="5275" spans="1:13" x14ac:dyDescent="0.35">
      <c r="A5275" s="214"/>
      <c r="B5275" s="213"/>
      <c r="C5275" s="30"/>
      <c r="D5275" s="30"/>
      <c r="E5275" s="31"/>
      <c r="F5275" s="40"/>
      <c r="G5275" s="29" t="str">
        <f t="shared" si="83"/>
        <v/>
      </c>
      <c r="H5275" s="33"/>
      <c r="I5275" s="29"/>
      <c r="J5275" s="142">
        <v>240</v>
      </c>
    </row>
    <row r="5276" spans="1:13" ht="37.5" x14ac:dyDescent="0.35">
      <c r="A5276" s="214"/>
      <c r="B5276" s="213"/>
      <c r="C5276" s="34" t="s">
        <v>10215</v>
      </c>
      <c r="D5276" s="34" t="s">
        <v>372</v>
      </c>
      <c r="E5276" s="35">
        <v>1.1000000000000001</v>
      </c>
      <c r="F5276" s="29">
        <v>5.7847861120000008</v>
      </c>
      <c r="G5276" s="32">
        <f t="shared" si="83"/>
        <v>6.3632647232000012</v>
      </c>
      <c r="H5276" s="37">
        <f>SUM(G5276:G5278)</f>
        <v>10.242155219660003</v>
      </c>
      <c r="I5276" s="38"/>
      <c r="J5276" s="142">
        <v>240</v>
      </c>
      <c r="M5276" s="202"/>
    </row>
    <row r="5277" spans="1:13" x14ac:dyDescent="0.35">
      <c r="A5277" s="214"/>
      <c r="B5277" s="213"/>
      <c r="C5277" s="34" t="s">
        <v>983</v>
      </c>
      <c r="D5277" s="34" t="s">
        <v>562</v>
      </c>
      <c r="E5277" s="35">
        <v>9.4500000000000001E-2</v>
      </c>
      <c r="F5277" s="29">
        <v>17.620203286000002</v>
      </c>
      <c r="G5277" s="32">
        <f t="shared" si="83"/>
        <v>1.6651092105270002</v>
      </c>
      <c r="H5277" s="33"/>
      <c r="I5277" s="29"/>
      <c r="J5277" s="142">
        <v>240</v>
      </c>
      <c r="M5277" s="202"/>
    </row>
    <row r="5278" spans="1:13" x14ac:dyDescent="0.35">
      <c r="A5278" s="214"/>
      <c r="B5278" s="213"/>
      <c r="C5278" s="34" t="s">
        <v>984</v>
      </c>
      <c r="D5278" s="34" t="s">
        <v>562</v>
      </c>
      <c r="E5278" s="35">
        <v>9.4500000000000001E-2</v>
      </c>
      <c r="F5278" s="32">
        <v>23.426256994000003</v>
      </c>
      <c r="G5278" s="29">
        <f t="shared" si="83"/>
        <v>2.2137812859330004</v>
      </c>
      <c r="H5278" s="33"/>
      <c r="I5278" s="29"/>
      <c r="J5278" s="142">
        <v>240</v>
      </c>
      <c r="M5278" s="202"/>
    </row>
    <row r="5279" spans="1:13" ht="15" thickBot="1" x14ac:dyDescent="0.4">
      <c r="A5279" s="215"/>
      <c r="B5279" s="216"/>
      <c r="C5279" s="34"/>
      <c r="D5279" s="34"/>
      <c r="E5279" s="35"/>
      <c r="F5279" s="29"/>
      <c r="G5279" s="29" t="str">
        <f t="shared" si="83"/>
        <v/>
      </c>
      <c r="H5279" s="33"/>
      <c r="I5279" s="29"/>
      <c r="J5279" s="142">
        <v>240</v>
      </c>
    </row>
    <row r="5280" spans="1:13" ht="15" thickBot="1" x14ac:dyDescent="0.4">
      <c r="A5280" s="210" t="s">
        <v>3131</v>
      </c>
      <c r="B5280" s="212" t="s">
        <v>3132</v>
      </c>
      <c r="C5280" s="155"/>
      <c r="D5280" s="24" t="s">
        <v>16</v>
      </c>
      <c r="E5280" s="25"/>
      <c r="F5280" s="46"/>
      <c r="G5280" s="26" t="str">
        <f t="shared" si="83"/>
        <v/>
      </c>
      <c r="H5280" s="27"/>
      <c r="I5280" s="28"/>
      <c r="J5280" s="142">
        <v>10</v>
      </c>
    </row>
    <row r="5281" spans="1:13" x14ac:dyDescent="0.35">
      <c r="A5281" s="211"/>
      <c r="B5281" s="213"/>
      <c r="C5281" s="30"/>
      <c r="D5281" s="30"/>
      <c r="E5281" s="31"/>
      <c r="F5281" s="51"/>
      <c r="G5281" s="51" t="str">
        <f t="shared" si="83"/>
        <v/>
      </c>
      <c r="H5281" s="69"/>
      <c r="I5281" s="70"/>
      <c r="J5281" s="142">
        <v>10</v>
      </c>
    </row>
    <row r="5282" spans="1:13" ht="37.5" x14ac:dyDescent="0.35">
      <c r="A5282" s="211"/>
      <c r="B5282" s="213"/>
      <c r="C5282" s="34" t="s">
        <v>9987</v>
      </c>
      <c r="D5282" s="34" t="s">
        <v>200</v>
      </c>
      <c r="E5282" s="35">
        <v>1</v>
      </c>
      <c r="F5282" s="29">
        <v>661.14575685200009</v>
      </c>
      <c r="G5282" s="51">
        <f t="shared" si="83"/>
        <v>661.14575685200009</v>
      </c>
      <c r="H5282" s="37">
        <f>SUM(G5282:G5285)</f>
        <v>701.52447077217892</v>
      </c>
      <c r="I5282" s="38"/>
      <c r="J5282" s="142">
        <v>10</v>
      </c>
      <c r="M5282" s="202"/>
    </row>
    <row r="5283" spans="1:13" x14ac:dyDescent="0.35">
      <c r="A5283" s="211"/>
      <c r="B5283" s="213"/>
      <c r="C5283" s="34" t="s">
        <v>570</v>
      </c>
      <c r="D5283" s="34" t="s">
        <v>562</v>
      </c>
      <c r="E5283" s="35">
        <v>1.0088999999999999</v>
      </c>
      <c r="F5283" s="29">
        <v>23.149778246</v>
      </c>
      <c r="G5283" s="51">
        <f t="shared" si="83"/>
        <v>23.355811272389399</v>
      </c>
      <c r="H5283" s="69"/>
      <c r="I5283" s="70"/>
      <c r="J5283" s="142">
        <v>10</v>
      </c>
      <c r="M5283" s="202"/>
    </row>
    <row r="5284" spans="1:13" x14ac:dyDescent="0.35">
      <c r="A5284" s="211"/>
      <c r="B5284" s="213"/>
      <c r="C5284" s="34" t="s">
        <v>563</v>
      </c>
      <c r="D5284" s="34" t="s">
        <v>562</v>
      </c>
      <c r="E5284" s="35">
        <v>0.79269999999999996</v>
      </c>
      <c r="F5284" s="29">
        <v>17.322456942000002</v>
      </c>
      <c r="G5284" s="51">
        <f t="shared" si="83"/>
        <v>13.731511617923401</v>
      </c>
      <c r="H5284" s="69"/>
      <c r="I5284" s="70"/>
      <c r="J5284" s="142">
        <v>10</v>
      </c>
      <c r="M5284" s="202"/>
    </row>
    <row r="5285" spans="1:13" ht="25" x14ac:dyDescent="0.35">
      <c r="A5285" s="211"/>
      <c r="B5285" s="213"/>
      <c r="C5285" s="34" t="s">
        <v>2826</v>
      </c>
      <c r="D5285" s="34" t="s">
        <v>84</v>
      </c>
      <c r="E5285" s="35">
        <v>4.4000000000000003E-3</v>
      </c>
      <c r="F5285" s="29">
        <f>'Comp.Aux1'!$G$423</f>
        <v>748.04341587865053</v>
      </c>
      <c r="G5285" s="51">
        <f t="shared" si="83"/>
        <v>3.2913910298660625</v>
      </c>
      <c r="H5285" s="69"/>
      <c r="I5285" s="70"/>
      <c r="J5285" s="142">
        <v>10</v>
      </c>
      <c r="M5285" s="202"/>
    </row>
    <row r="5286" spans="1:13" ht="15" thickBot="1" x14ac:dyDescent="0.4">
      <c r="A5286" s="217"/>
      <c r="B5286" s="216"/>
      <c r="C5286" s="52"/>
      <c r="D5286" s="144"/>
      <c r="E5286" s="63"/>
      <c r="F5286" s="72"/>
      <c r="G5286" s="72" t="str">
        <f t="shared" si="83"/>
        <v/>
      </c>
      <c r="H5286" s="73"/>
      <c r="I5286" s="70"/>
      <c r="J5286" s="142">
        <v>10</v>
      </c>
    </row>
    <row r="5287" spans="1:13" ht="15" hidden="1" thickBot="1" x14ac:dyDescent="0.4">
      <c r="A5287" s="210" t="s">
        <v>3172</v>
      </c>
      <c r="B5287" s="212" t="s">
        <v>6620</v>
      </c>
      <c r="C5287" s="155"/>
      <c r="D5287" s="24" t="s">
        <v>69</v>
      </c>
      <c r="E5287" s="25"/>
      <c r="F5287" s="46"/>
      <c r="G5287" s="26" t="str">
        <f t="shared" si="83"/>
        <v/>
      </c>
      <c r="H5287" s="27"/>
      <c r="I5287" s="28"/>
      <c r="J5287" s="142">
        <v>0</v>
      </c>
    </row>
    <row r="5288" spans="1:13" ht="15" hidden="1" thickBot="1" x14ac:dyDescent="0.4">
      <c r="A5288" s="211"/>
      <c r="B5288" s="213"/>
      <c r="C5288" s="30"/>
      <c r="D5288" s="30"/>
      <c r="E5288" s="31"/>
      <c r="F5288" s="51"/>
      <c r="G5288" s="51" t="str">
        <f t="shared" si="83"/>
        <v/>
      </c>
      <c r="H5288" s="69"/>
      <c r="I5288" s="70"/>
      <c r="J5288" s="142">
        <v>0</v>
      </c>
    </row>
    <row r="5289" spans="1:13" ht="25.5" hidden="1" thickBot="1" x14ac:dyDescent="0.4">
      <c r="A5289" s="211"/>
      <c r="B5289" s="213"/>
      <c r="C5289" s="34" t="s">
        <v>2882</v>
      </c>
      <c r="D5289" s="34" t="s">
        <v>372</v>
      </c>
      <c r="E5289" s="35">
        <v>1.0216000000000001</v>
      </c>
      <c r="F5289" s="29"/>
      <c r="G5289" s="51" t="str">
        <f t="shared" si="83"/>
        <v/>
      </c>
      <c r="H5289" s="37">
        <f>SUM(G5289:G5291)</f>
        <v>0</v>
      </c>
      <c r="I5289" s="38"/>
      <c r="J5289" s="142">
        <v>0</v>
      </c>
    </row>
    <row r="5290" spans="1:13" ht="25.5" hidden="1" thickBot="1" x14ac:dyDescent="0.4">
      <c r="A5290" s="211"/>
      <c r="B5290" s="213"/>
      <c r="C5290" s="34" t="s">
        <v>800</v>
      </c>
      <c r="D5290" s="34" t="s">
        <v>562</v>
      </c>
      <c r="E5290" s="35">
        <v>8.1799999999999998E-2</v>
      </c>
      <c r="F5290" s="29"/>
      <c r="G5290" s="51" t="str">
        <f t="shared" si="83"/>
        <v/>
      </c>
      <c r="H5290" s="69"/>
      <c r="I5290" s="70"/>
      <c r="J5290" s="142">
        <v>0</v>
      </c>
    </row>
    <row r="5291" spans="1:13" ht="25.5" hidden="1" thickBot="1" x14ac:dyDescent="0.4">
      <c r="A5291" s="211"/>
      <c r="B5291" s="213"/>
      <c r="C5291" s="34" t="s">
        <v>801</v>
      </c>
      <c r="D5291" s="34" t="s">
        <v>562</v>
      </c>
      <c r="E5291" s="35">
        <v>0.27</v>
      </c>
      <c r="F5291" s="29"/>
      <c r="G5291" s="51" t="str">
        <f t="shared" si="83"/>
        <v/>
      </c>
      <c r="H5291" s="69"/>
      <c r="I5291" s="70"/>
      <c r="J5291" s="142">
        <v>0</v>
      </c>
    </row>
    <row r="5292" spans="1:13" ht="15" hidden="1" thickBot="1" x14ac:dyDescent="0.4">
      <c r="A5292" s="211"/>
      <c r="B5292" s="213"/>
      <c r="C5292" s="34"/>
      <c r="D5292" s="44"/>
      <c r="E5292" s="35"/>
      <c r="F5292" s="51"/>
      <c r="G5292" s="51" t="str">
        <f t="shared" si="83"/>
        <v/>
      </c>
      <c r="H5292" s="69"/>
      <c r="I5292" s="70"/>
      <c r="J5292" s="142">
        <v>0</v>
      </c>
    </row>
    <row r="5293" spans="1:13" ht="15" hidden="1" thickBot="1" x14ac:dyDescent="0.4">
      <c r="A5293" s="210" t="s">
        <v>3173</v>
      </c>
      <c r="B5293" s="212" t="s">
        <v>6621</v>
      </c>
      <c r="C5293" s="155"/>
      <c r="D5293" s="24" t="s">
        <v>69</v>
      </c>
      <c r="E5293" s="25"/>
      <c r="F5293" s="46"/>
      <c r="G5293" s="26" t="str">
        <f t="shared" si="83"/>
        <v/>
      </c>
      <c r="H5293" s="27"/>
      <c r="I5293" s="28"/>
      <c r="J5293" s="142">
        <v>0</v>
      </c>
    </row>
    <row r="5294" spans="1:13" ht="15" hidden="1" thickBot="1" x14ac:dyDescent="0.4">
      <c r="A5294" s="211"/>
      <c r="B5294" s="213"/>
      <c r="C5294" s="30"/>
      <c r="D5294" s="30"/>
      <c r="E5294" s="31"/>
      <c r="F5294" s="51"/>
      <c r="G5294" s="51" t="str">
        <f t="shared" si="83"/>
        <v/>
      </c>
      <c r="H5294" s="69"/>
      <c r="I5294" s="70"/>
      <c r="J5294" s="142">
        <v>0</v>
      </c>
    </row>
    <row r="5295" spans="1:13" ht="25.5" hidden="1" thickBot="1" x14ac:dyDescent="0.4">
      <c r="A5295" s="211"/>
      <c r="B5295" s="213"/>
      <c r="C5295" s="34" t="s">
        <v>2881</v>
      </c>
      <c r="D5295" s="34" t="s">
        <v>372</v>
      </c>
      <c r="E5295" s="35">
        <v>1.0216000000000001</v>
      </c>
      <c r="F5295" s="29"/>
      <c r="G5295" s="51" t="str">
        <f t="shared" si="83"/>
        <v/>
      </c>
      <c r="H5295" s="37">
        <f>SUM(G5295:G5297)</f>
        <v>0</v>
      </c>
      <c r="I5295" s="38"/>
      <c r="J5295" s="142">
        <v>0</v>
      </c>
    </row>
    <row r="5296" spans="1:13" ht="25.5" hidden="1" thickBot="1" x14ac:dyDescent="0.4">
      <c r="A5296" s="211"/>
      <c r="B5296" s="213"/>
      <c r="C5296" s="34" t="s">
        <v>800</v>
      </c>
      <c r="D5296" s="34" t="s">
        <v>562</v>
      </c>
      <c r="E5296" s="35">
        <v>9.7900000000000001E-2</v>
      </c>
      <c r="F5296" s="29"/>
      <c r="G5296" s="51" t="str">
        <f t="shared" si="83"/>
        <v/>
      </c>
      <c r="H5296" s="69"/>
      <c r="I5296" s="70"/>
      <c r="J5296" s="142">
        <v>0</v>
      </c>
    </row>
    <row r="5297" spans="1:10" ht="25.5" hidden="1" thickBot="1" x14ac:dyDescent="0.4">
      <c r="A5297" s="211"/>
      <c r="B5297" s="213"/>
      <c r="C5297" s="34" t="s">
        <v>801</v>
      </c>
      <c r="D5297" s="34" t="s">
        <v>562</v>
      </c>
      <c r="E5297" s="35">
        <v>0.32300000000000001</v>
      </c>
      <c r="F5297" s="29"/>
      <c r="G5297" s="51" t="str">
        <f t="shared" si="83"/>
        <v/>
      </c>
      <c r="H5297" s="69"/>
      <c r="I5297" s="70"/>
      <c r="J5297" s="142">
        <v>0</v>
      </c>
    </row>
    <row r="5298" spans="1:10" ht="15" hidden="1" thickBot="1" x14ac:dyDescent="0.4">
      <c r="A5298" s="217"/>
      <c r="B5298" s="216"/>
      <c r="C5298" s="52"/>
      <c r="D5298" s="144"/>
      <c r="E5298" s="63"/>
      <c r="F5298" s="72"/>
      <c r="G5298" s="72" t="str">
        <f t="shared" si="83"/>
        <v/>
      </c>
      <c r="H5298" s="73"/>
      <c r="I5298" s="70"/>
      <c r="J5298" s="142">
        <v>0</v>
      </c>
    </row>
    <row r="5299" spans="1:10" ht="15" hidden="1" thickBot="1" x14ac:dyDescent="0.4">
      <c r="A5299" s="210" t="s">
        <v>3196</v>
      </c>
      <c r="B5299" s="212" t="s">
        <v>3228</v>
      </c>
      <c r="C5299" s="155"/>
      <c r="D5299" s="24" t="s">
        <v>16</v>
      </c>
      <c r="E5299" s="25"/>
      <c r="F5299" s="46"/>
      <c r="G5299" s="26" t="str">
        <f t="shared" si="83"/>
        <v/>
      </c>
      <c r="H5299" s="27"/>
      <c r="I5299" s="28"/>
      <c r="J5299" s="142">
        <v>0</v>
      </c>
    </row>
    <row r="5300" spans="1:10" ht="15" hidden="1" thickBot="1" x14ac:dyDescent="0.4">
      <c r="A5300" s="211"/>
      <c r="B5300" s="213"/>
      <c r="C5300" s="30"/>
      <c r="D5300" s="30"/>
      <c r="E5300" s="31"/>
      <c r="F5300" s="51"/>
      <c r="G5300" s="51" t="str">
        <f t="shared" si="83"/>
        <v/>
      </c>
      <c r="H5300" s="69"/>
      <c r="I5300" s="70"/>
      <c r="J5300" s="142">
        <v>0</v>
      </c>
    </row>
    <row r="5301" spans="1:10" ht="15" hidden="1" thickBot="1" x14ac:dyDescent="0.4">
      <c r="A5301" s="211"/>
      <c r="B5301" s="213"/>
      <c r="C5301" s="34" t="s">
        <v>5466</v>
      </c>
      <c r="D5301" s="34" t="s">
        <v>200</v>
      </c>
      <c r="E5301" s="35">
        <v>1</v>
      </c>
      <c r="F5301" s="29"/>
      <c r="G5301" s="51" t="str">
        <f t="shared" si="83"/>
        <v/>
      </c>
      <c r="H5301" s="37">
        <f>SUM(G5301:G5303)</f>
        <v>0</v>
      </c>
      <c r="I5301" s="38"/>
      <c r="J5301" s="142">
        <v>0</v>
      </c>
    </row>
    <row r="5302" spans="1:10" ht="15" hidden="1" thickBot="1" x14ac:dyDescent="0.4">
      <c r="A5302" s="211"/>
      <c r="B5302" s="213"/>
      <c r="C5302" s="34" t="s">
        <v>983</v>
      </c>
      <c r="D5302" s="34" t="s">
        <v>562</v>
      </c>
      <c r="E5302" s="35">
        <v>7.4800000000000005E-2</v>
      </c>
      <c r="F5302" s="29"/>
      <c r="G5302" s="51" t="str">
        <f t="shared" si="83"/>
        <v/>
      </c>
      <c r="H5302" s="69"/>
      <c r="I5302" s="70"/>
      <c r="J5302" s="142">
        <v>0</v>
      </c>
    </row>
    <row r="5303" spans="1:10" ht="15" hidden="1" thickBot="1" x14ac:dyDescent="0.4">
      <c r="A5303" s="211"/>
      <c r="B5303" s="213"/>
      <c r="C5303" s="34" t="s">
        <v>984</v>
      </c>
      <c r="D5303" s="34" t="s">
        <v>562</v>
      </c>
      <c r="E5303" s="35">
        <v>0.17949999999999999</v>
      </c>
      <c r="F5303" s="29"/>
      <c r="G5303" s="51" t="str">
        <f t="shared" si="83"/>
        <v/>
      </c>
      <c r="H5303" s="69"/>
      <c r="I5303" s="70"/>
      <c r="J5303" s="142">
        <v>0</v>
      </c>
    </row>
    <row r="5304" spans="1:10" ht="15" hidden="1" thickBot="1" x14ac:dyDescent="0.4">
      <c r="A5304" s="217"/>
      <c r="B5304" s="216"/>
      <c r="C5304" s="52"/>
      <c r="D5304" s="144"/>
      <c r="E5304" s="63"/>
      <c r="F5304" s="72"/>
      <c r="G5304" s="72" t="str">
        <f t="shared" si="83"/>
        <v/>
      </c>
      <c r="H5304" s="73"/>
      <c r="I5304" s="70"/>
      <c r="J5304" s="142">
        <v>0</v>
      </c>
    </row>
    <row r="5305" spans="1:10" ht="15" hidden="1" thickBot="1" x14ac:dyDescent="0.4">
      <c r="A5305" s="210" t="s">
        <v>3197</v>
      </c>
      <c r="B5305" s="212" t="s">
        <v>3229</v>
      </c>
      <c r="C5305" s="155"/>
      <c r="D5305" s="24" t="s">
        <v>69</v>
      </c>
      <c r="E5305" s="25"/>
      <c r="F5305" s="46"/>
      <c r="G5305" s="26" t="str">
        <f t="shared" si="83"/>
        <v/>
      </c>
      <c r="H5305" s="27"/>
      <c r="I5305" s="28"/>
      <c r="J5305" s="142">
        <v>0</v>
      </c>
    </row>
    <row r="5306" spans="1:10" ht="15" hidden="1" thickBot="1" x14ac:dyDescent="0.4">
      <c r="A5306" s="211"/>
      <c r="B5306" s="213"/>
      <c r="C5306" s="30"/>
      <c r="D5306" s="30"/>
      <c r="E5306" s="31"/>
      <c r="F5306" s="51"/>
      <c r="G5306" s="51" t="str">
        <f t="shared" si="83"/>
        <v/>
      </c>
      <c r="H5306" s="69"/>
      <c r="I5306" s="70"/>
      <c r="J5306" s="142">
        <v>0</v>
      </c>
    </row>
    <row r="5307" spans="1:10" ht="15" hidden="1" thickBot="1" x14ac:dyDescent="0.4">
      <c r="A5307" s="211"/>
      <c r="B5307" s="213"/>
      <c r="C5307" s="34" t="s">
        <v>5467</v>
      </c>
      <c r="D5307" s="34" t="s">
        <v>69</v>
      </c>
      <c r="E5307" s="35">
        <v>1.05</v>
      </c>
      <c r="F5307" s="29"/>
      <c r="G5307" s="51" t="str">
        <f t="shared" si="83"/>
        <v/>
      </c>
      <c r="H5307" s="37">
        <f>SUM(G5307:G5309)</f>
        <v>0</v>
      </c>
      <c r="I5307" s="38"/>
      <c r="J5307" s="142">
        <v>0</v>
      </c>
    </row>
    <row r="5308" spans="1:10" ht="15" hidden="1" thickBot="1" x14ac:dyDescent="0.4">
      <c r="A5308" s="211"/>
      <c r="B5308" s="213"/>
      <c r="C5308" s="34" t="s">
        <v>983</v>
      </c>
      <c r="D5308" s="34" t="s">
        <v>562</v>
      </c>
      <c r="E5308" s="35">
        <v>2.8E-3</v>
      </c>
      <c r="F5308" s="29"/>
      <c r="G5308" s="51" t="str">
        <f t="shared" si="83"/>
        <v/>
      </c>
      <c r="H5308" s="69"/>
      <c r="I5308" s="70"/>
      <c r="J5308" s="142">
        <v>0</v>
      </c>
    </row>
    <row r="5309" spans="1:10" ht="15" hidden="1" thickBot="1" x14ac:dyDescent="0.4">
      <c r="A5309" s="211"/>
      <c r="B5309" s="213"/>
      <c r="C5309" s="34" t="s">
        <v>984</v>
      </c>
      <c r="D5309" s="34" t="s">
        <v>562</v>
      </c>
      <c r="E5309" s="35">
        <v>2.8E-3</v>
      </c>
      <c r="F5309" s="29"/>
      <c r="G5309" s="51" t="str">
        <f t="shared" si="83"/>
        <v/>
      </c>
      <c r="H5309" s="69"/>
      <c r="I5309" s="70"/>
      <c r="J5309" s="142">
        <v>0</v>
      </c>
    </row>
    <row r="5310" spans="1:10" ht="15" hidden="1" thickBot="1" x14ac:dyDescent="0.4">
      <c r="A5310" s="211"/>
      <c r="B5310" s="213"/>
      <c r="C5310" s="34"/>
      <c r="D5310" s="44"/>
      <c r="E5310" s="35"/>
      <c r="F5310" s="51"/>
      <c r="G5310" s="51" t="str">
        <f t="shared" si="83"/>
        <v/>
      </c>
      <c r="H5310" s="69"/>
      <c r="I5310" s="70"/>
      <c r="J5310" s="142">
        <v>0</v>
      </c>
    </row>
    <row r="5311" spans="1:10" ht="15" hidden="1" thickBot="1" x14ac:dyDescent="0.4">
      <c r="A5311" s="210" t="s">
        <v>3198</v>
      </c>
      <c r="B5311" s="212" t="s">
        <v>8705</v>
      </c>
      <c r="C5311" s="155"/>
      <c r="D5311" s="24" t="s">
        <v>69</v>
      </c>
      <c r="E5311" s="25"/>
      <c r="F5311" s="46"/>
      <c r="G5311" s="26" t="str">
        <f t="shared" si="83"/>
        <v/>
      </c>
      <c r="H5311" s="27"/>
      <c r="I5311" s="28"/>
      <c r="J5311" s="142">
        <v>0</v>
      </c>
    </row>
    <row r="5312" spans="1:10" ht="15" hidden="1" thickBot="1" x14ac:dyDescent="0.4">
      <c r="A5312" s="211"/>
      <c r="B5312" s="213"/>
      <c r="C5312" s="30"/>
      <c r="D5312" s="30"/>
      <c r="E5312" s="31"/>
      <c r="F5312" s="51"/>
      <c r="G5312" s="51" t="str">
        <f t="shared" si="83"/>
        <v/>
      </c>
      <c r="H5312" s="69"/>
      <c r="I5312" s="70"/>
      <c r="J5312" s="142">
        <v>0</v>
      </c>
    </row>
    <row r="5313" spans="1:10" ht="15" hidden="1" thickBot="1" x14ac:dyDescent="0.4">
      <c r="A5313" s="211"/>
      <c r="B5313" s="213"/>
      <c r="C5313" s="34" t="s">
        <v>5468</v>
      </c>
      <c r="D5313" s="34" t="s">
        <v>69</v>
      </c>
      <c r="E5313" s="35">
        <v>1.05</v>
      </c>
      <c r="F5313" s="29"/>
      <c r="G5313" s="51" t="str">
        <f t="shared" si="83"/>
        <v/>
      </c>
      <c r="H5313" s="37">
        <f>SUM(G5313:G5315)</f>
        <v>0</v>
      </c>
      <c r="I5313" s="38"/>
      <c r="J5313" s="142">
        <v>0</v>
      </c>
    </row>
    <row r="5314" spans="1:10" ht="15" hidden="1" thickBot="1" x14ac:dyDescent="0.4">
      <c r="A5314" s="211"/>
      <c r="B5314" s="213"/>
      <c r="C5314" s="34" t="s">
        <v>983</v>
      </c>
      <c r="D5314" s="34" t="s">
        <v>562</v>
      </c>
      <c r="E5314" s="35">
        <v>7.1099999999999997E-2</v>
      </c>
      <c r="F5314" s="29"/>
      <c r="G5314" s="51" t="str">
        <f t="shared" si="83"/>
        <v/>
      </c>
      <c r="H5314" s="69"/>
      <c r="I5314" s="70"/>
      <c r="J5314" s="142">
        <v>0</v>
      </c>
    </row>
    <row r="5315" spans="1:10" ht="15" hidden="1" thickBot="1" x14ac:dyDescent="0.4">
      <c r="A5315" s="211"/>
      <c r="B5315" s="213"/>
      <c r="C5315" s="34" t="s">
        <v>984</v>
      </c>
      <c r="D5315" s="34" t="s">
        <v>562</v>
      </c>
      <c r="E5315" s="35">
        <v>7.1099999999999997E-2</v>
      </c>
      <c r="F5315" s="29"/>
      <c r="G5315" s="51" t="str">
        <f t="shared" si="83"/>
        <v/>
      </c>
      <c r="H5315" s="69"/>
      <c r="I5315" s="70"/>
      <c r="J5315" s="142">
        <v>0</v>
      </c>
    </row>
    <row r="5316" spans="1:10" ht="15" hidden="1" thickBot="1" x14ac:dyDescent="0.4">
      <c r="A5316" s="211"/>
      <c r="B5316" s="213"/>
      <c r="C5316" s="34"/>
      <c r="D5316" s="44"/>
      <c r="E5316" s="35"/>
      <c r="F5316" s="51"/>
      <c r="G5316" s="51" t="str">
        <f t="shared" si="83"/>
        <v/>
      </c>
      <c r="H5316" s="69"/>
      <c r="I5316" s="70"/>
      <c r="J5316" s="142">
        <v>0</v>
      </c>
    </row>
    <row r="5317" spans="1:10" ht="15" hidden="1" thickBot="1" x14ac:dyDescent="0.4">
      <c r="A5317" s="210" t="s">
        <v>3199</v>
      </c>
      <c r="B5317" s="212" t="s">
        <v>3230</v>
      </c>
      <c r="C5317" s="155"/>
      <c r="D5317" s="24" t="s">
        <v>69</v>
      </c>
      <c r="E5317" s="25"/>
      <c r="F5317" s="46"/>
      <c r="G5317" s="26" t="str">
        <f t="shared" si="83"/>
        <v/>
      </c>
      <c r="H5317" s="27"/>
      <c r="I5317" s="28"/>
      <c r="J5317" s="142">
        <v>0</v>
      </c>
    </row>
    <row r="5318" spans="1:10" ht="15" hidden="1" thickBot="1" x14ac:dyDescent="0.4">
      <c r="A5318" s="211"/>
      <c r="B5318" s="213"/>
      <c r="C5318" s="30"/>
      <c r="D5318" s="30"/>
      <c r="E5318" s="31"/>
      <c r="F5318" s="51"/>
      <c r="G5318" s="51" t="str">
        <f t="shared" si="83"/>
        <v/>
      </c>
      <c r="H5318" s="69"/>
      <c r="I5318" s="70"/>
      <c r="J5318" s="142">
        <v>0</v>
      </c>
    </row>
    <row r="5319" spans="1:10" ht="15" hidden="1" thickBot="1" x14ac:dyDescent="0.4">
      <c r="A5319" s="211"/>
      <c r="B5319" s="213"/>
      <c r="C5319" s="34" t="s">
        <v>5469</v>
      </c>
      <c r="D5319" s="34" t="s">
        <v>69</v>
      </c>
      <c r="E5319" s="35">
        <v>1.05</v>
      </c>
      <c r="F5319" s="29"/>
      <c r="G5319" s="51" t="str">
        <f t="shared" si="83"/>
        <v/>
      </c>
      <c r="H5319" s="37">
        <f>SUM(G5319:G5321)</f>
        <v>0</v>
      </c>
      <c r="I5319" s="38"/>
      <c r="J5319" s="142">
        <v>0</v>
      </c>
    </row>
    <row r="5320" spans="1:10" ht="15" hidden="1" thickBot="1" x14ac:dyDescent="0.4">
      <c r="A5320" s="211"/>
      <c r="B5320" s="213"/>
      <c r="C5320" s="34" t="s">
        <v>983</v>
      </c>
      <c r="D5320" s="34" t="s">
        <v>562</v>
      </c>
      <c r="E5320" s="35">
        <v>2.8E-3</v>
      </c>
      <c r="F5320" s="29"/>
      <c r="G5320" s="51" t="str">
        <f t="shared" si="83"/>
        <v/>
      </c>
      <c r="H5320" s="69"/>
      <c r="I5320" s="70"/>
      <c r="J5320" s="142">
        <v>0</v>
      </c>
    </row>
    <row r="5321" spans="1:10" ht="15" hidden="1" thickBot="1" x14ac:dyDescent="0.4">
      <c r="A5321" s="211"/>
      <c r="B5321" s="213"/>
      <c r="C5321" s="34" t="s">
        <v>984</v>
      </c>
      <c r="D5321" s="34" t="s">
        <v>562</v>
      </c>
      <c r="E5321" s="35">
        <v>2.8E-3</v>
      </c>
      <c r="F5321" s="29"/>
      <c r="G5321" s="51" t="str">
        <f t="shared" si="83"/>
        <v/>
      </c>
      <c r="H5321" s="69"/>
      <c r="I5321" s="70"/>
      <c r="J5321" s="142">
        <v>0</v>
      </c>
    </row>
    <row r="5322" spans="1:10" ht="15" hidden="1" thickBot="1" x14ac:dyDescent="0.4">
      <c r="A5322" s="211"/>
      <c r="B5322" s="213"/>
      <c r="C5322" s="34"/>
      <c r="D5322" s="44"/>
      <c r="E5322" s="35"/>
      <c r="F5322" s="51"/>
      <c r="G5322" s="51" t="str">
        <f t="shared" si="83"/>
        <v/>
      </c>
      <c r="H5322" s="69"/>
      <c r="I5322" s="70"/>
      <c r="J5322" s="142">
        <v>0</v>
      </c>
    </row>
    <row r="5323" spans="1:10" ht="15" hidden="1" thickBot="1" x14ac:dyDescent="0.4">
      <c r="A5323" s="210" t="s">
        <v>3200</v>
      </c>
      <c r="B5323" s="212" t="s">
        <v>3231</v>
      </c>
      <c r="C5323" s="155"/>
      <c r="D5323" s="24" t="s">
        <v>69</v>
      </c>
      <c r="E5323" s="25"/>
      <c r="F5323" s="46"/>
      <c r="G5323" s="26" t="str">
        <f t="shared" si="83"/>
        <v/>
      </c>
      <c r="H5323" s="27"/>
      <c r="I5323" s="28"/>
      <c r="J5323" s="142">
        <v>0</v>
      </c>
    </row>
    <row r="5324" spans="1:10" ht="15" hidden="1" thickBot="1" x14ac:dyDescent="0.4">
      <c r="A5324" s="211"/>
      <c r="B5324" s="213"/>
      <c r="C5324" s="30"/>
      <c r="D5324" s="30"/>
      <c r="E5324" s="31"/>
      <c r="F5324" s="51"/>
      <c r="G5324" s="51" t="str">
        <f t="shared" si="83"/>
        <v/>
      </c>
      <c r="H5324" s="69"/>
      <c r="I5324" s="70"/>
      <c r="J5324" s="142">
        <v>0</v>
      </c>
    </row>
    <row r="5325" spans="1:10" ht="15" hidden="1" thickBot="1" x14ac:dyDescent="0.4">
      <c r="A5325" s="211"/>
      <c r="B5325" s="213"/>
      <c r="C5325" s="34" t="s">
        <v>5470</v>
      </c>
      <c r="D5325" s="34" t="s">
        <v>69</v>
      </c>
      <c r="E5325" s="35">
        <v>1.05</v>
      </c>
      <c r="F5325" s="29"/>
      <c r="G5325" s="51" t="str">
        <f t="shared" si="83"/>
        <v/>
      </c>
      <c r="H5325" s="37">
        <f>SUM(G5325:G5327)</f>
        <v>0</v>
      </c>
      <c r="I5325" s="38"/>
      <c r="J5325" s="142">
        <v>0</v>
      </c>
    </row>
    <row r="5326" spans="1:10" ht="15" hidden="1" thickBot="1" x14ac:dyDescent="0.4">
      <c r="A5326" s="211"/>
      <c r="B5326" s="213"/>
      <c r="C5326" s="34" t="s">
        <v>983</v>
      </c>
      <c r="D5326" s="34" t="s">
        <v>562</v>
      </c>
      <c r="E5326" s="35">
        <v>2.8E-3</v>
      </c>
      <c r="F5326" s="29"/>
      <c r="G5326" s="51" t="str">
        <f t="shared" si="83"/>
        <v/>
      </c>
      <c r="H5326" s="69"/>
      <c r="I5326" s="70"/>
      <c r="J5326" s="142">
        <v>0</v>
      </c>
    </row>
    <row r="5327" spans="1:10" ht="15" hidden="1" thickBot="1" x14ac:dyDescent="0.4">
      <c r="A5327" s="211"/>
      <c r="B5327" s="213"/>
      <c r="C5327" s="34" t="s">
        <v>984</v>
      </c>
      <c r="D5327" s="34" t="s">
        <v>562</v>
      </c>
      <c r="E5327" s="35">
        <v>2.8E-3</v>
      </c>
      <c r="F5327" s="29"/>
      <c r="G5327" s="51" t="str">
        <f t="shared" si="83"/>
        <v/>
      </c>
      <c r="H5327" s="69"/>
      <c r="I5327" s="70"/>
      <c r="J5327" s="142">
        <v>0</v>
      </c>
    </row>
    <row r="5328" spans="1:10" ht="15" hidden="1" thickBot="1" x14ac:dyDescent="0.4">
      <c r="A5328" s="211"/>
      <c r="B5328" s="213"/>
      <c r="C5328" s="34"/>
      <c r="D5328" s="44"/>
      <c r="E5328" s="35"/>
      <c r="F5328" s="51"/>
      <c r="G5328" s="51" t="str">
        <f t="shared" ref="G5328:G5391" si="84">IF(ISNUMBER(F5328),E5328*F5328,"")</f>
        <v/>
      </c>
      <c r="H5328" s="69"/>
      <c r="I5328" s="70"/>
      <c r="J5328" s="142">
        <v>0</v>
      </c>
    </row>
    <row r="5329" spans="1:13" ht="15" hidden="1" thickBot="1" x14ac:dyDescent="0.4">
      <c r="A5329" s="210" t="s">
        <v>3201</v>
      </c>
      <c r="B5329" s="212" t="s">
        <v>3232</v>
      </c>
      <c r="C5329" s="155"/>
      <c r="D5329" s="24" t="s">
        <v>16</v>
      </c>
      <c r="E5329" s="25"/>
      <c r="F5329" s="39"/>
      <c r="G5329" s="26" t="str">
        <f t="shared" si="84"/>
        <v/>
      </c>
      <c r="H5329" s="27"/>
      <c r="I5329" s="28"/>
      <c r="J5329" s="142">
        <v>0</v>
      </c>
    </row>
    <row r="5330" spans="1:13" ht="15" hidden="1" thickBot="1" x14ac:dyDescent="0.4">
      <c r="A5330" s="214"/>
      <c r="B5330" s="213"/>
      <c r="C5330" s="30"/>
      <c r="D5330" s="30"/>
      <c r="E5330" s="31"/>
      <c r="F5330" s="40"/>
      <c r="G5330" s="29" t="str">
        <f t="shared" si="84"/>
        <v/>
      </c>
      <c r="H5330" s="33"/>
      <c r="I5330" s="29"/>
      <c r="J5330" s="142">
        <v>0</v>
      </c>
    </row>
    <row r="5331" spans="1:13" ht="15" hidden="1" thickBot="1" x14ac:dyDescent="0.4">
      <c r="A5331" s="214"/>
      <c r="B5331" s="213"/>
      <c r="C5331" s="34" t="s">
        <v>983</v>
      </c>
      <c r="D5331" s="34" t="s">
        <v>562</v>
      </c>
      <c r="E5331" s="35">
        <v>0.59730000000000005</v>
      </c>
      <c r="F5331" s="29"/>
      <c r="G5331" s="32" t="str">
        <f t="shared" si="84"/>
        <v/>
      </c>
      <c r="H5331" s="37">
        <f>SUM(G5331:G5334)</f>
        <v>0</v>
      </c>
      <c r="I5331" s="38"/>
      <c r="J5331" s="142">
        <v>0</v>
      </c>
    </row>
    <row r="5332" spans="1:13" ht="15" hidden="1" thickBot="1" x14ac:dyDescent="0.4">
      <c r="A5332" s="214"/>
      <c r="B5332" s="213"/>
      <c r="C5332" s="34" t="s">
        <v>984</v>
      </c>
      <c r="D5332" s="34" t="s">
        <v>562</v>
      </c>
      <c r="E5332" s="35">
        <v>0.59730000000000005</v>
      </c>
      <c r="F5332" s="29"/>
      <c r="G5332" s="32" t="str">
        <f t="shared" si="84"/>
        <v/>
      </c>
      <c r="H5332" s="33"/>
      <c r="I5332" s="29"/>
      <c r="J5332" s="142">
        <v>0</v>
      </c>
    </row>
    <row r="5333" spans="1:13" ht="38" hidden="1" thickBot="1" x14ac:dyDescent="0.4">
      <c r="A5333" s="214"/>
      <c r="B5333" s="213"/>
      <c r="C5333" s="34" t="s">
        <v>9527</v>
      </c>
      <c r="D5333" s="34" t="s">
        <v>200</v>
      </c>
      <c r="E5333" s="35">
        <v>2</v>
      </c>
      <c r="F5333" s="32"/>
      <c r="G5333" s="32" t="str">
        <f t="shared" si="84"/>
        <v/>
      </c>
      <c r="H5333" s="33"/>
      <c r="I5333" s="29"/>
      <c r="J5333" s="142">
        <v>0</v>
      </c>
    </row>
    <row r="5334" spans="1:13" ht="25.5" hidden="1" thickBot="1" x14ac:dyDescent="0.4">
      <c r="A5334" s="214"/>
      <c r="B5334" s="213"/>
      <c r="C5334" s="34" t="s">
        <v>9609</v>
      </c>
      <c r="D5334" s="34" t="s">
        <v>200</v>
      </c>
      <c r="E5334" s="35">
        <v>1</v>
      </c>
      <c r="F5334" s="32"/>
      <c r="G5334" s="29" t="str">
        <f t="shared" si="84"/>
        <v/>
      </c>
      <c r="H5334" s="33"/>
      <c r="I5334" s="29"/>
      <c r="J5334" s="142">
        <v>0</v>
      </c>
    </row>
    <row r="5335" spans="1:13" ht="15" hidden="1" thickBot="1" x14ac:dyDescent="0.4">
      <c r="A5335" s="215"/>
      <c r="B5335" s="216"/>
      <c r="C5335" s="34"/>
      <c r="D5335" s="34"/>
      <c r="E5335" s="35"/>
      <c r="F5335" s="29"/>
      <c r="G5335" s="29" t="str">
        <f t="shared" si="84"/>
        <v/>
      </c>
      <c r="H5335" s="33"/>
      <c r="I5335" s="29"/>
      <c r="J5335" s="142">
        <v>0</v>
      </c>
    </row>
    <row r="5336" spans="1:13" ht="15" thickBot="1" x14ac:dyDescent="0.4">
      <c r="A5336" s="210" t="s">
        <v>3202</v>
      </c>
      <c r="B5336" s="212" t="s">
        <v>5471</v>
      </c>
      <c r="C5336" s="155"/>
      <c r="D5336" s="24" t="s">
        <v>69</v>
      </c>
      <c r="E5336" s="25"/>
      <c r="F5336" s="39"/>
      <c r="G5336" s="26" t="str">
        <f t="shared" si="84"/>
        <v/>
      </c>
      <c r="H5336" s="27"/>
      <c r="I5336" s="28"/>
      <c r="J5336" s="142">
        <v>500</v>
      </c>
    </row>
    <row r="5337" spans="1:13" x14ac:dyDescent="0.35">
      <c r="A5337" s="214"/>
      <c r="B5337" s="213"/>
      <c r="C5337" s="30"/>
      <c r="D5337" s="30"/>
      <c r="E5337" s="31"/>
      <c r="F5337" s="40"/>
      <c r="G5337" s="29" t="str">
        <f t="shared" si="84"/>
        <v/>
      </c>
      <c r="H5337" s="33"/>
      <c r="I5337" s="29"/>
      <c r="J5337" s="142">
        <v>500</v>
      </c>
    </row>
    <row r="5338" spans="1:13" x14ac:dyDescent="0.35">
      <c r="A5338" s="214"/>
      <c r="B5338" s="213"/>
      <c r="C5338" s="34" t="s">
        <v>983</v>
      </c>
      <c r="D5338" s="34" t="s">
        <v>562</v>
      </c>
      <c r="E5338" s="35">
        <v>0.12280000000000001</v>
      </c>
      <c r="F5338" s="29">
        <v>17.620203286000002</v>
      </c>
      <c r="G5338" s="32">
        <f t="shared" si="84"/>
        <v>2.1637609635208004</v>
      </c>
      <c r="H5338" s="37">
        <f>SUM(G5338:G5341)</f>
        <v>178.06404279119403</v>
      </c>
      <c r="I5338" s="38"/>
      <c r="J5338" s="142">
        <v>500</v>
      </c>
      <c r="M5338" s="202"/>
    </row>
    <row r="5339" spans="1:13" x14ac:dyDescent="0.35">
      <c r="A5339" s="214"/>
      <c r="B5339" s="213"/>
      <c r="C5339" s="34" t="s">
        <v>984</v>
      </c>
      <c r="D5339" s="34" t="s">
        <v>562</v>
      </c>
      <c r="E5339" s="35">
        <v>0.12280000000000001</v>
      </c>
      <c r="F5339" s="29">
        <v>23.426256994000003</v>
      </c>
      <c r="G5339" s="32">
        <f t="shared" si="84"/>
        <v>2.8767443588632005</v>
      </c>
      <c r="H5339" s="33"/>
      <c r="I5339" s="29"/>
      <c r="J5339" s="142">
        <v>500</v>
      </c>
      <c r="M5339" s="202"/>
    </row>
    <row r="5340" spans="1:13" ht="25" x14ac:dyDescent="0.35">
      <c r="A5340" s="214"/>
      <c r="B5340" s="213"/>
      <c r="C5340" s="34" t="s">
        <v>9716</v>
      </c>
      <c r="D5340" s="34" t="s">
        <v>200</v>
      </c>
      <c r="E5340" s="35">
        <v>8.9999999999999993E-3</v>
      </c>
      <c r="F5340" s="32">
        <v>4.3598571799999997</v>
      </c>
      <c r="G5340" s="32">
        <f t="shared" si="84"/>
        <v>3.9238714619999997E-2</v>
      </c>
      <c r="H5340" s="33"/>
      <c r="I5340" s="29"/>
      <c r="J5340" s="142">
        <v>500</v>
      </c>
      <c r="M5340" s="202"/>
    </row>
    <row r="5341" spans="1:13" x14ac:dyDescent="0.35">
      <c r="A5341" s="214"/>
      <c r="B5341" s="213"/>
      <c r="C5341" s="34" t="s">
        <v>5471</v>
      </c>
      <c r="D5341" s="34" t="s">
        <v>69</v>
      </c>
      <c r="E5341" s="35">
        <v>1.0149999999999999</v>
      </c>
      <c r="F5341" s="32">
        <v>170.42788054600004</v>
      </c>
      <c r="G5341" s="29">
        <f t="shared" si="84"/>
        <v>172.98429875419004</v>
      </c>
      <c r="H5341" s="33"/>
      <c r="I5341" s="29"/>
      <c r="J5341" s="142">
        <v>500</v>
      </c>
      <c r="M5341" s="202"/>
    </row>
    <row r="5342" spans="1:13" ht="15" thickBot="1" x14ac:dyDescent="0.4">
      <c r="A5342" s="215"/>
      <c r="B5342" s="216"/>
      <c r="C5342" s="34"/>
      <c r="D5342" s="34"/>
      <c r="E5342" s="35"/>
      <c r="F5342" s="29"/>
      <c r="G5342" s="29" t="str">
        <f t="shared" si="84"/>
        <v/>
      </c>
      <c r="H5342" s="33"/>
      <c r="I5342" s="29"/>
      <c r="J5342" s="142">
        <v>500</v>
      </c>
    </row>
    <row r="5343" spans="1:13" ht="15" hidden="1" thickBot="1" x14ac:dyDescent="0.4">
      <c r="A5343" s="210" t="s">
        <v>3203</v>
      </c>
      <c r="B5343" s="212" t="s">
        <v>5472</v>
      </c>
      <c r="C5343" s="155"/>
      <c r="D5343" s="24" t="s">
        <v>69</v>
      </c>
      <c r="E5343" s="25"/>
      <c r="F5343" s="39"/>
      <c r="G5343" s="26" t="str">
        <f t="shared" si="84"/>
        <v/>
      </c>
      <c r="H5343" s="27"/>
      <c r="I5343" s="28"/>
      <c r="J5343" s="142">
        <v>0</v>
      </c>
    </row>
    <row r="5344" spans="1:13" ht="15" hidden="1" thickBot="1" x14ac:dyDescent="0.4">
      <c r="A5344" s="214"/>
      <c r="B5344" s="213"/>
      <c r="C5344" s="30"/>
      <c r="D5344" s="30"/>
      <c r="E5344" s="31"/>
      <c r="F5344" s="40"/>
      <c r="G5344" s="29" t="str">
        <f t="shared" si="84"/>
        <v/>
      </c>
      <c r="H5344" s="33"/>
      <c r="I5344" s="29"/>
      <c r="J5344" s="142">
        <v>0</v>
      </c>
    </row>
    <row r="5345" spans="1:13" ht="15" hidden="1" thickBot="1" x14ac:dyDescent="0.4">
      <c r="A5345" s="214"/>
      <c r="B5345" s="213"/>
      <c r="C5345" s="34" t="s">
        <v>983</v>
      </c>
      <c r="D5345" s="34" t="s">
        <v>562</v>
      </c>
      <c r="E5345" s="35">
        <v>0.25119999999999998</v>
      </c>
      <c r="F5345" s="29"/>
      <c r="G5345" s="32" t="str">
        <f t="shared" si="84"/>
        <v/>
      </c>
      <c r="H5345" s="37">
        <f>SUM(G5345:G5348)</f>
        <v>0</v>
      </c>
      <c r="I5345" s="38"/>
      <c r="J5345" s="142">
        <v>0</v>
      </c>
    </row>
    <row r="5346" spans="1:13" ht="15" hidden="1" thickBot="1" x14ac:dyDescent="0.4">
      <c r="A5346" s="214"/>
      <c r="B5346" s="213"/>
      <c r="C5346" s="34" t="s">
        <v>984</v>
      </c>
      <c r="D5346" s="34" t="s">
        <v>562</v>
      </c>
      <c r="E5346" s="35">
        <v>0.25119999999999998</v>
      </c>
      <c r="F5346" s="29"/>
      <c r="G5346" s="32" t="str">
        <f t="shared" si="84"/>
        <v/>
      </c>
      <c r="H5346" s="33"/>
      <c r="I5346" s="29"/>
      <c r="J5346" s="142">
        <v>0</v>
      </c>
    </row>
    <row r="5347" spans="1:13" ht="25.5" hidden="1" thickBot="1" x14ac:dyDescent="0.4">
      <c r="A5347" s="214"/>
      <c r="B5347" s="213"/>
      <c r="C5347" s="34" t="s">
        <v>9716</v>
      </c>
      <c r="D5347" s="34" t="s">
        <v>200</v>
      </c>
      <c r="E5347" s="35">
        <v>8.9999999999999993E-3</v>
      </c>
      <c r="F5347" s="32"/>
      <c r="G5347" s="32" t="str">
        <f t="shared" si="84"/>
        <v/>
      </c>
      <c r="H5347" s="33"/>
      <c r="I5347" s="29"/>
      <c r="J5347" s="142">
        <v>0</v>
      </c>
    </row>
    <row r="5348" spans="1:13" ht="15" hidden="1" thickBot="1" x14ac:dyDescent="0.4">
      <c r="A5348" s="214"/>
      <c r="B5348" s="213"/>
      <c r="C5348" s="34" t="s">
        <v>5472</v>
      </c>
      <c r="D5348" s="34" t="s">
        <v>69</v>
      </c>
      <c r="E5348" s="35">
        <v>1.0149999999999999</v>
      </c>
      <c r="F5348" s="32"/>
      <c r="G5348" s="29" t="str">
        <f t="shared" si="84"/>
        <v/>
      </c>
      <c r="H5348" s="33"/>
      <c r="I5348" s="29"/>
      <c r="J5348" s="142">
        <v>0</v>
      </c>
    </row>
    <row r="5349" spans="1:13" ht="15" hidden="1" thickBot="1" x14ac:dyDescent="0.4">
      <c r="A5349" s="215"/>
      <c r="B5349" s="216"/>
      <c r="C5349" s="34"/>
      <c r="D5349" s="34"/>
      <c r="E5349" s="35"/>
      <c r="F5349" s="29"/>
      <c r="G5349" s="29" t="str">
        <f t="shared" si="84"/>
        <v/>
      </c>
      <c r="H5349" s="33"/>
      <c r="I5349" s="29"/>
      <c r="J5349" s="142">
        <v>0</v>
      </c>
    </row>
    <row r="5350" spans="1:13" ht="15" hidden="1" thickBot="1" x14ac:dyDescent="0.4">
      <c r="A5350" s="210" t="s">
        <v>3204</v>
      </c>
      <c r="B5350" s="212" t="s">
        <v>3233</v>
      </c>
      <c r="C5350" s="155"/>
      <c r="D5350" s="24" t="s">
        <v>16</v>
      </c>
      <c r="E5350" s="25"/>
      <c r="F5350" s="46"/>
      <c r="G5350" s="26" t="str">
        <f t="shared" si="84"/>
        <v/>
      </c>
      <c r="H5350" s="27"/>
      <c r="I5350" s="28"/>
      <c r="J5350" s="142">
        <v>0</v>
      </c>
    </row>
    <row r="5351" spans="1:13" ht="15" hidden="1" thickBot="1" x14ac:dyDescent="0.4">
      <c r="A5351" s="211"/>
      <c r="B5351" s="213"/>
      <c r="C5351" s="30"/>
      <c r="D5351" s="30"/>
      <c r="E5351" s="31"/>
      <c r="F5351" s="51"/>
      <c r="G5351" s="51" t="str">
        <f t="shared" si="84"/>
        <v/>
      </c>
      <c r="H5351" s="69"/>
      <c r="I5351" s="70"/>
      <c r="J5351" s="142">
        <v>0</v>
      </c>
    </row>
    <row r="5352" spans="1:13" ht="15" hidden="1" thickBot="1" x14ac:dyDescent="0.4">
      <c r="A5352" s="211"/>
      <c r="B5352" s="213"/>
      <c r="C5352" s="34" t="s">
        <v>5473</v>
      </c>
      <c r="D5352" s="34" t="s">
        <v>16</v>
      </c>
      <c r="E5352" s="35">
        <v>1</v>
      </c>
      <c r="F5352" s="29"/>
      <c r="G5352" s="51" t="str">
        <f t="shared" si="84"/>
        <v/>
      </c>
      <c r="H5352" s="37">
        <f>SUM(G5352:G5354)</f>
        <v>0</v>
      </c>
      <c r="I5352" s="38"/>
      <c r="J5352" s="142">
        <v>0</v>
      </c>
    </row>
    <row r="5353" spans="1:13" ht="15" hidden="1" thickBot="1" x14ac:dyDescent="0.4">
      <c r="A5353" s="211"/>
      <c r="B5353" s="213"/>
      <c r="C5353" s="34" t="s">
        <v>983</v>
      </c>
      <c r="D5353" s="34" t="s">
        <v>562</v>
      </c>
      <c r="E5353" s="35">
        <v>2.5</v>
      </c>
      <c r="F5353" s="29"/>
      <c r="G5353" s="51" t="str">
        <f t="shared" si="84"/>
        <v/>
      </c>
      <c r="H5353" s="69"/>
      <c r="I5353" s="70"/>
      <c r="J5353" s="142">
        <v>0</v>
      </c>
    </row>
    <row r="5354" spans="1:13" ht="15" hidden="1" thickBot="1" x14ac:dyDescent="0.4">
      <c r="A5354" s="211"/>
      <c r="B5354" s="213"/>
      <c r="C5354" s="34" t="s">
        <v>984</v>
      </c>
      <c r="D5354" s="34" t="s">
        <v>562</v>
      </c>
      <c r="E5354" s="35">
        <v>2.5</v>
      </c>
      <c r="F5354" s="29"/>
      <c r="G5354" s="51" t="str">
        <f t="shared" si="84"/>
        <v/>
      </c>
      <c r="H5354" s="69"/>
      <c r="I5354" s="70"/>
      <c r="J5354" s="142">
        <v>0</v>
      </c>
    </row>
    <row r="5355" spans="1:13" ht="15" hidden="1" thickBot="1" x14ac:dyDescent="0.4">
      <c r="A5355" s="211"/>
      <c r="B5355" s="213"/>
      <c r="C5355" s="34"/>
      <c r="D5355" s="44"/>
      <c r="E5355" s="35"/>
      <c r="F5355" s="51"/>
      <c r="G5355" s="51" t="str">
        <f t="shared" si="84"/>
        <v/>
      </c>
      <c r="H5355" s="69"/>
      <c r="I5355" s="70"/>
      <c r="J5355" s="142">
        <v>0</v>
      </c>
    </row>
    <row r="5356" spans="1:13" ht="15" thickBot="1" x14ac:dyDescent="0.4">
      <c r="A5356" s="210" t="s">
        <v>3205</v>
      </c>
      <c r="B5356" s="212" t="s">
        <v>3234</v>
      </c>
      <c r="C5356" s="155"/>
      <c r="D5356" s="24" t="s">
        <v>69</v>
      </c>
      <c r="E5356" s="25"/>
      <c r="F5356" s="39"/>
      <c r="G5356" s="26" t="str">
        <f t="shared" si="84"/>
        <v/>
      </c>
      <c r="H5356" s="27"/>
      <c r="I5356" s="28"/>
      <c r="J5356" s="142">
        <v>1200</v>
      </c>
    </row>
    <row r="5357" spans="1:13" x14ac:dyDescent="0.35">
      <c r="A5357" s="214"/>
      <c r="B5357" s="213"/>
      <c r="C5357" s="30"/>
      <c r="D5357" s="30"/>
      <c r="E5357" s="31"/>
      <c r="F5357" s="40"/>
      <c r="G5357" s="29" t="str">
        <f t="shared" si="84"/>
        <v/>
      </c>
      <c r="H5357" s="33"/>
      <c r="I5357" s="29"/>
      <c r="J5357" s="142">
        <v>1200</v>
      </c>
    </row>
    <row r="5358" spans="1:13" ht="37.5" x14ac:dyDescent="0.35">
      <c r="A5358" s="214"/>
      <c r="B5358" s="213"/>
      <c r="C5358" s="34" t="s">
        <v>5474</v>
      </c>
      <c r="D5358" s="34" t="s">
        <v>372</v>
      </c>
      <c r="E5358" s="35">
        <v>1.1000000000000001</v>
      </c>
      <c r="F5358" s="29">
        <v>40.185122642000003</v>
      </c>
      <c r="G5358" s="32">
        <f t="shared" si="84"/>
        <v>44.203634906200008</v>
      </c>
      <c r="H5358" s="37">
        <f>SUM(G5358:G5360)</f>
        <v>51.267730720388009</v>
      </c>
      <c r="I5358" s="38"/>
      <c r="J5358" s="142">
        <v>1200</v>
      </c>
      <c r="M5358" s="202"/>
    </row>
    <row r="5359" spans="1:13" x14ac:dyDescent="0.35">
      <c r="A5359" s="214"/>
      <c r="B5359" s="213"/>
      <c r="C5359" s="34" t="s">
        <v>983</v>
      </c>
      <c r="D5359" s="34" t="s">
        <v>562</v>
      </c>
      <c r="E5359" s="35">
        <v>0.1721</v>
      </c>
      <c r="F5359" s="29">
        <v>17.620203286000002</v>
      </c>
      <c r="G5359" s="32">
        <f t="shared" si="84"/>
        <v>3.0324369855206004</v>
      </c>
      <c r="H5359" s="33"/>
      <c r="I5359" s="29"/>
      <c r="J5359" s="142">
        <v>1200</v>
      </c>
      <c r="M5359" s="202"/>
    </row>
    <row r="5360" spans="1:13" x14ac:dyDescent="0.35">
      <c r="A5360" s="214"/>
      <c r="B5360" s="213"/>
      <c r="C5360" s="34" t="s">
        <v>984</v>
      </c>
      <c r="D5360" s="34" t="s">
        <v>562</v>
      </c>
      <c r="E5360" s="35">
        <v>0.1721</v>
      </c>
      <c r="F5360" s="32">
        <v>23.426256994000003</v>
      </c>
      <c r="G5360" s="29">
        <f t="shared" si="84"/>
        <v>4.0316588286674007</v>
      </c>
      <c r="H5360" s="33"/>
      <c r="I5360" s="29"/>
      <c r="J5360" s="142">
        <v>1200</v>
      </c>
      <c r="M5360" s="202"/>
    </row>
    <row r="5361" spans="1:10" ht="15" thickBot="1" x14ac:dyDescent="0.4">
      <c r="A5361" s="215"/>
      <c r="B5361" s="216"/>
      <c r="C5361" s="34"/>
      <c r="D5361" s="34"/>
      <c r="E5361" s="35"/>
      <c r="F5361" s="29"/>
      <c r="G5361" s="29" t="str">
        <f t="shared" si="84"/>
        <v/>
      </c>
      <c r="H5361" s="33"/>
      <c r="I5361" s="29"/>
      <c r="J5361" s="142">
        <v>1200</v>
      </c>
    </row>
    <row r="5362" spans="1:10" ht="15" hidden="1" thickBot="1" x14ac:dyDescent="0.4">
      <c r="A5362" s="210" t="s">
        <v>3207</v>
      </c>
      <c r="B5362" s="212" t="s">
        <v>3236</v>
      </c>
      <c r="C5362" s="155"/>
      <c r="D5362" s="24" t="s">
        <v>16</v>
      </c>
      <c r="E5362" s="25"/>
      <c r="F5362" s="39"/>
      <c r="G5362" s="26" t="str">
        <f t="shared" si="84"/>
        <v/>
      </c>
      <c r="H5362" s="27"/>
      <c r="I5362" s="28"/>
      <c r="J5362" s="142">
        <v>0</v>
      </c>
    </row>
    <row r="5363" spans="1:10" ht="15" hidden="1" thickBot="1" x14ac:dyDescent="0.4">
      <c r="A5363" s="214"/>
      <c r="B5363" s="213"/>
      <c r="C5363" s="30"/>
      <c r="D5363" s="30"/>
      <c r="E5363" s="31"/>
      <c r="F5363" s="40"/>
      <c r="G5363" s="29" t="str">
        <f t="shared" si="84"/>
        <v/>
      </c>
      <c r="H5363" s="33"/>
      <c r="I5363" s="29"/>
      <c r="J5363" s="142">
        <v>0</v>
      </c>
    </row>
    <row r="5364" spans="1:10" ht="15" hidden="1" thickBot="1" x14ac:dyDescent="0.4">
      <c r="A5364" s="214"/>
      <c r="B5364" s="213"/>
      <c r="C5364" s="34" t="s">
        <v>984</v>
      </c>
      <c r="D5364" s="34" t="s">
        <v>562</v>
      </c>
      <c r="E5364" s="35">
        <v>0.15</v>
      </c>
      <c r="F5364" s="29"/>
      <c r="G5364" s="32" t="str">
        <f t="shared" si="84"/>
        <v/>
      </c>
      <c r="H5364" s="37">
        <f>SUM(G5364:G5367)</f>
        <v>0</v>
      </c>
      <c r="I5364" s="38"/>
      <c r="J5364" s="142">
        <v>0</v>
      </c>
    </row>
    <row r="5365" spans="1:10" ht="15" hidden="1" thickBot="1" x14ac:dyDescent="0.4">
      <c r="A5365" s="214"/>
      <c r="B5365" s="213"/>
      <c r="C5365" s="34" t="s">
        <v>983</v>
      </c>
      <c r="D5365" s="34" t="s">
        <v>562</v>
      </c>
      <c r="E5365" s="35">
        <v>0.15</v>
      </c>
      <c r="F5365" s="29"/>
      <c r="G5365" s="32" t="str">
        <f t="shared" si="84"/>
        <v/>
      </c>
      <c r="H5365" s="33"/>
      <c r="I5365" s="29"/>
      <c r="J5365" s="142">
        <v>0</v>
      </c>
    </row>
    <row r="5366" spans="1:10" ht="25.5" hidden="1" thickBot="1" x14ac:dyDescent="0.4">
      <c r="A5366" s="214"/>
      <c r="B5366" s="213"/>
      <c r="C5366" s="34" t="s">
        <v>389</v>
      </c>
      <c r="D5366" s="34" t="s">
        <v>16</v>
      </c>
      <c r="E5366" s="35">
        <v>1</v>
      </c>
      <c r="F5366" s="32"/>
      <c r="G5366" s="32" t="str">
        <f t="shared" si="84"/>
        <v/>
      </c>
      <c r="H5366" s="33"/>
      <c r="I5366" s="29"/>
      <c r="J5366" s="142">
        <v>0</v>
      </c>
    </row>
    <row r="5367" spans="1:10" ht="25.5" hidden="1" thickBot="1" x14ac:dyDescent="0.4">
      <c r="A5367" s="214"/>
      <c r="B5367" s="213"/>
      <c r="C5367" s="34" t="s">
        <v>5475</v>
      </c>
      <c r="D5367" s="34" t="s">
        <v>16</v>
      </c>
      <c r="E5367" s="35">
        <v>1</v>
      </c>
      <c r="F5367" s="32"/>
      <c r="G5367" s="29" t="str">
        <f t="shared" si="84"/>
        <v/>
      </c>
      <c r="H5367" s="33"/>
      <c r="I5367" s="29"/>
      <c r="J5367" s="142">
        <v>0</v>
      </c>
    </row>
    <row r="5368" spans="1:10" ht="15" hidden="1" thickBot="1" x14ac:dyDescent="0.4">
      <c r="A5368" s="215"/>
      <c r="B5368" s="216"/>
      <c r="C5368" s="34"/>
      <c r="D5368" s="34"/>
      <c r="E5368" s="35"/>
      <c r="F5368" s="29"/>
      <c r="G5368" s="29" t="str">
        <f t="shared" si="84"/>
        <v/>
      </c>
      <c r="H5368" s="33"/>
      <c r="I5368" s="29"/>
      <c r="J5368" s="142">
        <v>0</v>
      </c>
    </row>
    <row r="5369" spans="1:10" ht="15" hidden="1" thickBot="1" x14ac:dyDescent="0.4">
      <c r="A5369" s="210" t="s">
        <v>3208</v>
      </c>
      <c r="B5369" s="212" t="s">
        <v>8133</v>
      </c>
      <c r="C5369" s="155"/>
      <c r="D5369" s="24" t="s">
        <v>69</v>
      </c>
      <c r="E5369" s="25"/>
      <c r="F5369" s="39"/>
      <c r="G5369" s="26" t="str">
        <f t="shared" si="84"/>
        <v/>
      </c>
      <c r="H5369" s="27"/>
      <c r="I5369" s="28"/>
      <c r="J5369" s="142">
        <v>0</v>
      </c>
    </row>
    <row r="5370" spans="1:10" ht="15" hidden="1" thickBot="1" x14ac:dyDescent="0.4">
      <c r="A5370" s="214"/>
      <c r="B5370" s="213"/>
      <c r="C5370" s="30"/>
      <c r="D5370" s="30"/>
      <c r="E5370" s="31"/>
      <c r="F5370" s="40"/>
      <c r="G5370" s="29" t="str">
        <f t="shared" si="84"/>
        <v/>
      </c>
      <c r="H5370" s="33"/>
      <c r="I5370" s="29"/>
      <c r="J5370" s="142">
        <v>0</v>
      </c>
    </row>
    <row r="5371" spans="1:10" ht="15" hidden="1" thickBot="1" x14ac:dyDescent="0.4">
      <c r="A5371" s="214"/>
      <c r="B5371" s="213"/>
      <c r="C5371" s="34" t="s">
        <v>984</v>
      </c>
      <c r="D5371" s="34" t="s">
        <v>562</v>
      </c>
      <c r="E5371" s="35">
        <v>0.65</v>
      </c>
      <c r="F5371" s="29"/>
      <c r="G5371" s="32" t="str">
        <f t="shared" si="84"/>
        <v/>
      </c>
      <c r="H5371" s="37">
        <f>SUM(G5371:G5373)</f>
        <v>0</v>
      </c>
      <c r="I5371" s="38"/>
      <c r="J5371" s="142">
        <v>0</v>
      </c>
    </row>
    <row r="5372" spans="1:10" ht="15" hidden="1" thickBot="1" x14ac:dyDescent="0.4">
      <c r="A5372" s="214"/>
      <c r="B5372" s="213"/>
      <c r="C5372" s="34" t="s">
        <v>983</v>
      </c>
      <c r="D5372" s="34" t="s">
        <v>562</v>
      </c>
      <c r="E5372" s="35">
        <v>0.65</v>
      </c>
      <c r="F5372" s="29"/>
      <c r="G5372" s="32" t="str">
        <f t="shared" si="84"/>
        <v/>
      </c>
      <c r="H5372" s="33"/>
      <c r="I5372" s="29"/>
      <c r="J5372" s="142">
        <v>0</v>
      </c>
    </row>
    <row r="5373" spans="1:10" ht="25.5" hidden="1" thickBot="1" x14ac:dyDescent="0.4">
      <c r="A5373" s="214"/>
      <c r="B5373" s="213"/>
      <c r="C5373" s="34" t="s">
        <v>5476</v>
      </c>
      <c r="D5373" s="34" t="s">
        <v>69</v>
      </c>
      <c r="E5373" s="35">
        <v>1.05</v>
      </c>
      <c r="F5373" s="29"/>
      <c r="G5373" s="32" t="str">
        <f t="shared" si="84"/>
        <v/>
      </c>
      <c r="H5373" s="33"/>
      <c r="I5373" s="29"/>
      <c r="J5373" s="142">
        <v>0</v>
      </c>
    </row>
    <row r="5374" spans="1:10" ht="15" hidden="1" thickBot="1" x14ac:dyDescent="0.4">
      <c r="A5374" s="215"/>
      <c r="B5374" s="216"/>
      <c r="C5374" s="34"/>
      <c r="D5374" s="34"/>
      <c r="E5374" s="35"/>
      <c r="F5374" s="29"/>
      <c r="G5374" s="29" t="str">
        <f t="shared" si="84"/>
        <v/>
      </c>
      <c r="H5374" s="33"/>
      <c r="I5374" s="29"/>
      <c r="J5374" s="142">
        <v>0</v>
      </c>
    </row>
    <row r="5375" spans="1:10" ht="15" hidden="1" thickBot="1" x14ac:dyDescent="0.4">
      <c r="A5375" s="210" t="s">
        <v>3209</v>
      </c>
      <c r="B5375" s="212" t="s">
        <v>8134</v>
      </c>
      <c r="C5375" s="155"/>
      <c r="D5375" s="24" t="s">
        <v>69</v>
      </c>
      <c r="E5375" s="25"/>
      <c r="F5375" s="39"/>
      <c r="G5375" s="26" t="str">
        <f t="shared" si="84"/>
        <v/>
      </c>
      <c r="H5375" s="27"/>
      <c r="I5375" s="28"/>
      <c r="J5375" s="142">
        <v>0</v>
      </c>
    </row>
    <row r="5376" spans="1:10" ht="15" hidden="1" thickBot="1" x14ac:dyDescent="0.4">
      <c r="A5376" s="214"/>
      <c r="B5376" s="213"/>
      <c r="C5376" s="30"/>
      <c r="D5376" s="30"/>
      <c r="E5376" s="31"/>
      <c r="F5376" s="40"/>
      <c r="G5376" s="29" t="str">
        <f t="shared" si="84"/>
        <v/>
      </c>
      <c r="H5376" s="33"/>
      <c r="I5376" s="29"/>
      <c r="J5376" s="142">
        <v>0</v>
      </c>
    </row>
    <row r="5377" spans="1:13" ht="15" hidden="1" thickBot="1" x14ac:dyDescent="0.4">
      <c r="A5377" s="214"/>
      <c r="B5377" s="213"/>
      <c r="C5377" s="34" t="s">
        <v>984</v>
      </c>
      <c r="D5377" s="34" t="s">
        <v>562</v>
      </c>
      <c r="E5377" s="35">
        <v>0.65</v>
      </c>
      <c r="F5377" s="29"/>
      <c r="G5377" s="32" t="str">
        <f t="shared" si="84"/>
        <v/>
      </c>
      <c r="H5377" s="37">
        <f>SUM(G5377:G5379)</f>
        <v>0</v>
      </c>
      <c r="I5377" s="38"/>
      <c r="J5377" s="142">
        <v>0</v>
      </c>
    </row>
    <row r="5378" spans="1:13" ht="15" hidden="1" thickBot="1" x14ac:dyDescent="0.4">
      <c r="A5378" s="214"/>
      <c r="B5378" s="213"/>
      <c r="C5378" s="34" t="s">
        <v>983</v>
      </c>
      <c r="D5378" s="34" t="s">
        <v>562</v>
      </c>
      <c r="E5378" s="35">
        <v>0.65</v>
      </c>
      <c r="F5378" s="29"/>
      <c r="G5378" s="32" t="str">
        <f t="shared" si="84"/>
        <v/>
      </c>
      <c r="H5378" s="33"/>
      <c r="I5378" s="29"/>
      <c r="J5378" s="142">
        <v>0</v>
      </c>
    </row>
    <row r="5379" spans="1:13" ht="25.5" hidden="1" thickBot="1" x14ac:dyDescent="0.4">
      <c r="A5379" s="214"/>
      <c r="B5379" s="213"/>
      <c r="C5379" s="34" t="s">
        <v>5477</v>
      </c>
      <c r="D5379" s="34" t="s">
        <v>69</v>
      </c>
      <c r="E5379" s="35">
        <v>1.05</v>
      </c>
      <c r="F5379" s="29"/>
      <c r="G5379" s="32" t="str">
        <f t="shared" si="84"/>
        <v/>
      </c>
      <c r="H5379" s="33"/>
      <c r="I5379" s="29"/>
      <c r="J5379" s="142">
        <v>0</v>
      </c>
    </row>
    <row r="5380" spans="1:13" ht="15" hidden="1" thickBot="1" x14ac:dyDescent="0.4">
      <c r="A5380" s="215"/>
      <c r="B5380" s="216"/>
      <c r="C5380" s="34"/>
      <c r="D5380" s="34"/>
      <c r="E5380" s="35"/>
      <c r="F5380" s="29"/>
      <c r="G5380" s="29" t="str">
        <f t="shared" si="84"/>
        <v/>
      </c>
      <c r="H5380" s="33"/>
      <c r="I5380" s="29"/>
      <c r="J5380" s="142">
        <v>0</v>
      </c>
    </row>
    <row r="5381" spans="1:13" ht="15" thickBot="1" x14ac:dyDescent="0.4">
      <c r="A5381" s="210" t="s">
        <v>3210</v>
      </c>
      <c r="B5381" s="212" t="s">
        <v>3237</v>
      </c>
      <c r="C5381" s="155"/>
      <c r="D5381" s="24" t="s">
        <v>16</v>
      </c>
      <c r="E5381" s="25"/>
      <c r="F5381" s="39"/>
      <c r="G5381" s="26" t="str">
        <f t="shared" si="84"/>
        <v/>
      </c>
      <c r="H5381" s="27"/>
      <c r="I5381" s="28"/>
      <c r="J5381" s="142">
        <v>156</v>
      </c>
    </row>
    <row r="5382" spans="1:13" x14ac:dyDescent="0.35">
      <c r="A5382" s="214"/>
      <c r="B5382" s="213"/>
      <c r="C5382" s="30"/>
      <c r="D5382" s="30"/>
      <c r="E5382" s="31"/>
      <c r="F5382" s="40"/>
      <c r="G5382" s="29" t="str">
        <f t="shared" si="84"/>
        <v/>
      </c>
      <c r="H5382" s="33"/>
      <c r="I5382" s="29"/>
      <c r="J5382" s="142">
        <v>156</v>
      </c>
    </row>
    <row r="5383" spans="1:13" ht="50" x14ac:dyDescent="0.35">
      <c r="A5383" s="214"/>
      <c r="B5383" s="213"/>
      <c r="C5383" s="34" t="s">
        <v>8774</v>
      </c>
      <c r="D5383" s="34" t="s">
        <v>96</v>
      </c>
      <c r="E5383" s="35">
        <v>1</v>
      </c>
      <c r="F5383" s="32">
        <v>82.986159592000021</v>
      </c>
      <c r="G5383" s="29">
        <f t="shared" si="84"/>
        <v>82.986159592000021</v>
      </c>
      <c r="H5383" s="37">
        <f>SUM(G5383:G5387)</f>
        <v>261.81</v>
      </c>
      <c r="I5383" s="38"/>
      <c r="J5383" s="142">
        <v>156</v>
      </c>
      <c r="M5383" s="202"/>
    </row>
    <row r="5384" spans="1:13" ht="25" x14ac:dyDescent="0.35">
      <c r="A5384" s="214"/>
      <c r="B5384" s="213"/>
      <c r="C5384" s="34" t="s">
        <v>8775</v>
      </c>
      <c r="D5384" s="34" t="s">
        <v>96</v>
      </c>
      <c r="E5384" s="35">
        <v>1</v>
      </c>
      <c r="F5384" s="32">
        <v>133.071348172</v>
      </c>
      <c r="G5384" s="29">
        <f t="shared" si="84"/>
        <v>133.071348172</v>
      </c>
      <c r="H5384" s="42"/>
      <c r="I5384" s="43"/>
      <c r="J5384" s="142">
        <v>156</v>
      </c>
      <c r="M5384" s="202"/>
    </row>
    <row r="5385" spans="1:13" ht="37.5" x14ac:dyDescent="0.35">
      <c r="A5385" s="214"/>
      <c r="B5385" s="213"/>
      <c r="C5385" s="34" t="s">
        <v>8776</v>
      </c>
      <c r="D5385" s="34" t="s">
        <v>96</v>
      </c>
      <c r="E5385" s="35">
        <v>2</v>
      </c>
      <c r="F5385" s="32">
        <v>16.503654495999999</v>
      </c>
      <c r="G5385" s="29">
        <f t="shared" si="84"/>
        <v>33.007308991999999</v>
      </c>
      <c r="H5385" s="42"/>
      <c r="I5385" s="43"/>
      <c r="J5385" s="142">
        <v>156</v>
      </c>
      <c r="M5385" s="202"/>
    </row>
    <row r="5386" spans="1:13" x14ac:dyDescent="0.35">
      <c r="A5386" s="214"/>
      <c r="B5386" s="213"/>
      <c r="C5386" s="34" t="s">
        <v>983</v>
      </c>
      <c r="D5386" s="34" t="s">
        <v>562</v>
      </c>
      <c r="E5386" s="35">
        <v>0.17269999999999999</v>
      </c>
      <c r="F5386" s="29">
        <v>17.620203286000002</v>
      </c>
      <c r="G5386" s="29">
        <f t="shared" si="84"/>
        <v>3.0430091074922001</v>
      </c>
      <c r="H5386" s="33"/>
      <c r="I5386" s="29"/>
      <c r="J5386" s="142">
        <v>156</v>
      </c>
      <c r="M5386" s="202"/>
    </row>
    <row r="5387" spans="1:13" x14ac:dyDescent="0.35">
      <c r="A5387" s="214"/>
      <c r="B5387" s="213"/>
      <c r="C5387" s="34" t="s">
        <v>984</v>
      </c>
      <c r="D5387" s="34" t="s">
        <v>562</v>
      </c>
      <c r="E5387" s="35">
        <v>0.41415810212415705</v>
      </c>
      <c r="F5387" s="29">
        <v>23.426256994000003</v>
      </c>
      <c r="G5387" s="29">
        <f t="shared" si="84"/>
        <v>9.7021741365078018</v>
      </c>
      <c r="H5387" s="33"/>
      <c r="I5387" s="29"/>
      <c r="J5387" s="142">
        <v>156</v>
      </c>
      <c r="M5387" s="202"/>
    </row>
    <row r="5388" spans="1:13" ht="15" thickBot="1" x14ac:dyDescent="0.4">
      <c r="A5388" s="215"/>
      <c r="B5388" s="216"/>
      <c r="C5388" s="34"/>
      <c r="D5388" s="34"/>
      <c r="E5388" s="35"/>
      <c r="F5388" s="29"/>
      <c r="G5388" s="29" t="str">
        <f t="shared" si="84"/>
        <v/>
      </c>
      <c r="H5388" s="33"/>
      <c r="I5388" s="29"/>
      <c r="J5388" s="142">
        <v>156</v>
      </c>
    </row>
    <row r="5389" spans="1:13" ht="15" hidden="1" thickBot="1" x14ac:dyDescent="0.4">
      <c r="A5389" s="210" t="s">
        <v>3211</v>
      </c>
      <c r="B5389" s="212" t="s">
        <v>7950</v>
      </c>
      <c r="C5389" s="155"/>
      <c r="D5389" s="24" t="s">
        <v>16</v>
      </c>
      <c r="E5389" s="25"/>
      <c r="F5389" s="39"/>
      <c r="G5389" s="26" t="str">
        <f t="shared" si="84"/>
        <v/>
      </c>
      <c r="H5389" s="27"/>
      <c r="I5389" s="28"/>
      <c r="J5389" s="142">
        <v>0</v>
      </c>
    </row>
    <row r="5390" spans="1:13" ht="15" hidden="1" thickBot="1" x14ac:dyDescent="0.4">
      <c r="A5390" s="214"/>
      <c r="B5390" s="213"/>
      <c r="C5390" s="30"/>
      <c r="D5390" s="30"/>
      <c r="E5390" s="31"/>
      <c r="F5390" s="40"/>
      <c r="G5390" s="29" t="str">
        <f t="shared" si="84"/>
        <v/>
      </c>
      <c r="H5390" s="33"/>
      <c r="I5390" s="29"/>
      <c r="J5390" s="142">
        <v>0</v>
      </c>
    </row>
    <row r="5391" spans="1:13" ht="50.5" hidden="1" thickBot="1" x14ac:dyDescent="0.4">
      <c r="A5391" s="214"/>
      <c r="B5391" s="213"/>
      <c r="C5391" s="34" t="s">
        <v>2798</v>
      </c>
      <c r="D5391" s="34" t="s">
        <v>790</v>
      </c>
      <c r="E5391" s="35">
        <v>0.23880000000000001</v>
      </c>
      <c r="F5391" s="32"/>
      <c r="G5391" s="29" t="str">
        <f t="shared" si="84"/>
        <v/>
      </c>
      <c r="H5391" s="37">
        <f>SUM(G5391:G5395)</f>
        <v>0</v>
      </c>
      <c r="I5391" s="38"/>
      <c r="J5391" s="142">
        <v>0</v>
      </c>
    </row>
    <row r="5392" spans="1:13" ht="25.5" hidden="1" thickBot="1" x14ac:dyDescent="0.4">
      <c r="A5392" s="214"/>
      <c r="B5392" s="213"/>
      <c r="C5392" s="34" t="s">
        <v>9716</v>
      </c>
      <c r="D5392" s="34" t="s">
        <v>200</v>
      </c>
      <c r="E5392" s="35">
        <v>1.4E-2</v>
      </c>
      <c r="F5392" s="32"/>
      <c r="G5392" s="29" t="str">
        <f t="shared" ref="G5392:G5455" si="85">IF(ISNUMBER(F5392),E5392*F5392,"")</f>
        <v/>
      </c>
      <c r="H5392" s="42"/>
      <c r="I5392" s="43"/>
      <c r="J5392" s="142">
        <v>0</v>
      </c>
    </row>
    <row r="5393" spans="1:13" ht="25.5" hidden="1" thickBot="1" x14ac:dyDescent="0.4">
      <c r="A5393" s="214"/>
      <c r="B5393" s="213"/>
      <c r="C5393" s="34" t="s">
        <v>9782</v>
      </c>
      <c r="D5393" s="34" t="s">
        <v>200</v>
      </c>
      <c r="E5393" s="35">
        <v>1</v>
      </c>
      <c r="F5393" s="32"/>
      <c r="G5393" s="29" t="str">
        <f t="shared" si="85"/>
        <v/>
      </c>
      <c r="H5393" s="42"/>
      <c r="I5393" s="43"/>
      <c r="J5393" s="142">
        <v>0</v>
      </c>
    </row>
    <row r="5394" spans="1:13" ht="15" hidden="1" thickBot="1" x14ac:dyDescent="0.4">
      <c r="A5394" s="214"/>
      <c r="B5394" s="213"/>
      <c r="C5394" s="34" t="s">
        <v>983</v>
      </c>
      <c r="D5394" s="34" t="s">
        <v>562</v>
      </c>
      <c r="E5394" s="35">
        <v>0.23810000000000001</v>
      </c>
      <c r="F5394" s="29"/>
      <c r="G5394" s="29" t="str">
        <f t="shared" si="85"/>
        <v/>
      </c>
      <c r="H5394" s="33"/>
      <c r="I5394" s="29"/>
      <c r="J5394" s="142">
        <v>0</v>
      </c>
    </row>
    <row r="5395" spans="1:13" ht="15" hidden="1" thickBot="1" x14ac:dyDescent="0.4">
      <c r="A5395" s="214"/>
      <c r="B5395" s="213"/>
      <c r="C5395" s="34" t="s">
        <v>984</v>
      </c>
      <c r="D5395" s="34" t="s">
        <v>562</v>
      </c>
      <c r="E5395" s="35">
        <v>0.23810000000000001</v>
      </c>
      <c r="F5395" s="29"/>
      <c r="G5395" s="29" t="str">
        <f t="shared" si="85"/>
        <v/>
      </c>
      <c r="H5395" s="33"/>
      <c r="I5395" s="29"/>
      <c r="J5395" s="142">
        <v>0</v>
      </c>
    </row>
    <row r="5396" spans="1:13" ht="15" hidden="1" thickBot="1" x14ac:dyDescent="0.4">
      <c r="A5396" s="215"/>
      <c r="B5396" s="216"/>
      <c r="C5396" s="34"/>
      <c r="D5396" s="34"/>
      <c r="E5396" s="35"/>
      <c r="F5396" s="29"/>
      <c r="G5396" s="29" t="str">
        <f t="shared" si="85"/>
        <v/>
      </c>
      <c r="H5396" s="33"/>
      <c r="I5396" s="29"/>
      <c r="J5396" s="142">
        <v>0</v>
      </c>
    </row>
    <row r="5397" spans="1:13" ht="15" hidden="1" thickBot="1" x14ac:dyDescent="0.4">
      <c r="A5397" s="210" t="s">
        <v>3212</v>
      </c>
      <c r="B5397" s="212" t="s">
        <v>7951</v>
      </c>
      <c r="C5397" s="155"/>
      <c r="D5397" s="24" t="s">
        <v>16</v>
      </c>
      <c r="E5397" s="25"/>
      <c r="F5397" s="39"/>
      <c r="G5397" s="26" t="str">
        <f t="shared" si="85"/>
        <v/>
      </c>
      <c r="H5397" s="27"/>
      <c r="I5397" s="28"/>
      <c r="J5397" s="142">
        <v>0</v>
      </c>
    </row>
    <row r="5398" spans="1:13" ht="15" hidden="1" thickBot="1" x14ac:dyDescent="0.4">
      <c r="A5398" s="214"/>
      <c r="B5398" s="213"/>
      <c r="C5398" s="30"/>
      <c r="D5398" s="30"/>
      <c r="E5398" s="31"/>
      <c r="F5398" s="40"/>
      <c r="G5398" s="29" t="str">
        <f t="shared" si="85"/>
        <v/>
      </c>
      <c r="H5398" s="33"/>
      <c r="I5398" s="29"/>
      <c r="J5398" s="142">
        <v>0</v>
      </c>
    </row>
    <row r="5399" spans="1:13" ht="50.5" hidden="1" thickBot="1" x14ac:dyDescent="0.4">
      <c r="A5399" s="214"/>
      <c r="B5399" s="213"/>
      <c r="C5399" s="34" t="s">
        <v>2798</v>
      </c>
      <c r="D5399" s="34" t="s">
        <v>790</v>
      </c>
      <c r="E5399" s="35">
        <v>0.23880000000000001</v>
      </c>
      <c r="F5399" s="32"/>
      <c r="G5399" s="29" t="str">
        <f t="shared" si="85"/>
        <v/>
      </c>
      <c r="H5399" s="37">
        <f>SUM(G5399:G5403)</f>
        <v>0</v>
      </c>
      <c r="I5399" s="38"/>
      <c r="J5399" s="142">
        <v>0</v>
      </c>
    </row>
    <row r="5400" spans="1:13" ht="25.5" hidden="1" thickBot="1" x14ac:dyDescent="0.4">
      <c r="A5400" s="214"/>
      <c r="B5400" s="213"/>
      <c r="C5400" s="34" t="s">
        <v>9716</v>
      </c>
      <c r="D5400" s="34" t="s">
        <v>200</v>
      </c>
      <c r="E5400" s="35">
        <v>1.4E-2</v>
      </c>
      <c r="F5400" s="32"/>
      <c r="G5400" s="29" t="str">
        <f t="shared" si="85"/>
        <v/>
      </c>
      <c r="H5400" s="42"/>
      <c r="I5400" s="43"/>
      <c r="J5400" s="142">
        <v>0</v>
      </c>
    </row>
    <row r="5401" spans="1:13" ht="25.5" hidden="1" thickBot="1" x14ac:dyDescent="0.4">
      <c r="A5401" s="214"/>
      <c r="B5401" s="213"/>
      <c r="C5401" s="34" t="s">
        <v>9783</v>
      </c>
      <c r="D5401" s="34" t="s">
        <v>200</v>
      </c>
      <c r="E5401" s="35">
        <v>1</v>
      </c>
      <c r="F5401" s="32"/>
      <c r="G5401" s="29" t="str">
        <f t="shared" si="85"/>
        <v/>
      </c>
      <c r="H5401" s="42"/>
      <c r="I5401" s="43"/>
      <c r="J5401" s="142">
        <v>0</v>
      </c>
    </row>
    <row r="5402" spans="1:13" ht="15" hidden="1" thickBot="1" x14ac:dyDescent="0.4">
      <c r="A5402" s="214"/>
      <c r="B5402" s="213"/>
      <c r="C5402" s="34" t="s">
        <v>983</v>
      </c>
      <c r="D5402" s="34" t="s">
        <v>562</v>
      </c>
      <c r="E5402" s="35">
        <v>0.23810000000000001</v>
      </c>
      <c r="F5402" s="29"/>
      <c r="G5402" s="29" t="str">
        <f t="shared" si="85"/>
        <v/>
      </c>
      <c r="H5402" s="33"/>
      <c r="I5402" s="29"/>
      <c r="J5402" s="142">
        <v>0</v>
      </c>
    </row>
    <row r="5403" spans="1:13" ht="15" hidden="1" thickBot="1" x14ac:dyDescent="0.4">
      <c r="A5403" s="214"/>
      <c r="B5403" s="213"/>
      <c r="C5403" s="34" t="s">
        <v>984</v>
      </c>
      <c r="D5403" s="34" t="s">
        <v>562</v>
      </c>
      <c r="E5403" s="35">
        <v>0.23810000000000001</v>
      </c>
      <c r="F5403" s="29"/>
      <c r="G5403" s="29" t="str">
        <f t="shared" si="85"/>
        <v/>
      </c>
      <c r="H5403" s="33"/>
      <c r="I5403" s="29"/>
      <c r="J5403" s="142">
        <v>0</v>
      </c>
    </row>
    <row r="5404" spans="1:13" ht="15" hidden="1" thickBot="1" x14ac:dyDescent="0.4">
      <c r="A5404" s="215"/>
      <c r="B5404" s="216"/>
      <c r="C5404" s="34"/>
      <c r="D5404" s="34"/>
      <c r="E5404" s="35"/>
      <c r="F5404" s="29"/>
      <c r="G5404" s="29" t="str">
        <f t="shared" si="85"/>
        <v/>
      </c>
      <c r="H5404" s="33"/>
      <c r="I5404" s="29"/>
      <c r="J5404" s="142">
        <v>0</v>
      </c>
    </row>
    <row r="5405" spans="1:13" ht="15" thickBot="1" x14ac:dyDescent="0.4">
      <c r="A5405" s="210" t="s">
        <v>3218</v>
      </c>
      <c r="B5405" s="212" t="s">
        <v>3245</v>
      </c>
      <c r="C5405" s="155"/>
      <c r="D5405" s="24" t="s">
        <v>16</v>
      </c>
      <c r="E5405" s="25"/>
      <c r="F5405" s="39"/>
      <c r="G5405" s="26" t="str">
        <f t="shared" si="85"/>
        <v/>
      </c>
      <c r="H5405" s="27"/>
      <c r="I5405" s="28"/>
      <c r="J5405" s="142">
        <v>33</v>
      </c>
    </row>
    <row r="5406" spans="1:13" x14ac:dyDescent="0.35">
      <c r="A5406" s="214"/>
      <c r="B5406" s="213"/>
      <c r="C5406" s="30"/>
      <c r="D5406" s="30"/>
      <c r="E5406" s="31"/>
      <c r="F5406" s="40"/>
      <c r="G5406" s="29" t="str">
        <f t="shared" si="85"/>
        <v/>
      </c>
      <c r="H5406" s="33"/>
      <c r="I5406" s="29"/>
      <c r="J5406" s="142">
        <v>33</v>
      </c>
    </row>
    <row r="5407" spans="1:13" ht="25" x14ac:dyDescent="0.35">
      <c r="A5407" s="214"/>
      <c r="B5407" s="213"/>
      <c r="C5407" s="34" t="s">
        <v>10216</v>
      </c>
      <c r="D5407" s="34" t="s">
        <v>200</v>
      </c>
      <c r="E5407" s="35">
        <v>1</v>
      </c>
      <c r="F5407" s="32">
        <v>1666.3055128020001</v>
      </c>
      <c r="G5407" s="29">
        <f t="shared" si="85"/>
        <v>1666.3055128020001</v>
      </c>
      <c r="H5407" s="37">
        <f>SUM(G5407:G5410)</f>
        <v>1760.0382524555882</v>
      </c>
      <c r="I5407" s="38"/>
      <c r="J5407" s="142">
        <v>33</v>
      </c>
      <c r="M5407" s="202"/>
    </row>
    <row r="5408" spans="1:13" ht="50" x14ac:dyDescent="0.35">
      <c r="A5408" s="214"/>
      <c r="B5408" s="213"/>
      <c r="C5408" s="34" t="s">
        <v>2798</v>
      </c>
      <c r="D5408" s="34" t="s">
        <v>790</v>
      </c>
      <c r="E5408" s="35">
        <v>0.111</v>
      </c>
      <c r="F5408" s="32">
        <v>247.61862022800003</v>
      </c>
      <c r="G5408" s="29">
        <f t="shared" si="85"/>
        <v>27.485666845308003</v>
      </c>
      <c r="H5408" s="42"/>
      <c r="I5408" s="43"/>
      <c r="J5408" s="142">
        <v>33</v>
      </c>
      <c r="M5408" s="202"/>
    </row>
    <row r="5409" spans="1:13" x14ac:dyDescent="0.35">
      <c r="A5409" s="214"/>
      <c r="B5409" s="213"/>
      <c r="C5409" s="34" t="s">
        <v>983</v>
      </c>
      <c r="D5409" s="34" t="s">
        <v>562</v>
      </c>
      <c r="E5409" s="35">
        <v>0.70650000000000002</v>
      </c>
      <c r="F5409" s="32">
        <v>17.620203286000002</v>
      </c>
      <c r="G5409" s="29">
        <f t="shared" si="85"/>
        <v>12.448673621559003</v>
      </c>
      <c r="H5409" s="42"/>
      <c r="I5409" s="43"/>
      <c r="J5409" s="142">
        <v>33</v>
      </c>
      <c r="M5409" s="202"/>
    </row>
    <row r="5410" spans="1:13" x14ac:dyDescent="0.35">
      <c r="A5410" s="214"/>
      <c r="B5410" s="213"/>
      <c r="C5410" s="34" t="s">
        <v>984</v>
      </c>
      <c r="D5410" s="34" t="s">
        <v>562</v>
      </c>
      <c r="E5410" s="35">
        <v>2.2965</v>
      </c>
      <c r="F5410" s="29">
        <v>23.426256994000003</v>
      </c>
      <c r="G5410" s="29">
        <f t="shared" si="85"/>
        <v>53.798399186721007</v>
      </c>
      <c r="H5410" s="33"/>
      <c r="I5410" s="29"/>
      <c r="J5410" s="142">
        <v>33</v>
      </c>
      <c r="M5410" s="202"/>
    </row>
    <row r="5411" spans="1:13" ht="15" thickBot="1" x14ac:dyDescent="0.4">
      <c r="A5411" s="215"/>
      <c r="B5411" s="216"/>
      <c r="C5411" s="34"/>
      <c r="D5411" s="34"/>
      <c r="E5411" s="35"/>
      <c r="F5411" s="29"/>
      <c r="G5411" s="29" t="str">
        <f t="shared" si="85"/>
        <v/>
      </c>
      <c r="H5411" s="33"/>
      <c r="I5411" s="29"/>
      <c r="J5411" s="142">
        <v>33</v>
      </c>
    </row>
    <row r="5412" spans="1:13" ht="15" thickBot="1" x14ac:dyDescent="0.4">
      <c r="A5412" s="210" t="s">
        <v>3219</v>
      </c>
      <c r="B5412" s="212" t="s">
        <v>8135</v>
      </c>
      <c r="C5412" s="155"/>
      <c r="D5412" s="24" t="s">
        <v>16</v>
      </c>
      <c r="E5412" s="25"/>
      <c r="F5412" s="39"/>
      <c r="G5412" s="26" t="str">
        <f t="shared" si="85"/>
        <v/>
      </c>
      <c r="H5412" s="27"/>
      <c r="I5412" s="28"/>
      <c r="J5412" s="142">
        <v>43</v>
      </c>
    </row>
    <row r="5413" spans="1:13" x14ac:dyDescent="0.35">
      <c r="A5413" s="214"/>
      <c r="B5413" s="213"/>
      <c r="C5413" s="30"/>
      <c r="D5413" s="30"/>
      <c r="E5413" s="31"/>
      <c r="F5413" s="40"/>
      <c r="G5413" s="29" t="str">
        <f t="shared" si="85"/>
        <v/>
      </c>
      <c r="H5413" s="33"/>
      <c r="I5413" s="29"/>
      <c r="J5413" s="142">
        <v>43</v>
      </c>
    </row>
    <row r="5414" spans="1:13" x14ac:dyDescent="0.35">
      <c r="A5414" s="214"/>
      <c r="B5414" s="213"/>
      <c r="C5414" s="34" t="s">
        <v>2993</v>
      </c>
      <c r="D5414" s="34" t="s">
        <v>200</v>
      </c>
      <c r="E5414" s="35">
        <v>64.47037923657183</v>
      </c>
      <c r="F5414" s="29">
        <v>0.54232369800000002</v>
      </c>
      <c r="G5414" s="32">
        <f t="shared" si="85"/>
        <v>34.963814479040053</v>
      </c>
      <c r="H5414" s="37">
        <f>SUM(G5414:G5420)</f>
        <v>259.62</v>
      </c>
      <c r="I5414" s="38"/>
      <c r="J5414" s="142">
        <v>43</v>
      </c>
      <c r="M5414" s="202"/>
    </row>
    <row r="5415" spans="1:13" ht="37.5" x14ac:dyDescent="0.35">
      <c r="A5415" s="214"/>
      <c r="B5415" s="213"/>
      <c r="C5415" s="34" t="s">
        <v>847</v>
      </c>
      <c r="D5415" s="34" t="s">
        <v>84</v>
      </c>
      <c r="E5415" s="35">
        <v>6.4999999999999997E-3</v>
      </c>
      <c r="F5415" s="29">
        <f>'Comp.Aux1'!$G$323</f>
        <v>609.41232958199998</v>
      </c>
      <c r="G5415" s="32">
        <f t="shared" si="85"/>
        <v>3.9611801422829997</v>
      </c>
      <c r="H5415" s="33"/>
      <c r="I5415" s="29"/>
      <c r="J5415" s="142">
        <v>43</v>
      </c>
      <c r="M5415" s="202"/>
    </row>
    <row r="5416" spans="1:13" x14ac:dyDescent="0.35">
      <c r="A5416" s="214"/>
      <c r="B5416" s="213"/>
      <c r="C5416" s="34" t="s">
        <v>570</v>
      </c>
      <c r="D5416" s="34" t="s">
        <v>562</v>
      </c>
      <c r="E5416" s="35">
        <v>2.1143333333333332</v>
      </c>
      <c r="F5416" s="32">
        <v>23.149778246</v>
      </c>
      <c r="G5416" s="29">
        <f t="shared" si="85"/>
        <v>48.946347804792666</v>
      </c>
      <c r="H5416" s="33"/>
      <c r="I5416" s="29"/>
      <c r="J5416" s="142">
        <v>43</v>
      </c>
      <c r="M5416" s="202"/>
    </row>
    <row r="5417" spans="1:13" x14ac:dyDescent="0.35">
      <c r="A5417" s="214"/>
      <c r="B5417" s="213"/>
      <c r="C5417" s="34" t="s">
        <v>563</v>
      </c>
      <c r="D5417" s="34" t="s">
        <v>562</v>
      </c>
      <c r="E5417" s="35">
        <v>1.6611666666666667</v>
      </c>
      <c r="F5417" s="29">
        <v>17.322456942000002</v>
      </c>
      <c r="G5417" s="32">
        <f t="shared" si="85"/>
        <v>28.775488056819004</v>
      </c>
      <c r="H5417" s="33"/>
      <c r="I5417" s="38"/>
      <c r="J5417" s="142">
        <v>43</v>
      </c>
      <c r="M5417" s="202"/>
    </row>
    <row r="5418" spans="1:13" ht="25" x14ac:dyDescent="0.35">
      <c r="A5418" s="214"/>
      <c r="B5418" s="213"/>
      <c r="C5418" s="34" t="s">
        <v>2812</v>
      </c>
      <c r="D5418" s="34" t="s">
        <v>84</v>
      </c>
      <c r="E5418" s="35">
        <v>2.9166666666666671E-2</v>
      </c>
      <c r="F5418" s="29">
        <f>'Comp.Aux1'!$G$468</f>
        <v>2913.2059829129093</v>
      </c>
      <c r="G5418" s="32">
        <f t="shared" si="85"/>
        <v>84.968507834959865</v>
      </c>
      <c r="H5418" s="33"/>
      <c r="I5418" s="29"/>
      <c r="J5418" s="142">
        <v>43</v>
      </c>
      <c r="M5418" s="202"/>
    </row>
    <row r="5419" spans="1:13" ht="37.5" x14ac:dyDescent="0.35">
      <c r="A5419" s="214"/>
      <c r="B5419" s="213"/>
      <c r="C5419" s="34" t="s">
        <v>2828</v>
      </c>
      <c r="D5419" s="34" t="s">
        <v>84</v>
      </c>
      <c r="E5419" s="35">
        <v>4.6333333333333331E-2</v>
      </c>
      <c r="F5419" s="32">
        <f>'Comp.Aux1'!$G$640</f>
        <v>902.25000000000011</v>
      </c>
      <c r="G5419" s="29">
        <f t="shared" si="85"/>
        <v>41.804250000000003</v>
      </c>
      <c r="H5419" s="33"/>
      <c r="I5419" s="29"/>
      <c r="J5419" s="142">
        <v>43</v>
      </c>
      <c r="M5419" s="202"/>
    </row>
    <row r="5420" spans="1:13" ht="25" x14ac:dyDescent="0.35">
      <c r="A5420" s="214"/>
      <c r="B5420" s="213"/>
      <c r="C5420" s="34" t="s">
        <v>3154</v>
      </c>
      <c r="D5420" s="34" t="s">
        <v>84</v>
      </c>
      <c r="E5420" s="35">
        <v>3.5999999999999997E-2</v>
      </c>
      <c r="F5420" s="32">
        <f>'Comp.Aux1'!$G$487</f>
        <v>450.01143561404029</v>
      </c>
      <c r="G5420" s="32">
        <f t="shared" si="85"/>
        <v>16.20041168210545</v>
      </c>
      <c r="H5420" s="33"/>
      <c r="I5420" s="38"/>
      <c r="J5420" s="142">
        <v>43</v>
      </c>
      <c r="M5420" s="202"/>
    </row>
    <row r="5421" spans="1:13" ht="15" thickBot="1" x14ac:dyDescent="0.4">
      <c r="A5421" s="215"/>
      <c r="B5421" s="216"/>
      <c r="C5421" s="34"/>
      <c r="D5421" s="34"/>
      <c r="E5421" s="35"/>
      <c r="F5421" s="29"/>
      <c r="G5421" s="29" t="str">
        <f t="shared" si="85"/>
        <v/>
      </c>
      <c r="H5421" s="33"/>
      <c r="I5421" s="29"/>
      <c r="J5421" s="142">
        <v>43</v>
      </c>
    </row>
    <row r="5422" spans="1:13" ht="15" thickBot="1" x14ac:dyDescent="0.4">
      <c r="A5422" s="210" t="s">
        <v>3222</v>
      </c>
      <c r="B5422" s="212" t="s">
        <v>8136</v>
      </c>
      <c r="C5422" s="155"/>
      <c r="D5422" s="24" t="s">
        <v>16</v>
      </c>
      <c r="E5422" s="25"/>
      <c r="F5422" s="39"/>
      <c r="G5422" s="26" t="str">
        <f t="shared" si="85"/>
        <v/>
      </c>
      <c r="H5422" s="27"/>
      <c r="I5422" s="28"/>
      <c r="J5422" s="142">
        <v>3</v>
      </c>
    </row>
    <row r="5423" spans="1:13" x14ac:dyDescent="0.35">
      <c r="A5423" s="214"/>
      <c r="B5423" s="213"/>
      <c r="C5423" s="30"/>
      <c r="D5423" s="30"/>
      <c r="E5423" s="31"/>
      <c r="F5423" s="40"/>
      <c r="G5423" s="29" t="str">
        <f t="shared" si="85"/>
        <v/>
      </c>
      <c r="H5423" s="33"/>
      <c r="I5423" s="29"/>
      <c r="J5423" s="142">
        <v>3</v>
      </c>
    </row>
    <row r="5424" spans="1:13" ht="50" x14ac:dyDescent="0.35">
      <c r="A5424" s="214"/>
      <c r="B5424" s="213"/>
      <c r="C5424" s="34" t="s">
        <v>2797</v>
      </c>
      <c r="D5424" s="34" t="s">
        <v>790</v>
      </c>
      <c r="E5424" s="35">
        <v>1.1599999999999999E-2</v>
      </c>
      <c r="F5424" s="29">
        <v>124.88332371200001</v>
      </c>
      <c r="G5424" s="32">
        <f t="shared" si="85"/>
        <v>1.4486465550592</v>
      </c>
      <c r="H5424" s="37">
        <f>SUM(G5424:G5432)</f>
        <v>580.2297809043414</v>
      </c>
      <c r="I5424" s="38"/>
      <c r="J5424" s="142">
        <v>3</v>
      </c>
      <c r="M5424" s="202"/>
    </row>
    <row r="5425" spans="1:13" ht="50" x14ac:dyDescent="0.35">
      <c r="A5425" s="214"/>
      <c r="B5425" s="213"/>
      <c r="C5425" s="34" t="s">
        <v>2803</v>
      </c>
      <c r="D5425" s="34" t="s">
        <v>792</v>
      </c>
      <c r="E5425" s="35">
        <v>2.3699999999999999E-2</v>
      </c>
      <c r="F5425" s="29">
        <v>51.339976744000005</v>
      </c>
      <c r="G5425" s="32">
        <f t="shared" si="85"/>
        <v>1.2167574488328001</v>
      </c>
      <c r="H5425" s="33"/>
      <c r="I5425" s="29"/>
      <c r="J5425" s="142">
        <v>3</v>
      </c>
      <c r="M5425" s="202"/>
    </row>
    <row r="5426" spans="1:13" x14ac:dyDescent="0.35">
      <c r="A5426" s="214"/>
      <c r="B5426" s="213"/>
      <c r="C5426" s="34" t="s">
        <v>2993</v>
      </c>
      <c r="D5426" s="34" t="s">
        <v>200</v>
      </c>
      <c r="E5426" s="35">
        <v>179.68530000000001</v>
      </c>
      <c r="F5426" s="32">
        <v>0.54232369800000002</v>
      </c>
      <c r="G5426" s="29">
        <f t="shared" si="85"/>
        <v>97.447596372239417</v>
      </c>
      <c r="H5426" s="33"/>
      <c r="I5426" s="29"/>
      <c r="J5426" s="142">
        <v>3</v>
      </c>
      <c r="M5426" s="202"/>
    </row>
    <row r="5427" spans="1:13" ht="37.5" x14ac:dyDescent="0.35">
      <c r="A5427" s="214"/>
      <c r="B5427" s="213"/>
      <c r="C5427" s="34" t="s">
        <v>847</v>
      </c>
      <c r="D5427" s="34" t="s">
        <v>84</v>
      </c>
      <c r="E5427" s="35">
        <v>1.8100000000000002E-2</v>
      </c>
      <c r="F5427" s="29">
        <f>'Comp.Aux1'!$G$323</f>
        <v>609.41232958199998</v>
      </c>
      <c r="G5427" s="32">
        <f t="shared" si="85"/>
        <v>11.030363165434201</v>
      </c>
      <c r="H5427" s="33"/>
      <c r="I5427" s="38"/>
      <c r="J5427" s="142">
        <v>3</v>
      </c>
      <c r="M5427" s="202"/>
    </row>
    <row r="5428" spans="1:13" x14ac:dyDescent="0.35">
      <c r="A5428" s="214"/>
      <c r="B5428" s="213"/>
      <c r="C5428" s="34" t="s">
        <v>570</v>
      </c>
      <c r="D5428" s="34" t="s">
        <v>562</v>
      </c>
      <c r="E5428" s="35">
        <v>6.0537000000000001</v>
      </c>
      <c r="F5428" s="29">
        <v>23.149778246</v>
      </c>
      <c r="G5428" s="32">
        <f t="shared" si="85"/>
        <v>140.14181256781021</v>
      </c>
      <c r="H5428" s="33"/>
      <c r="I5428" s="29"/>
      <c r="J5428" s="142">
        <v>3</v>
      </c>
      <c r="M5428" s="202"/>
    </row>
    <row r="5429" spans="1:13" x14ac:dyDescent="0.35">
      <c r="A5429" s="214"/>
      <c r="B5429" s="213"/>
      <c r="C5429" s="34" t="s">
        <v>563</v>
      </c>
      <c r="D5429" s="34" t="s">
        <v>562</v>
      </c>
      <c r="E5429" s="35">
        <v>4.7565</v>
      </c>
      <c r="F5429" s="32">
        <v>17.322456942000002</v>
      </c>
      <c r="G5429" s="29">
        <f t="shared" si="85"/>
        <v>82.394266444623014</v>
      </c>
      <c r="H5429" s="33"/>
      <c r="I5429" s="29"/>
      <c r="J5429" s="142">
        <v>3</v>
      </c>
      <c r="M5429" s="202"/>
    </row>
    <row r="5430" spans="1:13" ht="25" x14ac:dyDescent="0.35">
      <c r="A5430" s="214"/>
      <c r="B5430" s="213"/>
      <c r="C5430" s="34" t="s">
        <v>2826</v>
      </c>
      <c r="D5430" s="34" t="s">
        <v>84</v>
      </c>
      <c r="E5430" s="35">
        <v>0.13489999999999999</v>
      </c>
      <c r="F5430" s="29">
        <f>'Comp.Aux1'!$G$423</f>
        <v>748.04341587865053</v>
      </c>
      <c r="G5430" s="32">
        <f t="shared" si="85"/>
        <v>100.91105680202995</v>
      </c>
      <c r="H5430" s="33"/>
      <c r="I5430" s="38"/>
      <c r="J5430" s="142">
        <v>3</v>
      </c>
      <c r="M5430" s="202"/>
    </row>
    <row r="5431" spans="1:13" ht="25" x14ac:dyDescent="0.35">
      <c r="A5431" s="214"/>
      <c r="B5431" s="213"/>
      <c r="C5431" s="34" t="s">
        <v>2813</v>
      </c>
      <c r="D5431" s="34" t="s">
        <v>84</v>
      </c>
      <c r="E5431" s="35">
        <v>4.48E-2</v>
      </c>
      <c r="F5431" s="29">
        <f>'Comp.Aux1'!$G$435</f>
        <v>2488.6606085619496</v>
      </c>
      <c r="G5431" s="32">
        <f t="shared" si="85"/>
        <v>111.49199526357535</v>
      </c>
      <c r="H5431" s="33"/>
      <c r="I5431" s="29"/>
      <c r="J5431" s="142">
        <v>3</v>
      </c>
      <c r="M5431" s="202"/>
    </row>
    <row r="5432" spans="1:13" ht="25" x14ac:dyDescent="0.35">
      <c r="A5432" s="214"/>
      <c r="B5432" s="213"/>
      <c r="C5432" s="34" t="s">
        <v>3155</v>
      </c>
      <c r="D5432" s="34" t="s">
        <v>84</v>
      </c>
      <c r="E5432" s="35">
        <v>8.1000000000000003E-2</v>
      </c>
      <c r="F5432" s="32">
        <f>'Comp.Aux1'!$G$454</f>
        <v>421.5714356140403</v>
      </c>
      <c r="G5432" s="29">
        <f t="shared" si="85"/>
        <v>34.147286284737262</v>
      </c>
      <c r="H5432" s="33"/>
      <c r="I5432" s="29"/>
      <c r="J5432" s="142">
        <v>3</v>
      </c>
      <c r="M5432" s="202"/>
    </row>
    <row r="5433" spans="1:13" ht="15" thickBot="1" x14ac:dyDescent="0.4">
      <c r="A5433" s="215"/>
      <c r="B5433" s="216"/>
      <c r="C5433" s="34"/>
      <c r="D5433" s="34"/>
      <c r="E5433" s="35"/>
      <c r="F5433" s="29"/>
      <c r="G5433" s="29" t="str">
        <f t="shared" si="85"/>
        <v/>
      </c>
      <c r="H5433" s="33"/>
      <c r="I5433" s="29"/>
      <c r="J5433" s="142">
        <v>3</v>
      </c>
    </row>
    <row r="5434" spans="1:13" ht="15" hidden="1" thickBot="1" x14ac:dyDescent="0.4">
      <c r="A5434" s="210" t="s">
        <v>3224</v>
      </c>
      <c r="B5434" s="212" t="s">
        <v>8137</v>
      </c>
      <c r="C5434" s="155"/>
      <c r="D5434" s="24" t="s">
        <v>16</v>
      </c>
      <c r="E5434" s="25"/>
      <c r="F5434" s="39"/>
      <c r="G5434" s="26" t="str">
        <f t="shared" si="85"/>
        <v/>
      </c>
      <c r="H5434" s="27"/>
      <c r="I5434" s="28"/>
      <c r="J5434" s="142">
        <v>0</v>
      </c>
    </row>
    <row r="5435" spans="1:13" ht="15" hidden="1" thickBot="1" x14ac:dyDescent="0.4">
      <c r="A5435" s="214"/>
      <c r="B5435" s="213"/>
      <c r="C5435" s="30"/>
      <c r="D5435" s="30"/>
      <c r="E5435" s="31"/>
      <c r="F5435" s="40"/>
      <c r="G5435" s="29" t="str">
        <f t="shared" si="85"/>
        <v/>
      </c>
      <c r="H5435" s="33"/>
      <c r="I5435" s="29"/>
      <c r="J5435" s="142">
        <v>0</v>
      </c>
    </row>
    <row r="5436" spans="1:13" ht="15" hidden="1" thickBot="1" x14ac:dyDescent="0.4">
      <c r="A5436" s="214"/>
      <c r="B5436" s="213"/>
      <c r="C5436" s="34" t="s">
        <v>5478</v>
      </c>
      <c r="D5436" s="34" t="s">
        <v>200</v>
      </c>
      <c r="E5436" s="35">
        <v>1</v>
      </c>
      <c r="F5436" s="32"/>
      <c r="G5436" s="29" t="str">
        <f t="shared" si="85"/>
        <v/>
      </c>
      <c r="H5436" s="37">
        <f>SUM(G5436:G5438)</f>
        <v>0</v>
      </c>
      <c r="I5436" s="38"/>
      <c r="J5436" s="142">
        <v>0</v>
      </c>
    </row>
    <row r="5437" spans="1:13" ht="15" hidden="1" thickBot="1" x14ac:dyDescent="0.4">
      <c r="A5437" s="214"/>
      <c r="B5437" s="213"/>
      <c r="C5437" s="34" t="s">
        <v>983</v>
      </c>
      <c r="D5437" s="34" t="s">
        <v>562</v>
      </c>
      <c r="E5437" s="35">
        <v>2</v>
      </c>
      <c r="F5437" s="32"/>
      <c r="G5437" s="29" t="str">
        <f t="shared" si="85"/>
        <v/>
      </c>
      <c r="H5437" s="42"/>
      <c r="I5437" s="43"/>
      <c r="J5437" s="142">
        <v>0</v>
      </c>
    </row>
    <row r="5438" spans="1:13" ht="15" hidden="1" thickBot="1" x14ac:dyDescent="0.4">
      <c r="A5438" s="214"/>
      <c r="B5438" s="213"/>
      <c r="C5438" s="34" t="s">
        <v>984</v>
      </c>
      <c r="D5438" s="34" t="s">
        <v>562</v>
      </c>
      <c r="E5438" s="35">
        <v>2</v>
      </c>
      <c r="F5438" s="29"/>
      <c r="G5438" s="29" t="str">
        <f t="shared" si="85"/>
        <v/>
      </c>
      <c r="H5438" s="33"/>
      <c r="I5438" s="29"/>
      <c r="J5438" s="142">
        <v>0</v>
      </c>
    </row>
    <row r="5439" spans="1:13" ht="15" hidden="1" thickBot="1" x14ac:dyDescent="0.4">
      <c r="A5439" s="215"/>
      <c r="B5439" s="216"/>
      <c r="C5439" s="34"/>
      <c r="D5439" s="34"/>
      <c r="E5439" s="35"/>
      <c r="F5439" s="29"/>
      <c r="G5439" s="29" t="str">
        <f t="shared" si="85"/>
        <v/>
      </c>
      <c r="H5439" s="33"/>
      <c r="I5439" s="29"/>
      <c r="J5439" s="142">
        <v>0</v>
      </c>
    </row>
    <row r="5440" spans="1:13" ht="15" hidden="1" thickBot="1" x14ac:dyDescent="0.4">
      <c r="A5440" s="210" t="s">
        <v>3225</v>
      </c>
      <c r="B5440" s="212" t="s">
        <v>8138</v>
      </c>
      <c r="C5440" s="155"/>
      <c r="D5440" s="24" t="s">
        <v>16</v>
      </c>
      <c r="E5440" s="25"/>
      <c r="F5440" s="39"/>
      <c r="G5440" s="26" t="str">
        <f t="shared" si="85"/>
        <v/>
      </c>
      <c r="H5440" s="27"/>
      <c r="I5440" s="28"/>
      <c r="J5440" s="142">
        <v>0</v>
      </c>
    </row>
    <row r="5441" spans="1:13" ht="15" hidden="1" thickBot="1" x14ac:dyDescent="0.4">
      <c r="A5441" s="214"/>
      <c r="B5441" s="213"/>
      <c r="C5441" s="30"/>
      <c r="D5441" s="30"/>
      <c r="E5441" s="31"/>
      <c r="F5441" s="40"/>
      <c r="G5441" s="29" t="str">
        <f t="shared" si="85"/>
        <v/>
      </c>
      <c r="H5441" s="33"/>
      <c r="I5441" s="29"/>
      <c r="J5441" s="142">
        <v>0</v>
      </c>
    </row>
    <row r="5442" spans="1:13" ht="15" hidden="1" thickBot="1" x14ac:dyDescent="0.4">
      <c r="A5442" s="214"/>
      <c r="B5442" s="213"/>
      <c r="C5442" s="34" t="s">
        <v>5479</v>
      </c>
      <c r="D5442" s="34" t="s">
        <v>200</v>
      </c>
      <c r="E5442" s="35">
        <v>1</v>
      </c>
      <c r="F5442" s="32"/>
      <c r="G5442" s="29" t="str">
        <f t="shared" si="85"/>
        <v/>
      </c>
      <c r="H5442" s="37">
        <f>SUM(G5442:G5444)</f>
        <v>0</v>
      </c>
      <c r="I5442" s="38"/>
      <c r="J5442" s="142">
        <v>0</v>
      </c>
    </row>
    <row r="5443" spans="1:13" ht="15" hidden="1" thickBot="1" x14ac:dyDescent="0.4">
      <c r="A5443" s="214"/>
      <c r="B5443" s="213"/>
      <c r="C5443" s="34" t="s">
        <v>983</v>
      </c>
      <c r="D5443" s="34" t="s">
        <v>562</v>
      </c>
      <c r="E5443" s="35">
        <v>2</v>
      </c>
      <c r="F5443" s="32"/>
      <c r="G5443" s="29" t="str">
        <f t="shared" si="85"/>
        <v/>
      </c>
      <c r="H5443" s="42"/>
      <c r="I5443" s="43"/>
      <c r="J5443" s="142">
        <v>0</v>
      </c>
    </row>
    <row r="5444" spans="1:13" ht="15" hidden="1" thickBot="1" x14ac:dyDescent="0.4">
      <c r="A5444" s="214"/>
      <c r="B5444" s="213"/>
      <c r="C5444" s="34" t="s">
        <v>984</v>
      </c>
      <c r="D5444" s="34" t="s">
        <v>562</v>
      </c>
      <c r="E5444" s="35">
        <v>2</v>
      </c>
      <c r="F5444" s="29"/>
      <c r="G5444" s="29" t="str">
        <f t="shared" si="85"/>
        <v/>
      </c>
      <c r="H5444" s="33"/>
      <c r="I5444" s="29"/>
      <c r="J5444" s="142">
        <v>0</v>
      </c>
    </row>
    <row r="5445" spans="1:13" ht="15" hidden="1" thickBot="1" x14ac:dyDescent="0.4">
      <c r="A5445" s="215"/>
      <c r="B5445" s="216"/>
      <c r="C5445" s="34"/>
      <c r="D5445" s="34"/>
      <c r="E5445" s="35"/>
      <c r="F5445" s="29"/>
      <c r="G5445" s="29" t="str">
        <f t="shared" si="85"/>
        <v/>
      </c>
      <c r="H5445" s="33"/>
      <c r="I5445" s="29"/>
      <c r="J5445" s="142">
        <v>0</v>
      </c>
    </row>
    <row r="5446" spans="1:13" ht="15" thickBot="1" x14ac:dyDescent="0.4">
      <c r="A5446" s="210" t="s">
        <v>3226</v>
      </c>
      <c r="B5446" s="212" t="s">
        <v>8728</v>
      </c>
      <c r="C5446" s="155"/>
      <c r="D5446" s="24" t="s">
        <v>16</v>
      </c>
      <c r="E5446" s="25"/>
      <c r="F5446" s="39"/>
      <c r="G5446" s="26" t="str">
        <f t="shared" si="85"/>
        <v/>
      </c>
      <c r="H5446" s="27"/>
      <c r="I5446" s="28"/>
      <c r="J5446" s="142">
        <v>15</v>
      </c>
    </row>
    <row r="5447" spans="1:13" x14ac:dyDescent="0.35">
      <c r="A5447" s="214"/>
      <c r="B5447" s="213"/>
      <c r="C5447" s="30"/>
      <c r="D5447" s="30"/>
      <c r="E5447" s="31"/>
      <c r="F5447" s="40"/>
      <c r="G5447" s="29" t="str">
        <f t="shared" si="85"/>
        <v/>
      </c>
      <c r="H5447" s="33"/>
      <c r="I5447" s="29"/>
      <c r="J5447" s="142">
        <v>15</v>
      </c>
    </row>
    <row r="5448" spans="1:13" x14ac:dyDescent="0.35">
      <c r="A5448" s="214"/>
      <c r="B5448" s="213"/>
      <c r="C5448" s="34" t="s">
        <v>984</v>
      </c>
      <c r="D5448" s="34" t="s">
        <v>562</v>
      </c>
      <c r="E5448" s="35">
        <v>0.317</v>
      </c>
      <c r="F5448" s="29">
        <v>23.426256994000003</v>
      </c>
      <c r="G5448" s="32">
        <f t="shared" si="85"/>
        <v>7.4261234670980008</v>
      </c>
      <c r="H5448" s="37">
        <f>SUM(G5448:G5451)</f>
        <v>30.919043740760003</v>
      </c>
      <c r="I5448" s="38"/>
      <c r="J5448" s="142">
        <v>15</v>
      </c>
      <c r="M5448" s="202"/>
    </row>
    <row r="5449" spans="1:13" x14ac:dyDescent="0.35">
      <c r="A5449" s="214"/>
      <c r="B5449" s="213"/>
      <c r="C5449" s="34" t="s">
        <v>983</v>
      </c>
      <c r="D5449" s="34" t="s">
        <v>562</v>
      </c>
      <c r="E5449" s="35">
        <v>0.317</v>
      </c>
      <c r="F5449" s="29">
        <v>17.620203286000002</v>
      </c>
      <c r="G5449" s="32">
        <f t="shared" si="85"/>
        <v>5.5856044416620012</v>
      </c>
      <c r="H5449" s="33"/>
      <c r="I5449" s="29"/>
      <c r="J5449" s="142">
        <v>15</v>
      </c>
      <c r="M5449" s="202"/>
    </row>
    <row r="5450" spans="1:13" ht="25" x14ac:dyDescent="0.35">
      <c r="A5450" s="214"/>
      <c r="B5450" s="213"/>
      <c r="C5450" s="34" t="s">
        <v>389</v>
      </c>
      <c r="D5450" s="34" t="s">
        <v>16</v>
      </c>
      <c r="E5450" s="35">
        <v>1</v>
      </c>
      <c r="F5450" s="32">
        <v>4.7107725140000003</v>
      </c>
      <c r="G5450" s="32">
        <f t="shared" si="85"/>
        <v>4.7107725140000003</v>
      </c>
      <c r="H5450" s="33"/>
      <c r="I5450" s="29"/>
      <c r="J5450" s="142">
        <v>15</v>
      </c>
      <c r="M5450" s="202"/>
    </row>
    <row r="5451" spans="1:13" ht="25" x14ac:dyDescent="0.35">
      <c r="A5451" s="214"/>
      <c r="B5451" s="213"/>
      <c r="C5451" s="34" t="s">
        <v>5480</v>
      </c>
      <c r="D5451" s="34" t="s">
        <v>16</v>
      </c>
      <c r="E5451" s="35">
        <v>1</v>
      </c>
      <c r="F5451" s="32">
        <v>13.196543318000002</v>
      </c>
      <c r="G5451" s="29">
        <f t="shared" si="85"/>
        <v>13.196543318000002</v>
      </c>
      <c r="H5451" s="33"/>
      <c r="I5451" s="29"/>
      <c r="J5451" s="142">
        <v>15</v>
      </c>
      <c r="M5451" s="202"/>
    </row>
    <row r="5452" spans="1:13" ht="15" thickBot="1" x14ac:dyDescent="0.4">
      <c r="A5452" s="215"/>
      <c r="B5452" s="216"/>
      <c r="C5452" s="34"/>
      <c r="D5452" s="34"/>
      <c r="E5452" s="35"/>
      <c r="F5452" s="29"/>
      <c r="G5452" s="29" t="str">
        <f t="shared" si="85"/>
        <v/>
      </c>
      <c r="H5452" s="33"/>
      <c r="I5452" s="29"/>
      <c r="J5452" s="142">
        <v>15</v>
      </c>
    </row>
    <row r="5453" spans="1:13" ht="15" thickBot="1" x14ac:dyDescent="0.4">
      <c r="A5453" s="210" t="s">
        <v>4100</v>
      </c>
      <c r="B5453" s="212" t="s">
        <v>3250</v>
      </c>
      <c r="C5453" s="155"/>
      <c r="D5453" s="24" t="s">
        <v>69</v>
      </c>
      <c r="E5453" s="25"/>
      <c r="F5453" s="39"/>
      <c r="G5453" s="26" t="str">
        <f t="shared" si="85"/>
        <v/>
      </c>
      <c r="H5453" s="27"/>
      <c r="I5453" s="28"/>
      <c r="J5453" s="142">
        <v>2200</v>
      </c>
    </row>
    <row r="5454" spans="1:13" x14ac:dyDescent="0.35">
      <c r="A5454" s="214"/>
      <c r="B5454" s="213"/>
      <c r="C5454" s="30"/>
      <c r="D5454" s="30"/>
      <c r="E5454" s="31"/>
      <c r="F5454" s="40"/>
      <c r="G5454" s="29" t="str">
        <f t="shared" si="85"/>
        <v/>
      </c>
      <c r="H5454" s="33"/>
      <c r="I5454" s="29"/>
      <c r="J5454" s="142">
        <v>2200</v>
      </c>
    </row>
    <row r="5455" spans="1:13" x14ac:dyDescent="0.35">
      <c r="A5455" s="214"/>
      <c r="B5455" s="213"/>
      <c r="C5455" s="34" t="s">
        <v>9550</v>
      </c>
      <c r="D5455" s="34" t="s">
        <v>372</v>
      </c>
      <c r="E5455" s="35">
        <v>1.05</v>
      </c>
      <c r="F5455" s="32">
        <v>48.862301810000005</v>
      </c>
      <c r="G5455" s="29">
        <f t="shared" si="85"/>
        <v>51.305416900500006</v>
      </c>
      <c r="H5455" s="37">
        <f>SUM(G5455:G5457)</f>
        <v>52.669887023055672</v>
      </c>
      <c r="I5455" s="38"/>
      <c r="J5455" s="142">
        <v>2200</v>
      </c>
      <c r="M5455" s="202"/>
    </row>
    <row r="5456" spans="1:13" x14ac:dyDescent="0.35">
      <c r="A5456" s="214"/>
      <c r="B5456" s="213"/>
      <c r="C5456" s="34" t="s">
        <v>983</v>
      </c>
      <c r="D5456" s="34" t="s">
        <v>562</v>
      </c>
      <c r="E5456" s="35">
        <v>3.3430999999999995E-2</v>
      </c>
      <c r="F5456" s="32">
        <v>17.620203286000002</v>
      </c>
      <c r="G5456" s="29">
        <f t="shared" ref="G5456:G5519" si="86">IF(ISNUMBER(F5456),E5456*F5456,"")</f>
        <v>0.58906101605426597</v>
      </c>
      <c r="H5456" s="42"/>
      <c r="I5456" s="43"/>
      <c r="J5456" s="142">
        <v>2200</v>
      </c>
      <c r="M5456" s="202"/>
    </row>
    <row r="5457" spans="1:13" x14ac:dyDescent="0.35">
      <c r="A5457" s="214"/>
      <c r="B5457" s="213"/>
      <c r="C5457" s="34" t="s">
        <v>984</v>
      </c>
      <c r="D5457" s="34" t="s">
        <v>562</v>
      </c>
      <c r="E5457" s="35">
        <v>3.3099999999999997E-2</v>
      </c>
      <c r="F5457" s="29">
        <v>23.426256994000003</v>
      </c>
      <c r="G5457" s="29">
        <f t="shared" si="86"/>
        <v>0.77540910650140005</v>
      </c>
      <c r="H5457" s="33"/>
      <c r="I5457" s="29"/>
      <c r="J5457" s="142">
        <v>2200</v>
      </c>
      <c r="M5457" s="202"/>
    </row>
    <row r="5458" spans="1:13" ht="15" thickBot="1" x14ac:dyDescent="0.4">
      <c r="A5458" s="215"/>
      <c r="B5458" s="216"/>
      <c r="C5458" s="34"/>
      <c r="D5458" s="34"/>
      <c r="E5458" s="35"/>
      <c r="F5458" s="29"/>
      <c r="G5458" s="29" t="str">
        <f t="shared" si="86"/>
        <v/>
      </c>
      <c r="H5458" s="33"/>
      <c r="I5458" s="29"/>
      <c r="J5458" s="142">
        <v>2200</v>
      </c>
    </row>
    <row r="5459" spans="1:13" ht="15" thickBot="1" x14ac:dyDescent="0.4">
      <c r="A5459" s="210" t="s">
        <v>4102</v>
      </c>
      <c r="B5459" s="212" t="s">
        <v>3252</v>
      </c>
      <c r="C5459" s="155"/>
      <c r="D5459" s="24" t="s">
        <v>16</v>
      </c>
      <c r="E5459" s="25"/>
      <c r="F5459" s="39"/>
      <c r="G5459" s="26" t="str">
        <f t="shared" si="86"/>
        <v/>
      </c>
      <c r="H5459" s="27"/>
      <c r="I5459" s="28"/>
      <c r="J5459" s="142">
        <v>149</v>
      </c>
    </row>
    <row r="5460" spans="1:13" x14ac:dyDescent="0.35">
      <c r="A5460" s="214"/>
      <c r="B5460" s="213"/>
      <c r="C5460" s="30"/>
      <c r="D5460" s="30"/>
      <c r="E5460" s="31"/>
      <c r="F5460" s="40"/>
      <c r="G5460" s="29" t="str">
        <f t="shared" si="86"/>
        <v/>
      </c>
      <c r="H5460" s="33"/>
      <c r="I5460" s="29"/>
      <c r="J5460" s="142">
        <v>149</v>
      </c>
    </row>
    <row r="5461" spans="1:13" x14ac:dyDescent="0.35">
      <c r="A5461" s="214"/>
      <c r="B5461" s="213"/>
      <c r="C5461" s="34" t="s">
        <v>5481</v>
      </c>
      <c r="D5461" s="34" t="s">
        <v>16</v>
      </c>
      <c r="E5461" s="35">
        <v>1</v>
      </c>
      <c r="F5461" s="32">
        <v>248.46932406800002</v>
      </c>
      <c r="G5461" s="29">
        <f t="shared" si="86"/>
        <v>248.46932406800002</v>
      </c>
      <c r="H5461" s="37">
        <f>SUM(G5461:G5463)</f>
        <v>264.403559948696</v>
      </c>
      <c r="I5461" s="38"/>
      <c r="J5461" s="142">
        <v>149</v>
      </c>
      <c r="M5461" s="202"/>
    </row>
    <row r="5462" spans="1:13" x14ac:dyDescent="0.35">
      <c r="A5462" s="214"/>
      <c r="B5462" s="213"/>
      <c r="C5462" s="34" t="s">
        <v>983</v>
      </c>
      <c r="D5462" s="34" t="s">
        <v>562</v>
      </c>
      <c r="E5462" s="35">
        <v>0.38819999999999999</v>
      </c>
      <c r="F5462" s="32">
        <v>17.620203286000002</v>
      </c>
      <c r="G5462" s="29">
        <f t="shared" si="86"/>
        <v>6.8401629156252008</v>
      </c>
      <c r="H5462" s="42"/>
      <c r="I5462" s="43"/>
      <c r="J5462" s="142">
        <v>149</v>
      </c>
      <c r="M5462" s="202"/>
    </row>
    <row r="5463" spans="1:13" x14ac:dyDescent="0.35">
      <c r="A5463" s="214"/>
      <c r="B5463" s="213"/>
      <c r="C5463" s="34" t="s">
        <v>984</v>
      </c>
      <c r="D5463" s="34" t="s">
        <v>562</v>
      </c>
      <c r="E5463" s="35">
        <v>0.38819999999999999</v>
      </c>
      <c r="F5463" s="29">
        <v>23.426256994000003</v>
      </c>
      <c r="G5463" s="29">
        <f t="shared" si="86"/>
        <v>9.0940729650708008</v>
      </c>
      <c r="H5463" s="33"/>
      <c r="I5463" s="29"/>
      <c r="J5463" s="142">
        <v>149</v>
      </c>
      <c r="M5463" s="202"/>
    </row>
    <row r="5464" spans="1:13" ht="15" thickBot="1" x14ac:dyDescent="0.4">
      <c r="A5464" s="215"/>
      <c r="B5464" s="216"/>
      <c r="C5464" s="34"/>
      <c r="D5464" s="34"/>
      <c r="E5464" s="35"/>
      <c r="F5464" s="29"/>
      <c r="G5464" s="29" t="str">
        <f t="shared" si="86"/>
        <v/>
      </c>
      <c r="H5464" s="33"/>
      <c r="I5464" s="29"/>
      <c r="J5464" s="142">
        <v>149</v>
      </c>
    </row>
    <row r="5465" spans="1:13" ht="15" hidden="1" thickBot="1" x14ac:dyDescent="0.4">
      <c r="A5465" s="210" t="s">
        <v>4103</v>
      </c>
      <c r="B5465" s="212" t="s">
        <v>8139</v>
      </c>
      <c r="C5465" s="155"/>
      <c r="D5465" s="24" t="s">
        <v>69</v>
      </c>
      <c r="E5465" s="25"/>
      <c r="F5465" s="39"/>
      <c r="G5465" s="26" t="str">
        <f t="shared" si="86"/>
        <v/>
      </c>
      <c r="H5465" s="27"/>
      <c r="I5465" s="28"/>
      <c r="J5465" s="142">
        <v>0</v>
      </c>
    </row>
    <row r="5466" spans="1:13" ht="15" hidden="1" thickBot="1" x14ac:dyDescent="0.4">
      <c r="A5466" s="214"/>
      <c r="B5466" s="213"/>
      <c r="C5466" s="30"/>
      <c r="D5466" s="30"/>
      <c r="E5466" s="31"/>
      <c r="F5466" s="40"/>
      <c r="G5466" s="29" t="str">
        <f t="shared" si="86"/>
        <v/>
      </c>
      <c r="H5466" s="33"/>
      <c r="I5466" s="29"/>
      <c r="J5466" s="142">
        <v>0</v>
      </c>
    </row>
    <row r="5467" spans="1:13" ht="15" hidden="1" thickBot="1" x14ac:dyDescent="0.4">
      <c r="A5467" s="214"/>
      <c r="B5467" s="213"/>
      <c r="C5467" s="34" t="s">
        <v>984</v>
      </c>
      <c r="D5467" s="34" t="s">
        <v>562</v>
      </c>
      <c r="E5467" s="35">
        <v>0.75</v>
      </c>
      <c r="F5467" s="29"/>
      <c r="G5467" s="32" t="str">
        <f t="shared" si="86"/>
        <v/>
      </c>
      <c r="H5467" s="37">
        <f>SUM(G5467:G5469)</f>
        <v>0</v>
      </c>
      <c r="I5467" s="38"/>
      <c r="J5467" s="142">
        <v>0</v>
      </c>
    </row>
    <row r="5468" spans="1:13" ht="15" hidden="1" thickBot="1" x14ac:dyDescent="0.4">
      <c r="A5468" s="214"/>
      <c r="B5468" s="213"/>
      <c r="C5468" s="34" t="s">
        <v>983</v>
      </c>
      <c r="D5468" s="34" t="s">
        <v>562</v>
      </c>
      <c r="E5468" s="35">
        <v>0.75</v>
      </c>
      <c r="F5468" s="29"/>
      <c r="G5468" s="32" t="str">
        <f t="shared" si="86"/>
        <v/>
      </c>
      <c r="H5468" s="33"/>
      <c r="I5468" s="29"/>
      <c r="J5468" s="142">
        <v>0</v>
      </c>
    </row>
    <row r="5469" spans="1:13" ht="25.5" hidden="1" thickBot="1" x14ac:dyDescent="0.4">
      <c r="A5469" s="214"/>
      <c r="B5469" s="213"/>
      <c r="C5469" s="34" t="s">
        <v>5482</v>
      </c>
      <c r="D5469" s="34" t="s">
        <v>69</v>
      </c>
      <c r="E5469" s="35">
        <v>1.05</v>
      </c>
      <c r="F5469" s="29"/>
      <c r="G5469" s="32" t="str">
        <f t="shared" si="86"/>
        <v/>
      </c>
      <c r="H5469" s="33"/>
      <c r="I5469" s="29"/>
      <c r="J5469" s="142">
        <v>0</v>
      </c>
    </row>
    <row r="5470" spans="1:13" ht="15" hidden="1" thickBot="1" x14ac:dyDescent="0.4">
      <c r="A5470" s="215"/>
      <c r="B5470" s="216"/>
      <c r="C5470" s="34"/>
      <c r="D5470" s="34"/>
      <c r="E5470" s="35"/>
      <c r="F5470" s="29"/>
      <c r="G5470" s="29" t="str">
        <f t="shared" si="86"/>
        <v/>
      </c>
      <c r="H5470" s="33"/>
      <c r="I5470" s="29"/>
      <c r="J5470" s="142">
        <v>0</v>
      </c>
    </row>
    <row r="5471" spans="1:13" ht="15" hidden="1" thickBot="1" x14ac:dyDescent="0.4">
      <c r="A5471" s="210" t="s">
        <v>4104</v>
      </c>
      <c r="B5471" s="212" t="s">
        <v>3253</v>
      </c>
      <c r="C5471" s="155"/>
      <c r="D5471" s="24" t="s">
        <v>1245</v>
      </c>
      <c r="E5471" s="25"/>
      <c r="F5471" s="39"/>
      <c r="G5471" s="26" t="str">
        <f t="shared" si="86"/>
        <v/>
      </c>
      <c r="H5471" s="27"/>
      <c r="I5471" s="28"/>
      <c r="J5471" s="142">
        <v>0</v>
      </c>
    </row>
    <row r="5472" spans="1:13" ht="15" hidden="1" thickBot="1" x14ac:dyDescent="0.4">
      <c r="A5472" s="214"/>
      <c r="B5472" s="213"/>
      <c r="C5472" s="30"/>
      <c r="D5472" s="30"/>
      <c r="E5472" s="31"/>
      <c r="F5472" s="40"/>
      <c r="G5472" s="29" t="str">
        <f t="shared" si="86"/>
        <v/>
      </c>
      <c r="H5472" s="33"/>
      <c r="I5472" s="29"/>
      <c r="J5472" s="142">
        <v>0</v>
      </c>
    </row>
    <row r="5473" spans="1:10" ht="15" hidden="1" thickBot="1" x14ac:dyDescent="0.4">
      <c r="A5473" s="214"/>
      <c r="B5473" s="213"/>
      <c r="C5473" s="34" t="s">
        <v>2849</v>
      </c>
      <c r="D5473" s="34" t="s">
        <v>562</v>
      </c>
      <c r="E5473" s="35">
        <v>1</v>
      </c>
      <c r="F5473" s="29"/>
      <c r="G5473" s="32" t="str">
        <f t="shared" si="86"/>
        <v/>
      </c>
      <c r="H5473" s="37">
        <f>SUM(G5473:G5473)</f>
        <v>0</v>
      </c>
      <c r="I5473" s="38"/>
      <c r="J5473" s="142">
        <v>0</v>
      </c>
    </row>
    <row r="5474" spans="1:10" ht="15" hidden="1" thickBot="1" x14ac:dyDescent="0.4">
      <c r="A5474" s="215"/>
      <c r="B5474" s="216"/>
      <c r="C5474" s="34"/>
      <c r="D5474" s="34"/>
      <c r="E5474" s="35"/>
      <c r="F5474" s="29"/>
      <c r="G5474" s="29" t="str">
        <f t="shared" si="86"/>
        <v/>
      </c>
      <c r="H5474" s="33"/>
      <c r="I5474" s="29"/>
      <c r="J5474" s="142">
        <v>0</v>
      </c>
    </row>
    <row r="5475" spans="1:10" ht="15" hidden="1" thickBot="1" x14ac:dyDescent="0.4">
      <c r="A5475" s="210" t="s">
        <v>4106</v>
      </c>
      <c r="B5475" s="212" t="s">
        <v>3255</v>
      </c>
      <c r="C5475" s="155"/>
      <c r="D5475" s="24" t="s">
        <v>16</v>
      </c>
      <c r="E5475" s="25"/>
      <c r="F5475" s="39"/>
      <c r="G5475" s="26" t="str">
        <f t="shared" si="86"/>
        <v/>
      </c>
      <c r="H5475" s="27"/>
      <c r="I5475" s="28"/>
      <c r="J5475" s="142">
        <v>0</v>
      </c>
    </row>
    <row r="5476" spans="1:10" ht="15" hidden="1" thickBot="1" x14ac:dyDescent="0.4">
      <c r="A5476" s="214"/>
      <c r="B5476" s="213"/>
      <c r="C5476" s="30"/>
      <c r="D5476" s="30"/>
      <c r="E5476" s="31"/>
      <c r="F5476" s="40"/>
      <c r="G5476" s="29" t="str">
        <f t="shared" si="86"/>
        <v/>
      </c>
      <c r="H5476" s="33"/>
      <c r="I5476" s="29"/>
      <c r="J5476" s="142">
        <v>0</v>
      </c>
    </row>
    <row r="5477" spans="1:10" ht="38" hidden="1" thickBot="1" x14ac:dyDescent="0.4">
      <c r="A5477" s="214"/>
      <c r="B5477" s="213"/>
      <c r="C5477" s="34" t="s">
        <v>958</v>
      </c>
      <c r="D5477" s="34" t="s">
        <v>200</v>
      </c>
      <c r="E5477" s="35">
        <v>3</v>
      </c>
      <c r="F5477" s="29"/>
      <c r="G5477" s="32" t="str">
        <f t="shared" si="86"/>
        <v/>
      </c>
      <c r="H5477" s="37">
        <f>SUM(G5477:G5480)</f>
        <v>0</v>
      </c>
      <c r="I5477" s="38"/>
      <c r="J5477" s="142">
        <v>0</v>
      </c>
    </row>
    <row r="5478" spans="1:10" ht="15" hidden="1" thickBot="1" x14ac:dyDescent="0.4">
      <c r="A5478" s="214"/>
      <c r="B5478" s="213"/>
      <c r="C5478" s="34" t="s">
        <v>5483</v>
      </c>
      <c r="D5478" s="34" t="s">
        <v>200</v>
      </c>
      <c r="E5478" s="35">
        <v>1</v>
      </c>
      <c r="F5478" s="29"/>
      <c r="G5478" s="32" t="str">
        <f t="shared" si="86"/>
        <v/>
      </c>
      <c r="H5478" s="33"/>
      <c r="I5478" s="29"/>
      <c r="J5478" s="142">
        <v>0</v>
      </c>
    </row>
    <row r="5479" spans="1:10" ht="15" hidden="1" thickBot="1" x14ac:dyDescent="0.4">
      <c r="A5479" s="214"/>
      <c r="B5479" s="213"/>
      <c r="C5479" s="34" t="s">
        <v>984</v>
      </c>
      <c r="D5479" s="34" t="s">
        <v>562</v>
      </c>
      <c r="E5479" s="35">
        <v>0.4743</v>
      </c>
      <c r="F5479" s="29"/>
      <c r="G5479" s="32" t="str">
        <f t="shared" si="86"/>
        <v/>
      </c>
      <c r="H5479" s="33"/>
      <c r="I5479" s="29"/>
      <c r="J5479" s="142">
        <v>0</v>
      </c>
    </row>
    <row r="5480" spans="1:10" ht="15" hidden="1" thickBot="1" x14ac:dyDescent="0.4">
      <c r="A5480" s="214"/>
      <c r="B5480" s="213"/>
      <c r="C5480" s="34" t="s">
        <v>983</v>
      </c>
      <c r="D5480" s="34" t="s">
        <v>562</v>
      </c>
      <c r="E5480" s="35">
        <v>0.14940000000000001</v>
      </c>
      <c r="F5480" s="29"/>
      <c r="G5480" s="32" t="str">
        <f t="shared" si="86"/>
        <v/>
      </c>
      <c r="H5480" s="33"/>
      <c r="I5480" s="29"/>
      <c r="J5480" s="142">
        <v>0</v>
      </c>
    </row>
    <row r="5481" spans="1:10" ht="15" hidden="1" thickBot="1" x14ac:dyDescent="0.4">
      <c r="A5481" s="215"/>
      <c r="B5481" s="216"/>
      <c r="C5481" s="34"/>
      <c r="D5481" s="34"/>
      <c r="E5481" s="35"/>
      <c r="F5481" s="29"/>
      <c r="G5481" s="29" t="str">
        <f t="shared" si="86"/>
        <v/>
      </c>
      <c r="H5481" s="33"/>
      <c r="I5481" s="29"/>
      <c r="J5481" s="142">
        <v>0</v>
      </c>
    </row>
    <row r="5482" spans="1:10" ht="15" hidden="1" thickBot="1" x14ac:dyDescent="0.4">
      <c r="A5482" s="210" t="s">
        <v>4107</v>
      </c>
      <c r="B5482" s="212" t="s">
        <v>3256</v>
      </c>
      <c r="C5482" s="155"/>
      <c r="D5482" s="24" t="s">
        <v>75</v>
      </c>
      <c r="E5482" s="25"/>
      <c r="F5482" s="39"/>
      <c r="G5482" s="26" t="str">
        <f t="shared" si="86"/>
        <v/>
      </c>
      <c r="H5482" s="27"/>
      <c r="I5482" s="28"/>
      <c r="J5482" s="142">
        <v>0</v>
      </c>
    </row>
    <row r="5483" spans="1:10" ht="15" hidden="1" thickBot="1" x14ac:dyDescent="0.4">
      <c r="A5483" s="214"/>
      <c r="B5483" s="213"/>
      <c r="C5483" s="30"/>
      <c r="D5483" s="30"/>
      <c r="E5483" s="31"/>
      <c r="F5483" s="40"/>
      <c r="G5483" s="29" t="str">
        <f t="shared" si="86"/>
        <v/>
      </c>
      <c r="H5483" s="33"/>
      <c r="I5483" s="29"/>
      <c r="J5483" s="142">
        <v>0</v>
      </c>
    </row>
    <row r="5484" spans="1:10" ht="15" hidden="1" thickBot="1" x14ac:dyDescent="0.4">
      <c r="A5484" s="214"/>
      <c r="B5484" s="213"/>
      <c r="C5484" s="34" t="s">
        <v>9883</v>
      </c>
      <c r="D5484" s="34" t="s">
        <v>75</v>
      </c>
      <c r="E5484" s="35">
        <v>1</v>
      </c>
      <c r="F5484" s="29"/>
      <c r="G5484" s="32" t="str">
        <f t="shared" si="86"/>
        <v/>
      </c>
      <c r="H5484" s="37">
        <f>SUM(G5484:G5484)</f>
        <v>0</v>
      </c>
      <c r="I5484" s="38"/>
      <c r="J5484" s="142">
        <v>0</v>
      </c>
    </row>
    <row r="5485" spans="1:10" ht="15" hidden="1" thickBot="1" x14ac:dyDescent="0.4">
      <c r="A5485" s="215"/>
      <c r="B5485" s="216"/>
      <c r="C5485" s="34"/>
      <c r="D5485" s="34"/>
      <c r="E5485" s="35"/>
      <c r="F5485" s="29"/>
      <c r="G5485" s="29" t="str">
        <f t="shared" si="86"/>
        <v/>
      </c>
      <c r="H5485" s="33"/>
      <c r="I5485" s="29"/>
      <c r="J5485" s="142">
        <v>0</v>
      </c>
    </row>
    <row r="5486" spans="1:10" ht="15" hidden="1" thickBot="1" x14ac:dyDescent="0.4">
      <c r="A5486" s="210" t="s">
        <v>4119</v>
      </c>
      <c r="B5486" s="212" t="s">
        <v>3268</v>
      </c>
      <c r="C5486" s="155"/>
      <c r="D5486" s="24" t="s">
        <v>2128</v>
      </c>
      <c r="E5486" s="25"/>
      <c r="F5486" s="46"/>
      <c r="G5486" s="26" t="str">
        <f t="shared" si="86"/>
        <v/>
      </c>
      <c r="H5486" s="27"/>
      <c r="I5486" s="28"/>
      <c r="J5486" s="142">
        <v>0</v>
      </c>
    </row>
    <row r="5487" spans="1:10" ht="15" hidden="1" thickBot="1" x14ac:dyDescent="0.4">
      <c r="A5487" s="211"/>
      <c r="B5487" s="213"/>
      <c r="C5487" s="30"/>
      <c r="D5487" s="30"/>
      <c r="E5487" s="31"/>
      <c r="F5487" s="51"/>
      <c r="G5487" s="51" t="str">
        <f t="shared" si="86"/>
        <v/>
      </c>
      <c r="H5487" s="69"/>
      <c r="I5487" s="70"/>
      <c r="J5487" s="142">
        <v>0</v>
      </c>
    </row>
    <row r="5488" spans="1:10" ht="15" hidden="1" thickBot="1" x14ac:dyDescent="0.4">
      <c r="A5488" s="211"/>
      <c r="B5488" s="213"/>
      <c r="C5488" s="34" t="s">
        <v>2849</v>
      </c>
      <c r="D5488" s="34" t="s">
        <v>562</v>
      </c>
      <c r="E5488" s="35" t="e">
        <v>#REF!</v>
      </c>
      <c r="F5488" s="29"/>
      <c r="G5488" s="51" t="str">
        <f t="shared" si="86"/>
        <v/>
      </c>
      <c r="H5488" s="37">
        <f>SUM(G5488:G5488)</f>
        <v>0</v>
      </c>
      <c r="I5488" s="38"/>
      <c r="J5488" s="142">
        <v>0</v>
      </c>
    </row>
    <row r="5489" spans="1:10" ht="15" hidden="1" thickBot="1" x14ac:dyDescent="0.4">
      <c r="A5489" s="211"/>
      <c r="B5489" s="213"/>
      <c r="C5489" s="30"/>
      <c r="D5489" s="30"/>
      <c r="E5489" s="31"/>
      <c r="F5489" s="51"/>
      <c r="G5489" s="51" t="str">
        <f t="shared" si="86"/>
        <v/>
      </c>
      <c r="H5489" s="69"/>
      <c r="I5489" s="70"/>
      <c r="J5489" s="142">
        <v>0</v>
      </c>
    </row>
    <row r="5490" spans="1:10" ht="26.5" hidden="1" thickBot="1" x14ac:dyDescent="0.4">
      <c r="A5490" s="211"/>
      <c r="B5490" s="213"/>
      <c r="C5490" s="45" t="s">
        <v>632</v>
      </c>
      <c r="D5490" s="30"/>
      <c r="E5490" s="31"/>
      <c r="F5490" s="51"/>
      <c r="G5490" s="51" t="str">
        <f t="shared" si="86"/>
        <v/>
      </c>
      <c r="H5490" s="69"/>
      <c r="I5490" s="70"/>
      <c r="J5490" s="142">
        <v>0</v>
      </c>
    </row>
    <row r="5491" spans="1:10" ht="15" hidden="1" thickBot="1" x14ac:dyDescent="0.4">
      <c r="A5491" s="217"/>
      <c r="B5491" s="216"/>
      <c r="C5491" s="52"/>
      <c r="D5491" s="144"/>
      <c r="E5491" s="63"/>
      <c r="F5491" s="72"/>
      <c r="G5491" s="72" t="str">
        <f t="shared" si="86"/>
        <v/>
      </c>
      <c r="H5491" s="73"/>
      <c r="I5491" s="70"/>
      <c r="J5491" s="142">
        <v>0</v>
      </c>
    </row>
    <row r="5492" spans="1:10" ht="15" hidden="1" thickBot="1" x14ac:dyDescent="0.4">
      <c r="A5492" s="210" t="s">
        <v>4120</v>
      </c>
      <c r="B5492" s="212" t="s">
        <v>3269</v>
      </c>
      <c r="C5492" s="155"/>
      <c r="D5492" s="24" t="s">
        <v>2128</v>
      </c>
      <c r="E5492" s="25"/>
      <c r="F5492" s="46"/>
      <c r="G5492" s="26" t="str">
        <f t="shared" si="86"/>
        <v/>
      </c>
      <c r="H5492" s="27"/>
      <c r="I5492" s="28"/>
      <c r="J5492" s="142">
        <v>0</v>
      </c>
    </row>
    <row r="5493" spans="1:10" ht="15" hidden="1" thickBot="1" x14ac:dyDescent="0.4">
      <c r="A5493" s="211"/>
      <c r="B5493" s="213"/>
      <c r="C5493" s="30"/>
      <c r="D5493" s="30"/>
      <c r="E5493" s="31"/>
      <c r="F5493" s="51"/>
      <c r="G5493" s="51" t="str">
        <f t="shared" si="86"/>
        <v/>
      </c>
      <c r="H5493" s="69"/>
      <c r="I5493" s="70"/>
      <c r="J5493" s="142">
        <v>0</v>
      </c>
    </row>
    <row r="5494" spans="1:10" ht="15" hidden="1" thickBot="1" x14ac:dyDescent="0.4">
      <c r="A5494" s="211"/>
      <c r="B5494" s="213"/>
      <c r="C5494" s="34" t="s">
        <v>2849</v>
      </c>
      <c r="D5494" s="34" t="s">
        <v>562</v>
      </c>
      <c r="E5494" s="35" t="e">
        <v>#REF!</v>
      </c>
      <c r="F5494" s="29"/>
      <c r="G5494" s="51" t="str">
        <f t="shared" si="86"/>
        <v/>
      </c>
      <c r="H5494" s="37">
        <f>SUM(G5494:G5494)</f>
        <v>0</v>
      </c>
      <c r="I5494" s="38"/>
      <c r="J5494" s="142">
        <v>0</v>
      </c>
    </row>
    <row r="5495" spans="1:10" ht="15" hidden="1" thickBot="1" x14ac:dyDescent="0.4">
      <c r="A5495" s="211"/>
      <c r="B5495" s="213"/>
      <c r="C5495" s="30"/>
      <c r="D5495" s="30"/>
      <c r="E5495" s="31"/>
      <c r="F5495" s="51"/>
      <c r="G5495" s="51" t="str">
        <f t="shared" si="86"/>
        <v/>
      </c>
      <c r="H5495" s="69"/>
      <c r="I5495" s="70"/>
      <c r="J5495" s="142">
        <v>0</v>
      </c>
    </row>
    <row r="5496" spans="1:10" ht="26.5" hidden="1" thickBot="1" x14ac:dyDescent="0.4">
      <c r="A5496" s="211"/>
      <c r="B5496" s="213"/>
      <c r="C5496" s="45" t="s">
        <v>632</v>
      </c>
      <c r="D5496" s="30"/>
      <c r="E5496" s="31"/>
      <c r="F5496" s="51"/>
      <c r="G5496" s="51" t="str">
        <f t="shared" si="86"/>
        <v/>
      </c>
      <c r="H5496" s="69"/>
      <c r="I5496" s="70"/>
      <c r="J5496" s="142">
        <v>0</v>
      </c>
    </row>
    <row r="5497" spans="1:10" ht="15" hidden="1" thickBot="1" x14ac:dyDescent="0.4">
      <c r="A5497" s="217"/>
      <c r="B5497" s="216"/>
      <c r="C5497" s="52"/>
      <c r="D5497" s="144"/>
      <c r="E5497" s="63"/>
      <c r="F5497" s="72"/>
      <c r="G5497" s="72" t="str">
        <f t="shared" si="86"/>
        <v/>
      </c>
      <c r="H5497" s="73"/>
      <c r="I5497" s="70"/>
      <c r="J5497" s="142">
        <v>0</v>
      </c>
    </row>
    <row r="5498" spans="1:10" ht="15" hidden="1" thickBot="1" x14ac:dyDescent="0.4">
      <c r="A5498" s="210" t="s">
        <v>4121</v>
      </c>
      <c r="B5498" s="212" t="s">
        <v>3270</v>
      </c>
      <c r="C5498" s="155"/>
      <c r="D5498" s="24" t="s">
        <v>2128</v>
      </c>
      <c r="E5498" s="25"/>
      <c r="F5498" s="46"/>
      <c r="G5498" s="26" t="str">
        <f t="shared" si="86"/>
        <v/>
      </c>
      <c r="H5498" s="27"/>
      <c r="I5498" s="28"/>
      <c r="J5498" s="142">
        <v>0</v>
      </c>
    </row>
    <row r="5499" spans="1:10" ht="15" hidden="1" thickBot="1" x14ac:dyDescent="0.4">
      <c r="A5499" s="211"/>
      <c r="B5499" s="213"/>
      <c r="C5499" s="30"/>
      <c r="D5499" s="30"/>
      <c r="E5499" s="31"/>
      <c r="F5499" s="51"/>
      <c r="G5499" s="51" t="str">
        <f t="shared" si="86"/>
        <v/>
      </c>
      <c r="H5499" s="69"/>
      <c r="I5499" s="70"/>
      <c r="J5499" s="142">
        <v>0</v>
      </c>
    </row>
    <row r="5500" spans="1:10" ht="25.5" hidden="1" thickBot="1" x14ac:dyDescent="0.4">
      <c r="A5500" s="211"/>
      <c r="B5500" s="213"/>
      <c r="C5500" s="34" t="s">
        <v>950</v>
      </c>
      <c r="D5500" s="34" t="s">
        <v>562</v>
      </c>
      <c r="E5500" s="35" t="e">
        <v>#REF!</v>
      </c>
      <c r="F5500" s="29"/>
      <c r="G5500" s="51" t="str">
        <f t="shared" si="86"/>
        <v/>
      </c>
      <c r="H5500" s="37">
        <f>SUM(G5500:G5500)</f>
        <v>0</v>
      </c>
      <c r="I5500" s="38"/>
      <c r="J5500" s="142">
        <v>0</v>
      </c>
    </row>
    <row r="5501" spans="1:10" ht="15" hidden="1" thickBot="1" x14ac:dyDescent="0.4">
      <c r="A5501" s="211"/>
      <c r="B5501" s="213"/>
      <c r="C5501" s="30"/>
      <c r="D5501" s="30"/>
      <c r="E5501" s="31"/>
      <c r="F5501" s="51"/>
      <c r="G5501" s="51" t="str">
        <f t="shared" si="86"/>
        <v/>
      </c>
      <c r="H5501" s="69"/>
      <c r="I5501" s="70"/>
      <c r="J5501" s="142">
        <v>0</v>
      </c>
    </row>
    <row r="5502" spans="1:10" ht="26.5" hidden="1" thickBot="1" x14ac:dyDescent="0.4">
      <c r="A5502" s="211"/>
      <c r="B5502" s="213"/>
      <c r="C5502" s="45" t="s">
        <v>632</v>
      </c>
      <c r="D5502" s="30"/>
      <c r="E5502" s="31"/>
      <c r="F5502" s="51"/>
      <c r="G5502" s="51" t="str">
        <f t="shared" si="86"/>
        <v/>
      </c>
      <c r="H5502" s="69"/>
      <c r="I5502" s="70"/>
      <c r="J5502" s="142">
        <v>0</v>
      </c>
    </row>
    <row r="5503" spans="1:10" ht="15" hidden="1" thickBot="1" x14ac:dyDescent="0.4">
      <c r="A5503" s="217"/>
      <c r="B5503" s="216"/>
      <c r="C5503" s="52"/>
      <c r="D5503" s="144"/>
      <c r="E5503" s="63"/>
      <c r="F5503" s="72"/>
      <c r="G5503" s="72" t="str">
        <f t="shared" si="86"/>
        <v/>
      </c>
      <c r="H5503" s="73"/>
      <c r="I5503" s="70"/>
      <c r="J5503" s="142">
        <v>0</v>
      </c>
    </row>
    <row r="5504" spans="1:10" ht="15" hidden="1" thickBot="1" x14ac:dyDescent="0.4">
      <c r="A5504" s="210" t="s">
        <v>4122</v>
      </c>
      <c r="B5504" s="212" t="s">
        <v>3271</v>
      </c>
      <c r="C5504" s="155"/>
      <c r="D5504" s="24" t="s">
        <v>2128</v>
      </c>
      <c r="E5504" s="25"/>
      <c r="F5504" s="46"/>
      <c r="G5504" s="26" t="str">
        <f t="shared" si="86"/>
        <v/>
      </c>
      <c r="H5504" s="27"/>
      <c r="I5504" s="28"/>
      <c r="J5504" s="142">
        <v>0</v>
      </c>
    </row>
    <row r="5505" spans="1:10" ht="15" hidden="1" thickBot="1" x14ac:dyDescent="0.4">
      <c r="A5505" s="211"/>
      <c r="B5505" s="213"/>
      <c r="C5505" s="30"/>
      <c r="D5505" s="30"/>
      <c r="E5505" s="31"/>
      <c r="F5505" s="51"/>
      <c r="G5505" s="51" t="str">
        <f t="shared" si="86"/>
        <v/>
      </c>
      <c r="H5505" s="69"/>
      <c r="I5505" s="70"/>
      <c r="J5505" s="142">
        <v>0</v>
      </c>
    </row>
    <row r="5506" spans="1:10" ht="15" hidden="1" thickBot="1" x14ac:dyDescent="0.4">
      <c r="A5506" s="211"/>
      <c r="B5506" s="213"/>
      <c r="C5506" s="34" t="s">
        <v>2850</v>
      </c>
      <c r="D5506" s="34" t="s">
        <v>562</v>
      </c>
      <c r="E5506" s="35" t="e">
        <v>#REF!</v>
      </c>
      <c r="F5506" s="29"/>
      <c r="G5506" s="51" t="str">
        <f t="shared" si="86"/>
        <v/>
      </c>
      <c r="H5506" s="37">
        <f>SUM(G5506:G5506)</f>
        <v>0</v>
      </c>
      <c r="I5506" s="38"/>
      <c r="J5506" s="142">
        <v>0</v>
      </c>
    </row>
    <row r="5507" spans="1:10" ht="15" hidden="1" thickBot="1" x14ac:dyDescent="0.4">
      <c r="A5507" s="211"/>
      <c r="B5507" s="213"/>
      <c r="C5507" s="30"/>
      <c r="D5507" s="30"/>
      <c r="E5507" s="31"/>
      <c r="F5507" s="51"/>
      <c r="G5507" s="51" t="str">
        <f t="shared" si="86"/>
        <v/>
      </c>
      <c r="H5507" s="69"/>
      <c r="I5507" s="70"/>
      <c r="J5507" s="142">
        <v>0</v>
      </c>
    </row>
    <row r="5508" spans="1:10" ht="26.5" hidden="1" thickBot="1" x14ac:dyDescent="0.4">
      <c r="A5508" s="211"/>
      <c r="B5508" s="213"/>
      <c r="C5508" s="45" t="s">
        <v>632</v>
      </c>
      <c r="D5508" s="30"/>
      <c r="E5508" s="31"/>
      <c r="F5508" s="51"/>
      <c r="G5508" s="51" t="str">
        <f t="shared" si="86"/>
        <v/>
      </c>
      <c r="H5508" s="69"/>
      <c r="I5508" s="70"/>
      <c r="J5508" s="142">
        <v>0</v>
      </c>
    </row>
    <row r="5509" spans="1:10" ht="15" hidden="1" thickBot="1" x14ac:dyDescent="0.4">
      <c r="A5509" s="217"/>
      <c r="B5509" s="216"/>
      <c r="C5509" s="52"/>
      <c r="D5509" s="144"/>
      <c r="E5509" s="63"/>
      <c r="F5509" s="72"/>
      <c r="G5509" s="72" t="str">
        <f t="shared" si="86"/>
        <v/>
      </c>
      <c r="H5509" s="73"/>
      <c r="I5509" s="70"/>
      <c r="J5509" s="142">
        <v>0</v>
      </c>
    </row>
    <row r="5510" spans="1:10" ht="15" hidden="1" thickBot="1" x14ac:dyDescent="0.4">
      <c r="A5510" s="210" t="s">
        <v>4123</v>
      </c>
      <c r="B5510" s="212" t="s">
        <v>3272</v>
      </c>
      <c r="C5510" s="155"/>
      <c r="D5510" s="24" t="s">
        <v>2128</v>
      </c>
      <c r="E5510" s="25"/>
      <c r="F5510" s="46"/>
      <c r="G5510" s="26" t="str">
        <f t="shared" si="86"/>
        <v/>
      </c>
      <c r="H5510" s="27"/>
      <c r="I5510" s="28"/>
      <c r="J5510" s="142">
        <v>0</v>
      </c>
    </row>
    <row r="5511" spans="1:10" ht="15" hidden="1" thickBot="1" x14ac:dyDescent="0.4">
      <c r="A5511" s="211"/>
      <c r="B5511" s="213"/>
      <c r="C5511" s="30"/>
      <c r="D5511" s="30"/>
      <c r="E5511" s="31"/>
      <c r="F5511" s="51"/>
      <c r="G5511" s="51" t="str">
        <f t="shared" si="86"/>
        <v/>
      </c>
      <c r="H5511" s="69"/>
      <c r="I5511" s="70"/>
      <c r="J5511" s="142">
        <v>0</v>
      </c>
    </row>
    <row r="5512" spans="1:10" ht="15" hidden="1" thickBot="1" x14ac:dyDescent="0.4">
      <c r="A5512" s="211"/>
      <c r="B5512" s="213"/>
      <c r="C5512" s="34" t="s">
        <v>2843</v>
      </c>
      <c r="D5512" s="34" t="s">
        <v>562</v>
      </c>
      <c r="E5512" s="35" t="e">
        <v>#REF!</v>
      </c>
      <c r="F5512" s="29"/>
      <c r="G5512" s="51" t="str">
        <f t="shared" si="86"/>
        <v/>
      </c>
      <c r="H5512" s="37">
        <f>SUM(G5512:G5512)</f>
        <v>0</v>
      </c>
      <c r="I5512" s="38"/>
      <c r="J5512" s="142">
        <v>0</v>
      </c>
    </row>
    <row r="5513" spans="1:10" ht="15" hidden="1" thickBot="1" x14ac:dyDescent="0.4">
      <c r="A5513" s="211"/>
      <c r="B5513" s="213"/>
      <c r="C5513" s="30"/>
      <c r="D5513" s="30"/>
      <c r="E5513" s="31"/>
      <c r="F5513" s="51"/>
      <c r="G5513" s="51" t="str">
        <f t="shared" si="86"/>
        <v/>
      </c>
      <c r="H5513" s="69"/>
      <c r="I5513" s="70"/>
      <c r="J5513" s="142">
        <v>0</v>
      </c>
    </row>
    <row r="5514" spans="1:10" ht="26.5" hidden="1" thickBot="1" x14ac:dyDescent="0.4">
      <c r="A5514" s="211"/>
      <c r="B5514" s="213"/>
      <c r="C5514" s="45" t="s">
        <v>632</v>
      </c>
      <c r="D5514" s="30"/>
      <c r="E5514" s="31"/>
      <c r="F5514" s="51"/>
      <c r="G5514" s="51" t="str">
        <f t="shared" si="86"/>
        <v/>
      </c>
      <c r="H5514" s="69"/>
      <c r="I5514" s="70"/>
      <c r="J5514" s="142">
        <v>0</v>
      </c>
    </row>
    <row r="5515" spans="1:10" ht="15" hidden="1" thickBot="1" x14ac:dyDescent="0.4">
      <c r="A5515" s="217"/>
      <c r="B5515" s="216"/>
      <c r="C5515" s="52"/>
      <c r="D5515" s="144"/>
      <c r="E5515" s="63"/>
      <c r="F5515" s="72"/>
      <c r="G5515" s="72" t="str">
        <f t="shared" si="86"/>
        <v/>
      </c>
      <c r="H5515" s="73"/>
      <c r="I5515" s="70"/>
      <c r="J5515" s="142">
        <v>0</v>
      </c>
    </row>
    <row r="5516" spans="1:10" ht="15" hidden="1" thickBot="1" x14ac:dyDescent="0.4">
      <c r="A5516" s="210" t="s">
        <v>4124</v>
      </c>
      <c r="B5516" s="212" t="s">
        <v>3273</v>
      </c>
      <c r="C5516" s="155"/>
      <c r="D5516" s="24" t="s">
        <v>2128</v>
      </c>
      <c r="E5516" s="25"/>
      <c r="F5516" s="46"/>
      <c r="G5516" s="26" t="str">
        <f t="shared" si="86"/>
        <v/>
      </c>
      <c r="H5516" s="27"/>
      <c r="I5516" s="28"/>
      <c r="J5516" s="142">
        <v>0</v>
      </c>
    </row>
    <row r="5517" spans="1:10" ht="15" hidden="1" thickBot="1" x14ac:dyDescent="0.4">
      <c r="A5517" s="211"/>
      <c r="B5517" s="213"/>
      <c r="C5517" s="30"/>
      <c r="D5517" s="30"/>
      <c r="E5517" s="31"/>
      <c r="F5517" s="51"/>
      <c r="G5517" s="51" t="str">
        <f t="shared" si="86"/>
        <v/>
      </c>
      <c r="H5517" s="69"/>
      <c r="I5517" s="70"/>
      <c r="J5517" s="142">
        <v>0</v>
      </c>
    </row>
    <row r="5518" spans="1:10" ht="15" hidden="1" thickBot="1" x14ac:dyDescent="0.4">
      <c r="A5518" s="211"/>
      <c r="B5518" s="213"/>
      <c r="C5518" s="34" t="s">
        <v>2844</v>
      </c>
      <c r="D5518" s="34" t="s">
        <v>562</v>
      </c>
      <c r="E5518" s="35" t="e">
        <v>#REF!</v>
      </c>
      <c r="F5518" s="29"/>
      <c r="G5518" s="51" t="str">
        <f t="shared" si="86"/>
        <v/>
      </c>
      <c r="H5518" s="37">
        <f>SUM(G5518:G5518)</f>
        <v>0</v>
      </c>
      <c r="I5518" s="38"/>
      <c r="J5518" s="142">
        <v>0</v>
      </c>
    </row>
    <row r="5519" spans="1:10" ht="15" hidden="1" thickBot="1" x14ac:dyDescent="0.4">
      <c r="A5519" s="211"/>
      <c r="B5519" s="213"/>
      <c r="C5519" s="30"/>
      <c r="D5519" s="30"/>
      <c r="E5519" s="31"/>
      <c r="F5519" s="51"/>
      <c r="G5519" s="51" t="str">
        <f t="shared" si="86"/>
        <v/>
      </c>
      <c r="H5519" s="69"/>
      <c r="I5519" s="70"/>
      <c r="J5519" s="142">
        <v>0</v>
      </c>
    </row>
    <row r="5520" spans="1:10" ht="26.5" hidden="1" thickBot="1" x14ac:dyDescent="0.4">
      <c r="A5520" s="211"/>
      <c r="B5520" s="213"/>
      <c r="C5520" s="45" t="s">
        <v>632</v>
      </c>
      <c r="D5520" s="30"/>
      <c r="E5520" s="31"/>
      <c r="F5520" s="51"/>
      <c r="G5520" s="51" t="str">
        <f t="shared" ref="G5520:G5583" si="87">IF(ISNUMBER(F5520),E5520*F5520,"")</f>
        <v/>
      </c>
      <c r="H5520" s="69"/>
      <c r="I5520" s="70"/>
      <c r="J5520" s="142">
        <v>0</v>
      </c>
    </row>
    <row r="5521" spans="1:10" ht="15" hidden="1" thickBot="1" x14ac:dyDescent="0.4">
      <c r="A5521" s="217"/>
      <c r="B5521" s="216"/>
      <c r="C5521" s="52"/>
      <c r="D5521" s="144"/>
      <c r="E5521" s="63"/>
      <c r="F5521" s="72"/>
      <c r="G5521" s="72" t="str">
        <f t="shared" si="87"/>
        <v/>
      </c>
      <c r="H5521" s="73"/>
      <c r="I5521" s="70"/>
      <c r="J5521" s="142">
        <v>0</v>
      </c>
    </row>
    <row r="5522" spans="1:10" ht="15" hidden="1" thickBot="1" x14ac:dyDescent="0.4">
      <c r="A5522" s="210" t="s">
        <v>4125</v>
      </c>
      <c r="B5522" s="212" t="s">
        <v>3274</v>
      </c>
      <c r="C5522" s="155"/>
      <c r="D5522" s="24" t="s">
        <v>2128</v>
      </c>
      <c r="E5522" s="25"/>
      <c r="F5522" s="46"/>
      <c r="G5522" s="26" t="str">
        <f t="shared" si="87"/>
        <v/>
      </c>
      <c r="H5522" s="27"/>
      <c r="I5522" s="28"/>
      <c r="J5522" s="142">
        <v>0</v>
      </c>
    </row>
    <row r="5523" spans="1:10" ht="15" hidden="1" thickBot="1" x14ac:dyDescent="0.4">
      <c r="A5523" s="211"/>
      <c r="B5523" s="213"/>
      <c r="C5523" s="30"/>
      <c r="D5523" s="30"/>
      <c r="E5523" s="31"/>
      <c r="F5523" s="51"/>
      <c r="G5523" s="51" t="str">
        <f t="shared" si="87"/>
        <v/>
      </c>
      <c r="H5523" s="69"/>
      <c r="I5523" s="70"/>
      <c r="J5523" s="142">
        <v>0</v>
      </c>
    </row>
    <row r="5524" spans="1:10" ht="15" hidden="1" thickBot="1" x14ac:dyDescent="0.4">
      <c r="A5524" s="211"/>
      <c r="B5524" s="213"/>
      <c r="C5524" s="34" t="s">
        <v>2834</v>
      </c>
      <c r="D5524" s="34" t="s">
        <v>562</v>
      </c>
      <c r="E5524" s="35" t="e">
        <v>#REF!</v>
      </c>
      <c r="F5524" s="29"/>
      <c r="G5524" s="51" t="str">
        <f t="shared" si="87"/>
        <v/>
      </c>
      <c r="H5524" s="37">
        <f>SUM(G5524:G5524)</f>
        <v>0</v>
      </c>
      <c r="I5524" s="38"/>
      <c r="J5524" s="142">
        <v>0</v>
      </c>
    </row>
    <row r="5525" spans="1:10" ht="15" hidden="1" thickBot="1" x14ac:dyDescent="0.4">
      <c r="A5525" s="211"/>
      <c r="B5525" s="213"/>
      <c r="C5525" s="30"/>
      <c r="D5525" s="30"/>
      <c r="E5525" s="31"/>
      <c r="F5525" s="51"/>
      <c r="G5525" s="51" t="str">
        <f t="shared" si="87"/>
        <v/>
      </c>
      <c r="H5525" s="69"/>
      <c r="I5525" s="70"/>
      <c r="J5525" s="142">
        <v>0</v>
      </c>
    </row>
    <row r="5526" spans="1:10" ht="26.5" hidden="1" thickBot="1" x14ac:dyDescent="0.4">
      <c r="A5526" s="211"/>
      <c r="B5526" s="213"/>
      <c r="C5526" s="45" t="s">
        <v>632</v>
      </c>
      <c r="D5526" s="30"/>
      <c r="E5526" s="31"/>
      <c r="F5526" s="51"/>
      <c r="G5526" s="51" t="str">
        <f t="shared" si="87"/>
        <v/>
      </c>
      <c r="H5526" s="69"/>
      <c r="I5526" s="70"/>
      <c r="J5526" s="142">
        <v>0</v>
      </c>
    </row>
    <row r="5527" spans="1:10" ht="15" hidden="1" thickBot="1" x14ac:dyDescent="0.4">
      <c r="A5527" s="217"/>
      <c r="B5527" s="216"/>
      <c r="C5527" s="52"/>
      <c r="D5527" s="144"/>
      <c r="E5527" s="63"/>
      <c r="F5527" s="72"/>
      <c r="G5527" s="72" t="str">
        <f t="shared" si="87"/>
        <v/>
      </c>
      <c r="H5527" s="73"/>
      <c r="I5527" s="70"/>
      <c r="J5527" s="142">
        <v>0</v>
      </c>
    </row>
    <row r="5528" spans="1:10" ht="15" hidden="1" thickBot="1" x14ac:dyDescent="0.4">
      <c r="A5528" s="210" t="s">
        <v>4126</v>
      </c>
      <c r="B5528" s="212" t="s">
        <v>3275</v>
      </c>
      <c r="C5528" s="155"/>
      <c r="D5528" s="24" t="s">
        <v>2128</v>
      </c>
      <c r="E5528" s="25"/>
      <c r="F5528" s="46"/>
      <c r="G5528" s="26" t="str">
        <f t="shared" si="87"/>
        <v/>
      </c>
      <c r="H5528" s="27"/>
      <c r="I5528" s="28"/>
      <c r="J5528" s="142">
        <v>0</v>
      </c>
    </row>
    <row r="5529" spans="1:10" ht="15" hidden="1" thickBot="1" x14ac:dyDescent="0.4">
      <c r="A5529" s="211"/>
      <c r="B5529" s="213"/>
      <c r="C5529" s="30"/>
      <c r="D5529" s="30"/>
      <c r="E5529" s="31"/>
      <c r="F5529" s="51"/>
      <c r="G5529" s="51" t="str">
        <f t="shared" si="87"/>
        <v/>
      </c>
      <c r="H5529" s="69"/>
      <c r="I5529" s="70"/>
      <c r="J5529" s="142">
        <v>0</v>
      </c>
    </row>
    <row r="5530" spans="1:10" ht="15" hidden="1" thickBot="1" x14ac:dyDescent="0.4">
      <c r="A5530" s="211"/>
      <c r="B5530" s="213"/>
      <c r="C5530" s="34" t="s">
        <v>2834</v>
      </c>
      <c r="D5530" s="34" t="s">
        <v>562</v>
      </c>
      <c r="E5530" s="35" t="e">
        <v>#REF!</v>
      </c>
      <c r="F5530" s="29"/>
      <c r="G5530" s="51" t="str">
        <f t="shared" si="87"/>
        <v/>
      </c>
      <c r="H5530" s="37">
        <f>SUM(G5530:G5530)</f>
        <v>0</v>
      </c>
      <c r="I5530" s="38"/>
      <c r="J5530" s="142">
        <v>0</v>
      </c>
    </row>
    <row r="5531" spans="1:10" ht="15" hidden="1" thickBot="1" x14ac:dyDescent="0.4">
      <c r="A5531" s="211"/>
      <c r="B5531" s="213"/>
      <c r="C5531" s="30"/>
      <c r="D5531" s="30"/>
      <c r="E5531" s="31"/>
      <c r="F5531" s="51"/>
      <c r="G5531" s="51" t="str">
        <f t="shared" si="87"/>
        <v/>
      </c>
      <c r="H5531" s="69"/>
      <c r="I5531" s="70"/>
      <c r="J5531" s="142">
        <v>0</v>
      </c>
    </row>
    <row r="5532" spans="1:10" ht="26.5" hidden="1" thickBot="1" x14ac:dyDescent="0.4">
      <c r="A5532" s="211"/>
      <c r="B5532" s="213"/>
      <c r="C5532" s="45" t="s">
        <v>632</v>
      </c>
      <c r="D5532" s="30"/>
      <c r="E5532" s="31"/>
      <c r="F5532" s="51"/>
      <c r="G5532" s="51" t="str">
        <f t="shared" si="87"/>
        <v/>
      </c>
      <c r="H5532" s="69"/>
      <c r="I5532" s="70"/>
      <c r="J5532" s="142">
        <v>0</v>
      </c>
    </row>
    <row r="5533" spans="1:10" ht="15" hidden="1" thickBot="1" x14ac:dyDescent="0.4">
      <c r="A5533" s="217"/>
      <c r="B5533" s="216"/>
      <c r="C5533" s="52"/>
      <c r="D5533" s="144"/>
      <c r="E5533" s="63"/>
      <c r="F5533" s="72"/>
      <c r="G5533" s="72" t="str">
        <f t="shared" si="87"/>
        <v/>
      </c>
      <c r="H5533" s="73"/>
      <c r="I5533" s="70"/>
      <c r="J5533" s="142">
        <v>0</v>
      </c>
    </row>
    <row r="5534" spans="1:10" ht="15" hidden="1" thickBot="1" x14ac:dyDescent="0.4">
      <c r="A5534" s="210" t="s">
        <v>4127</v>
      </c>
      <c r="B5534" s="212" t="s">
        <v>3276</v>
      </c>
      <c r="C5534" s="155"/>
      <c r="D5534" s="24" t="s">
        <v>2128</v>
      </c>
      <c r="E5534" s="25"/>
      <c r="F5534" s="46"/>
      <c r="G5534" s="26" t="str">
        <f t="shared" si="87"/>
        <v/>
      </c>
      <c r="H5534" s="27"/>
      <c r="I5534" s="28"/>
      <c r="J5534" s="142">
        <v>0</v>
      </c>
    </row>
    <row r="5535" spans="1:10" ht="15" hidden="1" thickBot="1" x14ac:dyDescent="0.4">
      <c r="A5535" s="211"/>
      <c r="B5535" s="213"/>
      <c r="C5535" s="30"/>
      <c r="D5535" s="30"/>
      <c r="E5535" s="31"/>
      <c r="F5535" s="51"/>
      <c r="G5535" s="51" t="str">
        <f t="shared" si="87"/>
        <v/>
      </c>
      <c r="H5535" s="69"/>
      <c r="I5535" s="70"/>
      <c r="J5535" s="142">
        <v>0</v>
      </c>
    </row>
    <row r="5536" spans="1:10" ht="15" hidden="1" thickBot="1" x14ac:dyDescent="0.4">
      <c r="A5536" s="211"/>
      <c r="B5536" s="213"/>
      <c r="C5536" s="34" t="s">
        <v>2834</v>
      </c>
      <c r="D5536" s="34" t="s">
        <v>562</v>
      </c>
      <c r="E5536" s="35" t="e">
        <v>#REF!</v>
      </c>
      <c r="F5536" s="29"/>
      <c r="G5536" s="51" t="str">
        <f t="shared" si="87"/>
        <v/>
      </c>
      <c r="H5536" s="37">
        <f>SUM(G5536:G5536)</f>
        <v>0</v>
      </c>
      <c r="I5536" s="38"/>
      <c r="J5536" s="142">
        <v>0</v>
      </c>
    </row>
    <row r="5537" spans="1:10" ht="15" hidden="1" thickBot="1" x14ac:dyDescent="0.4">
      <c r="A5537" s="211"/>
      <c r="B5537" s="213"/>
      <c r="C5537" s="30"/>
      <c r="D5537" s="30"/>
      <c r="E5537" s="31"/>
      <c r="F5537" s="51"/>
      <c r="G5537" s="51" t="str">
        <f t="shared" si="87"/>
        <v/>
      </c>
      <c r="H5537" s="69"/>
      <c r="I5537" s="70"/>
      <c r="J5537" s="142">
        <v>0</v>
      </c>
    </row>
    <row r="5538" spans="1:10" ht="26.5" hidden="1" thickBot="1" x14ac:dyDescent="0.4">
      <c r="A5538" s="211"/>
      <c r="B5538" s="213"/>
      <c r="C5538" s="45" t="s">
        <v>632</v>
      </c>
      <c r="D5538" s="30"/>
      <c r="E5538" s="31"/>
      <c r="F5538" s="51"/>
      <c r="G5538" s="51" t="str">
        <f t="shared" si="87"/>
        <v/>
      </c>
      <c r="H5538" s="69"/>
      <c r="I5538" s="70"/>
      <c r="J5538" s="142">
        <v>0</v>
      </c>
    </row>
    <row r="5539" spans="1:10" ht="15" hidden="1" thickBot="1" x14ac:dyDescent="0.4">
      <c r="A5539" s="217"/>
      <c r="B5539" s="216"/>
      <c r="C5539" s="52"/>
      <c r="D5539" s="144"/>
      <c r="E5539" s="63"/>
      <c r="F5539" s="72"/>
      <c r="G5539" s="72" t="str">
        <f t="shared" si="87"/>
        <v/>
      </c>
      <c r="H5539" s="73"/>
      <c r="I5539" s="70"/>
      <c r="J5539" s="142">
        <v>0</v>
      </c>
    </row>
    <row r="5540" spans="1:10" ht="15" hidden="1" thickBot="1" x14ac:dyDescent="0.4">
      <c r="A5540" s="210" t="s">
        <v>4128</v>
      </c>
      <c r="B5540" s="212" t="s">
        <v>3277</v>
      </c>
      <c r="C5540" s="155"/>
      <c r="D5540" s="24" t="s">
        <v>2128</v>
      </c>
      <c r="E5540" s="25"/>
      <c r="F5540" s="46"/>
      <c r="G5540" s="26" t="str">
        <f t="shared" si="87"/>
        <v/>
      </c>
      <c r="H5540" s="27"/>
      <c r="I5540" s="28"/>
      <c r="J5540" s="142">
        <v>0</v>
      </c>
    </row>
    <row r="5541" spans="1:10" ht="15" hidden="1" thickBot="1" x14ac:dyDescent="0.4">
      <c r="A5541" s="211"/>
      <c r="B5541" s="213"/>
      <c r="C5541" s="30"/>
      <c r="D5541" s="30"/>
      <c r="E5541" s="31"/>
      <c r="F5541" s="51"/>
      <c r="G5541" s="51" t="str">
        <f t="shared" si="87"/>
        <v/>
      </c>
      <c r="H5541" s="69"/>
      <c r="I5541" s="70"/>
      <c r="J5541" s="142">
        <v>0</v>
      </c>
    </row>
    <row r="5542" spans="1:10" ht="15" hidden="1" thickBot="1" x14ac:dyDescent="0.4">
      <c r="A5542" s="211"/>
      <c r="B5542" s="213"/>
      <c r="C5542" s="34" t="s">
        <v>2834</v>
      </c>
      <c r="D5542" s="34" t="s">
        <v>562</v>
      </c>
      <c r="E5542" s="35" t="e">
        <v>#REF!</v>
      </c>
      <c r="F5542" s="29"/>
      <c r="G5542" s="51" t="str">
        <f t="shared" si="87"/>
        <v/>
      </c>
      <c r="H5542" s="37">
        <f>SUM(G5542:G5542)</f>
        <v>0</v>
      </c>
      <c r="I5542" s="38"/>
      <c r="J5542" s="142">
        <v>0</v>
      </c>
    </row>
    <row r="5543" spans="1:10" ht="15" hidden="1" thickBot="1" x14ac:dyDescent="0.4">
      <c r="A5543" s="211"/>
      <c r="B5543" s="213"/>
      <c r="C5543" s="30"/>
      <c r="D5543" s="30"/>
      <c r="E5543" s="31"/>
      <c r="F5543" s="51"/>
      <c r="G5543" s="51" t="str">
        <f t="shared" si="87"/>
        <v/>
      </c>
      <c r="H5543" s="69"/>
      <c r="I5543" s="70"/>
      <c r="J5543" s="142">
        <v>0</v>
      </c>
    </row>
    <row r="5544" spans="1:10" ht="26.5" hidden="1" thickBot="1" x14ac:dyDescent="0.4">
      <c r="A5544" s="211"/>
      <c r="B5544" s="213"/>
      <c r="C5544" s="45" t="s">
        <v>632</v>
      </c>
      <c r="D5544" s="30"/>
      <c r="E5544" s="31"/>
      <c r="F5544" s="51"/>
      <c r="G5544" s="51" t="str">
        <f t="shared" si="87"/>
        <v/>
      </c>
      <c r="H5544" s="69"/>
      <c r="I5544" s="70"/>
      <c r="J5544" s="142">
        <v>0</v>
      </c>
    </row>
    <row r="5545" spans="1:10" ht="15" hidden="1" thickBot="1" x14ac:dyDescent="0.4">
      <c r="A5545" s="217"/>
      <c r="B5545" s="216"/>
      <c r="C5545" s="52"/>
      <c r="D5545" s="144"/>
      <c r="E5545" s="63"/>
      <c r="F5545" s="72"/>
      <c r="G5545" s="72" t="str">
        <f t="shared" si="87"/>
        <v/>
      </c>
      <c r="H5545" s="73"/>
      <c r="I5545" s="70"/>
      <c r="J5545" s="142">
        <v>0</v>
      </c>
    </row>
    <row r="5546" spans="1:10" ht="15" hidden="1" thickBot="1" x14ac:dyDescent="0.4">
      <c r="A5546" s="210" t="s">
        <v>4129</v>
      </c>
      <c r="B5546" s="212" t="s">
        <v>3278</v>
      </c>
      <c r="C5546" s="155"/>
      <c r="D5546" s="24" t="s">
        <v>2128</v>
      </c>
      <c r="E5546" s="25"/>
      <c r="F5546" s="46"/>
      <c r="G5546" s="26" t="str">
        <f t="shared" si="87"/>
        <v/>
      </c>
      <c r="H5546" s="27"/>
      <c r="I5546" s="28"/>
      <c r="J5546" s="142">
        <v>0</v>
      </c>
    </row>
    <row r="5547" spans="1:10" ht="15" hidden="1" thickBot="1" x14ac:dyDescent="0.4">
      <c r="A5547" s="211"/>
      <c r="B5547" s="213"/>
      <c r="C5547" s="30"/>
      <c r="D5547" s="30"/>
      <c r="E5547" s="31"/>
      <c r="F5547" s="51"/>
      <c r="G5547" s="51" t="str">
        <f t="shared" si="87"/>
        <v/>
      </c>
      <c r="H5547" s="69"/>
      <c r="I5547" s="70"/>
      <c r="J5547" s="142">
        <v>0</v>
      </c>
    </row>
    <row r="5548" spans="1:10" ht="15" hidden="1" thickBot="1" x14ac:dyDescent="0.4">
      <c r="A5548" s="211"/>
      <c r="B5548" s="213"/>
      <c r="C5548" s="34" t="s">
        <v>984</v>
      </c>
      <c r="D5548" s="34" t="s">
        <v>562</v>
      </c>
      <c r="E5548" s="35" t="e">
        <v>#REF!</v>
      </c>
      <c r="F5548" s="29"/>
      <c r="G5548" s="51" t="str">
        <f t="shared" si="87"/>
        <v/>
      </c>
      <c r="H5548" s="37">
        <f>SUM(G5548:G5548)</f>
        <v>0</v>
      </c>
      <c r="I5548" s="38"/>
      <c r="J5548" s="142">
        <v>0</v>
      </c>
    </row>
    <row r="5549" spans="1:10" ht="15" hidden="1" thickBot="1" x14ac:dyDescent="0.4">
      <c r="A5549" s="211"/>
      <c r="B5549" s="213"/>
      <c r="C5549" s="30"/>
      <c r="D5549" s="30"/>
      <c r="E5549" s="31"/>
      <c r="F5549" s="51"/>
      <c r="G5549" s="51" t="str">
        <f t="shared" si="87"/>
        <v/>
      </c>
      <c r="H5549" s="69"/>
      <c r="I5549" s="70"/>
      <c r="J5549" s="142">
        <v>0</v>
      </c>
    </row>
    <row r="5550" spans="1:10" ht="26.5" hidden="1" thickBot="1" x14ac:dyDescent="0.4">
      <c r="A5550" s="211"/>
      <c r="B5550" s="213"/>
      <c r="C5550" s="45" t="s">
        <v>632</v>
      </c>
      <c r="D5550" s="30"/>
      <c r="E5550" s="31"/>
      <c r="F5550" s="51"/>
      <c r="G5550" s="51" t="str">
        <f t="shared" si="87"/>
        <v/>
      </c>
      <c r="H5550" s="69"/>
      <c r="I5550" s="70"/>
      <c r="J5550" s="142">
        <v>0</v>
      </c>
    </row>
    <row r="5551" spans="1:10" ht="15" hidden="1" thickBot="1" x14ac:dyDescent="0.4">
      <c r="A5551" s="217"/>
      <c r="B5551" s="216"/>
      <c r="C5551" s="52"/>
      <c r="D5551" s="144"/>
      <c r="E5551" s="63"/>
      <c r="F5551" s="72"/>
      <c r="G5551" s="72" t="str">
        <f t="shared" si="87"/>
        <v/>
      </c>
      <c r="H5551" s="73"/>
      <c r="I5551" s="70"/>
      <c r="J5551" s="142">
        <v>0</v>
      </c>
    </row>
    <row r="5552" spans="1:10" ht="15" hidden="1" thickBot="1" x14ac:dyDescent="0.4">
      <c r="A5552" s="210" t="s">
        <v>4130</v>
      </c>
      <c r="B5552" s="212" t="s">
        <v>3279</v>
      </c>
      <c r="C5552" s="155"/>
      <c r="D5552" s="24" t="s">
        <v>2128</v>
      </c>
      <c r="E5552" s="25"/>
      <c r="F5552" s="46"/>
      <c r="G5552" s="26" t="str">
        <f t="shared" si="87"/>
        <v/>
      </c>
      <c r="H5552" s="27"/>
      <c r="I5552" s="28"/>
      <c r="J5552" s="142">
        <v>0</v>
      </c>
    </row>
    <row r="5553" spans="1:10" ht="15" hidden="1" thickBot="1" x14ac:dyDescent="0.4">
      <c r="A5553" s="211"/>
      <c r="B5553" s="213"/>
      <c r="C5553" s="30"/>
      <c r="D5553" s="30"/>
      <c r="E5553" s="31"/>
      <c r="F5553" s="51"/>
      <c r="G5553" s="51" t="str">
        <f t="shared" si="87"/>
        <v/>
      </c>
      <c r="H5553" s="69"/>
      <c r="I5553" s="70"/>
      <c r="J5553" s="142">
        <v>0</v>
      </c>
    </row>
    <row r="5554" spans="1:10" ht="15" hidden="1" thickBot="1" x14ac:dyDescent="0.4">
      <c r="A5554" s="211"/>
      <c r="B5554" s="213"/>
      <c r="C5554" s="34" t="s">
        <v>983</v>
      </c>
      <c r="D5554" s="34" t="s">
        <v>562</v>
      </c>
      <c r="E5554" s="35">
        <v>104.4188</v>
      </c>
      <c r="F5554" s="29"/>
      <c r="G5554" s="51" t="str">
        <f t="shared" si="87"/>
        <v/>
      </c>
      <c r="H5554" s="37">
        <f>SUM(G5554:G5554)</f>
        <v>0</v>
      </c>
      <c r="I5554" s="38"/>
      <c r="J5554" s="142">
        <v>0</v>
      </c>
    </row>
    <row r="5555" spans="1:10" ht="15" hidden="1" thickBot="1" x14ac:dyDescent="0.4">
      <c r="A5555" s="211"/>
      <c r="B5555" s="213"/>
      <c r="C5555" s="30"/>
      <c r="D5555" s="30"/>
      <c r="E5555" s="31"/>
      <c r="F5555" s="51"/>
      <c r="G5555" s="51" t="str">
        <f t="shared" si="87"/>
        <v/>
      </c>
      <c r="H5555" s="69"/>
      <c r="I5555" s="70"/>
      <c r="J5555" s="142">
        <v>0</v>
      </c>
    </row>
    <row r="5556" spans="1:10" ht="26.5" hidden="1" thickBot="1" x14ac:dyDescent="0.4">
      <c r="A5556" s="211"/>
      <c r="B5556" s="213"/>
      <c r="C5556" s="45" t="s">
        <v>632</v>
      </c>
      <c r="D5556" s="30"/>
      <c r="E5556" s="31"/>
      <c r="F5556" s="51"/>
      <c r="G5556" s="51" t="str">
        <f t="shared" si="87"/>
        <v/>
      </c>
      <c r="H5556" s="69"/>
      <c r="I5556" s="70"/>
      <c r="J5556" s="142">
        <v>0</v>
      </c>
    </row>
    <row r="5557" spans="1:10" ht="15" hidden="1" thickBot="1" x14ac:dyDescent="0.4">
      <c r="A5557" s="217"/>
      <c r="B5557" s="216"/>
      <c r="C5557" s="52"/>
      <c r="D5557" s="144"/>
      <c r="E5557" s="63"/>
      <c r="F5557" s="72"/>
      <c r="G5557" s="72" t="str">
        <f t="shared" si="87"/>
        <v/>
      </c>
      <c r="H5557" s="73"/>
      <c r="I5557" s="70"/>
      <c r="J5557" s="142">
        <v>0</v>
      </c>
    </row>
    <row r="5558" spans="1:10" ht="15" hidden="1" thickBot="1" x14ac:dyDescent="0.4">
      <c r="A5558" s="210" t="s">
        <v>4131</v>
      </c>
      <c r="B5558" s="212" t="s">
        <v>3280</v>
      </c>
      <c r="C5558" s="155"/>
      <c r="D5558" s="24" t="s">
        <v>2128</v>
      </c>
      <c r="E5558" s="25"/>
      <c r="F5558" s="46"/>
      <c r="G5558" s="26" t="str">
        <f t="shared" si="87"/>
        <v/>
      </c>
      <c r="H5558" s="27"/>
      <c r="I5558" s="28"/>
      <c r="J5558" s="142">
        <v>0</v>
      </c>
    </row>
    <row r="5559" spans="1:10" ht="15" hidden="1" thickBot="1" x14ac:dyDescent="0.4">
      <c r="A5559" s="211"/>
      <c r="B5559" s="213"/>
      <c r="C5559" s="30"/>
      <c r="D5559" s="30"/>
      <c r="E5559" s="31"/>
      <c r="F5559" s="51"/>
      <c r="G5559" s="51" t="str">
        <f t="shared" si="87"/>
        <v/>
      </c>
      <c r="H5559" s="69"/>
      <c r="I5559" s="70"/>
      <c r="J5559" s="142">
        <v>0</v>
      </c>
    </row>
    <row r="5560" spans="1:10" ht="15" hidden="1" thickBot="1" x14ac:dyDescent="0.4">
      <c r="A5560" s="211"/>
      <c r="B5560" s="213"/>
      <c r="C5560" s="34" t="s">
        <v>2834</v>
      </c>
      <c r="D5560" s="34" t="s">
        <v>562</v>
      </c>
      <c r="E5560" s="35" t="e">
        <v>#REF!</v>
      </c>
      <c r="F5560" s="29"/>
      <c r="G5560" s="51" t="str">
        <f t="shared" si="87"/>
        <v/>
      </c>
      <c r="H5560" s="37">
        <f>SUM(G5560:G5560)</f>
        <v>0</v>
      </c>
      <c r="I5560" s="38"/>
      <c r="J5560" s="142">
        <v>0</v>
      </c>
    </row>
    <row r="5561" spans="1:10" ht="15" hidden="1" thickBot="1" x14ac:dyDescent="0.4">
      <c r="A5561" s="211"/>
      <c r="B5561" s="213"/>
      <c r="C5561" s="30"/>
      <c r="D5561" s="30"/>
      <c r="E5561" s="31"/>
      <c r="F5561" s="51"/>
      <c r="G5561" s="51" t="str">
        <f t="shared" si="87"/>
        <v/>
      </c>
      <c r="H5561" s="69"/>
      <c r="I5561" s="70"/>
      <c r="J5561" s="142">
        <v>0</v>
      </c>
    </row>
    <row r="5562" spans="1:10" ht="26.5" hidden="1" thickBot="1" x14ac:dyDescent="0.4">
      <c r="A5562" s="211"/>
      <c r="B5562" s="213"/>
      <c r="C5562" s="45" t="s">
        <v>632</v>
      </c>
      <c r="D5562" s="30"/>
      <c r="E5562" s="31"/>
      <c r="F5562" s="51"/>
      <c r="G5562" s="51" t="str">
        <f t="shared" si="87"/>
        <v/>
      </c>
      <c r="H5562" s="69"/>
      <c r="I5562" s="70"/>
      <c r="J5562" s="142">
        <v>0</v>
      </c>
    </row>
    <row r="5563" spans="1:10" ht="15" hidden="1" thickBot="1" x14ac:dyDescent="0.4">
      <c r="A5563" s="217"/>
      <c r="B5563" s="216"/>
      <c r="C5563" s="52"/>
      <c r="D5563" s="144"/>
      <c r="E5563" s="63"/>
      <c r="F5563" s="72"/>
      <c r="G5563" s="72" t="str">
        <f t="shared" si="87"/>
        <v/>
      </c>
      <c r="H5563" s="73"/>
      <c r="I5563" s="70"/>
      <c r="J5563" s="142">
        <v>0</v>
      </c>
    </row>
    <row r="5564" spans="1:10" ht="15" hidden="1" thickBot="1" x14ac:dyDescent="0.4">
      <c r="A5564" s="210" t="s">
        <v>4132</v>
      </c>
      <c r="B5564" s="212" t="s">
        <v>3281</v>
      </c>
      <c r="C5564" s="155"/>
      <c r="D5564" s="24" t="s">
        <v>2128</v>
      </c>
      <c r="E5564" s="25"/>
      <c r="F5564" s="46"/>
      <c r="G5564" s="26" t="str">
        <f t="shared" si="87"/>
        <v/>
      </c>
      <c r="H5564" s="27"/>
      <c r="I5564" s="28"/>
      <c r="J5564" s="142">
        <v>0</v>
      </c>
    </row>
    <row r="5565" spans="1:10" ht="15" hidden="1" thickBot="1" x14ac:dyDescent="0.4">
      <c r="A5565" s="211"/>
      <c r="B5565" s="213"/>
      <c r="C5565" s="30"/>
      <c r="D5565" s="30"/>
      <c r="E5565" s="31"/>
      <c r="F5565" s="51"/>
      <c r="G5565" s="51" t="str">
        <f t="shared" si="87"/>
        <v/>
      </c>
      <c r="H5565" s="69"/>
      <c r="I5565" s="70"/>
      <c r="J5565" s="142">
        <v>0</v>
      </c>
    </row>
    <row r="5566" spans="1:10" ht="15" hidden="1" thickBot="1" x14ac:dyDescent="0.4">
      <c r="A5566" s="211"/>
      <c r="B5566" s="213"/>
      <c r="C5566" s="34" t="s">
        <v>2834</v>
      </c>
      <c r="D5566" s="34" t="s">
        <v>562</v>
      </c>
      <c r="E5566" s="35" t="e">
        <v>#REF!</v>
      </c>
      <c r="F5566" s="29"/>
      <c r="G5566" s="51" t="str">
        <f t="shared" si="87"/>
        <v/>
      </c>
      <c r="H5566" s="37">
        <f>SUM(G5566:G5566)</f>
        <v>0</v>
      </c>
      <c r="I5566" s="38"/>
      <c r="J5566" s="142">
        <v>0</v>
      </c>
    </row>
    <row r="5567" spans="1:10" ht="15" hidden="1" thickBot="1" x14ac:dyDescent="0.4">
      <c r="A5567" s="211"/>
      <c r="B5567" s="213"/>
      <c r="C5567" s="30"/>
      <c r="D5567" s="30"/>
      <c r="E5567" s="31"/>
      <c r="F5567" s="51"/>
      <c r="G5567" s="51" t="str">
        <f t="shared" si="87"/>
        <v/>
      </c>
      <c r="H5567" s="69"/>
      <c r="I5567" s="70"/>
      <c r="J5567" s="142">
        <v>0</v>
      </c>
    </row>
    <row r="5568" spans="1:10" ht="26.5" hidden="1" thickBot="1" x14ac:dyDescent="0.4">
      <c r="A5568" s="211"/>
      <c r="B5568" s="213"/>
      <c r="C5568" s="45" t="s">
        <v>632</v>
      </c>
      <c r="D5568" s="30"/>
      <c r="E5568" s="31"/>
      <c r="F5568" s="51"/>
      <c r="G5568" s="51" t="str">
        <f t="shared" si="87"/>
        <v/>
      </c>
      <c r="H5568" s="69"/>
      <c r="I5568" s="70"/>
      <c r="J5568" s="142">
        <v>0</v>
      </c>
    </row>
    <row r="5569" spans="1:10" ht="15" hidden="1" thickBot="1" x14ac:dyDescent="0.4">
      <c r="A5569" s="217"/>
      <c r="B5569" s="216"/>
      <c r="C5569" s="52"/>
      <c r="D5569" s="144"/>
      <c r="E5569" s="63"/>
      <c r="F5569" s="72"/>
      <c r="G5569" s="72" t="str">
        <f t="shared" si="87"/>
        <v/>
      </c>
      <c r="H5569" s="73"/>
      <c r="I5569" s="70"/>
      <c r="J5569" s="142">
        <v>0</v>
      </c>
    </row>
    <row r="5570" spans="1:10" ht="15" hidden="1" thickBot="1" x14ac:dyDescent="0.4">
      <c r="A5570" s="210" t="s">
        <v>4133</v>
      </c>
      <c r="B5570" s="212" t="s">
        <v>3282</v>
      </c>
      <c r="C5570" s="155"/>
      <c r="D5570" s="24" t="s">
        <v>2128</v>
      </c>
      <c r="E5570" s="25"/>
      <c r="F5570" s="46"/>
      <c r="G5570" s="26" t="str">
        <f t="shared" si="87"/>
        <v/>
      </c>
      <c r="H5570" s="27"/>
      <c r="I5570" s="28"/>
      <c r="J5570" s="142">
        <v>0</v>
      </c>
    </row>
    <row r="5571" spans="1:10" ht="15" hidden="1" thickBot="1" x14ac:dyDescent="0.4">
      <c r="A5571" s="211"/>
      <c r="B5571" s="213"/>
      <c r="C5571" s="30"/>
      <c r="D5571" s="30"/>
      <c r="E5571" s="31"/>
      <c r="F5571" s="51"/>
      <c r="G5571" s="51" t="str">
        <f t="shared" si="87"/>
        <v/>
      </c>
      <c r="H5571" s="69"/>
      <c r="I5571" s="70"/>
      <c r="J5571" s="142">
        <v>0</v>
      </c>
    </row>
    <row r="5572" spans="1:10" ht="15" hidden="1" thickBot="1" x14ac:dyDescent="0.4">
      <c r="A5572" s="211"/>
      <c r="B5572" s="213"/>
      <c r="C5572" s="34" t="s">
        <v>2834</v>
      </c>
      <c r="D5572" s="34" t="s">
        <v>562</v>
      </c>
      <c r="E5572" s="35" t="e">
        <v>#REF!</v>
      </c>
      <c r="F5572" s="29"/>
      <c r="G5572" s="51" t="str">
        <f t="shared" si="87"/>
        <v/>
      </c>
      <c r="H5572" s="37">
        <f>SUM(G5572:G5572)</f>
        <v>0</v>
      </c>
      <c r="I5572" s="38"/>
      <c r="J5572" s="142">
        <v>0</v>
      </c>
    </row>
    <row r="5573" spans="1:10" ht="15" hidden="1" thickBot="1" x14ac:dyDescent="0.4">
      <c r="A5573" s="211"/>
      <c r="B5573" s="213"/>
      <c r="C5573" s="30"/>
      <c r="D5573" s="30"/>
      <c r="E5573" s="31"/>
      <c r="F5573" s="51"/>
      <c r="G5573" s="51" t="str">
        <f t="shared" si="87"/>
        <v/>
      </c>
      <c r="H5573" s="69"/>
      <c r="I5573" s="70"/>
      <c r="J5573" s="142">
        <v>0</v>
      </c>
    </row>
    <row r="5574" spans="1:10" ht="26.5" hidden="1" thickBot="1" x14ac:dyDescent="0.4">
      <c r="A5574" s="211"/>
      <c r="B5574" s="213"/>
      <c r="C5574" s="45" t="s">
        <v>632</v>
      </c>
      <c r="D5574" s="30"/>
      <c r="E5574" s="31"/>
      <c r="F5574" s="51"/>
      <c r="G5574" s="51" t="str">
        <f t="shared" si="87"/>
        <v/>
      </c>
      <c r="H5574" s="69"/>
      <c r="I5574" s="70"/>
      <c r="J5574" s="142">
        <v>0</v>
      </c>
    </row>
    <row r="5575" spans="1:10" ht="15" hidden="1" thickBot="1" x14ac:dyDescent="0.4">
      <c r="A5575" s="217"/>
      <c r="B5575" s="216"/>
      <c r="C5575" s="52"/>
      <c r="D5575" s="144"/>
      <c r="E5575" s="63"/>
      <c r="F5575" s="72"/>
      <c r="G5575" s="72" t="str">
        <f t="shared" si="87"/>
        <v/>
      </c>
      <c r="H5575" s="73"/>
      <c r="I5575" s="70"/>
      <c r="J5575" s="142">
        <v>0</v>
      </c>
    </row>
    <row r="5576" spans="1:10" ht="15" hidden="1" thickBot="1" x14ac:dyDescent="0.4">
      <c r="A5576" s="210" t="s">
        <v>4134</v>
      </c>
      <c r="B5576" s="212" t="s">
        <v>3283</v>
      </c>
      <c r="C5576" s="155"/>
      <c r="D5576" s="24" t="s">
        <v>2128</v>
      </c>
      <c r="E5576" s="25"/>
      <c r="F5576" s="46"/>
      <c r="G5576" s="26" t="str">
        <f t="shared" si="87"/>
        <v/>
      </c>
      <c r="H5576" s="27"/>
      <c r="I5576" s="28"/>
      <c r="J5576" s="142">
        <v>0</v>
      </c>
    </row>
    <row r="5577" spans="1:10" ht="15" hidden="1" thickBot="1" x14ac:dyDescent="0.4">
      <c r="A5577" s="211"/>
      <c r="B5577" s="213"/>
      <c r="C5577" s="30"/>
      <c r="D5577" s="30"/>
      <c r="E5577" s="31"/>
      <c r="F5577" s="51"/>
      <c r="G5577" s="51" t="str">
        <f t="shared" si="87"/>
        <v/>
      </c>
      <c r="H5577" s="69"/>
      <c r="I5577" s="70"/>
      <c r="J5577" s="142">
        <v>0</v>
      </c>
    </row>
    <row r="5578" spans="1:10" ht="15" hidden="1" thickBot="1" x14ac:dyDescent="0.4">
      <c r="A5578" s="211"/>
      <c r="B5578" s="213"/>
      <c r="C5578" s="34" t="s">
        <v>2834</v>
      </c>
      <c r="D5578" s="34" t="s">
        <v>562</v>
      </c>
      <c r="E5578" s="35" t="e">
        <v>#REF!</v>
      </c>
      <c r="F5578" s="29"/>
      <c r="G5578" s="51" t="str">
        <f t="shared" si="87"/>
        <v/>
      </c>
      <c r="H5578" s="37">
        <f>SUM(G5578:G5578)</f>
        <v>0</v>
      </c>
      <c r="I5578" s="38"/>
      <c r="J5578" s="142">
        <v>0</v>
      </c>
    </row>
    <row r="5579" spans="1:10" ht="15" hidden="1" thickBot="1" x14ac:dyDescent="0.4">
      <c r="A5579" s="211"/>
      <c r="B5579" s="213"/>
      <c r="C5579" s="30"/>
      <c r="D5579" s="30"/>
      <c r="E5579" s="31"/>
      <c r="F5579" s="51"/>
      <c r="G5579" s="51" t="str">
        <f t="shared" si="87"/>
        <v/>
      </c>
      <c r="H5579" s="69"/>
      <c r="I5579" s="70"/>
      <c r="J5579" s="142">
        <v>0</v>
      </c>
    </row>
    <row r="5580" spans="1:10" ht="26.5" hidden="1" thickBot="1" x14ac:dyDescent="0.4">
      <c r="A5580" s="211"/>
      <c r="B5580" s="213"/>
      <c r="C5580" s="45" t="s">
        <v>632</v>
      </c>
      <c r="D5580" s="30"/>
      <c r="E5580" s="31"/>
      <c r="F5580" s="51"/>
      <c r="G5580" s="51" t="str">
        <f t="shared" si="87"/>
        <v/>
      </c>
      <c r="H5580" s="69"/>
      <c r="I5580" s="70"/>
      <c r="J5580" s="142">
        <v>0</v>
      </c>
    </row>
    <row r="5581" spans="1:10" ht="15" hidden="1" thickBot="1" x14ac:dyDescent="0.4">
      <c r="A5581" s="217"/>
      <c r="B5581" s="216"/>
      <c r="C5581" s="52"/>
      <c r="D5581" s="144"/>
      <c r="E5581" s="63"/>
      <c r="F5581" s="72"/>
      <c r="G5581" s="72" t="str">
        <f t="shared" si="87"/>
        <v/>
      </c>
      <c r="H5581" s="73"/>
      <c r="I5581" s="70"/>
      <c r="J5581" s="142">
        <v>0</v>
      </c>
    </row>
    <row r="5582" spans="1:10" ht="15" hidden="1" thickBot="1" x14ac:dyDescent="0.4">
      <c r="A5582" s="210" t="s">
        <v>4135</v>
      </c>
      <c r="B5582" s="212" t="s">
        <v>3284</v>
      </c>
      <c r="C5582" s="155"/>
      <c r="D5582" s="24" t="s">
        <v>2128</v>
      </c>
      <c r="E5582" s="25"/>
      <c r="F5582" s="46"/>
      <c r="G5582" s="26" t="str">
        <f t="shared" si="87"/>
        <v/>
      </c>
      <c r="H5582" s="27"/>
      <c r="I5582" s="28"/>
      <c r="J5582" s="142">
        <v>0</v>
      </c>
    </row>
    <row r="5583" spans="1:10" ht="15" hidden="1" thickBot="1" x14ac:dyDescent="0.4">
      <c r="A5583" s="211"/>
      <c r="B5583" s="213"/>
      <c r="C5583" s="30"/>
      <c r="D5583" s="30"/>
      <c r="E5583" s="31"/>
      <c r="F5583" s="51"/>
      <c r="G5583" s="51" t="str">
        <f t="shared" si="87"/>
        <v/>
      </c>
      <c r="H5583" s="69"/>
      <c r="I5583" s="70"/>
      <c r="J5583" s="142">
        <v>0</v>
      </c>
    </row>
    <row r="5584" spans="1:10" ht="15" hidden="1" thickBot="1" x14ac:dyDescent="0.4">
      <c r="A5584" s="211"/>
      <c r="B5584" s="213"/>
      <c r="C5584" s="34" t="s">
        <v>984</v>
      </c>
      <c r="D5584" s="34" t="s">
        <v>562</v>
      </c>
      <c r="E5584" s="35" t="e">
        <v>#REF!</v>
      </c>
      <c r="F5584" s="29"/>
      <c r="G5584" s="51" t="str">
        <f t="shared" ref="G5584:G5647" si="88">IF(ISNUMBER(F5584),E5584*F5584,"")</f>
        <v/>
      </c>
      <c r="H5584" s="37">
        <f>SUM(G5584:G5584)</f>
        <v>0</v>
      </c>
      <c r="I5584" s="38"/>
      <c r="J5584" s="142">
        <v>0</v>
      </c>
    </row>
    <row r="5585" spans="1:10" ht="15" hidden="1" thickBot="1" x14ac:dyDescent="0.4">
      <c r="A5585" s="211"/>
      <c r="B5585" s="213"/>
      <c r="C5585" s="30"/>
      <c r="D5585" s="30"/>
      <c r="E5585" s="31"/>
      <c r="F5585" s="51"/>
      <c r="G5585" s="51" t="str">
        <f t="shared" si="88"/>
        <v/>
      </c>
      <c r="H5585" s="69"/>
      <c r="I5585" s="70"/>
      <c r="J5585" s="142">
        <v>0</v>
      </c>
    </row>
    <row r="5586" spans="1:10" ht="26.5" hidden="1" thickBot="1" x14ac:dyDescent="0.4">
      <c r="A5586" s="211"/>
      <c r="B5586" s="213"/>
      <c r="C5586" s="45" t="s">
        <v>632</v>
      </c>
      <c r="D5586" s="30"/>
      <c r="E5586" s="31"/>
      <c r="F5586" s="51"/>
      <c r="G5586" s="51" t="str">
        <f t="shared" si="88"/>
        <v/>
      </c>
      <c r="H5586" s="69"/>
      <c r="I5586" s="70"/>
      <c r="J5586" s="142">
        <v>0</v>
      </c>
    </row>
    <row r="5587" spans="1:10" ht="15" hidden="1" thickBot="1" x14ac:dyDescent="0.4">
      <c r="A5587" s="217"/>
      <c r="B5587" s="216"/>
      <c r="C5587" s="52"/>
      <c r="D5587" s="144"/>
      <c r="E5587" s="63"/>
      <c r="F5587" s="72"/>
      <c r="G5587" s="72" t="str">
        <f t="shared" si="88"/>
        <v/>
      </c>
      <c r="H5587" s="73"/>
      <c r="I5587" s="70"/>
      <c r="J5587" s="142">
        <v>0</v>
      </c>
    </row>
    <row r="5588" spans="1:10" ht="15" hidden="1" thickBot="1" x14ac:dyDescent="0.4">
      <c r="A5588" s="210" t="s">
        <v>4136</v>
      </c>
      <c r="B5588" s="212" t="s">
        <v>3285</v>
      </c>
      <c r="C5588" s="155"/>
      <c r="D5588" s="24" t="s">
        <v>2128</v>
      </c>
      <c r="E5588" s="25"/>
      <c r="F5588" s="46"/>
      <c r="G5588" s="26" t="str">
        <f t="shared" si="88"/>
        <v/>
      </c>
      <c r="H5588" s="27"/>
      <c r="I5588" s="28"/>
      <c r="J5588" s="142">
        <v>0</v>
      </c>
    </row>
    <row r="5589" spans="1:10" ht="15" hidden="1" thickBot="1" x14ac:dyDescent="0.4">
      <c r="A5589" s="211"/>
      <c r="B5589" s="213"/>
      <c r="C5589" s="30"/>
      <c r="D5589" s="30"/>
      <c r="E5589" s="31"/>
      <c r="F5589" s="51"/>
      <c r="G5589" s="51" t="str">
        <f t="shared" si="88"/>
        <v/>
      </c>
      <c r="H5589" s="69"/>
      <c r="I5589" s="70"/>
      <c r="J5589" s="142">
        <v>0</v>
      </c>
    </row>
    <row r="5590" spans="1:10" ht="15" hidden="1" thickBot="1" x14ac:dyDescent="0.4">
      <c r="A5590" s="211"/>
      <c r="B5590" s="213"/>
      <c r="C5590" s="34" t="s">
        <v>984</v>
      </c>
      <c r="D5590" s="34" t="s">
        <v>562</v>
      </c>
      <c r="E5590" s="35" t="e">
        <v>#REF!</v>
      </c>
      <c r="F5590" s="29"/>
      <c r="G5590" s="51" t="str">
        <f t="shared" si="88"/>
        <v/>
      </c>
      <c r="H5590" s="37">
        <f>SUM(G5590:G5590)</f>
        <v>0</v>
      </c>
      <c r="I5590" s="38"/>
      <c r="J5590" s="142">
        <v>0</v>
      </c>
    </row>
    <row r="5591" spans="1:10" ht="15" hidden="1" thickBot="1" x14ac:dyDescent="0.4">
      <c r="A5591" s="211"/>
      <c r="B5591" s="213"/>
      <c r="C5591" s="30"/>
      <c r="D5591" s="30"/>
      <c r="E5591" s="31"/>
      <c r="F5591" s="51"/>
      <c r="G5591" s="51" t="str">
        <f t="shared" si="88"/>
        <v/>
      </c>
      <c r="H5591" s="69"/>
      <c r="I5591" s="70"/>
      <c r="J5591" s="142">
        <v>0</v>
      </c>
    </row>
    <row r="5592" spans="1:10" ht="26.5" hidden="1" thickBot="1" x14ac:dyDescent="0.4">
      <c r="A5592" s="211"/>
      <c r="B5592" s="213"/>
      <c r="C5592" s="45" t="s">
        <v>632</v>
      </c>
      <c r="D5592" s="30"/>
      <c r="E5592" s="31"/>
      <c r="F5592" s="51"/>
      <c r="G5592" s="51" t="str">
        <f t="shared" si="88"/>
        <v/>
      </c>
      <c r="H5592" s="69"/>
      <c r="I5592" s="70"/>
      <c r="J5592" s="142">
        <v>0</v>
      </c>
    </row>
    <row r="5593" spans="1:10" ht="15" hidden="1" thickBot="1" x14ac:dyDescent="0.4">
      <c r="A5593" s="217"/>
      <c r="B5593" s="216"/>
      <c r="C5593" s="52"/>
      <c r="D5593" s="144"/>
      <c r="E5593" s="63"/>
      <c r="F5593" s="72"/>
      <c r="G5593" s="72" t="str">
        <f t="shared" si="88"/>
        <v/>
      </c>
      <c r="H5593" s="73"/>
      <c r="I5593" s="70"/>
      <c r="J5593" s="142">
        <v>0</v>
      </c>
    </row>
    <row r="5594" spans="1:10" ht="15" hidden="1" thickBot="1" x14ac:dyDescent="0.4">
      <c r="A5594" s="210" t="s">
        <v>4137</v>
      </c>
      <c r="B5594" s="212" t="s">
        <v>3286</v>
      </c>
      <c r="C5594" s="155"/>
      <c r="D5594" s="24" t="s">
        <v>2128</v>
      </c>
      <c r="E5594" s="25"/>
      <c r="F5594" s="46"/>
      <c r="G5594" s="26" t="str">
        <f t="shared" si="88"/>
        <v/>
      </c>
      <c r="H5594" s="27"/>
      <c r="I5594" s="28"/>
      <c r="J5594" s="142">
        <v>0</v>
      </c>
    </row>
    <row r="5595" spans="1:10" ht="15" hidden="1" thickBot="1" x14ac:dyDescent="0.4">
      <c r="A5595" s="211"/>
      <c r="B5595" s="213"/>
      <c r="C5595" s="30"/>
      <c r="D5595" s="30"/>
      <c r="E5595" s="31"/>
      <c r="F5595" s="51"/>
      <c r="G5595" s="51" t="str">
        <f t="shared" si="88"/>
        <v/>
      </c>
      <c r="H5595" s="69"/>
      <c r="I5595" s="70"/>
      <c r="J5595" s="142">
        <v>0</v>
      </c>
    </row>
    <row r="5596" spans="1:10" ht="15" hidden="1" thickBot="1" x14ac:dyDescent="0.4">
      <c r="A5596" s="211"/>
      <c r="B5596" s="213"/>
      <c r="C5596" s="34" t="s">
        <v>984</v>
      </c>
      <c r="D5596" s="34" t="s">
        <v>562</v>
      </c>
      <c r="E5596" s="35" t="e">
        <v>#REF!</v>
      </c>
      <c r="F5596" s="29"/>
      <c r="G5596" s="51" t="str">
        <f t="shared" si="88"/>
        <v/>
      </c>
      <c r="H5596" s="37">
        <f>SUM(G5596:G5596)</f>
        <v>0</v>
      </c>
      <c r="I5596" s="38"/>
      <c r="J5596" s="142">
        <v>0</v>
      </c>
    </row>
    <row r="5597" spans="1:10" ht="15" hidden="1" thickBot="1" x14ac:dyDescent="0.4">
      <c r="A5597" s="211"/>
      <c r="B5597" s="213"/>
      <c r="C5597" s="30"/>
      <c r="D5597" s="30"/>
      <c r="E5597" s="31"/>
      <c r="F5597" s="51"/>
      <c r="G5597" s="51" t="str">
        <f t="shared" si="88"/>
        <v/>
      </c>
      <c r="H5597" s="69"/>
      <c r="I5597" s="70"/>
      <c r="J5597" s="142">
        <v>0</v>
      </c>
    </row>
    <row r="5598" spans="1:10" ht="26.5" hidden="1" thickBot="1" x14ac:dyDescent="0.4">
      <c r="A5598" s="211"/>
      <c r="B5598" s="213"/>
      <c r="C5598" s="45" t="s">
        <v>632</v>
      </c>
      <c r="D5598" s="30"/>
      <c r="E5598" s="31"/>
      <c r="F5598" s="51"/>
      <c r="G5598" s="51" t="str">
        <f t="shared" si="88"/>
        <v/>
      </c>
      <c r="H5598" s="69"/>
      <c r="I5598" s="70"/>
      <c r="J5598" s="142">
        <v>0</v>
      </c>
    </row>
    <row r="5599" spans="1:10" ht="15" hidden="1" thickBot="1" x14ac:dyDescent="0.4">
      <c r="A5599" s="217"/>
      <c r="B5599" s="216"/>
      <c r="C5599" s="52"/>
      <c r="D5599" s="144"/>
      <c r="E5599" s="63"/>
      <c r="F5599" s="72"/>
      <c r="G5599" s="72" t="str">
        <f t="shared" si="88"/>
        <v/>
      </c>
      <c r="H5599" s="73"/>
      <c r="I5599" s="70"/>
      <c r="J5599" s="142">
        <v>0</v>
      </c>
    </row>
    <row r="5600" spans="1:10" ht="15" hidden="1" thickBot="1" x14ac:dyDescent="0.4">
      <c r="A5600" s="210" t="s">
        <v>4138</v>
      </c>
      <c r="B5600" s="212" t="s">
        <v>3287</v>
      </c>
      <c r="C5600" s="155"/>
      <c r="D5600" s="24" t="s">
        <v>2128</v>
      </c>
      <c r="E5600" s="25"/>
      <c r="F5600" s="46"/>
      <c r="G5600" s="26" t="str">
        <f t="shared" si="88"/>
        <v/>
      </c>
      <c r="H5600" s="27"/>
      <c r="I5600" s="28"/>
      <c r="J5600" s="142">
        <v>0</v>
      </c>
    </row>
    <row r="5601" spans="1:10" ht="15" hidden="1" thickBot="1" x14ac:dyDescent="0.4">
      <c r="A5601" s="211"/>
      <c r="B5601" s="213"/>
      <c r="C5601" s="30"/>
      <c r="D5601" s="30"/>
      <c r="E5601" s="31"/>
      <c r="F5601" s="51"/>
      <c r="G5601" s="51" t="str">
        <f t="shared" si="88"/>
        <v/>
      </c>
      <c r="H5601" s="69"/>
      <c r="I5601" s="70"/>
      <c r="J5601" s="142">
        <v>0</v>
      </c>
    </row>
    <row r="5602" spans="1:10" ht="15" hidden="1" thickBot="1" x14ac:dyDescent="0.4">
      <c r="A5602" s="211"/>
      <c r="B5602" s="213"/>
      <c r="C5602" s="34" t="s">
        <v>984</v>
      </c>
      <c r="D5602" s="34" t="s">
        <v>562</v>
      </c>
      <c r="E5602" s="35" t="e">
        <v>#REF!</v>
      </c>
      <c r="F5602" s="29"/>
      <c r="G5602" s="51" t="str">
        <f t="shared" si="88"/>
        <v/>
      </c>
      <c r="H5602" s="37">
        <f>SUM(G5602:G5602)</f>
        <v>0</v>
      </c>
      <c r="I5602" s="38"/>
      <c r="J5602" s="142">
        <v>0</v>
      </c>
    </row>
    <row r="5603" spans="1:10" ht="15" hidden="1" thickBot="1" x14ac:dyDescent="0.4">
      <c r="A5603" s="211"/>
      <c r="B5603" s="213"/>
      <c r="C5603" s="30"/>
      <c r="D5603" s="30"/>
      <c r="E5603" s="31"/>
      <c r="F5603" s="51"/>
      <c r="G5603" s="51" t="str">
        <f t="shared" si="88"/>
        <v/>
      </c>
      <c r="H5603" s="69"/>
      <c r="I5603" s="70"/>
      <c r="J5603" s="142">
        <v>0</v>
      </c>
    </row>
    <row r="5604" spans="1:10" ht="26.5" hidden="1" thickBot="1" x14ac:dyDescent="0.4">
      <c r="A5604" s="211"/>
      <c r="B5604" s="213"/>
      <c r="C5604" s="45" t="s">
        <v>632</v>
      </c>
      <c r="D5604" s="30"/>
      <c r="E5604" s="31"/>
      <c r="F5604" s="51"/>
      <c r="G5604" s="51" t="str">
        <f t="shared" si="88"/>
        <v/>
      </c>
      <c r="H5604" s="69"/>
      <c r="I5604" s="70"/>
      <c r="J5604" s="142">
        <v>0</v>
      </c>
    </row>
    <row r="5605" spans="1:10" ht="15" hidden="1" thickBot="1" x14ac:dyDescent="0.4">
      <c r="A5605" s="217"/>
      <c r="B5605" s="216"/>
      <c r="C5605" s="52"/>
      <c r="D5605" s="144"/>
      <c r="E5605" s="63"/>
      <c r="F5605" s="72"/>
      <c r="G5605" s="72" t="str">
        <f t="shared" si="88"/>
        <v/>
      </c>
      <c r="H5605" s="73"/>
      <c r="I5605" s="70"/>
      <c r="J5605" s="142">
        <v>0</v>
      </c>
    </row>
    <row r="5606" spans="1:10" ht="15" hidden="1" thickBot="1" x14ac:dyDescent="0.4">
      <c r="A5606" s="210" t="s">
        <v>4204</v>
      </c>
      <c r="B5606" s="212" t="s">
        <v>3348</v>
      </c>
      <c r="C5606" s="155"/>
      <c r="D5606" s="24" t="s">
        <v>28</v>
      </c>
      <c r="E5606" s="25"/>
      <c r="F5606" s="46"/>
      <c r="G5606" s="26" t="str">
        <f t="shared" si="88"/>
        <v/>
      </c>
      <c r="H5606" s="27"/>
      <c r="I5606" s="28"/>
      <c r="J5606" s="142">
        <v>0</v>
      </c>
    </row>
    <row r="5607" spans="1:10" ht="15" hidden="1" thickBot="1" x14ac:dyDescent="0.4">
      <c r="A5607" s="211"/>
      <c r="B5607" s="213"/>
      <c r="C5607" s="30"/>
      <c r="D5607" s="30"/>
      <c r="E5607" s="31"/>
      <c r="F5607" s="51"/>
      <c r="G5607" s="51" t="str">
        <f t="shared" si="88"/>
        <v/>
      </c>
      <c r="H5607" s="69"/>
      <c r="I5607" s="70"/>
      <c r="J5607" s="142">
        <v>0</v>
      </c>
    </row>
    <row r="5608" spans="1:10" ht="25.5" hidden="1" thickBot="1" x14ac:dyDescent="0.4">
      <c r="A5608" s="211"/>
      <c r="B5608" s="213"/>
      <c r="C5608" s="34" t="s">
        <v>2856</v>
      </c>
      <c r="D5608" s="34" t="s">
        <v>750</v>
      </c>
      <c r="E5608" s="35">
        <v>1</v>
      </c>
      <c r="F5608" s="29"/>
      <c r="G5608" s="51" t="str">
        <f t="shared" si="88"/>
        <v/>
      </c>
      <c r="H5608" s="37">
        <f>SUM(G5608:G5608)</f>
        <v>0</v>
      </c>
      <c r="I5608" s="38"/>
      <c r="J5608" s="142">
        <v>0</v>
      </c>
    </row>
    <row r="5609" spans="1:10" ht="15" hidden="1" thickBot="1" x14ac:dyDescent="0.4">
      <c r="A5609" s="217"/>
      <c r="B5609" s="216"/>
      <c r="C5609" s="52"/>
      <c r="D5609" s="144"/>
      <c r="E5609" s="63"/>
      <c r="F5609" s="72"/>
      <c r="G5609" s="72" t="str">
        <f t="shared" si="88"/>
        <v/>
      </c>
      <c r="H5609" s="73"/>
      <c r="I5609" s="70"/>
      <c r="J5609" s="142">
        <v>0</v>
      </c>
    </row>
    <row r="5610" spans="1:10" ht="15" hidden="1" thickBot="1" x14ac:dyDescent="0.4">
      <c r="A5610" s="210" t="s">
        <v>4210</v>
      </c>
      <c r="B5610" s="212" t="s">
        <v>3353</v>
      </c>
      <c r="C5610" s="155"/>
      <c r="D5610" s="24" t="s">
        <v>28</v>
      </c>
      <c r="E5610" s="25"/>
      <c r="F5610" s="46"/>
      <c r="G5610" s="26" t="str">
        <f t="shared" si="88"/>
        <v/>
      </c>
      <c r="H5610" s="27"/>
      <c r="I5610" s="28"/>
      <c r="J5610" s="142">
        <v>0</v>
      </c>
    </row>
    <row r="5611" spans="1:10" ht="15" hidden="1" thickBot="1" x14ac:dyDescent="0.4">
      <c r="A5611" s="211"/>
      <c r="B5611" s="213"/>
      <c r="C5611" s="30"/>
      <c r="D5611" s="30"/>
      <c r="E5611" s="31"/>
      <c r="F5611" s="51"/>
      <c r="G5611" s="51" t="str">
        <f t="shared" si="88"/>
        <v/>
      </c>
      <c r="H5611" s="69"/>
      <c r="I5611" s="70"/>
      <c r="J5611" s="142">
        <v>0</v>
      </c>
    </row>
    <row r="5612" spans="1:10" ht="25.5" hidden="1" thickBot="1" x14ac:dyDescent="0.4">
      <c r="A5612" s="211"/>
      <c r="B5612" s="213"/>
      <c r="C5612" s="34" t="s">
        <v>90</v>
      </c>
      <c r="D5612" s="34" t="s">
        <v>750</v>
      </c>
      <c r="E5612" s="35">
        <v>1</v>
      </c>
      <c r="F5612" s="29"/>
      <c r="G5612" s="51" t="str">
        <f t="shared" si="88"/>
        <v/>
      </c>
      <c r="H5612" s="37">
        <f>SUM(G5612:G5612)</f>
        <v>0</v>
      </c>
      <c r="I5612" s="38"/>
      <c r="J5612" s="142">
        <v>0</v>
      </c>
    </row>
    <row r="5613" spans="1:10" ht="15" hidden="1" thickBot="1" x14ac:dyDescent="0.4">
      <c r="A5613" s="217"/>
      <c r="B5613" s="216"/>
      <c r="C5613" s="52"/>
      <c r="D5613" s="144"/>
      <c r="E5613" s="63"/>
      <c r="F5613" s="72"/>
      <c r="G5613" s="72" t="str">
        <f t="shared" si="88"/>
        <v/>
      </c>
      <c r="H5613" s="73"/>
      <c r="I5613" s="70"/>
      <c r="J5613" s="142">
        <v>0</v>
      </c>
    </row>
    <row r="5614" spans="1:10" ht="15" hidden="1" thickBot="1" x14ac:dyDescent="0.4">
      <c r="A5614" s="210" t="s">
        <v>4256</v>
      </c>
      <c r="B5614" s="212" t="s">
        <v>3380</v>
      </c>
      <c r="C5614" s="155"/>
      <c r="D5614" s="24" t="s">
        <v>16</v>
      </c>
      <c r="E5614" s="25"/>
      <c r="F5614" s="46"/>
      <c r="G5614" s="26" t="str">
        <f t="shared" si="88"/>
        <v/>
      </c>
      <c r="H5614" s="27"/>
      <c r="I5614" s="28"/>
      <c r="J5614" s="142">
        <v>0</v>
      </c>
    </row>
    <row r="5615" spans="1:10" ht="15" hidden="1" thickBot="1" x14ac:dyDescent="0.4">
      <c r="A5615" s="211"/>
      <c r="B5615" s="213"/>
      <c r="C5615" s="30"/>
      <c r="D5615" s="30"/>
      <c r="E5615" s="31"/>
      <c r="F5615" s="51"/>
      <c r="G5615" s="51" t="str">
        <f t="shared" si="88"/>
        <v/>
      </c>
      <c r="H5615" s="69"/>
      <c r="I5615" s="70"/>
      <c r="J5615" s="142">
        <v>0</v>
      </c>
    </row>
    <row r="5616" spans="1:10" ht="25.5" hidden="1" thickBot="1" x14ac:dyDescent="0.4">
      <c r="A5616" s="211"/>
      <c r="B5616" s="213"/>
      <c r="C5616" s="34" t="s">
        <v>9606</v>
      </c>
      <c r="D5616" s="34" t="s">
        <v>200</v>
      </c>
      <c r="E5616" s="35">
        <v>1</v>
      </c>
      <c r="F5616" s="29"/>
      <c r="G5616" s="51" t="str">
        <f t="shared" si="88"/>
        <v/>
      </c>
      <c r="H5616" s="37">
        <f>SUM(G5616:G5616)</f>
        <v>0</v>
      </c>
      <c r="I5616" s="38"/>
      <c r="J5616" s="142">
        <v>0</v>
      </c>
    </row>
    <row r="5617" spans="1:10" ht="15" hidden="1" thickBot="1" x14ac:dyDescent="0.4">
      <c r="A5617" s="217"/>
      <c r="B5617" s="216"/>
      <c r="C5617" s="52"/>
      <c r="D5617" s="144"/>
      <c r="E5617" s="63"/>
      <c r="F5617" s="72"/>
      <c r="G5617" s="72" t="str">
        <f t="shared" si="88"/>
        <v/>
      </c>
      <c r="H5617" s="73"/>
      <c r="I5617" s="70"/>
      <c r="J5617" s="142">
        <v>0</v>
      </c>
    </row>
    <row r="5618" spans="1:10" ht="15" hidden="1" thickBot="1" x14ac:dyDescent="0.4">
      <c r="A5618" s="210" t="s">
        <v>4257</v>
      </c>
      <c r="B5618" s="212" t="s">
        <v>3381</v>
      </c>
      <c r="C5618" s="155"/>
      <c r="D5618" s="24" t="s">
        <v>16</v>
      </c>
      <c r="E5618" s="25"/>
      <c r="F5618" s="46"/>
      <c r="G5618" s="26" t="str">
        <f t="shared" si="88"/>
        <v/>
      </c>
      <c r="H5618" s="27"/>
      <c r="I5618" s="28"/>
      <c r="J5618" s="142">
        <v>0</v>
      </c>
    </row>
    <row r="5619" spans="1:10" ht="15" hidden="1" thickBot="1" x14ac:dyDescent="0.4">
      <c r="A5619" s="211"/>
      <c r="B5619" s="213"/>
      <c r="C5619" s="30"/>
      <c r="D5619" s="30"/>
      <c r="E5619" s="31"/>
      <c r="F5619" s="51"/>
      <c r="G5619" s="51" t="str">
        <f t="shared" si="88"/>
        <v/>
      </c>
      <c r="H5619" s="69"/>
      <c r="I5619" s="70"/>
      <c r="J5619" s="142">
        <v>0</v>
      </c>
    </row>
    <row r="5620" spans="1:10" ht="25.5" hidden="1" thickBot="1" x14ac:dyDescent="0.4">
      <c r="A5620" s="211"/>
      <c r="B5620" s="213"/>
      <c r="C5620" s="34" t="s">
        <v>9604</v>
      </c>
      <c r="D5620" s="34" t="s">
        <v>200</v>
      </c>
      <c r="E5620" s="35">
        <v>1</v>
      </c>
      <c r="F5620" s="29"/>
      <c r="G5620" s="51" t="str">
        <f t="shared" si="88"/>
        <v/>
      </c>
      <c r="H5620" s="37">
        <f>SUM(G5620:G5620)</f>
        <v>0</v>
      </c>
      <c r="I5620" s="38"/>
      <c r="J5620" s="142">
        <v>0</v>
      </c>
    </row>
    <row r="5621" spans="1:10" ht="15" hidden="1" thickBot="1" x14ac:dyDescent="0.4">
      <c r="A5621" s="217"/>
      <c r="B5621" s="216"/>
      <c r="C5621" s="52"/>
      <c r="D5621" s="144"/>
      <c r="E5621" s="63"/>
      <c r="F5621" s="72"/>
      <c r="G5621" s="72" t="str">
        <f t="shared" si="88"/>
        <v/>
      </c>
      <c r="H5621" s="73"/>
      <c r="I5621" s="70"/>
      <c r="J5621" s="142">
        <v>0</v>
      </c>
    </row>
    <row r="5622" spans="1:10" ht="15" hidden="1" thickBot="1" x14ac:dyDescent="0.4">
      <c r="A5622" s="210" t="s">
        <v>4258</v>
      </c>
      <c r="B5622" s="212" t="s">
        <v>3382</v>
      </c>
      <c r="C5622" s="155"/>
      <c r="D5622" s="24" t="s">
        <v>16</v>
      </c>
      <c r="E5622" s="25"/>
      <c r="F5622" s="46"/>
      <c r="G5622" s="26" t="str">
        <f t="shared" si="88"/>
        <v/>
      </c>
      <c r="H5622" s="27"/>
      <c r="I5622" s="28"/>
      <c r="J5622" s="142">
        <v>0</v>
      </c>
    </row>
    <row r="5623" spans="1:10" ht="15" hidden="1" thickBot="1" x14ac:dyDescent="0.4">
      <c r="A5623" s="211"/>
      <c r="B5623" s="213"/>
      <c r="C5623" s="30"/>
      <c r="D5623" s="30"/>
      <c r="E5623" s="31"/>
      <c r="F5623" s="51"/>
      <c r="G5623" s="51" t="str">
        <f t="shared" si="88"/>
        <v/>
      </c>
      <c r="H5623" s="69"/>
      <c r="I5623" s="70"/>
      <c r="J5623" s="142">
        <v>0</v>
      </c>
    </row>
    <row r="5624" spans="1:10" ht="25.5" hidden="1" thickBot="1" x14ac:dyDescent="0.4">
      <c r="A5624" s="211"/>
      <c r="B5624" s="213"/>
      <c r="C5624" s="34" t="s">
        <v>10217</v>
      </c>
      <c r="D5624" s="34" t="s">
        <v>200</v>
      </c>
      <c r="E5624" s="35">
        <v>1</v>
      </c>
      <c r="F5624" s="29"/>
      <c r="G5624" s="51" t="str">
        <f t="shared" si="88"/>
        <v/>
      </c>
      <c r="H5624" s="37">
        <f>SUM(G5624:G5624)</f>
        <v>0</v>
      </c>
      <c r="I5624" s="38"/>
      <c r="J5624" s="142">
        <v>0</v>
      </c>
    </row>
    <row r="5625" spans="1:10" ht="15" hidden="1" thickBot="1" x14ac:dyDescent="0.4">
      <c r="A5625" s="217"/>
      <c r="B5625" s="216"/>
      <c r="C5625" s="52"/>
      <c r="D5625" s="144"/>
      <c r="E5625" s="63"/>
      <c r="F5625" s="72"/>
      <c r="G5625" s="72" t="str">
        <f t="shared" si="88"/>
        <v/>
      </c>
      <c r="H5625" s="73"/>
      <c r="I5625" s="70"/>
      <c r="J5625" s="142">
        <v>0</v>
      </c>
    </row>
    <row r="5626" spans="1:10" ht="15" hidden="1" thickBot="1" x14ac:dyDescent="0.4">
      <c r="A5626" s="210" t="s">
        <v>4259</v>
      </c>
      <c r="B5626" s="212" t="s">
        <v>3383</v>
      </c>
      <c r="C5626" s="155"/>
      <c r="D5626" s="24" t="s">
        <v>16</v>
      </c>
      <c r="E5626" s="25"/>
      <c r="F5626" s="46"/>
      <c r="G5626" s="26" t="str">
        <f t="shared" si="88"/>
        <v/>
      </c>
      <c r="H5626" s="27"/>
      <c r="I5626" s="28"/>
      <c r="J5626" s="142">
        <v>0</v>
      </c>
    </row>
    <row r="5627" spans="1:10" ht="15" hidden="1" thickBot="1" x14ac:dyDescent="0.4">
      <c r="A5627" s="211"/>
      <c r="B5627" s="213"/>
      <c r="C5627" s="30"/>
      <c r="D5627" s="30"/>
      <c r="E5627" s="31"/>
      <c r="F5627" s="51"/>
      <c r="G5627" s="51" t="str">
        <f t="shared" si="88"/>
        <v/>
      </c>
      <c r="H5627" s="69"/>
      <c r="I5627" s="70"/>
      <c r="J5627" s="142">
        <v>0</v>
      </c>
    </row>
    <row r="5628" spans="1:10" ht="25.5" hidden="1" thickBot="1" x14ac:dyDescent="0.4">
      <c r="A5628" s="211"/>
      <c r="B5628" s="213"/>
      <c r="C5628" s="34" t="s">
        <v>9603</v>
      </c>
      <c r="D5628" s="34" t="s">
        <v>200</v>
      </c>
      <c r="E5628" s="35">
        <v>1</v>
      </c>
      <c r="F5628" s="29"/>
      <c r="G5628" s="51" t="str">
        <f t="shared" si="88"/>
        <v/>
      </c>
      <c r="H5628" s="37">
        <f>SUM(G5628:G5628)</f>
        <v>0</v>
      </c>
      <c r="I5628" s="38"/>
      <c r="J5628" s="142">
        <v>0</v>
      </c>
    </row>
    <row r="5629" spans="1:10" ht="15" hidden="1" thickBot="1" x14ac:dyDescent="0.4">
      <c r="A5629" s="217"/>
      <c r="B5629" s="216"/>
      <c r="C5629" s="52"/>
      <c r="D5629" s="144"/>
      <c r="E5629" s="63"/>
      <c r="F5629" s="72"/>
      <c r="G5629" s="72" t="str">
        <f t="shared" si="88"/>
        <v/>
      </c>
      <c r="H5629" s="73"/>
      <c r="I5629" s="70"/>
      <c r="J5629" s="142">
        <v>0</v>
      </c>
    </row>
    <row r="5630" spans="1:10" ht="15" hidden="1" thickBot="1" x14ac:dyDescent="0.4">
      <c r="A5630" s="210" t="s">
        <v>4260</v>
      </c>
      <c r="B5630" s="212" t="s">
        <v>5493</v>
      </c>
      <c r="C5630" s="155"/>
      <c r="D5630" s="24" t="s">
        <v>16</v>
      </c>
      <c r="E5630" s="25"/>
      <c r="F5630" s="46"/>
      <c r="G5630" s="26" t="str">
        <f t="shared" si="88"/>
        <v/>
      </c>
      <c r="H5630" s="27"/>
      <c r="I5630" s="28"/>
      <c r="J5630" s="142">
        <v>0</v>
      </c>
    </row>
    <row r="5631" spans="1:10" ht="15" hidden="1" thickBot="1" x14ac:dyDescent="0.4">
      <c r="A5631" s="211"/>
      <c r="B5631" s="213"/>
      <c r="C5631" s="30"/>
      <c r="D5631" s="30"/>
      <c r="E5631" s="31"/>
      <c r="F5631" s="51"/>
      <c r="G5631" s="51" t="str">
        <f t="shared" si="88"/>
        <v/>
      </c>
      <c r="H5631" s="69"/>
      <c r="I5631" s="70"/>
      <c r="J5631" s="142">
        <v>0</v>
      </c>
    </row>
    <row r="5632" spans="1:10" ht="25.5" hidden="1" thickBot="1" x14ac:dyDescent="0.4">
      <c r="A5632" s="211"/>
      <c r="B5632" s="213"/>
      <c r="C5632" s="34" t="s">
        <v>9605</v>
      </c>
      <c r="D5632" s="34" t="s">
        <v>200</v>
      </c>
      <c r="E5632" s="35">
        <v>1</v>
      </c>
      <c r="F5632" s="29"/>
      <c r="G5632" s="51" t="str">
        <f t="shared" si="88"/>
        <v/>
      </c>
      <c r="H5632" s="37">
        <f>SUM(G5632:G5632)</f>
        <v>0</v>
      </c>
      <c r="I5632" s="38"/>
      <c r="J5632" s="142">
        <v>0</v>
      </c>
    </row>
    <row r="5633" spans="1:10" ht="15" hidden="1" thickBot="1" x14ac:dyDescent="0.4">
      <c r="A5633" s="217"/>
      <c r="B5633" s="216"/>
      <c r="C5633" s="52"/>
      <c r="D5633" s="144"/>
      <c r="E5633" s="63"/>
      <c r="F5633" s="72"/>
      <c r="G5633" s="72" t="str">
        <f t="shared" si="88"/>
        <v/>
      </c>
      <c r="H5633" s="73"/>
      <c r="I5633" s="70"/>
      <c r="J5633" s="142">
        <v>0</v>
      </c>
    </row>
    <row r="5634" spans="1:10" ht="15" hidden="1" thickBot="1" x14ac:dyDescent="0.4">
      <c r="A5634" s="210" t="s">
        <v>4262</v>
      </c>
      <c r="B5634" s="212" t="s">
        <v>3385</v>
      </c>
      <c r="C5634" s="155"/>
      <c r="D5634" s="24" t="s">
        <v>16</v>
      </c>
      <c r="E5634" s="25"/>
      <c r="F5634" s="46"/>
      <c r="G5634" s="26" t="str">
        <f t="shared" si="88"/>
        <v/>
      </c>
      <c r="H5634" s="27"/>
      <c r="I5634" s="28"/>
      <c r="J5634" s="142">
        <v>0</v>
      </c>
    </row>
    <row r="5635" spans="1:10" ht="15" hidden="1" thickBot="1" x14ac:dyDescent="0.4">
      <c r="A5635" s="211"/>
      <c r="B5635" s="213"/>
      <c r="C5635" s="30"/>
      <c r="D5635" s="30"/>
      <c r="E5635" s="31"/>
      <c r="F5635" s="51"/>
      <c r="G5635" s="51" t="str">
        <f t="shared" si="88"/>
        <v/>
      </c>
      <c r="H5635" s="69"/>
      <c r="I5635" s="70"/>
      <c r="J5635" s="142">
        <v>0</v>
      </c>
    </row>
    <row r="5636" spans="1:10" ht="25.5" hidden="1" thickBot="1" x14ac:dyDescent="0.4">
      <c r="A5636" s="211"/>
      <c r="B5636" s="213"/>
      <c r="C5636" s="34" t="s">
        <v>9607</v>
      </c>
      <c r="D5636" s="34" t="s">
        <v>200</v>
      </c>
      <c r="E5636" s="35">
        <v>1</v>
      </c>
      <c r="F5636" s="29"/>
      <c r="G5636" s="51" t="str">
        <f t="shared" si="88"/>
        <v/>
      </c>
      <c r="H5636" s="37">
        <f>SUM(G5636:G5636)</f>
        <v>0</v>
      </c>
      <c r="I5636" s="38"/>
      <c r="J5636" s="142">
        <v>0</v>
      </c>
    </row>
    <row r="5637" spans="1:10" ht="15" hidden="1" thickBot="1" x14ac:dyDescent="0.4">
      <c r="A5637" s="217"/>
      <c r="B5637" s="216"/>
      <c r="C5637" s="52"/>
      <c r="D5637" s="144"/>
      <c r="E5637" s="63"/>
      <c r="F5637" s="72"/>
      <c r="G5637" s="72" t="str">
        <f t="shared" si="88"/>
        <v/>
      </c>
      <c r="H5637" s="73"/>
      <c r="I5637" s="70"/>
      <c r="J5637" s="142">
        <v>0</v>
      </c>
    </row>
    <row r="5638" spans="1:10" ht="15" hidden="1" thickBot="1" x14ac:dyDescent="0.4">
      <c r="A5638" s="210" t="s">
        <v>4263</v>
      </c>
      <c r="B5638" s="212" t="s">
        <v>3386</v>
      </c>
      <c r="C5638" s="155"/>
      <c r="D5638" s="24" t="s">
        <v>16</v>
      </c>
      <c r="E5638" s="25"/>
      <c r="F5638" s="46"/>
      <c r="G5638" s="26" t="str">
        <f t="shared" si="88"/>
        <v/>
      </c>
      <c r="H5638" s="27"/>
      <c r="I5638" s="28"/>
      <c r="J5638" s="142">
        <v>0</v>
      </c>
    </row>
    <row r="5639" spans="1:10" ht="15" hidden="1" thickBot="1" x14ac:dyDescent="0.4">
      <c r="A5639" s="211"/>
      <c r="B5639" s="213"/>
      <c r="C5639" s="30"/>
      <c r="D5639" s="30"/>
      <c r="E5639" s="31"/>
      <c r="F5639" s="51"/>
      <c r="G5639" s="51" t="str">
        <f t="shared" si="88"/>
        <v/>
      </c>
      <c r="H5639" s="69"/>
      <c r="I5639" s="70"/>
      <c r="J5639" s="142">
        <v>0</v>
      </c>
    </row>
    <row r="5640" spans="1:10" ht="25.5" hidden="1" thickBot="1" x14ac:dyDescent="0.4">
      <c r="A5640" s="211"/>
      <c r="B5640" s="213"/>
      <c r="C5640" s="34" t="s">
        <v>9602</v>
      </c>
      <c r="D5640" s="34" t="s">
        <v>200</v>
      </c>
      <c r="E5640" s="35">
        <v>1</v>
      </c>
      <c r="F5640" s="29"/>
      <c r="G5640" s="51" t="str">
        <f t="shared" si="88"/>
        <v/>
      </c>
      <c r="H5640" s="37">
        <f>SUM(G5640:G5640)</f>
        <v>0</v>
      </c>
      <c r="I5640" s="38"/>
      <c r="J5640" s="142">
        <v>0</v>
      </c>
    </row>
    <row r="5641" spans="1:10" ht="15" hidden="1" thickBot="1" x14ac:dyDescent="0.4">
      <c r="A5641" s="217"/>
      <c r="B5641" s="216"/>
      <c r="C5641" s="52"/>
      <c r="D5641" s="144"/>
      <c r="E5641" s="63"/>
      <c r="F5641" s="72"/>
      <c r="G5641" s="72" t="str">
        <f t="shared" si="88"/>
        <v/>
      </c>
      <c r="H5641" s="73"/>
      <c r="I5641" s="70"/>
      <c r="J5641" s="142">
        <v>0</v>
      </c>
    </row>
    <row r="5642" spans="1:10" ht="15" hidden="1" thickBot="1" x14ac:dyDescent="0.4">
      <c r="A5642" s="210" t="s">
        <v>4277</v>
      </c>
      <c r="B5642" s="212" t="s">
        <v>3398</v>
      </c>
      <c r="C5642" s="155"/>
      <c r="D5642" s="24" t="s">
        <v>16</v>
      </c>
      <c r="E5642" s="25"/>
      <c r="F5642" s="46"/>
      <c r="G5642" s="26" t="str">
        <f t="shared" si="88"/>
        <v/>
      </c>
      <c r="H5642" s="27"/>
      <c r="I5642" s="28"/>
      <c r="J5642" s="142">
        <v>0</v>
      </c>
    </row>
    <row r="5643" spans="1:10" ht="15" hidden="1" thickBot="1" x14ac:dyDescent="0.4">
      <c r="A5643" s="211"/>
      <c r="B5643" s="213"/>
      <c r="C5643" s="30"/>
      <c r="D5643" s="30"/>
      <c r="E5643" s="31"/>
      <c r="F5643" s="51"/>
      <c r="G5643" s="51" t="str">
        <f t="shared" si="88"/>
        <v/>
      </c>
      <c r="H5643" s="69"/>
      <c r="I5643" s="70"/>
      <c r="J5643" s="142">
        <v>0</v>
      </c>
    </row>
    <row r="5644" spans="1:10" ht="15" hidden="1" thickBot="1" x14ac:dyDescent="0.4">
      <c r="A5644" s="211"/>
      <c r="B5644" s="213"/>
      <c r="C5644" s="34" t="s">
        <v>9981</v>
      </c>
      <c r="D5644" s="34" t="s">
        <v>200</v>
      </c>
      <c r="E5644" s="35">
        <v>1</v>
      </c>
      <c r="F5644" s="29"/>
      <c r="G5644" s="51" t="str">
        <f t="shared" si="88"/>
        <v/>
      </c>
      <c r="H5644" s="37">
        <f>SUM(G5644:G5644)</f>
        <v>0</v>
      </c>
      <c r="I5644" s="38"/>
      <c r="J5644" s="142">
        <v>0</v>
      </c>
    </row>
    <row r="5645" spans="1:10" ht="15" hidden="1" thickBot="1" x14ac:dyDescent="0.4">
      <c r="A5645" s="217"/>
      <c r="B5645" s="216"/>
      <c r="C5645" s="52"/>
      <c r="D5645" s="144"/>
      <c r="E5645" s="63"/>
      <c r="F5645" s="72"/>
      <c r="G5645" s="72" t="str">
        <f t="shared" si="88"/>
        <v/>
      </c>
      <c r="H5645" s="73"/>
      <c r="I5645" s="70"/>
      <c r="J5645" s="142">
        <v>0</v>
      </c>
    </row>
    <row r="5646" spans="1:10" ht="15" hidden="1" thickBot="1" x14ac:dyDescent="0.4">
      <c r="A5646" s="210" t="s">
        <v>4279</v>
      </c>
      <c r="B5646" s="212" t="s">
        <v>3400</v>
      </c>
      <c r="C5646" s="155"/>
      <c r="D5646" s="24" t="s">
        <v>16</v>
      </c>
      <c r="E5646" s="25"/>
      <c r="F5646" s="46"/>
      <c r="G5646" s="26" t="str">
        <f t="shared" si="88"/>
        <v/>
      </c>
      <c r="H5646" s="27"/>
      <c r="I5646" s="28"/>
      <c r="J5646" s="142">
        <v>0</v>
      </c>
    </row>
    <row r="5647" spans="1:10" ht="15" hidden="1" thickBot="1" x14ac:dyDescent="0.4">
      <c r="A5647" s="211"/>
      <c r="B5647" s="213"/>
      <c r="C5647" s="30"/>
      <c r="D5647" s="30"/>
      <c r="E5647" s="31"/>
      <c r="F5647" s="51"/>
      <c r="G5647" s="51" t="str">
        <f t="shared" si="88"/>
        <v/>
      </c>
      <c r="H5647" s="69"/>
      <c r="I5647" s="70"/>
      <c r="J5647" s="142">
        <v>0</v>
      </c>
    </row>
    <row r="5648" spans="1:10" ht="25.5" hidden="1" thickBot="1" x14ac:dyDescent="0.4">
      <c r="A5648" s="211"/>
      <c r="B5648" s="213"/>
      <c r="C5648" s="34" t="s">
        <v>10030</v>
      </c>
      <c r="D5648" s="34" t="s">
        <v>200</v>
      </c>
      <c r="E5648" s="35">
        <v>1</v>
      </c>
      <c r="F5648" s="29"/>
      <c r="G5648" s="51" t="str">
        <f t="shared" ref="G5648:G5711" si="89">IF(ISNUMBER(F5648),E5648*F5648,"")</f>
        <v/>
      </c>
      <c r="H5648" s="37">
        <f>SUM(G5648:G5648)</f>
        <v>0</v>
      </c>
      <c r="I5648" s="38"/>
      <c r="J5648" s="142">
        <v>0</v>
      </c>
    </row>
    <row r="5649" spans="1:10" ht="15" hidden="1" thickBot="1" x14ac:dyDescent="0.4">
      <c r="A5649" s="217"/>
      <c r="B5649" s="216"/>
      <c r="C5649" s="52"/>
      <c r="D5649" s="144"/>
      <c r="E5649" s="63"/>
      <c r="F5649" s="72"/>
      <c r="G5649" s="72" t="str">
        <f t="shared" si="89"/>
        <v/>
      </c>
      <c r="H5649" s="73"/>
      <c r="I5649" s="70"/>
      <c r="J5649" s="142">
        <v>0</v>
      </c>
    </row>
    <row r="5650" spans="1:10" ht="15" hidden="1" thickBot="1" x14ac:dyDescent="0.4">
      <c r="A5650" s="210" t="s">
        <v>4280</v>
      </c>
      <c r="B5650" s="212" t="s">
        <v>3401</v>
      </c>
      <c r="C5650" s="155"/>
      <c r="D5650" s="24" t="s">
        <v>16</v>
      </c>
      <c r="E5650" s="25"/>
      <c r="F5650" s="46"/>
      <c r="G5650" s="26" t="str">
        <f t="shared" si="89"/>
        <v/>
      </c>
      <c r="H5650" s="27"/>
      <c r="I5650" s="28"/>
      <c r="J5650" s="142">
        <v>0</v>
      </c>
    </row>
    <row r="5651" spans="1:10" ht="15" hidden="1" thickBot="1" x14ac:dyDescent="0.4">
      <c r="A5651" s="211"/>
      <c r="B5651" s="213"/>
      <c r="C5651" s="30"/>
      <c r="D5651" s="30"/>
      <c r="E5651" s="31"/>
      <c r="F5651" s="51"/>
      <c r="G5651" s="51" t="str">
        <f t="shared" si="89"/>
        <v/>
      </c>
      <c r="H5651" s="69"/>
      <c r="I5651" s="70"/>
      <c r="J5651" s="142">
        <v>0</v>
      </c>
    </row>
    <row r="5652" spans="1:10" ht="25.5" hidden="1" thickBot="1" x14ac:dyDescent="0.4">
      <c r="A5652" s="211"/>
      <c r="B5652" s="213"/>
      <c r="C5652" s="34" t="s">
        <v>10031</v>
      </c>
      <c r="D5652" s="34" t="s">
        <v>200</v>
      </c>
      <c r="E5652" s="35">
        <v>1</v>
      </c>
      <c r="F5652" s="29"/>
      <c r="G5652" s="51" t="str">
        <f t="shared" si="89"/>
        <v/>
      </c>
      <c r="H5652" s="37">
        <f>SUM(G5652:G5652)</f>
        <v>0</v>
      </c>
      <c r="I5652" s="38"/>
      <c r="J5652" s="142">
        <v>0</v>
      </c>
    </row>
    <row r="5653" spans="1:10" ht="15" hidden="1" thickBot="1" x14ac:dyDescent="0.4">
      <c r="A5653" s="217"/>
      <c r="B5653" s="216"/>
      <c r="C5653" s="52"/>
      <c r="D5653" s="144"/>
      <c r="E5653" s="63"/>
      <c r="F5653" s="72"/>
      <c r="G5653" s="72" t="str">
        <f t="shared" si="89"/>
        <v/>
      </c>
      <c r="H5653" s="73"/>
      <c r="I5653" s="70"/>
      <c r="J5653" s="142">
        <v>0</v>
      </c>
    </row>
    <row r="5654" spans="1:10" ht="15" hidden="1" thickBot="1" x14ac:dyDescent="0.4">
      <c r="A5654" s="210" t="s">
        <v>4281</v>
      </c>
      <c r="B5654" s="212" t="s">
        <v>3402</v>
      </c>
      <c r="C5654" s="155"/>
      <c r="D5654" s="24" t="s">
        <v>16</v>
      </c>
      <c r="E5654" s="25"/>
      <c r="F5654" s="46"/>
      <c r="G5654" s="26" t="str">
        <f t="shared" si="89"/>
        <v/>
      </c>
      <c r="H5654" s="27"/>
      <c r="I5654" s="28"/>
      <c r="J5654" s="142">
        <v>0</v>
      </c>
    </row>
    <row r="5655" spans="1:10" ht="15" hidden="1" thickBot="1" x14ac:dyDescent="0.4">
      <c r="A5655" s="211"/>
      <c r="B5655" s="213"/>
      <c r="C5655" s="30"/>
      <c r="D5655" s="30"/>
      <c r="E5655" s="31"/>
      <c r="F5655" s="51"/>
      <c r="G5655" s="51" t="str">
        <f t="shared" si="89"/>
        <v/>
      </c>
      <c r="H5655" s="69"/>
      <c r="I5655" s="70"/>
      <c r="J5655" s="142">
        <v>0</v>
      </c>
    </row>
    <row r="5656" spans="1:10" ht="25.5" hidden="1" thickBot="1" x14ac:dyDescent="0.4">
      <c r="A5656" s="211"/>
      <c r="B5656" s="213"/>
      <c r="C5656" s="34" t="s">
        <v>10032</v>
      </c>
      <c r="D5656" s="34" t="s">
        <v>200</v>
      </c>
      <c r="E5656" s="35">
        <v>1</v>
      </c>
      <c r="F5656" s="29"/>
      <c r="G5656" s="51" t="str">
        <f t="shared" si="89"/>
        <v/>
      </c>
      <c r="H5656" s="37">
        <f>SUM(G5656:G5656)</f>
        <v>0</v>
      </c>
      <c r="I5656" s="38"/>
      <c r="J5656" s="142">
        <v>0</v>
      </c>
    </row>
    <row r="5657" spans="1:10" ht="15" hidden="1" thickBot="1" x14ac:dyDescent="0.4">
      <c r="A5657" s="217"/>
      <c r="B5657" s="216"/>
      <c r="C5657" s="52"/>
      <c r="D5657" s="144"/>
      <c r="E5657" s="63"/>
      <c r="F5657" s="72"/>
      <c r="G5657" s="72" t="str">
        <f t="shared" si="89"/>
        <v/>
      </c>
      <c r="H5657" s="73"/>
      <c r="I5657" s="70"/>
      <c r="J5657" s="142">
        <v>0</v>
      </c>
    </row>
    <row r="5658" spans="1:10" ht="15" hidden="1" thickBot="1" x14ac:dyDescent="0.4">
      <c r="A5658" s="210" t="s">
        <v>4282</v>
      </c>
      <c r="B5658" s="212" t="s">
        <v>3403</v>
      </c>
      <c r="C5658" s="155"/>
      <c r="D5658" s="24" t="s">
        <v>16</v>
      </c>
      <c r="E5658" s="25"/>
      <c r="F5658" s="46"/>
      <c r="G5658" s="26" t="str">
        <f t="shared" si="89"/>
        <v/>
      </c>
      <c r="H5658" s="27"/>
      <c r="I5658" s="28"/>
      <c r="J5658" s="142">
        <v>0</v>
      </c>
    </row>
    <row r="5659" spans="1:10" ht="15" hidden="1" thickBot="1" x14ac:dyDescent="0.4">
      <c r="A5659" s="211"/>
      <c r="B5659" s="213"/>
      <c r="C5659" s="30"/>
      <c r="D5659" s="30"/>
      <c r="E5659" s="31"/>
      <c r="F5659" s="51"/>
      <c r="G5659" s="51" t="str">
        <f t="shared" si="89"/>
        <v/>
      </c>
      <c r="H5659" s="69"/>
      <c r="I5659" s="70"/>
      <c r="J5659" s="142">
        <v>0</v>
      </c>
    </row>
    <row r="5660" spans="1:10" ht="25.5" hidden="1" thickBot="1" x14ac:dyDescent="0.4">
      <c r="A5660" s="211"/>
      <c r="B5660" s="213"/>
      <c r="C5660" s="34" t="s">
        <v>10033</v>
      </c>
      <c r="D5660" s="34" t="s">
        <v>200</v>
      </c>
      <c r="E5660" s="35">
        <v>1</v>
      </c>
      <c r="F5660" s="29"/>
      <c r="G5660" s="51" t="str">
        <f t="shared" si="89"/>
        <v/>
      </c>
      <c r="H5660" s="37">
        <f>SUM(G5660:G5660)</f>
        <v>0</v>
      </c>
      <c r="I5660" s="38"/>
      <c r="J5660" s="142">
        <v>0</v>
      </c>
    </row>
    <row r="5661" spans="1:10" ht="15" hidden="1" thickBot="1" x14ac:dyDescent="0.4">
      <c r="A5661" s="217"/>
      <c r="B5661" s="216"/>
      <c r="C5661" s="52"/>
      <c r="D5661" s="144"/>
      <c r="E5661" s="63"/>
      <c r="F5661" s="72"/>
      <c r="G5661" s="72" t="str">
        <f t="shared" si="89"/>
        <v/>
      </c>
      <c r="H5661" s="73"/>
      <c r="I5661" s="70"/>
      <c r="J5661" s="142">
        <v>0</v>
      </c>
    </row>
    <row r="5662" spans="1:10" ht="15" hidden="1" thickBot="1" x14ac:dyDescent="0.4">
      <c r="A5662" s="210" t="s">
        <v>4283</v>
      </c>
      <c r="B5662" s="212" t="s">
        <v>3404</v>
      </c>
      <c r="C5662" s="155"/>
      <c r="D5662" s="24" t="s">
        <v>16</v>
      </c>
      <c r="E5662" s="25"/>
      <c r="F5662" s="46"/>
      <c r="G5662" s="26" t="str">
        <f t="shared" si="89"/>
        <v/>
      </c>
      <c r="H5662" s="27"/>
      <c r="I5662" s="28"/>
      <c r="J5662" s="142">
        <v>0</v>
      </c>
    </row>
    <row r="5663" spans="1:10" ht="15" hidden="1" thickBot="1" x14ac:dyDescent="0.4">
      <c r="A5663" s="211"/>
      <c r="B5663" s="213"/>
      <c r="C5663" s="30"/>
      <c r="D5663" s="30"/>
      <c r="E5663" s="31"/>
      <c r="F5663" s="51"/>
      <c r="G5663" s="51" t="str">
        <f t="shared" si="89"/>
        <v/>
      </c>
      <c r="H5663" s="69"/>
      <c r="I5663" s="70"/>
      <c r="J5663" s="142">
        <v>0</v>
      </c>
    </row>
    <row r="5664" spans="1:10" ht="25.5" hidden="1" thickBot="1" x14ac:dyDescent="0.4">
      <c r="A5664" s="211"/>
      <c r="B5664" s="213"/>
      <c r="C5664" s="34" t="s">
        <v>10034</v>
      </c>
      <c r="D5664" s="34" t="s">
        <v>200</v>
      </c>
      <c r="E5664" s="35">
        <v>1</v>
      </c>
      <c r="F5664" s="29"/>
      <c r="G5664" s="51" t="str">
        <f t="shared" si="89"/>
        <v/>
      </c>
      <c r="H5664" s="37">
        <f>SUM(G5664:G5664)</f>
        <v>0</v>
      </c>
      <c r="I5664" s="38"/>
      <c r="J5664" s="142">
        <v>0</v>
      </c>
    </row>
    <row r="5665" spans="1:10" ht="15" hidden="1" thickBot="1" x14ac:dyDescent="0.4">
      <c r="A5665" s="217"/>
      <c r="B5665" s="216"/>
      <c r="C5665" s="52"/>
      <c r="D5665" s="144"/>
      <c r="E5665" s="63"/>
      <c r="F5665" s="72"/>
      <c r="G5665" s="72" t="str">
        <f t="shared" si="89"/>
        <v/>
      </c>
      <c r="H5665" s="73"/>
      <c r="I5665" s="70"/>
      <c r="J5665" s="142">
        <v>0</v>
      </c>
    </row>
    <row r="5666" spans="1:10" ht="15" hidden="1" thickBot="1" x14ac:dyDescent="0.4">
      <c r="A5666" s="210" t="s">
        <v>4284</v>
      </c>
      <c r="B5666" s="212" t="s">
        <v>3405</v>
      </c>
      <c r="C5666" s="155"/>
      <c r="D5666" s="24" t="s">
        <v>16</v>
      </c>
      <c r="E5666" s="25"/>
      <c r="F5666" s="46"/>
      <c r="G5666" s="26" t="str">
        <f t="shared" si="89"/>
        <v/>
      </c>
      <c r="H5666" s="27"/>
      <c r="I5666" s="28"/>
      <c r="J5666" s="142">
        <v>0</v>
      </c>
    </row>
    <row r="5667" spans="1:10" ht="15" hidden="1" thickBot="1" x14ac:dyDescent="0.4">
      <c r="A5667" s="211"/>
      <c r="B5667" s="213"/>
      <c r="C5667" s="30"/>
      <c r="D5667" s="30"/>
      <c r="E5667" s="31"/>
      <c r="F5667" s="51"/>
      <c r="G5667" s="51" t="str">
        <f t="shared" si="89"/>
        <v/>
      </c>
      <c r="H5667" s="69"/>
      <c r="I5667" s="70"/>
      <c r="J5667" s="142">
        <v>0</v>
      </c>
    </row>
    <row r="5668" spans="1:10" ht="25.5" hidden="1" thickBot="1" x14ac:dyDescent="0.4">
      <c r="A5668" s="211"/>
      <c r="B5668" s="213"/>
      <c r="C5668" s="34" t="s">
        <v>10028</v>
      </c>
      <c r="D5668" s="34" t="s">
        <v>200</v>
      </c>
      <c r="E5668" s="35">
        <v>1</v>
      </c>
      <c r="F5668" s="29"/>
      <c r="G5668" s="51" t="str">
        <f t="shared" si="89"/>
        <v/>
      </c>
      <c r="H5668" s="37">
        <f>SUM(G5668:G5668)</f>
        <v>0</v>
      </c>
      <c r="I5668" s="38"/>
      <c r="J5668" s="142">
        <v>0</v>
      </c>
    </row>
    <row r="5669" spans="1:10" ht="15" hidden="1" thickBot="1" x14ac:dyDescent="0.4">
      <c r="A5669" s="217"/>
      <c r="B5669" s="216"/>
      <c r="C5669" s="52"/>
      <c r="D5669" s="144"/>
      <c r="E5669" s="63"/>
      <c r="F5669" s="72"/>
      <c r="G5669" s="72" t="str">
        <f t="shared" si="89"/>
        <v/>
      </c>
      <c r="H5669" s="73"/>
      <c r="I5669" s="70"/>
      <c r="J5669" s="142">
        <v>0</v>
      </c>
    </row>
    <row r="5670" spans="1:10" ht="15" hidden="1" thickBot="1" x14ac:dyDescent="0.4">
      <c r="A5670" s="210" t="s">
        <v>4285</v>
      </c>
      <c r="B5670" s="212" t="s">
        <v>3406</v>
      </c>
      <c r="C5670" s="155"/>
      <c r="D5670" s="24" t="s">
        <v>16</v>
      </c>
      <c r="E5670" s="25"/>
      <c r="F5670" s="46"/>
      <c r="G5670" s="26" t="str">
        <f t="shared" si="89"/>
        <v/>
      </c>
      <c r="H5670" s="27"/>
      <c r="I5670" s="28"/>
      <c r="J5670" s="142">
        <v>0</v>
      </c>
    </row>
    <row r="5671" spans="1:10" ht="15" hidden="1" thickBot="1" x14ac:dyDescent="0.4">
      <c r="A5671" s="211"/>
      <c r="B5671" s="213"/>
      <c r="C5671" s="30"/>
      <c r="D5671" s="30"/>
      <c r="E5671" s="31"/>
      <c r="F5671" s="51"/>
      <c r="G5671" s="51" t="str">
        <f t="shared" si="89"/>
        <v/>
      </c>
      <c r="H5671" s="69"/>
      <c r="I5671" s="70"/>
      <c r="J5671" s="142">
        <v>0</v>
      </c>
    </row>
    <row r="5672" spans="1:10" ht="25.5" hidden="1" thickBot="1" x14ac:dyDescent="0.4">
      <c r="A5672" s="211"/>
      <c r="B5672" s="213"/>
      <c r="C5672" s="34" t="s">
        <v>10038</v>
      </c>
      <c r="D5672" s="34" t="s">
        <v>200</v>
      </c>
      <c r="E5672" s="35">
        <v>1</v>
      </c>
      <c r="F5672" s="29"/>
      <c r="G5672" s="51" t="str">
        <f t="shared" si="89"/>
        <v/>
      </c>
      <c r="H5672" s="37">
        <f>SUM(G5672:G5672)</f>
        <v>0</v>
      </c>
      <c r="I5672" s="38"/>
      <c r="J5672" s="142">
        <v>0</v>
      </c>
    </row>
    <row r="5673" spans="1:10" ht="15" hidden="1" thickBot="1" x14ac:dyDescent="0.4">
      <c r="A5673" s="217"/>
      <c r="B5673" s="216"/>
      <c r="C5673" s="52"/>
      <c r="D5673" s="144"/>
      <c r="E5673" s="63"/>
      <c r="F5673" s="72"/>
      <c r="G5673" s="72" t="str">
        <f t="shared" si="89"/>
        <v/>
      </c>
      <c r="H5673" s="73"/>
      <c r="I5673" s="70"/>
      <c r="J5673" s="142">
        <v>0</v>
      </c>
    </row>
    <row r="5674" spans="1:10" ht="15" hidden="1" thickBot="1" x14ac:dyDescent="0.4">
      <c r="A5674" s="210" t="s">
        <v>4286</v>
      </c>
      <c r="B5674" s="212" t="s">
        <v>3407</v>
      </c>
      <c r="C5674" s="155"/>
      <c r="D5674" s="24" t="s">
        <v>16</v>
      </c>
      <c r="E5674" s="25"/>
      <c r="F5674" s="46"/>
      <c r="G5674" s="26" t="str">
        <f t="shared" si="89"/>
        <v/>
      </c>
      <c r="H5674" s="27"/>
      <c r="I5674" s="28"/>
      <c r="J5674" s="142">
        <v>0</v>
      </c>
    </row>
    <row r="5675" spans="1:10" ht="15" hidden="1" thickBot="1" x14ac:dyDescent="0.4">
      <c r="A5675" s="211"/>
      <c r="B5675" s="213"/>
      <c r="C5675" s="30"/>
      <c r="D5675" s="30"/>
      <c r="E5675" s="31"/>
      <c r="F5675" s="51"/>
      <c r="G5675" s="51" t="str">
        <f t="shared" si="89"/>
        <v/>
      </c>
      <c r="H5675" s="69"/>
      <c r="I5675" s="70"/>
      <c r="J5675" s="142">
        <v>0</v>
      </c>
    </row>
    <row r="5676" spans="1:10" ht="25.5" hidden="1" thickBot="1" x14ac:dyDescent="0.4">
      <c r="A5676" s="211"/>
      <c r="B5676" s="213"/>
      <c r="C5676" s="34" t="s">
        <v>10039</v>
      </c>
      <c r="D5676" s="34" t="s">
        <v>200</v>
      </c>
      <c r="E5676" s="35">
        <v>1</v>
      </c>
      <c r="F5676" s="29"/>
      <c r="G5676" s="51" t="str">
        <f t="shared" si="89"/>
        <v/>
      </c>
      <c r="H5676" s="37">
        <f>SUM(G5676:G5676)</f>
        <v>0</v>
      </c>
      <c r="I5676" s="38"/>
      <c r="J5676" s="142">
        <v>0</v>
      </c>
    </row>
    <row r="5677" spans="1:10" ht="15" hidden="1" thickBot="1" x14ac:dyDescent="0.4">
      <c r="A5677" s="217"/>
      <c r="B5677" s="216"/>
      <c r="C5677" s="52"/>
      <c r="D5677" s="144"/>
      <c r="E5677" s="63"/>
      <c r="F5677" s="72"/>
      <c r="G5677" s="72" t="str">
        <f t="shared" si="89"/>
        <v/>
      </c>
      <c r="H5677" s="73"/>
      <c r="I5677" s="70"/>
      <c r="J5677" s="142">
        <v>0</v>
      </c>
    </row>
    <row r="5678" spans="1:10" ht="15" hidden="1" thickBot="1" x14ac:dyDescent="0.4">
      <c r="A5678" s="210" t="s">
        <v>4287</v>
      </c>
      <c r="B5678" s="212" t="s">
        <v>3408</v>
      </c>
      <c r="C5678" s="155"/>
      <c r="D5678" s="24" t="s">
        <v>16</v>
      </c>
      <c r="E5678" s="25"/>
      <c r="F5678" s="46"/>
      <c r="G5678" s="26" t="str">
        <f t="shared" si="89"/>
        <v/>
      </c>
      <c r="H5678" s="27"/>
      <c r="I5678" s="28"/>
      <c r="J5678" s="142">
        <v>0</v>
      </c>
    </row>
    <row r="5679" spans="1:10" ht="15" hidden="1" thickBot="1" x14ac:dyDescent="0.4">
      <c r="A5679" s="211"/>
      <c r="B5679" s="213"/>
      <c r="C5679" s="30"/>
      <c r="D5679" s="30"/>
      <c r="E5679" s="31"/>
      <c r="F5679" s="51"/>
      <c r="G5679" s="51" t="str">
        <f t="shared" si="89"/>
        <v/>
      </c>
      <c r="H5679" s="69"/>
      <c r="I5679" s="70"/>
      <c r="J5679" s="142">
        <v>0</v>
      </c>
    </row>
    <row r="5680" spans="1:10" ht="25.5" hidden="1" thickBot="1" x14ac:dyDescent="0.4">
      <c r="A5680" s="211"/>
      <c r="B5680" s="213"/>
      <c r="C5680" s="34" t="s">
        <v>10040</v>
      </c>
      <c r="D5680" s="34" t="s">
        <v>200</v>
      </c>
      <c r="E5680" s="35">
        <v>1</v>
      </c>
      <c r="F5680" s="29"/>
      <c r="G5680" s="51" t="str">
        <f t="shared" si="89"/>
        <v/>
      </c>
      <c r="H5680" s="37">
        <f>SUM(G5680:G5680)</f>
        <v>0</v>
      </c>
      <c r="I5680" s="38"/>
      <c r="J5680" s="142">
        <v>0</v>
      </c>
    </row>
    <row r="5681" spans="1:10" ht="15" hidden="1" thickBot="1" x14ac:dyDescent="0.4">
      <c r="A5681" s="217"/>
      <c r="B5681" s="216"/>
      <c r="C5681" s="52"/>
      <c r="D5681" s="144"/>
      <c r="E5681" s="63"/>
      <c r="F5681" s="72"/>
      <c r="G5681" s="72" t="str">
        <f t="shared" si="89"/>
        <v/>
      </c>
      <c r="H5681" s="73"/>
      <c r="I5681" s="70"/>
      <c r="J5681" s="142">
        <v>0</v>
      </c>
    </row>
    <row r="5682" spans="1:10" ht="15" hidden="1" thickBot="1" x14ac:dyDescent="0.4">
      <c r="A5682" s="210" t="s">
        <v>4288</v>
      </c>
      <c r="B5682" s="212" t="s">
        <v>3409</v>
      </c>
      <c r="C5682" s="155"/>
      <c r="D5682" s="24" t="s">
        <v>16</v>
      </c>
      <c r="E5682" s="25"/>
      <c r="F5682" s="46"/>
      <c r="G5682" s="26" t="str">
        <f t="shared" si="89"/>
        <v/>
      </c>
      <c r="H5682" s="27"/>
      <c r="I5682" s="28"/>
      <c r="J5682" s="142">
        <v>0</v>
      </c>
    </row>
    <row r="5683" spans="1:10" ht="15" hidden="1" thickBot="1" x14ac:dyDescent="0.4">
      <c r="A5683" s="211"/>
      <c r="B5683" s="213"/>
      <c r="C5683" s="30"/>
      <c r="D5683" s="30"/>
      <c r="E5683" s="31"/>
      <c r="F5683" s="51"/>
      <c r="G5683" s="51" t="str">
        <f t="shared" si="89"/>
        <v/>
      </c>
      <c r="H5683" s="69"/>
      <c r="I5683" s="70"/>
      <c r="J5683" s="142">
        <v>0</v>
      </c>
    </row>
    <row r="5684" spans="1:10" ht="25.5" hidden="1" thickBot="1" x14ac:dyDescent="0.4">
      <c r="A5684" s="211"/>
      <c r="B5684" s="213"/>
      <c r="C5684" s="34" t="s">
        <v>10041</v>
      </c>
      <c r="D5684" s="34" t="s">
        <v>200</v>
      </c>
      <c r="E5684" s="35">
        <v>1</v>
      </c>
      <c r="F5684" s="29"/>
      <c r="G5684" s="51" t="str">
        <f t="shared" si="89"/>
        <v/>
      </c>
      <c r="H5684" s="37">
        <f>SUM(G5684:G5684)</f>
        <v>0</v>
      </c>
      <c r="I5684" s="38"/>
      <c r="J5684" s="142">
        <v>0</v>
      </c>
    </row>
    <row r="5685" spans="1:10" ht="15" hidden="1" thickBot="1" x14ac:dyDescent="0.4">
      <c r="A5685" s="217"/>
      <c r="B5685" s="216"/>
      <c r="C5685" s="52"/>
      <c r="D5685" s="144"/>
      <c r="E5685" s="63"/>
      <c r="F5685" s="72"/>
      <c r="G5685" s="72" t="str">
        <f t="shared" si="89"/>
        <v/>
      </c>
      <c r="H5685" s="73"/>
      <c r="I5685" s="70"/>
      <c r="J5685" s="142">
        <v>0</v>
      </c>
    </row>
    <row r="5686" spans="1:10" ht="15" hidden="1" thickBot="1" x14ac:dyDescent="0.4">
      <c r="A5686" s="210" t="s">
        <v>4315</v>
      </c>
      <c r="B5686" s="212" t="s">
        <v>3433</v>
      </c>
      <c r="C5686" s="155"/>
      <c r="D5686" s="24" t="s">
        <v>69</v>
      </c>
      <c r="E5686" s="25"/>
      <c r="F5686" s="46"/>
      <c r="G5686" s="26" t="str">
        <f t="shared" si="89"/>
        <v/>
      </c>
      <c r="H5686" s="27"/>
      <c r="I5686" s="28"/>
      <c r="J5686" s="142">
        <v>0</v>
      </c>
    </row>
    <row r="5687" spans="1:10" ht="15" hidden="1" thickBot="1" x14ac:dyDescent="0.4">
      <c r="A5687" s="211"/>
      <c r="B5687" s="213"/>
      <c r="C5687" s="30"/>
      <c r="D5687" s="30"/>
      <c r="E5687" s="31"/>
      <c r="F5687" s="51"/>
      <c r="G5687" s="51" t="str">
        <f t="shared" si="89"/>
        <v/>
      </c>
      <c r="H5687" s="69"/>
      <c r="I5687" s="70"/>
      <c r="J5687" s="142">
        <v>0</v>
      </c>
    </row>
    <row r="5688" spans="1:10" ht="15" hidden="1" thickBot="1" x14ac:dyDescent="0.4">
      <c r="A5688" s="211"/>
      <c r="B5688" s="213"/>
      <c r="C5688" s="34" t="s">
        <v>9547</v>
      </c>
      <c r="D5688" s="34" t="s">
        <v>372</v>
      </c>
      <c r="E5688" s="35">
        <v>1</v>
      </c>
      <c r="F5688" s="29"/>
      <c r="G5688" s="51" t="str">
        <f t="shared" si="89"/>
        <v/>
      </c>
      <c r="H5688" s="37">
        <f>SUM(G5688:G5688)</f>
        <v>0</v>
      </c>
      <c r="I5688" s="38"/>
      <c r="J5688" s="142">
        <v>0</v>
      </c>
    </row>
    <row r="5689" spans="1:10" ht="15" hidden="1" thickBot="1" x14ac:dyDescent="0.4">
      <c r="A5689" s="217"/>
      <c r="B5689" s="216"/>
      <c r="C5689" s="52"/>
      <c r="D5689" s="144"/>
      <c r="E5689" s="63"/>
      <c r="F5689" s="72"/>
      <c r="G5689" s="72" t="str">
        <f t="shared" si="89"/>
        <v/>
      </c>
      <c r="H5689" s="73"/>
      <c r="I5689" s="70"/>
      <c r="J5689" s="142">
        <v>0</v>
      </c>
    </row>
    <row r="5690" spans="1:10" ht="15" hidden="1" thickBot="1" x14ac:dyDescent="0.4">
      <c r="A5690" s="210" t="s">
        <v>4316</v>
      </c>
      <c r="B5690" s="212" t="s">
        <v>3434</v>
      </c>
      <c r="C5690" s="155"/>
      <c r="D5690" s="24" t="s">
        <v>69</v>
      </c>
      <c r="E5690" s="25"/>
      <c r="F5690" s="46"/>
      <c r="G5690" s="26" t="str">
        <f t="shared" si="89"/>
        <v/>
      </c>
      <c r="H5690" s="27"/>
      <c r="I5690" s="28"/>
      <c r="J5690" s="142">
        <v>0</v>
      </c>
    </row>
    <row r="5691" spans="1:10" ht="15" hidden="1" thickBot="1" x14ac:dyDescent="0.4">
      <c r="A5691" s="211"/>
      <c r="B5691" s="213"/>
      <c r="C5691" s="30"/>
      <c r="D5691" s="30"/>
      <c r="E5691" s="31"/>
      <c r="F5691" s="51"/>
      <c r="G5691" s="51" t="str">
        <f t="shared" si="89"/>
        <v/>
      </c>
      <c r="H5691" s="69"/>
      <c r="I5691" s="70"/>
      <c r="J5691" s="142">
        <v>0</v>
      </c>
    </row>
    <row r="5692" spans="1:10" ht="15" hidden="1" thickBot="1" x14ac:dyDescent="0.4">
      <c r="A5692" s="211"/>
      <c r="B5692" s="213"/>
      <c r="C5692" s="34" t="s">
        <v>9548</v>
      </c>
      <c r="D5692" s="34" t="s">
        <v>372</v>
      </c>
      <c r="E5692" s="35">
        <v>1</v>
      </c>
      <c r="F5692" s="29"/>
      <c r="G5692" s="51" t="str">
        <f t="shared" si="89"/>
        <v/>
      </c>
      <c r="H5692" s="37">
        <f>SUM(G5692:G5692)</f>
        <v>0</v>
      </c>
      <c r="I5692" s="38"/>
      <c r="J5692" s="142">
        <v>0</v>
      </c>
    </row>
    <row r="5693" spans="1:10" ht="15" hidden="1" thickBot="1" x14ac:dyDescent="0.4">
      <c r="A5693" s="217"/>
      <c r="B5693" s="216"/>
      <c r="C5693" s="52"/>
      <c r="D5693" s="144"/>
      <c r="E5693" s="63"/>
      <c r="F5693" s="72"/>
      <c r="G5693" s="72" t="str">
        <f t="shared" si="89"/>
        <v/>
      </c>
      <c r="H5693" s="73"/>
      <c r="I5693" s="70"/>
      <c r="J5693" s="142">
        <v>0</v>
      </c>
    </row>
    <row r="5694" spans="1:10" ht="15" hidden="1" thickBot="1" x14ac:dyDescent="0.4">
      <c r="A5694" s="210" t="s">
        <v>4317</v>
      </c>
      <c r="B5694" s="212" t="s">
        <v>3435</v>
      </c>
      <c r="C5694" s="155"/>
      <c r="D5694" s="24" t="s">
        <v>69</v>
      </c>
      <c r="E5694" s="25"/>
      <c r="F5694" s="46"/>
      <c r="G5694" s="26" t="str">
        <f t="shared" si="89"/>
        <v/>
      </c>
      <c r="H5694" s="27"/>
      <c r="I5694" s="28"/>
      <c r="J5694" s="142">
        <v>0</v>
      </c>
    </row>
    <row r="5695" spans="1:10" ht="15" hidden="1" thickBot="1" x14ac:dyDescent="0.4">
      <c r="A5695" s="211"/>
      <c r="B5695" s="213"/>
      <c r="C5695" s="30"/>
      <c r="D5695" s="30"/>
      <c r="E5695" s="31"/>
      <c r="F5695" s="51"/>
      <c r="G5695" s="51" t="str">
        <f t="shared" si="89"/>
        <v/>
      </c>
      <c r="H5695" s="69"/>
      <c r="I5695" s="70"/>
      <c r="J5695" s="142">
        <v>0</v>
      </c>
    </row>
    <row r="5696" spans="1:10" ht="15" hidden="1" thickBot="1" x14ac:dyDescent="0.4">
      <c r="A5696" s="211"/>
      <c r="B5696" s="213"/>
      <c r="C5696" s="34" t="s">
        <v>9549</v>
      </c>
      <c r="D5696" s="34" t="s">
        <v>372</v>
      </c>
      <c r="E5696" s="35">
        <v>1</v>
      </c>
      <c r="F5696" s="29"/>
      <c r="G5696" s="51" t="str">
        <f t="shared" si="89"/>
        <v/>
      </c>
      <c r="H5696" s="37">
        <f>SUM(G5696:G5696)</f>
        <v>0</v>
      </c>
      <c r="I5696" s="38"/>
      <c r="J5696" s="142">
        <v>0</v>
      </c>
    </row>
    <row r="5697" spans="1:10" ht="15" hidden="1" thickBot="1" x14ac:dyDescent="0.4">
      <c r="A5697" s="217"/>
      <c r="B5697" s="216"/>
      <c r="C5697" s="52"/>
      <c r="D5697" s="144"/>
      <c r="E5697" s="63"/>
      <c r="F5697" s="72"/>
      <c r="G5697" s="72" t="str">
        <f t="shared" si="89"/>
        <v/>
      </c>
      <c r="H5697" s="73"/>
      <c r="I5697" s="70"/>
      <c r="J5697" s="142">
        <v>0</v>
      </c>
    </row>
    <row r="5698" spans="1:10" ht="15" hidden="1" thickBot="1" x14ac:dyDescent="0.4">
      <c r="A5698" s="210" t="s">
        <v>4318</v>
      </c>
      <c r="B5698" s="212" t="s">
        <v>3436</v>
      </c>
      <c r="C5698" s="155"/>
      <c r="D5698" s="24" t="s">
        <v>69</v>
      </c>
      <c r="E5698" s="25"/>
      <c r="F5698" s="46"/>
      <c r="G5698" s="26" t="str">
        <f t="shared" si="89"/>
        <v/>
      </c>
      <c r="H5698" s="27"/>
      <c r="I5698" s="28"/>
      <c r="J5698" s="142">
        <v>0</v>
      </c>
    </row>
    <row r="5699" spans="1:10" ht="15" hidden="1" thickBot="1" x14ac:dyDescent="0.4">
      <c r="A5699" s="211"/>
      <c r="B5699" s="213"/>
      <c r="C5699" s="30"/>
      <c r="D5699" s="30"/>
      <c r="E5699" s="31"/>
      <c r="F5699" s="51"/>
      <c r="G5699" s="51" t="str">
        <f t="shared" si="89"/>
        <v/>
      </c>
      <c r="H5699" s="69"/>
      <c r="I5699" s="70"/>
      <c r="J5699" s="142">
        <v>0</v>
      </c>
    </row>
    <row r="5700" spans="1:10" ht="15" hidden="1" thickBot="1" x14ac:dyDescent="0.4">
      <c r="A5700" s="211"/>
      <c r="B5700" s="213"/>
      <c r="C5700" s="34" t="s">
        <v>9550</v>
      </c>
      <c r="D5700" s="34" t="s">
        <v>372</v>
      </c>
      <c r="E5700" s="35">
        <v>1</v>
      </c>
      <c r="F5700" s="29"/>
      <c r="G5700" s="51" t="str">
        <f t="shared" si="89"/>
        <v/>
      </c>
      <c r="H5700" s="37">
        <f>SUM(G5700:G5700)</f>
        <v>0</v>
      </c>
      <c r="I5700" s="38"/>
      <c r="J5700" s="142">
        <v>0</v>
      </c>
    </row>
    <row r="5701" spans="1:10" ht="15" hidden="1" thickBot="1" x14ac:dyDescent="0.4">
      <c r="A5701" s="217"/>
      <c r="B5701" s="216"/>
      <c r="C5701" s="52"/>
      <c r="D5701" s="144"/>
      <c r="E5701" s="63"/>
      <c r="F5701" s="72"/>
      <c r="G5701" s="72" t="str">
        <f t="shared" si="89"/>
        <v/>
      </c>
      <c r="H5701" s="73"/>
      <c r="I5701" s="70"/>
      <c r="J5701" s="142">
        <v>0</v>
      </c>
    </row>
    <row r="5702" spans="1:10" ht="15" hidden="1" thickBot="1" x14ac:dyDescent="0.4">
      <c r="A5702" s="210" t="s">
        <v>4319</v>
      </c>
      <c r="B5702" s="212" t="s">
        <v>3437</v>
      </c>
      <c r="C5702" s="155"/>
      <c r="D5702" s="24" t="s">
        <v>69</v>
      </c>
      <c r="E5702" s="25"/>
      <c r="F5702" s="46"/>
      <c r="G5702" s="26" t="str">
        <f t="shared" si="89"/>
        <v/>
      </c>
      <c r="H5702" s="27"/>
      <c r="I5702" s="28"/>
      <c r="J5702" s="142">
        <v>0</v>
      </c>
    </row>
    <row r="5703" spans="1:10" ht="15" hidden="1" thickBot="1" x14ac:dyDescent="0.4">
      <c r="A5703" s="211"/>
      <c r="B5703" s="213"/>
      <c r="C5703" s="30"/>
      <c r="D5703" s="30"/>
      <c r="E5703" s="31"/>
      <c r="F5703" s="51"/>
      <c r="G5703" s="51" t="str">
        <f t="shared" si="89"/>
        <v/>
      </c>
      <c r="H5703" s="69"/>
      <c r="I5703" s="70"/>
      <c r="J5703" s="142">
        <v>0</v>
      </c>
    </row>
    <row r="5704" spans="1:10" ht="15" hidden="1" thickBot="1" x14ac:dyDescent="0.4">
      <c r="A5704" s="211"/>
      <c r="B5704" s="213"/>
      <c r="C5704" s="34" t="s">
        <v>9551</v>
      </c>
      <c r="D5704" s="34" t="s">
        <v>372</v>
      </c>
      <c r="E5704" s="35">
        <v>1</v>
      </c>
      <c r="F5704" s="29"/>
      <c r="G5704" s="51" t="str">
        <f t="shared" si="89"/>
        <v/>
      </c>
      <c r="H5704" s="37">
        <f>SUM(G5704:G5704)</f>
        <v>0</v>
      </c>
      <c r="I5704" s="38"/>
      <c r="J5704" s="142">
        <v>0</v>
      </c>
    </row>
    <row r="5705" spans="1:10" ht="15" hidden="1" thickBot="1" x14ac:dyDescent="0.4">
      <c r="A5705" s="217"/>
      <c r="B5705" s="216"/>
      <c r="C5705" s="52"/>
      <c r="D5705" s="144"/>
      <c r="E5705" s="63"/>
      <c r="F5705" s="72"/>
      <c r="G5705" s="72" t="str">
        <f t="shared" si="89"/>
        <v/>
      </c>
      <c r="H5705" s="73"/>
      <c r="I5705" s="70"/>
      <c r="J5705" s="142">
        <v>0</v>
      </c>
    </row>
    <row r="5706" spans="1:10" ht="15" hidden="1" thickBot="1" x14ac:dyDescent="0.4">
      <c r="A5706" s="210" t="s">
        <v>4523</v>
      </c>
      <c r="B5706" s="212" t="s">
        <v>3473</v>
      </c>
      <c r="C5706" s="155"/>
      <c r="D5706" s="24" t="s">
        <v>69</v>
      </c>
      <c r="E5706" s="25"/>
      <c r="F5706" s="46"/>
      <c r="G5706" s="26" t="str">
        <f t="shared" si="89"/>
        <v/>
      </c>
      <c r="H5706" s="27"/>
      <c r="I5706" s="28"/>
      <c r="J5706" s="142">
        <v>0</v>
      </c>
    </row>
    <row r="5707" spans="1:10" ht="15" hidden="1" thickBot="1" x14ac:dyDescent="0.4">
      <c r="A5707" s="211"/>
      <c r="B5707" s="213"/>
      <c r="C5707" s="30"/>
      <c r="D5707" s="30"/>
      <c r="E5707" s="31"/>
      <c r="F5707" s="51"/>
      <c r="G5707" s="51" t="str">
        <f t="shared" si="89"/>
        <v/>
      </c>
      <c r="H5707" s="69"/>
      <c r="I5707" s="70"/>
      <c r="J5707" s="142">
        <v>0</v>
      </c>
    </row>
    <row r="5708" spans="1:10" ht="25.5" hidden="1" thickBot="1" x14ac:dyDescent="0.4">
      <c r="A5708" s="211"/>
      <c r="B5708" s="213"/>
      <c r="C5708" s="34" t="s">
        <v>9690</v>
      </c>
      <c r="D5708" s="34" t="s">
        <v>372</v>
      </c>
      <c r="E5708" s="35">
        <v>1</v>
      </c>
      <c r="F5708" s="29"/>
      <c r="G5708" s="51" t="str">
        <f t="shared" si="89"/>
        <v/>
      </c>
      <c r="H5708" s="37">
        <f>SUM(G5708:G5708)</f>
        <v>0</v>
      </c>
      <c r="I5708" s="38"/>
      <c r="J5708" s="142">
        <v>0</v>
      </c>
    </row>
    <row r="5709" spans="1:10" ht="15" hidden="1" thickBot="1" x14ac:dyDescent="0.4">
      <c r="A5709" s="217"/>
      <c r="B5709" s="216"/>
      <c r="C5709" s="52"/>
      <c r="D5709" s="144"/>
      <c r="E5709" s="63"/>
      <c r="F5709" s="72"/>
      <c r="G5709" s="72" t="str">
        <f t="shared" si="89"/>
        <v/>
      </c>
      <c r="H5709" s="73"/>
      <c r="I5709" s="70"/>
      <c r="J5709" s="142">
        <v>0</v>
      </c>
    </row>
    <row r="5710" spans="1:10" ht="15" hidden="1" thickBot="1" x14ac:dyDescent="0.4">
      <c r="A5710" s="210" t="s">
        <v>4524</v>
      </c>
      <c r="B5710" s="212" t="s">
        <v>3474</v>
      </c>
      <c r="C5710" s="155"/>
      <c r="D5710" s="24" t="s">
        <v>69</v>
      </c>
      <c r="E5710" s="25"/>
      <c r="F5710" s="46"/>
      <c r="G5710" s="26" t="str">
        <f t="shared" si="89"/>
        <v/>
      </c>
      <c r="H5710" s="27"/>
      <c r="I5710" s="28"/>
      <c r="J5710" s="142">
        <v>0</v>
      </c>
    </row>
    <row r="5711" spans="1:10" ht="15" hidden="1" thickBot="1" x14ac:dyDescent="0.4">
      <c r="A5711" s="211"/>
      <c r="B5711" s="213"/>
      <c r="C5711" s="30"/>
      <c r="D5711" s="30"/>
      <c r="E5711" s="31"/>
      <c r="F5711" s="51"/>
      <c r="G5711" s="51" t="str">
        <f t="shared" si="89"/>
        <v/>
      </c>
      <c r="H5711" s="69"/>
      <c r="I5711" s="70"/>
      <c r="J5711" s="142">
        <v>0</v>
      </c>
    </row>
    <row r="5712" spans="1:10" ht="25.5" hidden="1" thickBot="1" x14ac:dyDescent="0.4">
      <c r="A5712" s="211"/>
      <c r="B5712" s="213"/>
      <c r="C5712" s="34" t="s">
        <v>9689</v>
      </c>
      <c r="D5712" s="34" t="s">
        <v>372</v>
      </c>
      <c r="E5712" s="35">
        <v>1</v>
      </c>
      <c r="F5712" s="29"/>
      <c r="G5712" s="51" t="str">
        <f t="shared" ref="G5712:G5775" si="90">IF(ISNUMBER(F5712),E5712*F5712,"")</f>
        <v/>
      </c>
      <c r="H5712" s="37">
        <f>SUM(G5712:G5712)</f>
        <v>0</v>
      </c>
      <c r="I5712" s="38"/>
      <c r="J5712" s="142">
        <v>0</v>
      </c>
    </row>
    <row r="5713" spans="1:10" ht="15" hidden="1" thickBot="1" x14ac:dyDescent="0.4">
      <c r="A5713" s="217"/>
      <c r="B5713" s="216"/>
      <c r="C5713" s="52"/>
      <c r="D5713" s="144"/>
      <c r="E5713" s="63"/>
      <c r="F5713" s="72"/>
      <c r="G5713" s="72" t="str">
        <f t="shared" si="90"/>
        <v/>
      </c>
      <c r="H5713" s="73"/>
      <c r="I5713" s="70"/>
      <c r="J5713" s="142">
        <v>0</v>
      </c>
    </row>
    <row r="5714" spans="1:10" ht="15" hidden="1" thickBot="1" x14ac:dyDescent="0.4">
      <c r="A5714" s="210" t="s">
        <v>4525</v>
      </c>
      <c r="B5714" s="212" t="s">
        <v>3475</v>
      </c>
      <c r="C5714" s="155"/>
      <c r="D5714" s="24" t="s">
        <v>69</v>
      </c>
      <c r="E5714" s="25"/>
      <c r="F5714" s="46"/>
      <c r="G5714" s="26" t="str">
        <f t="shared" si="90"/>
        <v/>
      </c>
      <c r="H5714" s="27"/>
      <c r="I5714" s="28"/>
      <c r="J5714" s="142">
        <v>0</v>
      </c>
    </row>
    <row r="5715" spans="1:10" ht="15" hidden="1" thickBot="1" x14ac:dyDescent="0.4">
      <c r="A5715" s="211"/>
      <c r="B5715" s="213"/>
      <c r="C5715" s="30"/>
      <c r="D5715" s="30"/>
      <c r="E5715" s="31"/>
      <c r="F5715" s="51"/>
      <c r="G5715" s="51" t="str">
        <f t="shared" si="90"/>
        <v/>
      </c>
      <c r="H5715" s="69"/>
      <c r="I5715" s="70"/>
      <c r="J5715" s="142">
        <v>0</v>
      </c>
    </row>
    <row r="5716" spans="1:10" ht="25.5" hidden="1" thickBot="1" x14ac:dyDescent="0.4">
      <c r="A5716" s="211"/>
      <c r="B5716" s="213"/>
      <c r="C5716" s="34" t="s">
        <v>8746</v>
      </c>
      <c r="D5716" s="34" t="s">
        <v>69</v>
      </c>
      <c r="E5716" s="35">
        <v>1</v>
      </c>
      <c r="F5716" s="29"/>
      <c r="G5716" s="51" t="str">
        <f t="shared" si="90"/>
        <v/>
      </c>
      <c r="H5716" s="37">
        <f>SUM(G5716:G5716)</f>
        <v>0</v>
      </c>
      <c r="I5716" s="38"/>
      <c r="J5716" s="142">
        <v>0</v>
      </c>
    </row>
    <row r="5717" spans="1:10" ht="15" hidden="1" thickBot="1" x14ac:dyDescent="0.4">
      <c r="A5717" s="217"/>
      <c r="B5717" s="216"/>
      <c r="C5717" s="52"/>
      <c r="D5717" s="144"/>
      <c r="E5717" s="63"/>
      <c r="F5717" s="72"/>
      <c r="G5717" s="72" t="str">
        <f t="shared" si="90"/>
        <v/>
      </c>
      <c r="H5717" s="73"/>
      <c r="I5717" s="70"/>
      <c r="J5717" s="142">
        <v>0</v>
      </c>
    </row>
    <row r="5718" spans="1:10" ht="15" hidden="1" thickBot="1" x14ac:dyDescent="0.4">
      <c r="A5718" s="210" t="s">
        <v>4526</v>
      </c>
      <c r="B5718" s="212" t="s">
        <v>3476</v>
      </c>
      <c r="C5718" s="155"/>
      <c r="D5718" s="24" t="s">
        <v>69</v>
      </c>
      <c r="E5718" s="25"/>
      <c r="F5718" s="46"/>
      <c r="G5718" s="26" t="str">
        <f t="shared" si="90"/>
        <v/>
      </c>
      <c r="H5718" s="27"/>
      <c r="I5718" s="28"/>
      <c r="J5718" s="142">
        <v>0</v>
      </c>
    </row>
    <row r="5719" spans="1:10" ht="15" hidden="1" thickBot="1" x14ac:dyDescent="0.4">
      <c r="A5719" s="211"/>
      <c r="B5719" s="213"/>
      <c r="C5719" s="30"/>
      <c r="D5719" s="30"/>
      <c r="E5719" s="31"/>
      <c r="F5719" s="51"/>
      <c r="G5719" s="51" t="str">
        <f t="shared" si="90"/>
        <v/>
      </c>
      <c r="H5719" s="69"/>
      <c r="I5719" s="70"/>
      <c r="J5719" s="142">
        <v>0</v>
      </c>
    </row>
    <row r="5720" spans="1:10" ht="25.5" hidden="1" thickBot="1" x14ac:dyDescent="0.4">
      <c r="A5720" s="211"/>
      <c r="B5720" s="213"/>
      <c r="C5720" s="34" t="s">
        <v>8747</v>
      </c>
      <c r="D5720" s="34" t="s">
        <v>69</v>
      </c>
      <c r="E5720" s="35">
        <v>1</v>
      </c>
      <c r="F5720" s="29"/>
      <c r="G5720" s="51" t="str">
        <f t="shared" si="90"/>
        <v/>
      </c>
      <c r="H5720" s="37">
        <f>SUM(G5720:G5720)</f>
        <v>0</v>
      </c>
      <c r="I5720" s="38"/>
      <c r="J5720" s="142">
        <v>0</v>
      </c>
    </row>
    <row r="5721" spans="1:10" ht="15" hidden="1" thickBot="1" x14ac:dyDescent="0.4">
      <c r="A5721" s="217"/>
      <c r="B5721" s="216"/>
      <c r="C5721" s="52"/>
      <c r="D5721" s="144"/>
      <c r="E5721" s="63"/>
      <c r="F5721" s="72"/>
      <c r="G5721" s="72" t="str">
        <f t="shared" si="90"/>
        <v/>
      </c>
      <c r="H5721" s="73"/>
      <c r="I5721" s="70"/>
      <c r="J5721" s="142">
        <v>0</v>
      </c>
    </row>
    <row r="5722" spans="1:10" ht="15" hidden="1" thickBot="1" x14ac:dyDescent="0.4">
      <c r="A5722" s="210" t="s">
        <v>4527</v>
      </c>
      <c r="B5722" s="212" t="s">
        <v>3477</v>
      </c>
      <c r="C5722" s="155"/>
      <c r="D5722" s="24" t="s">
        <v>69</v>
      </c>
      <c r="E5722" s="25"/>
      <c r="F5722" s="46"/>
      <c r="G5722" s="26" t="str">
        <f t="shared" si="90"/>
        <v/>
      </c>
      <c r="H5722" s="27"/>
      <c r="I5722" s="28"/>
      <c r="J5722" s="142">
        <v>0</v>
      </c>
    </row>
    <row r="5723" spans="1:10" ht="15" hidden="1" thickBot="1" x14ac:dyDescent="0.4">
      <c r="A5723" s="211"/>
      <c r="B5723" s="213"/>
      <c r="C5723" s="30"/>
      <c r="D5723" s="30"/>
      <c r="E5723" s="31"/>
      <c r="F5723" s="51"/>
      <c r="G5723" s="51" t="str">
        <f t="shared" si="90"/>
        <v/>
      </c>
      <c r="H5723" s="69"/>
      <c r="I5723" s="70"/>
      <c r="J5723" s="142">
        <v>0</v>
      </c>
    </row>
    <row r="5724" spans="1:10" ht="25.5" hidden="1" thickBot="1" x14ac:dyDescent="0.4">
      <c r="A5724" s="211"/>
      <c r="B5724" s="213"/>
      <c r="C5724" s="34" t="s">
        <v>8748</v>
      </c>
      <c r="D5724" s="34" t="s">
        <v>69</v>
      </c>
      <c r="E5724" s="35">
        <v>1</v>
      </c>
      <c r="F5724" s="29"/>
      <c r="G5724" s="51" t="str">
        <f t="shared" si="90"/>
        <v/>
      </c>
      <c r="H5724" s="37">
        <f>SUM(G5724:G5724)</f>
        <v>0</v>
      </c>
      <c r="I5724" s="38"/>
      <c r="J5724" s="142">
        <v>0</v>
      </c>
    </row>
    <row r="5725" spans="1:10" ht="15" hidden="1" thickBot="1" x14ac:dyDescent="0.4">
      <c r="A5725" s="217"/>
      <c r="B5725" s="216"/>
      <c r="C5725" s="52"/>
      <c r="D5725" s="144"/>
      <c r="E5725" s="63"/>
      <c r="F5725" s="72"/>
      <c r="G5725" s="72" t="str">
        <f t="shared" si="90"/>
        <v/>
      </c>
      <c r="H5725" s="73"/>
      <c r="I5725" s="70"/>
      <c r="J5725" s="142">
        <v>0</v>
      </c>
    </row>
    <row r="5726" spans="1:10" ht="15" hidden="1" thickBot="1" x14ac:dyDescent="0.4">
      <c r="A5726" s="210" t="s">
        <v>4528</v>
      </c>
      <c r="B5726" s="212" t="s">
        <v>3478</v>
      </c>
      <c r="C5726" s="155"/>
      <c r="D5726" s="24" t="s">
        <v>69</v>
      </c>
      <c r="E5726" s="25"/>
      <c r="F5726" s="46"/>
      <c r="G5726" s="26" t="str">
        <f t="shared" si="90"/>
        <v/>
      </c>
      <c r="H5726" s="27"/>
      <c r="I5726" s="28"/>
      <c r="J5726" s="142">
        <v>0</v>
      </c>
    </row>
    <row r="5727" spans="1:10" ht="15" hidden="1" thickBot="1" x14ac:dyDescent="0.4">
      <c r="A5727" s="211"/>
      <c r="B5727" s="213"/>
      <c r="C5727" s="30"/>
      <c r="D5727" s="30"/>
      <c r="E5727" s="31"/>
      <c r="F5727" s="51"/>
      <c r="G5727" s="51" t="str">
        <f t="shared" si="90"/>
        <v/>
      </c>
      <c r="H5727" s="69"/>
      <c r="I5727" s="70"/>
      <c r="J5727" s="142">
        <v>0</v>
      </c>
    </row>
    <row r="5728" spans="1:10" ht="25.5" hidden="1" thickBot="1" x14ac:dyDescent="0.4">
      <c r="A5728" s="211"/>
      <c r="B5728" s="213"/>
      <c r="C5728" s="34" t="s">
        <v>8749</v>
      </c>
      <c r="D5728" s="34" t="s">
        <v>69</v>
      </c>
      <c r="E5728" s="35">
        <v>1</v>
      </c>
      <c r="F5728" s="29"/>
      <c r="G5728" s="51" t="str">
        <f t="shared" si="90"/>
        <v/>
      </c>
      <c r="H5728" s="37">
        <f>SUM(G5728:G5728)</f>
        <v>0</v>
      </c>
      <c r="I5728" s="38"/>
      <c r="J5728" s="142">
        <v>0</v>
      </c>
    </row>
    <row r="5729" spans="1:10" ht="15" hidden="1" thickBot="1" x14ac:dyDescent="0.4">
      <c r="A5729" s="217"/>
      <c r="B5729" s="216"/>
      <c r="C5729" s="52"/>
      <c r="D5729" s="144"/>
      <c r="E5729" s="63"/>
      <c r="F5729" s="72"/>
      <c r="G5729" s="72" t="str">
        <f t="shared" si="90"/>
        <v/>
      </c>
      <c r="H5729" s="73"/>
      <c r="I5729" s="70"/>
      <c r="J5729" s="142">
        <v>0</v>
      </c>
    </row>
    <row r="5730" spans="1:10" ht="15" hidden="1" thickBot="1" x14ac:dyDescent="0.4">
      <c r="A5730" s="210" t="s">
        <v>4529</v>
      </c>
      <c r="B5730" s="212" t="s">
        <v>5510</v>
      </c>
      <c r="C5730" s="155"/>
      <c r="D5730" s="24" t="s">
        <v>69</v>
      </c>
      <c r="E5730" s="25"/>
      <c r="F5730" s="46"/>
      <c r="G5730" s="26" t="str">
        <f t="shared" si="90"/>
        <v/>
      </c>
      <c r="H5730" s="27"/>
      <c r="I5730" s="28"/>
      <c r="J5730" s="142">
        <v>0</v>
      </c>
    </row>
    <row r="5731" spans="1:10" ht="15" hidden="1" thickBot="1" x14ac:dyDescent="0.4">
      <c r="A5731" s="211"/>
      <c r="B5731" s="213"/>
      <c r="C5731" s="30"/>
      <c r="D5731" s="30"/>
      <c r="E5731" s="31"/>
      <c r="F5731" s="51"/>
      <c r="G5731" s="51" t="str">
        <f t="shared" si="90"/>
        <v/>
      </c>
      <c r="H5731" s="69"/>
      <c r="I5731" s="70"/>
      <c r="J5731" s="142">
        <v>0</v>
      </c>
    </row>
    <row r="5732" spans="1:10" ht="25.5" hidden="1" thickBot="1" x14ac:dyDescent="0.4">
      <c r="A5732" s="211"/>
      <c r="B5732" s="213"/>
      <c r="C5732" s="34" t="s">
        <v>8750</v>
      </c>
      <c r="D5732" s="34" t="s">
        <v>69</v>
      </c>
      <c r="E5732" s="35">
        <v>1</v>
      </c>
      <c r="F5732" s="29"/>
      <c r="G5732" s="51" t="str">
        <f t="shared" si="90"/>
        <v/>
      </c>
      <c r="H5732" s="37">
        <f>SUM(G5732:G5732)</f>
        <v>0</v>
      </c>
      <c r="I5732" s="38"/>
      <c r="J5732" s="142">
        <v>0</v>
      </c>
    </row>
    <row r="5733" spans="1:10" ht="15" hidden="1" thickBot="1" x14ac:dyDescent="0.4">
      <c r="A5733" s="217"/>
      <c r="B5733" s="216"/>
      <c r="C5733" s="52"/>
      <c r="D5733" s="144"/>
      <c r="E5733" s="63"/>
      <c r="F5733" s="72"/>
      <c r="G5733" s="72" t="str">
        <f t="shared" si="90"/>
        <v/>
      </c>
      <c r="H5733" s="73"/>
      <c r="I5733" s="70"/>
      <c r="J5733" s="142">
        <v>0</v>
      </c>
    </row>
    <row r="5734" spans="1:10" ht="15" hidden="1" thickBot="1" x14ac:dyDescent="0.4">
      <c r="A5734" s="210" t="s">
        <v>4530</v>
      </c>
      <c r="B5734" s="212" t="s">
        <v>3479</v>
      </c>
      <c r="C5734" s="155"/>
      <c r="D5734" s="24" t="s">
        <v>69</v>
      </c>
      <c r="E5734" s="25"/>
      <c r="F5734" s="46"/>
      <c r="G5734" s="26" t="str">
        <f t="shared" si="90"/>
        <v/>
      </c>
      <c r="H5734" s="27"/>
      <c r="I5734" s="28"/>
      <c r="J5734" s="142">
        <v>0</v>
      </c>
    </row>
    <row r="5735" spans="1:10" ht="15" hidden="1" thickBot="1" x14ac:dyDescent="0.4">
      <c r="A5735" s="211"/>
      <c r="B5735" s="213"/>
      <c r="C5735" s="30"/>
      <c r="D5735" s="30"/>
      <c r="E5735" s="31"/>
      <c r="F5735" s="51"/>
      <c r="G5735" s="51" t="str">
        <f t="shared" si="90"/>
        <v/>
      </c>
      <c r="H5735" s="69"/>
      <c r="I5735" s="70"/>
      <c r="J5735" s="142">
        <v>0</v>
      </c>
    </row>
    <row r="5736" spans="1:10" ht="25.5" hidden="1" thickBot="1" x14ac:dyDescent="0.4">
      <c r="A5736" s="211"/>
      <c r="B5736" s="213"/>
      <c r="C5736" s="34" t="s">
        <v>8751</v>
      </c>
      <c r="D5736" s="34" t="s">
        <v>96</v>
      </c>
      <c r="E5736" s="35">
        <v>1</v>
      </c>
      <c r="F5736" s="29"/>
      <c r="G5736" s="51" t="str">
        <f t="shared" si="90"/>
        <v/>
      </c>
      <c r="H5736" s="37">
        <f>SUM(G5736:G5736)</f>
        <v>0</v>
      </c>
      <c r="I5736" s="38"/>
      <c r="J5736" s="142">
        <v>0</v>
      </c>
    </row>
    <row r="5737" spans="1:10" ht="15" hidden="1" thickBot="1" x14ac:dyDescent="0.4">
      <c r="A5737" s="217"/>
      <c r="B5737" s="216"/>
      <c r="C5737" s="52"/>
      <c r="D5737" s="144"/>
      <c r="E5737" s="63"/>
      <c r="F5737" s="72"/>
      <c r="G5737" s="72" t="str">
        <f t="shared" si="90"/>
        <v/>
      </c>
      <c r="H5737" s="73"/>
      <c r="I5737" s="70"/>
      <c r="J5737" s="142">
        <v>0</v>
      </c>
    </row>
    <row r="5738" spans="1:10" ht="15" hidden="1" thickBot="1" x14ac:dyDescent="0.4">
      <c r="A5738" s="210" t="s">
        <v>4540</v>
      </c>
      <c r="B5738" s="212" t="s">
        <v>3489</v>
      </c>
      <c r="C5738" s="155"/>
      <c r="D5738" s="24" t="s">
        <v>16</v>
      </c>
      <c r="E5738" s="25"/>
      <c r="F5738" s="46"/>
      <c r="G5738" s="26" t="str">
        <f t="shared" si="90"/>
        <v/>
      </c>
      <c r="H5738" s="27"/>
      <c r="I5738" s="28"/>
      <c r="J5738" s="142">
        <v>0</v>
      </c>
    </row>
    <row r="5739" spans="1:10" ht="15" hidden="1" thickBot="1" x14ac:dyDescent="0.4">
      <c r="A5739" s="211"/>
      <c r="B5739" s="213"/>
      <c r="C5739" s="30"/>
      <c r="D5739" s="30"/>
      <c r="E5739" s="31"/>
      <c r="F5739" s="51"/>
      <c r="G5739" s="51" t="str">
        <f t="shared" si="90"/>
        <v/>
      </c>
      <c r="H5739" s="69"/>
      <c r="I5739" s="70"/>
      <c r="J5739" s="142">
        <v>0</v>
      </c>
    </row>
    <row r="5740" spans="1:10" ht="25.5" hidden="1" thickBot="1" x14ac:dyDescent="0.4">
      <c r="A5740" s="211"/>
      <c r="B5740" s="213"/>
      <c r="C5740" s="34" t="s">
        <v>9826</v>
      </c>
      <c r="D5740" s="34" t="s">
        <v>200</v>
      </c>
      <c r="E5740" s="35">
        <v>1</v>
      </c>
      <c r="F5740" s="29"/>
      <c r="G5740" s="51" t="str">
        <f t="shared" si="90"/>
        <v/>
      </c>
      <c r="H5740" s="37">
        <f>SUM(G5740:G5740)</f>
        <v>0</v>
      </c>
      <c r="I5740" s="38"/>
      <c r="J5740" s="142">
        <v>0</v>
      </c>
    </row>
    <row r="5741" spans="1:10" ht="15" hidden="1" thickBot="1" x14ac:dyDescent="0.4">
      <c r="A5741" s="217"/>
      <c r="B5741" s="216"/>
      <c r="C5741" s="52"/>
      <c r="D5741" s="144"/>
      <c r="E5741" s="63"/>
      <c r="F5741" s="72"/>
      <c r="G5741" s="72" t="str">
        <f t="shared" si="90"/>
        <v/>
      </c>
      <c r="H5741" s="73"/>
      <c r="I5741" s="70"/>
      <c r="J5741" s="142">
        <v>0</v>
      </c>
    </row>
    <row r="5742" spans="1:10" ht="15" hidden="1" thickBot="1" x14ac:dyDescent="0.4">
      <c r="A5742" s="210" t="s">
        <v>4542</v>
      </c>
      <c r="B5742" s="212" t="s">
        <v>3491</v>
      </c>
      <c r="C5742" s="155"/>
      <c r="D5742" s="24" t="s">
        <v>16</v>
      </c>
      <c r="E5742" s="25"/>
      <c r="F5742" s="46"/>
      <c r="G5742" s="26" t="str">
        <f t="shared" si="90"/>
        <v/>
      </c>
      <c r="H5742" s="27"/>
      <c r="I5742" s="28"/>
      <c r="J5742" s="142">
        <v>0</v>
      </c>
    </row>
    <row r="5743" spans="1:10" ht="15" hidden="1" thickBot="1" x14ac:dyDescent="0.4">
      <c r="A5743" s="211"/>
      <c r="B5743" s="213"/>
      <c r="C5743" s="30"/>
      <c r="D5743" s="30"/>
      <c r="E5743" s="31"/>
      <c r="F5743" s="51"/>
      <c r="G5743" s="51" t="str">
        <f t="shared" si="90"/>
        <v/>
      </c>
      <c r="H5743" s="69"/>
      <c r="I5743" s="70"/>
      <c r="J5743" s="142">
        <v>0</v>
      </c>
    </row>
    <row r="5744" spans="1:10" ht="25.5" hidden="1" thickBot="1" x14ac:dyDescent="0.4">
      <c r="A5744" s="211"/>
      <c r="B5744" s="213"/>
      <c r="C5744" s="34" t="s">
        <v>9668</v>
      </c>
      <c r="D5744" s="34" t="s">
        <v>200</v>
      </c>
      <c r="E5744" s="35">
        <v>1</v>
      </c>
      <c r="F5744" s="29"/>
      <c r="G5744" s="51" t="str">
        <f t="shared" si="90"/>
        <v/>
      </c>
      <c r="H5744" s="37">
        <f>SUM(G5744:G5744)</f>
        <v>0</v>
      </c>
      <c r="I5744" s="38"/>
      <c r="J5744" s="142">
        <v>0</v>
      </c>
    </row>
    <row r="5745" spans="1:10" ht="15" hidden="1" thickBot="1" x14ac:dyDescent="0.4">
      <c r="A5745" s="217"/>
      <c r="B5745" s="216"/>
      <c r="C5745" s="52"/>
      <c r="D5745" s="144"/>
      <c r="E5745" s="63"/>
      <c r="F5745" s="72"/>
      <c r="G5745" s="72" t="str">
        <f t="shared" si="90"/>
        <v/>
      </c>
      <c r="H5745" s="73"/>
      <c r="I5745" s="70"/>
      <c r="J5745" s="142">
        <v>0</v>
      </c>
    </row>
    <row r="5746" spans="1:10" ht="15" hidden="1" thickBot="1" x14ac:dyDescent="0.4">
      <c r="A5746" s="210" t="s">
        <v>4543</v>
      </c>
      <c r="B5746" s="212" t="s">
        <v>3492</v>
      </c>
      <c r="C5746" s="155"/>
      <c r="D5746" s="24" t="s">
        <v>16</v>
      </c>
      <c r="E5746" s="25"/>
      <c r="F5746" s="46"/>
      <c r="G5746" s="26" t="str">
        <f t="shared" si="90"/>
        <v/>
      </c>
      <c r="H5746" s="27"/>
      <c r="I5746" s="28"/>
      <c r="J5746" s="142">
        <v>0</v>
      </c>
    </row>
    <row r="5747" spans="1:10" ht="15" hidden="1" thickBot="1" x14ac:dyDescent="0.4">
      <c r="A5747" s="211"/>
      <c r="B5747" s="213"/>
      <c r="C5747" s="30"/>
      <c r="D5747" s="30"/>
      <c r="E5747" s="31"/>
      <c r="F5747" s="51"/>
      <c r="G5747" s="51" t="str">
        <f t="shared" si="90"/>
        <v/>
      </c>
      <c r="H5747" s="69"/>
      <c r="I5747" s="70"/>
      <c r="J5747" s="142">
        <v>0</v>
      </c>
    </row>
    <row r="5748" spans="1:10" ht="38" hidden="1" thickBot="1" x14ac:dyDescent="0.4">
      <c r="A5748" s="211"/>
      <c r="B5748" s="213"/>
      <c r="C5748" s="34" t="s">
        <v>9627</v>
      </c>
      <c r="D5748" s="34" t="s">
        <v>200</v>
      </c>
      <c r="E5748" s="35">
        <v>1</v>
      </c>
      <c r="F5748" s="29"/>
      <c r="G5748" s="51" t="str">
        <f t="shared" si="90"/>
        <v/>
      </c>
      <c r="H5748" s="37">
        <f>SUM(G5748:G5748)</f>
        <v>0</v>
      </c>
      <c r="I5748" s="38"/>
      <c r="J5748" s="142">
        <v>0</v>
      </c>
    </row>
    <row r="5749" spans="1:10" ht="15" hidden="1" thickBot="1" x14ac:dyDescent="0.4">
      <c r="A5749" s="217"/>
      <c r="B5749" s="216"/>
      <c r="C5749" s="52"/>
      <c r="D5749" s="144"/>
      <c r="E5749" s="63"/>
      <c r="F5749" s="72"/>
      <c r="G5749" s="72" t="str">
        <f t="shared" si="90"/>
        <v/>
      </c>
      <c r="H5749" s="73"/>
      <c r="I5749" s="70"/>
      <c r="J5749" s="142">
        <v>0</v>
      </c>
    </row>
    <row r="5750" spans="1:10" ht="15" hidden="1" thickBot="1" x14ac:dyDescent="0.4">
      <c r="A5750" s="210" t="s">
        <v>4544</v>
      </c>
      <c r="B5750" s="212" t="s">
        <v>3493</v>
      </c>
      <c r="C5750" s="155"/>
      <c r="D5750" s="24" t="s">
        <v>16</v>
      </c>
      <c r="E5750" s="25"/>
      <c r="F5750" s="46"/>
      <c r="G5750" s="26" t="str">
        <f t="shared" si="90"/>
        <v/>
      </c>
      <c r="H5750" s="27"/>
      <c r="I5750" s="28"/>
      <c r="J5750" s="142">
        <v>0</v>
      </c>
    </row>
    <row r="5751" spans="1:10" ht="15" hidden="1" thickBot="1" x14ac:dyDescent="0.4">
      <c r="A5751" s="211"/>
      <c r="B5751" s="213"/>
      <c r="C5751" s="30"/>
      <c r="D5751" s="30"/>
      <c r="E5751" s="31"/>
      <c r="F5751" s="51"/>
      <c r="G5751" s="51" t="str">
        <f t="shared" si="90"/>
        <v/>
      </c>
      <c r="H5751" s="69"/>
      <c r="I5751" s="70"/>
      <c r="J5751" s="142">
        <v>0</v>
      </c>
    </row>
    <row r="5752" spans="1:10" ht="38" hidden="1" thickBot="1" x14ac:dyDescent="0.4">
      <c r="A5752" s="211"/>
      <c r="B5752" s="213"/>
      <c r="C5752" s="34" t="s">
        <v>9620</v>
      </c>
      <c r="D5752" s="34" t="s">
        <v>200</v>
      </c>
      <c r="E5752" s="35">
        <v>1</v>
      </c>
      <c r="F5752" s="29"/>
      <c r="G5752" s="51" t="str">
        <f t="shared" si="90"/>
        <v/>
      </c>
      <c r="H5752" s="37">
        <f>SUM(G5752:G5752)</f>
        <v>0</v>
      </c>
      <c r="I5752" s="38"/>
      <c r="J5752" s="142">
        <v>0</v>
      </c>
    </row>
    <row r="5753" spans="1:10" ht="15" hidden="1" thickBot="1" x14ac:dyDescent="0.4">
      <c r="A5753" s="217"/>
      <c r="B5753" s="216"/>
      <c r="C5753" s="52"/>
      <c r="D5753" s="144"/>
      <c r="E5753" s="63"/>
      <c r="F5753" s="72"/>
      <c r="G5753" s="72" t="str">
        <f t="shared" si="90"/>
        <v/>
      </c>
      <c r="H5753" s="73"/>
      <c r="I5753" s="70"/>
      <c r="J5753" s="142">
        <v>0</v>
      </c>
    </row>
    <row r="5754" spans="1:10" ht="15" hidden="1" thickBot="1" x14ac:dyDescent="0.4">
      <c r="A5754" s="210" t="s">
        <v>4545</v>
      </c>
      <c r="B5754" s="212" t="s">
        <v>3494</v>
      </c>
      <c r="C5754" s="155"/>
      <c r="D5754" s="24" t="s">
        <v>16</v>
      </c>
      <c r="E5754" s="25"/>
      <c r="F5754" s="46"/>
      <c r="G5754" s="26" t="str">
        <f t="shared" si="90"/>
        <v/>
      </c>
      <c r="H5754" s="27"/>
      <c r="I5754" s="28"/>
      <c r="J5754" s="142">
        <v>0</v>
      </c>
    </row>
    <row r="5755" spans="1:10" ht="15" hidden="1" thickBot="1" x14ac:dyDescent="0.4">
      <c r="A5755" s="211"/>
      <c r="B5755" s="213"/>
      <c r="C5755" s="30"/>
      <c r="D5755" s="30"/>
      <c r="E5755" s="31"/>
      <c r="F5755" s="51"/>
      <c r="G5755" s="51" t="str">
        <f t="shared" si="90"/>
        <v/>
      </c>
      <c r="H5755" s="69"/>
      <c r="I5755" s="70"/>
      <c r="J5755" s="142">
        <v>0</v>
      </c>
    </row>
    <row r="5756" spans="1:10" ht="25.5" hidden="1" thickBot="1" x14ac:dyDescent="0.4">
      <c r="A5756" s="211"/>
      <c r="B5756" s="213"/>
      <c r="C5756" s="34" t="s">
        <v>9827</v>
      </c>
      <c r="D5756" s="34" t="s">
        <v>200</v>
      </c>
      <c r="E5756" s="35">
        <v>1</v>
      </c>
      <c r="F5756" s="29"/>
      <c r="G5756" s="51" t="str">
        <f t="shared" si="90"/>
        <v/>
      </c>
      <c r="H5756" s="37">
        <f>SUM(G5756:G5756)</f>
        <v>0</v>
      </c>
      <c r="I5756" s="38"/>
      <c r="J5756" s="142">
        <v>0</v>
      </c>
    </row>
    <row r="5757" spans="1:10" ht="15" hidden="1" thickBot="1" x14ac:dyDescent="0.4">
      <c r="A5757" s="217"/>
      <c r="B5757" s="216"/>
      <c r="C5757" s="52"/>
      <c r="D5757" s="144"/>
      <c r="E5757" s="63"/>
      <c r="F5757" s="72"/>
      <c r="G5757" s="72" t="str">
        <f t="shared" si="90"/>
        <v/>
      </c>
      <c r="H5757" s="73"/>
      <c r="I5757" s="70"/>
      <c r="J5757" s="142">
        <v>0</v>
      </c>
    </row>
    <row r="5758" spans="1:10" ht="15" hidden="1" thickBot="1" x14ac:dyDescent="0.4">
      <c r="A5758" s="210" t="s">
        <v>4547</v>
      </c>
      <c r="B5758" s="212" t="s">
        <v>3496</v>
      </c>
      <c r="C5758" s="155"/>
      <c r="D5758" s="24" t="s">
        <v>16</v>
      </c>
      <c r="E5758" s="25"/>
      <c r="F5758" s="46"/>
      <c r="G5758" s="26" t="str">
        <f t="shared" si="90"/>
        <v/>
      </c>
      <c r="H5758" s="27"/>
      <c r="I5758" s="28"/>
      <c r="J5758" s="142">
        <v>0</v>
      </c>
    </row>
    <row r="5759" spans="1:10" ht="15" hidden="1" thickBot="1" x14ac:dyDescent="0.4">
      <c r="A5759" s="211"/>
      <c r="B5759" s="213"/>
      <c r="C5759" s="30"/>
      <c r="D5759" s="30"/>
      <c r="E5759" s="31"/>
      <c r="F5759" s="51"/>
      <c r="G5759" s="51" t="str">
        <f t="shared" si="90"/>
        <v/>
      </c>
      <c r="H5759" s="69"/>
      <c r="I5759" s="70"/>
      <c r="J5759" s="142">
        <v>0</v>
      </c>
    </row>
    <row r="5760" spans="1:10" ht="25.5" hidden="1" thickBot="1" x14ac:dyDescent="0.4">
      <c r="A5760" s="211"/>
      <c r="B5760" s="213"/>
      <c r="C5760" s="34" t="s">
        <v>9669</v>
      </c>
      <c r="D5760" s="34" t="s">
        <v>200</v>
      </c>
      <c r="E5760" s="35">
        <v>1</v>
      </c>
      <c r="F5760" s="29"/>
      <c r="G5760" s="51" t="str">
        <f t="shared" si="90"/>
        <v/>
      </c>
      <c r="H5760" s="37">
        <f>SUM(G5760:G5760)</f>
        <v>0</v>
      </c>
      <c r="I5760" s="38"/>
      <c r="J5760" s="142">
        <v>0</v>
      </c>
    </row>
    <row r="5761" spans="1:10" ht="15" hidden="1" thickBot="1" x14ac:dyDescent="0.4">
      <c r="A5761" s="217"/>
      <c r="B5761" s="216"/>
      <c r="C5761" s="52"/>
      <c r="D5761" s="144"/>
      <c r="E5761" s="63"/>
      <c r="F5761" s="72"/>
      <c r="G5761" s="72" t="str">
        <f t="shared" si="90"/>
        <v/>
      </c>
      <c r="H5761" s="73"/>
      <c r="I5761" s="70"/>
      <c r="J5761" s="142">
        <v>0</v>
      </c>
    </row>
    <row r="5762" spans="1:10" ht="15" hidden="1" thickBot="1" x14ac:dyDescent="0.4">
      <c r="A5762" s="210" t="s">
        <v>4548</v>
      </c>
      <c r="B5762" s="212" t="s">
        <v>3497</v>
      </c>
      <c r="C5762" s="155"/>
      <c r="D5762" s="24" t="s">
        <v>16</v>
      </c>
      <c r="E5762" s="25"/>
      <c r="F5762" s="46"/>
      <c r="G5762" s="26" t="str">
        <f t="shared" si="90"/>
        <v/>
      </c>
      <c r="H5762" s="27"/>
      <c r="I5762" s="28"/>
      <c r="J5762" s="142">
        <v>0</v>
      </c>
    </row>
    <row r="5763" spans="1:10" ht="15" hidden="1" thickBot="1" x14ac:dyDescent="0.4">
      <c r="A5763" s="211"/>
      <c r="B5763" s="213"/>
      <c r="C5763" s="30"/>
      <c r="D5763" s="30"/>
      <c r="E5763" s="31"/>
      <c r="F5763" s="51"/>
      <c r="G5763" s="51" t="str">
        <f t="shared" si="90"/>
        <v/>
      </c>
      <c r="H5763" s="69"/>
      <c r="I5763" s="70"/>
      <c r="J5763" s="142">
        <v>0</v>
      </c>
    </row>
    <row r="5764" spans="1:10" ht="38" hidden="1" thickBot="1" x14ac:dyDescent="0.4">
      <c r="A5764" s="211"/>
      <c r="B5764" s="213"/>
      <c r="C5764" s="34" t="s">
        <v>9625</v>
      </c>
      <c r="D5764" s="34" t="s">
        <v>200</v>
      </c>
      <c r="E5764" s="35">
        <v>1</v>
      </c>
      <c r="F5764" s="29"/>
      <c r="G5764" s="51" t="str">
        <f t="shared" si="90"/>
        <v/>
      </c>
      <c r="H5764" s="37">
        <f>SUM(G5764:G5764)</f>
        <v>0</v>
      </c>
      <c r="I5764" s="38"/>
      <c r="J5764" s="142">
        <v>0</v>
      </c>
    </row>
    <row r="5765" spans="1:10" ht="15" hidden="1" thickBot="1" x14ac:dyDescent="0.4">
      <c r="A5765" s="217"/>
      <c r="B5765" s="216"/>
      <c r="C5765" s="52"/>
      <c r="D5765" s="144"/>
      <c r="E5765" s="63"/>
      <c r="F5765" s="72"/>
      <c r="G5765" s="72" t="str">
        <f t="shared" si="90"/>
        <v/>
      </c>
      <c r="H5765" s="73"/>
      <c r="I5765" s="70"/>
      <c r="J5765" s="142">
        <v>0</v>
      </c>
    </row>
    <row r="5766" spans="1:10" ht="15" hidden="1" thickBot="1" x14ac:dyDescent="0.4">
      <c r="A5766" s="210" t="s">
        <v>4549</v>
      </c>
      <c r="B5766" s="212" t="s">
        <v>3498</v>
      </c>
      <c r="C5766" s="155"/>
      <c r="D5766" s="24" t="s">
        <v>16</v>
      </c>
      <c r="E5766" s="25"/>
      <c r="F5766" s="46"/>
      <c r="G5766" s="26" t="str">
        <f t="shared" si="90"/>
        <v/>
      </c>
      <c r="H5766" s="27"/>
      <c r="I5766" s="28"/>
      <c r="J5766" s="142">
        <v>0</v>
      </c>
    </row>
    <row r="5767" spans="1:10" ht="15" hidden="1" thickBot="1" x14ac:dyDescent="0.4">
      <c r="A5767" s="211"/>
      <c r="B5767" s="213"/>
      <c r="C5767" s="30"/>
      <c r="D5767" s="30"/>
      <c r="E5767" s="31"/>
      <c r="F5767" s="51"/>
      <c r="G5767" s="51" t="str">
        <f t="shared" si="90"/>
        <v/>
      </c>
      <c r="H5767" s="69"/>
      <c r="I5767" s="70"/>
      <c r="J5767" s="142">
        <v>0</v>
      </c>
    </row>
    <row r="5768" spans="1:10" ht="25.5" hidden="1" thickBot="1" x14ac:dyDescent="0.4">
      <c r="A5768" s="211"/>
      <c r="B5768" s="213"/>
      <c r="C5768" s="34" t="s">
        <v>9617</v>
      </c>
      <c r="D5768" s="34" t="s">
        <v>200</v>
      </c>
      <c r="E5768" s="35">
        <v>1</v>
      </c>
      <c r="F5768" s="29"/>
      <c r="G5768" s="51" t="str">
        <f t="shared" si="90"/>
        <v/>
      </c>
      <c r="H5768" s="37">
        <f>SUM(G5768:G5768)</f>
        <v>0</v>
      </c>
      <c r="I5768" s="38"/>
      <c r="J5768" s="142">
        <v>0</v>
      </c>
    </row>
    <row r="5769" spans="1:10" ht="15" hidden="1" thickBot="1" x14ac:dyDescent="0.4">
      <c r="A5769" s="217"/>
      <c r="B5769" s="216"/>
      <c r="C5769" s="52"/>
      <c r="D5769" s="144"/>
      <c r="E5769" s="63"/>
      <c r="F5769" s="72"/>
      <c r="G5769" s="72" t="str">
        <f t="shared" si="90"/>
        <v/>
      </c>
      <c r="H5769" s="73"/>
      <c r="I5769" s="70"/>
      <c r="J5769" s="142">
        <v>0</v>
      </c>
    </row>
    <row r="5770" spans="1:10" ht="15" hidden="1" thickBot="1" x14ac:dyDescent="0.4">
      <c r="A5770" s="210" t="s">
        <v>4550</v>
      </c>
      <c r="B5770" s="212" t="s">
        <v>3499</v>
      </c>
      <c r="C5770" s="155"/>
      <c r="D5770" s="24" t="s">
        <v>16</v>
      </c>
      <c r="E5770" s="25"/>
      <c r="F5770" s="46"/>
      <c r="G5770" s="26" t="str">
        <f t="shared" si="90"/>
        <v/>
      </c>
      <c r="H5770" s="27"/>
      <c r="I5770" s="28"/>
      <c r="J5770" s="142">
        <v>0</v>
      </c>
    </row>
    <row r="5771" spans="1:10" ht="15" hidden="1" thickBot="1" x14ac:dyDescent="0.4">
      <c r="A5771" s="211"/>
      <c r="B5771" s="213"/>
      <c r="C5771" s="30"/>
      <c r="D5771" s="30"/>
      <c r="E5771" s="31"/>
      <c r="F5771" s="51"/>
      <c r="G5771" s="51" t="str">
        <f t="shared" si="90"/>
        <v/>
      </c>
      <c r="H5771" s="69"/>
      <c r="I5771" s="70"/>
      <c r="J5771" s="142">
        <v>0</v>
      </c>
    </row>
    <row r="5772" spans="1:10" ht="25.5" hidden="1" thickBot="1" x14ac:dyDescent="0.4">
      <c r="A5772" s="211"/>
      <c r="B5772" s="213"/>
      <c r="C5772" s="34" t="s">
        <v>9828</v>
      </c>
      <c r="D5772" s="34" t="s">
        <v>200</v>
      </c>
      <c r="E5772" s="35">
        <v>1</v>
      </c>
      <c r="F5772" s="29"/>
      <c r="G5772" s="51" t="str">
        <f t="shared" si="90"/>
        <v/>
      </c>
      <c r="H5772" s="37">
        <f>SUM(G5772:G5772)</f>
        <v>0</v>
      </c>
      <c r="I5772" s="38"/>
      <c r="J5772" s="142">
        <v>0</v>
      </c>
    </row>
    <row r="5773" spans="1:10" ht="15" hidden="1" thickBot="1" x14ac:dyDescent="0.4">
      <c r="A5773" s="217"/>
      <c r="B5773" s="216"/>
      <c r="C5773" s="52"/>
      <c r="D5773" s="144"/>
      <c r="E5773" s="63"/>
      <c r="F5773" s="72"/>
      <c r="G5773" s="72" t="str">
        <f t="shared" si="90"/>
        <v/>
      </c>
      <c r="H5773" s="73"/>
      <c r="I5773" s="70"/>
      <c r="J5773" s="142">
        <v>0</v>
      </c>
    </row>
    <row r="5774" spans="1:10" ht="15" hidden="1" thickBot="1" x14ac:dyDescent="0.4">
      <c r="A5774" s="210" t="s">
        <v>4552</v>
      </c>
      <c r="B5774" s="212" t="s">
        <v>3501</v>
      </c>
      <c r="C5774" s="155"/>
      <c r="D5774" s="24" t="s">
        <v>16</v>
      </c>
      <c r="E5774" s="25"/>
      <c r="F5774" s="46"/>
      <c r="G5774" s="26" t="str">
        <f t="shared" si="90"/>
        <v/>
      </c>
      <c r="H5774" s="27"/>
      <c r="I5774" s="28"/>
      <c r="J5774" s="142">
        <v>0</v>
      </c>
    </row>
    <row r="5775" spans="1:10" ht="15" hidden="1" thickBot="1" x14ac:dyDescent="0.4">
      <c r="A5775" s="211"/>
      <c r="B5775" s="213"/>
      <c r="C5775" s="30"/>
      <c r="D5775" s="30"/>
      <c r="E5775" s="31"/>
      <c r="F5775" s="51"/>
      <c r="G5775" s="51" t="str">
        <f t="shared" si="90"/>
        <v/>
      </c>
      <c r="H5775" s="69"/>
      <c r="I5775" s="70"/>
      <c r="J5775" s="142">
        <v>0</v>
      </c>
    </row>
    <row r="5776" spans="1:10" ht="25.5" hidden="1" thickBot="1" x14ac:dyDescent="0.4">
      <c r="A5776" s="211"/>
      <c r="B5776" s="213"/>
      <c r="C5776" s="34" t="s">
        <v>9670</v>
      </c>
      <c r="D5776" s="34" t="s">
        <v>200</v>
      </c>
      <c r="E5776" s="35">
        <v>1</v>
      </c>
      <c r="F5776" s="29"/>
      <c r="G5776" s="51" t="str">
        <f t="shared" ref="G5776:G5839" si="91">IF(ISNUMBER(F5776),E5776*F5776,"")</f>
        <v/>
      </c>
      <c r="H5776" s="37">
        <f>SUM(G5776:G5776)</f>
        <v>0</v>
      </c>
      <c r="I5776" s="38"/>
      <c r="J5776" s="142">
        <v>0</v>
      </c>
    </row>
    <row r="5777" spans="1:10" ht="15" hidden="1" thickBot="1" x14ac:dyDescent="0.4">
      <c r="A5777" s="217"/>
      <c r="B5777" s="216"/>
      <c r="C5777" s="52"/>
      <c r="D5777" s="144"/>
      <c r="E5777" s="63"/>
      <c r="F5777" s="72"/>
      <c r="G5777" s="72" t="str">
        <f t="shared" si="91"/>
        <v/>
      </c>
      <c r="H5777" s="73"/>
      <c r="I5777" s="70"/>
      <c r="J5777" s="142">
        <v>0</v>
      </c>
    </row>
    <row r="5778" spans="1:10" ht="15" hidden="1" thickBot="1" x14ac:dyDescent="0.4">
      <c r="A5778" s="210" t="s">
        <v>4553</v>
      </c>
      <c r="B5778" s="212" t="s">
        <v>3502</v>
      </c>
      <c r="C5778" s="155"/>
      <c r="D5778" s="24" t="s">
        <v>16</v>
      </c>
      <c r="E5778" s="25"/>
      <c r="F5778" s="46"/>
      <c r="G5778" s="26" t="str">
        <f t="shared" si="91"/>
        <v/>
      </c>
      <c r="H5778" s="27"/>
      <c r="I5778" s="28"/>
      <c r="J5778" s="142">
        <v>0</v>
      </c>
    </row>
    <row r="5779" spans="1:10" ht="15" hidden="1" thickBot="1" x14ac:dyDescent="0.4">
      <c r="A5779" s="211"/>
      <c r="B5779" s="213"/>
      <c r="C5779" s="30"/>
      <c r="D5779" s="30"/>
      <c r="E5779" s="31"/>
      <c r="F5779" s="51"/>
      <c r="G5779" s="51" t="str">
        <f t="shared" si="91"/>
        <v/>
      </c>
      <c r="H5779" s="69"/>
      <c r="I5779" s="70"/>
      <c r="J5779" s="142">
        <v>0</v>
      </c>
    </row>
    <row r="5780" spans="1:10" ht="38" hidden="1" thickBot="1" x14ac:dyDescent="0.4">
      <c r="A5780" s="211"/>
      <c r="B5780" s="213"/>
      <c r="C5780" s="34" t="s">
        <v>9624</v>
      </c>
      <c r="D5780" s="34" t="s">
        <v>200</v>
      </c>
      <c r="E5780" s="35">
        <v>1</v>
      </c>
      <c r="F5780" s="29"/>
      <c r="G5780" s="51" t="str">
        <f t="shared" si="91"/>
        <v/>
      </c>
      <c r="H5780" s="37">
        <f>SUM(G5780:G5780)</f>
        <v>0</v>
      </c>
      <c r="I5780" s="38"/>
      <c r="J5780" s="142">
        <v>0</v>
      </c>
    </row>
    <row r="5781" spans="1:10" ht="15" hidden="1" thickBot="1" x14ac:dyDescent="0.4">
      <c r="A5781" s="217"/>
      <c r="B5781" s="216"/>
      <c r="C5781" s="52"/>
      <c r="D5781" s="144"/>
      <c r="E5781" s="63"/>
      <c r="F5781" s="72"/>
      <c r="G5781" s="72" t="str">
        <f t="shared" si="91"/>
        <v/>
      </c>
      <c r="H5781" s="73"/>
      <c r="I5781" s="70"/>
      <c r="J5781" s="142">
        <v>0</v>
      </c>
    </row>
    <row r="5782" spans="1:10" ht="15" hidden="1" thickBot="1" x14ac:dyDescent="0.4">
      <c r="A5782" s="210" t="s">
        <v>4554</v>
      </c>
      <c r="B5782" s="212" t="s">
        <v>3503</v>
      </c>
      <c r="C5782" s="155"/>
      <c r="D5782" s="24" t="s">
        <v>16</v>
      </c>
      <c r="E5782" s="25"/>
      <c r="F5782" s="46"/>
      <c r="G5782" s="26" t="str">
        <f t="shared" si="91"/>
        <v/>
      </c>
      <c r="H5782" s="27"/>
      <c r="I5782" s="28"/>
      <c r="J5782" s="142">
        <v>0</v>
      </c>
    </row>
    <row r="5783" spans="1:10" ht="15" hidden="1" thickBot="1" x14ac:dyDescent="0.4">
      <c r="A5783" s="211"/>
      <c r="B5783" s="213"/>
      <c r="C5783" s="30"/>
      <c r="D5783" s="30"/>
      <c r="E5783" s="31"/>
      <c r="F5783" s="51"/>
      <c r="G5783" s="51" t="str">
        <f t="shared" si="91"/>
        <v/>
      </c>
      <c r="H5783" s="69"/>
      <c r="I5783" s="70"/>
      <c r="J5783" s="142">
        <v>0</v>
      </c>
    </row>
    <row r="5784" spans="1:10" ht="38" hidden="1" thickBot="1" x14ac:dyDescent="0.4">
      <c r="A5784" s="211"/>
      <c r="B5784" s="213"/>
      <c r="C5784" s="34" t="s">
        <v>9616</v>
      </c>
      <c r="D5784" s="34" t="s">
        <v>200</v>
      </c>
      <c r="E5784" s="35">
        <v>1</v>
      </c>
      <c r="F5784" s="29"/>
      <c r="G5784" s="51" t="str">
        <f t="shared" si="91"/>
        <v/>
      </c>
      <c r="H5784" s="37">
        <f>SUM(G5784:G5784)</f>
        <v>0</v>
      </c>
      <c r="I5784" s="38"/>
      <c r="J5784" s="142">
        <v>0</v>
      </c>
    </row>
    <row r="5785" spans="1:10" ht="15" hidden="1" thickBot="1" x14ac:dyDescent="0.4">
      <c r="A5785" s="217"/>
      <c r="B5785" s="216"/>
      <c r="C5785" s="52"/>
      <c r="D5785" s="144"/>
      <c r="E5785" s="63"/>
      <c r="F5785" s="72"/>
      <c r="G5785" s="72" t="str">
        <f t="shared" si="91"/>
        <v/>
      </c>
      <c r="H5785" s="73"/>
      <c r="I5785" s="70"/>
      <c r="J5785" s="142">
        <v>0</v>
      </c>
    </row>
    <row r="5786" spans="1:10" ht="15" hidden="1" thickBot="1" x14ac:dyDescent="0.4">
      <c r="A5786" s="210" t="s">
        <v>4555</v>
      </c>
      <c r="B5786" s="212" t="s">
        <v>3504</v>
      </c>
      <c r="C5786" s="155"/>
      <c r="D5786" s="24" t="s">
        <v>16</v>
      </c>
      <c r="E5786" s="25"/>
      <c r="F5786" s="46"/>
      <c r="G5786" s="26" t="str">
        <f t="shared" si="91"/>
        <v/>
      </c>
      <c r="H5786" s="27"/>
      <c r="I5786" s="28"/>
      <c r="J5786" s="142">
        <v>0</v>
      </c>
    </row>
    <row r="5787" spans="1:10" ht="15" hidden="1" thickBot="1" x14ac:dyDescent="0.4">
      <c r="A5787" s="211"/>
      <c r="B5787" s="213"/>
      <c r="C5787" s="30"/>
      <c r="D5787" s="30"/>
      <c r="E5787" s="31"/>
      <c r="F5787" s="51"/>
      <c r="G5787" s="51" t="str">
        <f t="shared" si="91"/>
        <v/>
      </c>
      <c r="H5787" s="69"/>
      <c r="I5787" s="70"/>
      <c r="J5787" s="142">
        <v>0</v>
      </c>
    </row>
    <row r="5788" spans="1:10" ht="25.5" hidden="1" thickBot="1" x14ac:dyDescent="0.4">
      <c r="A5788" s="211"/>
      <c r="B5788" s="213"/>
      <c r="C5788" s="34" t="s">
        <v>9829</v>
      </c>
      <c r="D5788" s="34" t="s">
        <v>200</v>
      </c>
      <c r="E5788" s="35">
        <v>1</v>
      </c>
      <c r="F5788" s="29"/>
      <c r="G5788" s="51" t="str">
        <f t="shared" si="91"/>
        <v/>
      </c>
      <c r="H5788" s="37">
        <f>SUM(G5788:G5788)</f>
        <v>0</v>
      </c>
      <c r="I5788" s="38"/>
      <c r="J5788" s="142">
        <v>0</v>
      </c>
    </row>
    <row r="5789" spans="1:10" ht="15" hidden="1" thickBot="1" x14ac:dyDescent="0.4">
      <c r="A5789" s="217"/>
      <c r="B5789" s="216"/>
      <c r="C5789" s="52"/>
      <c r="D5789" s="144"/>
      <c r="E5789" s="63"/>
      <c r="F5789" s="72"/>
      <c r="G5789" s="72" t="str">
        <f t="shared" si="91"/>
        <v/>
      </c>
      <c r="H5789" s="73"/>
      <c r="I5789" s="70"/>
      <c r="J5789" s="142">
        <v>0</v>
      </c>
    </row>
    <row r="5790" spans="1:10" ht="15" hidden="1" thickBot="1" x14ac:dyDescent="0.4">
      <c r="A5790" s="210" t="s">
        <v>4557</v>
      </c>
      <c r="B5790" s="212" t="s">
        <v>3506</v>
      </c>
      <c r="C5790" s="155"/>
      <c r="D5790" s="24" t="s">
        <v>16</v>
      </c>
      <c r="E5790" s="25"/>
      <c r="F5790" s="46"/>
      <c r="G5790" s="26" t="str">
        <f t="shared" si="91"/>
        <v/>
      </c>
      <c r="H5790" s="27"/>
      <c r="I5790" s="28"/>
      <c r="J5790" s="142">
        <v>0</v>
      </c>
    </row>
    <row r="5791" spans="1:10" ht="15" hidden="1" thickBot="1" x14ac:dyDescent="0.4">
      <c r="A5791" s="211"/>
      <c r="B5791" s="213"/>
      <c r="C5791" s="30"/>
      <c r="D5791" s="30"/>
      <c r="E5791" s="31"/>
      <c r="F5791" s="51"/>
      <c r="G5791" s="51" t="str">
        <f t="shared" si="91"/>
        <v/>
      </c>
      <c r="H5791" s="69"/>
      <c r="I5791" s="70"/>
      <c r="J5791" s="142">
        <v>0</v>
      </c>
    </row>
    <row r="5792" spans="1:10" ht="25.5" hidden="1" thickBot="1" x14ac:dyDescent="0.4">
      <c r="A5792" s="211"/>
      <c r="B5792" s="213"/>
      <c r="C5792" s="34" t="s">
        <v>9671</v>
      </c>
      <c r="D5792" s="34" t="s">
        <v>200</v>
      </c>
      <c r="E5792" s="35">
        <v>1</v>
      </c>
      <c r="F5792" s="29"/>
      <c r="G5792" s="51" t="str">
        <f t="shared" si="91"/>
        <v/>
      </c>
      <c r="H5792" s="37">
        <f>SUM(G5792:G5792)</f>
        <v>0</v>
      </c>
      <c r="I5792" s="38"/>
      <c r="J5792" s="142">
        <v>0</v>
      </c>
    </row>
    <row r="5793" spans="1:10" ht="15" hidden="1" thickBot="1" x14ac:dyDescent="0.4">
      <c r="A5793" s="217"/>
      <c r="B5793" s="216"/>
      <c r="C5793" s="52"/>
      <c r="D5793" s="144"/>
      <c r="E5793" s="63"/>
      <c r="F5793" s="72"/>
      <c r="G5793" s="72" t="str">
        <f t="shared" si="91"/>
        <v/>
      </c>
      <c r="H5793" s="73"/>
      <c r="I5793" s="70"/>
      <c r="J5793" s="142">
        <v>0</v>
      </c>
    </row>
    <row r="5794" spans="1:10" ht="15" hidden="1" thickBot="1" x14ac:dyDescent="0.4">
      <c r="A5794" s="210" t="s">
        <v>4558</v>
      </c>
      <c r="B5794" s="212" t="s">
        <v>3507</v>
      </c>
      <c r="C5794" s="155"/>
      <c r="D5794" s="24" t="s">
        <v>16</v>
      </c>
      <c r="E5794" s="25"/>
      <c r="F5794" s="46"/>
      <c r="G5794" s="26" t="str">
        <f t="shared" si="91"/>
        <v/>
      </c>
      <c r="H5794" s="27"/>
      <c r="I5794" s="28"/>
      <c r="J5794" s="142">
        <v>0</v>
      </c>
    </row>
    <row r="5795" spans="1:10" ht="15" hidden="1" thickBot="1" x14ac:dyDescent="0.4">
      <c r="A5795" s="211"/>
      <c r="B5795" s="213"/>
      <c r="C5795" s="30"/>
      <c r="D5795" s="30"/>
      <c r="E5795" s="31"/>
      <c r="F5795" s="51"/>
      <c r="G5795" s="51" t="str">
        <f t="shared" si="91"/>
        <v/>
      </c>
      <c r="H5795" s="69"/>
      <c r="I5795" s="70"/>
      <c r="J5795" s="142">
        <v>0</v>
      </c>
    </row>
    <row r="5796" spans="1:10" ht="38" hidden="1" thickBot="1" x14ac:dyDescent="0.4">
      <c r="A5796" s="211"/>
      <c r="B5796" s="213"/>
      <c r="C5796" s="34" t="s">
        <v>9623</v>
      </c>
      <c r="D5796" s="34" t="s">
        <v>200</v>
      </c>
      <c r="E5796" s="35">
        <v>1</v>
      </c>
      <c r="F5796" s="29"/>
      <c r="G5796" s="51" t="str">
        <f t="shared" si="91"/>
        <v/>
      </c>
      <c r="H5796" s="37">
        <f>SUM(G5796:G5796)</f>
        <v>0</v>
      </c>
      <c r="I5796" s="38"/>
      <c r="J5796" s="142">
        <v>0</v>
      </c>
    </row>
    <row r="5797" spans="1:10" ht="15" hidden="1" thickBot="1" x14ac:dyDescent="0.4">
      <c r="A5797" s="217"/>
      <c r="B5797" s="216"/>
      <c r="C5797" s="52"/>
      <c r="D5797" s="144"/>
      <c r="E5797" s="63"/>
      <c r="F5797" s="72"/>
      <c r="G5797" s="72" t="str">
        <f t="shared" si="91"/>
        <v/>
      </c>
      <c r="H5797" s="73"/>
      <c r="I5797" s="70"/>
      <c r="J5797" s="142">
        <v>0</v>
      </c>
    </row>
    <row r="5798" spans="1:10" ht="15" hidden="1" thickBot="1" x14ac:dyDescent="0.4">
      <c r="A5798" s="210" t="s">
        <v>4559</v>
      </c>
      <c r="B5798" s="212" t="s">
        <v>3508</v>
      </c>
      <c r="C5798" s="155"/>
      <c r="D5798" s="24" t="s">
        <v>16</v>
      </c>
      <c r="E5798" s="25"/>
      <c r="F5798" s="46"/>
      <c r="G5798" s="26" t="str">
        <f t="shared" si="91"/>
        <v/>
      </c>
      <c r="H5798" s="27"/>
      <c r="I5798" s="28"/>
      <c r="J5798" s="142">
        <v>0</v>
      </c>
    </row>
    <row r="5799" spans="1:10" ht="15" hidden="1" thickBot="1" x14ac:dyDescent="0.4">
      <c r="A5799" s="211"/>
      <c r="B5799" s="213"/>
      <c r="C5799" s="30"/>
      <c r="D5799" s="30"/>
      <c r="E5799" s="31"/>
      <c r="F5799" s="51"/>
      <c r="G5799" s="51" t="str">
        <f t="shared" si="91"/>
        <v/>
      </c>
      <c r="H5799" s="69"/>
      <c r="I5799" s="70"/>
      <c r="J5799" s="142">
        <v>0</v>
      </c>
    </row>
    <row r="5800" spans="1:10" ht="38" hidden="1" thickBot="1" x14ac:dyDescent="0.4">
      <c r="A5800" s="211"/>
      <c r="B5800" s="213"/>
      <c r="C5800" s="34" t="s">
        <v>9615</v>
      </c>
      <c r="D5800" s="34" t="s">
        <v>200</v>
      </c>
      <c r="E5800" s="35">
        <v>1</v>
      </c>
      <c r="F5800" s="29"/>
      <c r="G5800" s="51" t="str">
        <f t="shared" si="91"/>
        <v/>
      </c>
      <c r="H5800" s="37">
        <f>SUM(G5800:G5800)</f>
        <v>0</v>
      </c>
      <c r="I5800" s="38"/>
      <c r="J5800" s="142">
        <v>0</v>
      </c>
    </row>
    <row r="5801" spans="1:10" ht="15" hidden="1" thickBot="1" x14ac:dyDescent="0.4">
      <c r="A5801" s="217"/>
      <c r="B5801" s="216"/>
      <c r="C5801" s="52"/>
      <c r="D5801" s="144"/>
      <c r="E5801" s="63"/>
      <c r="F5801" s="72"/>
      <c r="G5801" s="72" t="str">
        <f t="shared" si="91"/>
        <v/>
      </c>
      <c r="H5801" s="73"/>
      <c r="I5801" s="70"/>
      <c r="J5801" s="142">
        <v>0</v>
      </c>
    </row>
    <row r="5802" spans="1:10" ht="15" hidden="1" thickBot="1" x14ac:dyDescent="0.4">
      <c r="A5802" s="210" t="s">
        <v>4560</v>
      </c>
      <c r="B5802" s="212" t="s">
        <v>3509</v>
      </c>
      <c r="C5802" s="155"/>
      <c r="D5802" s="24" t="s">
        <v>16</v>
      </c>
      <c r="E5802" s="25"/>
      <c r="F5802" s="46"/>
      <c r="G5802" s="26" t="str">
        <f t="shared" si="91"/>
        <v/>
      </c>
      <c r="H5802" s="27"/>
      <c r="I5802" s="28"/>
      <c r="J5802" s="142">
        <v>0</v>
      </c>
    </row>
    <row r="5803" spans="1:10" ht="15" hidden="1" thickBot="1" x14ac:dyDescent="0.4">
      <c r="A5803" s="211"/>
      <c r="B5803" s="213"/>
      <c r="C5803" s="30"/>
      <c r="D5803" s="30"/>
      <c r="E5803" s="31"/>
      <c r="F5803" s="51"/>
      <c r="G5803" s="51" t="str">
        <f t="shared" si="91"/>
        <v/>
      </c>
      <c r="H5803" s="69"/>
      <c r="I5803" s="70"/>
      <c r="J5803" s="142">
        <v>0</v>
      </c>
    </row>
    <row r="5804" spans="1:10" ht="25.5" hidden="1" thickBot="1" x14ac:dyDescent="0.4">
      <c r="A5804" s="211"/>
      <c r="B5804" s="213"/>
      <c r="C5804" s="34" t="s">
        <v>9830</v>
      </c>
      <c r="D5804" s="34" t="s">
        <v>200</v>
      </c>
      <c r="E5804" s="35">
        <v>1</v>
      </c>
      <c r="F5804" s="29"/>
      <c r="G5804" s="51" t="str">
        <f t="shared" si="91"/>
        <v/>
      </c>
      <c r="H5804" s="37">
        <f>SUM(G5804:G5804)</f>
        <v>0</v>
      </c>
      <c r="I5804" s="38"/>
      <c r="J5804" s="142">
        <v>0</v>
      </c>
    </row>
    <row r="5805" spans="1:10" ht="15" hidden="1" thickBot="1" x14ac:dyDescent="0.4">
      <c r="A5805" s="217"/>
      <c r="B5805" s="216"/>
      <c r="C5805" s="52"/>
      <c r="D5805" s="144"/>
      <c r="E5805" s="63"/>
      <c r="F5805" s="72"/>
      <c r="G5805" s="72" t="str">
        <f t="shared" si="91"/>
        <v/>
      </c>
      <c r="H5805" s="73"/>
      <c r="I5805" s="70"/>
      <c r="J5805" s="142">
        <v>0</v>
      </c>
    </row>
    <row r="5806" spans="1:10" ht="15" hidden="1" thickBot="1" x14ac:dyDescent="0.4">
      <c r="A5806" s="210" t="s">
        <v>4562</v>
      </c>
      <c r="B5806" s="212" t="s">
        <v>3408</v>
      </c>
      <c r="C5806" s="155"/>
      <c r="D5806" s="24" t="s">
        <v>16</v>
      </c>
      <c r="E5806" s="25"/>
      <c r="F5806" s="46"/>
      <c r="G5806" s="26" t="str">
        <f t="shared" si="91"/>
        <v/>
      </c>
      <c r="H5806" s="27"/>
      <c r="I5806" s="28"/>
      <c r="J5806" s="142">
        <v>0</v>
      </c>
    </row>
    <row r="5807" spans="1:10" ht="15" hidden="1" thickBot="1" x14ac:dyDescent="0.4">
      <c r="A5807" s="211"/>
      <c r="B5807" s="213"/>
      <c r="C5807" s="30"/>
      <c r="D5807" s="30"/>
      <c r="E5807" s="31"/>
      <c r="F5807" s="51"/>
      <c r="G5807" s="51" t="str">
        <f t="shared" si="91"/>
        <v/>
      </c>
      <c r="H5807" s="69"/>
      <c r="I5807" s="70"/>
      <c r="J5807" s="142">
        <v>0</v>
      </c>
    </row>
    <row r="5808" spans="1:10" ht="25.5" hidden="1" thickBot="1" x14ac:dyDescent="0.4">
      <c r="A5808" s="211"/>
      <c r="B5808" s="213"/>
      <c r="C5808" s="34" t="s">
        <v>9672</v>
      </c>
      <c r="D5808" s="34" t="s">
        <v>200</v>
      </c>
      <c r="E5808" s="35">
        <v>1</v>
      </c>
      <c r="F5808" s="29"/>
      <c r="G5808" s="51" t="str">
        <f t="shared" si="91"/>
        <v/>
      </c>
      <c r="H5808" s="37">
        <f>SUM(G5808:G5808)</f>
        <v>0</v>
      </c>
      <c r="I5808" s="38"/>
      <c r="J5808" s="142">
        <v>0</v>
      </c>
    </row>
    <row r="5809" spans="1:10" ht="15" hidden="1" thickBot="1" x14ac:dyDescent="0.4">
      <c r="A5809" s="217"/>
      <c r="B5809" s="216"/>
      <c r="C5809" s="52"/>
      <c r="D5809" s="144"/>
      <c r="E5809" s="63"/>
      <c r="F5809" s="72"/>
      <c r="G5809" s="72" t="str">
        <f t="shared" si="91"/>
        <v/>
      </c>
      <c r="H5809" s="73"/>
      <c r="I5809" s="70"/>
      <c r="J5809" s="142">
        <v>0</v>
      </c>
    </row>
    <row r="5810" spans="1:10" ht="15" hidden="1" thickBot="1" x14ac:dyDescent="0.4">
      <c r="A5810" s="210" t="s">
        <v>4563</v>
      </c>
      <c r="B5810" s="212" t="s">
        <v>3512</v>
      </c>
      <c r="C5810" s="155"/>
      <c r="D5810" s="24" t="s">
        <v>16</v>
      </c>
      <c r="E5810" s="25"/>
      <c r="F5810" s="46"/>
      <c r="G5810" s="26" t="str">
        <f t="shared" si="91"/>
        <v/>
      </c>
      <c r="H5810" s="27"/>
      <c r="I5810" s="28"/>
      <c r="J5810" s="142">
        <v>0</v>
      </c>
    </row>
    <row r="5811" spans="1:10" ht="15" hidden="1" thickBot="1" x14ac:dyDescent="0.4">
      <c r="A5811" s="211"/>
      <c r="B5811" s="213"/>
      <c r="C5811" s="30"/>
      <c r="D5811" s="30"/>
      <c r="E5811" s="31"/>
      <c r="F5811" s="51"/>
      <c r="G5811" s="51" t="str">
        <f t="shared" si="91"/>
        <v/>
      </c>
      <c r="H5811" s="69"/>
      <c r="I5811" s="70"/>
      <c r="J5811" s="142">
        <v>0</v>
      </c>
    </row>
    <row r="5812" spans="1:10" ht="38" hidden="1" thickBot="1" x14ac:dyDescent="0.4">
      <c r="A5812" s="211"/>
      <c r="B5812" s="213"/>
      <c r="C5812" s="34" t="s">
        <v>9626</v>
      </c>
      <c r="D5812" s="34" t="s">
        <v>200</v>
      </c>
      <c r="E5812" s="35">
        <v>1</v>
      </c>
      <c r="F5812" s="29"/>
      <c r="G5812" s="51" t="str">
        <f t="shared" si="91"/>
        <v/>
      </c>
      <c r="H5812" s="37">
        <f>SUM(G5812:G5812)</f>
        <v>0</v>
      </c>
      <c r="I5812" s="38"/>
      <c r="J5812" s="142">
        <v>0</v>
      </c>
    </row>
    <row r="5813" spans="1:10" ht="15" hidden="1" thickBot="1" x14ac:dyDescent="0.4">
      <c r="A5813" s="217"/>
      <c r="B5813" s="216"/>
      <c r="C5813" s="52"/>
      <c r="D5813" s="144"/>
      <c r="E5813" s="63"/>
      <c r="F5813" s="72"/>
      <c r="G5813" s="72" t="str">
        <f t="shared" si="91"/>
        <v/>
      </c>
      <c r="H5813" s="73"/>
      <c r="I5813" s="70"/>
      <c r="J5813" s="142">
        <v>0</v>
      </c>
    </row>
    <row r="5814" spans="1:10" ht="15" hidden="1" thickBot="1" x14ac:dyDescent="0.4">
      <c r="A5814" s="210" t="s">
        <v>4564</v>
      </c>
      <c r="B5814" s="212" t="s">
        <v>3513</v>
      </c>
      <c r="C5814" s="155"/>
      <c r="D5814" s="24" t="s">
        <v>16</v>
      </c>
      <c r="E5814" s="25"/>
      <c r="F5814" s="46"/>
      <c r="G5814" s="26" t="str">
        <f t="shared" si="91"/>
        <v/>
      </c>
      <c r="H5814" s="27"/>
      <c r="I5814" s="28"/>
      <c r="J5814" s="142">
        <v>0</v>
      </c>
    </row>
    <row r="5815" spans="1:10" ht="15" hidden="1" thickBot="1" x14ac:dyDescent="0.4">
      <c r="A5815" s="211"/>
      <c r="B5815" s="213"/>
      <c r="C5815" s="30"/>
      <c r="D5815" s="30"/>
      <c r="E5815" s="31"/>
      <c r="F5815" s="51"/>
      <c r="G5815" s="51" t="str">
        <f t="shared" si="91"/>
        <v/>
      </c>
      <c r="H5815" s="69"/>
      <c r="I5815" s="70"/>
      <c r="J5815" s="142">
        <v>0</v>
      </c>
    </row>
    <row r="5816" spans="1:10" ht="25.5" hidden="1" thickBot="1" x14ac:dyDescent="0.4">
      <c r="A5816" s="211"/>
      <c r="B5816" s="213"/>
      <c r="C5816" s="34" t="s">
        <v>9619</v>
      </c>
      <c r="D5816" s="34" t="s">
        <v>200</v>
      </c>
      <c r="E5816" s="35">
        <v>1</v>
      </c>
      <c r="F5816" s="29"/>
      <c r="G5816" s="51" t="str">
        <f t="shared" si="91"/>
        <v/>
      </c>
      <c r="H5816" s="37">
        <f>SUM(G5816:G5816)</f>
        <v>0</v>
      </c>
      <c r="I5816" s="38"/>
      <c r="J5816" s="142">
        <v>0</v>
      </c>
    </row>
    <row r="5817" spans="1:10" ht="15" hidden="1" thickBot="1" x14ac:dyDescent="0.4">
      <c r="A5817" s="217"/>
      <c r="B5817" s="216"/>
      <c r="C5817" s="52"/>
      <c r="D5817" s="144"/>
      <c r="E5817" s="63"/>
      <c r="F5817" s="72"/>
      <c r="G5817" s="72" t="str">
        <f t="shared" si="91"/>
        <v/>
      </c>
      <c r="H5817" s="73"/>
      <c r="I5817" s="70"/>
      <c r="J5817" s="142">
        <v>0</v>
      </c>
    </row>
    <row r="5818" spans="1:10" ht="15" hidden="1" thickBot="1" x14ac:dyDescent="0.4">
      <c r="A5818" s="210" t="s">
        <v>4565</v>
      </c>
      <c r="B5818" s="212" t="s">
        <v>3514</v>
      </c>
      <c r="C5818" s="155"/>
      <c r="D5818" s="24" t="s">
        <v>16</v>
      </c>
      <c r="E5818" s="25"/>
      <c r="F5818" s="46"/>
      <c r="G5818" s="26" t="str">
        <f t="shared" si="91"/>
        <v/>
      </c>
      <c r="H5818" s="27"/>
      <c r="I5818" s="28"/>
      <c r="J5818" s="142">
        <v>0</v>
      </c>
    </row>
    <row r="5819" spans="1:10" ht="15" hidden="1" thickBot="1" x14ac:dyDescent="0.4">
      <c r="A5819" s="211"/>
      <c r="B5819" s="213"/>
      <c r="C5819" s="30"/>
      <c r="D5819" s="30"/>
      <c r="E5819" s="31"/>
      <c r="F5819" s="51"/>
      <c r="G5819" s="51" t="str">
        <f t="shared" si="91"/>
        <v/>
      </c>
      <c r="H5819" s="69"/>
      <c r="I5819" s="70"/>
      <c r="J5819" s="142">
        <v>0</v>
      </c>
    </row>
    <row r="5820" spans="1:10" ht="25.5" hidden="1" thickBot="1" x14ac:dyDescent="0.4">
      <c r="A5820" s="211"/>
      <c r="B5820" s="213"/>
      <c r="C5820" s="34" t="s">
        <v>9831</v>
      </c>
      <c r="D5820" s="34" t="s">
        <v>200</v>
      </c>
      <c r="E5820" s="35">
        <v>1</v>
      </c>
      <c r="F5820" s="29"/>
      <c r="G5820" s="51" t="str">
        <f t="shared" si="91"/>
        <v/>
      </c>
      <c r="H5820" s="37">
        <f>SUM(G5820:G5820)</f>
        <v>0</v>
      </c>
      <c r="I5820" s="38"/>
      <c r="J5820" s="142">
        <v>0</v>
      </c>
    </row>
    <row r="5821" spans="1:10" ht="15" hidden="1" thickBot="1" x14ac:dyDescent="0.4">
      <c r="A5821" s="217"/>
      <c r="B5821" s="216"/>
      <c r="C5821" s="52"/>
      <c r="D5821" s="144"/>
      <c r="E5821" s="63"/>
      <c r="F5821" s="72"/>
      <c r="G5821" s="72" t="str">
        <f t="shared" si="91"/>
        <v/>
      </c>
      <c r="H5821" s="73"/>
      <c r="I5821" s="70"/>
      <c r="J5821" s="142">
        <v>0</v>
      </c>
    </row>
    <row r="5822" spans="1:10" ht="15" hidden="1" thickBot="1" x14ac:dyDescent="0.4">
      <c r="A5822" s="210" t="s">
        <v>4567</v>
      </c>
      <c r="B5822" s="212" t="s">
        <v>3516</v>
      </c>
      <c r="C5822" s="155"/>
      <c r="D5822" s="24" t="s">
        <v>16</v>
      </c>
      <c r="E5822" s="25"/>
      <c r="F5822" s="46"/>
      <c r="G5822" s="26" t="str">
        <f t="shared" si="91"/>
        <v/>
      </c>
      <c r="H5822" s="27"/>
      <c r="I5822" s="28"/>
      <c r="J5822" s="142">
        <v>0</v>
      </c>
    </row>
    <row r="5823" spans="1:10" ht="15" hidden="1" thickBot="1" x14ac:dyDescent="0.4">
      <c r="A5823" s="211"/>
      <c r="B5823" s="213"/>
      <c r="C5823" s="30"/>
      <c r="D5823" s="30"/>
      <c r="E5823" s="31"/>
      <c r="F5823" s="51"/>
      <c r="G5823" s="51" t="str">
        <f t="shared" si="91"/>
        <v/>
      </c>
      <c r="H5823" s="69"/>
      <c r="I5823" s="70"/>
      <c r="J5823" s="142">
        <v>0</v>
      </c>
    </row>
    <row r="5824" spans="1:10" ht="25.5" hidden="1" thickBot="1" x14ac:dyDescent="0.4">
      <c r="A5824" s="211"/>
      <c r="B5824" s="213"/>
      <c r="C5824" s="34" t="s">
        <v>9673</v>
      </c>
      <c r="D5824" s="34" t="s">
        <v>200</v>
      </c>
      <c r="E5824" s="35">
        <v>1</v>
      </c>
      <c r="F5824" s="29"/>
      <c r="G5824" s="51" t="str">
        <f t="shared" si="91"/>
        <v/>
      </c>
      <c r="H5824" s="37">
        <f>SUM(G5824:G5824)</f>
        <v>0</v>
      </c>
      <c r="I5824" s="38"/>
      <c r="J5824" s="142">
        <v>0</v>
      </c>
    </row>
    <row r="5825" spans="1:10" ht="15" hidden="1" thickBot="1" x14ac:dyDescent="0.4">
      <c r="A5825" s="217"/>
      <c r="B5825" s="216"/>
      <c r="C5825" s="52"/>
      <c r="D5825" s="144"/>
      <c r="E5825" s="63"/>
      <c r="F5825" s="72"/>
      <c r="G5825" s="72" t="str">
        <f t="shared" si="91"/>
        <v/>
      </c>
      <c r="H5825" s="73"/>
      <c r="I5825" s="70"/>
      <c r="J5825" s="142">
        <v>0</v>
      </c>
    </row>
    <row r="5826" spans="1:10" ht="15" hidden="1" thickBot="1" x14ac:dyDescent="0.4">
      <c r="A5826" s="210" t="s">
        <v>4569</v>
      </c>
      <c r="B5826" s="212" t="s">
        <v>3518</v>
      </c>
      <c r="C5826" s="155"/>
      <c r="D5826" s="24" t="s">
        <v>16</v>
      </c>
      <c r="E5826" s="25"/>
      <c r="F5826" s="46"/>
      <c r="G5826" s="26" t="str">
        <f t="shared" si="91"/>
        <v/>
      </c>
      <c r="H5826" s="27"/>
      <c r="I5826" s="28"/>
      <c r="J5826" s="142">
        <v>0</v>
      </c>
    </row>
    <row r="5827" spans="1:10" ht="15" hidden="1" thickBot="1" x14ac:dyDescent="0.4">
      <c r="A5827" s="211"/>
      <c r="B5827" s="213"/>
      <c r="C5827" s="30"/>
      <c r="D5827" s="30"/>
      <c r="E5827" s="31"/>
      <c r="F5827" s="51"/>
      <c r="G5827" s="51" t="str">
        <f t="shared" si="91"/>
        <v/>
      </c>
      <c r="H5827" s="69"/>
      <c r="I5827" s="70"/>
      <c r="J5827" s="142">
        <v>0</v>
      </c>
    </row>
    <row r="5828" spans="1:10" ht="38" hidden="1" thickBot="1" x14ac:dyDescent="0.4">
      <c r="A5828" s="211"/>
      <c r="B5828" s="213"/>
      <c r="C5828" s="34" t="s">
        <v>9618</v>
      </c>
      <c r="D5828" s="34" t="s">
        <v>200</v>
      </c>
      <c r="E5828" s="35">
        <v>1</v>
      </c>
      <c r="F5828" s="29"/>
      <c r="G5828" s="51" t="str">
        <f t="shared" si="91"/>
        <v/>
      </c>
      <c r="H5828" s="37">
        <f>SUM(G5828:G5828)</f>
        <v>0</v>
      </c>
      <c r="I5828" s="38"/>
      <c r="J5828" s="142">
        <v>0</v>
      </c>
    </row>
    <row r="5829" spans="1:10" ht="15" hidden="1" thickBot="1" x14ac:dyDescent="0.4">
      <c r="A5829" s="217"/>
      <c r="B5829" s="216"/>
      <c r="C5829" s="52"/>
      <c r="D5829" s="144"/>
      <c r="E5829" s="63"/>
      <c r="F5829" s="72"/>
      <c r="G5829" s="72" t="str">
        <f t="shared" si="91"/>
        <v/>
      </c>
      <c r="H5829" s="73"/>
      <c r="I5829" s="70"/>
      <c r="J5829" s="142">
        <v>0</v>
      </c>
    </row>
    <row r="5830" spans="1:10" ht="15" hidden="1" thickBot="1" x14ac:dyDescent="0.4">
      <c r="A5830" s="210" t="s">
        <v>4570</v>
      </c>
      <c r="B5830" s="212" t="s">
        <v>3519</v>
      </c>
      <c r="C5830" s="155"/>
      <c r="D5830" s="24" t="s">
        <v>16</v>
      </c>
      <c r="E5830" s="25"/>
      <c r="F5830" s="46"/>
      <c r="G5830" s="26" t="str">
        <f t="shared" si="91"/>
        <v/>
      </c>
      <c r="H5830" s="27"/>
      <c r="I5830" s="28"/>
      <c r="J5830" s="142">
        <v>0</v>
      </c>
    </row>
    <row r="5831" spans="1:10" ht="15" hidden="1" thickBot="1" x14ac:dyDescent="0.4">
      <c r="A5831" s="211"/>
      <c r="B5831" s="213"/>
      <c r="C5831" s="30"/>
      <c r="D5831" s="30"/>
      <c r="E5831" s="31"/>
      <c r="F5831" s="51"/>
      <c r="G5831" s="51" t="str">
        <f t="shared" si="91"/>
        <v/>
      </c>
      <c r="H5831" s="69"/>
      <c r="I5831" s="70"/>
      <c r="J5831" s="142">
        <v>0</v>
      </c>
    </row>
    <row r="5832" spans="1:10" ht="25.5" hidden="1" thickBot="1" x14ac:dyDescent="0.4">
      <c r="A5832" s="211"/>
      <c r="B5832" s="213"/>
      <c r="C5832" s="34" t="s">
        <v>9832</v>
      </c>
      <c r="D5832" s="34" t="s">
        <v>200</v>
      </c>
      <c r="E5832" s="35">
        <v>1</v>
      </c>
      <c r="F5832" s="29"/>
      <c r="G5832" s="51" t="str">
        <f t="shared" si="91"/>
        <v/>
      </c>
      <c r="H5832" s="37">
        <f>SUM(G5832:G5832)</f>
        <v>0</v>
      </c>
      <c r="I5832" s="38"/>
      <c r="J5832" s="142">
        <v>0</v>
      </c>
    </row>
    <row r="5833" spans="1:10" ht="15" hidden="1" thickBot="1" x14ac:dyDescent="0.4">
      <c r="A5833" s="217"/>
      <c r="B5833" s="216"/>
      <c r="C5833" s="52"/>
      <c r="D5833" s="144"/>
      <c r="E5833" s="63"/>
      <c r="F5833" s="72"/>
      <c r="G5833" s="72" t="str">
        <f t="shared" si="91"/>
        <v/>
      </c>
      <c r="H5833" s="73"/>
      <c r="I5833" s="70"/>
      <c r="J5833" s="142">
        <v>0</v>
      </c>
    </row>
    <row r="5834" spans="1:10" ht="15" hidden="1" thickBot="1" x14ac:dyDescent="0.4">
      <c r="A5834" s="210" t="s">
        <v>4572</v>
      </c>
      <c r="B5834" s="212" t="s">
        <v>3521</v>
      </c>
      <c r="C5834" s="155"/>
      <c r="D5834" s="24" t="s">
        <v>16</v>
      </c>
      <c r="E5834" s="25"/>
      <c r="F5834" s="46"/>
      <c r="G5834" s="26" t="str">
        <f t="shared" si="91"/>
        <v/>
      </c>
      <c r="H5834" s="27"/>
      <c r="I5834" s="28"/>
      <c r="J5834" s="142">
        <v>0</v>
      </c>
    </row>
    <row r="5835" spans="1:10" ht="15" hidden="1" thickBot="1" x14ac:dyDescent="0.4">
      <c r="A5835" s="211"/>
      <c r="B5835" s="213"/>
      <c r="C5835" s="30"/>
      <c r="D5835" s="30"/>
      <c r="E5835" s="31"/>
      <c r="F5835" s="51"/>
      <c r="G5835" s="51" t="str">
        <f t="shared" si="91"/>
        <v/>
      </c>
      <c r="H5835" s="69"/>
      <c r="I5835" s="70"/>
      <c r="J5835" s="142">
        <v>0</v>
      </c>
    </row>
    <row r="5836" spans="1:10" ht="25.5" hidden="1" thickBot="1" x14ac:dyDescent="0.4">
      <c r="A5836" s="211"/>
      <c r="B5836" s="213"/>
      <c r="C5836" s="34" t="s">
        <v>9674</v>
      </c>
      <c r="D5836" s="34" t="s">
        <v>200</v>
      </c>
      <c r="E5836" s="35">
        <v>1</v>
      </c>
      <c r="F5836" s="29"/>
      <c r="G5836" s="51" t="str">
        <f t="shared" si="91"/>
        <v/>
      </c>
      <c r="H5836" s="37">
        <f>SUM(G5836:G5836)</f>
        <v>0</v>
      </c>
      <c r="I5836" s="38"/>
      <c r="J5836" s="142">
        <v>0</v>
      </c>
    </row>
    <row r="5837" spans="1:10" ht="15" hidden="1" thickBot="1" x14ac:dyDescent="0.4">
      <c r="A5837" s="217"/>
      <c r="B5837" s="216"/>
      <c r="C5837" s="52"/>
      <c r="D5837" s="144"/>
      <c r="E5837" s="63"/>
      <c r="F5837" s="72"/>
      <c r="G5837" s="72" t="str">
        <f t="shared" si="91"/>
        <v/>
      </c>
      <c r="H5837" s="73"/>
      <c r="I5837" s="70"/>
      <c r="J5837" s="142">
        <v>0</v>
      </c>
    </row>
    <row r="5838" spans="1:10" ht="15" hidden="1" thickBot="1" x14ac:dyDescent="0.4">
      <c r="A5838" s="210" t="s">
        <v>4573</v>
      </c>
      <c r="B5838" s="212" t="s">
        <v>3522</v>
      </c>
      <c r="C5838" s="155"/>
      <c r="D5838" s="24" t="s">
        <v>16</v>
      </c>
      <c r="E5838" s="25"/>
      <c r="F5838" s="46"/>
      <c r="G5838" s="26" t="str">
        <f t="shared" si="91"/>
        <v/>
      </c>
      <c r="H5838" s="27"/>
      <c r="I5838" s="28"/>
      <c r="J5838" s="142">
        <v>0</v>
      </c>
    </row>
    <row r="5839" spans="1:10" ht="15" hidden="1" thickBot="1" x14ac:dyDescent="0.4">
      <c r="A5839" s="211"/>
      <c r="B5839" s="213"/>
      <c r="C5839" s="30"/>
      <c r="D5839" s="30"/>
      <c r="E5839" s="31"/>
      <c r="F5839" s="51"/>
      <c r="G5839" s="51" t="str">
        <f t="shared" si="91"/>
        <v/>
      </c>
      <c r="H5839" s="69"/>
      <c r="I5839" s="70"/>
      <c r="J5839" s="142">
        <v>0</v>
      </c>
    </row>
    <row r="5840" spans="1:10" ht="38" hidden="1" thickBot="1" x14ac:dyDescent="0.4">
      <c r="A5840" s="211"/>
      <c r="B5840" s="213"/>
      <c r="C5840" s="34" t="s">
        <v>9628</v>
      </c>
      <c r="D5840" s="34" t="s">
        <v>200</v>
      </c>
      <c r="E5840" s="35">
        <v>1</v>
      </c>
      <c r="F5840" s="29"/>
      <c r="G5840" s="51" t="str">
        <f t="shared" ref="G5840:G5903" si="92">IF(ISNUMBER(F5840),E5840*F5840,"")</f>
        <v/>
      </c>
      <c r="H5840" s="37">
        <f>SUM(G5840:G5840)</f>
        <v>0</v>
      </c>
      <c r="I5840" s="38"/>
      <c r="J5840" s="142">
        <v>0</v>
      </c>
    </row>
    <row r="5841" spans="1:10" ht="15" hidden="1" thickBot="1" x14ac:dyDescent="0.4">
      <c r="A5841" s="217"/>
      <c r="B5841" s="216"/>
      <c r="C5841" s="52"/>
      <c r="D5841" s="144"/>
      <c r="E5841" s="63"/>
      <c r="F5841" s="72"/>
      <c r="G5841" s="72" t="str">
        <f t="shared" si="92"/>
        <v/>
      </c>
      <c r="H5841" s="73"/>
      <c r="I5841" s="70"/>
      <c r="J5841" s="142">
        <v>0</v>
      </c>
    </row>
    <row r="5842" spans="1:10" ht="15" hidden="1" thickBot="1" x14ac:dyDescent="0.4">
      <c r="A5842" s="210" t="s">
        <v>4574</v>
      </c>
      <c r="B5842" s="212" t="s">
        <v>3523</v>
      </c>
      <c r="C5842" s="155"/>
      <c r="D5842" s="24" t="s">
        <v>16</v>
      </c>
      <c r="E5842" s="25"/>
      <c r="F5842" s="46"/>
      <c r="G5842" s="26" t="str">
        <f t="shared" si="92"/>
        <v/>
      </c>
      <c r="H5842" s="27"/>
      <c r="I5842" s="28"/>
      <c r="J5842" s="142">
        <v>0</v>
      </c>
    </row>
    <row r="5843" spans="1:10" ht="15" hidden="1" thickBot="1" x14ac:dyDescent="0.4">
      <c r="A5843" s="211"/>
      <c r="B5843" s="213"/>
      <c r="C5843" s="30"/>
      <c r="D5843" s="30"/>
      <c r="E5843" s="31"/>
      <c r="F5843" s="51"/>
      <c r="G5843" s="51" t="str">
        <f t="shared" si="92"/>
        <v/>
      </c>
      <c r="H5843" s="69"/>
      <c r="I5843" s="70"/>
      <c r="J5843" s="142">
        <v>0</v>
      </c>
    </row>
    <row r="5844" spans="1:10" ht="25.5" hidden="1" thickBot="1" x14ac:dyDescent="0.4">
      <c r="A5844" s="211"/>
      <c r="B5844" s="213"/>
      <c r="C5844" s="34" t="s">
        <v>9621</v>
      </c>
      <c r="D5844" s="34" t="s">
        <v>200</v>
      </c>
      <c r="E5844" s="35">
        <v>1</v>
      </c>
      <c r="F5844" s="29"/>
      <c r="G5844" s="51" t="str">
        <f t="shared" si="92"/>
        <v/>
      </c>
      <c r="H5844" s="37">
        <f>SUM(G5844:G5844)</f>
        <v>0</v>
      </c>
      <c r="I5844" s="38"/>
      <c r="J5844" s="142">
        <v>0</v>
      </c>
    </row>
    <row r="5845" spans="1:10" ht="15" hidden="1" thickBot="1" x14ac:dyDescent="0.4">
      <c r="A5845" s="217"/>
      <c r="B5845" s="216"/>
      <c r="C5845" s="52"/>
      <c r="D5845" s="144"/>
      <c r="E5845" s="63"/>
      <c r="F5845" s="72"/>
      <c r="G5845" s="72" t="str">
        <f t="shared" si="92"/>
        <v/>
      </c>
      <c r="H5845" s="73"/>
      <c r="I5845" s="70"/>
      <c r="J5845" s="142">
        <v>0</v>
      </c>
    </row>
    <row r="5846" spans="1:10" ht="15" hidden="1" thickBot="1" x14ac:dyDescent="0.4">
      <c r="A5846" s="210" t="s">
        <v>4575</v>
      </c>
      <c r="B5846" s="212" t="s">
        <v>3524</v>
      </c>
      <c r="C5846" s="155"/>
      <c r="D5846" s="24" t="s">
        <v>16</v>
      </c>
      <c r="E5846" s="25"/>
      <c r="F5846" s="46"/>
      <c r="G5846" s="26" t="str">
        <f t="shared" si="92"/>
        <v/>
      </c>
      <c r="H5846" s="27"/>
      <c r="I5846" s="28"/>
      <c r="J5846" s="142">
        <v>0</v>
      </c>
    </row>
    <row r="5847" spans="1:10" ht="15" hidden="1" thickBot="1" x14ac:dyDescent="0.4">
      <c r="A5847" s="211"/>
      <c r="B5847" s="213"/>
      <c r="C5847" s="30"/>
      <c r="D5847" s="30"/>
      <c r="E5847" s="31"/>
      <c r="F5847" s="51"/>
      <c r="G5847" s="51" t="str">
        <f t="shared" si="92"/>
        <v/>
      </c>
      <c r="H5847" s="69"/>
      <c r="I5847" s="70"/>
      <c r="J5847" s="142">
        <v>0</v>
      </c>
    </row>
    <row r="5848" spans="1:10" ht="25.5" hidden="1" thickBot="1" x14ac:dyDescent="0.4">
      <c r="A5848" s="211"/>
      <c r="B5848" s="213"/>
      <c r="C5848" s="34" t="s">
        <v>9833</v>
      </c>
      <c r="D5848" s="34" t="s">
        <v>200</v>
      </c>
      <c r="E5848" s="35">
        <v>1</v>
      </c>
      <c r="F5848" s="29"/>
      <c r="G5848" s="51" t="str">
        <f t="shared" si="92"/>
        <v/>
      </c>
      <c r="H5848" s="37">
        <f>SUM(G5848:G5848)</f>
        <v>0</v>
      </c>
      <c r="I5848" s="38"/>
      <c r="J5848" s="142">
        <v>0</v>
      </c>
    </row>
    <row r="5849" spans="1:10" ht="15" hidden="1" thickBot="1" x14ac:dyDescent="0.4">
      <c r="A5849" s="217"/>
      <c r="B5849" s="216"/>
      <c r="C5849" s="52"/>
      <c r="D5849" s="144"/>
      <c r="E5849" s="63"/>
      <c r="F5849" s="72"/>
      <c r="G5849" s="72" t="str">
        <f t="shared" si="92"/>
        <v/>
      </c>
      <c r="H5849" s="73"/>
      <c r="I5849" s="70"/>
      <c r="J5849" s="142">
        <v>0</v>
      </c>
    </row>
    <row r="5850" spans="1:10" ht="15" hidden="1" thickBot="1" x14ac:dyDescent="0.4">
      <c r="A5850" s="210" t="s">
        <v>4577</v>
      </c>
      <c r="B5850" s="212" t="s">
        <v>3526</v>
      </c>
      <c r="C5850" s="155"/>
      <c r="D5850" s="24" t="s">
        <v>16</v>
      </c>
      <c r="E5850" s="25"/>
      <c r="F5850" s="46"/>
      <c r="G5850" s="26" t="str">
        <f t="shared" si="92"/>
        <v/>
      </c>
      <c r="H5850" s="27"/>
      <c r="I5850" s="28"/>
      <c r="J5850" s="142">
        <v>0</v>
      </c>
    </row>
    <row r="5851" spans="1:10" ht="15" hidden="1" thickBot="1" x14ac:dyDescent="0.4">
      <c r="A5851" s="211"/>
      <c r="B5851" s="213"/>
      <c r="C5851" s="30"/>
      <c r="D5851" s="30"/>
      <c r="E5851" s="31"/>
      <c r="F5851" s="51"/>
      <c r="G5851" s="51" t="str">
        <f t="shared" si="92"/>
        <v/>
      </c>
      <c r="H5851" s="69"/>
      <c r="I5851" s="70"/>
      <c r="J5851" s="142">
        <v>0</v>
      </c>
    </row>
    <row r="5852" spans="1:10" ht="25.5" hidden="1" thickBot="1" x14ac:dyDescent="0.4">
      <c r="A5852" s="211"/>
      <c r="B5852" s="213"/>
      <c r="C5852" s="34" t="s">
        <v>9675</v>
      </c>
      <c r="D5852" s="34" t="s">
        <v>200</v>
      </c>
      <c r="E5852" s="35">
        <v>1</v>
      </c>
      <c r="F5852" s="29"/>
      <c r="G5852" s="51" t="str">
        <f t="shared" si="92"/>
        <v/>
      </c>
      <c r="H5852" s="37">
        <f>SUM(G5852:G5852)</f>
        <v>0</v>
      </c>
      <c r="I5852" s="38"/>
      <c r="J5852" s="142">
        <v>0</v>
      </c>
    </row>
    <row r="5853" spans="1:10" ht="15" hidden="1" thickBot="1" x14ac:dyDescent="0.4">
      <c r="A5853" s="217"/>
      <c r="B5853" s="216"/>
      <c r="C5853" s="52"/>
      <c r="D5853" s="144"/>
      <c r="E5853" s="63"/>
      <c r="F5853" s="72"/>
      <c r="G5853" s="72" t="str">
        <f t="shared" si="92"/>
        <v/>
      </c>
      <c r="H5853" s="73"/>
      <c r="I5853" s="70"/>
      <c r="J5853" s="142">
        <v>0</v>
      </c>
    </row>
    <row r="5854" spans="1:10" ht="15" hidden="1" thickBot="1" x14ac:dyDescent="0.4">
      <c r="A5854" s="210" t="s">
        <v>4578</v>
      </c>
      <c r="B5854" s="212" t="s">
        <v>3527</v>
      </c>
      <c r="C5854" s="155"/>
      <c r="D5854" s="24" t="s">
        <v>16</v>
      </c>
      <c r="E5854" s="25"/>
      <c r="F5854" s="46"/>
      <c r="G5854" s="26" t="str">
        <f t="shared" si="92"/>
        <v/>
      </c>
      <c r="H5854" s="27"/>
      <c r="I5854" s="28"/>
      <c r="J5854" s="142">
        <v>0</v>
      </c>
    </row>
    <row r="5855" spans="1:10" ht="15" hidden="1" thickBot="1" x14ac:dyDescent="0.4">
      <c r="A5855" s="211"/>
      <c r="B5855" s="213"/>
      <c r="C5855" s="30"/>
      <c r="D5855" s="30"/>
      <c r="E5855" s="31"/>
      <c r="F5855" s="51"/>
      <c r="G5855" s="51" t="str">
        <f t="shared" si="92"/>
        <v/>
      </c>
      <c r="H5855" s="69"/>
      <c r="I5855" s="70"/>
      <c r="J5855" s="142">
        <v>0</v>
      </c>
    </row>
    <row r="5856" spans="1:10" ht="38" hidden="1" thickBot="1" x14ac:dyDescent="0.4">
      <c r="A5856" s="211"/>
      <c r="B5856" s="213"/>
      <c r="C5856" s="34" t="s">
        <v>9629</v>
      </c>
      <c r="D5856" s="34" t="s">
        <v>200</v>
      </c>
      <c r="E5856" s="35">
        <v>1</v>
      </c>
      <c r="F5856" s="29"/>
      <c r="G5856" s="51" t="str">
        <f t="shared" si="92"/>
        <v/>
      </c>
      <c r="H5856" s="37">
        <f>SUM(G5856:G5856)</f>
        <v>0</v>
      </c>
      <c r="I5856" s="38"/>
      <c r="J5856" s="142">
        <v>0</v>
      </c>
    </row>
    <row r="5857" spans="1:10" ht="15" hidden="1" thickBot="1" x14ac:dyDescent="0.4">
      <c r="A5857" s="217"/>
      <c r="B5857" s="216"/>
      <c r="C5857" s="52"/>
      <c r="D5857" s="144"/>
      <c r="E5857" s="63"/>
      <c r="F5857" s="72"/>
      <c r="G5857" s="72" t="str">
        <f t="shared" si="92"/>
        <v/>
      </c>
      <c r="H5857" s="73"/>
      <c r="I5857" s="70"/>
      <c r="J5857" s="142">
        <v>0</v>
      </c>
    </row>
    <row r="5858" spans="1:10" ht="15" hidden="1" thickBot="1" x14ac:dyDescent="0.4">
      <c r="A5858" s="210" t="s">
        <v>4579</v>
      </c>
      <c r="B5858" s="212" t="s">
        <v>3528</v>
      </c>
      <c r="C5858" s="155"/>
      <c r="D5858" s="24" t="s">
        <v>16</v>
      </c>
      <c r="E5858" s="25"/>
      <c r="F5858" s="46"/>
      <c r="G5858" s="26" t="str">
        <f t="shared" si="92"/>
        <v/>
      </c>
      <c r="H5858" s="27"/>
      <c r="I5858" s="28"/>
      <c r="J5858" s="142">
        <v>0</v>
      </c>
    </row>
    <row r="5859" spans="1:10" ht="15" hidden="1" thickBot="1" x14ac:dyDescent="0.4">
      <c r="A5859" s="211"/>
      <c r="B5859" s="213"/>
      <c r="C5859" s="30"/>
      <c r="D5859" s="30"/>
      <c r="E5859" s="31"/>
      <c r="F5859" s="51"/>
      <c r="G5859" s="51" t="str">
        <f t="shared" si="92"/>
        <v/>
      </c>
      <c r="H5859" s="69"/>
      <c r="I5859" s="70"/>
      <c r="J5859" s="142">
        <v>0</v>
      </c>
    </row>
    <row r="5860" spans="1:10" ht="25.5" hidden="1" thickBot="1" x14ac:dyDescent="0.4">
      <c r="A5860" s="211"/>
      <c r="B5860" s="213"/>
      <c r="C5860" s="34" t="s">
        <v>9622</v>
      </c>
      <c r="D5860" s="34" t="s">
        <v>200</v>
      </c>
      <c r="E5860" s="35">
        <v>1</v>
      </c>
      <c r="F5860" s="29"/>
      <c r="G5860" s="51" t="str">
        <f t="shared" si="92"/>
        <v/>
      </c>
      <c r="H5860" s="37">
        <f>SUM(G5860:G5860)</f>
        <v>0</v>
      </c>
      <c r="I5860" s="38"/>
      <c r="J5860" s="142">
        <v>0</v>
      </c>
    </row>
    <row r="5861" spans="1:10" ht="15" hidden="1" thickBot="1" x14ac:dyDescent="0.4">
      <c r="A5861" s="217"/>
      <c r="B5861" s="216"/>
      <c r="C5861" s="52"/>
      <c r="D5861" s="144"/>
      <c r="E5861" s="63"/>
      <c r="F5861" s="72"/>
      <c r="G5861" s="72" t="str">
        <f t="shared" si="92"/>
        <v/>
      </c>
      <c r="H5861" s="73"/>
      <c r="I5861" s="70"/>
      <c r="J5861" s="142">
        <v>0</v>
      </c>
    </row>
    <row r="5862" spans="1:10" ht="15" hidden="1" thickBot="1" x14ac:dyDescent="0.4">
      <c r="A5862" s="210" t="s">
        <v>4580</v>
      </c>
      <c r="B5862" s="212" t="s">
        <v>3529</v>
      </c>
      <c r="C5862" s="155"/>
      <c r="D5862" s="24" t="s">
        <v>16</v>
      </c>
      <c r="E5862" s="25"/>
      <c r="F5862" s="46"/>
      <c r="G5862" s="26" t="str">
        <f t="shared" si="92"/>
        <v/>
      </c>
      <c r="H5862" s="27"/>
      <c r="I5862" s="28"/>
      <c r="J5862" s="142">
        <v>0</v>
      </c>
    </row>
    <row r="5863" spans="1:10" ht="15" hidden="1" thickBot="1" x14ac:dyDescent="0.4">
      <c r="A5863" s="211"/>
      <c r="B5863" s="213"/>
      <c r="C5863" s="30"/>
      <c r="D5863" s="30"/>
      <c r="E5863" s="31"/>
      <c r="F5863" s="51"/>
      <c r="G5863" s="51" t="str">
        <f t="shared" si="92"/>
        <v/>
      </c>
      <c r="H5863" s="69"/>
      <c r="I5863" s="70"/>
      <c r="J5863" s="142">
        <v>0</v>
      </c>
    </row>
    <row r="5864" spans="1:10" ht="25.5" hidden="1" thickBot="1" x14ac:dyDescent="0.4">
      <c r="A5864" s="211"/>
      <c r="B5864" s="213"/>
      <c r="C5864" s="34" t="s">
        <v>9825</v>
      </c>
      <c r="D5864" s="34" t="s">
        <v>200</v>
      </c>
      <c r="E5864" s="35">
        <v>1</v>
      </c>
      <c r="F5864" s="29"/>
      <c r="G5864" s="51" t="str">
        <f t="shared" si="92"/>
        <v/>
      </c>
      <c r="H5864" s="37">
        <f>SUM(G5864:G5864)</f>
        <v>0</v>
      </c>
      <c r="I5864" s="38"/>
      <c r="J5864" s="142">
        <v>0</v>
      </c>
    </row>
    <row r="5865" spans="1:10" ht="15" hidden="1" thickBot="1" x14ac:dyDescent="0.4">
      <c r="A5865" s="217"/>
      <c r="B5865" s="216"/>
      <c r="C5865" s="52"/>
      <c r="D5865" s="144"/>
      <c r="E5865" s="63"/>
      <c r="F5865" s="72"/>
      <c r="G5865" s="72" t="str">
        <f t="shared" si="92"/>
        <v/>
      </c>
      <c r="H5865" s="73"/>
      <c r="I5865" s="70"/>
      <c r="J5865" s="142">
        <v>0</v>
      </c>
    </row>
    <row r="5866" spans="1:10" ht="15" hidden="1" thickBot="1" x14ac:dyDescent="0.4">
      <c r="A5866" s="210" t="s">
        <v>4582</v>
      </c>
      <c r="B5866" s="212" t="s">
        <v>3531</v>
      </c>
      <c r="C5866" s="155"/>
      <c r="D5866" s="24" t="s">
        <v>16</v>
      </c>
      <c r="E5866" s="25"/>
      <c r="F5866" s="46"/>
      <c r="G5866" s="26" t="str">
        <f t="shared" si="92"/>
        <v/>
      </c>
      <c r="H5866" s="27"/>
      <c r="I5866" s="28"/>
      <c r="J5866" s="142">
        <v>0</v>
      </c>
    </row>
    <row r="5867" spans="1:10" ht="15" hidden="1" thickBot="1" x14ac:dyDescent="0.4">
      <c r="A5867" s="211"/>
      <c r="B5867" s="213"/>
      <c r="C5867" s="30"/>
      <c r="D5867" s="30"/>
      <c r="E5867" s="31"/>
      <c r="F5867" s="51"/>
      <c r="G5867" s="51" t="str">
        <f t="shared" si="92"/>
        <v/>
      </c>
      <c r="H5867" s="69"/>
      <c r="I5867" s="70"/>
      <c r="J5867" s="142">
        <v>0</v>
      </c>
    </row>
    <row r="5868" spans="1:10" ht="25.5" hidden="1" thickBot="1" x14ac:dyDescent="0.4">
      <c r="A5868" s="211"/>
      <c r="B5868" s="213"/>
      <c r="C5868" s="34" t="s">
        <v>9667</v>
      </c>
      <c r="D5868" s="34" t="s">
        <v>200</v>
      </c>
      <c r="E5868" s="35">
        <v>1</v>
      </c>
      <c r="F5868" s="29"/>
      <c r="G5868" s="51" t="str">
        <f t="shared" si="92"/>
        <v/>
      </c>
      <c r="H5868" s="37">
        <f>SUM(G5868:G5868)</f>
        <v>0</v>
      </c>
      <c r="I5868" s="38"/>
      <c r="J5868" s="142">
        <v>0</v>
      </c>
    </row>
    <row r="5869" spans="1:10" ht="15" hidden="1" thickBot="1" x14ac:dyDescent="0.4">
      <c r="A5869" s="217"/>
      <c r="B5869" s="216"/>
      <c r="C5869" s="52"/>
      <c r="D5869" s="144"/>
      <c r="E5869" s="63"/>
      <c r="F5869" s="72"/>
      <c r="G5869" s="72" t="str">
        <f t="shared" si="92"/>
        <v/>
      </c>
      <c r="H5869" s="73"/>
      <c r="I5869" s="70"/>
      <c r="J5869" s="142">
        <v>0</v>
      </c>
    </row>
    <row r="5870" spans="1:10" ht="15" hidden="1" thickBot="1" x14ac:dyDescent="0.4">
      <c r="A5870" s="210" t="s">
        <v>4583</v>
      </c>
      <c r="B5870" s="212" t="s">
        <v>3532</v>
      </c>
      <c r="C5870" s="155"/>
      <c r="D5870" s="24" t="s">
        <v>69</v>
      </c>
      <c r="E5870" s="25"/>
      <c r="F5870" s="46"/>
      <c r="G5870" s="26" t="str">
        <f t="shared" si="92"/>
        <v/>
      </c>
      <c r="H5870" s="27"/>
      <c r="I5870" s="28"/>
      <c r="J5870" s="142">
        <v>0</v>
      </c>
    </row>
    <row r="5871" spans="1:10" ht="15" hidden="1" thickBot="1" x14ac:dyDescent="0.4">
      <c r="A5871" s="211"/>
      <c r="B5871" s="213"/>
      <c r="C5871" s="30"/>
      <c r="D5871" s="30"/>
      <c r="E5871" s="31"/>
      <c r="F5871" s="51"/>
      <c r="G5871" s="51" t="str">
        <f t="shared" si="92"/>
        <v/>
      </c>
      <c r="H5871" s="69"/>
      <c r="I5871" s="70"/>
      <c r="J5871" s="142">
        <v>0</v>
      </c>
    </row>
    <row r="5872" spans="1:10" ht="25.5" hidden="1" thickBot="1" x14ac:dyDescent="0.4">
      <c r="A5872" s="211"/>
      <c r="B5872" s="213"/>
      <c r="C5872" s="34" t="s">
        <v>9695</v>
      </c>
      <c r="D5872" s="34" t="s">
        <v>372</v>
      </c>
      <c r="E5872" s="35">
        <v>1</v>
      </c>
      <c r="F5872" s="29"/>
      <c r="G5872" s="51" t="str">
        <f t="shared" si="92"/>
        <v/>
      </c>
      <c r="H5872" s="37">
        <f>SUM(G5872:G5872)</f>
        <v>0</v>
      </c>
      <c r="I5872" s="38"/>
      <c r="J5872" s="142">
        <v>0</v>
      </c>
    </row>
    <row r="5873" spans="1:10" ht="15" hidden="1" thickBot="1" x14ac:dyDescent="0.4">
      <c r="A5873" s="217"/>
      <c r="B5873" s="216"/>
      <c r="C5873" s="52"/>
      <c r="D5873" s="144"/>
      <c r="E5873" s="63"/>
      <c r="F5873" s="72"/>
      <c r="G5873" s="72" t="str">
        <f t="shared" si="92"/>
        <v/>
      </c>
      <c r="H5873" s="73"/>
      <c r="I5873" s="70"/>
      <c r="J5873" s="142">
        <v>0</v>
      </c>
    </row>
    <row r="5874" spans="1:10" ht="15" hidden="1" thickBot="1" x14ac:dyDescent="0.4">
      <c r="A5874" s="210" t="s">
        <v>4584</v>
      </c>
      <c r="B5874" s="212" t="s">
        <v>3533</v>
      </c>
      <c r="C5874" s="155"/>
      <c r="D5874" s="24" t="s">
        <v>69</v>
      </c>
      <c r="E5874" s="25"/>
      <c r="F5874" s="46"/>
      <c r="G5874" s="26" t="str">
        <f t="shared" si="92"/>
        <v/>
      </c>
      <c r="H5874" s="27"/>
      <c r="I5874" s="28"/>
      <c r="J5874" s="142">
        <v>0</v>
      </c>
    </row>
    <row r="5875" spans="1:10" ht="15" hidden="1" thickBot="1" x14ac:dyDescent="0.4">
      <c r="A5875" s="211"/>
      <c r="B5875" s="213"/>
      <c r="C5875" s="30"/>
      <c r="D5875" s="30"/>
      <c r="E5875" s="31"/>
      <c r="F5875" s="51"/>
      <c r="G5875" s="51" t="str">
        <f t="shared" si="92"/>
        <v/>
      </c>
      <c r="H5875" s="69"/>
      <c r="I5875" s="70"/>
      <c r="J5875" s="142">
        <v>0</v>
      </c>
    </row>
    <row r="5876" spans="1:10" ht="25.5" hidden="1" thickBot="1" x14ac:dyDescent="0.4">
      <c r="A5876" s="211"/>
      <c r="B5876" s="213"/>
      <c r="C5876" s="34" t="s">
        <v>9696</v>
      </c>
      <c r="D5876" s="34" t="s">
        <v>372</v>
      </c>
      <c r="E5876" s="35">
        <v>1</v>
      </c>
      <c r="F5876" s="29"/>
      <c r="G5876" s="51" t="str">
        <f t="shared" si="92"/>
        <v/>
      </c>
      <c r="H5876" s="37">
        <f>SUM(G5876:G5876)</f>
        <v>0</v>
      </c>
      <c r="I5876" s="38"/>
      <c r="J5876" s="142">
        <v>0</v>
      </c>
    </row>
    <row r="5877" spans="1:10" ht="15" hidden="1" thickBot="1" x14ac:dyDescent="0.4">
      <c r="A5877" s="217"/>
      <c r="B5877" s="216"/>
      <c r="C5877" s="52"/>
      <c r="D5877" s="144"/>
      <c r="E5877" s="63"/>
      <c r="F5877" s="72"/>
      <c r="G5877" s="72" t="str">
        <f t="shared" si="92"/>
        <v/>
      </c>
      <c r="H5877" s="73"/>
      <c r="I5877" s="70"/>
      <c r="J5877" s="142">
        <v>0</v>
      </c>
    </row>
    <row r="5878" spans="1:10" ht="15" hidden="1" thickBot="1" x14ac:dyDescent="0.4">
      <c r="A5878" s="210" t="s">
        <v>4585</v>
      </c>
      <c r="B5878" s="212" t="s">
        <v>3534</v>
      </c>
      <c r="C5878" s="155"/>
      <c r="D5878" s="24" t="s">
        <v>69</v>
      </c>
      <c r="E5878" s="25"/>
      <c r="F5878" s="46"/>
      <c r="G5878" s="26" t="str">
        <f t="shared" si="92"/>
        <v/>
      </c>
      <c r="H5878" s="27"/>
      <c r="I5878" s="28"/>
      <c r="J5878" s="142">
        <v>0</v>
      </c>
    </row>
    <row r="5879" spans="1:10" ht="15" hidden="1" thickBot="1" x14ac:dyDescent="0.4">
      <c r="A5879" s="211"/>
      <c r="B5879" s="213"/>
      <c r="C5879" s="30"/>
      <c r="D5879" s="30"/>
      <c r="E5879" s="31"/>
      <c r="F5879" s="51"/>
      <c r="G5879" s="51" t="str">
        <f t="shared" si="92"/>
        <v/>
      </c>
      <c r="H5879" s="69"/>
      <c r="I5879" s="70"/>
      <c r="J5879" s="142">
        <v>0</v>
      </c>
    </row>
    <row r="5880" spans="1:10" ht="38" hidden="1" thickBot="1" x14ac:dyDescent="0.4">
      <c r="A5880" s="211"/>
      <c r="B5880" s="213"/>
      <c r="C5880" s="34" t="s">
        <v>9691</v>
      </c>
      <c r="D5880" s="34" t="s">
        <v>372</v>
      </c>
      <c r="E5880" s="35">
        <v>1</v>
      </c>
      <c r="F5880" s="29"/>
      <c r="G5880" s="51" t="str">
        <f t="shared" si="92"/>
        <v/>
      </c>
      <c r="H5880" s="37">
        <f>SUM(G5880:G5880)</f>
        <v>0</v>
      </c>
      <c r="I5880" s="38"/>
      <c r="J5880" s="142">
        <v>0</v>
      </c>
    </row>
    <row r="5881" spans="1:10" ht="15" hidden="1" thickBot="1" x14ac:dyDescent="0.4">
      <c r="A5881" s="217"/>
      <c r="B5881" s="216"/>
      <c r="C5881" s="52"/>
      <c r="D5881" s="144"/>
      <c r="E5881" s="63"/>
      <c r="F5881" s="72"/>
      <c r="G5881" s="72" t="str">
        <f t="shared" si="92"/>
        <v/>
      </c>
      <c r="H5881" s="73"/>
      <c r="I5881" s="70"/>
      <c r="J5881" s="142">
        <v>0</v>
      </c>
    </row>
    <row r="5882" spans="1:10" ht="15" hidden="1" thickBot="1" x14ac:dyDescent="0.4">
      <c r="A5882" s="210" t="s">
        <v>4587</v>
      </c>
      <c r="B5882" s="212" t="s">
        <v>3536</v>
      </c>
      <c r="C5882" s="155"/>
      <c r="D5882" s="24" t="s">
        <v>69</v>
      </c>
      <c r="E5882" s="25"/>
      <c r="F5882" s="46"/>
      <c r="G5882" s="26" t="str">
        <f t="shared" si="92"/>
        <v/>
      </c>
      <c r="H5882" s="27"/>
      <c r="I5882" s="28"/>
      <c r="J5882" s="142">
        <v>0</v>
      </c>
    </row>
    <row r="5883" spans="1:10" ht="15" hidden="1" thickBot="1" x14ac:dyDescent="0.4">
      <c r="A5883" s="211"/>
      <c r="B5883" s="213"/>
      <c r="C5883" s="30"/>
      <c r="D5883" s="30"/>
      <c r="E5883" s="31"/>
      <c r="F5883" s="51"/>
      <c r="G5883" s="51" t="str">
        <f t="shared" si="92"/>
        <v/>
      </c>
      <c r="H5883" s="69"/>
      <c r="I5883" s="70"/>
      <c r="J5883" s="142">
        <v>0</v>
      </c>
    </row>
    <row r="5884" spans="1:10" ht="38" hidden="1" thickBot="1" x14ac:dyDescent="0.4">
      <c r="A5884" s="211"/>
      <c r="B5884" s="213"/>
      <c r="C5884" s="34" t="s">
        <v>9692</v>
      </c>
      <c r="D5884" s="34" t="s">
        <v>372</v>
      </c>
      <c r="E5884" s="35">
        <v>1</v>
      </c>
      <c r="F5884" s="29"/>
      <c r="G5884" s="51" t="str">
        <f t="shared" si="92"/>
        <v/>
      </c>
      <c r="H5884" s="37">
        <f>SUM(G5884:G5884)</f>
        <v>0</v>
      </c>
      <c r="I5884" s="38"/>
      <c r="J5884" s="142">
        <v>0</v>
      </c>
    </row>
    <row r="5885" spans="1:10" ht="15" hidden="1" thickBot="1" x14ac:dyDescent="0.4">
      <c r="A5885" s="217"/>
      <c r="B5885" s="216"/>
      <c r="C5885" s="52"/>
      <c r="D5885" s="144"/>
      <c r="E5885" s="63"/>
      <c r="F5885" s="72"/>
      <c r="G5885" s="72" t="str">
        <f t="shared" si="92"/>
        <v/>
      </c>
      <c r="H5885" s="73"/>
      <c r="I5885" s="70"/>
      <c r="J5885" s="142">
        <v>0</v>
      </c>
    </row>
    <row r="5886" spans="1:10" ht="15" hidden="1" thickBot="1" x14ac:dyDescent="0.4">
      <c r="A5886" s="210" t="s">
        <v>4589</v>
      </c>
      <c r="B5886" s="212" t="s">
        <v>3538</v>
      </c>
      <c r="C5886" s="155"/>
      <c r="D5886" s="24" t="s">
        <v>69</v>
      </c>
      <c r="E5886" s="25"/>
      <c r="F5886" s="46"/>
      <c r="G5886" s="26" t="str">
        <f t="shared" si="92"/>
        <v/>
      </c>
      <c r="H5886" s="27"/>
      <c r="I5886" s="28"/>
      <c r="J5886" s="142">
        <v>0</v>
      </c>
    </row>
    <row r="5887" spans="1:10" ht="15" hidden="1" thickBot="1" x14ac:dyDescent="0.4">
      <c r="A5887" s="211"/>
      <c r="B5887" s="213"/>
      <c r="C5887" s="30"/>
      <c r="D5887" s="30"/>
      <c r="E5887" s="31"/>
      <c r="F5887" s="51"/>
      <c r="G5887" s="51" t="str">
        <f t="shared" si="92"/>
        <v/>
      </c>
      <c r="H5887" s="69"/>
      <c r="I5887" s="70"/>
      <c r="J5887" s="142">
        <v>0</v>
      </c>
    </row>
    <row r="5888" spans="1:10" ht="38" hidden="1" thickBot="1" x14ac:dyDescent="0.4">
      <c r="A5888" s="211"/>
      <c r="B5888" s="213"/>
      <c r="C5888" s="34" t="s">
        <v>9693</v>
      </c>
      <c r="D5888" s="34" t="s">
        <v>372</v>
      </c>
      <c r="E5888" s="35">
        <v>1</v>
      </c>
      <c r="F5888" s="29"/>
      <c r="G5888" s="51" t="str">
        <f t="shared" si="92"/>
        <v/>
      </c>
      <c r="H5888" s="37">
        <f>SUM(G5888:G5888)</f>
        <v>0</v>
      </c>
      <c r="I5888" s="38"/>
      <c r="J5888" s="142">
        <v>0</v>
      </c>
    </row>
    <row r="5889" spans="1:10" ht="15" hidden="1" thickBot="1" x14ac:dyDescent="0.4">
      <c r="A5889" s="217"/>
      <c r="B5889" s="216"/>
      <c r="C5889" s="52"/>
      <c r="D5889" s="144"/>
      <c r="E5889" s="63"/>
      <c r="F5889" s="72"/>
      <c r="G5889" s="72" t="str">
        <f t="shared" si="92"/>
        <v/>
      </c>
      <c r="H5889" s="73"/>
      <c r="I5889" s="70"/>
      <c r="J5889" s="142">
        <v>0</v>
      </c>
    </row>
    <row r="5890" spans="1:10" ht="15" hidden="1" thickBot="1" x14ac:dyDescent="0.4">
      <c r="A5890" s="210" t="s">
        <v>4591</v>
      </c>
      <c r="B5890" s="212" t="s">
        <v>3540</v>
      </c>
      <c r="C5890" s="155"/>
      <c r="D5890" s="24" t="s">
        <v>69</v>
      </c>
      <c r="E5890" s="25"/>
      <c r="F5890" s="46"/>
      <c r="G5890" s="26" t="str">
        <f t="shared" si="92"/>
        <v/>
      </c>
      <c r="H5890" s="27"/>
      <c r="I5890" s="28"/>
      <c r="J5890" s="142">
        <v>0</v>
      </c>
    </row>
    <row r="5891" spans="1:10" ht="15" hidden="1" thickBot="1" x14ac:dyDescent="0.4">
      <c r="A5891" s="211"/>
      <c r="B5891" s="213"/>
      <c r="C5891" s="30"/>
      <c r="D5891" s="30"/>
      <c r="E5891" s="31"/>
      <c r="F5891" s="51"/>
      <c r="G5891" s="51" t="str">
        <f t="shared" si="92"/>
        <v/>
      </c>
      <c r="H5891" s="69"/>
      <c r="I5891" s="70"/>
      <c r="J5891" s="142">
        <v>0</v>
      </c>
    </row>
    <row r="5892" spans="1:10" ht="38" hidden="1" thickBot="1" x14ac:dyDescent="0.4">
      <c r="A5892" s="211"/>
      <c r="B5892" s="213"/>
      <c r="C5892" s="34" t="s">
        <v>1031</v>
      </c>
      <c r="D5892" s="34" t="s">
        <v>372</v>
      </c>
      <c r="E5892" s="35">
        <v>1</v>
      </c>
      <c r="F5892" s="29"/>
      <c r="G5892" s="51" t="str">
        <f t="shared" si="92"/>
        <v/>
      </c>
      <c r="H5892" s="37">
        <f>SUM(G5892:G5892)</f>
        <v>0</v>
      </c>
      <c r="I5892" s="38"/>
      <c r="J5892" s="142">
        <v>0</v>
      </c>
    </row>
    <row r="5893" spans="1:10" ht="15" hidden="1" thickBot="1" x14ac:dyDescent="0.4">
      <c r="A5893" s="217"/>
      <c r="B5893" s="216"/>
      <c r="C5893" s="52"/>
      <c r="D5893" s="144"/>
      <c r="E5893" s="63"/>
      <c r="F5893" s="72"/>
      <c r="G5893" s="72" t="str">
        <f t="shared" si="92"/>
        <v/>
      </c>
      <c r="H5893" s="73"/>
      <c r="I5893" s="70"/>
      <c r="J5893" s="142">
        <v>0</v>
      </c>
    </row>
    <row r="5894" spans="1:10" ht="15" hidden="1" thickBot="1" x14ac:dyDescent="0.4">
      <c r="A5894" s="210" t="s">
        <v>4593</v>
      </c>
      <c r="B5894" s="212" t="s">
        <v>3542</v>
      </c>
      <c r="C5894" s="155"/>
      <c r="D5894" s="24" t="s">
        <v>69</v>
      </c>
      <c r="E5894" s="25"/>
      <c r="F5894" s="46"/>
      <c r="G5894" s="26" t="str">
        <f t="shared" si="92"/>
        <v/>
      </c>
      <c r="H5894" s="27"/>
      <c r="I5894" s="28"/>
      <c r="J5894" s="142">
        <v>0</v>
      </c>
    </row>
    <row r="5895" spans="1:10" ht="15" hidden="1" thickBot="1" x14ac:dyDescent="0.4">
      <c r="A5895" s="211"/>
      <c r="B5895" s="213"/>
      <c r="C5895" s="30"/>
      <c r="D5895" s="30"/>
      <c r="E5895" s="31"/>
      <c r="F5895" s="51"/>
      <c r="G5895" s="51" t="str">
        <f t="shared" si="92"/>
        <v/>
      </c>
      <c r="H5895" s="69"/>
      <c r="I5895" s="70"/>
      <c r="J5895" s="142">
        <v>0</v>
      </c>
    </row>
    <row r="5896" spans="1:10" ht="38" hidden="1" thickBot="1" x14ac:dyDescent="0.4">
      <c r="A5896" s="211"/>
      <c r="B5896" s="213"/>
      <c r="C5896" s="34" t="s">
        <v>9694</v>
      </c>
      <c r="D5896" s="34" t="s">
        <v>372</v>
      </c>
      <c r="E5896" s="35">
        <v>1</v>
      </c>
      <c r="F5896" s="29"/>
      <c r="G5896" s="51" t="str">
        <f t="shared" si="92"/>
        <v/>
      </c>
      <c r="H5896" s="37">
        <f>SUM(G5896:G5896)</f>
        <v>0</v>
      </c>
      <c r="I5896" s="38"/>
      <c r="J5896" s="142">
        <v>0</v>
      </c>
    </row>
    <row r="5897" spans="1:10" ht="15" hidden="1" thickBot="1" x14ac:dyDescent="0.4">
      <c r="A5897" s="217"/>
      <c r="B5897" s="216"/>
      <c r="C5897" s="52"/>
      <c r="D5897" s="144"/>
      <c r="E5897" s="63"/>
      <c r="F5897" s="72"/>
      <c r="G5897" s="72" t="str">
        <f t="shared" si="92"/>
        <v/>
      </c>
      <c r="H5897" s="73"/>
      <c r="I5897" s="70"/>
      <c r="J5897" s="142">
        <v>0</v>
      </c>
    </row>
    <row r="5898" spans="1:10" ht="15" hidden="1" thickBot="1" x14ac:dyDescent="0.4">
      <c r="A5898" s="210" t="s">
        <v>4595</v>
      </c>
      <c r="B5898" s="212" t="s">
        <v>3544</v>
      </c>
      <c r="C5898" s="155"/>
      <c r="D5898" s="24" t="s">
        <v>69</v>
      </c>
      <c r="E5898" s="25"/>
      <c r="F5898" s="46"/>
      <c r="G5898" s="26" t="str">
        <f t="shared" si="92"/>
        <v/>
      </c>
      <c r="H5898" s="27"/>
      <c r="I5898" s="28"/>
      <c r="J5898" s="142">
        <v>0</v>
      </c>
    </row>
    <row r="5899" spans="1:10" ht="15" hidden="1" thickBot="1" x14ac:dyDescent="0.4">
      <c r="A5899" s="211"/>
      <c r="B5899" s="213"/>
      <c r="C5899" s="30"/>
      <c r="D5899" s="30"/>
      <c r="E5899" s="31"/>
      <c r="F5899" s="51"/>
      <c r="G5899" s="51" t="str">
        <f t="shared" si="92"/>
        <v/>
      </c>
      <c r="H5899" s="69"/>
      <c r="I5899" s="70"/>
      <c r="J5899" s="142">
        <v>0</v>
      </c>
    </row>
    <row r="5900" spans="1:10" ht="38" hidden="1" thickBot="1" x14ac:dyDescent="0.4">
      <c r="A5900" s="211"/>
      <c r="B5900" s="213"/>
      <c r="C5900" s="34" t="s">
        <v>9698</v>
      </c>
      <c r="D5900" s="34" t="s">
        <v>372</v>
      </c>
      <c r="E5900" s="35">
        <v>1</v>
      </c>
      <c r="F5900" s="29"/>
      <c r="G5900" s="51" t="str">
        <f t="shared" si="92"/>
        <v/>
      </c>
      <c r="H5900" s="37">
        <f>SUM(G5900:G5900)</f>
        <v>0</v>
      </c>
      <c r="I5900" s="38"/>
      <c r="J5900" s="142">
        <v>0</v>
      </c>
    </row>
    <row r="5901" spans="1:10" ht="15" hidden="1" thickBot="1" x14ac:dyDescent="0.4">
      <c r="A5901" s="217"/>
      <c r="B5901" s="216"/>
      <c r="C5901" s="52"/>
      <c r="D5901" s="144"/>
      <c r="E5901" s="63"/>
      <c r="F5901" s="72"/>
      <c r="G5901" s="72" t="str">
        <f t="shared" si="92"/>
        <v/>
      </c>
      <c r="H5901" s="73"/>
      <c r="I5901" s="70"/>
      <c r="J5901" s="142">
        <v>0</v>
      </c>
    </row>
    <row r="5902" spans="1:10" ht="15" hidden="1" thickBot="1" x14ac:dyDescent="0.4">
      <c r="A5902" s="210" t="s">
        <v>4596</v>
      </c>
      <c r="B5902" s="212" t="s">
        <v>3545</v>
      </c>
      <c r="C5902" s="155"/>
      <c r="D5902" s="24" t="s">
        <v>16</v>
      </c>
      <c r="E5902" s="25"/>
      <c r="F5902" s="46"/>
      <c r="G5902" s="26" t="str">
        <f t="shared" si="92"/>
        <v/>
      </c>
      <c r="H5902" s="27"/>
      <c r="I5902" s="28"/>
      <c r="J5902" s="142">
        <v>0</v>
      </c>
    </row>
    <row r="5903" spans="1:10" ht="15" hidden="1" thickBot="1" x14ac:dyDescent="0.4">
      <c r="A5903" s="211"/>
      <c r="B5903" s="213"/>
      <c r="C5903" s="30"/>
      <c r="D5903" s="30"/>
      <c r="E5903" s="31"/>
      <c r="F5903" s="51"/>
      <c r="G5903" s="51" t="str">
        <f t="shared" si="92"/>
        <v/>
      </c>
      <c r="H5903" s="69"/>
      <c r="I5903" s="70"/>
      <c r="J5903" s="142">
        <v>0</v>
      </c>
    </row>
    <row r="5904" spans="1:10" ht="25.5" hidden="1" thickBot="1" x14ac:dyDescent="0.4">
      <c r="A5904" s="211"/>
      <c r="B5904" s="213"/>
      <c r="C5904" s="34" t="s">
        <v>9982</v>
      </c>
      <c r="D5904" s="34" t="s">
        <v>200</v>
      </c>
      <c r="E5904" s="35">
        <v>1</v>
      </c>
      <c r="F5904" s="29"/>
      <c r="G5904" s="51" t="str">
        <f t="shared" ref="G5904:G5967" si="93">IF(ISNUMBER(F5904),E5904*F5904,"")</f>
        <v/>
      </c>
      <c r="H5904" s="37">
        <f>SUM(G5904:G5904)</f>
        <v>0</v>
      </c>
      <c r="I5904" s="38"/>
      <c r="J5904" s="142">
        <v>0</v>
      </c>
    </row>
    <row r="5905" spans="1:10" ht="15" hidden="1" thickBot="1" x14ac:dyDescent="0.4">
      <c r="A5905" s="217"/>
      <c r="B5905" s="216"/>
      <c r="C5905" s="52"/>
      <c r="D5905" s="144"/>
      <c r="E5905" s="63"/>
      <c r="F5905" s="72"/>
      <c r="G5905" s="72" t="str">
        <f t="shared" si="93"/>
        <v/>
      </c>
      <c r="H5905" s="73"/>
      <c r="I5905" s="70"/>
      <c r="J5905" s="142">
        <v>0</v>
      </c>
    </row>
    <row r="5906" spans="1:10" ht="15" hidden="1" thickBot="1" x14ac:dyDescent="0.4">
      <c r="A5906" s="210" t="s">
        <v>4597</v>
      </c>
      <c r="B5906" s="212" t="s">
        <v>3546</v>
      </c>
      <c r="C5906" s="155"/>
      <c r="D5906" s="24" t="s">
        <v>69</v>
      </c>
      <c r="E5906" s="25"/>
      <c r="F5906" s="46"/>
      <c r="G5906" s="26" t="str">
        <f t="shared" si="93"/>
        <v/>
      </c>
      <c r="H5906" s="27"/>
      <c r="I5906" s="28"/>
      <c r="J5906" s="142">
        <v>0</v>
      </c>
    </row>
    <row r="5907" spans="1:10" ht="15" hidden="1" thickBot="1" x14ac:dyDescent="0.4">
      <c r="A5907" s="211"/>
      <c r="B5907" s="213"/>
      <c r="C5907" s="30"/>
      <c r="D5907" s="30"/>
      <c r="E5907" s="31"/>
      <c r="F5907" s="51"/>
      <c r="G5907" s="51" t="str">
        <f t="shared" si="93"/>
        <v/>
      </c>
      <c r="H5907" s="69"/>
      <c r="I5907" s="70"/>
      <c r="J5907" s="142">
        <v>0</v>
      </c>
    </row>
    <row r="5908" spans="1:10" ht="38" hidden="1" thickBot="1" x14ac:dyDescent="0.4">
      <c r="A5908" s="211"/>
      <c r="B5908" s="213"/>
      <c r="C5908" s="34" t="s">
        <v>10215</v>
      </c>
      <c r="D5908" s="34" t="s">
        <v>372</v>
      </c>
      <c r="E5908" s="35">
        <v>1</v>
      </c>
      <c r="F5908" s="29"/>
      <c r="G5908" s="51" t="str">
        <f t="shared" si="93"/>
        <v/>
      </c>
      <c r="H5908" s="37">
        <f>SUM(G5908:G5908)</f>
        <v>0</v>
      </c>
      <c r="I5908" s="38"/>
      <c r="J5908" s="142">
        <v>0</v>
      </c>
    </row>
    <row r="5909" spans="1:10" ht="15" hidden="1" thickBot="1" x14ac:dyDescent="0.4">
      <c r="A5909" s="217"/>
      <c r="B5909" s="216"/>
      <c r="C5909" s="52"/>
      <c r="D5909" s="144"/>
      <c r="E5909" s="63"/>
      <c r="F5909" s="72"/>
      <c r="G5909" s="72" t="str">
        <f t="shared" si="93"/>
        <v/>
      </c>
      <c r="H5909" s="73"/>
      <c r="I5909" s="70"/>
      <c r="J5909" s="142">
        <v>0</v>
      </c>
    </row>
    <row r="5910" spans="1:10" ht="15" hidden="1" thickBot="1" x14ac:dyDescent="0.4">
      <c r="A5910" s="210" t="s">
        <v>4598</v>
      </c>
      <c r="B5910" s="212" t="s">
        <v>3547</v>
      </c>
      <c r="C5910" s="155"/>
      <c r="D5910" s="24" t="s">
        <v>16</v>
      </c>
      <c r="E5910" s="25"/>
      <c r="F5910" s="46"/>
      <c r="G5910" s="26" t="str">
        <f t="shared" si="93"/>
        <v/>
      </c>
      <c r="H5910" s="27"/>
      <c r="I5910" s="28"/>
      <c r="J5910" s="142">
        <v>0</v>
      </c>
    </row>
    <row r="5911" spans="1:10" ht="15" hidden="1" thickBot="1" x14ac:dyDescent="0.4">
      <c r="A5911" s="211"/>
      <c r="B5911" s="213"/>
      <c r="C5911" s="30"/>
      <c r="D5911" s="30"/>
      <c r="E5911" s="31"/>
      <c r="F5911" s="51"/>
      <c r="G5911" s="51" t="str">
        <f t="shared" si="93"/>
        <v/>
      </c>
      <c r="H5911" s="69"/>
      <c r="I5911" s="70"/>
      <c r="J5911" s="142">
        <v>0</v>
      </c>
    </row>
    <row r="5912" spans="1:10" ht="25.5" hidden="1" thickBot="1" x14ac:dyDescent="0.4">
      <c r="A5912" s="211"/>
      <c r="B5912" s="213"/>
      <c r="C5912" s="34" t="s">
        <v>9983</v>
      </c>
      <c r="D5912" s="34" t="s">
        <v>200</v>
      </c>
      <c r="E5912" s="35">
        <v>1</v>
      </c>
      <c r="F5912" s="29"/>
      <c r="G5912" s="51" t="str">
        <f t="shared" si="93"/>
        <v/>
      </c>
      <c r="H5912" s="37">
        <f>SUM(G5912:G5912)</f>
        <v>0</v>
      </c>
      <c r="I5912" s="38"/>
      <c r="J5912" s="142">
        <v>0</v>
      </c>
    </row>
    <row r="5913" spans="1:10" ht="15" hidden="1" thickBot="1" x14ac:dyDescent="0.4">
      <c r="A5913" s="217"/>
      <c r="B5913" s="216"/>
      <c r="C5913" s="52"/>
      <c r="D5913" s="144"/>
      <c r="E5913" s="63"/>
      <c r="F5913" s="72"/>
      <c r="G5913" s="72" t="str">
        <f t="shared" si="93"/>
        <v/>
      </c>
      <c r="H5913" s="73"/>
      <c r="I5913" s="70"/>
      <c r="J5913" s="142">
        <v>0</v>
      </c>
    </row>
    <row r="5914" spans="1:10" ht="15" hidden="1" thickBot="1" x14ac:dyDescent="0.4">
      <c r="A5914" s="210" t="s">
        <v>4599</v>
      </c>
      <c r="B5914" s="212" t="s">
        <v>3548</v>
      </c>
      <c r="C5914" s="155"/>
      <c r="D5914" s="24" t="s">
        <v>69</v>
      </c>
      <c r="E5914" s="25"/>
      <c r="F5914" s="46"/>
      <c r="G5914" s="26" t="str">
        <f t="shared" si="93"/>
        <v/>
      </c>
      <c r="H5914" s="27"/>
      <c r="I5914" s="28"/>
      <c r="J5914" s="142">
        <v>0</v>
      </c>
    </row>
    <row r="5915" spans="1:10" ht="15" hidden="1" thickBot="1" x14ac:dyDescent="0.4">
      <c r="A5915" s="211"/>
      <c r="B5915" s="213"/>
      <c r="C5915" s="30"/>
      <c r="D5915" s="30"/>
      <c r="E5915" s="31"/>
      <c r="F5915" s="51"/>
      <c r="G5915" s="51" t="str">
        <f t="shared" si="93"/>
        <v/>
      </c>
      <c r="H5915" s="69"/>
      <c r="I5915" s="70"/>
      <c r="J5915" s="142">
        <v>0</v>
      </c>
    </row>
    <row r="5916" spans="1:10" ht="38" hidden="1" thickBot="1" x14ac:dyDescent="0.4">
      <c r="A5916" s="211"/>
      <c r="B5916" s="213"/>
      <c r="C5916" s="34" t="s">
        <v>10210</v>
      </c>
      <c r="D5916" s="34" t="s">
        <v>372</v>
      </c>
      <c r="E5916" s="35">
        <v>1</v>
      </c>
      <c r="F5916" s="29"/>
      <c r="G5916" s="51" t="str">
        <f t="shared" si="93"/>
        <v/>
      </c>
      <c r="H5916" s="37">
        <f>SUM(G5916:G5916)</f>
        <v>0</v>
      </c>
      <c r="I5916" s="38"/>
      <c r="J5916" s="142">
        <v>0</v>
      </c>
    </row>
    <row r="5917" spans="1:10" ht="15" hidden="1" thickBot="1" x14ac:dyDescent="0.4">
      <c r="A5917" s="217"/>
      <c r="B5917" s="216"/>
      <c r="C5917" s="52"/>
      <c r="D5917" s="144"/>
      <c r="E5917" s="63"/>
      <c r="F5917" s="72"/>
      <c r="G5917" s="72" t="str">
        <f t="shared" si="93"/>
        <v/>
      </c>
      <c r="H5917" s="73"/>
      <c r="I5917" s="70"/>
      <c r="J5917" s="142">
        <v>0</v>
      </c>
    </row>
    <row r="5918" spans="1:10" ht="15" hidden="1" thickBot="1" x14ac:dyDescent="0.4">
      <c r="A5918" s="210" t="s">
        <v>4600</v>
      </c>
      <c r="B5918" s="212" t="s">
        <v>3549</v>
      </c>
      <c r="C5918" s="155"/>
      <c r="D5918" s="24" t="s">
        <v>16</v>
      </c>
      <c r="E5918" s="25"/>
      <c r="F5918" s="46"/>
      <c r="G5918" s="26" t="str">
        <f t="shared" si="93"/>
        <v/>
      </c>
      <c r="H5918" s="27"/>
      <c r="I5918" s="28"/>
      <c r="J5918" s="142">
        <v>0</v>
      </c>
    </row>
    <row r="5919" spans="1:10" ht="15" hidden="1" thickBot="1" x14ac:dyDescent="0.4">
      <c r="A5919" s="211"/>
      <c r="B5919" s="213"/>
      <c r="C5919" s="30"/>
      <c r="D5919" s="30"/>
      <c r="E5919" s="31"/>
      <c r="F5919" s="51"/>
      <c r="G5919" s="51" t="str">
        <f t="shared" si="93"/>
        <v/>
      </c>
      <c r="H5919" s="69"/>
      <c r="I5919" s="70"/>
      <c r="J5919" s="142">
        <v>0</v>
      </c>
    </row>
    <row r="5920" spans="1:10" ht="25.5" hidden="1" thickBot="1" x14ac:dyDescent="0.4">
      <c r="A5920" s="211"/>
      <c r="B5920" s="213"/>
      <c r="C5920" s="34" t="s">
        <v>9984</v>
      </c>
      <c r="D5920" s="34" t="s">
        <v>200</v>
      </c>
      <c r="E5920" s="35">
        <v>1</v>
      </c>
      <c r="F5920" s="29"/>
      <c r="G5920" s="51" t="str">
        <f t="shared" si="93"/>
        <v/>
      </c>
      <c r="H5920" s="37">
        <f>SUM(G5920:G5920)</f>
        <v>0</v>
      </c>
      <c r="I5920" s="38"/>
      <c r="J5920" s="142">
        <v>0</v>
      </c>
    </row>
    <row r="5921" spans="1:10" ht="15" hidden="1" thickBot="1" x14ac:dyDescent="0.4">
      <c r="A5921" s="217"/>
      <c r="B5921" s="216"/>
      <c r="C5921" s="52"/>
      <c r="D5921" s="144"/>
      <c r="E5921" s="63"/>
      <c r="F5921" s="72"/>
      <c r="G5921" s="72" t="str">
        <f t="shared" si="93"/>
        <v/>
      </c>
      <c r="H5921" s="73"/>
      <c r="I5921" s="70"/>
      <c r="J5921" s="142">
        <v>0</v>
      </c>
    </row>
    <row r="5922" spans="1:10" ht="15" hidden="1" thickBot="1" x14ac:dyDescent="0.4">
      <c r="A5922" s="210" t="s">
        <v>4601</v>
      </c>
      <c r="B5922" s="212" t="s">
        <v>3550</v>
      </c>
      <c r="C5922" s="155"/>
      <c r="D5922" s="24" t="s">
        <v>69</v>
      </c>
      <c r="E5922" s="25"/>
      <c r="F5922" s="46"/>
      <c r="G5922" s="26" t="str">
        <f t="shared" si="93"/>
        <v/>
      </c>
      <c r="H5922" s="27"/>
      <c r="I5922" s="28"/>
      <c r="J5922" s="142">
        <v>0</v>
      </c>
    </row>
    <row r="5923" spans="1:10" ht="15" hidden="1" thickBot="1" x14ac:dyDescent="0.4">
      <c r="A5923" s="211"/>
      <c r="B5923" s="213"/>
      <c r="C5923" s="30"/>
      <c r="D5923" s="30"/>
      <c r="E5923" s="31"/>
      <c r="F5923" s="51"/>
      <c r="G5923" s="51" t="str">
        <f t="shared" si="93"/>
        <v/>
      </c>
      <c r="H5923" s="69"/>
      <c r="I5923" s="70"/>
      <c r="J5923" s="142">
        <v>0</v>
      </c>
    </row>
    <row r="5924" spans="1:10" ht="15" hidden="1" thickBot="1" x14ac:dyDescent="0.4">
      <c r="A5924" s="211"/>
      <c r="B5924" s="213"/>
      <c r="C5924" s="34" t="s">
        <v>9688</v>
      </c>
      <c r="D5924" s="34" t="s">
        <v>372</v>
      </c>
      <c r="E5924" s="35">
        <v>1</v>
      </c>
      <c r="F5924" s="29"/>
      <c r="G5924" s="51" t="str">
        <f t="shared" si="93"/>
        <v/>
      </c>
      <c r="H5924" s="37">
        <f>SUM(G5924:G5924)</f>
        <v>0</v>
      </c>
      <c r="I5924" s="38"/>
      <c r="J5924" s="142">
        <v>0</v>
      </c>
    </row>
    <row r="5925" spans="1:10" ht="15" hidden="1" thickBot="1" x14ac:dyDescent="0.4">
      <c r="A5925" s="217"/>
      <c r="B5925" s="216"/>
      <c r="C5925" s="52"/>
      <c r="D5925" s="144"/>
      <c r="E5925" s="63"/>
      <c r="F5925" s="72"/>
      <c r="G5925" s="72" t="str">
        <f t="shared" si="93"/>
        <v/>
      </c>
      <c r="H5925" s="73"/>
      <c r="I5925" s="70"/>
      <c r="J5925" s="142">
        <v>0</v>
      </c>
    </row>
    <row r="5926" spans="1:10" ht="15" hidden="1" thickBot="1" x14ac:dyDescent="0.4">
      <c r="A5926" s="210" t="s">
        <v>4602</v>
      </c>
      <c r="B5926" s="212" t="s">
        <v>3551</v>
      </c>
      <c r="C5926" s="155"/>
      <c r="D5926" s="24" t="s">
        <v>16</v>
      </c>
      <c r="E5926" s="25"/>
      <c r="F5926" s="46"/>
      <c r="G5926" s="26" t="str">
        <f t="shared" si="93"/>
        <v/>
      </c>
      <c r="H5926" s="27"/>
      <c r="I5926" s="28"/>
      <c r="J5926" s="142">
        <v>0</v>
      </c>
    </row>
    <row r="5927" spans="1:10" ht="15" hidden="1" thickBot="1" x14ac:dyDescent="0.4">
      <c r="A5927" s="211"/>
      <c r="B5927" s="213"/>
      <c r="C5927" s="30"/>
      <c r="D5927" s="30"/>
      <c r="E5927" s="31"/>
      <c r="F5927" s="51"/>
      <c r="G5927" s="51" t="str">
        <f t="shared" si="93"/>
        <v/>
      </c>
      <c r="H5927" s="69"/>
      <c r="I5927" s="70"/>
      <c r="J5927" s="142">
        <v>0</v>
      </c>
    </row>
    <row r="5928" spans="1:10" ht="15" hidden="1" thickBot="1" x14ac:dyDescent="0.4">
      <c r="A5928" s="211"/>
      <c r="B5928" s="213"/>
      <c r="C5928" s="34" t="s">
        <v>9823</v>
      </c>
      <c r="D5928" s="34" t="s">
        <v>200</v>
      </c>
      <c r="E5928" s="35">
        <v>1</v>
      </c>
      <c r="F5928" s="29"/>
      <c r="G5928" s="51" t="str">
        <f t="shared" si="93"/>
        <v/>
      </c>
      <c r="H5928" s="37">
        <f>SUM(G5928:G5928)</f>
        <v>0</v>
      </c>
      <c r="I5928" s="38"/>
      <c r="J5928" s="142">
        <v>0</v>
      </c>
    </row>
    <row r="5929" spans="1:10" ht="15" hidden="1" thickBot="1" x14ac:dyDescent="0.4">
      <c r="A5929" s="217"/>
      <c r="B5929" s="216"/>
      <c r="C5929" s="52"/>
      <c r="D5929" s="144"/>
      <c r="E5929" s="63"/>
      <c r="F5929" s="72"/>
      <c r="G5929" s="72" t="str">
        <f t="shared" si="93"/>
        <v/>
      </c>
      <c r="H5929" s="73"/>
      <c r="I5929" s="70"/>
      <c r="J5929" s="142">
        <v>0</v>
      </c>
    </row>
    <row r="5930" spans="1:10" ht="15" hidden="1" thickBot="1" x14ac:dyDescent="0.4">
      <c r="A5930" s="210" t="s">
        <v>4603</v>
      </c>
      <c r="B5930" s="212" t="s">
        <v>3552</v>
      </c>
      <c r="C5930" s="155"/>
      <c r="D5930" s="24" t="s">
        <v>16</v>
      </c>
      <c r="E5930" s="25"/>
      <c r="F5930" s="46"/>
      <c r="G5930" s="26" t="str">
        <f t="shared" si="93"/>
        <v/>
      </c>
      <c r="H5930" s="27"/>
      <c r="I5930" s="28"/>
      <c r="J5930" s="142">
        <v>0</v>
      </c>
    </row>
    <row r="5931" spans="1:10" ht="15" hidden="1" thickBot="1" x14ac:dyDescent="0.4">
      <c r="A5931" s="211"/>
      <c r="B5931" s="213"/>
      <c r="C5931" s="30"/>
      <c r="D5931" s="30"/>
      <c r="E5931" s="31"/>
      <c r="F5931" s="51"/>
      <c r="G5931" s="51" t="str">
        <f t="shared" si="93"/>
        <v/>
      </c>
      <c r="H5931" s="69"/>
      <c r="I5931" s="70"/>
      <c r="J5931" s="142">
        <v>0</v>
      </c>
    </row>
    <row r="5932" spans="1:10" ht="25.5" hidden="1" thickBot="1" x14ac:dyDescent="0.4">
      <c r="A5932" s="211"/>
      <c r="B5932" s="213"/>
      <c r="C5932" s="34" t="s">
        <v>9662</v>
      </c>
      <c r="D5932" s="34" t="s">
        <v>200</v>
      </c>
      <c r="E5932" s="35">
        <v>1</v>
      </c>
      <c r="F5932" s="29"/>
      <c r="G5932" s="51" t="str">
        <f t="shared" si="93"/>
        <v/>
      </c>
      <c r="H5932" s="37">
        <f>SUM(G5932:G5932)</f>
        <v>0</v>
      </c>
      <c r="I5932" s="38"/>
      <c r="J5932" s="142">
        <v>0</v>
      </c>
    </row>
    <row r="5933" spans="1:10" ht="15" hidden="1" thickBot="1" x14ac:dyDescent="0.4">
      <c r="A5933" s="217"/>
      <c r="B5933" s="216"/>
      <c r="C5933" s="52"/>
      <c r="D5933" s="144"/>
      <c r="E5933" s="63"/>
      <c r="F5933" s="72"/>
      <c r="G5933" s="72" t="str">
        <f t="shared" si="93"/>
        <v/>
      </c>
      <c r="H5933" s="73"/>
      <c r="I5933" s="70"/>
      <c r="J5933" s="142">
        <v>0</v>
      </c>
    </row>
    <row r="5934" spans="1:10" ht="15" hidden="1" thickBot="1" x14ac:dyDescent="0.4">
      <c r="A5934" s="210" t="s">
        <v>4604</v>
      </c>
      <c r="B5934" s="212" t="s">
        <v>3553</v>
      </c>
      <c r="C5934" s="155"/>
      <c r="D5934" s="24" t="s">
        <v>69</v>
      </c>
      <c r="E5934" s="25"/>
      <c r="F5934" s="46"/>
      <c r="G5934" s="26" t="str">
        <f t="shared" si="93"/>
        <v/>
      </c>
      <c r="H5934" s="27"/>
      <c r="I5934" s="28"/>
      <c r="J5934" s="142">
        <v>0</v>
      </c>
    </row>
    <row r="5935" spans="1:10" ht="15" hidden="1" thickBot="1" x14ac:dyDescent="0.4">
      <c r="A5935" s="211"/>
      <c r="B5935" s="213"/>
      <c r="C5935" s="30"/>
      <c r="D5935" s="30"/>
      <c r="E5935" s="31"/>
      <c r="F5935" s="51"/>
      <c r="G5935" s="51" t="str">
        <f t="shared" si="93"/>
        <v/>
      </c>
      <c r="H5935" s="69"/>
      <c r="I5935" s="70"/>
      <c r="J5935" s="142">
        <v>0</v>
      </c>
    </row>
    <row r="5936" spans="1:10" ht="15" hidden="1" thickBot="1" x14ac:dyDescent="0.4">
      <c r="A5936" s="211"/>
      <c r="B5936" s="213"/>
      <c r="C5936" s="34" t="s">
        <v>9683</v>
      </c>
      <c r="D5936" s="34" t="s">
        <v>372</v>
      </c>
      <c r="E5936" s="35">
        <v>1</v>
      </c>
      <c r="F5936" s="29"/>
      <c r="G5936" s="51" t="str">
        <f t="shared" si="93"/>
        <v/>
      </c>
      <c r="H5936" s="37">
        <f>SUM(G5936:G5936)</f>
        <v>0</v>
      </c>
      <c r="I5936" s="38"/>
      <c r="J5936" s="142">
        <v>0</v>
      </c>
    </row>
    <row r="5937" spans="1:10" ht="15" hidden="1" thickBot="1" x14ac:dyDescent="0.4">
      <c r="A5937" s="217"/>
      <c r="B5937" s="216"/>
      <c r="C5937" s="52"/>
      <c r="D5937" s="144"/>
      <c r="E5937" s="63"/>
      <c r="F5937" s="72"/>
      <c r="G5937" s="72" t="str">
        <f t="shared" si="93"/>
        <v/>
      </c>
      <c r="H5937" s="73"/>
      <c r="I5937" s="70"/>
      <c r="J5937" s="142">
        <v>0</v>
      </c>
    </row>
    <row r="5938" spans="1:10" ht="15" hidden="1" thickBot="1" x14ac:dyDescent="0.4">
      <c r="A5938" s="210" t="s">
        <v>4605</v>
      </c>
      <c r="B5938" s="212" t="s">
        <v>3554</v>
      </c>
      <c r="C5938" s="155"/>
      <c r="D5938" s="24" t="s">
        <v>16</v>
      </c>
      <c r="E5938" s="25"/>
      <c r="F5938" s="46"/>
      <c r="G5938" s="26" t="str">
        <f t="shared" si="93"/>
        <v/>
      </c>
      <c r="H5938" s="27"/>
      <c r="I5938" s="28"/>
      <c r="J5938" s="142">
        <v>0</v>
      </c>
    </row>
    <row r="5939" spans="1:10" ht="15" hidden="1" thickBot="1" x14ac:dyDescent="0.4">
      <c r="A5939" s="211"/>
      <c r="B5939" s="213"/>
      <c r="C5939" s="30"/>
      <c r="D5939" s="30"/>
      <c r="E5939" s="31"/>
      <c r="F5939" s="51"/>
      <c r="G5939" s="51" t="str">
        <f t="shared" si="93"/>
        <v/>
      </c>
      <c r="H5939" s="69"/>
      <c r="I5939" s="70"/>
      <c r="J5939" s="142">
        <v>0</v>
      </c>
    </row>
    <row r="5940" spans="1:10" ht="15" hidden="1" thickBot="1" x14ac:dyDescent="0.4">
      <c r="A5940" s="211"/>
      <c r="B5940" s="213"/>
      <c r="C5940" s="34" t="s">
        <v>9821</v>
      </c>
      <c r="D5940" s="34" t="s">
        <v>200</v>
      </c>
      <c r="E5940" s="35">
        <v>1</v>
      </c>
      <c r="F5940" s="29"/>
      <c r="G5940" s="51" t="str">
        <f t="shared" si="93"/>
        <v/>
      </c>
      <c r="H5940" s="37">
        <f>SUM(G5940:G5940)</f>
        <v>0</v>
      </c>
      <c r="I5940" s="38"/>
      <c r="J5940" s="142">
        <v>0</v>
      </c>
    </row>
    <row r="5941" spans="1:10" ht="15" hidden="1" thickBot="1" x14ac:dyDescent="0.4">
      <c r="A5941" s="217"/>
      <c r="B5941" s="216"/>
      <c r="C5941" s="52"/>
      <c r="D5941" s="144"/>
      <c r="E5941" s="63"/>
      <c r="F5941" s="72"/>
      <c r="G5941" s="72" t="str">
        <f t="shared" si="93"/>
        <v/>
      </c>
      <c r="H5941" s="73"/>
      <c r="I5941" s="70"/>
      <c r="J5941" s="142">
        <v>0</v>
      </c>
    </row>
    <row r="5942" spans="1:10" ht="15" hidden="1" thickBot="1" x14ac:dyDescent="0.4">
      <c r="A5942" s="210" t="s">
        <v>4606</v>
      </c>
      <c r="B5942" s="212" t="s">
        <v>3555</v>
      </c>
      <c r="C5942" s="155"/>
      <c r="D5942" s="24" t="s">
        <v>16</v>
      </c>
      <c r="E5942" s="25"/>
      <c r="F5942" s="46"/>
      <c r="G5942" s="26" t="str">
        <f t="shared" si="93"/>
        <v/>
      </c>
      <c r="H5942" s="27"/>
      <c r="I5942" s="28"/>
      <c r="J5942" s="142">
        <v>0</v>
      </c>
    </row>
    <row r="5943" spans="1:10" ht="15" hidden="1" thickBot="1" x14ac:dyDescent="0.4">
      <c r="A5943" s="211"/>
      <c r="B5943" s="213"/>
      <c r="C5943" s="30"/>
      <c r="D5943" s="30"/>
      <c r="E5943" s="31"/>
      <c r="F5943" s="51"/>
      <c r="G5943" s="51" t="str">
        <f t="shared" si="93"/>
        <v/>
      </c>
      <c r="H5943" s="69"/>
      <c r="I5943" s="70"/>
      <c r="J5943" s="142">
        <v>0</v>
      </c>
    </row>
    <row r="5944" spans="1:10" ht="25.5" hidden="1" thickBot="1" x14ac:dyDescent="0.4">
      <c r="A5944" s="211"/>
      <c r="B5944" s="213"/>
      <c r="C5944" s="34" t="s">
        <v>9661</v>
      </c>
      <c r="D5944" s="34" t="s">
        <v>200</v>
      </c>
      <c r="E5944" s="35">
        <v>1</v>
      </c>
      <c r="F5944" s="29"/>
      <c r="G5944" s="51" t="str">
        <f t="shared" si="93"/>
        <v/>
      </c>
      <c r="H5944" s="37">
        <f>SUM(G5944:G5944)</f>
        <v>0</v>
      </c>
      <c r="I5944" s="38"/>
      <c r="J5944" s="142">
        <v>0</v>
      </c>
    </row>
    <row r="5945" spans="1:10" ht="15" hidden="1" thickBot="1" x14ac:dyDescent="0.4">
      <c r="A5945" s="217"/>
      <c r="B5945" s="216"/>
      <c r="C5945" s="52"/>
      <c r="D5945" s="144"/>
      <c r="E5945" s="63"/>
      <c r="F5945" s="72"/>
      <c r="G5945" s="72" t="str">
        <f t="shared" si="93"/>
        <v/>
      </c>
      <c r="H5945" s="73"/>
      <c r="I5945" s="70"/>
      <c r="J5945" s="142">
        <v>0</v>
      </c>
    </row>
    <row r="5946" spans="1:10" ht="15" hidden="1" thickBot="1" x14ac:dyDescent="0.4">
      <c r="A5946" s="210" t="s">
        <v>4607</v>
      </c>
      <c r="B5946" s="212" t="s">
        <v>3556</v>
      </c>
      <c r="C5946" s="155"/>
      <c r="D5946" s="24" t="s">
        <v>69</v>
      </c>
      <c r="E5946" s="25"/>
      <c r="F5946" s="46"/>
      <c r="G5946" s="26" t="str">
        <f t="shared" si="93"/>
        <v/>
      </c>
      <c r="H5946" s="27"/>
      <c r="I5946" s="28"/>
      <c r="J5946" s="142">
        <v>0</v>
      </c>
    </row>
    <row r="5947" spans="1:10" ht="15" hidden="1" thickBot="1" x14ac:dyDescent="0.4">
      <c r="A5947" s="211"/>
      <c r="B5947" s="213"/>
      <c r="C5947" s="30"/>
      <c r="D5947" s="30"/>
      <c r="E5947" s="31"/>
      <c r="F5947" s="51"/>
      <c r="G5947" s="51" t="str">
        <f t="shared" si="93"/>
        <v/>
      </c>
      <c r="H5947" s="69"/>
      <c r="I5947" s="70"/>
      <c r="J5947" s="142">
        <v>0</v>
      </c>
    </row>
    <row r="5948" spans="1:10" ht="15" hidden="1" thickBot="1" x14ac:dyDescent="0.4">
      <c r="A5948" s="211"/>
      <c r="B5948" s="213"/>
      <c r="C5948" s="34" t="s">
        <v>9685</v>
      </c>
      <c r="D5948" s="34" t="s">
        <v>372</v>
      </c>
      <c r="E5948" s="35">
        <v>1</v>
      </c>
      <c r="F5948" s="29"/>
      <c r="G5948" s="51" t="str">
        <f t="shared" si="93"/>
        <v/>
      </c>
      <c r="H5948" s="37">
        <f>SUM(G5948:G5948)</f>
        <v>0</v>
      </c>
      <c r="I5948" s="38"/>
      <c r="J5948" s="142">
        <v>0</v>
      </c>
    </row>
    <row r="5949" spans="1:10" ht="15" hidden="1" thickBot="1" x14ac:dyDescent="0.4">
      <c r="A5949" s="217"/>
      <c r="B5949" s="216"/>
      <c r="C5949" s="52"/>
      <c r="D5949" s="144"/>
      <c r="E5949" s="63"/>
      <c r="F5949" s="72"/>
      <c r="G5949" s="72" t="str">
        <f t="shared" si="93"/>
        <v/>
      </c>
      <c r="H5949" s="73"/>
      <c r="I5949" s="70"/>
      <c r="J5949" s="142">
        <v>0</v>
      </c>
    </row>
    <row r="5950" spans="1:10" ht="15" hidden="1" thickBot="1" x14ac:dyDescent="0.4">
      <c r="A5950" s="210" t="s">
        <v>4608</v>
      </c>
      <c r="B5950" s="212" t="s">
        <v>3557</v>
      </c>
      <c r="C5950" s="155"/>
      <c r="D5950" s="24" t="s">
        <v>16</v>
      </c>
      <c r="E5950" s="25"/>
      <c r="F5950" s="46"/>
      <c r="G5950" s="26" t="str">
        <f t="shared" si="93"/>
        <v/>
      </c>
      <c r="H5950" s="27"/>
      <c r="I5950" s="28"/>
      <c r="J5950" s="142">
        <v>0</v>
      </c>
    </row>
    <row r="5951" spans="1:10" ht="15" hidden="1" thickBot="1" x14ac:dyDescent="0.4">
      <c r="A5951" s="211"/>
      <c r="B5951" s="213"/>
      <c r="C5951" s="30"/>
      <c r="D5951" s="30"/>
      <c r="E5951" s="31"/>
      <c r="F5951" s="51"/>
      <c r="G5951" s="51" t="str">
        <f t="shared" si="93"/>
        <v/>
      </c>
      <c r="H5951" s="69"/>
      <c r="I5951" s="70"/>
      <c r="J5951" s="142">
        <v>0</v>
      </c>
    </row>
    <row r="5952" spans="1:10" ht="15" hidden="1" thickBot="1" x14ac:dyDescent="0.4">
      <c r="A5952" s="211"/>
      <c r="B5952" s="213"/>
      <c r="C5952" s="34" t="s">
        <v>9820</v>
      </c>
      <c r="D5952" s="34" t="s">
        <v>200</v>
      </c>
      <c r="E5952" s="35">
        <v>1</v>
      </c>
      <c r="F5952" s="29"/>
      <c r="G5952" s="51" t="str">
        <f t="shared" si="93"/>
        <v/>
      </c>
      <c r="H5952" s="37">
        <f>SUM(G5952:G5952)</f>
        <v>0</v>
      </c>
      <c r="I5952" s="38"/>
      <c r="J5952" s="142">
        <v>0</v>
      </c>
    </row>
    <row r="5953" spans="1:10" ht="15" hidden="1" thickBot="1" x14ac:dyDescent="0.4">
      <c r="A5953" s="217"/>
      <c r="B5953" s="216"/>
      <c r="C5953" s="52"/>
      <c r="D5953" s="144"/>
      <c r="E5953" s="63"/>
      <c r="F5953" s="72"/>
      <c r="G5953" s="72" t="str">
        <f t="shared" si="93"/>
        <v/>
      </c>
      <c r="H5953" s="73"/>
      <c r="I5953" s="70"/>
      <c r="J5953" s="142">
        <v>0</v>
      </c>
    </row>
    <row r="5954" spans="1:10" ht="15" hidden="1" thickBot="1" x14ac:dyDescent="0.4">
      <c r="A5954" s="210" t="s">
        <v>4609</v>
      </c>
      <c r="B5954" s="212" t="s">
        <v>3558</v>
      </c>
      <c r="C5954" s="155"/>
      <c r="D5954" s="24" t="s">
        <v>16</v>
      </c>
      <c r="E5954" s="25"/>
      <c r="F5954" s="46"/>
      <c r="G5954" s="26" t="str">
        <f t="shared" si="93"/>
        <v/>
      </c>
      <c r="H5954" s="27"/>
      <c r="I5954" s="28"/>
      <c r="J5954" s="142">
        <v>0</v>
      </c>
    </row>
    <row r="5955" spans="1:10" ht="15" hidden="1" thickBot="1" x14ac:dyDescent="0.4">
      <c r="A5955" s="211"/>
      <c r="B5955" s="213"/>
      <c r="C5955" s="30"/>
      <c r="D5955" s="30"/>
      <c r="E5955" s="31"/>
      <c r="F5955" s="51"/>
      <c r="G5955" s="51" t="str">
        <f t="shared" si="93"/>
        <v/>
      </c>
      <c r="H5955" s="69"/>
      <c r="I5955" s="70"/>
      <c r="J5955" s="142">
        <v>0</v>
      </c>
    </row>
    <row r="5956" spans="1:10" ht="25.5" hidden="1" thickBot="1" x14ac:dyDescent="0.4">
      <c r="A5956" s="211"/>
      <c r="B5956" s="213"/>
      <c r="C5956" s="34" t="s">
        <v>9664</v>
      </c>
      <c r="D5956" s="34" t="s">
        <v>200</v>
      </c>
      <c r="E5956" s="35">
        <v>1</v>
      </c>
      <c r="F5956" s="29"/>
      <c r="G5956" s="51" t="str">
        <f t="shared" si="93"/>
        <v/>
      </c>
      <c r="H5956" s="37">
        <f>SUM(G5956:G5956)</f>
        <v>0</v>
      </c>
      <c r="I5956" s="38"/>
      <c r="J5956" s="142">
        <v>0</v>
      </c>
    </row>
    <row r="5957" spans="1:10" ht="15" hidden="1" thickBot="1" x14ac:dyDescent="0.4">
      <c r="A5957" s="217"/>
      <c r="B5957" s="216"/>
      <c r="C5957" s="52"/>
      <c r="D5957" s="144"/>
      <c r="E5957" s="63"/>
      <c r="F5957" s="72"/>
      <c r="G5957" s="72" t="str">
        <f t="shared" si="93"/>
        <v/>
      </c>
      <c r="H5957" s="73"/>
      <c r="I5957" s="70"/>
      <c r="J5957" s="142">
        <v>0</v>
      </c>
    </row>
    <row r="5958" spans="1:10" ht="15" hidden="1" thickBot="1" x14ac:dyDescent="0.4">
      <c r="A5958" s="210" t="s">
        <v>4610</v>
      </c>
      <c r="B5958" s="212" t="s">
        <v>3559</v>
      </c>
      <c r="C5958" s="155"/>
      <c r="D5958" s="24" t="s">
        <v>69</v>
      </c>
      <c r="E5958" s="25"/>
      <c r="F5958" s="46"/>
      <c r="G5958" s="26" t="str">
        <f t="shared" si="93"/>
        <v/>
      </c>
      <c r="H5958" s="27"/>
      <c r="I5958" s="28"/>
      <c r="J5958" s="142">
        <v>0</v>
      </c>
    </row>
    <row r="5959" spans="1:10" ht="15" hidden="1" thickBot="1" x14ac:dyDescent="0.4">
      <c r="A5959" s="211"/>
      <c r="B5959" s="213"/>
      <c r="C5959" s="30"/>
      <c r="D5959" s="30"/>
      <c r="E5959" s="31"/>
      <c r="F5959" s="51"/>
      <c r="G5959" s="51" t="str">
        <f t="shared" si="93"/>
        <v/>
      </c>
      <c r="H5959" s="69"/>
      <c r="I5959" s="70"/>
      <c r="J5959" s="142">
        <v>0</v>
      </c>
    </row>
    <row r="5960" spans="1:10" ht="15" hidden="1" thickBot="1" x14ac:dyDescent="0.4">
      <c r="A5960" s="211"/>
      <c r="B5960" s="213"/>
      <c r="C5960" s="34" t="s">
        <v>9684</v>
      </c>
      <c r="D5960" s="34" t="s">
        <v>372</v>
      </c>
      <c r="E5960" s="35">
        <v>1</v>
      </c>
      <c r="F5960" s="29"/>
      <c r="G5960" s="51" t="str">
        <f t="shared" si="93"/>
        <v/>
      </c>
      <c r="H5960" s="37">
        <f>SUM(G5960:G5960)</f>
        <v>0</v>
      </c>
      <c r="I5960" s="38"/>
      <c r="J5960" s="142">
        <v>0</v>
      </c>
    </row>
    <row r="5961" spans="1:10" ht="15" hidden="1" thickBot="1" x14ac:dyDescent="0.4">
      <c r="A5961" s="217"/>
      <c r="B5961" s="216"/>
      <c r="C5961" s="52"/>
      <c r="D5961" s="144"/>
      <c r="E5961" s="63"/>
      <c r="F5961" s="72"/>
      <c r="G5961" s="72" t="str">
        <f t="shared" si="93"/>
        <v/>
      </c>
      <c r="H5961" s="73"/>
      <c r="I5961" s="70"/>
      <c r="J5961" s="142">
        <v>0</v>
      </c>
    </row>
    <row r="5962" spans="1:10" ht="15" hidden="1" thickBot="1" x14ac:dyDescent="0.4">
      <c r="A5962" s="210" t="s">
        <v>4611</v>
      </c>
      <c r="B5962" s="212" t="s">
        <v>3560</v>
      </c>
      <c r="C5962" s="155"/>
      <c r="D5962" s="24" t="s">
        <v>16</v>
      </c>
      <c r="E5962" s="25"/>
      <c r="F5962" s="46"/>
      <c r="G5962" s="26" t="str">
        <f t="shared" si="93"/>
        <v/>
      </c>
      <c r="H5962" s="27"/>
      <c r="I5962" s="28"/>
      <c r="J5962" s="142">
        <v>0</v>
      </c>
    </row>
    <row r="5963" spans="1:10" ht="15" hidden="1" thickBot="1" x14ac:dyDescent="0.4">
      <c r="A5963" s="211"/>
      <c r="B5963" s="213"/>
      <c r="C5963" s="30"/>
      <c r="D5963" s="30"/>
      <c r="E5963" s="31"/>
      <c r="F5963" s="51"/>
      <c r="G5963" s="51" t="str">
        <f t="shared" si="93"/>
        <v/>
      </c>
      <c r="H5963" s="69"/>
      <c r="I5963" s="70"/>
      <c r="J5963" s="142">
        <v>0</v>
      </c>
    </row>
    <row r="5964" spans="1:10" ht="15" hidden="1" thickBot="1" x14ac:dyDescent="0.4">
      <c r="A5964" s="211"/>
      <c r="B5964" s="213"/>
      <c r="C5964" s="34" t="s">
        <v>9819</v>
      </c>
      <c r="D5964" s="34" t="s">
        <v>200</v>
      </c>
      <c r="E5964" s="35">
        <v>1</v>
      </c>
      <c r="F5964" s="29"/>
      <c r="G5964" s="51" t="str">
        <f t="shared" si="93"/>
        <v/>
      </c>
      <c r="H5964" s="37">
        <f>SUM(G5964:G5964)</f>
        <v>0</v>
      </c>
      <c r="I5964" s="38"/>
      <c r="J5964" s="142">
        <v>0</v>
      </c>
    </row>
    <row r="5965" spans="1:10" ht="15" hidden="1" thickBot="1" x14ac:dyDescent="0.4">
      <c r="A5965" s="217"/>
      <c r="B5965" s="216"/>
      <c r="C5965" s="52"/>
      <c r="D5965" s="144"/>
      <c r="E5965" s="63"/>
      <c r="F5965" s="72"/>
      <c r="G5965" s="72" t="str">
        <f t="shared" si="93"/>
        <v/>
      </c>
      <c r="H5965" s="73"/>
      <c r="I5965" s="70"/>
      <c r="J5965" s="142">
        <v>0</v>
      </c>
    </row>
    <row r="5966" spans="1:10" ht="15" hidden="1" thickBot="1" x14ac:dyDescent="0.4">
      <c r="A5966" s="210" t="s">
        <v>4612</v>
      </c>
      <c r="B5966" s="212" t="s">
        <v>3561</v>
      </c>
      <c r="C5966" s="155"/>
      <c r="D5966" s="24" t="s">
        <v>16</v>
      </c>
      <c r="E5966" s="25"/>
      <c r="F5966" s="46"/>
      <c r="G5966" s="26" t="str">
        <f t="shared" si="93"/>
        <v/>
      </c>
      <c r="H5966" s="27"/>
      <c r="I5966" s="28"/>
      <c r="J5966" s="142">
        <v>0</v>
      </c>
    </row>
    <row r="5967" spans="1:10" ht="15" hidden="1" thickBot="1" x14ac:dyDescent="0.4">
      <c r="A5967" s="211"/>
      <c r="B5967" s="213"/>
      <c r="C5967" s="30"/>
      <c r="D5967" s="30"/>
      <c r="E5967" s="31"/>
      <c r="F5967" s="51"/>
      <c r="G5967" s="51" t="str">
        <f t="shared" si="93"/>
        <v/>
      </c>
      <c r="H5967" s="69"/>
      <c r="I5967" s="70"/>
      <c r="J5967" s="142">
        <v>0</v>
      </c>
    </row>
    <row r="5968" spans="1:10" ht="25.5" hidden="1" thickBot="1" x14ac:dyDescent="0.4">
      <c r="A5968" s="211"/>
      <c r="B5968" s="213"/>
      <c r="C5968" s="34" t="s">
        <v>9663</v>
      </c>
      <c r="D5968" s="34" t="s">
        <v>200</v>
      </c>
      <c r="E5968" s="35">
        <v>1</v>
      </c>
      <c r="F5968" s="29"/>
      <c r="G5968" s="51" t="str">
        <f t="shared" ref="G5968:G6031" si="94">IF(ISNUMBER(F5968),E5968*F5968,"")</f>
        <v/>
      </c>
      <c r="H5968" s="37">
        <f>SUM(G5968:G5968)</f>
        <v>0</v>
      </c>
      <c r="I5968" s="38"/>
      <c r="J5968" s="142">
        <v>0</v>
      </c>
    </row>
    <row r="5969" spans="1:10" ht="15" hidden="1" thickBot="1" x14ac:dyDescent="0.4">
      <c r="A5969" s="217"/>
      <c r="B5969" s="216"/>
      <c r="C5969" s="52"/>
      <c r="D5969" s="144"/>
      <c r="E5969" s="63"/>
      <c r="F5969" s="72"/>
      <c r="G5969" s="72" t="str">
        <f t="shared" si="94"/>
        <v/>
      </c>
      <c r="H5969" s="73"/>
      <c r="I5969" s="70"/>
      <c r="J5969" s="142">
        <v>0</v>
      </c>
    </row>
    <row r="5970" spans="1:10" ht="15" hidden="1" thickBot="1" x14ac:dyDescent="0.4">
      <c r="A5970" s="210" t="s">
        <v>4613</v>
      </c>
      <c r="B5970" s="212" t="s">
        <v>3562</v>
      </c>
      <c r="C5970" s="155"/>
      <c r="D5970" s="24" t="s">
        <v>69</v>
      </c>
      <c r="E5970" s="25"/>
      <c r="F5970" s="46"/>
      <c r="G5970" s="26" t="str">
        <f t="shared" si="94"/>
        <v/>
      </c>
      <c r="H5970" s="27"/>
      <c r="I5970" s="28"/>
      <c r="J5970" s="142">
        <v>0</v>
      </c>
    </row>
    <row r="5971" spans="1:10" ht="15" hidden="1" thickBot="1" x14ac:dyDescent="0.4">
      <c r="A5971" s="211"/>
      <c r="B5971" s="213"/>
      <c r="C5971" s="30"/>
      <c r="D5971" s="30"/>
      <c r="E5971" s="31"/>
      <c r="F5971" s="51"/>
      <c r="G5971" s="51" t="str">
        <f t="shared" si="94"/>
        <v/>
      </c>
      <c r="H5971" s="69"/>
      <c r="I5971" s="70"/>
      <c r="J5971" s="142">
        <v>0</v>
      </c>
    </row>
    <row r="5972" spans="1:10" ht="15" hidden="1" thickBot="1" x14ac:dyDescent="0.4">
      <c r="A5972" s="211"/>
      <c r="B5972" s="213"/>
      <c r="C5972" s="34" t="s">
        <v>9686</v>
      </c>
      <c r="D5972" s="34" t="s">
        <v>372</v>
      </c>
      <c r="E5972" s="35">
        <v>1</v>
      </c>
      <c r="F5972" s="29"/>
      <c r="G5972" s="51" t="str">
        <f t="shared" si="94"/>
        <v/>
      </c>
      <c r="H5972" s="37">
        <f>SUM(G5972:G5972)</f>
        <v>0</v>
      </c>
      <c r="I5972" s="38"/>
      <c r="J5972" s="142">
        <v>0</v>
      </c>
    </row>
    <row r="5973" spans="1:10" ht="15" hidden="1" thickBot="1" x14ac:dyDescent="0.4">
      <c r="A5973" s="217"/>
      <c r="B5973" s="216"/>
      <c r="C5973" s="52"/>
      <c r="D5973" s="144"/>
      <c r="E5973" s="63"/>
      <c r="F5973" s="72"/>
      <c r="G5973" s="72" t="str">
        <f t="shared" si="94"/>
        <v/>
      </c>
      <c r="H5973" s="73"/>
      <c r="I5973" s="70"/>
      <c r="J5973" s="142">
        <v>0</v>
      </c>
    </row>
    <row r="5974" spans="1:10" ht="15" hidden="1" thickBot="1" x14ac:dyDescent="0.4">
      <c r="A5974" s="210" t="s">
        <v>4614</v>
      </c>
      <c r="B5974" s="212" t="s">
        <v>3563</v>
      </c>
      <c r="C5974" s="155"/>
      <c r="D5974" s="24" t="s">
        <v>16</v>
      </c>
      <c r="E5974" s="25"/>
      <c r="F5974" s="46"/>
      <c r="G5974" s="26" t="str">
        <f t="shared" si="94"/>
        <v/>
      </c>
      <c r="H5974" s="27"/>
      <c r="I5974" s="28"/>
      <c r="J5974" s="142">
        <v>0</v>
      </c>
    </row>
    <row r="5975" spans="1:10" ht="15" hidden="1" thickBot="1" x14ac:dyDescent="0.4">
      <c r="A5975" s="211"/>
      <c r="B5975" s="213"/>
      <c r="C5975" s="30"/>
      <c r="D5975" s="30"/>
      <c r="E5975" s="31"/>
      <c r="F5975" s="51"/>
      <c r="G5975" s="51" t="str">
        <f t="shared" si="94"/>
        <v/>
      </c>
      <c r="H5975" s="69"/>
      <c r="I5975" s="70"/>
      <c r="J5975" s="142">
        <v>0</v>
      </c>
    </row>
    <row r="5976" spans="1:10" ht="15" hidden="1" thickBot="1" x14ac:dyDescent="0.4">
      <c r="A5976" s="211"/>
      <c r="B5976" s="213"/>
      <c r="C5976" s="34" t="s">
        <v>9822</v>
      </c>
      <c r="D5976" s="34" t="s">
        <v>200</v>
      </c>
      <c r="E5976" s="35">
        <v>1</v>
      </c>
      <c r="F5976" s="29"/>
      <c r="G5976" s="51" t="str">
        <f t="shared" si="94"/>
        <v/>
      </c>
      <c r="H5976" s="37">
        <f>SUM(G5976:G5976)</f>
        <v>0</v>
      </c>
      <c r="I5976" s="38"/>
      <c r="J5976" s="142">
        <v>0</v>
      </c>
    </row>
    <row r="5977" spans="1:10" ht="15" hidden="1" thickBot="1" x14ac:dyDescent="0.4">
      <c r="A5977" s="217"/>
      <c r="B5977" s="216"/>
      <c r="C5977" s="52"/>
      <c r="D5977" s="144"/>
      <c r="E5977" s="63"/>
      <c r="F5977" s="72"/>
      <c r="G5977" s="72" t="str">
        <f t="shared" si="94"/>
        <v/>
      </c>
      <c r="H5977" s="73"/>
      <c r="I5977" s="70"/>
      <c r="J5977" s="142">
        <v>0</v>
      </c>
    </row>
    <row r="5978" spans="1:10" ht="15" hidden="1" thickBot="1" x14ac:dyDescent="0.4">
      <c r="A5978" s="210" t="s">
        <v>4615</v>
      </c>
      <c r="B5978" s="212" t="s">
        <v>3564</v>
      </c>
      <c r="C5978" s="155"/>
      <c r="D5978" s="24" t="s">
        <v>16</v>
      </c>
      <c r="E5978" s="25"/>
      <c r="F5978" s="46"/>
      <c r="G5978" s="26" t="str">
        <f t="shared" si="94"/>
        <v/>
      </c>
      <c r="H5978" s="27"/>
      <c r="I5978" s="28"/>
      <c r="J5978" s="142">
        <v>0</v>
      </c>
    </row>
    <row r="5979" spans="1:10" ht="15" hidden="1" thickBot="1" x14ac:dyDescent="0.4">
      <c r="A5979" s="211"/>
      <c r="B5979" s="213"/>
      <c r="C5979" s="30"/>
      <c r="D5979" s="30"/>
      <c r="E5979" s="31"/>
      <c r="F5979" s="51"/>
      <c r="G5979" s="51" t="str">
        <f t="shared" si="94"/>
        <v/>
      </c>
      <c r="H5979" s="69"/>
      <c r="I5979" s="70"/>
      <c r="J5979" s="142">
        <v>0</v>
      </c>
    </row>
    <row r="5980" spans="1:10" ht="25.5" hidden="1" thickBot="1" x14ac:dyDescent="0.4">
      <c r="A5980" s="211"/>
      <c r="B5980" s="213"/>
      <c r="C5980" s="34" t="s">
        <v>9665</v>
      </c>
      <c r="D5980" s="34" t="s">
        <v>200</v>
      </c>
      <c r="E5980" s="35">
        <v>1</v>
      </c>
      <c r="F5980" s="29"/>
      <c r="G5980" s="51" t="str">
        <f t="shared" si="94"/>
        <v/>
      </c>
      <c r="H5980" s="37">
        <f>SUM(G5980:G5980)</f>
        <v>0</v>
      </c>
      <c r="I5980" s="38"/>
      <c r="J5980" s="142">
        <v>0</v>
      </c>
    </row>
    <row r="5981" spans="1:10" ht="15" hidden="1" thickBot="1" x14ac:dyDescent="0.4">
      <c r="A5981" s="217"/>
      <c r="B5981" s="216"/>
      <c r="C5981" s="52"/>
      <c r="D5981" s="144"/>
      <c r="E5981" s="63"/>
      <c r="F5981" s="72"/>
      <c r="G5981" s="72" t="str">
        <f t="shared" si="94"/>
        <v/>
      </c>
      <c r="H5981" s="73"/>
      <c r="I5981" s="70"/>
      <c r="J5981" s="142">
        <v>0</v>
      </c>
    </row>
    <row r="5982" spans="1:10" ht="15" hidden="1" thickBot="1" x14ac:dyDescent="0.4">
      <c r="A5982" s="210" t="s">
        <v>4616</v>
      </c>
      <c r="B5982" s="212" t="s">
        <v>3565</v>
      </c>
      <c r="C5982" s="155"/>
      <c r="D5982" s="24" t="s">
        <v>69</v>
      </c>
      <c r="E5982" s="25"/>
      <c r="F5982" s="46"/>
      <c r="G5982" s="26" t="str">
        <f t="shared" si="94"/>
        <v/>
      </c>
      <c r="H5982" s="27"/>
      <c r="I5982" s="28"/>
      <c r="J5982" s="142">
        <v>0</v>
      </c>
    </row>
    <row r="5983" spans="1:10" ht="15" hidden="1" thickBot="1" x14ac:dyDescent="0.4">
      <c r="A5983" s="211"/>
      <c r="B5983" s="213"/>
      <c r="C5983" s="30"/>
      <c r="D5983" s="30"/>
      <c r="E5983" s="31"/>
      <c r="F5983" s="51"/>
      <c r="G5983" s="51" t="str">
        <f t="shared" si="94"/>
        <v/>
      </c>
      <c r="H5983" s="69"/>
      <c r="I5983" s="70"/>
      <c r="J5983" s="142">
        <v>0</v>
      </c>
    </row>
    <row r="5984" spans="1:10" ht="15" hidden="1" thickBot="1" x14ac:dyDescent="0.4">
      <c r="A5984" s="211"/>
      <c r="B5984" s="213"/>
      <c r="C5984" s="34" t="s">
        <v>9687</v>
      </c>
      <c r="D5984" s="34" t="s">
        <v>372</v>
      </c>
      <c r="E5984" s="35">
        <v>1</v>
      </c>
      <c r="F5984" s="29"/>
      <c r="G5984" s="51" t="str">
        <f t="shared" si="94"/>
        <v/>
      </c>
      <c r="H5984" s="37">
        <f>SUM(G5984:G5984)</f>
        <v>0</v>
      </c>
      <c r="I5984" s="38"/>
      <c r="J5984" s="142">
        <v>0</v>
      </c>
    </row>
    <row r="5985" spans="1:10" ht="15" hidden="1" thickBot="1" x14ac:dyDescent="0.4">
      <c r="A5985" s="217"/>
      <c r="B5985" s="216"/>
      <c r="C5985" s="52"/>
      <c r="D5985" s="144"/>
      <c r="E5985" s="63"/>
      <c r="F5985" s="72"/>
      <c r="G5985" s="72" t="str">
        <f t="shared" si="94"/>
        <v/>
      </c>
      <c r="H5985" s="73"/>
      <c r="I5985" s="70"/>
      <c r="J5985" s="142">
        <v>0</v>
      </c>
    </row>
    <row r="5986" spans="1:10" ht="15" hidden="1" thickBot="1" x14ac:dyDescent="0.4">
      <c r="A5986" s="210" t="s">
        <v>4617</v>
      </c>
      <c r="B5986" s="212" t="s">
        <v>3566</v>
      </c>
      <c r="C5986" s="155"/>
      <c r="D5986" s="24" t="s">
        <v>16</v>
      </c>
      <c r="E5986" s="25"/>
      <c r="F5986" s="46"/>
      <c r="G5986" s="26" t="str">
        <f t="shared" si="94"/>
        <v/>
      </c>
      <c r="H5986" s="27"/>
      <c r="I5986" s="28"/>
      <c r="J5986" s="142">
        <v>0</v>
      </c>
    </row>
    <row r="5987" spans="1:10" ht="15" hidden="1" thickBot="1" x14ac:dyDescent="0.4">
      <c r="A5987" s="211"/>
      <c r="B5987" s="213"/>
      <c r="C5987" s="30"/>
      <c r="D5987" s="30"/>
      <c r="E5987" s="31"/>
      <c r="F5987" s="51"/>
      <c r="G5987" s="51" t="str">
        <f t="shared" si="94"/>
        <v/>
      </c>
      <c r="H5987" s="69"/>
      <c r="I5987" s="70"/>
      <c r="J5987" s="142">
        <v>0</v>
      </c>
    </row>
    <row r="5988" spans="1:10" ht="15" hidden="1" thickBot="1" x14ac:dyDescent="0.4">
      <c r="A5988" s="211"/>
      <c r="B5988" s="213"/>
      <c r="C5988" s="34" t="s">
        <v>9824</v>
      </c>
      <c r="D5988" s="34" t="s">
        <v>200</v>
      </c>
      <c r="E5988" s="35">
        <v>1</v>
      </c>
      <c r="F5988" s="29"/>
      <c r="G5988" s="51" t="str">
        <f t="shared" si="94"/>
        <v/>
      </c>
      <c r="H5988" s="37">
        <f>SUM(G5988:G5988)</f>
        <v>0</v>
      </c>
      <c r="I5988" s="38"/>
      <c r="J5988" s="142">
        <v>0</v>
      </c>
    </row>
    <row r="5989" spans="1:10" ht="15" hidden="1" thickBot="1" x14ac:dyDescent="0.4">
      <c r="A5989" s="217"/>
      <c r="B5989" s="216"/>
      <c r="C5989" s="52"/>
      <c r="D5989" s="144"/>
      <c r="E5989" s="63"/>
      <c r="F5989" s="72"/>
      <c r="G5989" s="72" t="str">
        <f t="shared" si="94"/>
        <v/>
      </c>
      <c r="H5989" s="73"/>
      <c r="I5989" s="70"/>
      <c r="J5989" s="142">
        <v>0</v>
      </c>
    </row>
    <row r="5990" spans="1:10" ht="15" hidden="1" thickBot="1" x14ac:dyDescent="0.4">
      <c r="A5990" s="210" t="s">
        <v>4618</v>
      </c>
      <c r="B5990" s="212" t="s">
        <v>3567</v>
      </c>
      <c r="C5990" s="155"/>
      <c r="D5990" s="24" t="s">
        <v>16</v>
      </c>
      <c r="E5990" s="25"/>
      <c r="F5990" s="46"/>
      <c r="G5990" s="26" t="str">
        <f t="shared" si="94"/>
        <v/>
      </c>
      <c r="H5990" s="27"/>
      <c r="I5990" s="28"/>
      <c r="J5990" s="142">
        <v>0</v>
      </c>
    </row>
    <row r="5991" spans="1:10" ht="15" hidden="1" thickBot="1" x14ac:dyDescent="0.4">
      <c r="A5991" s="211"/>
      <c r="B5991" s="213"/>
      <c r="C5991" s="30"/>
      <c r="D5991" s="30"/>
      <c r="E5991" s="31"/>
      <c r="F5991" s="51"/>
      <c r="G5991" s="51" t="str">
        <f t="shared" si="94"/>
        <v/>
      </c>
      <c r="H5991" s="69"/>
      <c r="I5991" s="70"/>
      <c r="J5991" s="142">
        <v>0</v>
      </c>
    </row>
    <row r="5992" spans="1:10" ht="25.5" hidden="1" thickBot="1" x14ac:dyDescent="0.4">
      <c r="A5992" s="211"/>
      <c r="B5992" s="213"/>
      <c r="C5992" s="34" t="s">
        <v>9666</v>
      </c>
      <c r="D5992" s="34" t="s">
        <v>200</v>
      </c>
      <c r="E5992" s="35">
        <v>1</v>
      </c>
      <c r="F5992" s="29"/>
      <c r="G5992" s="51" t="str">
        <f t="shared" si="94"/>
        <v/>
      </c>
      <c r="H5992" s="37">
        <f>SUM(G5992:G5992)</f>
        <v>0</v>
      </c>
      <c r="I5992" s="38"/>
      <c r="J5992" s="142">
        <v>0</v>
      </c>
    </row>
    <row r="5993" spans="1:10" ht="15" hidden="1" thickBot="1" x14ac:dyDescent="0.4">
      <c r="A5993" s="217"/>
      <c r="B5993" s="216"/>
      <c r="C5993" s="52"/>
      <c r="D5993" s="144"/>
      <c r="E5993" s="63"/>
      <c r="F5993" s="72"/>
      <c r="G5993" s="72" t="str">
        <f t="shared" si="94"/>
        <v/>
      </c>
      <c r="H5993" s="73"/>
      <c r="I5993" s="70"/>
      <c r="J5993" s="142">
        <v>0</v>
      </c>
    </row>
    <row r="5994" spans="1:10" ht="15" hidden="1" thickBot="1" x14ac:dyDescent="0.4">
      <c r="A5994" s="210" t="s">
        <v>4631</v>
      </c>
      <c r="B5994" s="212" t="s">
        <v>3574</v>
      </c>
      <c r="C5994" s="155"/>
      <c r="D5994" s="24" t="s">
        <v>16</v>
      </c>
      <c r="E5994" s="25"/>
      <c r="F5994" s="46"/>
      <c r="G5994" s="26" t="str">
        <f t="shared" si="94"/>
        <v/>
      </c>
      <c r="H5994" s="27"/>
      <c r="I5994" s="28"/>
      <c r="J5994" s="142">
        <v>0</v>
      </c>
    </row>
    <row r="5995" spans="1:10" ht="15" hidden="1" thickBot="1" x14ac:dyDescent="0.4">
      <c r="A5995" s="211"/>
      <c r="B5995" s="213"/>
      <c r="C5995" s="30"/>
      <c r="D5995" s="30"/>
      <c r="E5995" s="31"/>
      <c r="F5995" s="51"/>
      <c r="G5995" s="51" t="str">
        <f t="shared" si="94"/>
        <v/>
      </c>
      <c r="H5995" s="69"/>
      <c r="I5995" s="70"/>
      <c r="J5995" s="142">
        <v>0</v>
      </c>
    </row>
    <row r="5996" spans="1:10" ht="25.5" hidden="1" thickBot="1" x14ac:dyDescent="0.4">
      <c r="A5996" s="211"/>
      <c r="B5996" s="213"/>
      <c r="C5996" s="34" t="s">
        <v>5448</v>
      </c>
      <c r="D5996" s="34" t="s">
        <v>16</v>
      </c>
      <c r="E5996" s="35">
        <v>1</v>
      </c>
      <c r="F5996" s="29"/>
      <c r="G5996" s="51" t="str">
        <f t="shared" si="94"/>
        <v/>
      </c>
      <c r="H5996" s="37">
        <f>SUM(G5996:G5996)</f>
        <v>0</v>
      </c>
      <c r="I5996" s="38"/>
      <c r="J5996" s="142">
        <v>0</v>
      </c>
    </row>
    <row r="5997" spans="1:10" ht="15" hidden="1" thickBot="1" x14ac:dyDescent="0.4">
      <c r="A5997" s="217"/>
      <c r="B5997" s="216"/>
      <c r="C5997" s="52"/>
      <c r="D5997" s="144"/>
      <c r="E5997" s="63"/>
      <c r="F5997" s="72"/>
      <c r="G5997" s="72" t="str">
        <f t="shared" si="94"/>
        <v/>
      </c>
      <c r="H5997" s="73"/>
      <c r="I5997" s="70"/>
      <c r="J5997" s="142">
        <v>0</v>
      </c>
    </row>
    <row r="5998" spans="1:10" ht="15.75" hidden="1" customHeight="1" thickBot="1" x14ac:dyDescent="0.4">
      <c r="A5998" s="210" t="s">
        <v>4632</v>
      </c>
      <c r="B5998" s="212" t="s">
        <v>3575</v>
      </c>
      <c r="C5998" s="155"/>
      <c r="D5998" s="24" t="s">
        <v>16</v>
      </c>
      <c r="E5998" s="25"/>
      <c r="F5998" s="46"/>
      <c r="G5998" s="26" t="str">
        <f t="shared" si="94"/>
        <v/>
      </c>
      <c r="H5998" s="27"/>
      <c r="I5998" s="28"/>
      <c r="J5998" s="142">
        <v>0</v>
      </c>
    </row>
    <row r="5999" spans="1:10" ht="15" hidden="1" thickBot="1" x14ac:dyDescent="0.4">
      <c r="A5999" s="211"/>
      <c r="B5999" s="213"/>
      <c r="C5999" s="30"/>
      <c r="D5999" s="30"/>
      <c r="E5999" s="31"/>
      <c r="F5999" s="51"/>
      <c r="G5999" s="51" t="str">
        <f t="shared" si="94"/>
        <v/>
      </c>
      <c r="H5999" s="69"/>
      <c r="I5999" s="70"/>
      <c r="J5999" s="142">
        <v>0</v>
      </c>
    </row>
    <row r="6000" spans="1:10" ht="25.5" hidden="1" thickBot="1" x14ac:dyDescent="0.4">
      <c r="A6000" s="211"/>
      <c r="B6000" s="213"/>
      <c r="C6000" s="34" t="s">
        <v>5449</v>
      </c>
      <c r="D6000" s="34" t="s">
        <v>16</v>
      </c>
      <c r="E6000" s="35">
        <v>1</v>
      </c>
      <c r="F6000" s="29"/>
      <c r="G6000" s="51" t="str">
        <f t="shared" si="94"/>
        <v/>
      </c>
      <c r="H6000" s="37">
        <f>SUM(G6000:G6000)</f>
        <v>0</v>
      </c>
      <c r="I6000" s="38"/>
      <c r="J6000" s="142">
        <v>0</v>
      </c>
    </row>
    <row r="6001" spans="1:10" ht="15" hidden="1" thickBot="1" x14ac:dyDescent="0.4">
      <c r="A6001" s="217"/>
      <c r="B6001" s="216"/>
      <c r="C6001" s="52"/>
      <c r="D6001" s="144"/>
      <c r="E6001" s="63"/>
      <c r="F6001" s="72"/>
      <c r="G6001" s="72" t="str">
        <f t="shared" si="94"/>
        <v/>
      </c>
      <c r="H6001" s="73"/>
      <c r="I6001" s="70"/>
      <c r="J6001" s="142">
        <v>0</v>
      </c>
    </row>
    <row r="6002" spans="1:10" ht="15.75" hidden="1" customHeight="1" thickBot="1" x14ac:dyDescent="0.4">
      <c r="A6002" s="210" t="s">
        <v>4633</v>
      </c>
      <c r="B6002" s="212" t="s">
        <v>3576</v>
      </c>
      <c r="C6002" s="155"/>
      <c r="D6002" s="24" t="s">
        <v>16</v>
      </c>
      <c r="E6002" s="25"/>
      <c r="F6002" s="46"/>
      <c r="G6002" s="26" t="str">
        <f t="shared" si="94"/>
        <v/>
      </c>
      <c r="H6002" s="27"/>
      <c r="I6002" s="28"/>
      <c r="J6002" s="142">
        <v>0</v>
      </c>
    </row>
    <row r="6003" spans="1:10" ht="15" hidden="1" thickBot="1" x14ac:dyDescent="0.4">
      <c r="A6003" s="211"/>
      <c r="B6003" s="213"/>
      <c r="C6003" s="30"/>
      <c r="D6003" s="30"/>
      <c r="E6003" s="31"/>
      <c r="F6003" s="51"/>
      <c r="G6003" s="51" t="str">
        <f t="shared" si="94"/>
        <v/>
      </c>
      <c r="H6003" s="69"/>
      <c r="I6003" s="70"/>
      <c r="J6003" s="142">
        <v>0</v>
      </c>
    </row>
    <row r="6004" spans="1:10" ht="25.5" hidden="1" thickBot="1" x14ac:dyDescent="0.4">
      <c r="A6004" s="211"/>
      <c r="B6004" s="213"/>
      <c r="C6004" s="34" t="s">
        <v>5450</v>
      </c>
      <c r="D6004" s="34" t="s">
        <v>16</v>
      </c>
      <c r="E6004" s="35">
        <v>1</v>
      </c>
      <c r="F6004" s="29"/>
      <c r="G6004" s="51" t="str">
        <f t="shared" si="94"/>
        <v/>
      </c>
      <c r="H6004" s="37">
        <f>SUM(G6004:G6004)</f>
        <v>0</v>
      </c>
      <c r="I6004" s="38"/>
      <c r="J6004" s="142">
        <v>0</v>
      </c>
    </row>
    <row r="6005" spans="1:10" ht="15" hidden="1" thickBot="1" x14ac:dyDescent="0.4">
      <c r="A6005" s="217"/>
      <c r="B6005" s="216"/>
      <c r="C6005" s="52"/>
      <c r="D6005" s="144"/>
      <c r="E6005" s="63"/>
      <c r="F6005" s="72"/>
      <c r="G6005" s="72" t="str">
        <f t="shared" si="94"/>
        <v/>
      </c>
      <c r="H6005" s="73"/>
      <c r="I6005" s="70"/>
      <c r="J6005" s="142">
        <v>0</v>
      </c>
    </row>
    <row r="6006" spans="1:10" ht="15" hidden="1" thickBot="1" x14ac:dyDescent="0.4">
      <c r="A6006" s="210" t="s">
        <v>4634</v>
      </c>
      <c r="B6006" s="212" t="s">
        <v>3577</v>
      </c>
      <c r="C6006" s="155"/>
      <c r="D6006" s="24" t="s">
        <v>16</v>
      </c>
      <c r="E6006" s="25"/>
      <c r="F6006" s="46"/>
      <c r="G6006" s="26" t="str">
        <f t="shared" si="94"/>
        <v/>
      </c>
      <c r="H6006" s="27"/>
      <c r="I6006" s="28"/>
      <c r="J6006" s="142">
        <v>0</v>
      </c>
    </row>
    <row r="6007" spans="1:10" ht="15" hidden="1" thickBot="1" x14ac:dyDescent="0.4">
      <c r="A6007" s="211"/>
      <c r="B6007" s="213"/>
      <c r="C6007" s="30"/>
      <c r="D6007" s="30"/>
      <c r="E6007" s="31"/>
      <c r="F6007" s="51"/>
      <c r="G6007" s="51" t="str">
        <f t="shared" si="94"/>
        <v/>
      </c>
      <c r="H6007" s="69"/>
      <c r="I6007" s="70"/>
      <c r="J6007" s="142">
        <v>0</v>
      </c>
    </row>
    <row r="6008" spans="1:10" ht="25.5" hidden="1" thickBot="1" x14ac:dyDescent="0.4">
      <c r="A6008" s="211"/>
      <c r="B6008" s="213"/>
      <c r="C6008" s="34" t="s">
        <v>5451</v>
      </c>
      <c r="D6008" s="34" t="s">
        <v>16</v>
      </c>
      <c r="E6008" s="35">
        <v>1</v>
      </c>
      <c r="F6008" s="29"/>
      <c r="G6008" s="51" t="str">
        <f t="shared" si="94"/>
        <v/>
      </c>
      <c r="H6008" s="37">
        <f>SUM(G6008:G6008)</f>
        <v>0</v>
      </c>
      <c r="I6008" s="38"/>
      <c r="J6008" s="142">
        <v>0</v>
      </c>
    </row>
    <row r="6009" spans="1:10" ht="15" hidden="1" thickBot="1" x14ac:dyDescent="0.4">
      <c r="A6009" s="217"/>
      <c r="B6009" s="216"/>
      <c r="C6009" s="52"/>
      <c r="D6009" s="144"/>
      <c r="E6009" s="63"/>
      <c r="F6009" s="72"/>
      <c r="G6009" s="72" t="str">
        <f t="shared" si="94"/>
        <v/>
      </c>
      <c r="H6009" s="73"/>
      <c r="I6009" s="70"/>
      <c r="J6009" s="142">
        <v>0</v>
      </c>
    </row>
    <row r="6010" spans="1:10" ht="15" hidden="1" thickBot="1" x14ac:dyDescent="0.4">
      <c r="A6010" s="210" t="s">
        <v>4635</v>
      </c>
      <c r="B6010" s="212" t="s">
        <v>3578</v>
      </c>
      <c r="C6010" s="155"/>
      <c r="D6010" s="24" t="s">
        <v>16</v>
      </c>
      <c r="E6010" s="25"/>
      <c r="F6010" s="46"/>
      <c r="G6010" s="26" t="str">
        <f t="shared" si="94"/>
        <v/>
      </c>
      <c r="H6010" s="27"/>
      <c r="I6010" s="28"/>
      <c r="J6010" s="142">
        <v>0</v>
      </c>
    </row>
    <row r="6011" spans="1:10" ht="15" hidden="1" thickBot="1" x14ac:dyDescent="0.4">
      <c r="A6011" s="211"/>
      <c r="B6011" s="213"/>
      <c r="C6011" s="30"/>
      <c r="D6011" s="30"/>
      <c r="E6011" s="31"/>
      <c r="F6011" s="51"/>
      <c r="G6011" s="51" t="str">
        <f t="shared" si="94"/>
        <v/>
      </c>
      <c r="H6011" s="69"/>
      <c r="I6011" s="70"/>
      <c r="J6011" s="142">
        <v>0</v>
      </c>
    </row>
    <row r="6012" spans="1:10" ht="15" hidden="1" thickBot="1" x14ac:dyDescent="0.4">
      <c r="A6012" s="211"/>
      <c r="B6012" s="213"/>
      <c r="C6012" s="34" t="s">
        <v>5452</v>
      </c>
      <c r="D6012" s="34" t="s">
        <v>16</v>
      </c>
      <c r="E6012" s="35">
        <v>1</v>
      </c>
      <c r="F6012" s="29"/>
      <c r="G6012" s="51" t="str">
        <f t="shared" si="94"/>
        <v/>
      </c>
      <c r="H6012" s="37">
        <f>SUM(G6012:G6012)</f>
        <v>0</v>
      </c>
      <c r="I6012" s="38"/>
      <c r="J6012" s="142">
        <v>0</v>
      </c>
    </row>
    <row r="6013" spans="1:10" ht="15" hidden="1" thickBot="1" x14ac:dyDescent="0.4">
      <c r="A6013" s="217"/>
      <c r="B6013" s="216"/>
      <c r="C6013" s="52"/>
      <c r="D6013" s="144"/>
      <c r="E6013" s="63"/>
      <c r="F6013" s="72"/>
      <c r="G6013" s="72" t="str">
        <f t="shared" si="94"/>
        <v/>
      </c>
      <c r="H6013" s="73"/>
      <c r="I6013" s="70"/>
      <c r="J6013" s="142">
        <v>0</v>
      </c>
    </row>
    <row r="6014" spans="1:10" ht="15" hidden="1" thickBot="1" x14ac:dyDescent="0.4">
      <c r="A6014" s="210" t="s">
        <v>4637</v>
      </c>
      <c r="B6014" s="212" t="s">
        <v>3580</v>
      </c>
      <c r="C6014" s="155"/>
      <c r="D6014" s="24" t="s">
        <v>16</v>
      </c>
      <c r="E6014" s="25"/>
      <c r="F6014" s="46"/>
      <c r="G6014" s="26" t="str">
        <f t="shared" si="94"/>
        <v/>
      </c>
      <c r="H6014" s="27"/>
      <c r="I6014" s="28"/>
      <c r="J6014" s="142">
        <v>0</v>
      </c>
    </row>
    <row r="6015" spans="1:10" ht="15" hidden="1" thickBot="1" x14ac:dyDescent="0.4">
      <c r="A6015" s="211"/>
      <c r="B6015" s="213"/>
      <c r="C6015" s="30"/>
      <c r="D6015" s="30"/>
      <c r="E6015" s="31"/>
      <c r="F6015" s="51"/>
      <c r="G6015" s="51" t="str">
        <f t="shared" si="94"/>
        <v/>
      </c>
      <c r="H6015" s="69"/>
      <c r="I6015" s="70"/>
      <c r="J6015" s="142">
        <v>0</v>
      </c>
    </row>
    <row r="6016" spans="1:10" ht="15" hidden="1" thickBot="1" x14ac:dyDescent="0.4">
      <c r="A6016" s="211"/>
      <c r="B6016" s="213"/>
      <c r="C6016" s="34" t="s">
        <v>5453</v>
      </c>
      <c r="D6016" s="34" t="s">
        <v>16</v>
      </c>
      <c r="E6016" s="35">
        <v>1</v>
      </c>
      <c r="F6016" s="29"/>
      <c r="G6016" s="51" t="str">
        <f t="shared" si="94"/>
        <v/>
      </c>
      <c r="H6016" s="37">
        <f>SUM(G6016:G6016)</f>
        <v>0</v>
      </c>
      <c r="I6016" s="38"/>
      <c r="J6016" s="142">
        <v>0</v>
      </c>
    </row>
    <row r="6017" spans="1:10" ht="15" hidden="1" thickBot="1" x14ac:dyDescent="0.4">
      <c r="A6017" s="217"/>
      <c r="B6017" s="216"/>
      <c r="C6017" s="52"/>
      <c r="D6017" s="144"/>
      <c r="E6017" s="63"/>
      <c r="F6017" s="72"/>
      <c r="G6017" s="72" t="str">
        <f t="shared" si="94"/>
        <v/>
      </c>
      <c r="H6017" s="73"/>
      <c r="I6017" s="70"/>
      <c r="J6017" s="142">
        <v>0</v>
      </c>
    </row>
    <row r="6018" spans="1:10" ht="15" hidden="1" thickBot="1" x14ac:dyDescent="0.4">
      <c r="A6018" s="210" t="s">
        <v>4639</v>
      </c>
      <c r="B6018" s="212" t="s">
        <v>3582</v>
      </c>
      <c r="C6018" s="155"/>
      <c r="D6018" s="24" t="s">
        <v>16</v>
      </c>
      <c r="E6018" s="25"/>
      <c r="F6018" s="46"/>
      <c r="G6018" s="26" t="str">
        <f t="shared" si="94"/>
        <v/>
      </c>
      <c r="H6018" s="27"/>
      <c r="I6018" s="28"/>
      <c r="J6018" s="142">
        <v>0</v>
      </c>
    </row>
    <row r="6019" spans="1:10" ht="15" hidden="1" thickBot="1" x14ac:dyDescent="0.4">
      <c r="A6019" s="211"/>
      <c r="B6019" s="213"/>
      <c r="C6019" s="30"/>
      <c r="D6019" s="30"/>
      <c r="E6019" s="31"/>
      <c r="F6019" s="51"/>
      <c r="G6019" s="51" t="str">
        <f t="shared" si="94"/>
        <v/>
      </c>
      <c r="H6019" s="69"/>
      <c r="I6019" s="70"/>
      <c r="J6019" s="142">
        <v>0</v>
      </c>
    </row>
    <row r="6020" spans="1:10" ht="15" hidden="1" thickBot="1" x14ac:dyDescent="0.4">
      <c r="A6020" s="211"/>
      <c r="B6020" s="213"/>
      <c r="C6020" s="34" t="s">
        <v>5454</v>
      </c>
      <c r="D6020" s="34" t="s">
        <v>16</v>
      </c>
      <c r="E6020" s="35">
        <v>1</v>
      </c>
      <c r="F6020" s="29"/>
      <c r="G6020" s="51" t="str">
        <f t="shared" si="94"/>
        <v/>
      </c>
      <c r="H6020" s="37">
        <f>SUM(G6020:G6020)</f>
        <v>0</v>
      </c>
      <c r="I6020" s="38"/>
      <c r="J6020" s="142">
        <v>0</v>
      </c>
    </row>
    <row r="6021" spans="1:10" ht="15" hidden="1" thickBot="1" x14ac:dyDescent="0.4">
      <c r="A6021" s="217"/>
      <c r="B6021" s="216"/>
      <c r="C6021" s="52"/>
      <c r="D6021" s="144"/>
      <c r="E6021" s="63"/>
      <c r="F6021" s="72"/>
      <c r="G6021" s="72" t="str">
        <f t="shared" si="94"/>
        <v/>
      </c>
      <c r="H6021" s="73"/>
      <c r="I6021" s="70"/>
      <c r="J6021" s="142">
        <v>0</v>
      </c>
    </row>
    <row r="6022" spans="1:10" ht="15" hidden="1" thickBot="1" x14ac:dyDescent="0.4">
      <c r="A6022" s="210" t="s">
        <v>4641</v>
      </c>
      <c r="B6022" s="212" t="s">
        <v>3584</v>
      </c>
      <c r="C6022" s="155"/>
      <c r="D6022" s="24" t="s">
        <v>16</v>
      </c>
      <c r="E6022" s="25"/>
      <c r="F6022" s="46"/>
      <c r="G6022" s="26" t="str">
        <f t="shared" si="94"/>
        <v/>
      </c>
      <c r="H6022" s="27"/>
      <c r="I6022" s="28"/>
      <c r="J6022" s="142">
        <v>0</v>
      </c>
    </row>
    <row r="6023" spans="1:10" ht="15" hidden="1" thickBot="1" x14ac:dyDescent="0.4">
      <c r="A6023" s="211"/>
      <c r="B6023" s="213"/>
      <c r="C6023" s="30"/>
      <c r="D6023" s="30"/>
      <c r="E6023" s="31"/>
      <c r="F6023" s="51"/>
      <c r="G6023" s="51" t="str">
        <f t="shared" si="94"/>
        <v/>
      </c>
      <c r="H6023" s="69"/>
      <c r="I6023" s="70"/>
      <c r="J6023" s="142">
        <v>0</v>
      </c>
    </row>
    <row r="6024" spans="1:10" ht="15" hidden="1" thickBot="1" x14ac:dyDescent="0.4">
      <c r="A6024" s="211"/>
      <c r="B6024" s="213"/>
      <c r="C6024" s="34" t="s">
        <v>5455</v>
      </c>
      <c r="D6024" s="34" t="s">
        <v>16</v>
      </c>
      <c r="E6024" s="35">
        <v>1</v>
      </c>
      <c r="F6024" s="29"/>
      <c r="G6024" s="51" t="str">
        <f t="shared" si="94"/>
        <v/>
      </c>
      <c r="H6024" s="37">
        <f>SUM(G6024:G6024)</f>
        <v>0</v>
      </c>
      <c r="I6024" s="38"/>
      <c r="J6024" s="142">
        <v>0</v>
      </c>
    </row>
    <row r="6025" spans="1:10" ht="15" hidden="1" thickBot="1" x14ac:dyDescent="0.4">
      <c r="A6025" s="217"/>
      <c r="B6025" s="216"/>
      <c r="C6025" s="52"/>
      <c r="D6025" s="144"/>
      <c r="E6025" s="63"/>
      <c r="F6025" s="72"/>
      <c r="G6025" s="72" t="str">
        <f t="shared" si="94"/>
        <v/>
      </c>
      <c r="H6025" s="73"/>
      <c r="I6025" s="70"/>
      <c r="J6025" s="142">
        <v>0</v>
      </c>
    </row>
    <row r="6026" spans="1:10" ht="15" hidden="1" thickBot="1" x14ac:dyDescent="0.4">
      <c r="A6026" s="210" t="s">
        <v>4644</v>
      </c>
      <c r="B6026" s="212" t="s">
        <v>3587</v>
      </c>
      <c r="C6026" s="155"/>
      <c r="D6026" s="24" t="s">
        <v>16</v>
      </c>
      <c r="E6026" s="25"/>
      <c r="F6026" s="46"/>
      <c r="G6026" s="26" t="str">
        <f t="shared" si="94"/>
        <v/>
      </c>
      <c r="H6026" s="27"/>
      <c r="I6026" s="28"/>
      <c r="J6026" s="142">
        <v>0</v>
      </c>
    </row>
    <row r="6027" spans="1:10" ht="15" hidden="1" thickBot="1" x14ac:dyDescent="0.4">
      <c r="A6027" s="211"/>
      <c r="B6027" s="213"/>
      <c r="C6027" s="30"/>
      <c r="D6027" s="30"/>
      <c r="E6027" s="31"/>
      <c r="F6027" s="51"/>
      <c r="G6027" s="51" t="str">
        <f t="shared" si="94"/>
        <v/>
      </c>
      <c r="H6027" s="69"/>
      <c r="I6027" s="70"/>
      <c r="J6027" s="142">
        <v>0</v>
      </c>
    </row>
    <row r="6028" spans="1:10" ht="25.5" hidden="1" thickBot="1" x14ac:dyDescent="0.4">
      <c r="A6028" s="211"/>
      <c r="B6028" s="213"/>
      <c r="C6028" s="34" t="s">
        <v>9720</v>
      </c>
      <c r="D6028" s="34" t="s">
        <v>200</v>
      </c>
      <c r="E6028" s="35">
        <v>1</v>
      </c>
      <c r="F6028" s="29"/>
      <c r="G6028" s="51" t="str">
        <f t="shared" si="94"/>
        <v/>
      </c>
      <c r="H6028" s="37">
        <f>SUM(G6028:G6028)</f>
        <v>0</v>
      </c>
      <c r="I6028" s="38"/>
      <c r="J6028" s="142">
        <v>0</v>
      </c>
    </row>
    <row r="6029" spans="1:10" ht="15" hidden="1" thickBot="1" x14ac:dyDescent="0.4">
      <c r="A6029" s="217"/>
      <c r="B6029" s="216"/>
      <c r="C6029" s="52"/>
      <c r="D6029" s="144"/>
      <c r="E6029" s="63"/>
      <c r="F6029" s="72"/>
      <c r="G6029" s="72" t="str">
        <f t="shared" si="94"/>
        <v/>
      </c>
      <c r="H6029" s="73"/>
      <c r="I6029" s="70"/>
      <c r="J6029" s="142">
        <v>0</v>
      </c>
    </row>
    <row r="6030" spans="1:10" ht="15" hidden="1" thickBot="1" x14ac:dyDescent="0.4">
      <c r="A6030" s="210" t="s">
        <v>4660</v>
      </c>
      <c r="B6030" s="212" t="s">
        <v>7936</v>
      </c>
      <c r="C6030" s="155"/>
      <c r="D6030" s="24" t="s">
        <v>16</v>
      </c>
      <c r="E6030" s="25"/>
      <c r="F6030" s="46"/>
      <c r="G6030" s="26" t="str">
        <f t="shared" si="94"/>
        <v/>
      </c>
      <c r="H6030" s="27"/>
      <c r="I6030" s="28"/>
      <c r="J6030" s="142">
        <v>0</v>
      </c>
    </row>
    <row r="6031" spans="1:10" ht="15" hidden="1" thickBot="1" x14ac:dyDescent="0.4">
      <c r="A6031" s="211"/>
      <c r="B6031" s="213"/>
      <c r="C6031" s="30"/>
      <c r="D6031" s="30"/>
      <c r="E6031" s="31"/>
      <c r="F6031" s="51"/>
      <c r="G6031" s="51" t="str">
        <f t="shared" si="94"/>
        <v/>
      </c>
      <c r="H6031" s="69"/>
      <c r="I6031" s="70"/>
      <c r="J6031" s="142">
        <v>0</v>
      </c>
    </row>
    <row r="6032" spans="1:10" ht="25.5" hidden="1" thickBot="1" x14ac:dyDescent="0.4">
      <c r="A6032" s="211"/>
      <c r="B6032" s="213"/>
      <c r="C6032" s="34" t="s">
        <v>10218</v>
      </c>
      <c r="D6032" s="34" t="s">
        <v>200</v>
      </c>
      <c r="E6032" s="35">
        <v>1</v>
      </c>
      <c r="F6032" s="29"/>
      <c r="G6032" s="51" t="str">
        <f t="shared" ref="G6032:G6095" si="95">IF(ISNUMBER(F6032),E6032*F6032,"")</f>
        <v/>
      </c>
      <c r="H6032" s="37">
        <f>SUM(G6032:G6032)</f>
        <v>0</v>
      </c>
      <c r="I6032" s="38"/>
      <c r="J6032" s="142">
        <v>0</v>
      </c>
    </row>
    <row r="6033" spans="1:10" ht="15" hidden="1" thickBot="1" x14ac:dyDescent="0.4">
      <c r="A6033" s="217"/>
      <c r="B6033" s="216"/>
      <c r="C6033" s="52"/>
      <c r="D6033" s="144"/>
      <c r="E6033" s="63"/>
      <c r="F6033" s="72"/>
      <c r="G6033" s="72" t="str">
        <f t="shared" si="95"/>
        <v/>
      </c>
      <c r="H6033" s="73"/>
      <c r="I6033" s="70"/>
      <c r="J6033" s="142">
        <v>0</v>
      </c>
    </row>
    <row r="6034" spans="1:10" ht="15" hidden="1" thickBot="1" x14ac:dyDescent="0.4">
      <c r="A6034" s="210" t="s">
        <v>4662</v>
      </c>
      <c r="B6034" s="212" t="s">
        <v>7938</v>
      </c>
      <c r="C6034" s="155"/>
      <c r="D6034" s="24" t="s">
        <v>16</v>
      </c>
      <c r="E6034" s="25"/>
      <c r="F6034" s="46"/>
      <c r="G6034" s="26" t="str">
        <f t="shared" si="95"/>
        <v/>
      </c>
      <c r="H6034" s="27"/>
      <c r="I6034" s="28"/>
      <c r="J6034" s="142">
        <v>0</v>
      </c>
    </row>
    <row r="6035" spans="1:10" ht="15" hidden="1" thickBot="1" x14ac:dyDescent="0.4">
      <c r="A6035" s="211"/>
      <c r="B6035" s="213"/>
      <c r="C6035" s="30"/>
      <c r="D6035" s="30"/>
      <c r="E6035" s="31"/>
      <c r="F6035" s="51"/>
      <c r="G6035" s="51" t="str">
        <f t="shared" si="95"/>
        <v/>
      </c>
      <c r="H6035" s="69"/>
      <c r="I6035" s="70"/>
      <c r="J6035" s="142">
        <v>0</v>
      </c>
    </row>
    <row r="6036" spans="1:10" ht="25.5" hidden="1" thickBot="1" x14ac:dyDescent="0.4">
      <c r="A6036" s="211"/>
      <c r="B6036" s="213"/>
      <c r="C6036" s="34" t="s">
        <v>10219</v>
      </c>
      <c r="D6036" s="34" t="s">
        <v>200</v>
      </c>
      <c r="E6036" s="35">
        <v>1</v>
      </c>
      <c r="F6036" s="29"/>
      <c r="G6036" s="51" t="str">
        <f t="shared" si="95"/>
        <v/>
      </c>
      <c r="H6036" s="37">
        <f>SUM(G6036:G6036)</f>
        <v>0</v>
      </c>
      <c r="I6036" s="38"/>
      <c r="J6036" s="142">
        <v>0</v>
      </c>
    </row>
    <row r="6037" spans="1:10" ht="15" hidden="1" thickBot="1" x14ac:dyDescent="0.4">
      <c r="A6037" s="217"/>
      <c r="B6037" s="216"/>
      <c r="C6037" s="52"/>
      <c r="D6037" s="144"/>
      <c r="E6037" s="63"/>
      <c r="F6037" s="72"/>
      <c r="G6037" s="72" t="str">
        <f t="shared" si="95"/>
        <v/>
      </c>
      <c r="H6037" s="73"/>
      <c r="I6037" s="70"/>
      <c r="J6037" s="142">
        <v>0</v>
      </c>
    </row>
    <row r="6038" spans="1:10" ht="15" hidden="1" thickBot="1" x14ac:dyDescent="0.4">
      <c r="A6038" s="210" t="s">
        <v>4664</v>
      </c>
      <c r="B6038" s="212" t="s">
        <v>7940</v>
      </c>
      <c r="C6038" s="155"/>
      <c r="D6038" s="24" t="s">
        <v>16</v>
      </c>
      <c r="E6038" s="25"/>
      <c r="F6038" s="46"/>
      <c r="G6038" s="26" t="str">
        <f t="shared" si="95"/>
        <v/>
      </c>
      <c r="H6038" s="27"/>
      <c r="I6038" s="28"/>
      <c r="J6038" s="142">
        <v>0</v>
      </c>
    </row>
    <row r="6039" spans="1:10" ht="15" hidden="1" thickBot="1" x14ac:dyDescent="0.4">
      <c r="A6039" s="211"/>
      <c r="B6039" s="213"/>
      <c r="C6039" s="30"/>
      <c r="D6039" s="30"/>
      <c r="E6039" s="31"/>
      <c r="F6039" s="51"/>
      <c r="G6039" s="51" t="str">
        <f t="shared" si="95"/>
        <v/>
      </c>
      <c r="H6039" s="69"/>
      <c r="I6039" s="70"/>
      <c r="J6039" s="142">
        <v>0</v>
      </c>
    </row>
    <row r="6040" spans="1:10" ht="25.5" hidden="1" thickBot="1" x14ac:dyDescent="0.4">
      <c r="A6040" s="211"/>
      <c r="B6040" s="213"/>
      <c r="C6040" s="34" t="s">
        <v>10220</v>
      </c>
      <c r="D6040" s="34" t="s">
        <v>200</v>
      </c>
      <c r="E6040" s="35">
        <v>1</v>
      </c>
      <c r="F6040" s="29"/>
      <c r="G6040" s="51" t="str">
        <f t="shared" si="95"/>
        <v/>
      </c>
      <c r="H6040" s="37">
        <f>SUM(G6040:G6040)</f>
        <v>0</v>
      </c>
      <c r="I6040" s="38"/>
      <c r="J6040" s="142">
        <v>0</v>
      </c>
    </row>
    <row r="6041" spans="1:10" ht="15" hidden="1" thickBot="1" x14ac:dyDescent="0.4">
      <c r="A6041" s="217"/>
      <c r="B6041" s="216"/>
      <c r="C6041" s="52"/>
      <c r="D6041" s="144"/>
      <c r="E6041" s="63"/>
      <c r="F6041" s="72"/>
      <c r="G6041" s="72" t="str">
        <f t="shared" si="95"/>
        <v/>
      </c>
      <c r="H6041" s="73"/>
      <c r="I6041" s="70"/>
      <c r="J6041" s="142">
        <v>0</v>
      </c>
    </row>
    <row r="6042" spans="1:10" ht="15" hidden="1" thickBot="1" x14ac:dyDescent="0.4">
      <c r="A6042" s="210" t="s">
        <v>4665</v>
      </c>
      <c r="B6042" s="212" t="s">
        <v>3591</v>
      </c>
      <c r="C6042" s="155"/>
      <c r="D6042" s="24" t="s">
        <v>16</v>
      </c>
      <c r="E6042" s="25"/>
      <c r="F6042" s="46"/>
      <c r="G6042" s="26" t="str">
        <f t="shared" si="95"/>
        <v/>
      </c>
      <c r="H6042" s="27"/>
      <c r="I6042" s="28"/>
      <c r="J6042" s="142">
        <v>0</v>
      </c>
    </row>
    <row r="6043" spans="1:10" ht="15" hidden="1" thickBot="1" x14ac:dyDescent="0.4">
      <c r="A6043" s="211"/>
      <c r="B6043" s="213"/>
      <c r="C6043" s="30"/>
      <c r="D6043" s="30"/>
      <c r="E6043" s="31"/>
      <c r="F6043" s="51"/>
      <c r="G6043" s="51" t="str">
        <f t="shared" si="95"/>
        <v/>
      </c>
      <c r="H6043" s="69"/>
      <c r="I6043" s="70"/>
      <c r="J6043" s="142">
        <v>0</v>
      </c>
    </row>
    <row r="6044" spans="1:10" ht="15" hidden="1" thickBot="1" x14ac:dyDescent="0.4">
      <c r="A6044" s="211"/>
      <c r="B6044" s="213"/>
      <c r="C6044" s="34" t="s">
        <v>9526</v>
      </c>
      <c r="D6044" s="34" t="s">
        <v>200</v>
      </c>
      <c r="E6044" s="35">
        <v>1</v>
      </c>
      <c r="F6044" s="29"/>
      <c r="G6044" s="51" t="str">
        <f t="shared" si="95"/>
        <v/>
      </c>
      <c r="H6044" s="37">
        <f>SUM(G6044:G6044)</f>
        <v>0</v>
      </c>
      <c r="I6044" s="38"/>
      <c r="J6044" s="142">
        <v>0</v>
      </c>
    </row>
    <row r="6045" spans="1:10" ht="15" hidden="1" thickBot="1" x14ac:dyDescent="0.4">
      <c r="A6045" s="217"/>
      <c r="B6045" s="216"/>
      <c r="C6045" s="52"/>
      <c r="D6045" s="144"/>
      <c r="E6045" s="63"/>
      <c r="F6045" s="72"/>
      <c r="G6045" s="72" t="str">
        <f t="shared" si="95"/>
        <v/>
      </c>
      <c r="H6045" s="73"/>
      <c r="I6045" s="70"/>
      <c r="J6045" s="142">
        <v>0</v>
      </c>
    </row>
    <row r="6046" spans="1:10" ht="15" hidden="1" thickBot="1" x14ac:dyDescent="0.4">
      <c r="A6046" s="210" t="s">
        <v>4792</v>
      </c>
      <c r="B6046" s="212" t="s">
        <v>3667</v>
      </c>
      <c r="C6046" s="155"/>
      <c r="D6046" s="24" t="s">
        <v>16</v>
      </c>
      <c r="E6046" s="25"/>
      <c r="F6046" s="46"/>
      <c r="G6046" s="26" t="str">
        <f t="shared" si="95"/>
        <v/>
      </c>
      <c r="H6046" s="27"/>
      <c r="I6046" s="28"/>
      <c r="J6046" s="142">
        <v>0</v>
      </c>
    </row>
    <row r="6047" spans="1:10" ht="15" hidden="1" thickBot="1" x14ac:dyDescent="0.4">
      <c r="A6047" s="211"/>
      <c r="B6047" s="213"/>
      <c r="C6047" s="30"/>
      <c r="D6047" s="30"/>
      <c r="E6047" s="31"/>
      <c r="F6047" s="51"/>
      <c r="G6047" s="51" t="str">
        <f t="shared" si="95"/>
        <v/>
      </c>
      <c r="H6047" s="69"/>
      <c r="I6047" s="70"/>
      <c r="J6047" s="142">
        <v>0</v>
      </c>
    </row>
    <row r="6048" spans="1:10" ht="15" hidden="1" thickBot="1" x14ac:dyDescent="0.4">
      <c r="A6048" s="211"/>
      <c r="B6048" s="213"/>
      <c r="C6048" s="34" t="s">
        <v>9596</v>
      </c>
      <c r="D6048" s="34" t="s">
        <v>200</v>
      </c>
      <c r="E6048" s="35">
        <v>1</v>
      </c>
      <c r="F6048" s="29"/>
      <c r="G6048" s="51" t="str">
        <f t="shared" si="95"/>
        <v/>
      </c>
      <c r="H6048" s="37">
        <f>SUM(G6048:G6048)</f>
        <v>0</v>
      </c>
      <c r="I6048" s="38"/>
      <c r="J6048" s="142">
        <v>0</v>
      </c>
    </row>
    <row r="6049" spans="1:10" ht="15" hidden="1" thickBot="1" x14ac:dyDescent="0.4">
      <c r="A6049" s="217"/>
      <c r="B6049" s="216"/>
      <c r="C6049" s="52"/>
      <c r="D6049" s="144"/>
      <c r="E6049" s="63"/>
      <c r="F6049" s="72"/>
      <c r="G6049" s="72" t="str">
        <f t="shared" si="95"/>
        <v/>
      </c>
      <c r="H6049" s="73"/>
      <c r="I6049" s="70"/>
      <c r="J6049" s="142">
        <v>0</v>
      </c>
    </row>
    <row r="6050" spans="1:10" ht="15" hidden="1" thickBot="1" x14ac:dyDescent="0.4">
      <c r="A6050" s="210" t="s">
        <v>4799</v>
      </c>
      <c r="B6050" s="212" t="s">
        <v>7882</v>
      </c>
      <c r="C6050" s="155"/>
      <c r="D6050" s="24" t="s">
        <v>16</v>
      </c>
      <c r="E6050" s="25"/>
      <c r="F6050" s="46"/>
      <c r="G6050" s="26" t="str">
        <f t="shared" si="95"/>
        <v/>
      </c>
      <c r="H6050" s="27"/>
      <c r="I6050" s="28"/>
      <c r="J6050" s="142">
        <v>0</v>
      </c>
    </row>
    <row r="6051" spans="1:10" ht="15" hidden="1" thickBot="1" x14ac:dyDescent="0.4">
      <c r="A6051" s="211"/>
      <c r="B6051" s="213"/>
      <c r="C6051" s="30"/>
      <c r="D6051" s="30"/>
      <c r="E6051" s="31"/>
      <c r="F6051" s="51"/>
      <c r="G6051" s="51" t="str">
        <f t="shared" si="95"/>
        <v/>
      </c>
      <c r="H6051" s="69"/>
      <c r="I6051" s="70"/>
      <c r="J6051" s="142">
        <v>0</v>
      </c>
    </row>
    <row r="6052" spans="1:10" ht="25.5" hidden="1" thickBot="1" x14ac:dyDescent="0.4">
      <c r="A6052" s="211"/>
      <c r="B6052" s="213"/>
      <c r="C6052" s="34" t="s">
        <v>9557</v>
      </c>
      <c r="D6052" s="34" t="s">
        <v>200</v>
      </c>
      <c r="E6052" s="35">
        <v>1</v>
      </c>
      <c r="F6052" s="29"/>
      <c r="G6052" s="51" t="str">
        <f t="shared" si="95"/>
        <v/>
      </c>
      <c r="H6052" s="37">
        <f>SUM(G6052:G6052)</f>
        <v>0</v>
      </c>
      <c r="I6052" s="38"/>
      <c r="J6052" s="142">
        <v>0</v>
      </c>
    </row>
    <row r="6053" spans="1:10" ht="15" hidden="1" thickBot="1" x14ac:dyDescent="0.4">
      <c r="A6053" s="217"/>
      <c r="B6053" s="216"/>
      <c r="C6053" s="52"/>
      <c r="D6053" s="144"/>
      <c r="E6053" s="63"/>
      <c r="F6053" s="72"/>
      <c r="G6053" s="72" t="str">
        <f t="shared" si="95"/>
        <v/>
      </c>
      <c r="H6053" s="73"/>
      <c r="I6053" s="70"/>
      <c r="J6053" s="142">
        <v>0</v>
      </c>
    </row>
    <row r="6054" spans="1:10" ht="15" hidden="1" thickBot="1" x14ac:dyDescent="0.4">
      <c r="A6054" s="210" t="s">
        <v>4798</v>
      </c>
      <c r="B6054" s="212" t="s">
        <v>7881</v>
      </c>
      <c r="C6054" s="155"/>
      <c r="D6054" s="24" t="s">
        <v>16</v>
      </c>
      <c r="E6054" s="25"/>
      <c r="F6054" s="46"/>
      <c r="G6054" s="26" t="str">
        <f t="shared" si="95"/>
        <v/>
      </c>
      <c r="H6054" s="27"/>
      <c r="I6054" s="28"/>
      <c r="J6054" s="142">
        <v>0</v>
      </c>
    </row>
    <row r="6055" spans="1:10" ht="15" hidden="1" thickBot="1" x14ac:dyDescent="0.4">
      <c r="A6055" s="211"/>
      <c r="B6055" s="213"/>
      <c r="C6055" s="30"/>
      <c r="D6055" s="30"/>
      <c r="E6055" s="31"/>
      <c r="F6055" s="51"/>
      <c r="G6055" s="51" t="str">
        <f t="shared" si="95"/>
        <v/>
      </c>
      <c r="H6055" s="69"/>
      <c r="I6055" s="70"/>
      <c r="J6055" s="142">
        <v>0</v>
      </c>
    </row>
    <row r="6056" spans="1:10" ht="25.5" hidden="1" thickBot="1" x14ac:dyDescent="0.4">
      <c r="A6056" s="211"/>
      <c r="B6056" s="213"/>
      <c r="C6056" s="34" t="s">
        <v>9556</v>
      </c>
      <c r="D6056" s="34" t="s">
        <v>200</v>
      </c>
      <c r="E6056" s="35">
        <v>1</v>
      </c>
      <c r="F6056" s="29"/>
      <c r="G6056" s="51" t="str">
        <f t="shared" si="95"/>
        <v/>
      </c>
      <c r="H6056" s="37">
        <f>SUM(G6056:G6056)</f>
        <v>0</v>
      </c>
      <c r="I6056" s="38"/>
      <c r="J6056" s="142">
        <v>0</v>
      </c>
    </row>
    <row r="6057" spans="1:10" ht="15" hidden="1" thickBot="1" x14ac:dyDescent="0.4">
      <c r="A6057" s="217"/>
      <c r="B6057" s="216"/>
      <c r="C6057" s="52"/>
      <c r="D6057" s="144"/>
      <c r="E6057" s="63"/>
      <c r="F6057" s="72"/>
      <c r="G6057" s="72" t="str">
        <f t="shared" si="95"/>
        <v/>
      </c>
      <c r="H6057" s="73"/>
      <c r="I6057" s="70"/>
      <c r="J6057" s="142">
        <v>0</v>
      </c>
    </row>
    <row r="6058" spans="1:10" ht="15" hidden="1" thickBot="1" x14ac:dyDescent="0.4">
      <c r="A6058" s="210" t="s">
        <v>4799</v>
      </c>
      <c r="B6058" s="212" t="s">
        <v>7882</v>
      </c>
      <c r="C6058" s="155"/>
      <c r="D6058" s="24" t="s">
        <v>16</v>
      </c>
      <c r="E6058" s="25"/>
      <c r="F6058" s="46"/>
      <c r="G6058" s="26" t="str">
        <f t="shared" si="95"/>
        <v/>
      </c>
      <c r="H6058" s="27"/>
      <c r="I6058" s="28"/>
      <c r="J6058" s="142">
        <v>0</v>
      </c>
    </row>
    <row r="6059" spans="1:10" ht="15" hidden="1" thickBot="1" x14ac:dyDescent="0.4">
      <c r="A6059" s="211"/>
      <c r="B6059" s="213"/>
      <c r="C6059" s="30"/>
      <c r="D6059" s="30"/>
      <c r="E6059" s="31"/>
      <c r="F6059" s="51"/>
      <c r="G6059" s="51" t="str">
        <f t="shared" si="95"/>
        <v/>
      </c>
      <c r="H6059" s="69"/>
      <c r="I6059" s="70"/>
      <c r="J6059" s="142">
        <v>0</v>
      </c>
    </row>
    <row r="6060" spans="1:10" ht="25.5" hidden="1" thickBot="1" x14ac:dyDescent="0.4">
      <c r="A6060" s="211"/>
      <c r="B6060" s="213"/>
      <c r="C6060" s="34" t="s">
        <v>9557</v>
      </c>
      <c r="D6060" s="34" t="s">
        <v>200</v>
      </c>
      <c r="E6060" s="35">
        <v>1</v>
      </c>
      <c r="F6060" s="29"/>
      <c r="G6060" s="51" t="str">
        <f t="shared" si="95"/>
        <v/>
      </c>
      <c r="H6060" s="37">
        <f>SUM(G6060:G6060)</f>
        <v>0</v>
      </c>
      <c r="I6060" s="38"/>
      <c r="J6060" s="142">
        <v>0</v>
      </c>
    </row>
    <row r="6061" spans="1:10" ht="15" hidden="1" thickBot="1" x14ac:dyDescent="0.4">
      <c r="A6061" s="217"/>
      <c r="B6061" s="216"/>
      <c r="C6061" s="52"/>
      <c r="D6061" s="144"/>
      <c r="E6061" s="63"/>
      <c r="F6061" s="72"/>
      <c r="G6061" s="72" t="str">
        <f t="shared" si="95"/>
        <v/>
      </c>
      <c r="H6061" s="73"/>
      <c r="I6061" s="70"/>
      <c r="J6061" s="142">
        <v>0</v>
      </c>
    </row>
    <row r="6062" spans="1:10" ht="15" hidden="1" thickBot="1" x14ac:dyDescent="0.4">
      <c r="A6062" s="210" t="s">
        <v>4807</v>
      </c>
      <c r="B6062" s="212" t="s">
        <v>7878</v>
      </c>
      <c r="C6062" s="155"/>
      <c r="D6062" s="24" t="s">
        <v>16</v>
      </c>
      <c r="E6062" s="25"/>
      <c r="F6062" s="46"/>
      <c r="G6062" s="26" t="str">
        <f t="shared" si="95"/>
        <v/>
      </c>
      <c r="H6062" s="27"/>
      <c r="I6062" s="28"/>
      <c r="J6062" s="142">
        <v>0</v>
      </c>
    </row>
    <row r="6063" spans="1:10" ht="15" hidden="1" thickBot="1" x14ac:dyDescent="0.4">
      <c r="A6063" s="211"/>
      <c r="B6063" s="213"/>
      <c r="C6063" s="30"/>
      <c r="D6063" s="30"/>
      <c r="E6063" s="31"/>
      <c r="F6063" s="51"/>
      <c r="G6063" s="51" t="str">
        <f t="shared" si="95"/>
        <v/>
      </c>
      <c r="H6063" s="69"/>
      <c r="I6063" s="70"/>
      <c r="J6063" s="142">
        <v>0</v>
      </c>
    </row>
    <row r="6064" spans="1:10" ht="25.5" hidden="1" thickBot="1" x14ac:dyDescent="0.4">
      <c r="A6064" s="211"/>
      <c r="B6064" s="213"/>
      <c r="C6064" s="34" t="s">
        <v>5456</v>
      </c>
      <c r="D6064" s="34" t="s">
        <v>16</v>
      </c>
      <c r="E6064" s="35">
        <v>1</v>
      </c>
      <c r="F6064" s="29"/>
      <c r="G6064" s="51" t="str">
        <f t="shared" si="95"/>
        <v/>
      </c>
      <c r="H6064" s="37">
        <f>SUM(G6064:G6064)</f>
        <v>0</v>
      </c>
      <c r="I6064" s="38"/>
      <c r="J6064" s="142">
        <v>0</v>
      </c>
    </row>
    <row r="6065" spans="1:10" ht="15" hidden="1" thickBot="1" x14ac:dyDescent="0.4">
      <c r="A6065" s="217"/>
      <c r="B6065" s="216"/>
      <c r="C6065" s="52"/>
      <c r="D6065" s="144"/>
      <c r="E6065" s="63"/>
      <c r="F6065" s="72"/>
      <c r="G6065" s="72" t="str">
        <f t="shared" si="95"/>
        <v/>
      </c>
      <c r="H6065" s="73"/>
      <c r="I6065" s="70"/>
      <c r="J6065" s="142">
        <v>0</v>
      </c>
    </row>
    <row r="6066" spans="1:10" ht="15" hidden="1" thickBot="1" x14ac:dyDescent="0.4">
      <c r="A6066" s="210" t="s">
        <v>4810</v>
      </c>
      <c r="B6066" s="212" t="s">
        <v>3673</v>
      </c>
      <c r="C6066" s="155"/>
      <c r="D6066" s="24" t="s">
        <v>16</v>
      </c>
      <c r="E6066" s="25"/>
      <c r="F6066" s="46"/>
      <c r="G6066" s="26" t="str">
        <f t="shared" si="95"/>
        <v/>
      </c>
      <c r="H6066" s="27"/>
      <c r="I6066" s="28"/>
      <c r="J6066" s="142">
        <v>0</v>
      </c>
    </row>
    <row r="6067" spans="1:10" ht="15" hidden="1" thickBot="1" x14ac:dyDescent="0.4">
      <c r="A6067" s="211"/>
      <c r="B6067" s="213"/>
      <c r="C6067" s="30"/>
      <c r="D6067" s="30"/>
      <c r="E6067" s="31"/>
      <c r="F6067" s="51"/>
      <c r="G6067" s="51" t="str">
        <f t="shared" si="95"/>
        <v/>
      </c>
      <c r="H6067" s="69"/>
      <c r="I6067" s="70"/>
      <c r="J6067" s="142">
        <v>0</v>
      </c>
    </row>
    <row r="6068" spans="1:10" ht="25.5" hidden="1" thickBot="1" x14ac:dyDescent="0.4">
      <c r="A6068" s="211"/>
      <c r="B6068" s="213"/>
      <c r="C6068" s="34" t="s">
        <v>9470</v>
      </c>
      <c r="D6068" s="34" t="s">
        <v>200</v>
      </c>
      <c r="E6068" s="35">
        <v>1</v>
      </c>
      <c r="F6068" s="29"/>
      <c r="G6068" s="51" t="str">
        <f t="shared" si="95"/>
        <v/>
      </c>
      <c r="H6068" s="37">
        <f>SUM(G6068:G6068)</f>
        <v>0</v>
      </c>
      <c r="I6068" s="38"/>
      <c r="J6068" s="142">
        <v>0</v>
      </c>
    </row>
    <row r="6069" spans="1:10" ht="15" hidden="1" thickBot="1" x14ac:dyDescent="0.4">
      <c r="A6069" s="217"/>
      <c r="B6069" s="216"/>
      <c r="C6069" s="52"/>
      <c r="D6069" s="144"/>
      <c r="E6069" s="63"/>
      <c r="F6069" s="72"/>
      <c r="G6069" s="72" t="str">
        <f t="shared" si="95"/>
        <v/>
      </c>
      <c r="H6069" s="73"/>
      <c r="I6069" s="70"/>
      <c r="J6069" s="142">
        <v>0</v>
      </c>
    </row>
    <row r="6070" spans="1:10" ht="15" hidden="1" thickBot="1" x14ac:dyDescent="0.4">
      <c r="A6070" s="210" t="s">
        <v>4811</v>
      </c>
      <c r="B6070" s="212" t="s">
        <v>8707</v>
      </c>
      <c r="C6070" s="155"/>
      <c r="D6070" s="24" t="s">
        <v>16</v>
      </c>
      <c r="E6070" s="25"/>
      <c r="F6070" s="46"/>
      <c r="G6070" s="26" t="str">
        <f t="shared" si="95"/>
        <v/>
      </c>
      <c r="H6070" s="27"/>
      <c r="I6070" s="28"/>
      <c r="J6070" s="142">
        <v>0</v>
      </c>
    </row>
    <row r="6071" spans="1:10" ht="15" hidden="1" thickBot="1" x14ac:dyDescent="0.4">
      <c r="A6071" s="211"/>
      <c r="B6071" s="213"/>
      <c r="C6071" s="30"/>
      <c r="D6071" s="30"/>
      <c r="E6071" s="31"/>
      <c r="F6071" s="51"/>
      <c r="G6071" s="51" t="str">
        <f t="shared" si="95"/>
        <v/>
      </c>
      <c r="H6071" s="69"/>
      <c r="I6071" s="70"/>
      <c r="J6071" s="142">
        <v>0</v>
      </c>
    </row>
    <row r="6072" spans="1:10" ht="15" hidden="1" thickBot="1" x14ac:dyDescent="0.4">
      <c r="A6072" s="211"/>
      <c r="B6072" s="213"/>
      <c r="C6072" s="34" t="s">
        <v>5457</v>
      </c>
      <c r="D6072" s="34" t="s">
        <v>16</v>
      </c>
      <c r="E6072" s="35">
        <v>1</v>
      </c>
      <c r="F6072" s="29"/>
      <c r="G6072" s="51" t="str">
        <f t="shared" si="95"/>
        <v/>
      </c>
      <c r="H6072" s="37">
        <f>SUM(G6072:G6072)</f>
        <v>0</v>
      </c>
      <c r="I6072" s="38"/>
      <c r="J6072" s="142">
        <v>0</v>
      </c>
    </row>
    <row r="6073" spans="1:10" ht="15" hidden="1" thickBot="1" x14ac:dyDescent="0.4">
      <c r="A6073" s="217"/>
      <c r="B6073" s="216"/>
      <c r="C6073" s="52"/>
      <c r="D6073" s="144"/>
      <c r="E6073" s="63"/>
      <c r="F6073" s="72"/>
      <c r="G6073" s="72" t="str">
        <f t="shared" si="95"/>
        <v/>
      </c>
      <c r="H6073" s="73"/>
      <c r="I6073" s="70"/>
      <c r="J6073" s="142">
        <v>0</v>
      </c>
    </row>
    <row r="6074" spans="1:10" ht="15" hidden="1" thickBot="1" x14ac:dyDescent="0.4">
      <c r="A6074" s="210" t="s">
        <v>4815</v>
      </c>
      <c r="B6074" s="212" t="s">
        <v>7869</v>
      </c>
      <c r="C6074" s="155"/>
      <c r="D6074" s="24" t="s">
        <v>16</v>
      </c>
      <c r="E6074" s="25"/>
      <c r="F6074" s="46"/>
      <c r="G6074" s="26" t="str">
        <f t="shared" si="95"/>
        <v/>
      </c>
      <c r="H6074" s="27"/>
      <c r="I6074" s="28"/>
      <c r="J6074" s="142">
        <v>0</v>
      </c>
    </row>
    <row r="6075" spans="1:10" ht="15" hidden="1" thickBot="1" x14ac:dyDescent="0.4">
      <c r="A6075" s="211"/>
      <c r="B6075" s="213"/>
      <c r="C6075" s="30"/>
      <c r="D6075" s="30"/>
      <c r="E6075" s="31"/>
      <c r="F6075" s="51"/>
      <c r="G6075" s="51" t="str">
        <f t="shared" si="95"/>
        <v/>
      </c>
      <c r="H6075" s="69"/>
      <c r="I6075" s="70"/>
      <c r="J6075" s="142">
        <v>0</v>
      </c>
    </row>
    <row r="6076" spans="1:10" ht="25.5" hidden="1" thickBot="1" x14ac:dyDescent="0.4">
      <c r="A6076" s="211"/>
      <c r="B6076" s="213"/>
      <c r="C6076" s="34" t="s">
        <v>9910</v>
      </c>
      <c r="D6076" s="34" t="s">
        <v>200</v>
      </c>
      <c r="E6076" s="35">
        <v>1</v>
      </c>
      <c r="F6076" s="29"/>
      <c r="G6076" s="51" t="str">
        <f t="shared" si="95"/>
        <v/>
      </c>
      <c r="H6076" s="37">
        <f>SUM(G6076:G6076)</f>
        <v>0</v>
      </c>
      <c r="I6076" s="38"/>
      <c r="J6076" s="142">
        <v>0</v>
      </c>
    </row>
    <row r="6077" spans="1:10" ht="15" hidden="1" thickBot="1" x14ac:dyDescent="0.4">
      <c r="A6077" s="217"/>
      <c r="B6077" s="216"/>
      <c r="C6077" s="52"/>
      <c r="D6077" s="144"/>
      <c r="E6077" s="63"/>
      <c r="F6077" s="72"/>
      <c r="G6077" s="72" t="str">
        <f t="shared" si="95"/>
        <v/>
      </c>
      <c r="H6077" s="73"/>
      <c r="I6077" s="70"/>
      <c r="J6077" s="142">
        <v>0</v>
      </c>
    </row>
    <row r="6078" spans="1:10" ht="15" hidden="1" thickBot="1" x14ac:dyDescent="0.4">
      <c r="A6078" s="210" t="s">
        <v>4928</v>
      </c>
      <c r="B6078" s="212" t="s">
        <v>3733</v>
      </c>
      <c r="C6078" s="155"/>
      <c r="D6078" s="24" t="s">
        <v>16</v>
      </c>
      <c r="E6078" s="25"/>
      <c r="F6078" s="46"/>
      <c r="G6078" s="26" t="str">
        <f t="shared" si="95"/>
        <v/>
      </c>
      <c r="H6078" s="27"/>
      <c r="I6078" s="28"/>
      <c r="J6078" s="142">
        <v>0</v>
      </c>
    </row>
    <row r="6079" spans="1:10" ht="15" hidden="1" thickBot="1" x14ac:dyDescent="0.4">
      <c r="A6079" s="211"/>
      <c r="B6079" s="213"/>
      <c r="C6079" s="30"/>
      <c r="D6079" s="30"/>
      <c r="E6079" s="31"/>
      <c r="F6079" s="51"/>
      <c r="G6079" s="51" t="str">
        <f t="shared" si="95"/>
        <v/>
      </c>
      <c r="H6079" s="69"/>
      <c r="I6079" s="70"/>
      <c r="J6079" s="142">
        <v>0</v>
      </c>
    </row>
    <row r="6080" spans="1:10" ht="38" hidden="1" thickBot="1" x14ac:dyDescent="0.4">
      <c r="A6080" s="211"/>
      <c r="B6080" s="213"/>
      <c r="C6080" s="34" t="s">
        <v>9938</v>
      </c>
      <c r="D6080" s="34" t="s">
        <v>200</v>
      </c>
      <c r="E6080" s="35">
        <v>1</v>
      </c>
      <c r="F6080" s="29"/>
      <c r="G6080" s="51" t="str">
        <f t="shared" si="95"/>
        <v/>
      </c>
      <c r="H6080" s="37">
        <f>SUM(G6080:G6080)</f>
        <v>0</v>
      </c>
      <c r="I6080" s="38"/>
      <c r="J6080" s="142">
        <v>0</v>
      </c>
    </row>
    <row r="6081" spans="1:10" ht="15" hidden="1" thickBot="1" x14ac:dyDescent="0.4">
      <c r="A6081" s="217"/>
      <c r="B6081" s="216"/>
      <c r="C6081" s="52"/>
      <c r="D6081" s="144"/>
      <c r="E6081" s="63"/>
      <c r="F6081" s="72"/>
      <c r="G6081" s="72" t="str">
        <f t="shared" si="95"/>
        <v/>
      </c>
      <c r="H6081" s="73"/>
      <c r="I6081" s="70"/>
      <c r="J6081" s="142">
        <v>0</v>
      </c>
    </row>
    <row r="6082" spans="1:10" ht="15" hidden="1" thickBot="1" x14ac:dyDescent="0.4">
      <c r="A6082" s="210" t="s">
        <v>4929</v>
      </c>
      <c r="B6082" s="212" t="s">
        <v>3734</v>
      </c>
      <c r="C6082" s="155"/>
      <c r="D6082" s="24" t="s">
        <v>16</v>
      </c>
      <c r="E6082" s="25"/>
      <c r="F6082" s="46"/>
      <c r="G6082" s="26" t="str">
        <f t="shared" si="95"/>
        <v/>
      </c>
      <c r="H6082" s="27"/>
      <c r="I6082" s="28"/>
      <c r="J6082" s="142">
        <v>0</v>
      </c>
    </row>
    <row r="6083" spans="1:10" ht="15" hidden="1" thickBot="1" x14ac:dyDescent="0.4">
      <c r="A6083" s="211"/>
      <c r="B6083" s="213"/>
      <c r="C6083" s="30"/>
      <c r="D6083" s="30"/>
      <c r="E6083" s="31"/>
      <c r="F6083" s="51"/>
      <c r="G6083" s="51" t="str">
        <f t="shared" si="95"/>
        <v/>
      </c>
      <c r="H6083" s="69"/>
      <c r="I6083" s="70"/>
      <c r="J6083" s="142">
        <v>0</v>
      </c>
    </row>
    <row r="6084" spans="1:10" ht="38" hidden="1" thickBot="1" x14ac:dyDescent="0.4">
      <c r="A6084" s="211"/>
      <c r="B6084" s="213"/>
      <c r="C6084" s="34" t="s">
        <v>9939</v>
      </c>
      <c r="D6084" s="34" t="s">
        <v>200</v>
      </c>
      <c r="E6084" s="35">
        <v>1</v>
      </c>
      <c r="F6084" s="29"/>
      <c r="G6084" s="51" t="str">
        <f t="shared" si="95"/>
        <v/>
      </c>
      <c r="H6084" s="37">
        <f>SUM(G6084:G6084)</f>
        <v>0</v>
      </c>
      <c r="I6084" s="38"/>
      <c r="J6084" s="142">
        <v>0</v>
      </c>
    </row>
    <row r="6085" spans="1:10" ht="15" hidden="1" thickBot="1" x14ac:dyDescent="0.4">
      <c r="A6085" s="217"/>
      <c r="B6085" s="216"/>
      <c r="C6085" s="52"/>
      <c r="D6085" s="144"/>
      <c r="E6085" s="63"/>
      <c r="F6085" s="72"/>
      <c r="G6085" s="72" t="str">
        <f t="shared" si="95"/>
        <v/>
      </c>
      <c r="H6085" s="73"/>
      <c r="I6085" s="70"/>
      <c r="J6085" s="142">
        <v>0</v>
      </c>
    </row>
    <row r="6086" spans="1:10" ht="15" hidden="1" thickBot="1" x14ac:dyDescent="0.4">
      <c r="A6086" s="210" t="s">
        <v>4930</v>
      </c>
      <c r="B6086" s="212" t="s">
        <v>3735</v>
      </c>
      <c r="C6086" s="155"/>
      <c r="D6086" s="24" t="s">
        <v>16</v>
      </c>
      <c r="E6086" s="25"/>
      <c r="F6086" s="46"/>
      <c r="G6086" s="26" t="str">
        <f t="shared" si="95"/>
        <v/>
      </c>
      <c r="H6086" s="27"/>
      <c r="I6086" s="28"/>
      <c r="J6086" s="142">
        <v>0</v>
      </c>
    </row>
    <row r="6087" spans="1:10" ht="15" hidden="1" thickBot="1" x14ac:dyDescent="0.4">
      <c r="A6087" s="211"/>
      <c r="B6087" s="213"/>
      <c r="C6087" s="30"/>
      <c r="D6087" s="30"/>
      <c r="E6087" s="31"/>
      <c r="F6087" s="51"/>
      <c r="G6087" s="51" t="str">
        <f t="shared" si="95"/>
        <v/>
      </c>
      <c r="H6087" s="69"/>
      <c r="I6087" s="70"/>
      <c r="J6087" s="142">
        <v>0</v>
      </c>
    </row>
    <row r="6088" spans="1:10" ht="38" hidden="1" thickBot="1" x14ac:dyDescent="0.4">
      <c r="A6088" s="211"/>
      <c r="B6088" s="213"/>
      <c r="C6088" s="34" t="s">
        <v>9940</v>
      </c>
      <c r="D6088" s="34" t="s">
        <v>200</v>
      </c>
      <c r="E6088" s="35">
        <v>1</v>
      </c>
      <c r="F6088" s="29"/>
      <c r="G6088" s="51" t="str">
        <f t="shared" si="95"/>
        <v/>
      </c>
      <c r="H6088" s="37">
        <f>SUM(G6088:G6088)</f>
        <v>0</v>
      </c>
      <c r="I6088" s="38"/>
      <c r="J6088" s="142">
        <v>0</v>
      </c>
    </row>
    <row r="6089" spans="1:10" ht="15" hidden="1" thickBot="1" x14ac:dyDescent="0.4">
      <c r="A6089" s="217"/>
      <c r="B6089" s="216"/>
      <c r="C6089" s="52"/>
      <c r="D6089" s="144"/>
      <c r="E6089" s="63"/>
      <c r="F6089" s="72"/>
      <c r="G6089" s="72" t="str">
        <f t="shared" si="95"/>
        <v/>
      </c>
      <c r="H6089" s="73"/>
      <c r="I6089" s="70"/>
      <c r="J6089" s="142">
        <v>0</v>
      </c>
    </row>
    <row r="6090" spans="1:10" ht="15" hidden="1" thickBot="1" x14ac:dyDescent="0.4">
      <c r="A6090" s="210" t="s">
        <v>4966</v>
      </c>
      <c r="B6090" s="212" t="s">
        <v>3767</v>
      </c>
      <c r="C6090" s="155"/>
      <c r="D6090" s="24" t="s">
        <v>16</v>
      </c>
      <c r="E6090" s="25"/>
      <c r="F6090" s="46"/>
      <c r="G6090" s="26" t="str">
        <f t="shared" si="95"/>
        <v/>
      </c>
      <c r="H6090" s="27"/>
      <c r="I6090" s="28"/>
      <c r="J6090" s="142">
        <v>0</v>
      </c>
    </row>
    <row r="6091" spans="1:10" ht="15" hidden="1" thickBot="1" x14ac:dyDescent="0.4">
      <c r="A6091" s="211"/>
      <c r="B6091" s="213"/>
      <c r="C6091" s="30"/>
      <c r="D6091" s="30"/>
      <c r="E6091" s="31"/>
      <c r="F6091" s="51"/>
      <c r="G6091" s="51" t="str">
        <f t="shared" si="95"/>
        <v/>
      </c>
      <c r="H6091" s="69"/>
      <c r="I6091" s="70"/>
      <c r="J6091" s="142">
        <v>0</v>
      </c>
    </row>
    <row r="6092" spans="1:10" ht="25.5" hidden="1" thickBot="1" x14ac:dyDescent="0.4">
      <c r="A6092" s="211"/>
      <c r="B6092" s="213"/>
      <c r="C6092" s="34" t="s">
        <v>9965</v>
      </c>
      <c r="D6092" s="34" t="s">
        <v>200</v>
      </c>
      <c r="E6092" s="35">
        <v>1</v>
      </c>
      <c r="F6092" s="29"/>
      <c r="G6092" s="51" t="str">
        <f t="shared" si="95"/>
        <v/>
      </c>
      <c r="H6092" s="37">
        <f>SUM(G6092:G6092)</f>
        <v>0</v>
      </c>
      <c r="I6092" s="38"/>
      <c r="J6092" s="142">
        <v>0</v>
      </c>
    </row>
    <row r="6093" spans="1:10" ht="15" hidden="1" thickBot="1" x14ac:dyDescent="0.4">
      <c r="A6093" s="217"/>
      <c r="B6093" s="216"/>
      <c r="C6093" s="52"/>
      <c r="D6093" s="144"/>
      <c r="E6093" s="63"/>
      <c r="F6093" s="72"/>
      <c r="G6093" s="72" t="str">
        <f t="shared" si="95"/>
        <v/>
      </c>
      <c r="H6093" s="73"/>
      <c r="I6093" s="70"/>
      <c r="J6093" s="142">
        <v>0</v>
      </c>
    </row>
    <row r="6094" spans="1:10" ht="15" hidden="1" thickBot="1" x14ac:dyDescent="0.4">
      <c r="A6094" s="210" t="s">
        <v>5001</v>
      </c>
      <c r="B6094" s="212" t="s">
        <v>3798</v>
      </c>
      <c r="C6094" s="155"/>
      <c r="D6094" s="24" t="s">
        <v>16</v>
      </c>
      <c r="E6094" s="25"/>
      <c r="F6094" s="46"/>
      <c r="G6094" s="26" t="str">
        <f t="shared" si="95"/>
        <v/>
      </c>
      <c r="H6094" s="27"/>
      <c r="I6094" s="28"/>
      <c r="J6094" s="142">
        <v>0</v>
      </c>
    </row>
    <row r="6095" spans="1:10" ht="15" hidden="1" thickBot="1" x14ac:dyDescent="0.4">
      <c r="A6095" s="211"/>
      <c r="B6095" s="213"/>
      <c r="C6095" s="30"/>
      <c r="D6095" s="30"/>
      <c r="E6095" s="31"/>
      <c r="F6095" s="51"/>
      <c r="G6095" s="51" t="str">
        <f t="shared" si="95"/>
        <v/>
      </c>
      <c r="H6095" s="69"/>
      <c r="I6095" s="70"/>
      <c r="J6095" s="142">
        <v>0</v>
      </c>
    </row>
    <row r="6096" spans="1:10" ht="25.5" hidden="1" thickBot="1" x14ac:dyDescent="0.4">
      <c r="A6096" s="211"/>
      <c r="B6096" s="213"/>
      <c r="C6096" s="34" t="s">
        <v>10221</v>
      </c>
      <c r="D6096" s="34" t="s">
        <v>200</v>
      </c>
      <c r="E6096" s="35">
        <v>1</v>
      </c>
      <c r="F6096" s="29"/>
      <c r="G6096" s="51" t="str">
        <f t="shared" ref="G6096:G6159" si="96">IF(ISNUMBER(F6096),E6096*F6096,"")</f>
        <v/>
      </c>
      <c r="H6096" s="37">
        <f>SUM(G6096:G6096)</f>
        <v>0</v>
      </c>
      <c r="I6096" s="38"/>
      <c r="J6096" s="142">
        <v>0</v>
      </c>
    </row>
    <row r="6097" spans="1:13" ht="15" hidden="1" thickBot="1" x14ac:dyDescent="0.4">
      <c r="A6097" s="217"/>
      <c r="B6097" s="216"/>
      <c r="C6097" s="52"/>
      <c r="D6097" s="144"/>
      <c r="E6097" s="63"/>
      <c r="F6097" s="72"/>
      <c r="G6097" s="72" t="str">
        <f t="shared" si="96"/>
        <v/>
      </c>
      <c r="H6097" s="73"/>
      <c r="I6097" s="70"/>
      <c r="J6097" s="142">
        <v>0</v>
      </c>
    </row>
    <row r="6098" spans="1:13" ht="15" hidden="1" thickBot="1" x14ac:dyDescent="0.4">
      <c r="A6098" s="210" t="s">
        <v>5006</v>
      </c>
      <c r="B6098" s="212" t="s">
        <v>3803</v>
      </c>
      <c r="C6098" s="155"/>
      <c r="D6098" s="24" t="s">
        <v>16</v>
      </c>
      <c r="E6098" s="25"/>
      <c r="F6098" s="46"/>
      <c r="G6098" s="26" t="str">
        <f t="shared" si="96"/>
        <v/>
      </c>
      <c r="H6098" s="27"/>
      <c r="I6098" s="28"/>
      <c r="J6098" s="142">
        <v>0</v>
      </c>
    </row>
    <row r="6099" spans="1:13" ht="15" hidden="1" thickBot="1" x14ac:dyDescent="0.4">
      <c r="A6099" s="211"/>
      <c r="B6099" s="213"/>
      <c r="C6099" s="30"/>
      <c r="D6099" s="30"/>
      <c r="E6099" s="31"/>
      <c r="F6099" s="51"/>
      <c r="G6099" s="51" t="str">
        <f t="shared" si="96"/>
        <v/>
      </c>
      <c r="H6099" s="69"/>
      <c r="I6099" s="70"/>
      <c r="J6099" s="142">
        <v>0</v>
      </c>
    </row>
    <row r="6100" spans="1:13" ht="38" hidden="1" thickBot="1" x14ac:dyDescent="0.4">
      <c r="A6100" s="211"/>
      <c r="B6100" s="213"/>
      <c r="C6100" s="34" t="s">
        <v>9885</v>
      </c>
      <c r="D6100" s="34" t="s">
        <v>200</v>
      </c>
      <c r="E6100" s="35">
        <v>1</v>
      </c>
      <c r="F6100" s="29"/>
      <c r="G6100" s="51" t="str">
        <f t="shared" si="96"/>
        <v/>
      </c>
      <c r="H6100" s="37">
        <f>SUM(G6100:G6100)</f>
        <v>0</v>
      </c>
      <c r="I6100" s="38"/>
      <c r="J6100" s="142">
        <v>0</v>
      </c>
    </row>
    <row r="6101" spans="1:13" ht="15" hidden="1" thickBot="1" x14ac:dyDescent="0.4">
      <c r="A6101" s="217"/>
      <c r="B6101" s="216"/>
      <c r="C6101" s="52"/>
      <c r="D6101" s="144"/>
      <c r="E6101" s="63"/>
      <c r="F6101" s="72"/>
      <c r="G6101" s="72" t="str">
        <f t="shared" si="96"/>
        <v/>
      </c>
      <c r="H6101" s="73"/>
      <c r="I6101" s="70"/>
      <c r="J6101" s="142">
        <v>0</v>
      </c>
    </row>
    <row r="6102" spans="1:13" ht="15" hidden="1" thickBot="1" x14ac:dyDescent="0.4">
      <c r="A6102" s="210" t="s">
        <v>5007</v>
      </c>
      <c r="B6102" s="212" t="s">
        <v>3804</v>
      </c>
      <c r="C6102" s="155"/>
      <c r="D6102" s="24" t="s">
        <v>16</v>
      </c>
      <c r="E6102" s="25"/>
      <c r="F6102" s="46"/>
      <c r="G6102" s="26" t="str">
        <f t="shared" si="96"/>
        <v/>
      </c>
      <c r="H6102" s="27"/>
      <c r="I6102" s="28"/>
      <c r="J6102" s="142">
        <v>0</v>
      </c>
    </row>
    <row r="6103" spans="1:13" ht="15" hidden="1" thickBot="1" x14ac:dyDescent="0.4">
      <c r="A6103" s="211"/>
      <c r="B6103" s="213"/>
      <c r="C6103" s="30"/>
      <c r="D6103" s="30"/>
      <c r="E6103" s="31"/>
      <c r="F6103" s="51"/>
      <c r="G6103" s="51" t="str">
        <f t="shared" si="96"/>
        <v/>
      </c>
      <c r="H6103" s="69"/>
      <c r="I6103" s="70"/>
      <c r="J6103" s="142">
        <v>0</v>
      </c>
    </row>
    <row r="6104" spans="1:13" ht="25.5" hidden="1" thickBot="1" x14ac:dyDescent="0.4">
      <c r="A6104" s="211"/>
      <c r="B6104" s="213"/>
      <c r="C6104" s="34" t="s">
        <v>9863</v>
      </c>
      <c r="D6104" s="34" t="s">
        <v>200</v>
      </c>
      <c r="E6104" s="35">
        <v>1</v>
      </c>
      <c r="F6104" s="29"/>
      <c r="G6104" s="51" t="str">
        <f t="shared" si="96"/>
        <v/>
      </c>
      <c r="H6104" s="37">
        <f>SUM(G6104:G6104)</f>
        <v>0</v>
      </c>
      <c r="I6104" s="38"/>
      <c r="J6104" s="142">
        <v>0</v>
      </c>
    </row>
    <row r="6105" spans="1:13" ht="15" hidden="1" thickBot="1" x14ac:dyDescent="0.4">
      <c r="A6105" s="217"/>
      <c r="B6105" s="216"/>
      <c r="C6105" s="52"/>
      <c r="D6105" s="144"/>
      <c r="E6105" s="63"/>
      <c r="F6105" s="72"/>
      <c r="G6105" s="72" t="str">
        <f t="shared" si="96"/>
        <v/>
      </c>
      <c r="H6105" s="73"/>
      <c r="I6105" s="70"/>
      <c r="J6105" s="142">
        <v>0</v>
      </c>
    </row>
    <row r="6106" spans="1:13" ht="15" thickBot="1" x14ac:dyDescent="0.4">
      <c r="A6106" s="210" t="s">
        <v>5008</v>
      </c>
      <c r="B6106" s="212" t="s">
        <v>3805</v>
      </c>
      <c r="C6106" s="155"/>
      <c r="D6106" s="24" t="s">
        <v>16</v>
      </c>
      <c r="E6106" s="25"/>
      <c r="F6106" s="46"/>
      <c r="G6106" s="26" t="str">
        <f t="shared" si="96"/>
        <v/>
      </c>
      <c r="H6106" s="27"/>
      <c r="I6106" s="28"/>
      <c r="J6106" s="142">
        <v>69</v>
      </c>
    </row>
    <row r="6107" spans="1:13" x14ac:dyDescent="0.35">
      <c r="A6107" s="211"/>
      <c r="B6107" s="213"/>
      <c r="C6107" s="30"/>
      <c r="D6107" s="30"/>
      <c r="E6107" s="31"/>
      <c r="F6107" s="51"/>
      <c r="G6107" s="51" t="str">
        <f t="shared" si="96"/>
        <v/>
      </c>
      <c r="H6107" s="69"/>
      <c r="I6107" s="70"/>
      <c r="J6107" s="142">
        <v>69</v>
      </c>
    </row>
    <row r="6108" spans="1:13" ht="25" x14ac:dyDescent="0.35">
      <c r="A6108" s="211"/>
      <c r="B6108" s="213"/>
      <c r="C6108" s="34" t="s">
        <v>9864</v>
      </c>
      <c r="D6108" s="34" t="s">
        <v>200</v>
      </c>
      <c r="E6108" s="35">
        <v>1</v>
      </c>
      <c r="F6108" s="29">
        <v>11.303727274000002</v>
      </c>
      <c r="G6108" s="51">
        <f t="shared" si="96"/>
        <v>11.303727274000002</v>
      </c>
      <c r="H6108" s="37">
        <f>SUM(G6108:G6108)</f>
        <v>11.303727274000002</v>
      </c>
      <c r="I6108" s="38"/>
      <c r="J6108" s="142">
        <v>69</v>
      </c>
      <c r="M6108" s="202"/>
    </row>
    <row r="6109" spans="1:13" ht="15" thickBot="1" x14ac:dyDescent="0.4">
      <c r="A6109" s="217"/>
      <c r="B6109" s="216"/>
      <c r="C6109" s="52"/>
      <c r="D6109" s="144"/>
      <c r="E6109" s="63"/>
      <c r="F6109" s="72"/>
      <c r="G6109" s="72" t="str">
        <f t="shared" si="96"/>
        <v/>
      </c>
      <c r="H6109" s="73"/>
      <c r="I6109" s="70"/>
      <c r="J6109" s="142">
        <v>69</v>
      </c>
    </row>
    <row r="6110" spans="1:13" ht="15" hidden="1" thickBot="1" x14ac:dyDescent="0.4">
      <c r="A6110" s="210" t="s">
        <v>5010</v>
      </c>
      <c r="B6110" s="212" t="s">
        <v>7811</v>
      </c>
      <c r="C6110" s="155"/>
      <c r="D6110" s="24" t="s">
        <v>16</v>
      </c>
      <c r="E6110" s="25"/>
      <c r="F6110" s="46"/>
      <c r="G6110" s="26" t="str">
        <f t="shared" si="96"/>
        <v/>
      </c>
      <c r="H6110" s="27"/>
      <c r="I6110" s="28"/>
      <c r="J6110" s="142">
        <v>0</v>
      </c>
    </row>
    <row r="6111" spans="1:13" ht="15" hidden="1" thickBot="1" x14ac:dyDescent="0.4">
      <c r="A6111" s="211"/>
      <c r="B6111" s="213"/>
      <c r="C6111" s="30"/>
      <c r="D6111" s="30"/>
      <c r="E6111" s="31"/>
      <c r="F6111" s="51"/>
      <c r="G6111" s="51" t="str">
        <f t="shared" si="96"/>
        <v/>
      </c>
      <c r="H6111" s="69"/>
      <c r="I6111" s="70"/>
      <c r="J6111" s="142">
        <v>0</v>
      </c>
    </row>
    <row r="6112" spans="1:13" ht="15" hidden="1" thickBot="1" x14ac:dyDescent="0.4">
      <c r="A6112" s="211"/>
      <c r="B6112" s="213"/>
      <c r="C6112" s="34" t="s">
        <v>9860</v>
      </c>
      <c r="D6112" s="34" t="s">
        <v>372</v>
      </c>
      <c r="E6112" s="35">
        <v>3</v>
      </c>
      <c r="F6112" s="29"/>
      <c r="G6112" s="51" t="str">
        <f t="shared" si="96"/>
        <v/>
      </c>
      <c r="H6112" s="37">
        <f>SUM(G6112:G6112)</f>
        <v>0</v>
      </c>
      <c r="I6112" s="38"/>
      <c r="J6112" s="142">
        <v>0</v>
      </c>
    </row>
    <row r="6113" spans="1:13" ht="15" hidden="1" thickBot="1" x14ac:dyDescent="0.4">
      <c r="A6113" s="217"/>
      <c r="B6113" s="216"/>
      <c r="C6113" s="52"/>
      <c r="D6113" s="144"/>
      <c r="E6113" s="63"/>
      <c r="F6113" s="72"/>
      <c r="G6113" s="72" t="str">
        <f t="shared" si="96"/>
        <v/>
      </c>
      <c r="H6113" s="73"/>
      <c r="I6113" s="70"/>
      <c r="J6113" s="142">
        <v>0</v>
      </c>
    </row>
    <row r="6114" spans="1:13" ht="15" thickBot="1" x14ac:dyDescent="0.4">
      <c r="A6114" s="210" t="s">
        <v>5030</v>
      </c>
      <c r="B6114" s="212" t="s">
        <v>3820</v>
      </c>
      <c r="C6114" s="155"/>
      <c r="D6114" s="24" t="s">
        <v>16</v>
      </c>
      <c r="E6114" s="25"/>
      <c r="F6114" s="46"/>
      <c r="G6114" s="26" t="str">
        <f t="shared" si="96"/>
        <v/>
      </c>
      <c r="H6114" s="27"/>
      <c r="I6114" s="28"/>
      <c r="J6114" s="142">
        <v>92</v>
      </c>
    </row>
    <row r="6115" spans="1:13" x14ac:dyDescent="0.35">
      <c r="A6115" s="211"/>
      <c r="B6115" s="213"/>
      <c r="C6115" s="30"/>
      <c r="D6115" s="30"/>
      <c r="E6115" s="31"/>
      <c r="F6115" s="51"/>
      <c r="G6115" s="51" t="str">
        <f t="shared" si="96"/>
        <v/>
      </c>
      <c r="H6115" s="69"/>
      <c r="I6115" s="70"/>
      <c r="J6115" s="142">
        <v>92</v>
      </c>
    </row>
    <row r="6116" spans="1:13" ht="25" x14ac:dyDescent="0.35">
      <c r="A6116" s="211"/>
      <c r="B6116" s="213"/>
      <c r="C6116" s="34" t="s">
        <v>9975</v>
      </c>
      <c r="D6116" s="34" t="s">
        <v>200</v>
      </c>
      <c r="E6116" s="35">
        <v>1</v>
      </c>
      <c r="F6116" s="29">
        <v>4.3704909780000003</v>
      </c>
      <c r="G6116" s="51">
        <f t="shared" si="96"/>
        <v>4.3704909780000003</v>
      </c>
      <c r="H6116" s="37">
        <f>SUM(G6116:G6116)</f>
        <v>4.3704909780000003</v>
      </c>
      <c r="I6116" s="38"/>
      <c r="J6116" s="142">
        <v>92</v>
      </c>
      <c r="M6116" s="202"/>
    </row>
    <row r="6117" spans="1:13" ht="15" thickBot="1" x14ac:dyDescent="0.4">
      <c r="A6117" s="217"/>
      <c r="B6117" s="216"/>
      <c r="C6117" s="52"/>
      <c r="D6117" s="144"/>
      <c r="E6117" s="63"/>
      <c r="F6117" s="72"/>
      <c r="G6117" s="72" t="str">
        <f t="shared" si="96"/>
        <v/>
      </c>
      <c r="H6117" s="73"/>
      <c r="I6117" s="70"/>
      <c r="J6117" s="142">
        <v>92</v>
      </c>
    </row>
    <row r="6118" spans="1:13" ht="15" hidden="1" thickBot="1" x14ac:dyDescent="0.4">
      <c r="A6118" s="210" t="s">
        <v>5026</v>
      </c>
      <c r="B6118" s="212" t="s">
        <v>3816</v>
      </c>
      <c r="C6118" s="155"/>
      <c r="D6118" s="24" t="s">
        <v>4098</v>
      </c>
      <c r="E6118" s="25"/>
      <c r="F6118" s="46"/>
      <c r="G6118" s="26" t="str">
        <f t="shared" si="96"/>
        <v/>
      </c>
      <c r="H6118" s="27"/>
      <c r="I6118" s="28"/>
      <c r="J6118" s="142">
        <v>0</v>
      </c>
    </row>
    <row r="6119" spans="1:13" ht="15" hidden="1" thickBot="1" x14ac:dyDescent="0.4">
      <c r="A6119" s="211"/>
      <c r="B6119" s="213"/>
      <c r="C6119" s="30"/>
      <c r="D6119" s="30"/>
      <c r="E6119" s="31"/>
      <c r="F6119" s="51"/>
      <c r="G6119" s="51" t="str">
        <f t="shared" si="96"/>
        <v/>
      </c>
      <c r="H6119" s="69"/>
      <c r="I6119" s="70"/>
      <c r="J6119" s="142">
        <v>0</v>
      </c>
    </row>
    <row r="6120" spans="1:13" ht="25.5" hidden="1" thickBot="1" x14ac:dyDescent="0.4">
      <c r="A6120" s="211"/>
      <c r="B6120" s="213"/>
      <c r="C6120" s="34" t="s">
        <v>627</v>
      </c>
      <c r="D6120" s="34" t="s">
        <v>750</v>
      </c>
      <c r="E6120" s="35">
        <v>1</v>
      </c>
      <c r="F6120" s="29"/>
      <c r="G6120" s="51" t="str">
        <f t="shared" si="96"/>
        <v/>
      </c>
      <c r="H6120" s="37">
        <f>SUM(G6120:G6120)</f>
        <v>0</v>
      </c>
      <c r="I6120" s="38"/>
      <c r="J6120" s="142">
        <v>0</v>
      </c>
    </row>
    <row r="6121" spans="1:13" ht="15" hidden="1" thickBot="1" x14ac:dyDescent="0.4">
      <c r="A6121" s="217"/>
      <c r="B6121" s="216"/>
      <c r="C6121" s="52"/>
      <c r="D6121" s="144"/>
      <c r="E6121" s="63"/>
      <c r="F6121" s="72"/>
      <c r="G6121" s="72" t="str">
        <f t="shared" si="96"/>
        <v/>
      </c>
      <c r="H6121" s="73"/>
      <c r="I6121" s="70"/>
      <c r="J6121" s="142">
        <v>0</v>
      </c>
    </row>
    <row r="6122" spans="1:13" ht="15" hidden="1" thickBot="1" x14ac:dyDescent="0.4">
      <c r="A6122" s="210" t="s">
        <v>5044</v>
      </c>
      <c r="B6122" s="212" t="s">
        <v>3834</v>
      </c>
      <c r="C6122" s="155"/>
      <c r="D6122" s="24" t="s">
        <v>16</v>
      </c>
      <c r="E6122" s="25"/>
      <c r="F6122" s="46"/>
      <c r="G6122" s="26" t="str">
        <f t="shared" si="96"/>
        <v/>
      </c>
      <c r="H6122" s="27"/>
      <c r="I6122" s="28"/>
      <c r="J6122" s="142">
        <v>0</v>
      </c>
    </row>
    <row r="6123" spans="1:13" ht="15" hidden="1" thickBot="1" x14ac:dyDescent="0.4">
      <c r="A6123" s="211"/>
      <c r="B6123" s="213"/>
      <c r="C6123" s="30"/>
      <c r="D6123" s="30"/>
      <c r="E6123" s="31"/>
      <c r="F6123" s="51"/>
      <c r="G6123" s="51" t="str">
        <f t="shared" si="96"/>
        <v/>
      </c>
      <c r="H6123" s="69"/>
      <c r="I6123" s="70"/>
      <c r="J6123" s="142">
        <v>0</v>
      </c>
    </row>
    <row r="6124" spans="1:13" ht="38" hidden="1" thickBot="1" x14ac:dyDescent="0.4">
      <c r="A6124" s="211"/>
      <c r="B6124" s="213"/>
      <c r="C6124" s="34" t="s">
        <v>9987</v>
      </c>
      <c r="D6124" s="34" t="s">
        <v>200</v>
      </c>
      <c r="E6124" s="35">
        <v>1</v>
      </c>
      <c r="F6124" s="29"/>
      <c r="G6124" s="51" t="str">
        <f t="shared" si="96"/>
        <v/>
      </c>
      <c r="H6124" s="37">
        <f>SUM(G6124:G6124)</f>
        <v>0</v>
      </c>
      <c r="I6124" s="38"/>
      <c r="J6124" s="142">
        <v>0</v>
      </c>
    </row>
    <row r="6125" spans="1:13" ht="15" hidden="1" thickBot="1" x14ac:dyDescent="0.4">
      <c r="A6125" s="217"/>
      <c r="B6125" s="216"/>
      <c r="C6125" s="52"/>
      <c r="D6125" s="144"/>
      <c r="E6125" s="63"/>
      <c r="F6125" s="72"/>
      <c r="G6125" s="72" t="str">
        <f t="shared" si="96"/>
        <v/>
      </c>
      <c r="H6125" s="73"/>
      <c r="I6125" s="70"/>
      <c r="J6125" s="142">
        <v>0</v>
      </c>
    </row>
    <row r="6126" spans="1:13" ht="15" hidden="1" thickBot="1" x14ac:dyDescent="0.4">
      <c r="A6126" s="210" t="s">
        <v>5045</v>
      </c>
      <c r="B6126" s="212" t="s">
        <v>3835</v>
      </c>
      <c r="C6126" s="155"/>
      <c r="D6126" s="24" t="s">
        <v>16</v>
      </c>
      <c r="E6126" s="25"/>
      <c r="F6126" s="46"/>
      <c r="G6126" s="26" t="str">
        <f t="shared" si="96"/>
        <v/>
      </c>
      <c r="H6126" s="27"/>
      <c r="I6126" s="28"/>
      <c r="J6126" s="142">
        <v>0</v>
      </c>
    </row>
    <row r="6127" spans="1:13" ht="15" hidden="1" thickBot="1" x14ac:dyDescent="0.4">
      <c r="A6127" s="211"/>
      <c r="B6127" s="213"/>
      <c r="C6127" s="30"/>
      <c r="D6127" s="30"/>
      <c r="E6127" s="31"/>
      <c r="F6127" s="51"/>
      <c r="G6127" s="51" t="str">
        <f t="shared" si="96"/>
        <v/>
      </c>
      <c r="H6127" s="69"/>
      <c r="I6127" s="70"/>
      <c r="J6127" s="142">
        <v>0</v>
      </c>
    </row>
    <row r="6128" spans="1:13" ht="38" hidden="1" thickBot="1" x14ac:dyDescent="0.4">
      <c r="A6128" s="211"/>
      <c r="B6128" s="213"/>
      <c r="C6128" s="34" t="s">
        <v>9986</v>
      </c>
      <c r="D6128" s="34" t="s">
        <v>200</v>
      </c>
      <c r="E6128" s="35">
        <v>1</v>
      </c>
      <c r="F6128" s="29"/>
      <c r="G6128" s="51" t="str">
        <f t="shared" si="96"/>
        <v/>
      </c>
      <c r="H6128" s="37">
        <f>SUM(G6128:G6128)</f>
        <v>0</v>
      </c>
      <c r="I6128" s="38"/>
      <c r="J6128" s="142">
        <v>0</v>
      </c>
    </row>
    <row r="6129" spans="1:13" ht="15" hidden="1" thickBot="1" x14ac:dyDescent="0.4">
      <c r="A6129" s="217"/>
      <c r="B6129" s="216"/>
      <c r="C6129" s="52"/>
      <c r="D6129" s="144"/>
      <c r="E6129" s="63"/>
      <c r="F6129" s="72"/>
      <c r="G6129" s="72" t="str">
        <f t="shared" si="96"/>
        <v/>
      </c>
      <c r="H6129" s="73"/>
      <c r="I6129" s="70"/>
      <c r="J6129" s="142">
        <v>0</v>
      </c>
    </row>
    <row r="6130" spans="1:13" ht="15" hidden="1" thickBot="1" x14ac:dyDescent="0.4">
      <c r="A6130" s="210" t="s">
        <v>5046</v>
      </c>
      <c r="B6130" s="212" t="s">
        <v>3836</v>
      </c>
      <c r="C6130" s="155"/>
      <c r="D6130" s="24" t="s">
        <v>16</v>
      </c>
      <c r="E6130" s="25"/>
      <c r="F6130" s="46"/>
      <c r="G6130" s="26" t="str">
        <f t="shared" si="96"/>
        <v/>
      </c>
      <c r="H6130" s="27"/>
      <c r="I6130" s="28"/>
      <c r="J6130" s="142">
        <v>0</v>
      </c>
    </row>
    <row r="6131" spans="1:13" ht="15" hidden="1" thickBot="1" x14ac:dyDescent="0.4">
      <c r="A6131" s="211"/>
      <c r="B6131" s="213"/>
      <c r="C6131" s="30"/>
      <c r="D6131" s="30"/>
      <c r="E6131" s="31"/>
      <c r="F6131" s="51"/>
      <c r="G6131" s="51" t="str">
        <f t="shared" si="96"/>
        <v/>
      </c>
      <c r="H6131" s="69"/>
      <c r="I6131" s="70"/>
      <c r="J6131" s="142">
        <v>0</v>
      </c>
    </row>
    <row r="6132" spans="1:13" ht="38" hidden="1" thickBot="1" x14ac:dyDescent="0.4">
      <c r="A6132" s="211"/>
      <c r="B6132" s="213"/>
      <c r="C6132" s="34" t="s">
        <v>10196</v>
      </c>
      <c r="D6132" s="34" t="s">
        <v>200</v>
      </c>
      <c r="E6132" s="35">
        <v>1</v>
      </c>
      <c r="F6132" s="29"/>
      <c r="G6132" s="51" t="str">
        <f t="shared" si="96"/>
        <v/>
      </c>
      <c r="H6132" s="37">
        <f>SUM(G6132:G6132)</f>
        <v>0</v>
      </c>
      <c r="I6132" s="38"/>
      <c r="J6132" s="142">
        <v>0</v>
      </c>
    </row>
    <row r="6133" spans="1:13" ht="15" hidden="1" thickBot="1" x14ac:dyDescent="0.4">
      <c r="A6133" s="217"/>
      <c r="B6133" s="216"/>
      <c r="C6133" s="52"/>
      <c r="D6133" s="144"/>
      <c r="E6133" s="63"/>
      <c r="F6133" s="72"/>
      <c r="G6133" s="72" t="str">
        <f t="shared" si="96"/>
        <v/>
      </c>
      <c r="H6133" s="73"/>
      <c r="I6133" s="70"/>
      <c r="J6133" s="142">
        <v>0</v>
      </c>
    </row>
    <row r="6134" spans="1:13" ht="15" hidden="1" thickBot="1" x14ac:dyDescent="0.4">
      <c r="A6134" s="210" t="s">
        <v>5079</v>
      </c>
      <c r="B6134" s="212" t="s">
        <v>7809</v>
      </c>
      <c r="C6134" s="155"/>
      <c r="D6134" s="24" t="s">
        <v>70</v>
      </c>
      <c r="E6134" s="25"/>
      <c r="F6134" s="46"/>
      <c r="G6134" s="26" t="str">
        <f t="shared" si="96"/>
        <v/>
      </c>
      <c r="H6134" s="27"/>
      <c r="I6134" s="28"/>
      <c r="J6134" s="142">
        <v>0</v>
      </c>
    </row>
    <row r="6135" spans="1:13" ht="15" hidden="1" thickBot="1" x14ac:dyDescent="0.4">
      <c r="A6135" s="211"/>
      <c r="B6135" s="213"/>
      <c r="C6135" s="30"/>
      <c r="D6135" s="30"/>
      <c r="E6135" s="31"/>
      <c r="F6135" s="51"/>
      <c r="G6135" s="51" t="str">
        <f t="shared" si="96"/>
        <v/>
      </c>
      <c r="H6135" s="69"/>
      <c r="I6135" s="70"/>
      <c r="J6135" s="142">
        <v>0</v>
      </c>
    </row>
    <row r="6136" spans="1:13" ht="38" hidden="1" thickBot="1" x14ac:dyDescent="0.4">
      <c r="A6136" s="211"/>
      <c r="B6136" s="213"/>
      <c r="C6136" s="34" t="s">
        <v>9909</v>
      </c>
      <c r="D6136" s="34" t="s">
        <v>200</v>
      </c>
      <c r="E6136" s="35">
        <v>29.585798816568044</v>
      </c>
      <c r="F6136" s="29"/>
      <c r="G6136" s="51" t="str">
        <f t="shared" si="96"/>
        <v/>
      </c>
      <c r="H6136" s="37">
        <f>SUM(G6136:G6136)</f>
        <v>0</v>
      </c>
      <c r="I6136" s="38"/>
      <c r="J6136" s="142">
        <v>0</v>
      </c>
    </row>
    <row r="6137" spans="1:13" ht="15" hidden="1" thickBot="1" x14ac:dyDescent="0.4">
      <c r="A6137" s="217"/>
      <c r="B6137" s="216"/>
      <c r="C6137" s="52"/>
      <c r="D6137" s="144"/>
      <c r="E6137" s="63"/>
      <c r="F6137" s="72"/>
      <c r="G6137" s="72" t="str">
        <f t="shared" si="96"/>
        <v/>
      </c>
      <c r="H6137" s="73"/>
      <c r="I6137" s="70"/>
      <c r="J6137" s="142">
        <v>0</v>
      </c>
    </row>
    <row r="6138" spans="1:13" ht="15" thickBot="1" x14ac:dyDescent="0.4">
      <c r="A6138" s="210" t="s">
        <v>5095</v>
      </c>
      <c r="B6138" s="212" t="s">
        <v>3881</v>
      </c>
      <c r="C6138" s="155"/>
      <c r="D6138" s="24" t="s">
        <v>16</v>
      </c>
      <c r="E6138" s="25"/>
      <c r="F6138" s="46"/>
      <c r="G6138" s="26" t="str">
        <f t="shared" si="96"/>
        <v/>
      </c>
      <c r="H6138" s="27"/>
      <c r="I6138" s="28"/>
      <c r="J6138" s="142">
        <v>130</v>
      </c>
    </row>
    <row r="6139" spans="1:13" x14ac:dyDescent="0.35">
      <c r="A6139" s="211"/>
      <c r="B6139" s="213"/>
      <c r="C6139" s="30"/>
      <c r="D6139" s="30"/>
      <c r="E6139" s="31"/>
      <c r="F6139" s="51"/>
      <c r="G6139" s="51" t="str">
        <f t="shared" si="96"/>
        <v/>
      </c>
      <c r="H6139" s="69"/>
      <c r="I6139" s="70"/>
      <c r="J6139" s="142">
        <v>130</v>
      </c>
    </row>
    <row r="6140" spans="1:13" x14ac:dyDescent="0.35">
      <c r="A6140" s="211"/>
      <c r="B6140" s="213"/>
      <c r="C6140" s="34" t="s">
        <v>984</v>
      </c>
      <c r="D6140" s="34" t="s">
        <v>562</v>
      </c>
      <c r="E6140" s="35">
        <v>0.55000000000000004</v>
      </c>
      <c r="F6140" s="29">
        <v>23.426256994000003</v>
      </c>
      <c r="G6140" s="51">
        <f t="shared" si="96"/>
        <v>12.884441346700003</v>
      </c>
      <c r="H6140" s="37">
        <f>SUM(G6140:G6144)</f>
        <v>48.372158158786007</v>
      </c>
      <c r="I6140" s="38"/>
      <c r="J6140" s="142">
        <v>130</v>
      </c>
      <c r="M6140" s="202"/>
    </row>
    <row r="6141" spans="1:13" x14ac:dyDescent="0.35">
      <c r="A6141" s="211"/>
      <c r="B6141" s="213"/>
      <c r="C6141" s="34" t="s">
        <v>983</v>
      </c>
      <c r="D6141" s="34" t="s">
        <v>562</v>
      </c>
      <c r="E6141" s="35">
        <v>0.55000000000000004</v>
      </c>
      <c r="F6141" s="29">
        <v>17.620203286000002</v>
      </c>
      <c r="G6141" s="51">
        <f t="shared" si="96"/>
        <v>9.6911118073000022</v>
      </c>
      <c r="H6141" s="41"/>
      <c r="I6141" s="38"/>
      <c r="J6141" s="142">
        <v>130</v>
      </c>
      <c r="M6141" s="202"/>
    </row>
    <row r="6142" spans="1:13" x14ac:dyDescent="0.35">
      <c r="A6142" s="211"/>
      <c r="B6142" s="213"/>
      <c r="C6142" s="34" t="s">
        <v>8753</v>
      </c>
      <c r="D6142" s="34" t="s">
        <v>16</v>
      </c>
      <c r="E6142" s="35">
        <v>0.04</v>
      </c>
      <c r="F6142" s="29">
        <v>90.589325162000009</v>
      </c>
      <c r="G6142" s="51">
        <f t="shared" si="96"/>
        <v>3.6235730064800005</v>
      </c>
      <c r="H6142" s="41"/>
      <c r="I6142" s="38"/>
      <c r="J6142" s="142">
        <v>130</v>
      </c>
      <c r="M6142" s="202"/>
    </row>
    <row r="6143" spans="1:13" x14ac:dyDescent="0.35">
      <c r="A6143" s="211"/>
      <c r="B6143" s="213"/>
      <c r="C6143" s="34" t="s">
        <v>8752</v>
      </c>
      <c r="D6143" s="34" t="s">
        <v>16</v>
      </c>
      <c r="E6143" s="35">
        <v>1</v>
      </c>
      <c r="F6143" s="29">
        <v>21.767384505999999</v>
      </c>
      <c r="G6143" s="51">
        <f t="shared" si="96"/>
        <v>21.767384505999999</v>
      </c>
      <c r="H6143" s="41"/>
      <c r="I6143" s="38"/>
      <c r="J6143" s="142">
        <v>130</v>
      </c>
      <c r="M6143" s="202"/>
    </row>
    <row r="6144" spans="1:13" x14ac:dyDescent="0.35">
      <c r="A6144" s="211"/>
      <c r="B6144" s="213"/>
      <c r="C6144" s="34" t="s">
        <v>8754</v>
      </c>
      <c r="D6144" s="34" t="s">
        <v>16</v>
      </c>
      <c r="E6144" s="35">
        <v>1.0309999999999999</v>
      </c>
      <c r="F6144" s="29">
        <v>0.39345052600000002</v>
      </c>
      <c r="G6144" s="51">
        <f t="shared" si="96"/>
        <v>0.405647492306</v>
      </c>
      <c r="H6144" s="41"/>
      <c r="I6144" s="38"/>
      <c r="J6144" s="142">
        <v>130</v>
      </c>
      <c r="M6144" s="202"/>
    </row>
    <row r="6145" spans="1:10" ht="15" thickBot="1" x14ac:dyDescent="0.4">
      <c r="A6145" s="217"/>
      <c r="B6145" s="216"/>
      <c r="C6145" s="34"/>
      <c r="D6145" s="34"/>
      <c r="E6145" s="35"/>
      <c r="F6145" s="29"/>
      <c r="G6145" s="51" t="str">
        <f t="shared" si="96"/>
        <v/>
      </c>
      <c r="H6145" s="41"/>
      <c r="I6145" s="38"/>
      <c r="J6145" s="142">
        <v>130</v>
      </c>
    </row>
    <row r="6146" spans="1:10" ht="15" hidden="1" thickBot="1" x14ac:dyDescent="0.4">
      <c r="A6146" s="210" t="s">
        <v>5105</v>
      </c>
      <c r="B6146" s="212" t="s">
        <v>3891</v>
      </c>
      <c r="C6146" s="155"/>
      <c r="D6146" s="24" t="s">
        <v>16</v>
      </c>
      <c r="E6146" s="25"/>
      <c r="F6146" s="46"/>
      <c r="G6146" s="26" t="str">
        <f t="shared" si="96"/>
        <v/>
      </c>
      <c r="H6146" s="27"/>
      <c r="I6146" s="28"/>
      <c r="J6146" s="142">
        <v>0</v>
      </c>
    </row>
    <row r="6147" spans="1:10" ht="15" hidden="1" thickBot="1" x14ac:dyDescent="0.4">
      <c r="A6147" s="211"/>
      <c r="B6147" s="213"/>
      <c r="C6147" s="30"/>
      <c r="D6147" s="30"/>
      <c r="E6147" s="31"/>
      <c r="F6147" s="51"/>
      <c r="G6147" s="51" t="str">
        <f t="shared" si="96"/>
        <v/>
      </c>
      <c r="H6147" s="69"/>
      <c r="I6147" s="70"/>
      <c r="J6147" s="142">
        <v>0</v>
      </c>
    </row>
    <row r="6148" spans="1:10" ht="25.5" hidden="1" thickBot="1" x14ac:dyDescent="0.4">
      <c r="A6148" s="211"/>
      <c r="B6148" s="213"/>
      <c r="C6148" s="34" t="s">
        <v>9613</v>
      </c>
      <c r="D6148" s="34" t="s">
        <v>200</v>
      </c>
      <c r="E6148" s="35">
        <v>1</v>
      </c>
      <c r="F6148" s="29"/>
      <c r="G6148" s="51" t="str">
        <f t="shared" si="96"/>
        <v/>
      </c>
      <c r="H6148" s="37">
        <f>SUM(G6148:G6148)</f>
        <v>0</v>
      </c>
      <c r="I6148" s="38"/>
      <c r="J6148" s="142">
        <v>0</v>
      </c>
    </row>
    <row r="6149" spans="1:10" ht="15" hidden="1" thickBot="1" x14ac:dyDescent="0.4">
      <c r="A6149" s="217"/>
      <c r="B6149" s="216"/>
      <c r="C6149" s="52"/>
      <c r="D6149" s="144"/>
      <c r="E6149" s="63"/>
      <c r="F6149" s="72"/>
      <c r="G6149" s="72" t="str">
        <f t="shared" si="96"/>
        <v/>
      </c>
      <c r="H6149" s="73"/>
      <c r="I6149" s="70"/>
      <c r="J6149" s="142">
        <v>0</v>
      </c>
    </row>
    <row r="6150" spans="1:10" ht="15" hidden="1" thickBot="1" x14ac:dyDescent="0.4">
      <c r="A6150" s="210" t="s">
        <v>5215</v>
      </c>
      <c r="B6150" s="212" t="s">
        <v>3989</v>
      </c>
      <c r="C6150" s="155"/>
      <c r="D6150" s="24" t="s">
        <v>16</v>
      </c>
      <c r="E6150" s="25"/>
      <c r="F6150" s="46"/>
      <c r="G6150" s="26" t="str">
        <f t="shared" si="96"/>
        <v/>
      </c>
      <c r="H6150" s="27"/>
      <c r="I6150" s="28"/>
      <c r="J6150" s="142">
        <v>0</v>
      </c>
    </row>
    <row r="6151" spans="1:10" ht="15" hidden="1" thickBot="1" x14ac:dyDescent="0.4">
      <c r="A6151" s="211"/>
      <c r="B6151" s="213"/>
      <c r="C6151" s="30"/>
      <c r="D6151" s="30"/>
      <c r="E6151" s="31"/>
      <c r="F6151" s="51"/>
      <c r="G6151" s="51" t="str">
        <f t="shared" si="96"/>
        <v/>
      </c>
      <c r="H6151" s="69"/>
      <c r="I6151" s="70"/>
      <c r="J6151" s="142">
        <v>0</v>
      </c>
    </row>
    <row r="6152" spans="1:10" ht="15" hidden="1" thickBot="1" x14ac:dyDescent="0.4">
      <c r="A6152" s="211"/>
      <c r="B6152" s="213"/>
      <c r="C6152" s="34" t="s">
        <v>9494</v>
      </c>
      <c r="D6152" s="34" t="s">
        <v>200</v>
      </c>
      <c r="E6152" s="35">
        <v>1</v>
      </c>
      <c r="F6152" s="29"/>
      <c r="G6152" s="51" t="str">
        <f t="shared" si="96"/>
        <v/>
      </c>
      <c r="H6152" s="37">
        <f>SUM(G6152:G6152)</f>
        <v>0</v>
      </c>
      <c r="I6152" s="38"/>
      <c r="J6152" s="142">
        <v>0</v>
      </c>
    </row>
    <row r="6153" spans="1:10" ht="15" hidden="1" thickBot="1" x14ac:dyDescent="0.4">
      <c r="A6153" s="217"/>
      <c r="B6153" s="216"/>
      <c r="C6153" s="52"/>
      <c r="D6153" s="144"/>
      <c r="E6153" s="63"/>
      <c r="F6153" s="72"/>
      <c r="G6153" s="72" t="str">
        <f t="shared" si="96"/>
        <v/>
      </c>
      <c r="H6153" s="73"/>
      <c r="I6153" s="70"/>
      <c r="J6153" s="142">
        <v>0</v>
      </c>
    </row>
    <row r="6154" spans="1:10" ht="15" hidden="1" thickBot="1" x14ac:dyDescent="0.4">
      <c r="A6154" s="210" t="s">
        <v>5304</v>
      </c>
      <c r="B6154" s="212" t="s">
        <v>4077</v>
      </c>
      <c r="C6154" s="155"/>
      <c r="D6154" s="24" t="s">
        <v>75</v>
      </c>
      <c r="E6154" s="25"/>
      <c r="F6154" s="46"/>
      <c r="G6154" s="26" t="str">
        <f t="shared" si="96"/>
        <v/>
      </c>
      <c r="H6154" s="27"/>
      <c r="I6154" s="28"/>
      <c r="J6154" s="142">
        <v>0</v>
      </c>
    </row>
    <row r="6155" spans="1:10" ht="15" hidden="1" thickBot="1" x14ac:dyDescent="0.4">
      <c r="A6155" s="211"/>
      <c r="B6155" s="213"/>
      <c r="C6155" s="30"/>
      <c r="D6155" s="30"/>
      <c r="E6155" s="31"/>
      <c r="F6155" s="51"/>
      <c r="G6155" s="51" t="str">
        <f t="shared" si="96"/>
        <v/>
      </c>
      <c r="H6155" s="69"/>
      <c r="I6155" s="70"/>
      <c r="J6155" s="142">
        <v>0</v>
      </c>
    </row>
    <row r="6156" spans="1:10" ht="15" hidden="1" thickBot="1" x14ac:dyDescent="0.4">
      <c r="A6156" s="211"/>
      <c r="B6156" s="213"/>
      <c r="C6156" s="34" t="s">
        <v>9934</v>
      </c>
      <c r="D6156" s="34" t="s">
        <v>200</v>
      </c>
      <c r="E6156" s="35">
        <v>0.5</v>
      </c>
      <c r="F6156" s="29"/>
      <c r="G6156" s="51" t="str">
        <f t="shared" si="96"/>
        <v/>
      </c>
      <c r="H6156" s="37">
        <f>SUM(G6156:G6156)</f>
        <v>0</v>
      </c>
      <c r="I6156" s="38"/>
      <c r="J6156" s="142">
        <v>0</v>
      </c>
    </row>
    <row r="6157" spans="1:10" ht="15" hidden="1" thickBot="1" x14ac:dyDescent="0.4">
      <c r="A6157" s="217"/>
      <c r="B6157" s="216"/>
      <c r="C6157" s="52"/>
      <c r="D6157" s="144"/>
      <c r="E6157" s="63"/>
      <c r="F6157" s="72"/>
      <c r="G6157" s="72" t="str">
        <f t="shared" si="96"/>
        <v/>
      </c>
      <c r="H6157" s="73"/>
      <c r="I6157" s="70"/>
      <c r="J6157" s="142">
        <v>0</v>
      </c>
    </row>
    <row r="6158" spans="1:10" ht="15" hidden="1" thickBot="1" x14ac:dyDescent="0.4">
      <c r="A6158" s="210" t="s">
        <v>5306</v>
      </c>
      <c r="B6158" s="212" t="s">
        <v>4079</v>
      </c>
      <c r="C6158" s="155"/>
      <c r="D6158" s="24" t="s">
        <v>70</v>
      </c>
      <c r="E6158" s="25"/>
      <c r="F6158" s="39"/>
      <c r="G6158" s="26" t="str">
        <f t="shared" si="96"/>
        <v/>
      </c>
      <c r="H6158" s="27"/>
      <c r="I6158" s="28"/>
      <c r="J6158" s="142">
        <v>0</v>
      </c>
    </row>
    <row r="6159" spans="1:10" ht="15" hidden="1" thickBot="1" x14ac:dyDescent="0.4">
      <c r="A6159" s="214"/>
      <c r="B6159" s="213"/>
      <c r="C6159" s="30"/>
      <c r="D6159" s="30"/>
      <c r="E6159" s="31"/>
      <c r="F6159" s="40"/>
      <c r="G6159" s="29" t="str">
        <f t="shared" si="96"/>
        <v/>
      </c>
      <c r="H6159" s="33"/>
      <c r="I6159" s="29"/>
      <c r="J6159" s="142">
        <v>0</v>
      </c>
    </row>
    <row r="6160" spans="1:10" ht="15" hidden="1" thickBot="1" x14ac:dyDescent="0.4">
      <c r="A6160" s="214"/>
      <c r="B6160" s="213"/>
      <c r="C6160" s="34" t="s">
        <v>570</v>
      </c>
      <c r="D6160" s="34" t="s">
        <v>562</v>
      </c>
      <c r="E6160" s="35">
        <v>0.13</v>
      </c>
      <c r="F6160" s="29"/>
      <c r="G6160" s="32" t="str">
        <f t="shared" ref="G6160:G6223" si="97">IF(ISNUMBER(F6160),E6160*F6160,"")</f>
        <v/>
      </c>
      <c r="H6160" s="37">
        <f>SUM(G6160:G6167)</f>
        <v>0</v>
      </c>
      <c r="I6160" s="38"/>
      <c r="J6160" s="142">
        <v>0</v>
      </c>
    </row>
    <row r="6161" spans="1:10" ht="15" hidden="1" thickBot="1" x14ac:dyDescent="0.4">
      <c r="A6161" s="214"/>
      <c r="B6161" s="213"/>
      <c r="C6161" s="34" t="s">
        <v>563</v>
      </c>
      <c r="D6161" s="34" t="s">
        <v>562</v>
      </c>
      <c r="E6161" s="35">
        <v>0.13</v>
      </c>
      <c r="F6161" s="29"/>
      <c r="G6161" s="32" t="str">
        <f t="shared" si="97"/>
        <v/>
      </c>
      <c r="H6161" s="33"/>
      <c r="I6161" s="29"/>
      <c r="J6161" s="142">
        <v>0</v>
      </c>
    </row>
    <row r="6162" spans="1:10" ht="15" hidden="1" thickBot="1" x14ac:dyDescent="0.4">
      <c r="A6162" s="214"/>
      <c r="B6162" s="213"/>
      <c r="C6162" s="34" t="s">
        <v>5488</v>
      </c>
      <c r="D6162" s="34" t="s">
        <v>750</v>
      </c>
      <c r="E6162" s="35">
        <v>0.1</v>
      </c>
      <c r="F6162" s="32"/>
      <c r="G6162" s="29" t="str">
        <f t="shared" si="97"/>
        <v/>
      </c>
      <c r="H6162" s="33"/>
      <c r="I6162" s="29"/>
      <c r="J6162" s="142">
        <v>0</v>
      </c>
    </row>
    <row r="6163" spans="1:10" ht="25.5" hidden="1" thickBot="1" x14ac:dyDescent="0.4">
      <c r="A6163" s="214"/>
      <c r="B6163" s="213"/>
      <c r="C6163" s="34" t="s">
        <v>5489</v>
      </c>
      <c r="D6163" s="34" t="s">
        <v>70</v>
      </c>
      <c r="E6163" s="35">
        <v>1.1000000000000001</v>
      </c>
      <c r="F6163" s="29"/>
      <c r="G6163" s="32" t="str">
        <f t="shared" si="97"/>
        <v/>
      </c>
      <c r="H6163" s="33"/>
      <c r="I6163" s="38"/>
      <c r="J6163" s="142">
        <v>0</v>
      </c>
    </row>
    <row r="6164" spans="1:10" ht="15" hidden="1" thickBot="1" x14ac:dyDescent="0.4">
      <c r="A6164" s="214"/>
      <c r="B6164" s="213"/>
      <c r="C6164" s="34" t="s">
        <v>570</v>
      </c>
      <c r="D6164" s="34" t="s">
        <v>562</v>
      </c>
      <c r="E6164" s="35">
        <v>0.2</v>
      </c>
      <c r="F6164" s="29"/>
      <c r="G6164" s="32" t="str">
        <f t="shared" si="97"/>
        <v/>
      </c>
      <c r="H6164" s="33"/>
      <c r="I6164" s="29"/>
      <c r="J6164" s="142">
        <v>0</v>
      </c>
    </row>
    <row r="6165" spans="1:10" ht="15" hidden="1" thickBot="1" x14ac:dyDescent="0.4">
      <c r="A6165" s="214"/>
      <c r="B6165" s="213"/>
      <c r="C6165" s="34" t="s">
        <v>563</v>
      </c>
      <c r="D6165" s="34" t="s">
        <v>562</v>
      </c>
      <c r="E6165" s="35">
        <v>0.2</v>
      </c>
      <c r="F6165" s="32"/>
      <c r="G6165" s="29" t="str">
        <f t="shared" si="97"/>
        <v/>
      </c>
      <c r="H6165" s="33"/>
      <c r="I6165" s="29"/>
      <c r="J6165" s="142">
        <v>0</v>
      </c>
    </row>
    <row r="6166" spans="1:10" ht="15" hidden="1" thickBot="1" x14ac:dyDescent="0.4">
      <c r="A6166" s="214"/>
      <c r="B6166" s="213"/>
      <c r="C6166" s="34" t="s">
        <v>9597</v>
      </c>
      <c r="D6166" s="34" t="s">
        <v>750</v>
      </c>
      <c r="E6166" s="35">
        <v>1.5</v>
      </c>
      <c r="F6166" s="29"/>
      <c r="G6166" s="32" t="str">
        <f t="shared" si="97"/>
        <v/>
      </c>
      <c r="H6166" s="33"/>
      <c r="I6166" s="38"/>
      <c r="J6166" s="142">
        <v>0</v>
      </c>
    </row>
    <row r="6167" spans="1:10" ht="15" hidden="1" thickBot="1" x14ac:dyDescent="0.4">
      <c r="A6167" s="214"/>
      <c r="B6167" s="213"/>
      <c r="C6167" s="34" t="s">
        <v>1226</v>
      </c>
      <c r="D6167" s="34" t="s">
        <v>750</v>
      </c>
      <c r="E6167" s="35">
        <v>0.15</v>
      </c>
      <c r="F6167" s="29"/>
      <c r="G6167" s="32" t="str">
        <f t="shared" si="97"/>
        <v/>
      </c>
      <c r="H6167" s="33"/>
      <c r="I6167" s="29"/>
      <c r="J6167" s="142">
        <v>0</v>
      </c>
    </row>
    <row r="6168" spans="1:10" ht="15" hidden="1" thickBot="1" x14ac:dyDescent="0.4">
      <c r="A6168" s="215"/>
      <c r="B6168" s="216"/>
      <c r="C6168" s="34"/>
      <c r="D6168" s="34"/>
      <c r="E6168" s="35"/>
      <c r="F6168" s="29"/>
      <c r="G6168" s="29" t="str">
        <f t="shared" si="97"/>
        <v/>
      </c>
      <c r="H6168" s="33"/>
      <c r="I6168" s="29"/>
      <c r="J6168" s="142">
        <v>0</v>
      </c>
    </row>
    <row r="6169" spans="1:10" ht="15" hidden="1" thickBot="1" x14ac:dyDescent="0.4">
      <c r="A6169" s="210" t="s">
        <v>5307</v>
      </c>
      <c r="B6169" s="212" t="s">
        <v>4080</v>
      </c>
      <c r="C6169" s="155"/>
      <c r="D6169" s="24" t="s">
        <v>70</v>
      </c>
      <c r="E6169" s="25"/>
      <c r="F6169" s="39"/>
      <c r="G6169" s="26" t="str">
        <f t="shared" si="97"/>
        <v/>
      </c>
      <c r="H6169" s="27"/>
      <c r="I6169" s="28"/>
      <c r="J6169" s="142">
        <v>0</v>
      </c>
    </row>
    <row r="6170" spans="1:10" ht="15" hidden="1" thickBot="1" x14ac:dyDescent="0.4">
      <c r="A6170" s="214"/>
      <c r="B6170" s="213"/>
      <c r="C6170" s="30"/>
      <c r="D6170" s="30"/>
      <c r="E6170" s="31"/>
      <c r="F6170" s="40"/>
      <c r="G6170" s="29" t="str">
        <f t="shared" si="97"/>
        <v/>
      </c>
      <c r="H6170" s="33"/>
      <c r="I6170" s="29"/>
      <c r="J6170" s="142">
        <v>0</v>
      </c>
    </row>
    <row r="6171" spans="1:10" ht="15" hidden="1" thickBot="1" x14ac:dyDescent="0.4">
      <c r="A6171" s="214"/>
      <c r="B6171" s="213"/>
      <c r="C6171" s="34" t="s">
        <v>570</v>
      </c>
      <c r="D6171" s="34" t="s">
        <v>562</v>
      </c>
      <c r="E6171" s="35">
        <v>0.1</v>
      </c>
      <c r="F6171" s="29"/>
      <c r="G6171" s="32" t="str">
        <f t="shared" si="97"/>
        <v/>
      </c>
      <c r="H6171" s="37">
        <f>SUM(G6171:G6178)</f>
        <v>0</v>
      </c>
      <c r="I6171" s="38"/>
      <c r="J6171" s="142">
        <v>0</v>
      </c>
    </row>
    <row r="6172" spans="1:10" ht="15" hidden="1" thickBot="1" x14ac:dyDescent="0.4">
      <c r="A6172" s="214"/>
      <c r="B6172" s="213"/>
      <c r="C6172" s="34" t="s">
        <v>563</v>
      </c>
      <c r="D6172" s="34" t="s">
        <v>562</v>
      </c>
      <c r="E6172" s="35">
        <v>0.1</v>
      </c>
      <c r="F6172" s="29"/>
      <c r="G6172" s="32" t="str">
        <f t="shared" si="97"/>
        <v/>
      </c>
      <c r="H6172" s="33"/>
      <c r="I6172" s="29"/>
      <c r="J6172" s="142">
        <v>0</v>
      </c>
    </row>
    <row r="6173" spans="1:10" ht="15" hidden="1" thickBot="1" x14ac:dyDescent="0.4">
      <c r="A6173" s="214"/>
      <c r="B6173" s="213"/>
      <c r="C6173" s="34" t="s">
        <v>5488</v>
      </c>
      <c r="D6173" s="34" t="s">
        <v>750</v>
      </c>
      <c r="E6173" s="35">
        <v>0.1</v>
      </c>
      <c r="F6173" s="32"/>
      <c r="G6173" s="29" t="str">
        <f t="shared" si="97"/>
        <v/>
      </c>
      <c r="H6173" s="33"/>
      <c r="I6173" s="29"/>
      <c r="J6173" s="142">
        <v>0</v>
      </c>
    </row>
    <row r="6174" spans="1:10" ht="25.5" hidden="1" thickBot="1" x14ac:dyDescent="0.4">
      <c r="A6174" s="214"/>
      <c r="B6174" s="213"/>
      <c r="C6174" s="34" t="s">
        <v>5490</v>
      </c>
      <c r="D6174" s="34" t="s">
        <v>70</v>
      </c>
      <c r="E6174" s="35">
        <v>1.1000000000000001</v>
      </c>
      <c r="F6174" s="29"/>
      <c r="G6174" s="32" t="str">
        <f t="shared" si="97"/>
        <v/>
      </c>
      <c r="H6174" s="33"/>
      <c r="I6174" s="38"/>
      <c r="J6174" s="142">
        <v>0</v>
      </c>
    </row>
    <row r="6175" spans="1:10" ht="15" hidden="1" thickBot="1" x14ac:dyDescent="0.4">
      <c r="A6175" s="214"/>
      <c r="B6175" s="213"/>
      <c r="C6175" s="34" t="s">
        <v>570</v>
      </c>
      <c r="D6175" s="34" t="s">
        <v>562</v>
      </c>
      <c r="E6175" s="35">
        <v>0.2</v>
      </c>
      <c r="F6175" s="29"/>
      <c r="G6175" s="32" t="str">
        <f t="shared" si="97"/>
        <v/>
      </c>
      <c r="H6175" s="33"/>
      <c r="I6175" s="29"/>
      <c r="J6175" s="142">
        <v>0</v>
      </c>
    </row>
    <row r="6176" spans="1:10" ht="15" hidden="1" thickBot="1" x14ac:dyDescent="0.4">
      <c r="A6176" s="214"/>
      <c r="B6176" s="213"/>
      <c r="C6176" s="34" t="s">
        <v>563</v>
      </c>
      <c r="D6176" s="34" t="s">
        <v>562</v>
      </c>
      <c r="E6176" s="35">
        <v>0.2</v>
      </c>
      <c r="F6176" s="32"/>
      <c r="G6176" s="29" t="str">
        <f t="shared" si="97"/>
        <v/>
      </c>
      <c r="H6176" s="33"/>
      <c r="I6176" s="29"/>
      <c r="J6176" s="142">
        <v>0</v>
      </c>
    </row>
    <row r="6177" spans="1:10" ht="15" hidden="1" thickBot="1" x14ac:dyDescent="0.4">
      <c r="A6177" s="214"/>
      <c r="B6177" s="213"/>
      <c r="C6177" s="34" t="s">
        <v>9597</v>
      </c>
      <c r="D6177" s="34" t="s">
        <v>750</v>
      </c>
      <c r="E6177" s="35">
        <v>1.5</v>
      </c>
      <c r="F6177" s="29"/>
      <c r="G6177" s="32" t="str">
        <f t="shared" si="97"/>
        <v/>
      </c>
      <c r="H6177" s="33"/>
      <c r="I6177" s="38"/>
      <c r="J6177" s="142">
        <v>0</v>
      </c>
    </row>
    <row r="6178" spans="1:10" ht="15" hidden="1" thickBot="1" x14ac:dyDescent="0.4">
      <c r="A6178" s="214"/>
      <c r="B6178" s="213"/>
      <c r="C6178" s="34" t="s">
        <v>1226</v>
      </c>
      <c r="D6178" s="34" t="s">
        <v>750</v>
      </c>
      <c r="E6178" s="35">
        <v>0.15</v>
      </c>
      <c r="F6178" s="29"/>
      <c r="G6178" s="32" t="str">
        <f t="shared" si="97"/>
        <v/>
      </c>
      <c r="H6178" s="33"/>
      <c r="I6178" s="29"/>
      <c r="J6178" s="142">
        <v>0</v>
      </c>
    </row>
    <row r="6179" spans="1:10" ht="15" hidden="1" thickBot="1" x14ac:dyDescent="0.4">
      <c r="A6179" s="215"/>
      <c r="B6179" s="216"/>
      <c r="C6179" s="34"/>
      <c r="D6179" s="34"/>
      <c r="E6179" s="35"/>
      <c r="F6179" s="29"/>
      <c r="G6179" s="29" t="str">
        <f t="shared" si="97"/>
        <v/>
      </c>
      <c r="H6179" s="33"/>
      <c r="I6179" s="29"/>
      <c r="J6179" s="142">
        <v>0</v>
      </c>
    </row>
    <row r="6180" spans="1:10" ht="15" hidden="1" thickBot="1" x14ac:dyDescent="0.4">
      <c r="A6180" s="210" t="s">
        <v>5308</v>
      </c>
      <c r="B6180" s="212" t="s">
        <v>4081</v>
      </c>
      <c r="C6180" s="155"/>
      <c r="D6180" s="24" t="s">
        <v>69</v>
      </c>
      <c r="E6180" s="25"/>
      <c r="F6180" s="46"/>
      <c r="G6180" s="26" t="str">
        <f t="shared" si="97"/>
        <v/>
      </c>
      <c r="H6180" s="27"/>
      <c r="I6180" s="28"/>
      <c r="J6180" s="142">
        <v>0</v>
      </c>
    </row>
    <row r="6181" spans="1:10" ht="15" hidden="1" thickBot="1" x14ac:dyDescent="0.4">
      <c r="A6181" s="211"/>
      <c r="B6181" s="213"/>
      <c r="C6181" s="30"/>
      <c r="D6181" s="30"/>
      <c r="E6181" s="31"/>
      <c r="F6181" s="51"/>
      <c r="G6181" s="51" t="str">
        <f t="shared" si="97"/>
        <v/>
      </c>
      <c r="H6181" s="69"/>
      <c r="I6181" s="70"/>
      <c r="J6181" s="142">
        <v>0</v>
      </c>
    </row>
    <row r="6182" spans="1:10" ht="25.5" hidden="1" thickBot="1" x14ac:dyDescent="0.4">
      <c r="A6182" s="211"/>
      <c r="B6182" s="213"/>
      <c r="C6182" s="34" t="s">
        <v>92</v>
      </c>
      <c r="D6182" s="34" t="s">
        <v>84</v>
      </c>
      <c r="E6182" s="35">
        <v>0.23</v>
      </c>
      <c r="F6182" s="29"/>
      <c r="G6182" s="51" t="str">
        <f t="shared" si="97"/>
        <v/>
      </c>
      <c r="H6182" s="37">
        <f>SUM(G6182:G6185)</f>
        <v>0</v>
      </c>
      <c r="I6182" s="38"/>
      <c r="J6182" s="142">
        <v>0</v>
      </c>
    </row>
    <row r="6183" spans="1:10" ht="38" hidden="1" thickBot="1" x14ac:dyDescent="0.4">
      <c r="A6183" s="211"/>
      <c r="B6183" s="213"/>
      <c r="C6183" s="34" t="s">
        <v>9471</v>
      </c>
      <c r="D6183" s="34" t="s">
        <v>750</v>
      </c>
      <c r="E6183" s="35">
        <v>3.2000000000000001E-2</v>
      </c>
      <c r="F6183" s="29"/>
      <c r="G6183" s="51" t="str">
        <f t="shared" si="97"/>
        <v/>
      </c>
      <c r="H6183" s="41"/>
      <c r="I6183" s="38"/>
      <c r="J6183" s="142">
        <v>0</v>
      </c>
    </row>
    <row r="6184" spans="1:10" ht="15" hidden="1" thickBot="1" x14ac:dyDescent="0.4">
      <c r="A6184" s="211"/>
      <c r="B6184" s="213"/>
      <c r="C6184" s="34" t="s">
        <v>639</v>
      </c>
      <c r="D6184" s="34" t="s">
        <v>562</v>
      </c>
      <c r="E6184" s="35">
        <v>0.09</v>
      </c>
      <c r="F6184" s="29"/>
      <c r="G6184" s="51" t="str">
        <f t="shared" si="97"/>
        <v/>
      </c>
      <c r="H6184" s="41"/>
      <c r="I6184" s="38"/>
      <c r="J6184" s="142">
        <v>0</v>
      </c>
    </row>
    <row r="6185" spans="1:10" ht="15" hidden="1" thickBot="1" x14ac:dyDescent="0.4">
      <c r="A6185" s="211"/>
      <c r="B6185" s="213"/>
      <c r="C6185" s="34" t="s">
        <v>2840</v>
      </c>
      <c r="D6185" s="34" t="s">
        <v>562</v>
      </c>
      <c r="E6185" s="35">
        <v>0.18</v>
      </c>
      <c r="F6185" s="29"/>
      <c r="G6185" s="51" t="str">
        <f t="shared" si="97"/>
        <v/>
      </c>
      <c r="H6185" s="41"/>
      <c r="I6185" s="38"/>
      <c r="J6185" s="142">
        <v>0</v>
      </c>
    </row>
    <row r="6186" spans="1:10" ht="15" hidden="1" thickBot="1" x14ac:dyDescent="0.4">
      <c r="A6186" s="217"/>
      <c r="B6186" s="216"/>
      <c r="C6186" s="34"/>
      <c r="D6186" s="34"/>
      <c r="E6186" s="35"/>
      <c r="F6186" s="29"/>
      <c r="G6186" s="51" t="str">
        <f t="shared" si="97"/>
        <v/>
      </c>
      <c r="H6186" s="41"/>
      <c r="I6186" s="38"/>
      <c r="J6186" s="142">
        <v>0</v>
      </c>
    </row>
    <row r="6187" spans="1:10" ht="15" hidden="1" thickBot="1" x14ac:dyDescent="0.4">
      <c r="A6187" s="210" t="s">
        <v>5309</v>
      </c>
      <c r="B6187" s="212" t="s">
        <v>4082</v>
      </c>
      <c r="C6187" s="155"/>
      <c r="D6187" s="24" t="s">
        <v>70</v>
      </c>
      <c r="E6187" s="25"/>
      <c r="F6187" s="46"/>
      <c r="G6187" s="26" t="str">
        <f t="shared" si="97"/>
        <v/>
      </c>
      <c r="H6187" s="27"/>
      <c r="I6187" s="28"/>
      <c r="J6187" s="142">
        <v>0</v>
      </c>
    </row>
    <row r="6188" spans="1:10" ht="15" hidden="1" thickBot="1" x14ac:dyDescent="0.4">
      <c r="A6188" s="211"/>
      <c r="B6188" s="213"/>
      <c r="C6188" s="30"/>
      <c r="D6188" s="30"/>
      <c r="E6188" s="31"/>
      <c r="F6188" s="51"/>
      <c r="G6188" s="51" t="str">
        <f t="shared" si="97"/>
        <v/>
      </c>
      <c r="H6188" s="69"/>
      <c r="I6188" s="70"/>
      <c r="J6188" s="142">
        <v>0</v>
      </c>
    </row>
    <row r="6189" spans="1:10" ht="15" hidden="1" thickBot="1" x14ac:dyDescent="0.4">
      <c r="A6189" s="211"/>
      <c r="B6189" s="213"/>
      <c r="C6189" s="34" t="s">
        <v>570</v>
      </c>
      <c r="D6189" s="34" t="s">
        <v>562</v>
      </c>
      <c r="E6189" s="35">
        <v>0.5</v>
      </c>
      <c r="F6189" s="29"/>
      <c r="G6189" s="32" t="str">
        <f t="shared" si="97"/>
        <v/>
      </c>
      <c r="H6189" s="37">
        <f>SUM(G6189:G6190)</f>
        <v>0</v>
      </c>
      <c r="I6189" s="38"/>
      <c r="J6189" s="142">
        <v>0</v>
      </c>
    </row>
    <row r="6190" spans="1:10" ht="15" hidden="1" thickBot="1" x14ac:dyDescent="0.4">
      <c r="A6190" s="211"/>
      <c r="B6190" s="213"/>
      <c r="C6190" s="34" t="s">
        <v>563</v>
      </c>
      <c r="D6190" s="34" t="s">
        <v>562</v>
      </c>
      <c r="E6190" s="35">
        <v>1</v>
      </c>
      <c r="F6190" s="32"/>
      <c r="G6190" s="29" t="str">
        <f t="shared" si="97"/>
        <v/>
      </c>
      <c r="H6190" s="41"/>
      <c r="I6190" s="38"/>
      <c r="J6190" s="142">
        <v>0</v>
      </c>
    </row>
    <row r="6191" spans="1:10" ht="15" hidden="1" thickBot="1" x14ac:dyDescent="0.4">
      <c r="A6191" s="217"/>
      <c r="B6191" s="216"/>
      <c r="C6191" s="34"/>
      <c r="D6191" s="34"/>
      <c r="E6191" s="35"/>
      <c r="F6191" s="29"/>
      <c r="G6191" s="51" t="str">
        <f t="shared" si="97"/>
        <v/>
      </c>
      <c r="H6191" s="41"/>
      <c r="I6191" s="38"/>
      <c r="J6191" s="142">
        <v>0</v>
      </c>
    </row>
    <row r="6192" spans="1:10" ht="15" hidden="1" thickBot="1" x14ac:dyDescent="0.4">
      <c r="A6192" s="210" t="s">
        <v>5310</v>
      </c>
      <c r="B6192" s="212" t="s">
        <v>4083</v>
      </c>
      <c r="C6192" s="155"/>
      <c r="D6192" s="24" t="s">
        <v>70</v>
      </c>
      <c r="E6192" s="25"/>
      <c r="F6192" s="46"/>
      <c r="G6192" s="26" t="str">
        <f t="shared" si="97"/>
        <v/>
      </c>
      <c r="H6192" s="27"/>
      <c r="I6192" s="28"/>
      <c r="J6192" s="142">
        <v>0</v>
      </c>
    </row>
    <row r="6193" spans="1:13" ht="15" hidden="1" thickBot="1" x14ac:dyDescent="0.4">
      <c r="A6193" s="211"/>
      <c r="B6193" s="213"/>
      <c r="C6193" s="30"/>
      <c r="D6193" s="30"/>
      <c r="E6193" s="31"/>
      <c r="F6193" s="51"/>
      <c r="G6193" s="51" t="str">
        <f t="shared" si="97"/>
        <v/>
      </c>
      <c r="H6193" s="69"/>
      <c r="I6193" s="70"/>
      <c r="J6193" s="142">
        <v>0</v>
      </c>
    </row>
    <row r="6194" spans="1:13" ht="15" hidden="1" thickBot="1" x14ac:dyDescent="0.4">
      <c r="A6194" s="211"/>
      <c r="B6194" s="213"/>
      <c r="C6194" s="34" t="s">
        <v>570</v>
      </c>
      <c r="D6194" s="34" t="s">
        <v>562</v>
      </c>
      <c r="E6194" s="35">
        <v>1.5</v>
      </c>
      <c r="F6194" s="29"/>
      <c r="G6194" s="32" t="str">
        <f t="shared" si="97"/>
        <v/>
      </c>
      <c r="H6194" s="37">
        <f>SUM(G6194:G6195)</f>
        <v>0</v>
      </c>
      <c r="I6194" s="38"/>
      <c r="J6194" s="142">
        <v>0</v>
      </c>
    </row>
    <row r="6195" spans="1:13" ht="15" hidden="1" thickBot="1" x14ac:dyDescent="0.4">
      <c r="A6195" s="211"/>
      <c r="B6195" s="213"/>
      <c r="C6195" s="34" t="s">
        <v>563</v>
      </c>
      <c r="D6195" s="34" t="s">
        <v>562</v>
      </c>
      <c r="E6195" s="35">
        <v>1</v>
      </c>
      <c r="F6195" s="32"/>
      <c r="G6195" s="29" t="str">
        <f t="shared" si="97"/>
        <v/>
      </c>
      <c r="H6195" s="41"/>
      <c r="I6195" s="38"/>
      <c r="J6195" s="142">
        <v>0</v>
      </c>
    </row>
    <row r="6196" spans="1:13" ht="15" hidden="1" thickBot="1" x14ac:dyDescent="0.4">
      <c r="A6196" s="217"/>
      <c r="B6196" s="216"/>
      <c r="C6196" s="34"/>
      <c r="D6196" s="34"/>
      <c r="E6196" s="35"/>
      <c r="F6196" s="29"/>
      <c r="G6196" s="51" t="str">
        <f t="shared" si="97"/>
        <v/>
      </c>
      <c r="H6196" s="41"/>
      <c r="I6196" s="38"/>
      <c r="J6196" s="142">
        <v>0</v>
      </c>
    </row>
    <row r="6197" spans="1:13" ht="15" thickBot="1" x14ac:dyDescent="0.4">
      <c r="A6197" s="210" t="s">
        <v>5311</v>
      </c>
      <c r="B6197" s="212" t="s">
        <v>7797</v>
      </c>
      <c r="C6197" s="155"/>
      <c r="D6197" s="24" t="s">
        <v>80</v>
      </c>
      <c r="E6197" s="25"/>
      <c r="F6197" s="46"/>
      <c r="G6197" s="26" t="str">
        <f t="shared" si="97"/>
        <v/>
      </c>
      <c r="H6197" s="27"/>
      <c r="I6197" s="28"/>
      <c r="J6197" s="142">
        <v>3</v>
      </c>
    </row>
    <row r="6198" spans="1:13" x14ac:dyDescent="0.35">
      <c r="A6198" s="211"/>
      <c r="B6198" s="213"/>
      <c r="C6198" s="30"/>
      <c r="D6198" s="30"/>
      <c r="E6198" s="31"/>
      <c r="F6198" s="51"/>
      <c r="G6198" s="51" t="str">
        <f t="shared" si="97"/>
        <v/>
      </c>
      <c r="H6198" s="69"/>
      <c r="I6198" s="70"/>
      <c r="J6198" s="142">
        <v>3</v>
      </c>
    </row>
    <row r="6199" spans="1:13" x14ac:dyDescent="0.35">
      <c r="A6199" s="211"/>
      <c r="B6199" s="213"/>
      <c r="C6199" s="34" t="s">
        <v>570</v>
      </c>
      <c r="D6199" s="34" t="s">
        <v>562</v>
      </c>
      <c r="E6199" s="35">
        <v>7.4147999999999996</v>
      </c>
      <c r="F6199" s="29">
        <v>23.149778246</v>
      </c>
      <c r="G6199" s="51">
        <f t="shared" si="97"/>
        <v>171.65097573844079</v>
      </c>
      <c r="H6199" s="37">
        <f>SUM(G6199:G6201)</f>
        <v>94256.26</v>
      </c>
      <c r="I6199" s="38"/>
      <c r="J6199" s="142">
        <v>3</v>
      </c>
      <c r="M6199" s="202"/>
    </row>
    <row r="6200" spans="1:13" x14ac:dyDescent="0.35">
      <c r="A6200" s="211"/>
      <c r="B6200" s="213"/>
      <c r="C6200" s="34" t="s">
        <v>563</v>
      </c>
      <c r="D6200" s="34" t="s">
        <v>562</v>
      </c>
      <c r="E6200" s="35">
        <v>4.9427362778971675</v>
      </c>
      <c r="F6200" s="29">
        <v>17.322456942000002</v>
      </c>
      <c r="G6200" s="51">
        <f t="shared" si="97"/>
        <v>85.620336349535037</v>
      </c>
      <c r="H6200" s="41"/>
      <c r="I6200" s="38"/>
      <c r="J6200" s="142">
        <v>3</v>
      </c>
      <c r="M6200" s="202"/>
    </row>
    <row r="6201" spans="1:13" x14ac:dyDescent="0.35">
      <c r="A6201" s="211"/>
      <c r="B6201" s="213"/>
      <c r="C6201" s="34" t="s">
        <v>5491</v>
      </c>
      <c r="D6201" s="34" t="s">
        <v>28</v>
      </c>
      <c r="E6201" s="35">
        <v>2406</v>
      </c>
      <c r="F6201" s="29">
        <v>39.068573852000007</v>
      </c>
      <c r="G6201" s="51">
        <f t="shared" si="97"/>
        <v>93998.988687912017</v>
      </c>
      <c r="H6201" s="41"/>
      <c r="I6201" s="38"/>
      <c r="J6201" s="142">
        <v>3</v>
      </c>
      <c r="M6201" s="202"/>
    </row>
    <row r="6202" spans="1:13" x14ac:dyDescent="0.35">
      <c r="A6202" s="211"/>
      <c r="B6202" s="213"/>
      <c r="C6202" s="34"/>
      <c r="D6202" s="34"/>
      <c r="E6202" s="35"/>
      <c r="F6202" s="29"/>
      <c r="G6202" s="51" t="str">
        <f t="shared" si="97"/>
        <v/>
      </c>
      <c r="H6202" s="41"/>
      <c r="I6202" s="38"/>
      <c r="J6202" s="142">
        <v>3</v>
      </c>
    </row>
    <row r="6203" spans="1:13" ht="39" x14ac:dyDescent="0.35">
      <c r="A6203" s="211"/>
      <c r="B6203" s="213"/>
      <c r="C6203" s="49" t="s">
        <v>5492</v>
      </c>
      <c r="D6203" s="34"/>
      <c r="E6203" s="35"/>
      <c r="F6203" s="29"/>
      <c r="G6203" s="51" t="str">
        <f t="shared" si="97"/>
        <v/>
      </c>
      <c r="H6203" s="41"/>
      <c r="I6203" s="38"/>
      <c r="J6203" s="142">
        <v>3</v>
      </c>
    </row>
    <row r="6204" spans="1:13" ht="15" thickBot="1" x14ac:dyDescent="0.4">
      <c r="A6204" s="217"/>
      <c r="B6204" s="216"/>
      <c r="C6204" s="34"/>
      <c r="D6204" s="34"/>
      <c r="E6204" s="35"/>
      <c r="F6204" s="29"/>
      <c r="G6204" s="51" t="str">
        <f t="shared" si="97"/>
        <v/>
      </c>
      <c r="H6204" s="41"/>
      <c r="I6204" s="38"/>
      <c r="J6204" s="142">
        <v>3</v>
      </c>
    </row>
    <row r="6205" spans="1:13" ht="15" thickBot="1" x14ac:dyDescent="0.4">
      <c r="A6205" s="210" t="s">
        <v>5312</v>
      </c>
      <c r="B6205" s="212" t="s">
        <v>7796</v>
      </c>
      <c r="C6205" s="155"/>
      <c r="D6205" s="24" t="s">
        <v>28</v>
      </c>
      <c r="E6205" s="25"/>
      <c r="F6205" s="46"/>
      <c r="G6205" s="26" t="str">
        <f t="shared" si="97"/>
        <v/>
      </c>
      <c r="H6205" s="27"/>
      <c r="I6205" s="28"/>
      <c r="J6205" s="142">
        <v>100</v>
      </c>
    </row>
    <row r="6206" spans="1:13" x14ac:dyDescent="0.35">
      <c r="A6206" s="211"/>
      <c r="B6206" s="213"/>
      <c r="C6206" s="30"/>
      <c r="D6206" s="30"/>
      <c r="E6206" s="31"/>
      <c r="F6206" s="51"/>
      <c r="G6206" s="51" t="str">
        <f t="shared" si="97"/>
        <v/>
      </c>
      <c r="H6206" s="69"/>
      <c r="I6206" s="70"/>
      <c r="J6206" s="142">
        <v>100</v>
      </c>
    </row>
    <row r="6207" spans="1:13" ht="25" x14ac:dyDescent="0.35">
      <c r="A6207" s="211"/>
      <c r="B6207" s="213"/>
      <c r="C6207" s="34" t="s">
        <v>751</v>
      </c>
      <c r="D6207" s="34" t="s">
        <v>200</v>
      </c>
      <c r="E6207" s="35">
        <v>0.25098987787142457</v>
      </c>
      <c r="F6207" s="29">
        <v>0.18077456600000003</v>
      </c>
      <c r="G6207" s="51">
        <f t="shared" si="97"/>
        <v>4.5372586242599787E-2</v>
      </c>
      <c r="H6207" s="37">
        <f>SUM(G6207:G6211)</f>
        <v>12.020000000000001</v>
      </c>
      <c r="I6207" s="38"/>
      <c r="J6207" s="142">
        <v>100</v>
      </c>
      <c r="M6207" s="202"/>
    </row>
    <row r="6208" spans="1:13" ht="25" x14ac:dyDescent="0.35">
      <c r="A6208" s="211"/>
      <c r="B6208" s="213"/>
      <c r="C6208" s="34" t="s">
        <v>2990</v>
      </c>
      <c r="D6208" s="34" t="s">
        <v>750</v>
      </c>
      <c r="E6208" s="35">
        <v>2.5000000000000001E-2</v>
      </c>
      <c r="F6208" s="29">
        <v>23.840975116000003</v>
      </c>
      <c r="G6208" s="51">
        <f t="shared" si="97"/>
        <v>0.59602437790000007</v>
      </c>
      <c r="H6208" s="41"/>
      <c r="I6208" s="38"/>
      <c r="J6208" s="142">
        <v>100</v>
      </c>
      <c r="M6208" s="202"/>
    </row>
    <row r="6209" spans="1:13" x14ac:dyDescent="0.35">
      <c r="A6209" s="211"/>
      <c r="B6209" s="213"/>
      <c r="C6209" s="34" t="s">
        <v>752</v>
      </c>
      <c r="D6209" s="34" t="s">
        <v>562</v>
      </c>
      <c r="E6209" s="35">
        <v>4.3E-3</v>
      </c>
      <c r="F6209" s="29">
        <v>16.429217910000002</v>
      </c>
      <c r="G6209" s="51">
        <f t="shared" si="97"/>
        <v>7.0645637013000015E-2</v>
      </c>
      <c r="H6209" s="41"/>
      <c r="I6209" s="38"/>
      <c r="J6209" s="142">
        <v>100</v>
      </c>
      <c r="M6209" s="202"/>
    </row>
    <row r="6210" spans="1:13" x14ac:dyDescent="0.35">
      <c r="A6210" s="211"/>
      <c r="B6210" s="213"/>
      <c r="C6210" s="34" t="s">
        <v>753</v>
      </c>
      <c r="D6210" s="34" t="s">
        <v>562</v>
      </c>
      <c r="E6210" s="35">
        <v>2.6100000000000002E-2</v>
      </c>
      <c r="F6210" s="29">
        <v>22.979637478000001</v>
      </c>
      <c r="G6210" s="51">
        <f t="shared" si="97"/>
        <v>0.5997685381758</v>
      </c>
      <c r="H6210" s="41"/>
      <c r="I6210" s="38"/>
      <c r="J6210" s="142">
        <v>100</v>
      </c>
      <c r="M6210" s="202"/>
    </row>
    <row r="6211" spans="1:13" x14ac:dyDescent="0.35">
      <c r="A6211" s="211"/>
      <c r="B6211" s="213"/>
      <c r="C6211" s="34" t="s">
        <v>6709</v>
      </c>
      <c r="D6211" s="34" t="s">
        <v>750</v>
      </c>
      <c r="E6211" s="35">
        <v>1</v>
      </c>
      <c r="F6211" s="29">
        <f>'Comp.Aux1'!$G$591</f>
        <v>10.708188860668601</v>
      </c>
      <c r="G6211" s="51">
        <f t="shared" si="97"/>
        <v>10.708188860668601</v>
      </c>
      <c r="H6211" s="41"/>
      <c r="I6211" s="38"/>
      <c r="J6211" s="142">
        <v>100</v>
      </c>
      <c r="M6211" s="202"/>
    </row>
    <row r="6212" spans="1:13" ht="15" thickBot="1" x14ac:dyDescent="0.4">
      <c r="A6212" s="217"/>
      <c r="B6212" s="216"/>
      <c r="C6212" s="34"/>
      <c r="D6212" s="34"/>
      <c r="E6212" s="35"/>
      <c r="F6212" s="29"/>
      <c r="G6212" s="51" t="str">
        <f t="shared" si="97"/>
        <v/>
      </c>
      <c r="H6212" s="41"/>
      <c r="I6212" s="38"/>
      <c r="J6212" s="142">
        <v>100</v>
      </c>
    </row>
    <row r="6213" spans="1:13" ht="15" hidden="1" thickBot="1" x14ac:dyDescent="0.4">
      <c r="A6213" s="210" t="s">
        <v>5313</v>
      </c>
      <c r="B6213" s="212" t="s">
        <v>7795</v>
      </c>
      <c r="C6213" s="155"/>
      <c r="D6213" s="24" t="s">
        <v>80</v>
      </c>
      <c r="E6213" s="25"/>
      <c r="F6213" s="46"/>
      <c r="G6213" s="26" t="str">
        <f t="shared" si="97"/>
        <v/>
      </c>
      <c r="H6213" s="27"/>
      <c r="I6213" s="28"/>
      <c r="J6213" s="142">
        <v>0</v>
      </c>
    </row>
    <row r="6214" spans="1:13" ht="15" hidden="1" thickBot="1" x14ac:dyDescent="0.4">
      <c r="A6214" s="211"/>
      <c r="B6214" s="213"/>
      <c r="C6214" s="30"/>
      <c r="D6214" s="30"/>
      <c r="E6214" s="31"/>
      <c r="F6214" s="51"/>
      <c r="G6214" s="51" t="str">
        <f t="shared" si="97"/>
        <v/>
      </c>
      <c r="H6214" s="69"/>
      <c r="I6214" s="70"/>
      <c r="J6214" s="142">
        <v>0</v>
      </c>
    </row>
    <row r="6215" spans="1:13" ht="38" hidden="1" thickBot="1" x14ac:dyDescent="0.4">
      <c r="A6215" s="211"/>
      <c r="B6215" s="213"/>
      <c r="C6215" s="34" t="s">
        <v>5643</v>
      </c>
      <c r="D6215" s="34" t="s">
        <v>84</v>
      </c>
      <c r="E6215" s="35">
        <v>1.103</v>
      </c>
      <c r="F6215" s="29"/>
      <c r="G6215" s="51" t="str">
        <f t="shared" si="97"/>
        <v/>
      </c>
      <c r="H6215" s="37">
        <f>SUM(G6215:G6220)</f>
        <v>0</v>
      </c>
      <c r="I6215" s="38"/>
      <c r="J6215" s="142">
        <v>0</v>
      </c>
    </row>
    <row r="6216" spans="1:13" ht="15" hidden="1" thickBot="1" x14ac:dyDescent="0.4">
      <c r="A6216" s="211"/>
      <c r="B6216" s="213"/>
      <c r="C6216" s="34" t="s">
        <v>838</v>
      </c>
      <c r="D6216" s="34" t="s">
        <v>562</v>
      </c>
      <c r="E6216" s="35">
        <v>1.19</v>
      </c>
      <c r="F6216" s="29"/>
      <c r="G6216" s="51" t="str">
        <f t="shared" si="97"/>
        <v/>
      </c>
      <c r="H6216" s="41"/>
      <c r="I6216" s="38"/>
      <c r="J6216" s="142">
        <v>0</v>
      </c>
    </row>
    <row r="6217" spans="1:13" ht="15" hidden="1" thickBot="1" x14ac:dyDescent="0.4">
      <c r="A6217" s="211"/>
      <c r="B6217" s="213"/>
      <c r="C6217" s="34" t="s">
        <v>570</v>
      </c>
      <c r="D6217" s="34" t="s">
        <v>562</v>
      </c>
      <c r="E6217" s="35">
        <v>3.5710000000000002</v>
      </c>
      <c r="F6217" s="29"/>
      <c r="G6217" s="51" t="str">
        <f t="shared" si="97"/>
        <v/>
      </c>
      <c r="H6217" s="41"/>
      <c r="I6217" s="38"/>
      <c r="J6217" s="142">
        <v>0</v>
      </c>
    </row>
    <row r="6218" spans="1:13" ht="15" hidden="1" thickBot="1" x14ac:dyDescent="0.4">
      <c r="A6218" s="211"/>
      <c r="B6218" s="213"/>
      <c r="C6218" s="34" t="s">
        <v>563</v>
      </c>
      <c r="D6218" s="34" t="s">
        <v>562</v>
      </c>
      <c r="E6218" s="35">
        <v>8.407</v>
      </c>
      <c r="F6218" s="29"/>
      <c r="G6218" s="51" t="str">
        <f t="shared" si="97"/>
        <v/>
      </c>
      <c r="H6218" s="41"/>
      <c r="I6218" s="38"/>
      <c r="J6218" s="142">
        <v>0</v>
      </c>
    </row>
    <row r="6219" spans="1:13" ht="25.5" hidden="1" thickBot="1" x14ac:dyDescent="0.4">
      <c r="A6219" s="211"/>
      <c r="B6219" s="213"/>
      <c r="C6219" s="34" t="s">
        <v>978</v>
      </c>
      <c r="D6219" s="34" t="s">
        <v>790</v>
      </c>
      <c r="E6219" s="35">
        <v>0.94199999999999995</v>
      </c>
      <c r="F6219" s="29"/>
      <c r="G6219" s="51" t="str">
        <f t="shared" si="97"/>
        <v/>
      </c>
      <c r="H6219" s="41"/>
      <c r="I6219" s="38"/>
      <c r="J6219" s="142">
        <v>0</v>
      </c>
    </row>
    <row r="6220" spans="1:13" ht="25.5" hidden="1" thickBot="1" x14ac:dyDescent="0.4">
      <c r="A6220" s="211"/>
      <c r="B6220" s="213"/>
      <c r="C6220" s="34" t="s">
        <v>979</v>
      </c>
      <c r="D6220" s="34" t="s">
        <v>792</v>
      </c>
      <c r="E6220" s="35">
        <v>0.249</v>
      </c>
      <c r="F6220" s="29"/>
      <c r="G6220" s="51" t="str">
        <f t="shared" si="97"/>
        <v/>
      </c>
      <c r="H6220" s="41"/>
      <c r="I6220" s="38"/>
      <c r="J6220" s="142">
        <v>0</v>
      </c>
    </row>
    <row r="6221" spans="1:13" ht="15" hidden="1" thickBot="1" x14ac:dyDescent="0.4">
      <c r="A6221" s="217"/>
      <c r="B6221" s="216"/>
      <c r="C6221" s="34"/>
      <c r="D6221" s="34"/>
      <c r="E6221" s="35"/>
      <c r="F6221" s="29"/>
      <c r="G6221" s="51" t="str">
        <f t="shared" si="97"/>
        <v/>
      </c>
      <c r="H6221" s="41"/>
      <c r="I6221" s="38"/>
      <c r="J6221" s="142">
        <v>0</v>
      </c>
    </row>
    <row r="6222" spans="1:13" ht="15" thickBot="1" x14ac:dyDescent="0.4">
      <c r="A6222" s="210" t="s">
        <v>5314</v>
      </c>
      <c r="B6222" s="212" t="s">
        <v>7794</v>
      </c>
      <c r="C6222" s="155"/>
      <c r="D6222" s="24" t="s">
        <v>16</v>
      </c>
      <c r="E6222" s="25"/>
      <c r="F6222" s="46"/>
      <c r="G6222" s="26" t="str">
        <f t="shared" si="97"/>
        <v/>
      </c>
      <c r="H6222" s="27"/>
      <c r="I6222" s="28"/>
      <c r="J6222" s="142">
        <v>2</v>
      </c>
    </row>
    <row r="6223" spans="1:13" x14ac:dyDescent="0.35">
      <c r="A6223" s="211"/>
      <c r="B6223" s="213"/>
      <c r="C6223" s="30"/>
      <c r="D6223" s="30"/>
      <c r="E6223" s="31"/>
      <c r="F6223" s="51"/>
      <c r="G6223" s="51" t="str">
        <f t="shared" si="97"/>
        <v/>
      </c>
      <c r="H6223" s="69"/>
      <c r="I6223" s="70"/>
      <c r="J6223" s="142">
        <v>2</v>
      </c>
    </row>
    <row r="6224" spans="1:13" ht="25" x14ac:dyDescent="0.35">
      <c r="A6224" s="211"/>
      <c r="B6224" s="213"/>
      <c r="C6224" s="34" t="s">
        <v>937</v>
      </c>
      <c r="D6224" s="34" t="s">
        <v>790</v>
      </c>
      <c r="E6224" s="35">
        <v>0.36699999999999999</v>
      </c>
      <c r="F6224" s="29">
        <v>22.330975800000001</v>
      </c>
      <c r="G6224" s="51">
        <f t="shared" ref="G6224:G6287" si="98">IF(ISNUMBER(F6224),E6224*F6224,"")</f>
        <v>8.1954681186000009</v>
      </c>
      <c r="H6224" s="37">
        <f>SUM(G6224:G6227)</f>
        <v>54.459528992876002</v>
      </c>
      <c r="I6224" s="38"/>
      <c r="J6224" s="142">
        <v>2</v>
      </c>
      <c r="M6224" s="202"/>
    </row>
    <row r="6225" spans="1:13" ht="25" x14ac:dyDescent="0.35">
      <c r="A6225" s="211"/>
      <c r="B6225" s="213"/>
      <c r="C6225" s="34" t="s">
        <v>938</v>
      </c>
      <c r="D6225" s="34" t="s">
        <v>792</v>
      </c>
      <c r="E6225" s="35">
        <v>0.80500000000000005</v>
      </c>
      <c r="F6225" s="29">
        <v>20.874145474000002</v>
      </c>
      <c r="G6225" s="51">
        <f t="shared" si="98"/>
        <v>16.803687106570003</v>
      </c>
      <c r="H6225" s="41"/>
      <c r="I6225" s="38"/>
      <c r="J6225" s="142">
        <v>2</v>
      </c>
      <c r="M6225" s="202"/>
    </row>
    <row r="6226" spans="1:13" ht="25" x14ac:dyDescent="0.35">
      <c r="A6226" s="211"/>
      <c r="B6226" s="213"/>
      <c r="C6226" s="34" t="s">
        <v>800</v>
      </c>
      <c r="D6226" s="34" t="s">
        <v>562</v>
      </c>
      <c r="E6226" s="35">
        <v>0.183</v>
      </c>
      <c r="F6226" s="29">
        <v>16.812034638000004</v>
      </c>
      <c r="G6226" s="51">
        <f t="shared" si="98"/>
        <v>3.0766023387540007</v>
      </c>
      <c r="H6226" s="41"/>
      <c r="I6226" s="38"/>
      <c r="J6226" s="142">
        <v>2</v>
      </c>
      <c r="M6226" s="202"/>
    </row>
    <row r="6227" spans="1:13" ht="25" x14ac:dyDescent="0.35">
      <c r="A6227" s="211"/>
      <c r="B6227" s="213"/>
      <c r="C6227" s="34" t="s">
        <v>801</v>
      </c>
      <c r="D6227" s="34" t="s">
        <v>562</v>
      </c>
      <c r="E6227" s="35">
        <v>1.1719999999999999</v>
      </c>
      <c r="F6227" s="29">
        <v>22.511750366000005</v>
      </c>
      <c r="G6227" s="51">
        <f t="shared" si="98"/>
        <v>26.383771428952002</v>
      </c>
      <c r="H6227" s="41"/>
      <c r="I6227" s="38"/>
      <c r="J6227" s="142">
        <v>2</v>
      </c>
      <c r="M6227" s="202"/>
    </row>
    <row r="6228" spans="1:13" ht="15" thickBot="1" x14ac:dyDescent="0.4">
      <c r="A6228" s="217"/>
      <c r="B6228" s="216"/>
      <c r="C6228" s="34"/>
      <c r="D6228" s="34"/>
      <c r="E6228" s="35"/>
      <c r="F6228" s="29"/>
      <c r="G6228" s="51" t="str">
        <f t="shared" si="98"/>
        <v/>
      </c>
      <c r="H6228" s="41"/>
      <c r="I6228" s="38"/>
      <c r="J6228" s="142">
        <v>2</v>
      </c>
    </row>
    <row r="6229" spans="1:13" ht="15" thickBot="1" x14ac:dyDescent="0.4">
      <c r="A6229" s="210" t="s">
        <v>5315</v>
      </c>
      <c r="B6229" s="212" t="s">
        <v>4084</v>
      </c>
      <c r="C6229" s="155"/>
      <c r="D6229" s="24" t="s">
        <v>28</v>
      </c>
      <c r="E6229" s="25"/>
      <c r="F6229" s="46"/>
      <c r="G6229" s="26" t="str">
        <f t="shared" si="98"/>
        <v/>
      </c>
      <c r="H6229" s="27"/>
      <c r="I6229" s="28"/>
      <c r="J6229" s="142">
        <v>40</v>
      </c>
    </row>
    <row r="6230" spans="1:13" x14ac:dyDescent="0.35">
      <c r="A6230" s="211"/>
      <c r="B6230" s="213"/>
      <c r="C6230" s="30"/>
      <c r="D6230" s="30"/>
      <c r="E6230" s="31"/>
      <c r="F6230" s="51"/>
      <c r="G6230" s="51" t="str">
        <f t="shared" si="98"/>
        <v/>
      </c>
      <c r="H6230" s="69"/>
      <c r="I6230" s="70"/>
      <c r="J6230" s="142">
        <v>40</v>
      </c>
    </row>
    <row r="6231" spans="1:13" x14ac:dyDescent="0.35">
      <c r="A6231" s="211"/>
      <c r="B6231" s="213"/>
      <c r="C6231" s="34" t="s">
        <v>570</v>
      </c>
      <c r="D6231" s="34" t="s">
        <v>562</v>
      </c>
      <c r="E6231" s="35">
        <v>0.2</v>
      </c>
      <c r="F6231" s="29">
        <v>23.149778246</v>
      </c>
      <c r="G6231" s="51">
        <f t="shared" si="98"/>
        <v>4.6299556492000002</v>
      </c>
      <c r="H6231" s="37">
        <f>SUM(G6231:G6233)</f>
        <v>62.81</v>
      </c>
      <c r="I6231" s="38"/>
      <c r="J6231" s="142">
        <v>40</v>
      </c>
      <c r="M6231" s="202"/>
    </row>
    <row r="6232" spans="1:13" x14ac:dyDescent="0.35">
      <c r="A6232" s="211"/>
      <c r="B6232" s="213"/>
      <c r="C6232" s="34" t="s">
        <v>563</v>
      </c>
      <c r="D6232" s="34" t="s">
        <v>562</v>
      </c>
      <c r="E6232" s="35">
        <v>0.2</v>
      </c>
      <c r="F6232" s="29">
        <v>17.322456942000002</v>
      </c>
      <c r="G6232" s="51">
        <f t="shared" si="98"/>
        <v>3.4644913884000008</v>
      </c>
      <c r="H6232" s="41"/>
      <c r="I6232" s="38"/>
      <c r="J6232" s="142">
        <v>40</v>
      </c>
      <c r="M6232" s="202"/>
    </row>
    <row r="6233" spans="1:13" ht="25" x14ac:dyDescent="0.35">
      <c r="A6233" s="211"/>
      <c r="B6233" s="213"/>
      <c r="C6233" s="34" t="s">
        <v>2853</v>
      </c>
      <c r="D6233" s="34" t="s">
        <v>750</v>
      </c>
      <c r="E6233" s="35">
        <v>0.99989087391746312</v>
      </c>
      <c r="F6233" s="29">
        <v>54.721524508000009</v>
      </c>
      <c r="G6233" s="51">
        <f t="shared" si="98"/>
        <v>54.715552962400004</v>
      </c>
      <c r="H6233" s="41"/>
      <c r="I6233" s="38"/>
      <c r="J6233" s="142">
        <v>40</v>
      </c>
      <c r="M6233" s="202"/>
    </row>
    <row r="6234" spans="1:13" ht="15" thickBot="1" x14ac:dyDescent="0.4">
      <c r="A6234" s="217"/>
      <c r="B6234" s="216"/>
      <c r="C6234" s="34"/>
      <c r="D6234" s="34"/>
      <c r="E6234" s="35"/>
      <c r="F6234" s="29"/>
      <c r="G6234" s="51" t="str">
        <f t="shared" si="98"/>
        <v/>
      </c>
      <c r="H6234" s="41"/>
      <c r="I6234" s="38"/>
      <c r="J6234" s="142">
        <v>40</v>
      </c>
    </row>
    <row r="6235" spans="1:13" ht="15" hidden="1" thickBot="1" x14ac:dyDescent="0.4">
      <c r="A6235" s="210" t="s">
        <v>5316</v>
      </c>
      <c r="B6235" s="212" t="s">
        <v>7793</v>
      </c>
      <c r="C6235" s="155"/>
      <c r="D6235" s="24" t="s">
        <v>69</v>
      </c>
      <c r="E6235" s="25"/>
      <c r="F6235" s="46"/>
      <c r="G6235" s="26" t="str">
        <f t="shared" si="98"/>
        <v/>
      </c>
      <c r="H6235" s="27"/>
      <c r="I6235" s="28"/>
      <c r="J6235" s="142">
        <v>0</v>
      </c>
    </row>
    <row r="6236" spans="1:13" ht="15" hidden="1" thickBot="1" x14ac:dyDescent="0.4">
      <c r="A6236" s="211"/>
      <c r="B6236" s="213"/>
      <c r="C6236" s="30"/>
      <c r="D6236" s="30"/>
      <c r="E6236" s="31"/>
      <c r="F6236" s="51"/>
      <c r="G6236" s="51" t="str">
        <f t="shared" si="98"/>
        <v/>
      </c>
      <c r="H6236" s="69"/>
      <c r="I6236" s="70"/>
      <c r="J6236" s="142">
        <v>0</v>
      </c>
    </row>
    <row r="6237" spans="1:13" ht="15" hidden="1" thickBot="1" x14ac:dyDescent="0.4">
      <c r="A6237" s="211"/>
      <c r="B6237" s="213"/>
      <c r="C6237" s="34" t="s">
        <v>570</v>
      </c>
      <c r="D6237" s="34" t="s">
        <v>562</v>
      </c>
      <c r="E6237" s="35">
        <v>1.103</v>
      </c>
      <c r="F6237" s="29"/>
      <c r="G6237" s="51" t="str">
        <f t="shared" si="98"/>
        <v/>
      </c>
      <c r="H6237" s="37">
        <f>SUM(G6237:G6240)</f>
        <v>0</v>
      </c>
      <c r="I6237" s="38"/>
      <c r="J6237" s="142">
        <v>0</v>
      </c>
    </row>
    <row r="6238" spans="1:13" ht="15" hidden="1" thickBot="1" x14ac:dyDescent="0.4">
      <c r="A6238" s="211"/>
      <c r="B6238" s="213"/>
      <c r="C6238" s="34" t="s">
        <v>563</v>
      </c>
      <c r="D6238" s="34" t="s">
        <v>562</v>
      </c>
      <c r="E6238" s="35">
        <v>1.33</v>
      </c>
      <c r="F6238" s="29"/>
      <c r="G6238" s="51" t="str">
        <f t="shared" si="98"/>
        <v/>
      </c>
      <c r="H6238" s="41"/>
      <c r="I6238" s="38"/>
      <c r="J6238" s="142">
        <v>0</v>
      </c>
    </row>
    <row r="6239" spans="1:13" ht="15" hidden="1" thickBot="1" x14ac:dyDescent="0.4">
      <c r="A6239" s="211"/>
      <c r="B6239" s="213"/>
      <c r="C6239" s="34" t="s">
        <v>6707</v>
      </c>
      <c r="D6239" s="34" t="s">
        <v>750</v>
      </c>
      <c r="E6239" s="35">
        <v>2.1230000000000002</v>
      </c>
      <c r="F6239" s="29"/>
      <c r="G6239" s="51" t="str">
        <f t="shared" si="98"/>
        <v/>
      </c>
      <c r="H6239" s="41"/>
      <c r="I6239" s="38"/>
      <c r="J6239" s="142">
        <v>0</v>
      </c>
    </row>
    <row r="6240" spans="1:13" ht="38" hidden="1" thickBot="1" x14ac:dyDescent="0.4">
      <c r="A6240" s="211"/>
      <c r="B6240" s="213"/>
      <c r="C6240" s="34" t="s">
        <v>5643</v>
      </c>
      <c r="D6240" s="34" t="s">
        <v>84</v>
      </c>
      <c r="E6240" s="35">
        <v>8.5999999999999993E-2</v>
      </c>
      <c r="F6240" s="29"/>
      <c r="G6240" s="51" t="str">
        <f t="shared" si="98"/>
        <v/>
      </c>
      <c r="H6240" s="41"/>
      <c r="I6240" s="38"/>
      <c r="J6240" s="142">
        <v>0</v>
      </c>
    </row>
    <row r="6241" spans="1:13" ht="15" hidden="1" thickBot="1" x14ac:dyDescent="0.4">
      <c r="A6241" s="217"/>
      <c r="B6241" s="216"/>
      <c r="C6241" s="34"/>
      <c r="D6241" s="34"/>
      <c r="E6241" s="35"/>
      <c r="F6241" s="29"/>
      <c r="G6241" s="51" t="str">
        <f t="shared" si="98"/>
        <v/>
      </c>
      <c r="H6241" s="41"/>
      <c r="I6241" s="38"/>
      <c r="J6241" s="142">
        <v>0</v>
      </c>
    </row>
    <row r="6242" spans="1:13" ht="15" thickBot="1" x14ac:dyDescent="0.4">
      <c r="A6242" s="210" t="s">
        <v>5317</v>
      </c>
      <c r="B6242" s="212" t="s">
        <v>7792</v>
      </c>
      <c r="C6242" s="155"/>
      <c r="D6242" s="24" t="s">
        <v>16</v>
      </c>
      <c r="E6242" s="25"/>
      <c r="F6242" s="46"/>
      <c r="G6242" s="26" t="str">
        <f t="shared" si="98"/>
        <v/>
      </c>
      <c r="H6242" s="27"/>
      <c r="I6242" s="28"/>
      <c r="J6242" s="142">
        <v>60</v>
      </c>
    </row>
    <row r="6243" spans="1:13" x14ac:dyDescent="0.35">
      <c r="A6243" s="211"/>
      <c r="B6243" s="213"/>
      <c r="C6243" s="30"/>
      <c r="D6243" s="30"/>
      <c r="E6243" s="31"/>
      <c r="F6243" s="51"/>
      <c r="G6243" s="51" t="str">
        <f t="shared" si="98"/>
        <v/>
      </c>
      <c r="H6243" s="69"/>
      <c r="I6243" s="70"/>
      <c r="J6243" s="142">
        <v>60</v>
      </c>
    </row>
    <row r="6244" spans="1:13" x14ac:dyDescent="0.35">
      <c r="A6244" s="211"/>
      <c r="B6244" s="213"/>
      <c r="C6244" s="34" t="s">
        <v>563</v>
      </c>
      <c r="D6244" s="34" t="s">
        <v>562</v>
      </c>
      <c r="E6244" s="35">
        <v>0.36299999999999999</v>
      </c>
      <c r="F6244" s="29">
        <v>17.322456942000002</v>
      </c>
      <c r="G6244" s="51">
        <f t="shared" si="98"/>
        <v>6.2880518699460008</v>
      </c>
      <c r="H6244" s="37">
        <f>SUM(G6244:G6246)</f>
        <v>13.9176254138992</v>
      </c>
      <c r="I6244" s="38"/>
      <c r="J6244" s="142">
        <v>60</v>
      </c>
      <c r="M6244" s="202"/>
    </row>
    <row r="6245" spans="1:13" ht="25" x14ac:dyDescent="0.35">
      <c r="A6245" s="211"/>
      <c r="B6245" s="213"/>
      <c r="C6245" s="34" t="s">
        <v>3194</v>
      </c>
      <c r="D6245" s="34" t="s">
        <v>792</v>
      </c>
      <c r="E6245" s="35">
        <v>0.20030000000000001</v>
      </c>
      <c r="F6245" s="29">
        <v>20.055343028000003</v>
      </c>
      <c r="G6245" s="51">
        <f t="shared" si="98"/>
        <v>4.0170852085084006</v>
      </c>
      <c r="H6245" s="41"/>
      <c r="I6245" s="38"/>
      <c r="J6245" s="142">
        <v>60</v>
      </c>
      <c r="M6245" s="202"/>
    </row>
    <row r="6246" spans="1:13" ht="25" x14ac:dyDescent="0.35">
      <c r="A6246" s="211"/>
      <c r="B6246" s="213"/>
      <c r="C6246" s="34" t="s">
        <v>3193</v>
      </c>
      <c r="D6246" s="34" t="s">
        <v>790</v>
      </c>
      <c r="E6246" s="35">
        <v>0.16270000000000001</v>
      </c>
      <c r="F6246" s="29">
        <v>22.203370224</v>
      </c>
      <c r="G6246" s="51">
        <f t="shared" si="98"/>
        <v>3.6124883354448003</v>
      </c>
      <c r="H6246" s="41"/>
      <c r="I6246" s="38"/>
      <c r="J6246" s="142">
        <v>60</v>
      </c>
      <c r="M6246" s="202"/>
    </row>
    <row r="6247" spans="1:13" ht="15" thickBot="1" x14ac:dyDescent="0.4">
      <c r="A6247" s="217"/>
      <c r="B6247" s="216"/>
      <c r="C6247" s="34"/>
      <c r="D6247" s="34"/>
      <c r="E6247" s="35"/>
      <c r="F6247" s="29"/>
      <c r="G6247" s="51" t="str">
        <f t="shared" si="98"/>
        <v/>
      </c>
      <c r="H6247" s="41"/>
      <c r="I6247" s="38"/>
      <c r="J6247" s="142">
        <v>60</v>
      </c>
    </row>
    <row r="6248" spans="1:13" ht="15" hidden="1" thickBot="1" x14ac:dyDescent="0.4">
      <c r="A6248" s="210" t="s">
        <v>5318</v>
      </c>
      <c r="B6248" s="212" t="s">
        <v>4085</v>
      </c>
      <c r="C6248" s="155"/>
      <c r="D6248" s="24" t="s">
        <v>16</v>
      </c>
      <c r="E6248" s="25"/>
      <c r="F6248" s="46"/>
      <c r="G6248" s="26" t="str">
        <f t="shared" si="98"/>
        <v/>
      </c>
      <c r="H6248" s="27"/>
      <c r="I6248" s="28"/>
      <c r="J6248" s="142">
        <v>0</v>
      </c>
    </row>
    <row r="6249" spans="1:13" ht="15" hidden="1" thickBot="1" x14ac:dyDescent="0.4">
      <c r="A6249" s="211"/>
      <c r="B6249" s="213"/>
      <c r="C6249" s="30"/>
      <c r="D6249" s="30"/>
      <c r="E6249" s="31"/>
      <c r="F6249" s="51"/>
      <c r="G6249" s="51" t="str">
        <f t="shared" si="98"/>
        <v/>
      </c>
      <c r="H6249" s="69"/>
      <c r="I6249" s="70"/>
      <c r="J6249" s="142">
        <v>0</v>
      </c>
    </row>
    <row r="6250" spans="1:13" ht="38" hidden="1" thickBot="1" x14ac:dyDescent="0.4">
      <c r="A6250" s="211"/>
      <c r="B6250" s="213"/>
      <c r="C6250" s="34" t="s">
        <v>2870</v>
      </c>
      <c r="D6250" s="34" t="s">
        <v>200</v>
      </c>
      <c r="E6250" s="35">
        <v>1</v>
      </c>
      <c r="F6250" s="29"/>
      <c r="G6250" s="51" t="str">
        <f t="shared" si="98"/>
        <v/>
      </c>
      <c r="H6250" s="37">
        <f>SUM(G6250:G6252)</f>
        <v>0</v>
      </c>
      <c r="I6250" s="38"/>
      <c r="J6250" s="142">
        <v>0</v>
      </c>
    </row>
    <row r="6251" spans="1:13" ht="15" hidden="1" thickBot="1" x14ac:dyDescent="0.4">
      <c r="A6251" s="211"/>
      <c r="B6251" s="213"/>
      <c r="C6251" s="34" t="s">
        <v>983</v>
      </c>
      <c r="D6251" s="34" t="s">
        <v>562</v>
      </c>
      <c r="E6251" s="35">
        <v>1.5233000000000001</v>
      </c>
      <c r="F6251" s="29"/>
      <c r="G6251" s="51" t="str">
        <f t="shared" si="98"/>
        <v/>
      </c>
      <c r="H6251" s="41"/>
      <c r="I6251" s="38"/>
      <c r="J6251" s="142">
        <v>0</v>
      </c>
    </row>
    <row r="6252" spans="1:13" ht="15" hidden="1" thickBot="1" x14ac:dyDescent="0.4">
      <c r="A6252" s="211"/>
      <c r="B6252" s="213"/>
      <c r="C6252" s="34" t="s">
        <v>984</v>
      </c>
      <c r="D6252" s="34" t="s">
        <v>562</v>
      </c>
      <c r="E6252" s="35">
        <v>1.5233000000000001</v>
      </c>
      <c r="F6252" s="29"/>
      <c r="G6252" s="51" t="str">
        <f t="shared" si="98"/>
        <v/>
      </c>
      <c r="H6252" s="41"/>
      <c r="I6252" s="38"/>
      <c r="J6252" s="142">
        <v>0</v>
      </c>
    </row>
    <row r="6253" spans="1:13" ht="15" hidden="1" thickBot="1" x14ac:dyDescent="0.4">
      <c r="A6253" s="217"/>
      <c r="B6253" s="216"/>
      <c r="C6253" s="34"/>
      <c r="D6253" s="34"/>
      <c r="E6253" s="35"/>
      <c r="F6253" s="29"/>
      <c r="G6253" s="51" t="str">
        <f t="shared" si="98"/>
        <v/>
      </c>
      <c r="H6253" s="41"/>
      <c r="I6253" s="38"/>
      <c r="J6253" s="142">
        <v>0</v>
      </c>
    </row>
    <row r="6254" spans="1:13" ht="15" thickBot="1" x14ac:dyDescent="0.4">
      <c r="A6254" s="210" t="s">
        <v>5319</v>
      </c>
      <c r="B6254" s="212" t="s">
        <v>7791</v>
      </c>
      <c r="C6254" s="155"/>
      <c r="D6254" s="24" t="s">
        <v>80</v>
      </c>
      <c r="E6254" s="25"/>
      <c r="F6254" s="46"/>
      <c r="G6254" s="26" t="str">
        <f t="shared" si="98"/>
        <v/>
      </c>
      <c r="H6254" s="27"/>
      <c r="I6254" s="28"/>
      <c r="J6254" s="142">
        <v>38</v>
      </c>
    </row>
    <row r="6255" spans="1:13" x14ac:dyDescent="0.35">
      <c r="A6255" s="211"/>
      <c r="B6255" s="213"/>
      <c r="C6255" s="30"/>
      <c r="D6255" s="30"/>
      <c r="E6255" s="31"/>
      <c r="F6255" s="51"/>
      <c r="G6255" s="51" t="str">
        <f t="shared" si="98"/>
        <v/>
      </c>
      <c r="H6255" s="69"/>
      <c r="I6255" s="70"/>
      <c r="J6255" s="142">
        <v>38</v>
      </c>
    </row>
    <row r="6256" spans="1:13" ht="37.5" x14ac:dyDescent="0.35">
      <c r="A6256" s="211"/>
      <c r="B6256" s="213"/>
      <c r="C6256" s="34" t="s">
        <v>9600</v>
      </c>
      <c r="D6256" s="34" t="s">
        <v>84</v>
      </c>
      <c r="E6256" s="35">
        <v>1.103</v>
      </c>
      <c r="F6256" s="29">
        <v>1055.6596626520002</v>
      </c>
      <c r="G6256" s="51">
        <f t="shared" si="98"/>
        <v>1164.3926079051562</v>
      </c>
      <c r="H6256" s="37">
        <f>SUM(G6256:G6261)</f>
        <v>1199.1787279927983</v>
      </c>
      <c r="I6256" s="38"/>
      <c r="J6256" s="142">
        <v>38</v>
      </c>
      <c r="M6256" s="202"/>
    </row>
    <row r="6257" spans="1:13" x14ac:dyDescent="0.35">
      <c r="A6257" s="211"/>
      <c r="B6257" s="213"/>
      <c r="C6257" s="34" t="s">
        <v>838</v>
      </c>
      <c r="D6257" s="34" t="s">
        <v>562</v>
      </c>
      <c r="E6257" s="35">
        <v>0.125</v>
      </c>
      <c r="F6257" s="29">
        <v>22.830764306000003</v>
      </c>
      <c r="G6257" s="51">
        <f t="shared" si="98"/>
        <v>2.8538455382500003</v>
      </c>
      <c r="H6257" s="41"/>
      <c r="I6257" s="38"/>
      <c r="J6257" s="142">
        <v>38</v>
      </c>
      <c r="M6257" s="202"/>
    </row>
    <row r="6258" spans="1:13" x14ac:dyDescent="0.35">
      <c r="A6258" s="211"/>
      <c r="B6258" s="213"/>
      <c r="C6258" s="34" t="s">
        <v>570</v>
      </c>
      <c r="D6258" s="34" t="s">
        <v>562</v>
      </c>
      <c r="E6258" s="35">
        <v>0.753</v>
      </c>
      <c r="F6258" s="29">
        <v>23.149778246</v>
      </c>
      <c r="G6258" s="51">
        <f t="shared" si="98"/>
        <v>17.431783019238001</v>
      </c>
      <c r="H6258" s="41"/>
      <c r="I6258" s="38"/>
      <c r="J6258" s="142">
        <v>38</v>
      </c>
      <c r="M6258" s="202"/>
    </row>
    <row r="6259" spans="1:13" x14ac:dyDescent="0.35">
      <c r="A6259" s="211"/>
      <c r="B6259" s="213"/>
      <c r="C6259" s="34" t="s">
        <v>563</v>
      </c>
      <c r="D6259" s="34" t="s">
        <v>562</v>
      </c>
      <c r="E6259" s="35">
        <v>0.82599999999999996</v>
      </c>
      <c r="F6259" s="29">
        <v>17.322456942000002</v>
      </c>
      <c r="G6259" s="51">
        <f t="shared" si="98"/>
        <v>14.308349434092001</v>
      </c>
      <c r="H6259" s="41"/>
      <c r="I6259" s="38"/>
      <c r="J6259" s="142">
        <v>38</v>
      </c>
      <c r="M6259" s="202"/>
    </row>
    <row r="6260" spans="1:13" ht="25" x14ac:dyDescent="0.35">
      <c r="A6260" s="211"/>
      <c r="B6260" s="213"/>
      <c r="C6260" s="34" t="s">
        <v>978</v>
      </c>
      <c r="D6260" s="34" t="s">
        <v>790</v>
      </c>
      <c r="E6260" s="35">
        <v>0.12</v>
      </c>
      <c r="F6260" s="29">
        <v>1.1484501840000001</v>
      </c>
      <c r="G6260" s="51">
        <f t="shared" si="98"/>
        <v>0.13781402208000001</v>
      </c>
      <c r="H6260" s="41"/>
      <c r="I6260" s="38"/>
      <c r="J6260" s="142">
        <v>38</v>
      </c>
      <c r="M6260" s="202"/>
    </row>
    <row r="6261" spans="1:13" ht="25" x14ac:dyDescent="0.35">
      <c r="A6261" s="211"/>
      <c r="B6261" s="213"/>
      <c r="C6261" s="34" t="s">
        <v>979</v>
      </c>
      <c r="D6261" s="34" t="s">
        <v>792</v>
      </c>
      <c r="E6261" s="35">
        <v>0.13100000000000001</v>
      </c>
      <c r="F6261" s="29">
        <v>0.41471812200000008</v>
      </c>
      <c r="G6261" s="51">
        <f t="shared" si="98"/>
        <v>5.4328073982000014E-2</v>
      </c>
      <c r="H6261" s="41"/>
      <c r="I6261" s="38"/>
      <c r="J6261" s="142">
        <v>38</v>
      </c>
      <c r="M6261" s="202"/>
    </row>
    <row r="6262" spans="1:13" ht="15" thickBot="1" x14ac:dyDescent="0.4">
      <c r="A6262" s="217"/>
      <c r="B6262" s="216"/>
      <c r="C6262" s="34"/>
      <c r="D6262" s="34"/>
      <c r="E6262" s="35"/>
      <c r="F6262" s="29"/>
      <c r="G6262" s="51" t="str">
        <f t="shared" si="98"/>
        <v/>
      </c>
      <c r="H6262" s="41"/>
      <c r="I6262" s="38"/>
      <c r="J6262" s="142">
        <v>38</v>
      </c>
    </row>
    <row r="6263" spans="1:13" ht="15" thickBot="1" x14ac:dyDescent="0.4">
      <c r="A6263" s="210" t="s">
        <v>5320</v>
      </c>
      <c r="B6263" s="212" t="s">
        <v>7790</v>
      </c>
      <c r="C6263" s="155"/>
      <c r="D6263" s="24" t="s">
        <v>69</v>
      </c>
      <c r="E6263" s="25"/>
      <c r="F6263" s="46"/>
      <c r="G6263" s="26" t="str">
        <f t="shared" si="98"/>
        <v/>
      </c>
      <c r="H6263" s="27"/>
      <c r="I6263" s="28"/>
      <c r="J6263" s="142">
        <v>600</v>
      </c>
    </row>
    <row r="6264" spans="1:13" x14ac:dyDescent="0.35">
      <c r="A6264" s="211"/>
      <c r="B6264" s="213"/>
      <c r="C6264" s="30"/>
      <c r="D6264" s="30"/>
      <c r="E6264" s="31"/>
      <c r="F6264" s="51"/>
      <c r="G6264" s="51" t="str">
        <f t="shared" si="98"/>
        <v/>
      </c>
      <c r="H6264" s="69"/>
      <c r="I6264" s="70"/>
      <c r="J6264" s="142">
        <v>600</v>
      </c>
    </row>
    <row r="6265" spans="1:13" ht="37.5" x14ac:dyDescent="0.35">
      <c r="A6265" s="211"/>
      <c r="B6265" s="213"/>
      <c r="C6265" s="34" t="s">
        <v>9601</v>
      </c>
      <c r="D6265" s="34" t="s">
        <v>84</v>
      </c>
      <c r="E6265" s="35">
        <v>0.14261191520904334</v>
      </c>
      <c r="F6265" s="29">
        <v>1011.9441190740001</v>
      </c>
      <c r="G6265" s="51">
        <f t="shared" si="98"/>
        <v>144.31528890567137</v>
      </c>
      <c r="H6265" s="37">
        <f>SUM(G6265:G6272)</f>
        <v>185.51</v>
      </c>
      <c r="I6265" s="38"/>
      <c r="J6265" s="142">
        <v>600</v>
      </c>
      <c r="M6265" s="202"/>
    </row>
    <row r="6266" spans="1:13" x14ac:dyDescent="0.35">
      <c r="A6266" s="211"/>
      <c r="B6266" s="213"/>
      <c r="C6266" s="34" t="s">
        <v>563</v>
      </c>
      <c r="D6266" s="34" t="s">
        <v>562</v>
      </c>
      <c r="E6266" s="35">
        <v>0.27950000000000003</v>
      </c>
      <c r="F6266" s="29">
        <v>17.322456942000002</v>
      </c>
      <c r="G6266" s="51">
        <f t="shared" si="98"/>
        <v>4.8416267152890011</v>
      </c>
      <c r="H6266" s="41"/>
      <c r="I6266" s="38"/>
      <c r="J6266" s="142">
        <v>600</v>
      </c>
      <c r="M6266" s="202"/>
    </row>
    <row r="6267" spans="1:13" ht="50" x14ac:dyDescent="0.35">
      <c r="A6267" s="211"/>
      <c r="B6267" s="213"/>
      <c r="C6267" s="34" t="s">
        <v>2800</v>
      </c>
      <c r="D6267" s="34" t="s">
        <v>790</v>
      </c>
      <c r="E6267" s="35">
        <v>3.4200000000000001E-2</v>
      </c>
      <c r="F6267" s="29">
        <v>358.96511908600002</v>
      </c>
      <c r="G6267" s="51">
        <f t="shared" si="98"/>
        <v>12.276607072741202</v>
      </c>
      <c r="H6267" s="41"/>
      <c r="I6267" s="38"/>
      <c r="J6267" s="142">
        <v>600</v>
      </c>
      <c r="M6267" s="202"/>
    </row>
    <row r="6268" spans="1:13" ht="50" x14ac:dyDescent="0.35">
      <c r="A6268" s="211"/>
      <c r="B6268" s="213"/>
      <c r="C6268" s="34" t="s">
        <v>2806</v>
      </c>
      <c r="D6268" s="34" t="s">
        <v>792</v>
      </c>
      <c r="E6268" s="35">
        <v>6.1199999999999997E-2</v>
      </c>
      <c r="F6268" s="29">
        <v>146.26789149000004</v>
      </c>
      <c r="G6268" s="51">
        <f t="shared" si="98"/>
        <v>8.951594959188002</v>
      </c>
      <c r="H6268" s="41"/>
      <c r="I6268" s="38"/>
      <c r="J6268" s="142">
        <v>600</v>
      </c>
      <c r="M6268" s="202"/>
    </row>
    <row r="6269" spans="1:13" ht="25" x14ac:dyDescent="0.35">
      <c r="A6269" s="211"/>
      <c r="B6269" s="213"/>
      <c r="C6269" s="34" t="s">
        <v>631</v>
      </c>
      <c r="D6269" s="34" t="s">
        <v>562</v>
      </c>
      <c r="E6269" s="35">
        <v>6.4000000000000003E-3</v>
      </c>
      <c r="F6269" s="29">
        <v>110.78290756400001</v>
      </c>
      <c r="G6269" s="51">
        <f t="shared" si="98"/>
        <v>0.70901060840960006</v>
      </c>
      <c r="H6269" s="41"/>
      <c r="I6269" s="38"/>
      <c r="J6269" s="142">
        <v>600</v>
      </c>
      <c r="M6269" s="202"/>
    </row>
    <row r="6270" spans="1:13" ht="25" x14ac:dyDescent="0.35">
      <c r="A6270" s="211"/>
      <c r="B6270" s="213"/>
      <c r="C6270" s="34" t="s">
        <v>6857</v>
      </c>
      <c r="D6270" s="34" t="s">
        <v>750</v>
      </c>
      <c r="E6270" s="35">
        <v>1.3913</v>
      </c>
      <c r="F6270" s="29">
        <f>'Comp.Aux1'!$G$566</f>
        <v>9.3699999999999992</v>
      </c>
      <c r="G6270" s="51">
        <f t="shared" si="98"/>
        <v>13.036480999999998</v>
      </c>
      <c r="H6270" s="41"/>
      <c r="I6270" s="38"/>
      <c r="J6270" s="142">
        <v>600</v>
      </c>
      <c r="M6270" s="202"/>
    </row>
    <row r="6271" spans="1:13" ht="25" x14ac:dyDescent="0.35">
      <c r="A6271" s="211"/>
      <c r="B6271" s="213"/>
      <c r="C6271" s="34" t="s">
        <v>2998</v>
      </c>
      <c r="D6271" s="34" t="s">
        <v>1231</v>
      </c>
      <c r="E6271" s="35">
        <v>5.2400000000000002E-2</v>
      </c>
      <c r="F6271" s="29">
        <f>'Comp.Aux1'!$G$573</f>
        <v>2.89</v>
      </c>
      <c r="G6271" s="51">
        <f t="shared" si="98"/>
        <v>0.15143600000000002</v>
      </c>
      <c r="H6271" s="41"/>
      <c r="I6271" s="38"/>
      <c r="J6271" s="142">
        <v>600</v>
      </c>
      <c r="M6271" s="202"/>
    </row>
    <row r="6272" spans="1:13" ht="50" x14ac:dyDescent="0.35">
      <c r="A6272" s="211"/>
      <c r="B6272" s="213"/>
      <c r="C6272" s="34" t="s">
        <v>3002</v>
      </c>
      <c r="D6272" s="34" t="s">
        <v>84</v>
      </c>
      <c r="E6272" s="35">
        <v>0.15709999999999999</v>
      </c>
      <c r="F6272" s="32">
        <f>'Comp.Aux1'!$G$335</f>
        <v>7.8163891705970006</v>
      </c>
      <c r="G6272" s="51">
        <f t="shared" si="98"/>
        <v>1.2279547387007888</v>
      </c>
      <c r="H6272" s="41"/>
      <c r="I6272" s="38"/>
      <c r="J6272" s="142">
        <v>600</v>
      </c>
      <c r="M6272" s="202"/>
    </row>
    <row r="6273" spans="1:13" ht="15" thickBot="1" x14ac:dyDescent="0.4">
      <c r="A6273" s="217"/>
      <c r="B6273" s="216"/>
      <c r="C6273" s="34"/>
      <c r="D6273" s="34"/>
      <c r="E6273" s="35"/>
      <c r="F6273" s="29"/>
      <c r="G6273" s="51" t="str">
        <f t="shared" si="98"/>
        <v/>
      </c>
      <c r="H6273" s="41"/>
      <c r="I6273" s="38"/>
      <c r="J6273" s="142">
        <v>600</v>
      </c>
    </row>
    <row r="6274" spans="1:13" ht="15" thickBot="1" x14ac:dyDescent="0.4">
      <c r="A6274" s="210" t="s">
        <v>5322</v>
      </c>
      <c r="B6274" s="212" t="s">
        <v>7789</v>
      </c>
      <c r="C6274" s="155"/>
      <c r="D6274" s="24" t="s">
        <v>28</v>
      </c>
      <c r="E6274" s="25"/>
      <c r="F6274" s="46"/>
      <c r="G6274" s="26" t="str">
        <f t="shared" si="98"/>
        <v/>
      </c>
      <c r="H6274" s="27"/>
      <c r="I6274" s="28"/>
      <c r="J6274" s="142">
        <v>600</v>
      </c>
    </row>
    <row r="6275" spans="1:13" x14ac:dyDescent="0.35">
      <c r="A6275" s="211"/>
      <c r="B6275" s="213"/>
      <c r="C6275" s="30"/>
      <c r="D6275" s="30"/>
      <c r="E6275" s="31"/>
      <c r="F6275" s="51"/>
      <c r="G6275" s="51" t="str">
        <f t="shared" si="98"/>
        <v/>
      </c>
      <c r="H6275" s="69"/>
      <c r="I6275" s="70"/>
      <c r="J6275" s="142">
        <v>600</v>
      </c>
    </row>
    <row r="6276" spans="1:13" ht="25" x14ac:dyDescent="0.35">
      <c r="A6276" s="211"/>
      <c r="B6276" s="213"/>
      <c r="C6276" s="34" t="s">
        <v>751</v>
      </c>
      <c r="D6276" s="34" t="s">
        <v>200</v>
      </c>
      <c r="E6276" s="35">
        <v>1.1613418132991045</v>
      </c>
      <c r="F6276" s="29">
        <v>0.18077456600000003</v>
      </c>
      <c r="G6276" s="51">
        <f t="shared" si="98"/>
        <v>0.20994106227679868</v>
      </c>
      <c r="H6276" s="37">
        <f>SUM(G6276:G6280)</f>
        <v>14.059999999999999</v>
      </c>
      <c r="I6276" s="38"/>
      <c r="J6276" s="142">
        <v>600</v>
      </c>
      <c r="M6276" s="202"/>
    </row>
    <row r="6277" spans="1:13" ht="25" x14ac:dyDescent="0.35">
      <c r="A6277" s="211"/>
      <c r="B6277" s="213"/>
      <c r="C6277" s="34" t="s">
        <v>2990</v>
      </c>
      <c r="D6277" s="34" t="s">
        <v>750</v>
      </c>
      <c r="E6277" s="35">
        <v>2.5000000000000001E-2</v>
      </c>
      <c r="F6277" s="29">
        <v>23.840975116000003</v>
      </c>
      <c r="G6277" s="51">
        <f t="shared" si="98"/>
        <v>0.59602437790000007</v>
      </c>
      <c r="H6277" s="41"/>
      <c r="I6277" s="38"/>
      <c r="J6277" s="142">
        <v>600</v>
      </c>
      <c r="M6277" s="202"/>
    </row>
    <row r="6278" spans="1:13" x14ac:dyDescent="0.35">
      <c r="A6278" s="211"/>
      <c r="B6278" s="213"/>
      <c r="C6278" s="34" t="s">
        <v>752</v>
      </c>
      <c r="D6278" s="34" t="s">
        <v>562</v>
      </c>
      <c r="E6278" s="35">
        <v>1.7500000000000002E-2</v>
      </c>
      <c r="F6278" s="29">
        <v>16.429217910000002</v>
      </c>
      <c r="G6278" s="51">
        <f t="shared" si="98"/>
        <v>0.28751131342500008</v>
      </c>
      <c r="H6278" s="41"/>
      <c r="I6278" s="38"/>
      <c r="J6278" s="142">
        <v>600</v>
      </c>
      <c r="M6278" s="202"/>
    </row>
    <row r="6279" spans="1:13" x14ac:dyDescent="0.35">
      <c r="A6279" s="211"/>
      <c r="B6279" s="213"/>
      <c r="C6279" s="34" t="s">
        <v>753</v>
      </c>
      <c r="D6279" s="34" t="s">
        <v>562</v>
      </c>
      <c r="E6279" s="35">
        <v>0.1069</v>
      </c>
      <c r="F6279" s="29">
        <v>22.979637478000001</v>
      </c>
      <c r="G6279" s="51">
        <f t="shared" si="98"/>
        <v>2.4565232463981999</v>
      </c>
      <c r="H6279" s="41"/>
      <c r="I6279" s="38"/>
      <c r="J6279" s="142">
        <v>600</v>
      </c>
      <c r="M6279" s="202"/>
    </row>
    <row r="6280" spans="1:13" x14ac:dyDescent="0.35">
      <c r="A6280" s="211"/>
      <c r="B6280" s="213"/>
      <c r="C6280" s="34" t="s">
        <v>6705</v>
      </c>
      <c r="D6280" s="34" t="s">
        <v>750</v>
      </c>
      <c r="E6280" s="35">
        <v>1</v>
      </c>
      <c r="F6280" s="29">
        <f>'Comp.Aux1'!$G$560</f>
        <v>10.51</v>
      </c>
      <c r="G6280" s="51">
        <f t="shared" si="98"/>
        <v>10.51</v>
      </c>
      <c r="H6280" s="41"/>
      <c r="I6280" s="38"/>
      <c r="J6280" s="142">
        <v>600</v>
      </c>
      <c r="M6280" s="202"/>
    </row>
    <row r="6281" spans="1:13" ht="15" thickBot="1" x14ac:dyDescent="0.4">
      <c r="A6281" s="217"/>
      <c r="B6281" s="216"/>
      <c r="C6281" s="34"/>
      <c r="D6281" s="34"/>
      <c r="E6281" s="35"/>
      <c r="F6281" s="29"/>
      <c r="G6281" s="51" t="str">
        <f t="shared" si="98"/>
        <v/>
      </c>
      <c r="H6281" s="41"/>
      <c r="I6281" s="38"/>
      <c r="J6281" s="142">
        <v>600</v>
      </c>
    </row>
    <row r="6282" spans="1:13" ht="15" thickBot="1" x14ac:dyDescent="0.4">
      <c r="A6282" s="210" t="s">
        <v>5323</v>
      </c>
      <c r="B6282" s="212" t="s">
        <v>4086</v>
      </c>
      <c r="C6282" s="155"/>
      <c r="D6282" s="24" t="s">
        <v>70</v>
      </c>
      <c r="E6282" s="25"/>
      <c r="F6282" s="46"/>
      <c r="G6282" s="26" t="str">
        <f t="shared" si="98"/>
        <v/>
      </c>
      <c r="H6282" s="27"/>
      <c r="I6282" s="28"/>
      <c r="J6282" s="142">
        <v>1444</v>
      </c>
    </row>
    <row r="6283" spans="1:13" x14ac:dyDescent="0.35">
      <c r="A6283" s="211"/>
      <c r="B6283" s="213"/>
      <c r="C6283" s="30"/>
      <c r="D6283" s="30"/>
      <c r="E6283" s="31"/>
      <c r="F6283" s="51"/>
      <c r="G6283" s="51" t="str">
        <f t="shared" si="98"/>
        <v/>
      </c>
      <c r="H6283" s="69"/>
      <c r="I6283" s="70"/>
      <c r="J6283" s="142">
        <v>1444</v>
      </c>
    </row>
    <row r="6284" spans="1:13" ht="37.5" x14ac:dyDescent="0.35">
      <c r="A6284" s="211"/>
      <c r="B6284" s="213"/>
      <c r="C6284" s="34" t="s">
        <v>2860</v>
      </c>
      <c r="D6284" s="34" t="s">
        <v>84</v>
      </c>
      <c r="E6284" s="35">
        <v>8.14E-2</v>
      </c>
      <c r="F6284" s="29">
        <v>947.73724675000005</v>
      </c>
      <c r="G6284" s="51">
        <f t="shared" si="98"/>
        <v>77.145811885450001</v>
      </c>
      <c r="H6284" s="37">
        <f>SUM(G6284:G6288)</f>
        <v>116.93227025029059</v>
      </c>
      <c r="I6284" s="38"/>
      <c r="J6284" s="142">
        <v>1444</v>
      </c>
      <c r="M6284" s="202"/>
    </row>
    <row r="6285" spans="1:13" ht="25" x14ac:dyDescent="0.35">
      <c r="A6285" s="211"/>
      <c r="B6285" s="213"/>
      <c r="C6285" s="34" t="s">
        <v>2861</v>
      </c>
      <c r="D6285" s="34" t="s">
        <v>750</v>
      </c>
      <c r="E6285" s="35">
        <v>4</v>
      </c>
      <c r="F6285" s="29">
        <v>9.0812634919999997</v>
      </c>
      <c r="G6285" s="51">
        <f t="shared" si="98"/>
        <v>36.325053967999999</v>
      </c>
      <c r="H6285" s="41"/>
      <c r="I6285" s="38"/>
      <c r="J6285" s="142">
        <v>1444</v>
      </c>
      <c r="M6285" s="202"/>
    </row>
    <row r="6286" spans="1:13" x14ac:dyDescent="0.35">
      <c r="A6286" s="211"/>
      <c r="B6286" s="213"/>
      <c r="C6286" s="34" t="s">
        <v>570</v>
      </c>
      <c r="D6286" s="34" t="s">
        <v>562</v>
      </c>
      <c r="E6286" s="35">
        <v>0.1119</v>
      </c>
      <c r="F6286" s="29">
        <v>23.149778246</v>
      </c>
      <c r="G6286" s="51">
        <f t="shared" si="98"/>
        <v>2.5904601857273999</v>
      </c>
      <c r="H6286" s="41"/>
      <c r="I6286" s="38"/>
      <c r="J6286" s="142">
        <v>1444</v>
      </c>
      <c r="M6286" s="202"/>
    </row>
    <row r="6287" spans="1:13" x14ac:dyDescent="0.35">
      <c r="A6287" s="211"/>
      <c r="B6287" s="213"/>
      <c r="C6287" s="34" t="s">
        <v>563</v>
      </c>
      <c r="D6287" s="34" t="s">
        <v>562</v>
      </c>
      <c r="E6287" s="35">
        <v>4.6600000000000003E-2</v>
      </c>
      <c r="F6287" s="29">
        <v>17.322456942000002</v>
      </c>
      <c r="G6287" s="51">
        <f t="shared" si="98"/>
        <v>0.8072264934972001</v>
      </c>
      <c r="H6287" s="41"/>
      <c r="I6287" s="38"/>
      <c r="J6287" s="142">
        <v>1444</v>
      </c>
      <c r="M6287" s="202"/>
    </row>
    <row r="6288" spans="1:13" ht="25" x14ac:dyDescent="0.35">
      <c r="A6288" s="211"/>
      <c r="B6288" s="213"/>
      <c r="C6288" s="34" t="s">
        <v>8817</v>
      </c>
      <c r="D6288" s="34" t="s">
        <v>790</v>
      </c>
      <c r="E6288" s="35">
        <v>7.0000000000000001E-3</v>
      </c>
      <c r="F6288" s="29">
        <v>9.102531088000001</v>
      </c>
      <c r="G6288" s="51">
        <f t="shared" ref="G6288:G6351" si="99">IF(ISNUMBER(F6288),E6288*F6288,"")</f>
        <v>6.3717717616000008E-2</v>
      </c>
      <c r="H6288" s="41"/>
      <c r="I6288" s="38"/>
      <c r="J6288" s="142">
        <v>1444</v>
      </c>
      <c r="M6288" s="202"/>
    </row>
    <row r="6289" spans="1:13" ht="15" thickBot="1" x14ac:dyDescent="0.4">
      <c r="A6289" s="217"/>
      <c r="B6289" s="216"/>
      <c r="C6289" s="34"/>
      <c r="D6289" s="34"/>
      <c r="E6289" s="35"/>
      <c r="F6289" s="29"/>
      <c r="G6289" s="51" t="str">
        <f t="shared" si="99"/>
        <v/>
      </c>
      <c r="H6289" s="41"/>
      <c r="I6289" s="38"/>
      <c r="J6289" s="142">
        <v>1444</v>
      </c>
    </row>
    <row r="6290" spans="1:13" ht="15" thickBot="1" x14ac:dyDescent="0.4">
      <c r="A6290" s="210" t="s">
        <v>5324</v>
      </c>
      <c r="B6290" s="212" t="s">
        <v>7766</v>
      </c>
      <c r="C6290" s="155"/>
      <c r="D6290" s="24" t="s">
        <v>69</v>
      </c>
      <c r="E6290" s="25"/>
      <c r="F6290" s="46"/>
      <c r="G6290" s="26" t="str">
        <f t="shared" si="99"/>
        <v/>
      </c>
      <c r="H6290" s="27"/>
      <c r="I6290" s="28"/>
      <c r="J6290" s="142">
        <v>2182</v>
      </c>
    </row>
    <row r="6291" spans="1:13" x14ac:dyDescent="0.35">
      <c r="A6291" s="211"/>
      <c r="B6291" s="213"/>
      <c r="C6291" s="30"/>
      <c r="D6291" s="30"/>
      <c r="E6291" s="31"/>
      <c r="F6291" s="51"/>
      <c r="G6291" s="51" t="str">
        <f t="shared" si="99"/>
        <v/>
      </c>
      <c r="H6291" s="69"/>
      <c r="I6291" s="70"/>
      <c r="J6291" s="142">
        <v>2182</v>
      </c>
    </row>
    <row r="6292" spans="1:13" ht="25" x14ac:dyDescent="0.35">
      <c r="A6292" s="211"/>
      <c r="B6292" s="213"/>
      <c r="C6292" s="34" t="s">
        <v>1157</v>
      </c>
      <c r="D6292" s="34" t="s">
        <v>372</v>
      </c>
      <c r="E6292" s="35">
        <v>1.0351588214163947</v>
      </c>
      <c r="F6292" s="29">
        <v>51.169835976000002</v>
      </c>
      <c r="G6292" s="51">
        <f t="shared" si="99"/>
        <v>52.968907100986392</v>
      </c>
      <c r="H6292" s="37">
        <f>SUM(G6292:G6295)</f>
        <v>58.26</v>
      </c>
      <c r="I6292" s="38"/>
      <c r="J6292" s="142">
        <v>2182</v>
      </c>
      <c r="M6292" s="202"/>
    </row>
    <row r="6293" spans="1:13" x14ac:dyDescent="0.35">
      <c r="A6293" s="211"/>
      <c r="B6293" s="213"/>
      <c r="C6293" s="34" t="s">
        <v>9770</v>
      </c>
      <c r="D6293" s="34" t="s">
        <v>200</v>
      </c>
      <c r="E6293" s="35">
        <v>7.2999999999999995E-2</v>
      </c>
      <c r="F6293" s="29">
        <v>1.9672526300000002</v>
      </c>
      <c r="G6293" s="51">
        <f t="shared" si="99"/>
        <v>0.14360944199</v>
      </c>
      <c r="H6293" s="41"/>
      <c r="I6293" s="38"/>
      <c r="J6293" s="142">
        <v>2182</v>
      </c>
      <c r="M6293" s="202"/>
    </row>
    <row r="6294" spans="1:13" ht="25" x14ac:dyDescent="0.35">
      <c r="A6294" s="211"/>
      <c r="B6294" s="213"/>
      <c r="C6294" s="34" t="s">
        <v>800</v>
      </c>
      <c r="D6294" s="34" t="s">
        <v>562</v>
      </c>
      <c r="E6294" s="35">
        <v>0.13089999999999999</v>
      </c>
      <c r="F6294" s="29">
        <v>16.812034638000004</v>
      </c>
      <c r="G6294" s="51">
        <f t="shared" si="99"/>
        <v>2.2006953341142004</v>
      </c>
      <c r="H6294" s="41"/>
      <c r="I6294" s="38"/>
      <c r="J6294" s="142">
        <v>2182</v>
      </c>
      <c r="M6294" s="202"/>
    </row>
    <row r="6295" spans="1:13" ht="25" x14ac:dyDescent="0.35">
      <c r="A6295" s="211"/>
      <c r="B6295" s="213"/>
      <c r="C6295" s="34" t="s">
        <v>801</v>
      </c>
      <c r="D6295" s="34" t="s">
        <v>562</v>
      </c>
      <c r="E6295" s="35">
        <v>0.13089999999999999</v>
      </c>
      <c r="F6295" s="29">
        <v>22.511750366000005</v>
      </c>
      <c r="G6295" s="51">
        <f t="shared" si="99"/>
        <v>2.9467881229094002</v>
      </c>
      <c r="H6295" s="41"/>
      <c r="I6295" s="38"/>
      <c r="J6295" s="142">
        <v>2182</v>
      </c>
      <c r="M6295" s="202"/>
    </row>
    <row r="6296" spans="1:13" ht="15" thickBot="1" x14ac:dyDescent="0.4">
      <c r="A6296" s="217"/>
      <c r="B6296" s="216"/>
      <c r="C6296" s="34"/>
      <c r="D6296" s="34"/>
      <c r="E6296" s="35"/>
      <c r="F6296" s="29"/>
      <c r="G6296" s="51" t="str">
        <f t="shared" si="99"/>
        <v/>
      </c>
      <c r="H6296" s="41"/>
      <c r="I6296" s="38"/>
      <c r="J6296" s="142">
        <v>2182</v>
      </c>
    </row>
    <row r="6297" spans="1:13" ht="15" thickBot="1" x14ac:dyDescent="0.4">
      <c r="A6297" s="210" t="s">
        <v>5325</v>
      </c>
      <c r="B6297" s="212" t="s">
        <v>4087</v>
      </c>
      <c r="C6297" s="155"/>
      <c r="D6297" s="24" t="s">
        <v>70</v>
      </c>
      <c r="E6297" s="25"/>
      <c r="F6297" s="46"/>
      <c r="G6297" s="26" t="str">
        <f t="shared" si="99"/>
        <v/>
      </c>
      <c r="H6297" s="27"/>
      <c r="I6297" s="28"/>
      <c r="J6297" s="142">
        <v>100</v>
      </c>
    </row>
    <row r="6298" spans="1:13" x14ac:dyDescent="0.35">
      <c r="A6298" s="211"/>
      <c r="B6298" s="213"/>
      <c r="C6298" s="30"/>
      <c r="D6298" s="30"/>
      <c r="E6298" s="31"/>
      <c r="F6298" s="51"/>
      <c r="G6298" s="51" t="str">
        <f t="shared" si="99"/>
        <v/>
      </c>
      <c r="H6298" s="69"/>
      <c r="I6298" s="70"/>
      <c r="J6298" s="142">
        <v>100</v>
      </c>
    </row>
    <row r="6299" spans="1:13" ht="25" x14ac:dyDescent="0.35">
      <c r="A6299" s="211"/>
      <c r="B6299" s="213"/>
      <c r="C6299" s="34" t="s">
        <v>9521</v>
      </c>
      <c r="D6299" s="34" t="s">
        <v>200</v>
      </c>
      <c r="E6299" s="35">
        <v>10.204000000000001</v>
      </c>
      <c r="F6299" s="29">
        <v>6.1144338500000002</v>
      </c>
      <c r="G6299" s="51">
        <f t="shared" si="99"/>
        <v>62.391683005400004</v>
      </c>
      <c r="H6299" s="37">
        <f>SUM(G6299:G6305)</f>
        <v>108.20238926092422</v>
      </c>
      <c r="I6299" s="38"/>
      <c r="J6299" s="142">
        <v>100</v>
      </c>
      <c r="M6299" s="202"/>
    </row>
    <row r="6300" spans="1:13" ht="25" x14ac:dyDescent="0.35">
      <c r="A6300" s="211"/>
      <c r="B6300" s="213"/>
      <c r="C6300" s="34" t="s">
        <v>9861</v>
      </c>
      <c r="D6300" s="34" t="s">
        <v>200</v>
      </c>
      <c r="E6300" s="35">
        <v>1.46</v>
      </c>
      <c r="F6300" s="29">
        <v>3.4985195420000004</v>
      </c>
      <c r="G6300" s="51">
        <f t="shared" si="99"/>
        <v>5.1078385313200005</v>
      </c>
      <c r="H6300" s="41"/>
      <c r="I6300" s="38"/>
      <c r="J6300" s="142">
        <v>100</v>
      </c>
      <c r="M6300" s="202"/>
    </row>
    <row r="6301" spans="1:13" ht="25" x14ac:dyDescent="0.35">
      <c r="A6301" s="211"/>
      <c r="B6301" s="213"/>
      <c r="C6301" s="34" t="s">
        <v>9520</v>
      </c>
      <c r="D6301" s="34" t="s">
        <v>200</v>
      </c>
      <c r="E6301" s="35">
        <v>1.46</v>
      </c>
      <c r="F6301" s="29">
        <v>5.593377748</v>
      </c>
      <c r="G6301" s="51">
        <f t="shared" si="99"/>
        <v>8.1663315120799993</v>
      </c>
      <c r="H6301" s="41"/>
      <c r="I6301" s="38"/>
      <c r="J6301" s="142">
        <v>100</v>
      </c>
      <c r="M6301" s="202"/>
    </row>
    <row r="6302" spans="1:13" ht="25" x14ac:dyDescent="0.35">
      <c r="A6302" s="211"/>
      <c r="B6302" s="213"/>
      <c r="C6302" s="34" t="s">
        <v>9564</v>
      </c>
      <c r="D6302" s="34" t="s">
        <v>200</v>
      </c>
      <c r="E6302" s="35">
        <v>0.97</v>
      </c>
      <c r="F6302" s="29">
        <v>6.8907011040000015</v>
      </c>
      <c r="G6302" s="51">
        <f t="shared" si="99"/>
        <v>6.6839800708800015</v>
      </c>
      <c r="H6302" s="41"/>
      <c r="I6302" s="38"/>
      <c r="J6302" s="142">
        <v>100</v>
      </c>
      <c r="M6302" s="202"/>
    </row>
    <row r="6303" spans="1:13" x14ac:dyDescent="0.35">
      <c r="A6303" s="211"/>
      <c r="B6303" s="213"/>
      <c r="C6303" s="34" t="s">
        <v>570</v>
      </c>
      <c r="D6303" s="34" t="s">
        <v>562</v>
      </c>
      <c r="E6303" s="35">
        <v>0.45</v>
      </c>
      <c r="F6303" s="29">
        <v>23.149778246</v>
      </c>
      <c r="G6303" s="51">
        <f t="shared" si="99"/>
        <v>10.4174002107</v>
      </c>
      <c r="H6303" s="41"/>
      <c r="I6303" s="38"/>
      <c r="J6303" s="142">
        <v>100</v>
      </c>
      <c r="M6303" s="202"/>
    </row>
    <row r="6304" spans="1:13" x14ac:dyDescent="0.35">
      <c r="A6304" s="211"/>
      <c r="B6304" s="213"/>
      <c r="C6304" s="34" t="s">
        <v>563</v>
      </c>
      <c r="D6304" s="34" t="s">
        <v>562</v>
      </c>
      <c r="E6304" s="35">
        <v>0.45</v>
      </c>
      <c r="F6304" s="29">
        <v>17.322456942000002</v>
      </c>
      <c r="G6304" s="51">
        <f t="shared" si="99"/>
        <v>7.7951056239000014</v>
      </c>
      <c r="H6304" s="41"/>
      <c r="I6304" s="38"/>
      <c r="J6304" s="142">
        <v>100</v>
      </c>
      <c r="M6304" s="202"/>
    </row>
    <row r="6305" spans="1:13" ht="50" x14ac:dyDescent="0.35">
      <c r="A6305" s="211"/>
      <c r="B6305" s="213"/>
      <c r="C6305" s="34" t="s">
        <v>2827</v>
      </c>
      <c r="D6305" s="34" t="s">
        <v>84</v>
      </c>
      <c r="E6305" s="35">
        <v>1.1299999999999999E-2</v>
      </c>
      <c r="F6305" s="29">
        <f>'Comp.Aux1'!$G$578</f>
        <v>676.11064660568275</v>
      </c>
      <c r="G6305" s="51">
        <f t="shared" si="99"/>
        <v>7.6400503066442145</v>
      </c>
      <c r="H6305" s="41"/>
      <c r="I6305" s="38"/>
      <c r="J6305" s="142">
        <v>100</v>
      </c>
      <c r="M6305" s="202"/>
    </row>
    <row r="6306" spans="1:13" ht="15" thickBot="1" x14ac:dyDescent="0.4">
      <c r="A6306" s="217"/>
      <c r="B6306" s="216"/>
      <c r="C6306" s="34"/>
      <c r="D6306" s="34"/>
      <c r="E6306" s="35"/>
      <c r="F6306" s="29"/>
      <c r="G6306" s="51" t="str">
        <f t="shared" si="99"/>
        <v/>
      </c>
      <c r="H6306" s="41"/>
      <c r="I6306" s="38"/>
      <c r="J6306" s="142">
        <v>100</v>
      </c>
    </row>
    <row r="6307" spans="1:13" ht="15" thickBot="1" x14ac:dyDescent="0.4">
      <c r="A6307" s="210" t="s">
        <v>5326</v>
      </c>
      <c r="B6307" s="212" t="s">
        <v>4088</v>
      </c>
      <c r="C6307" s="155"/>
      <c r="D6307" s="24" t="s">
        <v>16</v>
      </c>
      <c r="E6307" s="25"/>
      <c r="F6307" s="46"/>
      <c r="G6307" s="26" t="str">
        <f t="shared" si="99"/>
        <v/>
      </c>
      <c r="H6307" s="27"/>
      <c r="I6307" s="28"/>
      <c r="J6307" s="142">
        <v>50</v>
      </c>
    </row>
    <row r="6308" spans="1:13" x14ac:dyDescent="0.35">
      <c r="A6308" s="211"/>
      <c r="B6308" s="213"/>
      <c r="C6308" s="30"/>
      <c r="D6308" s="30"/>
      <c r="E6308" s="31"/>
      <c r="F6308" s="51"/>
      <c r="G6308" s="51" t="str">
        <f t="shared" si="99"/>
        <v/>
      </c>
      <c r="H6308" s="69"/>
      <c r="I6308" s="70"/>
      <c r="J6308" s="142">
        <v>50</v>
      </c>
    </row>
    <row r="6309" spans="1:13" x14ac:dyDescent="0.35">
      <c r="A6309" s="211"/>
      <c r="B6309" s="213"/>
      <c r="C6309" s="34" t="s">
        <v>9565</v>
      </c>
      <c r="D6309" s="34" t="s">
        <v>200</v>
      </c>
      <c r="E6309" s="35">
        <v>21</v>
      </c>
      <c r="F6309" s="29">
        <v>4.7426739080000004</v>
      </c>
      <c r="G6309" s="51">
        <f t="shared" si="99"/>
        <v>99.596152068000009</v>
      </c>
      <c r="H6309" s="37">
        <f>SUM(G6309:G6329)</f>
        <v>1690.52</v>
      </c>
      <c r="I6309" s="38"/>
      <c r="J6309" s="142">
        <v>50</v>
      </c>
      <c r="M6309" s="202"/>
    </row>
    <row r="6310" spans="1:13" ht="25" x14ac:dyDescent="0.35">
      <c r="A6310" s="211"/>
      <c r="B6310" s="213"/>
      <c r="C6310" s="34" t="s">
        <v>976</v>
      </c>
      <c r="D6310" s="34" t="s">
        <v>75</v>
      </c>
      <c r="E6310" s="35">
        <v>8.2000000000000007E-3</v>
      </c>
      <c r="F6310" s="29">
        <v>7.0927432660000003</v>
      </c>
      <c r="G6310" s="51">
        <f t="shared" si="99"/>
        <v>5.8160494781200008E-2</v>
      </c>
      <c r="H6310" s="41"/>
      <c r="I6310" s="38"/>
      <c r="J6310" s="142">
        <v>50</v>
      </c>
      <c r="M6310" s="202"/>
    </row>
    <row r="6311" spans="1:13" ht="25" x14ac:dyDescent="0.35">
      <c r="A6311" s="211"/>
      <c r="B6311" s="213"/>
      <c r="C6311" s="34" t="s">
        <v>3164</v>
      </c>
      <c r="D6311" s="34" t="s">
        <v>372</v>
      </c>
      <c r="E6311" s="35">
        <v>0.17551159272130615</v>
      </c>
      <c r="F6311" s="29">
        <v>5.0085188580000004</v>
      </c>
      <c r="G6311" s="51">
        <f t="shared" si="99"/>
        <v>0.87905312194227747</v>
      </c>
      <c r="H6311" s="41"/>
      <c r="I6311" s="38"/>
      <c r="J6311" s="142">
        <v>50</v>
      </c>
      <c r="M6311" s="202"/>
    </row>
    <row r="6312" spans="1:13" ht="25" x14ac:dyDescent="0.35">
      <c r="A6312" s="211"/>
      <c r="B6312" s="213"/>
      <c r="C6312" s="34" t="s">
        <v>3166</v>
      </c>
      <c r="D6312" s="34" t="s">
        <v>372</v>
      </c>
      <c r="E6312" s="35">
        <v>0.2112</v>
      </c>
      <c r="F6312" s="29">
        <v>1.7439428720000001</v>
      </c>
      <c r="G6312" s="51">
        <f t="shared" si="99"/>
        <v>0.36832073456640002</v>
      </c>
      <c r="H6312" s="41"/>
      <c r="I6312" s="38"/>
      <c r="J6312" s="142">
        <v>50</v>
      </c>
      <c r="M6312" s="202"/>
    </row>
    <row r="6313" spans="1:13" x14ac:dyDescent="0.35">
      <c r="A6313" s="211"/>
      <c r="B6313" s="213"/>
      <c r="C6313" s="34" t="s">
        <v>9930</v>
      </c>
      <c r="D6313" s="34" t="s">
        <v>750</v>
      </c>
      <c r="E6313" s="35">
        <v>1.8700000000000001E-2</v>
      </c>
      <c r="F6313" s="29">
        <v>18.662315490000001</v>
      </c>
      <c r="G6313" s="51">
        <f t="shared" si="99"/>
        <v>0.34898529966300007</v>
      </c>
      <c r="H6313" s="41"/>
      <c r="I6313" s="38"/>
      <c r="J6313" s="142">
        <v>50</v>
      </c>
      <c r="M6313" s="202"/>
    </row>
    <row r="6314" spans="1:13" ht="50" x14ac:dyDescent="0.35">
      <c r="A6314" s="211"/>
      <c r="B6314" s="213"/>
      <c r="C6314" s="34" t="s">
        <v>2797</v>
      </c>
      <c r="D6314" s="34" t="s">
        <v>790</v>
      </c>
      <c r="E6314" s="35">
        <v>3.1300000000000001E-2</v>
      </c>
      <c r="F6314" s="29">
        <v>124.88332371200001</v>
      </c>
      <c r="G6314" s="51">
        <f t="shared" si="99"/>
        <v>3.9088480321856003</v>
      </c>
      <c r="H6314" s="41"/>
      <c r="I6314" s="38"/>
      <c r="J6314" s="142">
        <v>50</v>
      </c>
      <c r="M6314" s="202"/>
    </row>
    <row r="6315" spans="1:13" ht="50" x14ac:dyDescent="0.35">
      <c r="A6315" s="211"/>
      <c r="B6315" s="213"/>
      <c r="C6315" s="34" t="s">
        <v>2803</v>
      </c>
      <c r="D6315" s="34" t="s">
        <v>792</v>
      </c>
      <c r="E6315" s="35">
        <v>6.3700000000000007E-2</v>
      </c>
      <c r="F6315" s="29">
        <v>51.339976744000005</v>
      </c>
      <c r="G6315" s="51">
        <f t="shared" si="99"/>
        <v>3.2703565185928007</v>
      </c>
      <c r="H6315" s="41"/>
      <c r="I6315" s="38"/>
      <c r="J6315" s="142">
        <v>50</v>
      </c>
      <c r="M6315" s="202"/>
    </row>
    <row r="6316" spans="1:13" ht="37.5" x14ac:dyDescent="0.35">
      <c r="A6316" s="211"/>
      <c r="B6316" s="213"/>
      <c r="C6316" s="34" t="s">
        <v>10194</v>
      </c>
      <c r="D6316" s="34" t="s">
        <v>372</v>
      </c>
      <c r="E6316" s="35">
        <v>0.66239999999999999</v>
      </c>
      <c r="F6316" s="29">
        <v>13.621895238000002</v>
      </c>
      <c r="G6316" s="51">
        <f t="shared" si="99"/>
        <v>9.0231434056512008</v>
      </c>
      <c r="H6316" s="41"/>
      <c r="I6316" s="38"/>
      <c r="J6316" s="142">
        <v>50</v>
      </c>
      <c r="M6316" s="202"/>
    </row>
    <row r="6317" spans="1:13" ht="25" x14ac:dyDescent="0.35">
      <c r="A6317" s="211"/>
      <c r="B6317" s="213"/>
      <c r="C6317" s="34" t="s">
        <v>9522</v>
      </c>
      <c r="D6317" s="34" t="s">
        <v>200</v>
      </c>
      <c r="E6317" s="35">
        <v>47.175699999999999</v>
      </c>
      <c r="F6317" s="29">
        <v>7.6457007620000015</v>
      </c>
      <c r="G6317" s="51">
        <f t="shared" si="99"/>
        <v>360.69128543788344</v>
      </c>
      <c r="H6317" s="41"/>
      <c r="I6317" s="38"/>
      <c r="J6317" s="142">
        <v>50</v>
      </c>
      <c r="M6317" s="202"/>
    </row>
    <row r="6318" spans="1:13" ht="25" x14ac:dyDescent="0.35">
      <c r="A6318" s="211"/>
      <c r="B6318" s="213"/>
      <c r="C6318" s="34" t="s">
        <v>10222</v>
      </c>
      <c r="D6318" s="34" t="s">
        <v>200</v>
      </c>
      <c r="E6318" s="35">
        <v>1</v>
      </c>
      <c r="F6318" s="29">
        <v>57.762790736000007</v>
      </c>
      <c r="G6318" s="51">
        <f t="shared" si="99"/>
        <v>57.762790736000007</v>
      </c>
      <c r="H6318" s="41"/>
      <c r="I6318" s="38"/>
      <c r="J6318" s="142">
        <v>50</v>
      </c>
      <c r="M6318" s="202"/>
    </row>
    <row r="6319" spans="1:13" ht="37.5" x14ac:dyDescent="0.35">
      <c r="A6319" s="211"/>
      <c r="B6319" s="213"/>
      <c r="C6319" s="34" t="s">
        <v>847</v>
      </c>
      <c r="D6319" s="34" t="s">
        <v>84</v>
      </c>
      <c r="E6319" s="35">
        <v>4.1799999999999997E-2</v>
      </c>
      <c r="F6319" s="29">
        <f>'Comp.Aux1'!$G$323</f>
        <v>609.41232958199998</v>
      </c>
      <c r="G6319" s="51">
        <f t="shared" si="99"/>
        <v>25.473435376527597</v>
      </c>
      <c r="H6319" s="41"/>
      <c r="I6319" s="38"/>
      <c r="J6319" s="142">
        <v>50</v>
      </c>
      <c r="M6319" s="202"/>
    </row>
    <row r="6320" spans="1:13" x14ac:dyDescent="0.35">
      <c r="A6320" s="211"/>
      <c r="B6320" s="213"/>
      <c r="C6320" s="34" t="s">
        <v>570</v>
      </c>
      <c r="D6320" s="34" t="s">
        <v>562</v>
      </c>
      <c r="E6320" s="35">
        <v>9.5631000000000004</v>
      </c>
      <c r="F6320" s="29">
        <v>23.149778246</v>
      </c>
      <c r="G6320" s="51">
        <f t="shared" si="99"/>
        <v>221.38364434432262</v>
      </c>
      <c r="H6320" s="41"/>
      <c r="I6320" s="38"/>
      <c r="J6320" s="142">
        <v>50</v>
      </c>
      <c r="M6320" s="202"/>
    </row>
    <row r="6321" spans="1:13" x14ac:dyDescent="0.35">
      <c r="A6321" s="211"/>
      <c r="B6321" s="213"/>
      <c r="C6321" s="34" t="s">
        <v>563</v>
      </c>
      <c r="D6321" s="34" t="s">
        <v>562</v>
      </c>
      <c r="E6321" s="35">
        <v>7.5138999999999996</v>
      </c>
      <c r="F6321" s="29">
        <v>17.322456942000002</v>
      </c>
      <c r="G6321" s="51">
        <f t="shared" si="99"/>
        <v>130.15920921649382</v>
      </c>
      <c r="H6321" s="41"/>
      <c r="I6321" s="38"/>
      <c r="J6321" s="142">
        <v>50</v>
      </c>
      <c r="M6321" s="202"/>
    </row>
    <row r="6322" spans="1:13" ht="25" x14ac:dyDescent="0.35">
      <c r="A6322" s="211"/>
      <c r="B6322" s="213"/>
      <c r="C6322" s="34" t="s">
        <v>2826</v>
      </c>
      <c r="D6322" s="34" t="s">
        <v>84</v>
      </c>
      <c r="E6322" s="35">
        <v>0.47460000000000002</v>
      </c>
      <c r="F6322" s="29">
        <f>'Comp.Aux1'!$G$423</f>
        <v>748.04341587865053</v>
      </c>
      <c r="G6322" s="51">
        <f t="shared" si="99"/>
        <v>355.02140517600753</v>
      </c>
      <c r="H6322" s="41"/>
      <c r="I6322" s="38"/>
      <c r="J6322" s="142">
        <v>50</v>
      </c>
      <c r="M6322" s="202"/>
    </row>
    <row r="6323" spans="1:13" x14ac:dyDescent="0.35">
      <c r="A6323" s="211"/>
      <c r="B6323" s="213"/>
      <c r="C6323" s="34" t="s">
        <v>5683</v>
      </c>
      <c r="D6323" s="34" t="s">
        <v>84</v>
      </c>
      <c r="E6323" s="35">
        <v>2.9899999999999999E-2</v>
      </c>
      <c r="F6323" s="29">
        <f>'Comp.Aux1'!$G$516</f>
        <v>1283.33</v>
      </c>
      <c r="G6323" s="51">
        <f t="shared" si="99"/>
        <v>38.371566999999999</v>
      </c>
      <c r="H6323" s="41"/>
      <c r="I6323" s="38"/>
      <c r="J6323" s="142">
        <v>50</v>
      </c>
      <c r="M6323" s="202"/>
    </row>
    <row r="6324" spans="1:13" ht="25" x14ac:dyDescent="0.35">
      <c r="A6324" s="211"/>
      <c r="B6324" s="213"/>
      <c r="C6324" s="34" t="s">
        <v>5684</v>
      </c>
      <c r="D6324" s="34" t="s">
        <v>84</v>
      </c>
      <c r="E6324" s="35">
        <v>6.1499999999999999E-2</v>
      </c>
      <c r="F6324" s="29">
        <f>'Comp.Aux1'!$G$522</f>
        <v>1252.71</v>
      </c>
      <c r="G6324" s="51">
        <f t="shared" si="99"/>
        <v>77.041664999999995</v>
      </c>
      <c r="H6324" s="41"/>
      <c r="I6324" s="38"/>
      <c r="J6324" s="142">
        <v>50</v>
      </c>
      <c r="M6324" s="202"/>
    </row>
    <row r="6325" spans="1:13" ht="25" x14ac:dyDescent="0.35">
      <c r="A6325" s="211"/>
      <c r="B6325" s="213"/>
      <c r="C6325" s="34" t="s">
        <v>5681</v>
      </c>
      <c r="D6325" s="34" t="s">
        <v>750</v>
      </c>
      <c r="E6325" s="35">
        <v>0.98719999999999997</v>
      </c>
      <c r="F6325" s="29">
        <f>'Comp.Aux1'!$G$528</f>
        <v>11</v>
      </c>
      <c r="G6325" s="51">
        <f t="shared" si="99"/>
        <v>10.8592</v>
      </c>
      <c r="H6325" s="41"/>
      <c r="I6325" s="38"/>
      <c r="J6325" s="142">
        <v>50</v>
      </c>
      <c r="M6325" s="202"/>
    </row>
    <row r="6326" spans="1:13" ht="25" x14ac:dyDescent="0.35">
      <c r="A6326" s="211"/>
      <c r="B6326" s="213"/>
      <c r="C6326" s="34" t="s">
        <v>5682</v>
      </c>
      <c r="D6326" s="34" t="s">
        <v>750</v>
      </c>
      <c r="E6326" s="35">
        <v>2.468</v>
      </c>
      <c r="F6326" s="29">
        <f>'Comp.Aux1'!$G$534</f>
        <v>10.559999999999999</v>
      </c>
      <c r="G6326" s="51">
        <f t="shared" si="99"/>
        <v>26.062079999999998</v>
      </c>
      <c r="H6326" s="41"/>
      <c r="I6326" s="38"/>
      <c r="J6326" s="142">
        <v>50</v>
      </c>
      <c r="M6326" s="202"/>
    </row>
    <row r="6327" spans="1:13" ht="37.5" x14ac:dyDescent="0.35">
      <c r="A6327" s="211"/>
      <c r="B6327" s="213"/>
      <c r="C6327" s="34" t="s">
        <v>5643</v>
      </c>
      <c r="D6327" s="34" t="s">
        <v>84</v>
      </c>
      <c r="E6327" s="35">
        <v>0.1628</v>
      </c>
      <c r="F6327" s="29">
        <f>'Comp.Aux1'!$G$209</f>
        <v>681.15856468799996</v>
      </c>
      <c r="G6327" s="51">
        <f t="shared" si="99"/>
        <v>110.89261433120639</v>
      </c>
      <c r="H6327" s="41"/>
      <c r="I6327" s="38"/>
      <c r="J6327" s="142">
        <v>50</v>
      </c>
      <c r="M6327" s="202"/>
    </row>
    <row r="6328" spans="1:13" ht="25" x14ac:dyDescent="0.35">
      <c r="A6328" s="211"/>
      <c r="B6328" s="213"/>
      <c r="C6328" s="34" t="s">
        <v>2813</v>
      </c>
      <c r="D6328" s="34" t="s">
        <v>84</v>
      </c>
      <c r="E6328" s="35">
        <v>6.1600000000000002E-2</v>
      </c>
      <c r="F6328" s="29">
        <f>'Comp.Aux1'!$G$435</f>
        <v>2488.6606085619496</v>
      </c>
      <c r="G6328" s="51">
        <f t="shared" si="99"/>
        <v>153.30149348741611</v>
      </c>
      <c r="H6328" s="41"/>
      <c r="I6328" s="38"/>
      <c r="J6328" s="142">
        <v>50</v>
      </c>
      <c r="M6328" s="202"/>
    </row>
    <row r="6329" spans="1:13" ht="25" x14ac:dyDescent="0.35">
      <c r="A6329" s="211"/>
      <c r="B6329" s="213"/>
      <c r="C6329" s="34" t="s">
        <v>3151</v>
      </c>
      <c r="D6329" s="34" t="s">
        <v>837</v>
      </c>
      <c r="E6329" s="35">
        <v>1.17</v>
      </c>
      <c r="F6329" s="29">
        <f>'Comp.Aux1'!$G$653</f>
        <v>5.1680258280000002</v>
      </c>
      <c r="G6329" s="51">
        <f t="shared" si="99"/>
        <v>6.0465902187599996</v>
      </c>
      <c r="H6329" s="41"/>
      <c r="I6329" s="38"/>
      <c r="J6329" s="142">
        <v>50</v>
      </c>
      <c r="M6329" s="202"/>
    </row>
    <row r="6330" spans="1:13" ht="15" thickBot="1" x14ac:dyDescent="0.4">
      <c r="A6330" s="217"/>
      <c r="B6330" s="216"/>
      <c r="C6330" s="34"/>
      <c r="D6330" s="34"/>
      <c r="E6330" s="35"/>
      <c r="F6330" s="29"/>
      <c r="G6330" s="51" t="str">
        <f t="shared" si="99"/>
        <v/>
      </c>
      <c r="H6330" s="41"/>
      <c r="I6330" s="38"/>
      <c r="J6330" s="142">
        <v>50</v>
      </c>
    </row>
    <row r="6331" spans="1:13" ht="15" hidden="1" thickBot="1" x14ac:dyDescent="0.4">
      <c r="A6331" s="210" t="s">
        <v>5327</v>
      </c>
      <c r="B6331" s="212" t="s">
        <v>4089</v>
      </c>
      <c r="C6331" s="155"/>
      <c r="D6331" s="24" t="s">
        <v>69</v>
      </c>
      <c r="E6331" s="25"/>
      <c r="F6331" s="46"/>
      <c r="G6331" s="26" t="str">
        <f t="shared" si="99"/>
        <v/>
      </c>
      <c r="H6331" s="27"/>
      <c r="I6331" s="28"/>
      <c r="J6331" s="142">
        <v>0</v>
      </c>
    </row>
    <row r="6332" spans="1:13" ht="15" hidden="1" thickBot="1" x14ac:dyDescent="0.4">
      <c r="A6332" s="211"/>
      <c r="B6332" s="213"/>
      <c r="C6332" s="30"/>
      <c r="D6332" s="30"/>
      <c r="E6332" s="31"/>
      <c r="F6332" s="51"/>
      <c r="G6332" s="51" t="str">
        <f t="shared" si="99"/>
        <v/>
      </c>
      <c r="H6332" s="69"/>
      <c r="I6332" s="70"/>
      <c r="J6332" s="142">
        <v>0</v>
      </c>
    </row>
    <row r="6333" spans="1:13" ht="25.5" hidden="1" thickBot="1" x14ac:dyDescent="0.4">
      <c r="A6333" s="211"/>
      <c r="B6333" s="213"/>
      <c r="C6333" s="34" t="s">
        <v>5680</v>
      </c>
      <c r="D6333" s="34" t="s">
        <v>750</v>
      </c>
      <c r="E6333" s="35">
        <v>3.7864077669902918</v>
      </c>
      <c r="F6333" s="29"/>
      <c r="G6333" s="51" t="str">
        <f t="shared" si="99"/>
        <v/>
      </c>
      <c r="H6333" s="37">
        <f>SUM(G6333:G6339)</f>
        <v>0</v>
      </c>
      <c r="I6333" s="38"/>
      <c r="J6333" s="142">
        <v>0</v>
      </c>
    </row>
    <row r="6334" spans="1:13" ht="38" hidden="1" thickBot="1" x14ac:dyDescent="0.4">
      <c r="A6334" s="211"/>
      <c r="B6334" s="213"/>
      <c r="C6334" s="34" t="s">
        <v>5640</v>
      </c>
      <c r="D6334" s="34" t="s">
        <v>84</v>
      </c>
      <c r="E6334" s="35">
        <v>0.17299999999999999</v>
      </c>
      <c r="F6334" s="29"/>
      <c r="G6334" s="51" t="str">
        <f t="shared" si="99"/>
        <v/>
      </c>
      <c r="H6334" s="41"/>
      <c r="I6334" s="38"/>
      <c r="J6334" s="142">
        <v>0</v>
      </c>
    </row>
    <row r="6335" spans="1:13" ht="38" hidden="1" thickBot="1" x14ac:dyDescent="0.4">
      <c r="A6335" s="211"/>
      <c r="B6335" s="213"/>
      <c r="C6335" s="34" t="s">
        <v>2811</v>
      </c>
      <c r="D6335" s="34" t="s">
        <v>837</v>
      </c>
      <c r="E6335" s="35">
        <v>2.56</v>
      </c>
      <c r="F6335" s="29"/>
      <c r="G6335" s="51" t="str">
        <f t="shared" si="99"/>
        <v/>
      </c>
      <c r="H6335" s="41"/>
      <c r="I6335" s="38"/>
      <c r="J6335" s="142">
        <v>0</v>
      </c>
    </row>
    <row r="6336" spans="1:13" ht="38" hidden="1" thickBot="1" x14ac:dyDescent="0.4">
      <c r="A6336" s="211"/>
      <c r="B6336" s="213"/>
      <c r="C6336" s="34" t="s">
        <v>3195</v>
      </c>
      <c r="D6336" s="34" t="s">
        <v>84</v>
      </c>
      <c r="E6336" s="35">
        <v>3.3000000000000002E-2</v>
      </c>
      <c r="F6336" s="29"/>
      <c r="G6336" s="51" t="str">
        <f t="shared" si="99"/>
        <v/>
      </c>
      <c r="H6336" s="41"/>
      <c r="I6336" s="38"/>
      <c r="J6336" s="142">
        <v>0</v>
      </c>
    </row>
    <row r="6337" spans="1:13" ht="15" hidden="1" thickBot="1" x14ac:dyDescent="0.4">
      <c r="A6337" s="211"/>
      <c r="B6337" s="213"/>
      <c r="C6337" s="34" t="s">
        <v>570</v>
      </c>
      <c r="D6337" s="34" t="s">
        <v>562</v>
      </c>
      <c r="E6337" s="35">
        <v>0.25</v>
      </c>
      <c r="F6337" s="29"/>
      <c r="G6337" s="51" t="str">
        <f t="shared" si="99"/>
        <v/>
      </c>
      <c r="H6337" s="41"/>
      <c r="I6337" s="38"/>
      <c r="J6337" s="142">
        <v>0</v>
      </c>
    </row>
    <row r="6338" spans="1:13" ht="15" hidden="1" thickBot="1" x14ac:dyDescent="0.4">
      <c r="A6338" s="211"/>
      <c r="B6338" s="213"/>
      <c r="C6338" s="34" t="s">
        <v>563</v>
      </c>
      <c r="D6338" s="34" t="s">
        <v>562</v>
      </c>
      <c r="E6338" s="35">
        <v>0.5</v>
      </c>
      <c r="F6338" s="29"/>
      <c r="G6338" s="51" t="str">
        <f t="shared" si="99"/>
        <v/>
      </c>
      <c r="H6338" s="41"/>
      <c r="I6338" s="38"/>
      <c r="J6338" s="142">
        <v>0</v>
      </c>
    </row>
    <row r="6339" spans="1:13" ht="15" hidden="1" thickBot="1" x14ac:dyDescent="0.4">
      <c r="A6339" s="211"/>
      <c r="B6339" s="213"/>
      <c r="C6339" s="34" t="s">
        <v>5484</v>
      </c>
      <c r="D6339" s="34" t="s">
        <v>16</v>
      </c>
      <c r="E6339" s="35">
        <v>1.7</v>
      </c>
      <c r="F6339" s="29"/>
      <c r="G6339" s="51" t="str">
        <f t="shared" si="99"/>
        <v/>
      </c>
      <c r="H6339" s="41"/>
      <c r="I6339" s="38"/>
      <c r="J6339" s="142">
        <v>0</v>
      </c>
    </row>
    <row r="6340" spans="1:13" ht="15" hidden="1" thickBot="1" x14ac:dyDescent="0.4">
      <c r="A6340" s="217"/>
      <c r="B6340" s="216"/>
      <c r="C6340" s="34"/>
      <c r="D6340" s="34"/>
      <c r="E6340" s="35"/>
      <c r="F6340" s="29"/>
      <c r="G6340" s="51" t="str">
        <f t="shared" si="99"/>
        <v/>
      </c>
      <c r="H6340" s="41"/>
      <c r="I6340" s="38"/>
      <c r="J6340" s="142">
        <v>0</v>
      </c>
    </row>
    <row r="6341" spans="1:13" ht="15" thickBot="1" x14ac:dyDescent="0.4">
      <c r="A6341" s="210" t="s">
        <v>5328</v>
      </c>
      <c r="B6341" s="212" t="s">
        <v>4090</v>
      </c>
      <c r="C6341" s="155"/>
      <c r="D6341" s="24" t="s">
        <v>16</v>
      </c>
      <c r="E6341" s="25"/>
      <c r="F6341" s="46"/>
      <c r="G6341" s="26" t="str">
        <f t="shared" si="99"/>
        <v/>
      </c>
      <c r="H6341" s="27"/>
      <c r="I6341" s="28"/>
      <c r="J6341" s="142">
        <v>5</v>
      </c>
    </row>
    <row r="6342" spans="1:13" x14ac:dyDescent="0.35">
      <c r="A6342" s="211"/>
      <c r="B6342" s="213"/>
      <c r="C6342" s="30"/>
      <c r="D6342" s="30"/>
      <c r="E6342" s="31"/>
      <c r="F6342" s="51"/>
      <c r="G6342" s="51" t="str">
        <f t="shared" si="99"/>
        <v/>
      </c>
      <c r="H6342" s="69"/>
      <c r="I6342" s="70"/>
      <c r="J6342" s="142">
        <v>5</v>
      </c>
    </row>
    <row r="6343" spans="1:13" x14ac:dyDescent="0.35">
      <c r="A6343" s="211"/>
      <c r="B6343" s="213"/>
      <c r="C6343" s="34" t="s">
        <v>563</v>
      </c>
      <c r="D6343" s="34" t="s">
        <v>562</v>
      </c>
      <c r="E6343" s="35">
        <v>1.5444</v>
      </c>
      <c r="F6343" s="29">
        <v>17.322456942000002</v>
      </c>
      <c r="G6343" s="51">
        <f t="shared" si="99"/>
        <v>26.752802501224803</v>
      </c>
      <c r="H6343" s="37">
        <f>SUM(G6343:G6348)</f>
        <v>124.3901962170672</v>
      </c>
      <c r="I6343" s="38"/>
      <c r="J6343" s="142">
        <v>5</v>
      </c>
      <c r="M6343" s="202"/>
    </row>
    <row r="6344" spans="1:13" x14ac:dyDescent="0.35">
      <c r="A6344" s="211"/>
      <c r="B6344" s="213"/>
      <c r="C6344" s="34" t="s">
        <v>917</v>
      </c>
      <c r="D6344" s="34" t="s">
        <v>562</v>
      </c>
      <c r="E6344" s="35">
        <v>1.5444</v>
      </c>
      <c r="F6344" s="29">
        <v>18.577245105999999</v>
      </c>
      <c r="G6344" s="51">
        <f t="shared" si="99"/>
        <v>28.6906973417064</v>
      </c>
      <c r="H6344" s="41"/>
      <c r="I6344" s="38"/>
      <c r="J6344" s="142">
        <v>5</v>
      </c>
      <c r="M6344" s="202"/>
    </row>
    <row r="6345" spans="1:13" ht="50" x14ac:dyDescent="0.35">
      <c r="A6345" s="211"/>
      <c r="B6345" s="213"/>
      <c r="C6345" s="34" t="s">
        <v>2797</v>
      </c>
      <c r="D6345" s="34" t="s">
        <v>790</v>
      </c>
      <c r="E6345" s="35">
        <v>0.1333</v>
      </c>
      <c r="F6345" s="29">
        <v>124.88332371200001</v>
      </c>
      <c r="G6345" s="51">
        <f t="shared" si="99"/>
        <v>16.646947050809601</v>
      </c>
      <c r="H6345" s="41"/>
      <c r="I6345" s="38"/>
      <c r="J6345" s="142">
        <v>5</v>
      </c>
      <c r="M6345" s="202"/>
    </row>
    <row r="6346" spans="1:13" ht="50" x14ac:dyDescent="0.35">
      <c r="A6346" s="211"/>
      <c r="B6346" s="213"/>
      <c r="C6346" s="34" t="s">
        <v>2803</v>
      </c>
      <c r="D6346" s="34" t="s">
        <v>792</v>
      </c>
      <c r="E6346" s="35">
        <v>0.54459999999999997</v>
      </c>
      <c r="F6346" s="29">
        <v>51.339976744000005</v>
      </c>
      <c r="G6346" s="51">
        <f t="shared" si="99"/>
        <v>27.9597513347824</v>
      </c>
      <c r="H6346" s="41"/>
      <c r="I6346" s="38"/>
      <c r="J6346" s="142">
        <v>5</v>
      </c>
      <c r="M6346" s="202"/>
    </row>
    <row r="6347" spans="1:13" x14ac:dyDescent="0.35">
      <c r="A6347" s="211"/>
      <c r="B6347" s="213"/>
      <c r="C6347" s="34" t="s">
        <v>563</v>
      </c>
      <c r="D6347" s="34" t="s">
        <v>562</v>
      </c>
      <c r="E6347" s="35">
        <v>0.67800000000000005</v>
      </c>
      <c r="F6347" s="29">
        <v>17.322456942000002</v>
      </c>
      <c r="G6347" s="51">
        <f t="shared" si="99"/>
        <v>11.744625806676002</v>
      </c>
      <c r="H6347" s="41"/>
      <c r="I6347" s="38"/>
      <c r="J6347" s="142">
        <v>5</v>
      </c>
      <c r="M6347" s="202"/>
    </row>
    <row r="6348" spans="1:13" x14ac:dyDescent="0.35">
      <c r="A6348" s="211"/>
      <c r="B6348" s="213"/>
      <c r="C6348" s="34" t="s">
        <v>917</v>
      </c>
      <c r="D6348" s="34" t="s">
        <v>562</v>
      </c>
      <c r="E6348" s="35">
        <v>0.67800000000000005</v>
      </c>
      <c r="F6348" s="29">
        <v>18.577245105999999</v>
      </c>
      <c r="G6348" s="51">
        <f t="shared" si="99"/>
        <v>12.595372181868001</v>
      </c>
      <c r="H6348" s="41"/>
      <c r="I6348" s="38"/>
      <c r="J6348" s="142">
        <v>5</v>
      </c>
      <c r="M6348" s="202"/>
    </row>
    <row r="6349" spans="1:13" ht="15" thickBot="1" x14ac:dyDescent="0.4">
      <c r="A6349" s="217"/>
      <c r="B6349" s="216"/>
      <c r="C6349" s="34"/>
      <c r="D6349" s="34"/>
      <c r="E6349" s="35"/>
      <c r="F6349" s="29"/>
      <c r="G6349" s="51" t="str">
        <f t="shared" si="99"/>
        <v/>
      </c>
      <c r="H6349" s="41"/>
      <c r="I6349" s="38"/>
      <c r="J6349" s="142">
        <v>5</v>
      </c>
    </row>
    <row r="6350" spans="1:13" ht="15" hidden="1" thickBot="1" x14ac:dyDescent="0.4">
      <c r="A6350" s="210" t="s">
        <v>5329</v>
      </c>
      <c r="B6350" s="212" t="s">
        <v>4091</v>
      </c>
      <c r="C6350" s="155"/>
      <c r="D6350" s="24" t="s">
        <v>70</v>
      </c>
      <c r="E6350" s="25"/>
      <c r="F6350" s="46"/>
      <c r="G6350" s="26" t="str">
        <f t="shared" si="99"/>
        <v/>
      </c>
      <c r="H6350" s="27"/>
      <c r="I6350" s="28"/>
      <c r="J6350" s="142">
        <v>0</v>
      </c>
    </row>
    <row r="6351" spans="1:13" ht="15" hidden="1" thickBot="1" x14ac:dyDescent="0.4">
      <c r="A6351" s="211"/>
      <c r="B6351" s="213"/>
      <c r="C6351" s="30"/>
      <c r="D6351" s="30"/>
      <c r="E6351" s="31"/>
      <c r="F6351" s="51"/>
      <c r="G6351" s="51" t="str">
        <f t="shared" si="99"/>
        <v/>
      </c>
      <c r="H6351" s="69"/>
      <c r="I6351" s="70"/>
      <c r="J6351" s="142">
        <v>0</v>
      </c>
    </row>
    <row r="6352" spans="1:13" ht="15" hidden="1" thickBot="1" x14ac:dyDescent="0.4">
      <c r="A6352" s="211"/>
      <c r="B6352" s="213"/>
      <c r="C6352" s="34" t="s">
        <v>563</v>
      </c>
      <c r="D6352" s="34" t="s">
        <v>562</v>
      </c>
      <c r="E6352" s="35">
        <v>9.7100000000000006E-2</v>
      </c>
      <c r="F6352" s="29"/>
      <c r="G6352" s="51" t="str">
        <f t="shared" ref="G6352:G6415" si="100">IF(ISNUMBER(F6352),E6352*F6352,"")</f>
        <v/>
      </c>
      <c r="H6352" s="37">
        <f>SUM(G6352:G6353)</f>
        <v>0</v>
      </c>
      <c r="I6352" s="38"/>
      <c r="J6352" s="142">
        <v>0</v>
      </c>
    </row>
    <row r="6353" spans="1:13" ht="15" hidden="1" thickBot="1" x14ac:dyDescent="0.4">
      <c r="A6353" s="211"/>
      <c r="B6353" s="213"/>
      <c r="C6353" s="34" t="s">
        <v>1120</v>
      </c>
      <c r="D6353" s="34" t="s">
        <v>562</v>
      </c>
      <c r="E6353" s="35">
        <v>4.9399999999999999E-2</v>
      </c>
      <c r="F6353" s="29"/>
      <c r="G6353" s="51" t="str">
        <f t="shared" si="100"/>
        <v/>
      </c>
      <c r="H6353" s="41"/>
      <c r="I6353" s="38"/>
      <c r="J6353" s="142">
        <v>0</v>
      </c>
    </row>
    <row r="6354" spans="1:13" ht="15" hidden="1" thickBot="1" x14ac:dyDescent="0.4">
      <c r="A6354" s="217"/>
      <c r="B6354" s="216"/>
      <c r="C6354" s="34"/>
      <c r="D6354" s="34"/>
      <c r="E6354" s="35"/>
      <c r="F6354" s="29"/>
      <c r="G6354" s="51" t="str">
        <f t="shared" si="100"/>
        <v/>
      </c>
      <c r="H6354" s="41"/>
      <c r="I6354" s="38"/>
      <c r="J6354" s="142">
        <v>0</v>
      </c>
    </row>
    <row r="6355" spans="1:13" ht="15" thickBot="1" x14ac:dyDescent="0.4">
      <c r="A6355" s="210" t="s">
        <v>5330</v>
      </c>
      <c r="B6355" s="212" t="s">
        <v>4092</v>
      </c>
      <c r="C6355" s="155"/>
      <c r="D6355" s="24" t="s">
        <v>69</v>
      </c>
      <c r="E6355" s="25"/>
      <c r="F6355" s="46"/>
      <c r="G6355" s="26" t="str">
        <f t="shared" si="100"/>
        <v/>
      </c>
      <c r="H6355" s="27"/>
      <c r="I6355" s="28"/>
      <c r="J6355" s="142">
        <v>1000</v>
      </c>
    </row>
    <row r="6356" spans="1:13" x14ac:dyDescent="0.35">
      <c r="A6356" s="211"/>
      <c r="B6356" s="213"/>
      <c r="C6356" s="30"/>
      <c r="D6356" s="30"/>
      <c r="E6356" s="31"/>
      <c r="F6356" s="51"/>
      <c r="G6356" s="51" t="str">
        <f t="shared" si="100"/>
        <v/>
      </c>
      <c r="H6356" s="69"/>
      <c r="I6356" s="70"/>
      <c r="J6356" s="142">
        <v>1000</v>
      </c>
    </row>
    <row r="6357" spans="1:13" ht="37.5" x14ac:dyDescent="0.35">
      <c r="A6357" s="211"/>
      <c r="B6357" s="213"/>
      <c r="C6357" s="34" t="s">
        <v>10192</v>
      </c>
      <c r="D6357" s="34" t="s">
        <v>372</v>
      </c>
      <c r="E6357" s="35">
        <v>0.74450000000000005</v>
      </c>
      <c r="F6357" s="29">
        <v>5.2424624140000002</v>
      </c>
      <c r="G6357" s="51">
        <f t="shared" si="100"/>
        <v>3.9030132672230002</v>
      </c>
      <c r="H6357" s="37">
        <f>SUM(G6357:G6367)</f>
        <v>48.255479723011433</v>
      </c>
      <c r="I6357" s="38"/>
      <c r="J6357" s="142">
        <v>1000</v>
      </c>
      <c r="M6357" s="202"/>
    </row>
    <row r="6358" spans="1:13" ht="37.5" x14ac:dyDescent="0.35">
      <c r="A6358" s="211"/>
      <c r="B6358" s="213"/>
      <c r="C6358" s="34" t="s">
        <v>10184</v>
      </c>
      <c r="D6358" s="34" t="s">
        <v>372</v>
      </c>
      <c r="E6358" s="35">
        <v>0.41249999999999998</v>
      </c>
      <c r="F6358" s="29">
        <v>18.864357651999999</v>
      </c>
      <c r="G6358" s="51">
        <f t="shared" si="100"/>
        <v>7.7815475314499993</v>
      </c>
      <c r="H6358" s="41"/>
      <c r="I6358" s="38"/>
      <c r="J6358" s="142">
        <v>1000</v>
      </c>
      <c r="M6358" s="202"/>
    </row>
    <row r="6359" spans="1:13" x14ac:dyDescent="0.35">
      <c r="A6359" s="211"/>
      <c r="B6359" s="213"/>
      <c r="C6359" s="34" t="s">
        <v>1181</v>
      </c>
      <c r="D6359" s="34" t="s">
        <v>750</v>
      </c>
      <c r="E6359" s="35">
        <v>0.111</v>
      </c>
      <c r="F6359" s="29">
        <v>18.311400156000001</v>
      </c>
      <c r="G6359" s="51">
        <f t="shared" si="100"/>
        <v>2.0325654173160004</v>
      </c>
      <c r="H6359" s="41"/>
      <c r="I6359" s="38"/>
      <c r="J6359" s="142">
        <v>1000</v>
      </c>
      <c r="M6359" s="202"/>
    </row>
    <row r="6360" spans="1:13" x14ac:dyDescent="0.35">
      <c r="A6360" s="211"/>
      <c r="B6360" s="213"/>
      <c r="C6360" s="34" t="s">
        <v>10045</v>
      </c>
      <c r="D6360" s="34" t="s">
        <v>75</v>
      </c>
      <c r="E6360" s="35">
        <v>2.5600000000000001E-2</v>
      </c>
      <c r="F6360" s="29">
        <v>28.721888398000004</v>
      </c>
      <c r="G6360" s="51">
        <f t="shared" si="100"/>
        <v>0.73528034298880018</v>
      </c>
      <c r="H6360" s="41"/>
      <c r="I6360" s="38"/>
      <c r="J6360" s="142">
        <v>1000</v>
      </c>
      <c r="M6360" s="202"/>
    </row>
    <row r="6361" spans="1:13" ht="25" x14ac:dyDescent="0.35">
      <c r="A6361" s="211"/>
      <c r="B6361" s="213"/>
      <c r="C6361" s="34" t="s">
        <v>9977</v>
      </c>
      <c r="D6361" s="34" t="s">
        <v>372</v>
      </c>
      <c r="E6361" s="35">
        <v>0.55000000000000004</v>
      </c>
      <c r="F6361" s="29">
        <v>5.6571805360000011</v>
      </c>
      <c r="G6361" s="51">
        <f t="shared" si="100"/>
        <v>3.1114492948000008</v>
      </c>
      <c r="H6361" s="41"/>
      <c r="I6361" s="38"/>
      <c r="J6361" s="142">
        <v>1000</v>
      </c>
      <c r="M6361" s="202"/>
    </row>
    <row r="6362" spans="1:13" x14ac:dyDescent="0.35">
      <c r="A6362" s="211"/>
      <c r="B6362" s="213"/>
      <c r="C6362" s="34" t="s">
        <v>637</v>
      </c>
      <c r="D6362" s="34" t="s">
        <v>562</v>
      </c>
      <c r="E6362" s="35">
        <v>0.35630000000000001</v>
      </c>
      <c r="F6362" s="29">
        <v>21.990694264000002</v>
      </c>
      <c r="G6362" s="51">
        <f t="shared" si="100"/>
        <v>7.8352843662632008</v>
      </c>
      <c r="H6362" s="41"/>
      <c r="I6362" s="38"/>
      <c r="J6362" s="142">
        <v>1000</v>
      </c>
      <c r="M6362" s="202"/>
    </row>
    <row r="6363" spans="1:13" x14ac:dyDescent="0.35">
      <c r="A6363" s="211"/>
      <c r="B6363" s="213"/>
      <c r="C6363" s="34" t="s">
        <v>838</v>
      </c>
      <c r="D6363" s="34" t="s">
        <v>562</v>
      </c>
      <c r="E6363" s="35">
        <v>0.71250000000000002</v>
      </c>
      <c r="F6363" s="29">
        <v>22.830764306000003</v>
      </c>
      <c r="G6363" s="51">
        <f t="shared" si="100"/>
        <v>16.266919568025003</v>
      </c>
      <c r="H6363" s="41"/>
      <c r="I6363" s="38"/>
      <c r="J6363" s="142">
        <v>1000</v>
      </c>
      <c r="M6363" s="202"/>
    </row>
    <row r="6364" spans="1:13" ht="25" x14ac:dyDescent="0.35">
      <c r="A6364" s="211"/>
      <c r="B6364" s="213"/>
      <c r="C6364" s="34" t="s">
        <v>980</v>
      </c>
      <c r="D6364" s="34" t="s">
        <v>790</v>
      </c>
      <c r="E6364" s="35">
        <v>3.8999999999999998E-3</v>
      </c>
      <c r="F6364" s="29">
        <v>19.853300866000005</v>
      </c>
      <c r="G6364" s="51">
        <f t="shared" si="100"/>
        <v>7.7427873377400022E-2</v>
      </c>
      <c r="H6364" s="41"/>
      <c r="I6364" s="38"/>
      <c r="J6364" s="142">
        <v>1000</v>
      </c>
      <c r="M6364" s="202"/>
    </row>
    <row r="6365" spans="1:13" ht="25" x14ac:dyDescent="0.35">
      <c r="A6365" s="211"/>
      <c r="B6365" s="213"/>
      <c r="C6365" s="34" t="s">
        <v>981</v>
      </c>
      <c r="D6365" s="34" t="s">
        <v>792</v>
      </c>
      <c r="E6365" s="35">
        <v>1.6799999999999999E-2</v>
      </c>
      <c r="F6365" s="29">
        <v>18.577245105999999</v>
      </c>
      <c r="G6365" s="51">
        <f t="shared" si="100"/>
        <v>0.31209771778079998</v>
      </c>
      <c r="H6365" s="41"/>
      <c r="I6365" s="38"/>
      <c r="J6365" s="142">
        <v>1000</v>
      </c>
      <c r="M6365" s="202"/>
    </row>
    <row r="6366" spans="1:13" ht="25" x14ac:dyDescent="0.35">
      <c r="A6366" s="211"/>
      <c r="B6366" s="213"/>
      <c r="C6366" s="34" t="s">
        <v>5646</v>
      </c>
      <c r="D6366" s="34" t="s">
        <v>84</v>
      </c>
      <c r="E6366" s="35">
        <v>4.5999999999999999E-3</v>
      </c>
      <c r="F6366" s="29">
        <f>'Comp.Aux1'!$G$499</f>
        <v>617.36833560591947</v>
      </c>
      <c r="G6366" s="51">
        <f t="shared" si="100"/>
        <v>2.8398943437872295</v>
      </c>
      <c r="H6366" s="41"/>
      <c r="I6366" s="38"/>
      <c r="J6366" s="142">
        <v>1000</v>
      </c>
      <c r="M6366" s="202"/>
    </row>
    <row r="6367" spans="1:13" x14ac:dyDescent="0.35">
      <c r="A6367" s="211"/>
      <c r="B6367" s="213"/>
      <c r="C6367" s="34" t="s">
        <v>2829</v>
      </c>
      <c r="D6367" s="34" t="s">
        <v>200</v>
      </c>
      <c r="E6367" s="35">
        <v>1.5</v>
      </c>
      <c r="F6367" s="29">
        <f>'Comp.Aux1'!$G$510</f>
        <v>2.2400000000000002</v>
      </c>
      <c r="G6367" s="51">
        <f t="shared" si="100"/>
        <v>3.3600000000000003</v>
      </c>
      <c r="H6367" s="41"/>
      <c r="I6367" s="38"/>
      <c r="J6367" s="142">
        <v>1000</v>
      </c>
      <c r="M6367" s="202"/>
    </row>
    <row r="6368" spans="1:13" ht="15" thickBot="1" x14ac:dyDescent="0.4">
      <c r="A6368" s="217"/>
      <c r="B6368" s="216"/>
      <c r="C6368" s="34"/>
      <c r="D6368" s="34"/>
      <c r="E6368" s="35"/>
      <c r="F6368" s="29"/>
      <c r="G6368" s="51" t="str">
        <f t="shared" si="100"/>
        <v/>
      </c>
      <c r="H6368" s="41"/>
      <c r="I6368" s="38"/>
      <c r="J6368" s="142">
        <v>1000</v>
      </c>
    </row>
    <row r="6369" spans="1:13" ht="15" thickBot="1" x14ac:dyDescent="0.4">
      <c r="A6369" s="210" t="s">
        <v>5331</v>
      </c>
      <c r="B6369" s="212" t="s">
        <v>4093</v>
      </c>
      <c r="C6369" s="155"/>
      <c r="D6369" s="24" t="s">
        <v>16</v>
      </c>
      <c r="E6369" s="25"/>
      <c r="F6369" s="46"/>
      <c r="G6369" s="26" t="str">
        <f t="shared" si="100"/>
        <v/>
      </c>
      <c r="H6369" s="27"/>
      <c r="I6369" s="28"/>
      <c r="J6369" s="142">
        <v>10</v>
      </c>
    </row>
    <row r="6370" spans="1:13" x14ac:dyDescent="0.35">
      <c r="A6370" s="211"/>
      <c r="B6370" s="213"/>
      <c r="C6370" s="30"/>
      <c r="D6370" s="30"/>
      <c r="E6370" s="31"/>
      <c r="F6370" s="51"/>
      <c r="G6370" s="51" t="str">
        <f t="shared" si="100"/>
        <v/>
      </c>
      <c r="H6370" s="69"/>
      <c r="I6370" s="70"/>
      <c r="J6370" s="142">
        <v>10</v>
      </c>
    </row>
    <row r="6371" spans="1:13" ht="25" x14ac:dyDescent="0.35">
      <c r="A6371" s="211"/>
      <c r="B6371" s="213"/>
      <c r="C6371" s="34" t="s">
        <v>5485</v>
      </c>
      <c r="D6371" s="34" t="s">
        <v>200</v>
      </c>
      <c r="E6371" s="35">
        <v>4</v>
      </c>
      <c r="F6371" s="29">
        <v>7.2203488420000008</v>
      </c>
      <c r="G6371" s="51">
        <f t="shared" si="100"/>
        <v>28.881395368000003</v>
      </c>
      <c r="H6371" s="37">
        <f>SUM(G6371:G6380)</f>
        <v>428.50651901398646</v>
      </c>
      <c r="I6371" s="38"/>
      <c r="J6371" s="142">
        <v>10</v>
      </c>
      <c r="M6371" s="202"/>
    </row>
    <row r="6372" spans="1:13" x14ac:dyDescent="0.35">
      <c r="A6372" s="211"/>
      <c r="B6372" s="213"/>
      <c r="C6372" s="34" t="s">
        <v>570</v>
      </c>
      <c r="D6372" s="34" t="s">
        <v>562</v>
      </c>
      <c r="E6372" s="35">
        <v>0.4</v>
      </c>
      <c r="F6372" s="29">
        <v>23.149778246</v>
      </c>
      <c r="G6372" s="51">
        <f t="shared" si="100"/>
        <v>9.2599112984000005</v>
      </c>
      <c r="H6372" s="41"/>
      <c r="I6372" s="38"/>
      <c r="J6372" s="142">
        <v>10</v>
      </c>
      <c r="M6372" s="202"/>
    </row>
    <row r="6373" spans="1:13" x14ac:dyDescent="0.35">
      <c r="A6373" s="211"/>
      <c r="B6373" s="213"/>
      <c r="C6373" s="34" t="s">
        <v>1007</v>
      </c>
      <c r="D6373" s="34" t="s">
        <v>562</v>
      </c>
      <c r="E6373" s="35">
        <v>1.5</v>
      </c>
      <c r="F6373" s="29">
        <v>22.979637478000001</v>
      </c>
      <c r="G6373" s="51">
        <f t="shared" si="100"/>
        <v>34.469456217000001</v>
      </c>
      <c r="H6373" s="41"/>
      <c r="I6373" s="38"/>
      <c r="J6373" s="142">
        <v>10</v>
      </c>
      <c r="M6373" s="202"/>
    </row>
    <row r="6374" spans="1:13" x14ac:dyDescent="0.35">
      <c r="A6374" s="211"/>
      <c r="B6374" s="213"/>
      <c r="C6374" s="34" t="s">
        <v>563</v>
      </c>
      <c r="D6374" s="34" t="s">
        <v>562</v>
      </c>
      <c r="E6374" s="35">
        <v>0.4</v>
      </c>
      <c r="F6374" s="29">
        <v>17.322456942000002</v>
      </c>
      <c r="G6374" s="51">
        <f t="shared" si="100"/>
        <v>6.9289827768000016</v>
      </c>
      <c r="H6374" s="41"/>
      <c r="I6374" s="38"/>
      <c r="J6374" s="142">
        <v>10</v>
      </c>
      <c r="M6374" s="202"/>
    </row>
    <row r="6375" spans="1:13" x14ac:dyDescent="0.35">
      <c r="A6375" s="211"/>
      <c r="B6375" s="213"/>
      <c r="C6375" s="34" t="s">
        <v>1002</v>
      </c>
      <c r="D6375" s="34" t="s">
        <v>750</v>
      </c>
      <c r="E6375" s="35">
        <v>1.71787</v>
      </c>
      <c r="F6375" s="29">
        <v>9.3258408460000002</v>
      </c>
      <c r="G6375" s="51">
        <f t="shared" si="100"/>
        <v>16.020582214118022</v>
      </c>
      <c r="H6375" s="41"/>
      <c r="I6375" s="38"/>
      <c r="J6375" s="142">
        <v>10</v>
      </c>
      <c r="M6375" s="202"/>
    </row>
    <row r="6376" spans="1:13" ht="25" x14ac:dyDescent="0.35">
      <c r="A6376" s="211"/>
      <c r="B6376" s="213"/>
      <c r="C6376" s="34" t="s">
        <v>10059</v>
      </c>
      <c r="D6376" s="34" t="s">
        <v>372</v>
      </c>
      <c r="E6376" s="35">
        <v>3.05</v>
      </c>
      <c r="F6376" s="29">
        <v>102.36093954800002</v>
      </c>
      <c r="G6376" s="51">
        <f t="shared" si="100"/>
        <v>312.20086562140006</v>
      </c>
      <c r="H6376" s="41"/>
      <c r="I6376" s="38"/>
      <c r="J6376" s="142">
        <v>10</v>
      </c>
      <c r="M6376" s="202"/>
    </row>
    <row r="6377" spans="1:13" ht="25" x14ac:dyDescent="0.35">
      <c r="A6377" s="211"/>
      <c r="B6377" s="213"/>
      <c r="C6377" s="34" t="s">
        <v>877</v>
      </c>
      <c r="D6377" s="34" t="s">
        <v>200</v>
      </c>
      <c r="E6377" s="35">
        <v>4</v>
      </c>
      <c r="F6377" s="29">
        <v>2.3607031560000005</v>
      </c>
      <c r="G6377" s="51">
        <f t="shared" si="100"/>
        <v>9.4428126240000019</v>
      </c>
      <c r="H6377" s="41"/>
      <c r="I6377" s="38"/>
      <c r="J6377" s="142">
        <v>10</v>
      </c>
      <c r="M6377" s="202"/>
    </row>
    <row r="6378" spans="1:13" x14ac:dyDescent="0.35">
      <c r="A6378" s="211"/>
      <c r="B6378" s="213"/>
      <c r="C6378" s="34" t="s">
        <v>1174</v>
      </c>
      <c r="D6378" s="34" t="s">
        <v>750</v>
      </c>
      <c r="E6378" s="35">
        <v>0.02</v>
      </c>
      <c r="F6378" s="29">
        <v>125.62768957200001</v>
      </c>
      <c r="G6378" s="51">
        <f t="shared" si="100"/>
        <v>2.5125537914400002</v>
      </c>
      <c r="H6378" s="41"/>
      <c r="I6378" s="38"/>
      <c r="J6378" s="142">
        <v>10</v>
      </c>
      <c r="M6378" s="202"/>
    </row>
    <row r="6379" spans="1:13" x14ac:dyDescent="0.35">
      <c r="A6379" s="211"/>
      <c r="B6379" s="213"/>
      <c r="C6379" s="34" t="s">
        <v>925</v>
      </c>
      <c r="D6379" s="34" t="s">
        <v>562</v>
      </c>
      <c r="E6379" s="35">
        <v>0.27398399999999995</v>
      </c>
      <c r="F6379" s="29">
        <v>24.191890450000002</v>
      </c>
      <c r="G6379" s="51">
        <f t="shared" si="100"/>
        <v>6.6281909130527996</v>
      </c>
      <c r="H6379" s="41"/>
      <c r="I6379" s="38"/>
      <c r="J6379" s="142">
        <v>10</v>
      </c>
      <c r="M6379" s="202"/>
    </row>
    <row r="6380" spans="1:13" x14ac:dyDescent="0.35">
      <c r="A6380" s="211"/>
      <c r="B6380" s="213"/>
      <c r="C6380" s="34" t="s">
        <v>133</v>
      </c>
      <c r="D6380" s="47" t="s">
        <v>75</v>
      </c>
      <c r="E6380" s="35">
        <v>6.9099999999999995E-2</v>
      </c>
      <c r="F6380" s="29">
        <v>31.284633716000005</v>
      </c>
      <c r="G6380" s="51">
        <f t="shared" si="100"/>
        <v>2.1617681897756</v>
      </c>
      <c r="H6380" s="41"/>
      <c r="I6380" s="38"/>
      <c r="J6380" s="142">
        <v>10</v>
      </c>
      <c r="M6380" s="202"/>
    </row>
    <row r="6381" spans="1:13" x14ac:dyDescent="0.35">
      <c r="A6381" s="211"/>
      <c r="B6381" s="213"/>
      <c r="C6381" s="34"/>
      <c r="D6381" s="34"/>
      <c r="E6381" s="35"/>
      <c r="F6381" s="29"/>
      <c r="G6381" s="51" t="str">
        <f t="shared" si="100"/>
        <v/>
      </c>
      <c r="H6381" s="41"/>
      <c r="I6381" s="38"/>
      <c r="J6381" s="142">
        <v>10</v>
      </c>
    </row>
    <row r="6382" spans="1:13" ht="39" x14ac:dyDescent="0.35">
      <c r="A6382" s="211"/>
      <c r="B6382" s="213"/>
      <c r="C6382" s="49" t="s">
        <v>2883</v>
      </c>
      <c r="D6382" s="34"/>
      <c r="E6382" s="35"/>
      <c r="F6382" s="29"/>
      <c r="G6382" s="51" t="str">
        <f t="shared" si="100"/>
        <v/>
      </c>
      <c r="H6382" s="41"/>
      <c r="I6382" s="38"/>
      <c r="J6382" s="142">
        <v>10</v>
      </c>
    </row>
    <row r="6383" spans="1:13" ht="15" thickBot="1" x14ac:dyDescent="0.4">
      <c r="A6383" s="217"/>
      <c r="B6383" s="216"/>
      <c r="C6383" s="34"/>
      <c r="D6383" s="34"/>
      <c r="E6383" s="35"/>
      <c r="F6383" s="29"/>
      <c r="G6383" s="51" t="str">
        <f t="shared" si="100"/>
        <v/>
      </c>
      <c r="H6383" s="41"/>
      <c r="I6383" s="38"/>
      <c r="J6383" s="142">
        <v>10</v>
      </c>
    </row>
    <row r="6384" spans="1:13" ht="15" hidden="1" thickBot="1" x14ac:dyDescent="0.4">
      <c r="A6384" s="210" t="s">
        <v>5333</v>
      </c>
      <c r="B6384" s="212" t="s">
        <v>4095</v>
      </c>
      <c r="C6384" s="155"/>
      <c r="D6384" s="24" t="s">
        <v>16</v>
      </c>
      <c r="E6384" s="25"/>
      <c r="F6384" s="39"/>
      <c r="G6384" s="26" t="str">
        <f t="shared" si="100"/>
        <v/>
      </c>
      <c r="H6384" s="27"/>
      <c r="I6384" s="28"/>
      <c r="J6384" s="142">
        <v>0</v>
      </c>
    </row>
    <row r="6385" spans="1:13" ht="15" hidden="1" thickBot="1" x14ac:dyDescent="0.4">
      <c r="A6385" s="214"/>
      <c r="B6385" s="213"/>
      <c r="C6385" s="30"/>
      <c r="D6385" s="30"/>
      <c r="E6385" s="31"/>
      <c r="F6385" s="40"/>
      <c r="G6385" s="29" t="str">
        <f t="shared" si="100"/>
        <v/>
      </c>
      <c r="H6385" s="33"/>
      <c r="I6385" s="29"/>
      <c r="J6385" s="142">
        <v>0</v>
      </c>
    </row>
    <row r="6386" spans="1:13" ht="25.5" hidden="1" thickBot="1" x14ac:dyDescent="0.4">
      <c r="A6386" s="214"/>
      <c r="B6386" s="213"/>
      <c r="C6386" s="34" t="s">
        <v>5486</v>
      </c>
      <c r="D6386" s="34" t="s">
        <v>200</v>
      </c>
      <c r="E6386" s="35">
        <v>1</v>
      </c>
      <c r="F6386" s="32"/>
      <c r="G6386" s="29" t="str">
        <f t="shared" si="100"/>
        <v/>
      </c>
      <c r="H6386" s="37">
        <f>SUM(G6386:G6389)</f>
        <v>0</v>
      </c>
      <c r="I6386" s="38"/>
      <c r="J6386" s="142">
        <v>0</v>
      </c>
    </row>
    <row r="6387" spans="1:13" ht="50.5" hidden="1" thickBot="1" x14ac:dyDescent="0.4">
      <c r="A6387" s="214"/>
      <c r="B6387" s="213"/>
      <c r="C6387" s="34" t="s">
        <v>2798</v>
      </c>
      <c r="D6387" s="34" t="s">
        <v>790</v>
      </c>
      <c r="E6387" s="35">
        <v>0.111</v>
      </c>
      <c r="F6387" s="32"/>
      <c r="G6387" s="29" t="str">
        <f t="shared" si="100"/>
        <v/>
      </c>
      <c r="H6387" s="42"/>
      <c r="I6387" s="43"/>
      <c r="J6387" s="142">
        <v>0</v>
      </c>
    </row>
    <row r="6388" spans="1:13" ht="15" hidden="1" thickBot="1" x14ac:dyDescent="0.4">
      <c r="A6388" s="214"/>
      <c r="B6388" s="213"/>
      <c r="C6388" s="34" t="s">
        <v>983</v>
      </c>
      <c r="D6388" s="34" t="s">
        <v>562</v>
      </c>
      <c r="E6388" s="35">
        <v>0.56200000000000006</v>
      </c>
      <c r="F6388" s="32"/>
      <c r="G6388" s="29" t="str">
        <f t="shared" si="100"/>
        <v/>
      </c>
      <c r="H6388" s="42"/>
      <c r="I6388" s="43"/>
      <c r="J6388" s="142">
        <v>0</v>
      </c>
    </row>
    <row r="6389" spans="1:13" ht="15" hidden="1" thickBot="1" x14ac:dyDescent="0.4">
      <c r="A6389" s="214"/>
      <c r="B6389" s="213"/>
      <c r="C6389" s="34" t="s">
        <v>984</v>
      </c>
      <c r="D6389" s="34" t="s">
        <v>562</v>
      </c>
      <c r="E6389" s="35">
        <v>1.8265</v>
      </c>
      <c r="F6389" s="29"/>
      <c r="G6389" s="29" t="str">
        <f t="shared" si="100"/>
        <v/>
      </c>
      <c r="H6389" s="33"/>
      <c r="I6389" s="29"/>
      <c r="J6389" s="142">
        <v>0</v>
      </c>
    </row>
    <row r="6390" spans="1:13" ht="15" hidden="1" thickBot="1" x14ac:dyDescent="0.4">
      <c r="A6390" s="215"/>
      <c r="B6390" s="216"/>
      <c r="C6390" s="34"/>
      <c r="D6390" s="34"/>
      <c r="E6390" s="35"/>
      <c r="F6390" s="29"/>
      <c r="G6390" s="29" t="str">
        <f t="shared" si="100"/>
        <v/>
      </c>
      <c r="H6390" s="33"/>
      <c r="I6390" s="29"/>
      <c r="J6390" s="142">
        <v>0</v>
      </c>
    </row>
    <row r="6391" spans="1:13" ht="15" hidden="1" thickBot="1" x14ac:dyDescent="0.4">
      <c r="A6391" s="210" t="s">
        <v>5334</v>
      </c>
      <c r="B6391" s="212" t="s">
        <v>4096</v>
      </c>
      <c r="C6391" s="155"/>
      <c r="D6391" s="24" t="s">
        <v>16</v>
      </c>
      <c r="E6391" s="25"/>
      <c r="F6391" s="39"/>
      <c r="G6391" s="26" t="str">
        <f t="shared" si="100"/>
        <v/>
      </c>
      <c r="H6391" s="27"/>
      <c r="I6391" s="28"/>
      <c r="J6391" s="142">
        <v>0</v>
      </c>
    </row>
    <row r="6392" spans="1:13" ht="15" hidden="1" thickBot="1" x14ac:dyDescent="0.4">
      <c r="A6392" s="214"/>
      <c r="B6392" s="213"/>
      <c r="C6392" s="30"/>
      <c r="D6392" s="30"/>
      <c r="E6392" s="31"/>
      <c r="F6392" s="40"/>
      <c r="G6392" s="29" t="str">
        <f t="shared" si="100"/>
        <v/>
      </c>
      <c r="H6392" s="33"/>
      <c r="I6392" s="29"/>
      <c r="J6392" s="142">
        <v>0</v>
      </c>
    </row>
    <row r="6393" spans="1:13" ht="15" hidden="1" thickBot="1" x14ac:dyDescent="0.4">
      <c r="A6393" s="214"/>
      <c r="B6393" s="213"/>
      <c r="C6393" s="34" t="s">
        <v>6833</v>
      </c>
      <c r="D6393" s="34" t="s">
        <v>200</v>
      </c>
      <c r="E6393" s="35">
        <v>1</v>
      </c>
      <c r="F6393" s="32"/>
      <c r="G6393" s="29" t="str">
        <f t="shared" si="100"/>
        <v/>
      </c>
      <c r="H6393" s="37">
        <f>SUM(G6393:G6395)</f>
        <v>0</v>
      </c>
      <c r="I6393" s="38"/>
      <c r="J6393" s="142">
        <v>0</v>
      </c>
    </row>
    <row r="6394" spans="1:13" ht="15" hidden="1" thickBot="1" x14ac:dyDescent="0.4">
      <c r="A6394" s="214"/>
      <c r="B6394" s="213"/>
      <c r="C6394" s="34" t="s">
        <v>983</v>
      </c>
      <c r="D6394" s="34" t="s">
        <v>562</v>
      </c>
      <c r="E6394" s="35">
        <v>0.25</v>
      </c>
      <c r="F6394" s="32"/>
      <c r="G6394" s="29" t="str">
        <f t="shared" si="100"/>
        <v/>
      </c>
      <c r="H6394" s="42"/>
      <c r="I6394" s="43"/>
      <c r="J6394" s="142">
        <v>0</v>
      </c>
    </row>
    <row r="6395" spans="1:13" ht="15" hidden="1" thickBot="1" x14ac:dyDescent="0.4">
      <c r="A6395" s="214"/>
      <c r="B6395" s="213"/>
      <c r="C6395" s="34" t="s">
        <v>984</v>
      </c>
      <c r="D6395" s="34" t="s">
        <v>562</v>
      </c>
      <c r="E6395" s="35">
        <v>0.25</v>
      </c>
      <c r="F6395" s="29"/>
      <c r="G6395" s="29" t="str">
        <f t="shared" si="100"/>
        <v/>
      </c>
      <c r="H6395" s="33"/>
      <c r="I6395" s="29"/>
      <c r="J6395" s="142">
        <v>0</v>
      </c>
    </row>
    <row r="6396" spans="1:13" ht="15" hidden="1" thickBot="1" x14ac:dyDescent="0.4">
      <c r="A6396" s="215"/>
      <c r="B6396" s="216"/>
      <c r="C6396" s="52"/>
      <c r="D6396" s="52"/>
      <c r="E6396" s="63"/>
      <c r="F6396" s="64"/>
      <c r="G6396" s="64" t="str">
        <f t="shared" si="100"/>
        <v/>
      </c>
      <c r="H6396" s="66"/>
      <c r="I6396" s="29"/>
      <c r="J6396" s="142">
        <v>0</v>
      </c>
    </row>
    <row r="6397" spans="1:13" ht="15" thickBot="1" x14ac:dyDescent="0.4">
      <c r="A6397" s="210" t="s">
        <v>5653</v>
      </c>
      <c r="B6397" s="212" t="s">
        <v>5667</v>
      </c>
      <c r="C6397" s="155"/>
      <c r="D6397" s="24" t="s">
        <v>69</v>
      </c>
      <c r="E6397" s="25"/>
      <c r="F6397" s="39"/>
      <c r="G6397" s="26" t="str">
        <f t="shared" si="100"/>
        <v/>
      </c>
      <c r="H6397" s="27"/>
      <c r="I6397" s="28"/>
      <c r="J6397" s="142">
        <v>30</v>
      </c>
    </row>
    <row r="6398" spans="1:13" x14ac:dyDescent="0.35">
      <c r="A6398" s="214"/>
      <c r="B6398" s="213"/>
      <c r="C6398" s="30"/>
      <c r="D6398" s="30"/>
      <c r="E6398" s="31"/>
      <c r="F6398" s="40"/>
      <c r="G6398" s="29" t="str">
        <f t="shared" si="100"/>
        <v/>
      </c>
      <c r="H6398" s="33"/>
      <c r="I6398" s="29"/>
      <c r="J6398" s="142">
        <v>30</v>
      </c>
    </row>
    <row r="6399" spans="1:13" ht="25" x14ac:dyDescent="0.35">
      <c r="A6399" s="214"/>
      <c r="B6399" s="213"/>
      <c r="C6399" s="34" t="s">
        <v>801</v>
      </c>
      <c r="D6399" s="34" t="s">
        <v>562</v>
      </c>
      <c r="E6399" s="35">
        <v>0.13</v>
      </c>
      <c r="F6399" s="32">
        <v>22.511750366000005</v>
      </c>
      <c r="G6399" s="29">
        <f t="shared" si="100"/>
        <v>2.9265275475800006</v>
      </c>
      <c r="H6399" s="37">
        <f>SUM(G6399:G6402)</f>
        <v>180.50610513569202</v>
      </c>
      <c r="I6399" s="38"/>
      <c r="J6399" s="142">
        <v>30</v>
      </c>
      <c r="M6399" s="202"/>
    </row>
    <row r="6400" spans="1:13" ht="25" x14ac:dyDescent="0.35">
      <c r="A6400" s="214"/>
      <c r="B6400" s="213"/>
      <c r="C6400" s="34" t="s">
        <v>800</v>
      </c>
      <c r="D6400" s="34" t="s">
        <v>562</v>
      </c>
      <c r="E6400" s="35">
        <v>0.13</v>
      </c>
      <c r="F6400" s="32">
        <v>16.812034638000004</v>
      </c>
      <c r="G6400" s="29">
        <f t="shared" si="100"/>
        <v>2.1855645029400006</v>
      </c>
      <c r="H6400" s="42"/>
      <c r="I6400" s="43"/>
      <c r="J6400" s="142">
        <v>30</v>
      </c>
      <c r="M6400" s="202"/>
    </row>
    <row r="6401" spans="1:13" x14ac:dyDescent="0.35">
      <c r="A6401" s="214"/>
      <c r="B6401" s="213"/>
      <c r="C6401" s="34" t="s">
        <v>2840</v>
      </c>
      <c r="D6401" s="34" t="s">
        <v>562</v>
      </c>
      <c r="E6401" s="35">
        <v>0.13</v>
      </c>
      <c r="F6401" s="32">
        <v>23.702735742000002</v>
      </c>
      <c r="G6401" s="29">
        <f t="shared" si="100"/>
        <v>3.0813556464600005</v>
      </c>
      <c r="H6401" s="42"/>
      <c r="I6401" s="43"/>
      <c r="J6401" s="142">
        <v>30</v>
      </c>
      <c r="M6401" s="202"/>
    </row>
    <row r="6402" spans="1:13" ht="25" x14ac:dyDescent="0.35">
      <c r="A6402" s="214"/>
      <c r="B6402" s="213"/>
      <c r="C6402" s="34" t="s">
        <v>10058</v>
      </c>
      <c r="D6402" s="34" t="s">
        <v>372</v>
      </c>
      <c r="E6402" s="35">
        <v>1.0389999999999999</v>
      </c>
      <c r="F6402" s="29">
        <v>165.84471360800003</v>
      </c>
      <c r="G6402" s="29">
        <f t="shared" si="100"/>
        <v>172.31265743871202</v>
      </c>
      <c r="H6402" s="33"/>
      <c r="I6402" s="29"/>
      <c r="J6402" s="142">
        <v>30</v>
      </c>
      <c r="M6402" s="202"/>
    </row>
    <row r="6403" spans="1:13" ht="15" thickBot="1" x14ac:dyDescent="0.4">
      <c r="A6403" s="215"/>
      <c r="B6403" s="216"/>
      <c r="C6403" s="34"/>
      <c r="D6403" s="34"/>
      <c r="E6403" s="35"/>
      <c r="F6403" s="29"/>
      <c r="G6403" s="29" t="str">
        <f t="shared" si="100"/>
        <v/>
      </c>
      <c r="H6403" s="33"/>
      <c r="I6403" s="29"/>
      <c r="J6403" s="142">
        <v>30</v>
      </c>
    </row>
    <row r="6404" spans="1:13" ht="15" hidden="1" thickBot="1" x14ac:dyDescent="0.4">
      <c r="A6404" s="210" t="s">
        <v>5654</v>
      </c>
      <c r="B6404" s="212" t="s">
        <v>5668</v>
      </c>
      <c r="C6404" s="155"/>
      <c r="D6404" s="24" t="s">
        <v>16</v>
      </c>
      <c r="E6404" s="25"/>
      <c r="F6404" s="39"/>
      <c r="G6404" s="26" t="str">
        <f t="shared" si="100"/>
        <v/>
      </c>
      <c r="H6404" s="27"/>
      <c r="I6404" s="28"/>
      <c r="J6404" s="142">
        <v>0</v>
      </c>
    </row>
    <row r="6405" spans="1:13" ht="15" hidden="1" thickBot="1" x14ac:dyDescent="0.4">
      <c r="A6405" s="214"/>
      <c r="B6405" s="213"/>
      <c r="C6405" s="30"/>
      <c r="D6405" s="30"/>
      <c r="E6405" s="31"/>
      <c r="F6405" s="40"/>
      <c r="G6405" s="29" t="str">
        <f t="shared" si="100"/>
        <v/>
      </c>
      <c r="H6405" s="33"/>
      <c r="I6405" s="29"/>
      <c r="J6405" s="142">
        <v>0</v>
      </c>
    </row>
    <row r="6406" spans="1:13" ht="25.5" hidden="1" thickBot="1" x14ac:dyDescent="0.4">
      <c r="A6406" s="214"/>
      <c r="B6406" s="213"/>
      <c r="C6406" s="34" t="s">
        <v>801</v>
      </c>
      <c r="D6406" s="34" t="s">
        <v>562</v>
      </c>
      <c r="E6406" s="35">
        <v>3</v>
      </c>
      <c r="F6406" s="29"/>
      <c r="G6406" s="29" t="str">
        <f t="shared" si="100"/>
        <v/>
      </c>
      <c r="H6406" s="37">
        <f>SUM(G6406:G6406)</f>
        <v>0</v>
      </c>
      <c r="I6406" s="38"/>
      <c r="J6406" s="142">
        <v>0</v>
      </c>
    </row>
    <row r="6407" spans="1:13" ht="15" hidden="1" thickBot="1" x14ac:dyDescent="0.4">
      <c r="A6407" s="215"/>
      <c r="B6407" s="216"/>
      <c r="C6407" s="52"/>
      <c r="D6407" s="52"/>
      <c r="E6407" s="63"/>
      <c r="F6407" s="64"/>
      <c r="G6407" s="64" t="str">
        <f t="shared" si="100"/>
        <v/>
      </c>
      <c r="H6407" s="66"/>
      <c r="I6407" s="29"/>
      <c r="J6407" s="142">
        <v>0</v>
      </c>
    </row>
    <row r="6408" spans="1:13" ht="15" hidden="1" thickBot="1" x14ac:dyDescent="0.4">
      <c r="A6408" s="210" t="s">
        <v>5655</v>
      </c>
      <c r="B6408" s="212" t="s">
        <v>5669</v>
      </c>
      <c r="C6408" s="155"/>
      <c r="D6408" s="24" t="s">
        <v>16</v>
      </c>
      <c r="E6408" s="25"/>
      <c r="F6408" s="39"/>
      <c r="G6408" s="26" t="str">
        <f t="shared" si="100"/>
        <v/>
      </c>
      <c r="H6408" s="27"/>
      <c r="I6408" s="28"/>
      <c r="J6408" s="142">
        <v>0</v>
      </c>
    </row>
    <row r="6409" spans="1:13" ht="15" hidden="1" thickBot="1" x14ac:dyDescent="0.4">
      <c r="A6409" s="214"/>
      <c r="B6409" s="213"/>
      <c r="C6409" s="30"/>
      <c r="D6409" s="30"/>
      <c r="E6409" s="31"/>
      <c r="F6409" s="40"/>
      <c r="G6409" s="29" t="str">
        <f t="shared" si="100"/>
        <v/>
      </c>
      <c r="H6409" s="33"/>
      <c r="I6409" s="29"/>
      <c r="J6409" s="142">
        <v>0</v>
      </c>
    </row>
    <row r="6410" spans="1:13" ht="25.5" hidden="1" thickBot="1" x14ac:dyDescent="0.4">
      <c r="A6410" s="214"/>
      <c r="B6410" s="213"/>
      <c r="C6410" s="34" t="s">
        <v>801</v>
      </c>
      <c r="D6410" s="34" t="s">
        <v>562</v>
      </c>
      <c r="E6410" s="35">
        <v>5.2</v>
      </c>
      <c r="F6410" s="32"/>
      <c r="G6410" s="29" t="str">
        <f t="shared" si="100"/>
        <v/>
      </c>
      <c r="H6410" s="37">
        <f>SUM(G6410:G6411)</f>
        <v>0</v>
      </c>
      <c r="I6410" s="38"/>
      <c r="J6410" s="142">
        <v>0</v>
      </c>
    </row>
    <row r="6411" spans="1:13" ht="25.5" hidden="1" thickBot="1" x14ac:dyDescent="0.4">
      <c r="A6411" s="214"/>
      <c r="B6411" s="213"/>
      <c r="C6411" s="34" t="s">
        <v>800</v>
      </c>
      <c r="D6411" s="34" t="s">
        <v>562</v>
      </c>
      <c r="E6411" s="35">
        <v>5.2</v>
      </c>
      <c r="F6411" s="29"/>
      <c r="G6411" s="29" t="str">
        <f t="shared" si="100"/>
        <v/>
      </c>
      <c r="H6411" s="33"/>
      <c r="I6411" s="29"/>
      <c r="J6411" s="142">
        <v>0</v>
      </c>
    </row>
    <row r="6412" spans="1:13" ht="15" hidden="1" thickBot="1" x14ac:dyDescent="0.4">
      <c r="A6412" s="215"/>
      <c r="B6412" s="216"/>
      <c r="C6412" s="52"/>
      <c r="D6412" s="52"/>
      <c r="E6412" s="63"/>
      <c r="F6412" s="64"/>
      <c r="G6412" s="64" t="str">
        <f t="shared" si="100"/>
        <v/>
      </c>
      <c r="H6412" s="66"/>
      <c r="I6412" s="29"/>
      <c r="J6412" s="142">
        <v>0</v>
      </c>
    </row>
    <row r="6413" spans="1:13" ht="15" hidden="1" thickBot="1" x14ac:dyDescent="0.4">
      <c r="A6413" s="210" t="s">
        <v>5656</v>
      </c>
      <c r="B6413" s="212" t="s">
        <v>5670</v>
      </c>
      <c r="C6413" s="155"/>
      <c r="D6413" s="24" t="s">
        <v>16</v>
      </c>
      <c r="E6413" s="25"/>
      <c r="F6413" s="39"/>
      <c r="G6413" s="26" t="str">
        <f t="shared" si="100"/>
        <v/>
      </c>
      <c r="H6413" s="27"/>
      <c r="I6413" s="28"/>
      <c r="J6413" s="142">
        <v>0</v>
      </c>
    </row>
    <row r="6414" spans="1:13" ht="15" hidden="1" thickBot="1" x14ac:dyDescent="0.4">
      <c r="A6414" s="214"/>
      <c r="B6414" s="213"/>
      <c r="C6414" s="30"/>
      <c r="D6414" s="30"/>
      <c r="E6414" s="31"/>
      <c r="F6414" s="40"/>
      <c r="G6414" s="29" t="str">
        <f t="shared" si="100"/>
        <v/>
      </c>
      <c r="H6414" s="33"/>
      <c r="I6414" s="29"/>
      <c r="J6414" s="142">
        <v>0</v>
      </c>
    </row>
    <row r="6415" spans="1:13" ht="15" hidden="1" thickBot="1" x14ac:dyDescent="0.4">
      <c r="A6415" s="214"/>
      <c r="B6415" s="213"/>
      <c r="C6415" s="34" t="s">
        <v>563</v>
      </c>
      <c r="D6415" s="34" t="s">
        <v>562</v>
      </c>
      <c r="E6415" s="35">
        <v>0.9</v>
      </c>
      <c r="F6415" s="29"/>
      <c r="G6415" s="29" t="str">
        <f t="shared" si="100"/>
        <v/>
      </c>
      <c r="H6415" s="37">
        <f>SUM(G6415:G6415)</f>
        <v>0</v>
      </c>
      <c r="I6415" s="38"/>
      <c r="J6415" s="142">
        <v>0</v>
      </c>
    </row>
    <row r="6416" spans="1:13" ht="15" hidden="1" thickBot="1" x14ac:dyDescent="0.4">
      <c r="A6416" s="215"/>
      <c r="B6416" s="216"/>
      <c r="C6416" s="52"/>
      <c r="D6416" s="52"/>
      <c r="E6416" s="63"/>
      <c r="F6416" s="64"/>
      <c r="G6416" s="64" t="str">
        <f t="shared" ref="G6416:G6479" si="101">IF(ISNUMBER(F6416),E6416*F6416,"")</f>
        <v/>
      </c>
      <c r="H6416" s="66"/>
      <c r="I6416" s="29"/>
      <c r="J6416" s="142">
        <v>0</v>
      </c>
    </row>
    <row r="6417" spans="1:10" ht="15" hidden="1" thickBot="1" x14ac:dyDescent="0.4">
      <c r="A6417" s="210" t="s">
        <v>5657</v>
      </c>
      <c r="B6417" s="212" t="s">
        <v>5671</v>
      </c>
      <c r="C6417" s="155"/>
      <c r="D6417" s="24" t="s">
        <v>16</v>
      </c>
      <c r="E6417" s="25"/>
      <c r="F6417" s="39"/>
      <c r="G6417" s="26" t="str">
        <f t="shared" si="101"/>
        <v/>
      </c>
      <c r="H6417" s="27"/>
      <c r="I6417" s="28"/>
      <c r="J6417" s="142">
        <v>0</v>
      </c>
    </row>
    <row r="6418" spans="1:10" ht="15" hidden="1" thickBot="1" x14ac:dyDescent="0.4">
      <c r="A6418" s="214"/>
      <c r="B6418" s="213"/>
      <c r="C6418" s="30"/>
      <c r="D6418" s="30"/>
      <c r="E6418" s="31"/>
      <c r="F6418" s="40"/>
      <c r="G6418" s="29" t="str">
        <f t="shared" si="101"/>
        <v/>
      </c>
      <c r="H6418" s="33"/>
      <c r="I6418" s="29"/>
      <c r="J6418" s="142">
        <v>0</v>
      </c>
    </row>
    <row r="6419" spans="1:10" ht="15" hidden="1" thickBot="1" x14ac:dyDescent="0.4">
      <c r="A6419" s="214"/>
      <c r="B6419" s="213"/>
      <c r="C6419" s="34" t="s">
        <v>563</v>
      </c>
      <c r="D6419" s="34" t="s">
        <v>562</v>
      </c>
      <c r="E6419" s="35">
        <v>1.35</v>
      </c>
      <c r="F6419" s="29"/>
      <c r="G6419" s="29" t="str">
        <f t="shared" si="101"/>
        <v/>
      </c>
      <c r="H6419" s="37">
        <f>SUM(G6419:G6419)</f>
        <v>0</v>
      </c>
      <c r="I6419" s="38"/>
      <c r="J6419" s="142">
        <v>0</v>
      </c>
    </row>
    <row r="6420" spans="1:10" ht="15" hidden="1" thickBot="1" x14ac:dyDescent="0.4">
      <c r="A6420" s="215"/>
      <c r="B6420" s="216"/>
      <c r="C6420" s="52"/>
      <c r="D6420" s="52"/>
      <c r="E6420" s="63"/>
      <c r="F6420" s="64"/>
      <c r="G6420" s="64" t="str">
        <f t="shared" si="101"/>
        <v/>
      </c>
      <c r="H6420" s="66"/>
      <c r="I6420" s="29"/>
      <c r="J6420" s="142">
        <v>0</v>
      </c>
    </row>
    <row r="6421" spans="1:10" ht="15" hidden="1" thickBot="1" x14ac:dyDescent="0.4">
      <c r="A6421" s="210" t="s">
        <v>5664</v>
      </c>
      <c r="B6421" s="212" t="s">
        <v>5678</v>
      </c>
      <c r="C6421" s="155"/>
      <c r="D6421" s="24" t="s">
        <v>70</v>
      </c>
      <c r="E6421" s="25"/>
      <c r="F6421" s="39"/>
      <c r="G6421" s="26" t="str">
        <f t="shared" si="101"/>
        <v/>
      </c>
      <c r="H6421" s="27"/>
      <c r="I6421" s="28"/>
      <c r="J6421" s="142">
        <v>0</v>
      </c>
    </row>
    <row r="6422" spans="1:10" ht="15" hidden="1" thickBot="1" x14ac:dyDescent="0.4">
      <c r="A6422" s="214"/>
      <c r="B6422" s="213"/>
      <c r="C6422" s="30"/>
      <c r="D6422" s="30"/>
      <c r="E6422" s="31"/>
      <c r="F6422" s="40"/>
      <c r="G6422" s="29" t="str">
        <f t="shared" si="101"/>
        <v/>
      </c>
      <c r="H6422" s="33"/>
      <c r="I6422" s="29"/>
      <c r="J6422" s="142">
        <v>0</v>
      </c>
    </row>
    <row r="6423" spans="1:10" ht="15" hidden="1" thickBot="1" x14ac:dyDescent="0.4">
      <c r="A6423" s="214"/>
      <c r="B6423" s="213"/>
      <c r="C6423" s="34" t="s">
        <v>570</v>
      </c>
      <c r="D6423" s="34" t="s">
        <v>562</v>
      </c>
      <c r="E6423" s="35">
        <v>0.09</v>
      </c>
      <c r="F6423" s="32"/>
      <c r="G6423" s="29" t="str">
        <f t="shared" si="101"/>
        <v/>
      </c>
      <c r="H6423" s="37">
        <f>SUM(G6423:G6424)</f>
        <v>0</v>
      </c>
      <c r="I6423" s="38"/>
      <c r="J6423" s="142">
        <v>0</v>
      </c>
    </row>
    <row r="6424" spans="1:10" ht="15" hidden="1" thickBot="1" x14ac:dyDescent="0.4">
      <c r="A6424" s="214"/>
      <c r="B6424" s="213"/>
      <c r="C6424" s="34" t="s">
        <v>563</v>
      </c>
      <c r="D6424" s="34" t="s">
        <v>562</v>
      </c>
      <c r="E6424" s="35">
        <v>0.9</v>
      </c>
      <c r="F6424" s="29"/>
      <c r="G6424" s="29" t="str">
        <f t="shared" si="101"/>
        <v/>
      </c>
      <c r="H6424" s="33"/>
      <c r="I6424" s="29"/>
      <c r="J6424" s="142">
        <v>0</v>
      </c>
    </row>
    <row r="6425" spans="1:10" ht="15" hidden="1" thickBot="1" x14ac:dyDescent="0.4">
      <c r="A6425" s="215"/>
      <c r="B6425" s="216"/>
      <c r="C6425" s="52"/>
      <c r="D6425" s="52"/>
      <c r="E6425" s="63"/>
      <c r="F6425" s="64"/>
      <c r="G6425" s="64" t="str">
        <f t="shared" si="101"/>
        <v/>
      </c>
      <c r="H6425" s="66"/>
      <c r="I6425" s="29"/>
      <c r="J6425" s="142">
        <v>0</v>
      </c>
    </row>
    <row r="6426" spans="1:10" ht="15" hidden="1" thickBot="1" x14ac:dyDescent="0.4">
      <c r="A6426" s="210" t="s">
        <v>5665</v>
      </c>
      <c r="B6426" s="212" t="s">
        <v>5679</v>
      </c>
      <c r="C6426" s="155"/>
      <c r="D6426" s="24" t="s">
        <v>70</v>
      </c>
      <c r="E6426" s="25"/>
      <c r="F6426" s="39"/>
      <c r="G6426" s="26" t="str">
        <f t="shared" si="101"/>
        <v/>
      </c>
      <c r="H6426" s="27"/>
      <c r="I6426" s="28"/>
      <c r="J6426" s="142">
        <v>0</v>
      </c>
    </row>
    <row r="6427" spans="1:10" ht="15" hidden="1" thickBot="1" x14ac:dyDescent="0.4">
      <c r="A6427" s="214"/>
      <c r="B6427" s="213"/>
      <c r="C6427" s="30"/>
      <c r="D6427" s="30"/>
      <c r="E6427" s="31"/>
      <c r="F6427" s="40"/>
      <c r="G6427" s="29" t="str">
        <f t="shared" si="101"/>
        <v/>
      </c>
      <c r="H6427" s="33"/>
      <c r="I6427" s="29"/>
      <c r="J6427" s="142">
        <v>0</v>
      </c>
    </row>
    <row r="6428" spans="1:10" ht="15" hidden="1" thickBot="1" x14ac:dyDescent="0.4">
      <c r="A6428" s="214"/>
      <c r="B6428" s="213"/>
      <c r="C6428" s="34" t="s">
        <v>563</v>
      </c>
      <c r="D6428" s="34" t="s">
        <v>562</v>
      </c>
      <c r="E6428" s="35">
        <v>9.7100000000000006E-2</v>
      </c>
      <c r="F6428" s="32"/>
      <c r="G6428" s="29" t="str">
        <f t="shared" si="101"/>
        <v/>
      </c>
      <c r="H6428" s="37">
        <f>SUM(G6428:G6429)</f>
        <v>0</v>
      </c>
      <c r="I6428" s="38"/>
      <c r="J6428" s="142">
        <v>0</v>
      </c>
    </row>
    <row r="6429" spans="1:10" ht="15" hidden="1" thickBot="1" x14ac:dyDescent="0.4">
      <c r="A6429" s="214"/>
      <c r="B6429" s="213"/>
      <c r="C6429" s="34" t="s">
        <v>1120</v>
      </c>
      <c r="D6429" s="34" t="s">
        <v>562</v>
      </c>
      <c r="E6429" s="35">
        <v>4.9399999999999999E-2</v>
      </c>
      <c r="F6429" s="29"/>
      <c r="G6429" s="29" t="str">
        <f t="shared" si="101"/>
        <v/>
      </c>
      <c r="H6429" s="33"/>
      <c r="I6429" s="29"/>
      <c r="J6429" s="142">
        <v>0</v>
      </c>
    </row>
    <row r="6430" spans="1:10" ht="15" hidden="1" thickBot="1" x14ac:dyDescent="0.4">
      <c r="A6430" s="215"/>
      <c r="B6430" s="216"/>
      <c r="C6430" s="52"/>
      <c r="D6430" s="52"/>
      <c r="E6430" s="63"/>
      <c r="F6430" s="64"/>
      <c r="G6430" s="64" t="str">
        <f t="shared" si="101"/>
        <v/>
      </c>
      <c r="H6430" s="66"/>
      <c r="I6430" s="29"/>
      <c r="J6430" s="142">
        <v>0</v>
      </c>
    </row>
    <row r="6431" spans="1:10" ht="15" hidden="1" thickBot="1" x14ac:dyDescent="0.4">
      <c r="A6431" s="210" t="s">
        <v>5695</v>
      </c>
      <c r="B6431" s="212" t="s">
        <v>6495</v>
      </c>
      <c r="C6431" s="155"/>
      <c r="D6431" s="24" t="s">
        <v>70</v>
      </c>
      <c r="E6431" s="25"/>
      <c r="F6431" s="39"/>
      <c r="G6431" s="26" t="str">
        <f t="shared" si="101"/>
        <v/>
      </c>
      <c r="H6431" s="27"/>
      <c r="I6431" s="28"/>
      <c r="J6431" s="142">
        <v>0</v>
      </c>
    </row>
    <row r="6432" spans="1:10" ht="15" hidden="1" thickBot="1" x14ac:dyDescent="0.4">
      <c r="A6432" s="211"/>
      <c r="B6432" s="213"/>
      <c r="C6432" s="30"/>
      <c r="D6432" s="30"/>
      <c r="E6432" s="31"/>
      <c r="F6432" s="40"/>
      <c r="G6432" s="29" t="str">
        <f t="shared" si="101"/>
        <v/>
      </c>
      <c r="H6432" s="33"/>
      <c r="I6432" s="29"/>
      <c r="J6432" s="142">
        <v>0</v>
      </c>
    </row>
    <row r="6433" spans="1:13" ht="25.5" hidden="1" thickBot="1" x14ac:dyDescent="0.4">
      <c r="A6433" s="211"/>
      <c r="B6433" s="213"/>
      <c r="C6433" s="34" t="s">
        <v>2831</v>
      </c>
      <c r="D6433" s="34" t="s">
        <v>562</v>
      </c>
      <c r="E6433" s="35">
        <v>0.5</v>
      </c>
      <c r="F6433" s="32"/>
      <c r="G6433" s="29" t="str">
        <f t="shared" si="101"/>
        <v/>
      </c>
      <c r="H6433" s="37">
        <f>SUM(G6433:G6434)</f>
        <v>0</v>
      </c>
      <c r="I6433" s="38"/>
      <c r="J6433" s="142">
        <v>0</v>
      </c>
    </row>
    <row r="6434" spans="1:13" ht="25.5" hidden="1" thickBot="1" x14ac:dyDescent="0.4">
      <c r="A6434" s="211"/>
      <c r="B6434" s="213"/>
      <c r="C6434" s="34" t="s">
        <v>830</v>
      </c>
      <c r="D6434" s="34" t="s">
        <v>562</v>
      </c>
      <c r="E6434" s="35">
        <v>0.5</v>
      </c>
      <c r="F6434" s="32"/>
      <c r="G6434" s="29" t="str">
        <f t="shared" si="101"/>
        <v/>
      </c>
      <c r="H6434" s="33"/>
      <c r="I6434" s="29"/>
      <c r="J6434" s="142">
        <v>0</v>
      </c>
    </row>
    <row r="6435" spans="1:13" ht="15" hidden="1" thickBot="1" x14ac:dyDescent="0.4">
      <c r="A6435" s="217"/>
      <c r="B6435" s="216"/>
      <c r="C6435" s="34"/>
      <c r="D6435" s="34"/>
      <c r="E6435" s="35"/>
      <c r="F6435" s="29"/>
      <c r="G6435" s="29" t="str">
        <f t="shared" si="101"/>
        <v/>
      </c>
      <c r="H6435" s="33"/>
      <c r="I6435" s="29"/>
      <c r="J6435" s="142">
        <v>0</v>
      </c>
    </row>
    <row r="6436" spans="1:13" ht="15" thickBot="1" x14ac:dyDescent="0.4">
      <c r="A6436" s="210" t="s">
        <v>5696</v>
      </c>
      <c r="B6436" s="212" t="s">
        <v>3383</v>
      </c>
      <c r="C6436" s="155"/>
      <c r="D6436" s="24" t="s">
        <v>16</v>
      </c>
      <c r="E6436" s="25"/>
      <c r="F6436" s="39"/>
      <c r="G6436" s="26" t="str">
        <f t="shared" si="101"/>
        <v/>
      </c>
      <c r="H6436" s="27"/>
      <c r="I6436" s="28"/>
      <c r="J6436" s="142">
        <v>10</v>
      </c>
    </row>
    <row r="6437" spans="1:13" x14ac:dyDescent="0.35">
      <c r="A6437" s="211"/>
      <c r="B6437" s="213"/>
      <c r="C6437" s="30"/>
      <c r="D6437" s="30"/>
      <c r="E6437" s="31"/>
      <c r="F6437" s="40"/>
      <c r="G6437" s="29" t="str">
        <f t="shared" si="101"/>
        <v/>
      </c>
      <c r="H6437" s="33"/>
      <c r="I6437" s="29"/>
      <c r="J6437" s="142">
        <v>10</v>
      </c>
    </row>
    <row r="6438" spans="1:13" ht="25" x14ac:dyDescent="0.35">
      <c r="A6438" s="211"/>
      <c r="B6438" s="213"/>
      <c r="C6438" s="34" t="s">
        <v>9608</v>
      </c>
      <c r="D6438" s="34" t="s">
        <v>200</v>
      </c>
      <c r="E6438" s="35">
        <v>1</v>
      </c>
      <c r="F6438" s="32">
        <v>23.702735742000002</v>
      </c>
      <c r="G6438" s="29">
        <f t="shared" si="101"/>
        <v>23.702735742000002</v>
      </c>
      <c r="H6438" s="37">
        <f>SUM(G6438:G6441)</f>
        <v>44.352805824544006</v>
      </c>
      <c r="I6438" s="38"/>
      <c r="J6438" s="142">
        <v>10</v>
      </c>
      <c r="M6438" s="202"/>
    </row>
    <row r="6439" spans="1:13" ht="37.5" x14ac:dyDescent="0.35">
      <c r="A6439" s="211"/>
      <c r="B6439" s="213"/>
      <c r="C6439" s="34" t="s">
        <v>9527</v>
      </c>
      <c r="D6439" s="34" t="s">
        <v>200</v>
      </c>
      <c r="E6439" s="35">
        <v>2</v>
      </c>
      <c r="F6439" s="32">
        <v>0.17014076800000003</v>
      </c>
      <c r="G6439" s="29">
        <f t="shared" si="101"/>
        <v>0.34028153600000005</v>
      </c>
      <c r="H6439" s="33"/>
      <c r="I6439" s="29"/>
      <c r="J6439" s="142">
        <v>10</v>
      </c>
      <c r="M6439" s="202"/>
    </row>
    <row r="6440" spans="1:13" x14ac:dyDescent="0.35">
      <c r="A6440" s="211"/>
      <c r="B6440" s="213"/>
      <c r="C6440" s="34" t="s">
        <v>983</v>
      </c>
      <c r="D6440" s="34" t="s">
        <v>562</v>
      </c>
      <c r="E6440" s="35">
        <v>0.49480000000000002</v>
      </c>
      <c r="F6440" s="32">
        <v>17.620203286000002</v>
      </c>
      <c r="G6440" s="29">
        <f t="shared" si="101"/>
        <v>8.7184765859128017</v>
      </c>
      <c r="H6440" s="33"/>
      <c r="I6440" s="29"/>
      <c r="J6440" s="142">
        <v>10</v>
      </c>
      <c r="M6440" s="202"/>
    </row>
    <row r="6441" spans="1:13" x14ac:dyDescent="0.35">
      <c r="A6441" s="211"/>
      <c r="B6441" s="213"/>
      <c r="C6441" s="34" t="s">
        <v>984</v>
      </c>
      <c r="D6441" s="34" t="s">
        <v>562</v>
      </c>
      <c r="E6441" s="35">
        <v>0.49480000000000002</v>
      </c>
      <c r="F6441" s="32">
        <v>23.426256994000003</v>
      </c>
      <c r="G6441" s="29">
        <f t="shared" si="101"/>
        <v>11.591311960631202</v>
      </c>
      <c r="H6441" s="33"/>
      <c r="I6441" s="29"/>
      <c r="J6441" s="142">
        <v>10</v>
      </c>
      <c r="M6441" s="202"/>
    </row>
    <row r="6442" spans="1:13" ht="15" thickBot="1" x14ac:dyDescent="0.4">
      <c r="A6442" s="217"/>
      <c r="B6442" s="216"/>
      <c r="C6442" s="34"/>
      <c r="D6442" s="34"/>
      <c r="E6442" s="35"/>
      <c r="F6442" s="29"/>
      <c r="G6442" s="29" t="str">
        <f t="shared" si="101"/>
        <v/>
      </c>
      <c r="H6442" s="33"/>
      <c r="I6442" s="29"/>
      <c r="J6442" s="142">
        <v>10</v>
      </c>
    </row>
    <row r="6443" spans="1:13" ht="15" thickBot="1" x14ac:dyDescent="0.4">
      <c r="A6443" s="210" t="s">
        <v>5705</v>
      </c>
      <c r="B6443" s="212" t="s">
        <v>5716</v>
      </c>
      <c r="C6443" s="155"/>
      <c r="D6443" s="24" t="s">
        <v>70</v>
      </c>
      <c r="E6443" s="25"/>
      <c r="F6443" s="39"/>
      <c r="G6443" s="26" t="str">
        <f t="shared" si="101"/>
        <v/>
      </c>
      <c r="H6443" s="27"/>
      <c r="I6443" s="28"/>
      <c r="J6443" s="142">
        <v>1535</v>
      </c>
    </row>
    <row r="6444" spans="1:13" x14ac:dyDescent="0.35">
      <c r="A6444" s="214"/>
      <c r="B6444" s="213"/>
      <c r="C6444" s="30"/>
      <c r="D6444" s="30"/>
      <c r="E6444" s="31"/>
      <c r="F6444" s="40"/>
      <c r="G6444" s="29" t="str">
        <f t="shared" si="101"/>
        <v/>
      </c>
      <c r="H6444" s="33"/>
      <c r="I6444" s="29"/>
      <c r="J6444" s="142">
        <v>1535</v>
      </c>
    </row>
    <row r="6445" spans="1:13" x14ac:dyDescent="0.35">
      <c r="A6445" s="214"/>
      <c r="B6445" s="213"/>
      <c r="C6445" s="34" t="s">
        <v>1090</v>
      </c>
      <c r="D6445" s="34" t="s">
        <v>562</v>
      </c>
      <c r="E6445" s="35">
        <v>0.45910000000000001</v>
      </c>
      <c r="F6445" s="32">
        <v>21.342032586000002</v>
      </c>
      <c r="G6445" s="29">
        <f t="shared" si="101"/>
        <v>9.7981271602326014</v>
      </c>
      <c r="H6445" s="37">
        <f>SUM(G6445:G6446)</f>
        <v>12.538539848457003</v>
      </c>
      <c r="I6445" s="38"/>
      <c r="J6445" s="142">
        <v>1535</v>
      </c>
      <c r="M6445" s="202"/>
    </row>
    <row r="6446" spans="1:13" x14ac:dyDescent="0.35">
      <c r="A6446" s="214"/>
      <c r="B6446" s="213"/>
      <c r="C6446" s="34" t="s">
        <v>563</v>
      </c>
      <c r="D6446" s="34" t="s">
        <v>562</v>
      </c>
      <c r="E6446" s="35">
        <v>0.15820000000000001</v>
      </c>
      <c r="F6446" s="29">
        <v>17.322456942000002</v>
      </c>
      <c r="G6446" s="29">
        <f t="shared" si="101"/>
        <v>2.7404126882244007</v>
      </c>
      <c r="H6446" s="33"/>
      <c r="I6446" s="29"/>
      <c r="J6446" s="142">
        <v>1535</v>
      </c>
      <c r="M6446" s="202"/>
    </row>
    <row r="6447" spans="1:13" ht="15" thickBot="1" x14ac:dyDescent="0.4">
      <c r="A6447" s="215"/>
      <c r="B6447" s="216"/>
      <c r="C6447" s="52"/>
      <c r="D6447" s="52"/>
      <c r="E6447" s="63"/>
      <c r="F6447" s="64"/>
      <c r="G6447" s="64" t="str">
        <f t="shared" si="101"/>
        <v/>
      </c>
      <c r="H6447" s="66"/>
      <c r="I6447" s="29"/>
      <c r="J6447" s="142">
        <v>1535</v>
      </c>
    </row>
    <row r="6448" spans="1:13" ht="15" hidden="1" thickBot="1" x14ac:dyDescent="0.4">
      <c r="A6448" s="210" t="s">
        <v>5706</v>
      </c>
      <c r="B6448" s="212" t="s">
        <v>5717</v>
      </c>
      <c r="C6448" s="155"/>
      <c r="D6448" s="24" t="s">
        <v>70</v>
      </c>
      <c r="E6448" s="25"/>
      <c r="F6448" s="39"/>
      <c r="G6448" s="26" t="str">
        <f t="shared" si="101"/>
        <v/>
      </c>
      <c r="H6448" s="27"/>
      <c r="I6448" s="28"/>
      <c r="J6448" s="142">
        <v>0</v>
      </c>
    </row>
    <row r="6449" spans="1:10" ht="15" hidden="1" thickBot="1" x14ac:dyDescent="0.4">
      <c r="A6449" s="214"/>
      <c r="B6449" s="213"/>
      <c r="C6449" s="30"/>
      <c r="D6449" s="30"/>
      <c r="E6449" s="31"/>
      <c r="F6449" s="40"/>
      <c r="G6449" s="29" t="str">
        <f t="shared" si="101"/>
        <v/>
      </c>
      <c r="H6449" s="33"/>
      <c r="I6449" s="29"/>
      <c r="J6449" s="142">
        <v>0</v>
      </c>
    </row>
    <row r="6450" spans="1:10" ht="25.5" hidden="1" thickBot="1" x14ac:dyDescent="0.4">
      <c r="A6450" s="214"/>
      <c r="B6450" s="213"/>
      <c r="C6450" s="34" t="s">
        <v>9502</v>
      </c>
      <c r="D6450" s="34" t="s">
        <v>84</v>
      </c>
      <c r="E6450" s="35">
        <v>5.6800000000000003E-2</v>
      </c>
      <c r="F6450" s="32"/>
      <c r="G6450" s="29" t="str">
        <f t="shared" si="101"/>
        <v/>
      </c>
      <c r="H6450" s="37">
        <f>SUM(G6450:G6455)</f>
        <v>0</v>
      </c>
      <c r="I6450" s="38"/>
      <c r="J6450" s="142">
        <v>0</v>
      </c>
    </row>
    <row r="6451" spans="1:10" ht="15" hidden="1" thickBot="1" x14ac:dyDescent="0.4">
      <c r="A6451" s="214"/>
      <c r="B6451" s="213"/>
      <c r="C6451" s="34" t="s">
        <v>1088</v>
      </c>
      <c r="D6451" s="34" t="s">
        <v>84</v>
      </c>
      <c r="E6451" s="35">
        <v>6.4000000000000003E-3</v>
      </c>
      <c r="F6451" s="29"/>
      <c r="G6451" s="29" t="str">
        <f t="shared" si="101"/>
        <v/>
      </c>
      <c r="H6451" s="33"/>
      <c r="I6451" s="29"/>
      <c r="J6451" s="142">
        <v>0</v>
      </c>
    </row>
    <row r="6452" spans="1:10" ht="15" hidden="1" thickBot="1" x14ac:dyDescent="0.4">
      <c r="A6452" s="214"/>
      <c r="B6452" s="213"/>
      <c r="C6452" s="34" t="s">
        <v>1090</v>
      </c>
      <c r="D6452" s="34" t="s">
        <v>562</v>
      </c>
      <c r="E6452" s="35">
        <v>0.2041</v>
      </c>
      <c r="F6452" s="29"/>
      <c r="G6452" s="29" t="str">
        <f t="shared" si="101"/>
        <v/>
      </c>
      <c r="H6452" s="33"/>
      <c r="I6452" s="29"/>
      <c r="J6452" s="142">
        <v>0</v>
      </c>
    </row>
    <row r="6453" spans="1:10" ht="15" hidden="1" thickBot="1" x14ac:dyDescent="0.4">
      <c r="A6453" s="214"/>
      <c r="B6453" s="213"/>
      <c r="C6453" s="34" t="s">
        <v>563</v>
      </c>
      <c r="D6453" s="34" t="s">
        <v>562</v>
      </c>
      <c r="E6453" s="35">
        <v>0.2041</v>
      </c>
      <c r="F6453" s="29"/>
      <c r="G6453" s="29" t="str">
        <f t="shared" si="101"/>
        <v/>
      </c>
      <c r="H6453" s="33"/>
      <c r="I6453" s="29"/>
      <c r="J6453" s="142">
        <v>0</v>
      </c>
    </row>
    <row r="6454" spans="1:10" ht="38" hidden="1" thickBot="1" x14ac:dyDescent="0.4">
      <c r="A6454" s="214"/>
      <c r="B6454" s="213"/>
      <c r="C6454" s="34" t="s">
        <v>931</v>
      </c>
      <c r="D6454" s="34" t="s">
        <v>790</v>
      </c>
      <c r="E6454" s="35">
        <v>5.4999999999999997E-3</v>
      </c>
      <c r="F6454" s="29"/>
      <c r="G6454" s="29" t="str">
        <f t="shared" si="101"/>
        <v/>
      </c>
      <c r="H6454" s="33"/>
      <c r="I6454" s="29"/>
      <c r="J6454" s="142">
        <v>0</v>
      </c>
    </row>
    <row r="6455" spans="1:10" ht="38" hidden="1" thickBot="1" x14ac:dyDescent="0.4">
      <c r="A6455" s="214"/>
      <c r="B6455" s="213"/>
      <c r="C6455" s="34" t="s">
        <v>1091</v>
      </c>
      <c r="D6455" s="34" t="s">
        <v>792</v>
      </c>
      <c r="E6455" s="35">
        <v>9.6600000000000005E-2</v>
      </c>
      <c r="F6455" s="29"/>
      <c r="G6455" s="29" t="str">
        <f t="shared" si="101"/>
        <v/>
      </c>
      <c r="H6455" s="33"/>
      <c r="I6455" s="29"/>
      <c r="J6455" s="142">
        <v>0</v>
      </c>
    </row>
    <row r="6456" spans="1:10" ht="15" hidden="1" thickBot="1" x14ac:dyDescent="0.4">
      <c r="A6456" s="215"/>
      <c r="B6456" s="216"/>
      <c r="C6456" s="52"/>
      <c r="D6456" s="52"/>
      <c r="E6456" s="63"/>
      <c r="F6456" s="64"/>
      <c r="G6456" s="64" t="str">
        <f t="shared" si="101"/>
        <v/>
      </c>
      <c r="H6456" s="66"/>
      <c r="I6456" s="29"/>
      <c r="J6456" s="142">
        <v>0</v>
      </c>
    </row>
    <row r="6457" spans="1:10" ht="15" hidden="1" thickBot="1" x14ac:dyDescent="0.4">
      <c r="A6457" s="210" t="s">
        <v>5707</v>
      </c>
      <c r="B6457" s="212" t="s">
        <v>7788</v>
      </c>
      <c r="C6457" s="155"/>
      <c r="D6457" s="24" t="s">
        <v>16</v>
      </c>
      <c r="E6457" s="25"/>
      <c r="F6457" s="39"/>
      <c r="G6457" s="26" t="str">
        <f t="shared" si="101"/>
        <v/>
      </c>
      <c r="H6457" s="27"/>
      <c r="I6457" s="28"/>
      <c r="J6457" s="142">
        <v>0</v>
      </c>
    </row>
    <row r="6458" spans="1:10" ht="15" hidden="1" thickBot="1" x14ac:dyDescent="0.4">
      <c r="A6458" s="214"/>
      <c r="B6458" s="213"/>
      <c r="C6458" s="30"/>
      <c r="D6458" s="30"/>
      <c r="E6458" s="31"/>
      <c r="F6458" s="40"/>
      <c r="G6458" s="29" t="str">
        <f t="shared" si="101"/>
        <v/>
      </c>
      <c r="H6458" s="33"/>
      <c r="I6458" s="29"/>
      <c r="J6458" s="142">
        <v>0</v>
      </c>
    </row>
    <row r="6459" spans="1:10" ht="25.5" hidden="1" thickBot="1" x14ac:dyDescent="0.4">
      <c r="A6459" s="214"/>
      <c r="B6459" s="213"/>
      <c r="C6459" s="34" t="s">
        <v>10027</v>
      </c>
      <c r="D6459" s="34" t="s">
        <v>200</v>
      </c>
      <c r="E6459" s="35">
        <v>3</v>
      </c>
      <c r="F6459" s="32"/>
      <c r="G6459" s="29" t="str">
        <f t="shared" si="101"/>
        <v/>
      </c>
      <c r="H6459" s="37">
        <f>SUM(G6459:G6462)</f>
        <v>0</v>
      </c>
      <c r="I6459" s="38"/>
      <c r="J6459" s="142">
        <v>0</v>
      </c>
    </row>
    <row r="6460" spans="1:10" ht="15" hidden="1" thickBot="1" x14ac:dyDescent="0.4">
      <c r="A6460" s="214"/>
      <c r="B6460" s="213"/>
      <c r="C6460" s="34" t="s">
        <v>9680</v>
      </c>
      <c r="D6460" s="34" t="s">
        <v>200</v>
      </c>
      <c r="E6460" s="35">
        <v>1</v>
      </c>
      <c r="F6460" s="32"/>
      <c r="G6460" s="29" t="str">
        <f t="shared" si="101"/>
        <v/>
      </c>
      <c r="H6460" s="42"/>
      <c r="I6460" s="43"/>
      <c r="J6460" s="142">
        <v>0</v>
      </c>
    </row>
    <row r="6461" spans="1:10" ht="15" hidden="1" thickBot="1" x14ac:dyDescent="0.4">
      <c r="A6461" s="214"/>
      <c r="B6461" s="213"/>
      <c r="C6461" s="34" t="s">
        <v>983</v>
      </c>
      <c r="D6461" s="34" t="s">
        <v>562</v>
      </c>
      <c r="E6461" s="35">
        <v>0.40570000000000001</v>
      </c>
      <c r="F6461" s="32"/>
      <c r="G6461" s="29" t="str">
        <f t="shared" si="101"/>
        <v/>
      </c>
      <c r="H6461" s="42"/>
      <c r="I6461" s="43"/>
      <c r="J6461" s="142">
        <v>0</v>
      </c>
    </row>
    <row r="6462" spans="1:10" ht="15" hidden="1" thickBot="1" x14ac:dyDescent="0.4">
      <c r="A6462" s="214"/>
      <c r="B6462" s="213"/>
      <c r="C6462" s="34" t="s">
        <v>984</v>
      </c>
      <c r="D6462" s="34" t="s">
        <v>562</v>
      </c>
      <c r="E6462" s="35">
        <v>0.40570000000000001</v>
      </c>
      <c r="F6462" s="29"/>
      <c r="G6462" s="29" t="str">
        <f t="shared" si="101"/>
        <v/>
      </c>
      <c r="H6462" s="33"/>
      <c r="I6462" s="29"/>
      <c r="J6462" s="142">
        <v>0</v>
      </c>
    </row>
    <row r="6463" spans="1:10" ht="15" hidden="1" thickBot="1" x14ac:dyDescent="0.4">
      <c r="A6463" s="215"/>
      <c r="B6463" s="216"/>
      <c r="C6463" s="34"/>
      <c r="D6463" s="34"/>
      <c r="E6463" s="35"/>
      <c r="F6463" s="29"/>
      <c r="G6463" s="29" t="str">
        <f t="shared" si="101"/>
        <v/>
      </c>
      <c r="H6463" s="33"/>
      <c r="I6463" s="29"/>
      <c r="J6463" s="142">
        <v>0</v>
      </c>
    </row>
    <row r="6464" spans="1:10" ht="15" hidden="1" thickBot="1" x14ac:dyDescent="0.4">
      <c r="A6464" s="210" t="s">
        <v>5718</v>
      </c>
      <c r="B6464" s="212" t="s">
        <v>8708</v>
      </c>
      <c r="C6464" s="155"/>
      <c r="D6464" s="24" t="s">
        <v>16</v>
      </c>
      <c r="E6464" s="25"/>
      <c r="F6464" s="39"/>
      <c r="G6464" s="26" t="str">
        <f t="shared" si="101"/>
        <v/>
      </c>
      <c r="H6464" s="27"/>
      <c r="I6464" s="28"/>
      <c r="J6464" s="142">
        <v>0</v>
      </c>
    </row>
    <row r="6465" spans="1:10" ht="15" hidden="1" thickBot="1" x14ac:dyDescent="0.4">
      <c r="A6465" s="214"/>
      <c r="B6465" s="213"/>
      <c r="C6465" s="30"/>
      <c r="D6465" s="30"/>
      <c r="E6465" s="31"/>
      <c r="F6465" s="40"/>
      <c r="G6465" s="29" t="str">
        <f t="shared" si="101"/>
        <v/>
      </c>
      <c r="H6465" s="33"/>
      <c r="I6465" s="29"/>
      <c r="J6465" s="142">
        <v>0</v>
      </c>
    </row>
    <row r="6466" spans="1:10" ht="15" hidden="1" thickBot="1" x14ac:dyDescent="0.4">
      <c r="A6466" s="214"/>
      <c r="B6466" s="213"/>
      <c r="C6466" s="34" t="s">
        <v>9595</v>
      </c>
      <c r="D6466" s="34" t="s">
        <v>200</v>
      </c>
      <c r="E6466" s="35">
        <v>4</v>
      </c>
      <c r="F6466" s="32"/>
      <c r="G6466" s="29" t="str">
        <f t="shared" si="101"/>
        <v/>
      </c>
      <c r="H6466" s="37">
        <f>SUM(G6466:G6469)</f>
        <v>0</v>
      </c>
      <c r="I6466" s="38"/>
      <c r="J6466" s="142">
        <v>0</v>
      </c>
    </row>
    <row r="6467" spans="1:10" ht="15" hidden="1" thickBot="1" x14ac:dyDescent="0.4">
      <c r="A6467" s="214"/>
      <c r="B6467" s="213"/>
      <c r="C6467" s="34" t="s">
        <v>5766</v>
      </c>
      <c r="D6467" s="34" t="s">
        <v>200</v>
      </c>
      <c r="E6467" s="35">
        <v>1</v>
      </c>
      <c r="F6467" s="32"/>
      <c r="G6467" s="29" t="str">
        <f t="shared" si="101"/>
        <v/>
      </c>
      <c r="H6467" s="42"/>
      <c r="I6467" s="43"/>
      <c r="J6467" s="142">
        <v>0</v>
      </c>
    </row>
    <row r="6468" spans="1:10" ht="15" hidden="1" thickBot="1" x14ac:dyDescent="0.4">
      <c r="A6468" s="214"/>
      <c r="B6468" s="213"/>
      <c r="C6468" s="34" t="s">
        <v>983</v>
      </c>
      <c r="D6468" s="34" t="s">
        <v>562</v>
      </c>
      <c r="E6468" s="35">
        <v>1.0580000000000001</v>
      </c>
      <c r="F6468" s="32"/>
      <c r="G6468" s="29" t="str">
        <f t="shared" si="101"/>
        <v/>
      </c>
      <c r="H6468" s="42"/>
      <c r="I6468" s="43"/>
      <c r="J6468" s="142">
        <v>0</v>
      </c>
    </row>
    <row r="6469" spans="1:10" ht="15" hidden="1" thickBot="1" x14ac:dyDescent="0.4">
      <c r="A6469" s="214"/>
      <c r="B6469" s="213"/>
      <c r="C6469" s="34" t="s">
        <v>984</v>
      </c>
      <c r="D6469" s="34" t="s">
        <v>562</v>
      </c>
      <c r="E6469" s="35">
        <v>3.4369999999999998</v>
      </c>
      <c r="F6469" s="29"/>
      <c r="G6469" s="29" t="str">
        <f t="shared" si="101"/>
        <v/>
      </c>
      <c r="H6469" s="33"/>
      <c r="I6469" s="29"/>
      <c r="J6469" s="142">
        <v>0</v>
      </c>
    </row>
    <row r="6470" spans="1:10" ht="15" hidden="1" thickBot="1" x14ac:dyDescent="0.4">
      <c r="A6470" s="215"/>
      <c r="B6470" s="216"/>
      <c r="C6470" s="34"/>
      <c r="D6470" s="34"/>
      <c r="E6470" s="35"/>
      <c r="F6470" s="29"/>
      <c r="G6470" s="29" t="str">
        <f t="shared" si="101"/>
        <v/>
      </c>
      <c r="H6470" s="33"/>
      <c r="I6470" s="29"/>
      <c r="J6470" s="142">
        <v>0</v>
      </c>
    </row>
    <row r="6471" spans="1:10" ht="15" hidden="1" thickBot="1" x14ac:dyDescent="0.4">
      <c r="A6471" s="210" t="s">
        <v>5719</v>
      </c>
      <c r="B6471" s="212" t="s">
        <v>5765</v>
      </c>
      <c r="C6471" s="155"/>
      <c r="D6471" s="24" t="s">
        <v>16</v>
      </c>
      <c r="E6471" s="25"/>
      <c r="F6471" s="39"/>
      <c r="G6471" s="26" t="str">
        <f t="shared" si="101"/>
        <v/>
      </c>
      <c r="H6471" s="27"/>
      <c r="I6471" s="28"/>
      <c r="J6471" s="142">
        <v>0</v>
      </c>
    </row>
    <row r="6472" spans="1:10" ht="15" hidden="1" thickBot="1" x14ac:dyDescent="0.4">
      <c r="A6472" s="214"/>
      <c r="B6472" s="213"/>
      <c r="C6472" s="30"/>
      <c r="D6472" s="30"/>
      <c r="E6472" s="31"/>
      <c r="F6472" s="40"/>
      <c r="G6472" s="29" t="str">
        <f t="shared" si="101"/>
        <v/>
      </c>
      <c r="H6472" s="33"/>
      <c r="I6472" s="29"/>
      <c r="J6472" s="142">
        <v>0</v>
      </c>
    </row>
    <row r="6473" spans="1:10" ht="15" hidden="1" thickBot="1" x14ac:dyDescent="0.4">
      <c r="A6473" s="214"/>
      <c r="B6473" s="213"/>
      <c r="C6473" s="34" t="s">
        <v>5765</v>
      </c>
      <c r="D6473" s="44" t="s">
        <v>16</v>
      </c>
      <c r="E6473" s="35">
        <v>1</v>
      </c>
      <c r="F6473" s="32"/>
      <c r="G6473" s="29" t="str">
        <f t="shared" si="101"/>
        <v/>
      </c>
      <c r="H6473" s="37">
        <f>SUM(G6473:G6476)</f>
        <v>0</v>
      </c>
      <c r="I6473" s="38"/>
      <c r="J6473" s="142">
        <v>0</v>
      </c>
    </row>
    <row r="6474" spans="1:10" ht="38" hidden="1" thickBot="1" x14ac:dyDescent="0.4">
      <c r="A6474" s="214"/>
      <c r="B6474" s="213"/>
      <c r="C6474" s="34" t="s">
        <v>2825</v>
      </c>
      <c r="D6474" s="34" t="s">
        <v>84</v>
      </c>
      <c r="E6474" s="35">
        <v>1.9199999999999998E-2</v>
      </c>
      <c r="F6474" s="32"/>
      <c r="G6474" s="29" t="str">
        <f t="shared" si="101"/>
        <v/>
      </c>
      <c r="H6474" s="42"/>
      <c r="I6474" s="43"/>
      <c r="J6474" s="142">
        <v>0</v>
      </c>
    </row>
    <row r="6475" spans="1:10" ht="15" hidden="1" thickBot="1" x14ac:dyDescent="0.4">
      <c r="A6475" s="214"/>
      <c r="B6475" s="213"/>
      <c r="C6475" s="34" t="s">
        <v>983</v>
      </c>
      <c r="D6475" s="34" t="s">
        <v>562</v>
      </c>
      <c r="E6475" s="35">
        <v>0.63370000000000004</v>
      </c>
      <c r="F6475" s="32"/>
      <c r="G6475" s="29" t="str">
        <f t="shared" si="101"/>
        <v/>
      </c>
      <c r="H6475" s="42"/>
      <c r="I6475" s="43"/>
      <c r="J6475" s="142">
        <v>0</v>
      </c>
    </row>
    <row r="6476" spans="1:10" ht="15" hidden="1" thickBot="1" x14ac:dyDescent="0.4">
      <c r="A6476" s="214"/>
      <c r="B6476" s="213"/>
      <c r="C6476" s="34" t="s">
        <v>984</v>
      </c>
      <c r="D6476" s="34" t="s">
        <v>562</v>
      </c>
      <c r="E6476" s="35">
        <v>0.63370000000000004</v>
      </c>
      <c r="F6476" s="29"/>
      <c r="G6476" s="29" t="str">
        <f t="shared" si="101"/>
        <v/>
      </c>
      <c r="H6476" s="33"/>
      <c r="I6476" s="29"/>
      <c r="J6476" s="142">
        <v>0</v>
      </c>
    </row>
    <row r="6477" spans="1:10" ht="15" hidden="1" thickBot="1" x14ac:dyDescent="0.4">
      <c r="A6477" s="215"/>
      <c r="B6477" s="216"/>
      <c r="C6477" s="52"/>
      <c r="D6477" s="52"/>
      <c r="E6477" s="63"/>
      <c r="F6477" s="64"/>
      <c r="G6477" s="64" t="str">
        <f t="shared" si="101"/>
        <v/>
      </c>
      <c r="H6477" s="66"/>
      <c r="I6477" s="29"/>
      <c r="J6477" s="142">
        <v>0</v>
      </c>
    </row>
    <row r="6478" spans="1:10" ht="15" hidden="1" thickBot="1" x14ac:dyDescent="0.4">
      <c r="A6478" s="210" t="s">
        <v>5723</v>
      </c>
      <c r="B6478" s="212" t="s">
        <v>5772</v>
      </c>
      <c r="C6478" s="155"/>
      <c r="D6478" s="24" t="s">
        <v>16</v>
      </c>
      <c r="E6478" s="25"/>
      <c r="F6478" s="39"/>
      <c r="G6478" s="26" t="str">
        <f t="shared" si="101"/>
        <v/>
      </c>
      <c r="H6478" s="27"/>
      <c r="I6478" s="28"/>
      <c r="J6478" s="142">
        <v>0</v>
      </c>
    </row>
    <row r="6479" spans="1:10" ht="15" hidden="1" thickBot="1" x14ac:dyDescent="0.4">
      <c r="A6479" s="214"/>
      <c r="B6479" s="213"/>
      <c r="C6479" s="30"/>
      <c r="D6479" s="30"/>
      <c r="E6479" s="31"/>
      <c r="F6479" s="40"/>
      <c r="G6479" s="29" t="str">
        <f t="shared" si="101"/>
        <v/>
      </c>
      <c r="H6479" s="33"/>
      <c r="I6479" s="29"/>
      <c r="J6479" s="142">
        <v>0</v>
      </c>
    </row>
    <row r="6480" spans="1:10" ht="25.5" hidden="1" thickBot="1" x14ac:dyDescent="0.4">
      <c r="A6480" s="214"/>
      <c r="B6480" s="213"/>
      <c r="C6480" s="34" t="s">
        <v>6828</v>
      </c>
      <c r="D6480" s="44" t="s">
        <v>16</v>
      </c>
      <c r="E6480" s="35">
        <v>1</v>
      </c>
      <c r="F6480" s="32"/>
      <c r="G6480" s="29" t="str">
        <f t="shared" ref="G6480:G6543" si="102">IF(ISNUMBER(F6480),E6480*F6480,"")</f>
        <v/>
      </c>
      <c r="H6480" s="37">
        <f>SUM(G6480:G6483)</f>
        <v>0</v>
      </c>
      <c r="I6480" s="38"/>
      <c r="J6480" s="142">
        <v>0</v>
      </c>
    </row>
    <row r="6481" spans="1:13" ht="38" hidden="1" thickBot="1" x14ac:dyDescent="0.4">
      <c r="A6481" s="214"/>
      <c r="B6481" s="213"/>
      <c r="C6481" s="34" t="s">
        <v>2825</v>
      </c>
      <c r="D6481" s="34" t="s">
        <v>84</v>
      </c>
      <c r="E6481" s="35">
        <v>1.9199999999999998E-2</v>
      </c>
      <c r="F6481" s="29"/>
      <c r="G6481" s="29" t="str">
        <f t="shared" si="102"/>
        <v/>
      </c>
      <c r="H6481" s="33"/>
      <c r="I6481" s="29"/>
      <c r="J6481" s="142">
        <v>0</v>
      </c>
    </row>
    <row r="6482" spans="1:13" ht="15" hidden="1" thickBot="1" x14ac:dyDescent="0.4">
      <c r="A6482" s="214"/>
      <c r="B6482" s="213"/>
      <c r="C6482" s="34" t="s">
        <v>983</v>
      </c>
      <c r="D6482" s="34" t="s">
        <v>562</v>
      </c>
      <c r="E6482" s="35">
        <v>0.63370000000000004</v>
      </c>
      <c r="F6482" s="29"/>
      <c r="G6482" s="29" t="str">
        <f t="shared" si="102"/>
        <v/>
      </c>
      <c r="H6482" s="33"/>
      <c r="I6482" s="29"/>
      <c r="J6482" s="142">
        <v>0</v>
      </c>
    </row>
    <row r="6483" spans="1:13" ht="15" hidden="1" thickBot="1" x14ac:dyDescent="0.4">
      <c r="A6483" s="214"/>
      <c r="B6483" s="213"/>
      <c r="C6483" s="34" t="s">
        <v>984</v>
      </c>
      <c r="D6483" s="34" t="s">
        <v>562</v>
      </c>
      <c r="E6483" s="35">
        <v>0.63370000000000004</v>
      </c>
      <c r="F6483" s="29"/>
      <c r="G6483" s="32" t="str">
        <f t="shared" si="102"/>
        <v/>
      </c>
      <c r="H6483" s="33"/>
      <c r="I6483" s="29"/>
      <c r="J6483" s="142">
        <v>0</v>
      </c>
    </row>
    <row r="6484" spans="1:13" ht="15" hidden="1" thickBot="1" x14ac:dyDescent="0.4">
      <c r="A6484" s="214"/>
      <c r="B6484" s="216"/>
      <c r="C6484" s="34"/>
      <c r="D6484" s="34"/>
      <c r="E6484" s="35"/>
      <c r="F6484" s="29"/>
      <c r="G6484" s="29" t="str">
        <f t="shared" si="102"/>
        <v/>
      </c>
      <c r="H6484" s="33"/>
      <c r="I6484" s="29"/>
      <c r="J6484" s="142">
        <v>0</v>
      </c>
    </row>
    <row r="6485" spans="1:13" ht="15" thickBot="1" x14ac:dyDescent="0.4">
      <c r="A6485" s="210" t="s">
        <v>5724</v>
      </c>
      <c r="B6485" s="212" t="s">
        <v>5773</v>
      </c>
      <c r="C6485" s="155"/>
      <c r="D6485" s="24" t="s">
        <v>16</v>
      </c>
      <c r="E6485" s="25"/>
      <c r="F6485" s="39"/>
      <c r="G6485" s="26" t="str">
        <f t="shared" si="102"/>
        <v/>
      </c>
      <c r="H6485" s="27"/>
      <c r="I6485" s="28"/>
      <c r="J6485" s="142">
        <v>3</v>
      </c>
    </row>
    <row r="6486" spans="1:13" x14ac:dyDescent="0.35">
      <c r="A6486" s="214"/>
      <c r="B6486" s="213"/>
      <c r="C6486" s="30"/>
      <c r="D6486" s="30"/>
      <c r="E6486" s="31"/>
      <c r="F6486" s="40"/>
      <c r="G6486" s="29" t="str">
        <f t="shared" si="102"/>
        <v/>
      </c>
      <c r="H6486" s="33"/>
      <c r="I6486" s="29"/>
      <c r="J6486" s="142">
        <v>3</v>
      </c>
    </row>
    <row r="6487" spans="1:13" ht="25" x14ac:dyDescent="0.35">
      <c r="A6487" s="214"/>
      <c r="B6487" s="213"/>
      <c r="C6487" s="34" t="s">
        <v>6827</v>
      </c>
      <c r="D6487" s="44" t="s">
        <v>16</v>
      </c>
      <c r="E6487" s="35">
        <v>1</v>
      </c>
      <c r="F6487" s="32">
        <v>6040.114235778</v>
      </c>
      <c r="G6487" s="29">
        <f t="shared" si="102"/>
        <v>6040.114235778</v>
      </c>
      <c r="H6487" s="37">
        <f>SUM(G6487:G6490)</f>
        <v>6081.6398777681361</v>
      </c>
      <c r="I6487" s="38"/>
      <c r="J6487" s="142">
        <v>3</v>
      </c>
      <c r="M6487" s="202"/>
    </row>
    <row r="6488" spans="1:13" ht="37.5" x14ac:dyDescent="0.35">
      <c r="A6488" s="214"/>
      <c r="B6488" s="213"/>
      <c r="C6488" s="34" t="s">
        <v>2825</v>
      </c>
      <c r="D6488" s="34" t="s">
        <v>84</v>
      </c>
      <c r="E6488" s="35">
        <v>1.9199999999999998E-2</v>
      </c>
      <c r="F6488" s="29">
        <f>'Comp.Aux1'!$G$412</f>
        <v>808.04688076563968</v>
      </c>
      <c r="G6488" s="29">
        <f t="shared" si="102"/>
        <v>15.514500110700281</v>
      </c>
      <c r="H6488" s="33"/>
      <c r="I6488" s="29"/>
      <c r="J6488" s="142">
        <v>3</v>
      </c>
      <c r="M6488" s="202"/>
    </row>
    <row r="6489" spans="1:13" x14ac:dyDescent="0.35">
      <c r="A6489" s="214"/>
      <c r="B6489" s="213"/>
      <c r="C6489" s="34" t="s">
        <v>983</v>
      </c>
      <c r="D6489" s="34" t="s">
        <v>562</v>
      </c>
      <c r="E6489" s="35">
        <v>0.63370000000000004</v>
      </c>
      <c r="F6489" s="29">
        <v>17.620203286000002</v>
      </c>
      <c r="G6489" s="29">
        <f t="shared" si="102"/>
        <v>11.165922822338203</v>
      </c>
      <c r="H6489" s="33"/>
      <c r="I6489" s="29"/>
      <c r="J6489" s="142">
        <v>3</v>
      </c>
      <c r="M6489" s="202"/>
    </row>
    <row r="6490" spans="1:13" x14ac:dyDescent="0.35">
      <c r="A6490" s="214"/>
      <c r="B6490" s="213"/>
      <c r="C6490" s="34" t="s">
        <v>984</v>
      </c>
      <c r="D6490" s="34" t="s">
        <v>562</v>
      </c>
      <c r="E6490" s="35">
        <v>0.63370000000000004</v>
      </c>
      <c r="F6490" s="29">
        <v>23.426256994000003</v>
      </c>
      <c r="G6490" s="32">
        <f t="shared" si="102"/>
        <v>14.845219057097802</v>
      </c>
      <c r="H6490" s="33"/>
      <c r="I6490" s="29"/>
      <c r="J6490" s="142">
        <v>3</v>
      </c>
      <c r="M6490" s="202"/>
    </row>
    <row r="6491" spans="1:13" ht="15" thickBot="1" x14ac:dyDescent="0.4">
      <c r="A6491" s="214"/>
      <c r="B6491" s="216"/>
      <c r="C6491" s="34"/>
      <c r="D6491" s="34"/>
      <c r="E6491" s="35"/>
      <c r="F6491" s="29"/>
      <c r="G6491" s="29" t="str">
        <f t="shared" si="102"/>
        <v/>
      </c>
      <c r="H6491" s="33"/>
      <c r="I6491" s="29"/>
      <c r="J6491" s="142">
        <v>3</v>
      </c>
    </row>
    <row r="6492" spans="1:13" ht="15" hidden="1" thickBot="1" x14ac:dyDescent="0.4">
      <c r="A6492" s="210" t="s">
        <v>5731</v>
      </c>
      <c r="B6492" s="212" t="s">
        <v>5778</v>
      </c>
      <c r="C6492" s="155"/>
      <c r="D6492" s="24" t="s">
        <v>16</v>
      </c>
      <c r="E6492" s="25"/>
      <c r="F6492" s="39"/>
      <c r="G6492" s="26" t="str">
        <f t="shared" si="102"/>
        <v/>
      </c>
      <c r="H6492" s="27"/>
      <c r="I6492" s="28"/>
      <c r="J6492" s="142">
        <v>0</v>
      </c>
    </row>
    <row r="6493" spans="1:13" ht="15" hidden="1" thickBot="1" x14ac:dyDescent="0.4">
      <c r="A6493" s="214"/>
      <c r="B6493" s="213"/>
      <c r="C6493" s="30"/>
      <c r="D6493" s="30"/>
      <c r="E6493" s="31"/>
      <c r="F6493" s="40"/>
      <c r="G6493" s="29" t="str">
        <f t="shared" si="102"/>
        <v/>
      </c>
      <c r="H6493" s="33"/>
      <c r="I6493" s="29"/>
      <c r="J6493" s="142">
        <v>0</v>
      </c>
    </row>
    <row r="6494" spans="1:13" ht="25.5" hidden="1" thickBot="1" x14ac:dyDescent="0.4">
      <c r="A6494" s="214"/>
      <c r="B6494" s="213"/>
      <c r="C6494" s="34" t="s">
        <v>9498</v>
      </c>
      <c r="D6494" s="34" t="s">
        <v>200</v>
      </c>
      <c r="E6494" s="35">
        <v>1</v>
      </c>
      <c r="F6494" s="29"/>
      <c r="G6494" s="29" t="str">
        <f t="shared" si="102"/>
        <v/>
      </c>
      <c r="H6494" s="37">
        <f>SUM(G6494:G6494)</f>
        <v>0</v>
      </c>
      <c r="I6494" s="38"/>
      <c r="J6494" s="142">
        <v>0</v>
      </c>
    </row>
    <row r="6495" spans="1:13" ht="15" hidden="1" thickBot="1" x14ac:dyDescent="0.4">
      <c r="A6495" s="215"/>
      <c r="B6495" s="216"/>
      <c r="C6495" s="52"/>
      <c r="D6495" s="52"/>
      <c r="E6495" s="63"/>
      <c r="F6495" s="64"/>
      <c r="G6495" s="64" t="str">
        <f t="shared" si="102"/>
        <v/>
      </c>
      <c r="H6495" s="66"/>
      <c r="I6495" s="29"/>
      <c r="J6495" s="142">
        <v>0</v>
      </c>
    </row>
    <row r="6496" spans="1:13" ht="15" hidden="1" thickBot="1" x14ac:dyDescent="0.4">
      <c r="A6496" s="210" t="s">
        <v>5733</v>
      </c>
      <c r="B6496" s="212" t="s">
        <v>2965</v>
      </c>
      <c r="C6496" s="155"/>
      <c r="D6496" s="24" t="s">
        <v>16</v>
      </c>
      <c r="E6496" s="25"/>
      <c r="F6496" s="39"/>
      <c r="G6496" s="26" t="str">
        <f t="shared" si="102"/>
        <v/>
      </c>
      <c r="H6496" s="27"/>
      <c r="I6496" s="28"/>
      <c r="J6496" s="142">
        <v>0</v>
      </c>
    </row>
    <row r="6497" spans="1:10" ht="15" hidden="1" thickBot="1" x14ac:dyDescent="0.4">
      <c r="A6497" s="214"/>
      <c r="B6497" s="213"/>
      <c r="C6497" s="30"/>
      <c r="D6497" s="30"/>
      <c r="E6497" s="31"/>
      <c r="F6497" s="40"/>
      <c r="G6497" s="29" t="str">
        <f t="shared" si="102"/>
        <v/>
      </c>
      <c r="H6497" s="33"/>
      <c r="I6497" s="29"/>
      <c r="J6497" s="142">
        <v>0</v>
      </c>
    </row>
    <row r="6498" spans="1:10" ht="15" hidden="1" thickBot="1" x14ac:dyDescent="0.4">
      <c r="A6498" s="214"/>
      <c r="B6498" s="213"/>
      <c r="C6498" s="34" t="s">
        <v>9496</v>
      </c>
      <c r="D6498" s="34" t="s">
        <v>200</v>
      </c>
      <c r="E6498" s="35">
        <v>1</v>
      </c>
      <c r="F6498" s="29"/>
      <c r="G6498" s="29" t="str">
        <f t="shared" si="102"/>
        <v/>
      </c>
      <c r="H6498" s="37">
        <f>SUM(G6498:G6498)</f>
        <v>0</v>
      </c>
      <c r="I6498" s="38"/>
      <c r="J6498" s="142">
        <v>0</v>
      </c>
    </row>
    <row r="6499" spans="1:10" ht="15" hidden="1" thickBot="1" x14ac:dyDescent="0.4">
      <c r="A6499" s="215"/>
      <c r="B6499" s="216"/>
      <c r="C6499" s="52"/>
      <c r="D6499" s="52"/>
      <c r="E6499" s="63"/>
      <c r="F6499" s="64"/>
      <c r="G6499" s="64" t="str">
        <f t="shared" si="102"/>
        <v/>
      </c>
      <c r="H6499" s="66"/>
      <c r="I6499" s="29"/>
      <c r="J6499" s="142">
        <v>0</v>
      </c>
    </row>
    <row r="6500" spans="1:10" ht="15" hidden="1" thickBot="1" x14ac:dyDescent="0.4">
      <c r="A6500" s="210" t="s">
        <v>5734</v>
      </c>
      <c r="B6500" s="212" t="s">
        <v>5780</v>
      </c>
      <c r="C6500" s="155"/>
      <c r="D6500" s="24" t="s">
        <v>28</v>
      </c>
      <c r="E6500" s="25"/>
      <c r="F6500" s="39"/>
      <c r="G6500" s="26" t="str">
        <f t="shared" si="102"/>
        <v/>
      </c>
      <c r="H6500" s="27"/>
      <c r="I6500" s="28"/>
      <c r="J6500" s="142">
        <v>0</v>
      </c>
    </row>
    <row r="6501" spans="1:10" ht="15" hidden="1" thickBot="1" x14ac:dyDescent="0.4">
      <c r="A6501" s="214"/>
      <c r="B6501" s="213"/>
      <c r="C6501" s="30"/>
      <c r="D6501" s="30"/>
      <c r="E6501" s="31"/>
      <c r="F6501" s="40"/>
      <c r="G6501" s="29" t="str">
        <f t="shared" si="102"/>
        <v/>
      </c>
      <c r="H6501" s="33"/>
      <c r="I6501" s="29"/>
      <c r="J6501" s="142">
        <v>0</v>
      </c>
    </row>
    <row r="6502" spans="1:10" ht="15" hidden="1" thickBot="1" x14ac:dyDescent="0.4">
      <c r="A6502" s="214"/>
      <c r="B6502" s="213"/>
      <c r="C6502" s="34" t="s">
        <v>9961</v>
      </c>
      <c r="D6502" s="34" t="s">
        <v>750</v>
      </c>
      <c r="E6502" s="35">
        <v>1</v>
      </c>
      <c r="F6502" s="29"/>
      <c r="G6502" s="29" t="str">
        <f t="shared" si="102"/>
        <v/>
      </c>
      <c r="H6502" s="37">
        <f>SUM(G6502:G6502)</f>
        <v>0</v>
      </c>
      <c r="I6502" s="38"/>
      <c r="J6502" s="142">
        <v>0</v>
      </c>
    </row>
    <row r="6503" spans="1:10" ht="15" hidden="1" thickBot="1" x14ac:dyDescent="0.4">
      <c r="A6503" s="215"/>
      <c r="B6503" s="216"/>
      <c r="C6503" s="52"/>
      <c r="D6503" s="52"/>
      <c r="E6503" s="63"/>
      <c r="F6503" s="64"/>
      <c r="G6503" s="64" t="str">
        <f t="shared" si="102"/>
        <v/>
      </c>
      <c r="H6503" s="66"/>
      <c r="I6503" s="29"/>
      <c r="J6503" s="142">
        <v>0</v>
      </c>
    </row>
    <row r="6504" spans="1:10" ht="15" hidden="1" thickBot="1" x14ac:dyDescent="0.4">
      <c r="A6504" s="210" t="s">
        <v>5738</v>
      </c>
      <c r="B6504" s="212" t="s">
        <v>5350</v>
      </c>
      <c r="C6504" s="155"/>
      <c r="D6504" s="24" t="s">
        <v>16</v>
      </c>
      <c r="E6504" s="25"/>
      <c r="F6504" s="39"/>
      <c r="G6504" s="26" t="str">
        <f t="shared" si="102"/>
        <v/>
      </c>
      <c r="H6504" s="27"/>
      <c r="I6504" s="28"/>
      <c r="J6504" s="142">
        <v>0</v>
      </c>
    </row>
    <row r="6505" spans="1:10" ht="15" hidden="1" thickBot="1" x14ac:dyDescent="0.4">
      <c r="A6505" s="214"/>
      <c r="B6505" s="213"/>
      <c r="C6505" s="30"/>
      <c r="D6505" s="30"/>
      <c r="E6505" s="31"/>
      <c r="F6505" s="40"/>
      <c r="G6505" s="29" t="str">
        <f t="shared" si="102"/>
        <v/>
      </c>
      <c r="H6505" s="33"/>
      <c r="I6505" s="29"/>
      <c r="J6505" s="142">
        <v>0</v>
      </c>
    </row>
    <row r="6506" spans="1:10" ht="15" hidden="1" thickBot="1" x14ac:dyDescent="0.4">
      <c r="A6506" s="214"/>
      <c r="B6506" s="213"/>
      <c r="C6506" s="34" t="s">
        <v>9511</v>
      </c>
      <c r="D6506" s="34" t="s">
        <v>200</v>
      </c>
      <c r="E6506" s="35">
        <v>1</v>
      </c>
      <c r="F6506" s="29"/>
      <c r="G6506" s="29" t="str">
        <f t="shared" si="102"/>
        <v/>
      </c>
      <c r="H6506" s="37">
        <f>SUM(G6506:G6506)</f>
        <v>0</v>
      </c>
      <c r="I6506" s="38"/>
      <c r="J6506" s="142">
        <v>0</v>
      </c>
    </row>
    <row r="6507" spans="1:10" ht="15" hidden="1" thickBot="1" x14ac:dyDescent="0.4">
      <c r="A6507" s="215"/>
      <c r="B6507" s="216"/>
      <c r="C6507" s="52"/>
      <c r="D6507" s="52"/>
      <c r="E6507" s="63"/>
      <c r="F6507" s="64"/>
      <c r="G6507" s="64" t="str">
        <f t="shared" si="102"/>
        <v/>
      </c>
      <c r="H6507" s="66"/>
      <c r="I6507" s="29"/>
      <c r="J6507" s="142">
        <v>0</v>
      </c>
    </row>
    <row r="6508" spans="1:10" ht="15" hidden="1" thickBot="1" x14ac:dyDescent="0.4">
      <c r="A6508" s="210" t="s">
        <v>5744</v>
      </c>
      <c r="B6508" s="212" t="s">
        <v>5785</v>
      </c>
      <c r="C6508" s="155"/>
      <c r="D6508" s="24" t="s">
        <v>16</v>
      </c>
      <c r="E6508" s="25"/>
      <c r="F6508" s="39"/>
      <c r="G6508" s="26" t="str">
        <f t="shared" si="102"/>
        <v/>
      </c>
      <c r="H6508" s="27"/>
      <c r="I6508" s="28"/>
      <c r="J6508" s="142">
        <v>0</v>
      </c>
    </row>
    <row r="6509" spans="1:10" ht="15" hidden="1" thickBot="1" x14ac:dyDescent="0.4">
      <c r="A6509" s="214"/>
      <c r="B6509" s="213"/>
      <c r="C6509" s="30"/>
      <c r="D6509" s="30"/>
      <c r="E6509" s="31"/>
      <c r="F6509" s="40"/>
      <c r="G6509" s="29" t="str">
        <f t="shared" si="102"/>
        <v/>
      </c>
      <c r="H6509" s="33"/>
      <c r="I6509" s="29"/>
      <c r="J6509" s="142">
        <v>0</v>
      </c>
    </row>
    <row r="6510" spans="1:10" ht="25.5" hidden="1" thickBot="1" x14ac:dyDescent="0.4">
      <c r="A6510" s="214"/>
      <c r="B6510" s="213"/>
      <c r="C6510" s="34" t="s">
        <v>9516</v>
      </c>
      <c r="D6510" s="34" t="s">
        <v>200</v>
      </c>
      <c r="E6510" s="35">
        <v>1</v>
      </c>
      <c r="F6510" s="29"/>
      <c r="G6510" s="29" t="str">
        <f t="shared" si="102"/>
        <v/>
      </c>
      <c r="H6510" s="37">
        <f>SUM(G6510:G6510)</f>
        <v>0</v>
      </c>
      <c r="I6510" s="38"/>
      <c r="J6510" s="142">
        <v>0</v>
      </c>
    </row>
    <row r="6511" spans="1:10" ht="15" hidden="1" thickBot="1" x14ac:dyDescent="0.4">
      <c r="A6511" s="215"/>
      <c r="B6511" s="216"/>
      <c r="C6511" s="52"/>
      <c r="D6511" s="52"/>
      <c r="E6511" s="63"/>
      <c r="F6511" s="64"/>
      <c r="G6511" s="64" t="str">
        <f t="shared" si="102"/>
        <v/>
      </c>
      <c r="H6511" s="66"/>
      <c r="I6511" s="29"/>
      <c r="J6511" s="142">
        <v>0</v>
      </c>
    </row>
    <row r="6512" spans="1:10" ht="15" hidden="1" thickBot="1" x14ac:dyDescent="0.4">
      <c r="A6512" s="210" t="s">
        <v>5745</v>
      </c>
      <c r="B6512" s="212" t="s">
        <v>5786</v>
      </c>
      <c r="C6512" s="155"/>
      <c r="D6512" s="24" t="s">
        <v>16</v>
      </c>
      <c r="E6512" s="25"/>
      <c r="F6512" s="39"/>
      <c r="G6512" s="26" t="str">
        <f t="shared" si="102"/>
        <v/>
      </c>
      <c r="H6512" s="27"/>
      <c r="I6512" s="28"/>
      <c r="J6512" s="142">
        <v>0</v>
      </c>
    </row>
    <row r="6513" spans="1:10" ht="15" hidden="1" thickBot="1" x14ac:dyDescent="0.4">
      <c r="A6513" s="214"/>
      <c r="B6513" s="213"/>
      <c r="C6513" s="30"/>
      <c r="D6513" s="30"/>
      <c r="E6513" s="31"/>
      <c r="F6513" s="40"/>
      <c r="G6513" s="29" t="str">
        <f t="shared" si="102"/>
        <v/>
      </c>
      <c r="H6513" s="33"/>
      <c r="I6513" s="29"/>
      <c r="J6513" s="142">
        <v>0</v>
      </c>
    </row>
    <row r="6514" spans="1:10" ht="25.5" hidden="1" thickBot="1" x14ac:dyDescent="0.4">
      <c r="A6514" s="214"/>
      <c r="B6514" s="213"/>
      <c r="C6514" s="34" t="s">
        <v>9517</v>
      </c>
      <c r="D6514" s="34" t="s">
        <v>200</v>
      </c>
      <c r="E6514" s="35">
        <v>1</v>
      </c>
      <c r="F6514" s="29"/>
      <c r="G6514" s="29" t="str">
        <f t="shared" si="102"/>
        <v/>
      </c>
      <c r="H6514" s="37">
        <f>SUM(G6514:G6514)</f>
        <v>0</v>
      </c>
      <c r="I6514" s="38"/>
      <c r="J6514" s="142">
        <v>0</v>
      </c>
    </row>
    <row r="6515" spans="1:10" ht="15" hidden="1" thickBot="1" x14ac:dyDescent="0.4">
      <c r="A6515" s="215"/>
      <c r="B6515" s="216"/>
      <c r="C6515" s="52"/>
      <c r="D6515" s="52"/>
      <c r="E6515" s="63"/>
      <c r="F6515" s="64"/>
      <c r="G6515" s="64" t="str">
        <f t="shared" si="102"/>
        <v/>
      </c>
      <c r="H6515" s="66"/>
      <c r="I6515" s="29"/>
      <c r="J6515" s="142">
        <v>0</v>
      </c>
    </row>
    <row r="6516" spans="1:10" ht="15" hidden="1" thickBot="1" x14ac:dyDescent="0.4">
      <c r="A6516" s="210" t="s">
        <v>5749</v>
      </c>
      <c r="B6516" s="212" t="s">
        <v>5789</v>
      </c>
      <c r="C6516" s="155"/>
      <c r="D6516" s="24" t="s">
        <v>16</v>
      </c>
      <c r="E6516" s="25"/>
      <c r="F6516" s="39"/>
      <c r="G6516" s="26" t="str">
        <f t="shared" si="102"/>
        <v/>
      </c>
      <c r="H6516" s="27"/>
      <c r="I6516" s="28"/>
      <c r="J6516" s="142">
        <v>0</v>
      </c>
    </row>
    <row r="6517" spans="1:10" ht="15" hidden="1" thickBot="1" x14ac:dyDescent="0.4">
      <c r="A6517" s="214"/>
      <c r="B6517" s="213"/>
      <c r="C6517" s="30"/>
      <c r="D6517" s="30"/>
      <c r="E6517" s="31"/>
      <c r="F6517" s="40"/>
      <c r="G6517" s="29" t="str">
        <f t="shared" si="102"/>
        <v/>
      </c>
      <c r="H6517" s="33"/>
      <c r="I6517" s="29"/>
      <c r="J6517" s="142">
        <v>0</v>
      </c>
    </row>
    <row r="6518" spans="1:10" ht="25.5" hidden="1" thickBot="1" x14ac:dyDescent="0.4">
      <c r="A6518" s="214"/>
      <c r="B6518" s="213"/>
      <c r="C6518" s="34" t="s">
        <v>10183</v>
      </c>
      <c r="D6518" s="34" t="s">
        <v>200</v>
      </c>
      <c r="E6518" s="35">
        <v>1</v>
      </c>
      <c r="F6518" s="29"/>
      <c r="G6518" s="29" t="str">
        <f t="shared" si="102"/>
        <v/>
      </c>
      <c r="H6518" s="37">
        <f>SUM(G6518:G6518)</f>
        <v>0</v>
      </c>
      <c r="I6518" s="38"/>
      <c r="J6518" s="142">
        <v>0</v>
      </c>
    </row>
    <row r="6519" spans="1:10" ht="15" hidden="1" thickBot="1" x14ac:dyDescent="0.4">
      <c r="A6519" s="215"/>
      <c r="B6519" s="216"/>
      <c r="C6519" s="52"/>
      <c r="D6519" s="52"/>
      <c r="E6519" s="63"/>
      <c r="F6519" s="64"/>
      <c r="G6519" s="64" t="str">
        <f t="shared" si="102"/>
        <v/>
      </c>
      <c r="H6519" s="66"/>
      <c r="I6519" s="29"/>
      <c r="J6519" s="142">
        <v>0</v>
      </c>
    </row>
    <row r="6520" spans="1:10" ht="15" hidden="1" thickBot="1" x14ac:dyDescent="0.4">
      <c r="A6520" s="210" t="s">
        <v>5751</v>
      </c>
      <c r="B6520" s="212" t="s">
        <v>5791</v>
      </c>
      <c r="C6520" s="155"/>
      <c r="D6520" s="24" t="s">
        <v>16</v>
      </c>
      <c r="E6520" s="25"/>
      <c r="F6520" s="39"/>
      <c r="G6520" s="26" t="str">
        <f t="shared" si="102"/>
        <v/>
      </c>
      <c r="H6520" s="27"/>
      <c r="I6520" s="28"/>
      <c r="J6520" s="142">
        <v>0</v>
      </c>
    </row>
    <row r="6521" spans="1:10" ht="15" hidden="1" thickBot="1" x14ac:dyDescent="0.4">
      <c r="A6521" s="214"/>
      <c r="B6521" s="213"/>
      <c r="C6521" s="30"/>
      <c r="D6521" s="30"/>
      <c r="E6521" s="31"/>
      <c r="F6521" s="40"/>
      <c r="G6521" s="29" t="str">
        <f t="shared" si="102"/>
        <v/>
      </c>
      <c r="H6521" s="33"/>
      <c r="I6521" s="29"/>
      <c r="J6521" s="142">
        <v>0</v>
      </c>
    </row>
    <row r="6522" spans="1:10" ht="25.5" hidden="1" thickBot="1" x14ac:dyDescent="0.4">
      <c r="A6522" s="214"/>
      <c r="B6522" s="213"/>
      <c r="C6522" s="34" t="s">
        <v>10100</v>
      </c>
      <c r="D6522" s="34" t="s">
        <v>200</v>
      </c>
      <c r="E6522" s="35">
        <v>1</v>
      </c>
      <c r="F6522" s="29"/>
      <c r="G6522" s="29" t="str">
        <f t="shared" si="102"/>
        <v/>
      </c>
      <c r="H6522" s="37">
        <f>SUM(G6522:G6522)</f>
        <v>0</v>
      </c>
      <c r="I6522" s="38"/>
      <c r="J6522" s="142">
        <v>0</v>
      </c>
    </row>
    <row r="6523" spans="1:10" ht="15" hidden="1" thickBot="1" x14ac:dyDescent="0.4">
      <c r="A6523" s="215"/>
      <c r="B6523" s="216"/>
      <c r="C6523" s="52"/>
      <c r="D6523" s="52"/>
      <c r="E6523" s="63"/>
      <c r="F6523" s="64"/>
      <c r="G6523" s="64" t="str">
        <f t="shared" si="102"/>
        <v/>
      </c>
      <c r="H6523" s="66"/>
      <c r="I6523" s="29"/>
      <c r="J6523" s="142">
        <v>0</v>
      </c>
    </row>
    <row r="6524" spans="1:10" ht="15" hidden="1" thickBot="1" x14ac:dyDescent="0.4">
      <c r="A6524" s="210" t="s">
        <v>5753</v>
      </c>
      <c r="B6524" s="212" t="s">
        <v>5793</v>
      </c>
      <c r="C6524" s="155"/>
      <c r="D6524" s="24" t="s">
        <v>16</v>
      </c>
      <c r="E6524" s="25"/>
      <c r="F6524" s="39"/>
      <c r="G6524" s="26" t="str">
        <f t="shared" si="102"/>
        <v/>
      </c>
      <c r="H6524" s="27"/>
      <c r="I6524" s="28"/>
      <c r="J6524" s="142">
        <v>0</v>
      </c>
    </row>
    <row r="6525" spans="1:10" ht="15" hidden="1" thickBot="1" x14ac:dyDescent="0.4">
      <c r="A6525" s="214"/>
      <c r="B6525" s="213"/>
      <c r="C6525" s="30"/>
      <c r="D6525" s="30"/>
      <c r="E6525" s="31"/>
      <c r="F6525" s="40"/>
      <c r="G6525" s="29" t="str">
        <f t="shared" si="102"/>
        <v/>
      </c>
      <c r="H6525" s="33"/>
      <c r="I6525" s="29"/>
      <c r="J6525" s="142">
        <v>0</v>
      </c>
    </row>
    <row r="6526" spans="1:10" ht="15" hidden="1" thickBot="1" x14ac:dyDescent="0.4">
      <c r="A6526" s="214"/>
      <c r="B6526" s="213"/>
      <c r="C6526" s="34" t="s">
        <v>9525</v>
      </c>
      <c r="D6526" s="34" t="s">
        <v>200</v>
      </c>
      <c r="E6526" s="35">
        <v>1</v>
      </c>
      <c r="F6526" s="29"/>
      <c r="G6526" s="29" t="str">
        <f t="shared" si="102"/>
        <v/>
      </c>
      <c r="H6526" s="37">
        <f>SUM(G6526:G6526)</f>
        <v>0</v>
      </c>
      <c r="I6526" s="38"/>
      <c r="J6526" s="142">
        <v>0</v>
      </c>
    </row>
    <row r="6527" spans="1:10" ht="15" hidden="1" thickBot="1" x14ac:dyDescent="0.4">
      <c r="A6527" s="215"/>
      <c r="B6527" s="216"/>
      <c r="C6527" s="52"/>
      <c r="D6527" s="52"/>
      <c r="E6527" s="63"/>
      <c r="F6527" s="64"/>
      <c r="G6527" s="64" t="str">
        <f t="shared" si="102"/>
        <v/>
      </c>
      <c r="H6527" s="66"/>
      <c r="I6527" s="29"/>
      <c r="J6527" s="142">
        <v>0</v>
      </c>
    </row>
    <row r="6528" spans="1:10" ht="15" hidden="1" thickBot="1" x14ac:dyDescent="0.4">
      <c r="A6528" s="210" t="s">
        <v>5756</v>
      </c>
      <c r="B6528" s="212" t="s">
        <v>5795</v>
      </c>
      <c r="C6528" s="155"/>
      <c r="D6528" s="24" t="s">
        <v>16</v>
      </c>
      <c r="E6528" s="25"/>
      <c r="F6528" s="39"/>
      <c r="G6528" s="26" t="str">
        <f t="shared" si="102"/>
        <v/>
      </c>
      <c r="H6528" s="27"/>
      <c r="I6528" s="28"/>
      <c r="J6528" s="142">
        <v>0</v>
      </c>
    </row>
    <row r="6529" spans="1:10" ht="15" hidden="1" thickBot="1" x14ac:dyDescent="0.4">
      <c r="A6529" s="214"/>
      <c r="B6529" s="213"/>
      <c r="C6529" s="30"/>
      <c r="D6529" s="30"/>
      <c r="E6529" s="31"/>
      <c r="F6529" s="40"/>
      <c r="G6529" s="29" t="str">
        <f t="shared" si="102"/>
        <v/>
      </c>
      <c r="H6529" s="33"/>
      <c r="I6529" s="29"/>
      <c r="J6529" s="142">
        <v>0</v>
      </c>
    </row>
    <row r="6530" spans="1:10" ht="38" hidden="1" thickBot="1" x14ac:dyDescent="0.4">
      <c r="A6530" s="214"/>
      <c r="B6530" s="213"/>
      <c r="C6530" s="34" t="s">
        <v>10185</v>
      </c>
      <c r="D6530" s="34" t="s">
        <v>200</v>
      </c>
      <c r="E6530" s="35">
        <v>1</v>
      </c>
      <c r="F6530" s="29"/>
      <c r="G6530" s="29" t="str">
        <f t="shared" si="102"/>
        <v/>
      </c>
      <c r="H6530" s="37">
        <f>SUM(G6530:G6530)</f>
        <v>0</v>
      </c>
      <c r="I6530" s="38"/>
      <c r="J6530" s="142">
        <v>0</v>
      </c>
    </row>
    <row r="6531" spans="1:10" ht="15" hidden="1" thickBot="1" x14ac:dyDescent="0.4">
      <c r="A6531" s="215"/>
      <c r="B6531" s="216"/>
      <c r="C6531" s="52"/>
      <c r="D6531" s="52"/>
      <c r="E6531" s="63"/>
      <c r="F6531" s="64"/>
      <c r="G6531" s="64" t="str">
        <f t="shared" si="102"/>
        <v/>
      </c>
      <c r="H6531" s="66"/>
      <c r="I6531" s="29"/>
      <c r="J6531" s="142">
        <v>0</v>
      </c>
    </row>
    <row r="6532" spans="1:10" ht="15" hidden="1" thickBot="1" x14ac:dyDescent="0.4">
      <c r="A6532" s="210" t="s">
        <v>5757</v>
      </c>
      <c r="B6532" s="212" t="s">
        <v>5796</v>
      </c>
      <c r="C6532" s="155"/>
      <c r="D6532" s="24" t="s">
        <v>16</v>
      </c>
      <c r="E6532" s="25"/>
      <c r="F6532" s="39"/>
      <c r="G6532" s="26" t="str">
        <f t="shared" si="102"/>
        <v/>
      </c>
      <c r="H6532" s="27"/>
      <c r="I6532" s="28"/>
      <c r="J6532" s="142">
        <v>0</v>
      </c>
    </row>
    <row r="6533" spans="1:10" ht="15" hidden="1" thickBot="1" x14ac:dyDescent="0.4">
      <c r="A6533" s="214"/>
      <c r="B6533" s="213"/>
      <c r="C6533" s="30"/>
      <c r="D6533" s="30"/>
      <c r="E6533" s="31"/>
      <c r="F6533" s="40"/>
      <c r="G6533" s="29" t="str">
        <f t="shared" si="102"/>
        <v/>
      </c>
      <c r="H6533" s="33"/>
      <c r="I6533" s="29"/>
      <c r="J6533" s="142">
        <v>0</v>
      </c>
    </row>
    <row r="6534" spans="1:10" ht="38" hidden="1" thickBot="1" x14ac:dyDescent="0.4">
      <c r="A6534" s="214"/>
      <c r="B6534" s="213"/>
      <c r="C6534" s="34" t="s">
        <v>10223</v>
      </c>
      <c r="D6534" s="34" t="s">
        <v>200</v>
      </c>
      <c r="E6534" s="35">
        <v>1</v>
      </c>
      <c r="F6534" s="29"/>
      <c r="G6534" s="29" t="str">
        <f t="shared" si="102"/>
        <v/>
      </c>
      <c r="H6534" s="37">
        <f>SUM(G6534:G6534)</f>
        <v>0</v>
      </c>
      <c r="I6534" s="38"/>
      <c r="J6534" s="142">
        <v>0</v>
      </c>
    </row>
    <row r="6535" spans="1:10" ht="15" hidden="1" thickBot="1" x14ac:dyDescent="0.4">
      <c r="A6535" s="215"/>
      <c r="B6535" s="216"/>
      <c r="C6535" s="52"/>
      <c r="D6535" s="52"/>
      <c r="E6535" s="63"/>
      <c r="F6535" s="64"/>
      <c r="G6535" s="64" t="str">
        <f t="shared" si="102"/>
        <v/>
      </c>
      <c r="H6535" s="66"/>
      <c r="I6535" s="29"/>
      <c r="J6535" s="142">
        <v>0</v>
      </c>
    </row>
    <row r="6536" spans="1:10" ht="15" hidden="1" thickBot="1" x14ac:dyDescent="0.4">
      <c r="A6536" s="210" t="s">
        <v>5759</v>
      </c>
      <c r="B6536" s="212" t="s">
        <v>5797</v>
      </c>
      <c r="C6536" s="155"/>
      <c r="D6536" s="24" t="s">
        <v>16</v>
      </c>
      <c r="E6536" s="25"/>
      <c r="F6536" s="39"/>
      <c r="G6536" s="26" t="str">
        <f t="shared" si="102"/>
        <v/>
      </c>
      <c r="H6536" s="27"/>
      <c r="I6536" s="28"/>
      <c r="J6536" s="142">
        <v>0</v>
      </c>
    </row>
    <row r="6537" spans="1:10" ht="15" hidden="1" thickBot="1" x14ac:dyDescent="0.4">
      <c r="A6537" s="214"/>
      <c r="B6537" s="213"/>
      <c r="C6537" s="30"/>
      <c r="D6537" s="30"/>
      <c r="E6537" s="31"/>
      <c r="F6537" s="40"/>
      <c r="G6537" s="29" t="str">
        <f t="shared" si="102"/>
        <v/>
      </c>
      <c r="H6537" s="33"/>
      <c r="I6537" s="29"/>
      <c r="J6537" s="142">
        <v>0</v>
      </c>
    </row>
    <row r="6538" spans="1:10" ht="50.5" hidden="1" thickBot="1" x14ac:dyDescent="0.4">
      <c r="A6538" s="214"/>
      <c r="B6538" s="213"/>
      <c r="C6538" s="34" t="s">
        <v>9554</v>
      </c>
      <c r="D6538" s="34" t="s">
        <v>200</v>
      </c>
      <c r="E6538" s="35">
        <v>1</v>
      </c>
      <c r="F6538" s="29"/>
      <c r="G6538" s="29" t="str">
        <f t="shared" si="102"/>
        <v/>
      </c>
      <c r="H6538" s="37">
        <f>SUM(G6538:G6538)</f>
        <v>0</v>
      </c>
      <c r="I6538" s="38"/>
      <c r="J6538" s="142">
        <v>0</v>
      </c>
    </row>
    <row r="6539" spans="1:10" ht="15" hidden="1" thickBot="1" x14ac:dyDescent="0.4">
      <c r="A6539" s="215"/>
      <c r="B6539" s="216"/>
      <c r="C6539" s="52"/>
      <c r="D6539" s="52"/>
      <c r="E6539" s="63"/>
      <c r="F6539" s="64"/>
      <c r="G6539" s="64" t="str">
        <f t="shared" si="102"/>
        <v/>
      </c>
      <c r="H6539" s="66"/>
      <c r="I6539" s="29"/>
      <c r="J6539" s="142">
        <v>0</v>
      </c>
    </row>
    <row r="6540" spans="1:10" ht="15" hidden="1" thickBot="1" x14ac:dyDescent="0.4">
      <c r="A6540" s="210" t="s">
        <v>5761</v>
      </c>
      <c r="B6540" s="212" t="s">
        <v>5799</v>
      </c>
      <c r="C6540" s="155"/>
      <c r="D6540" s="24" t="s">
        <v>16</v>
      </c>
      <c r="E6540" s="25"/>
      <c r="F6540" s="39"/>
      <c r="G6540" s="26" t="str">
        <f t="shared" si="102"/>
        <v/>
      </c>
      <c r="H6540" s="27"/>
      <c r="I6540" s="28"/>
      <c r="J6540" s="142">
        <v>0</v>
      </c>
    </row>
    <row r="6541" spans="1:10" ht="15" hidden="1" thickBot="1" x14ac:dyDescent="0.4">
      <c r="A6541" s="214"/>
      <c r="B6541" s="213"/>
      <c r="C6541" s="30"/>
      <c r="D6541" s="30"/>
      <c r="E6541" s="31"/>
      <c r="F6541" s="40"/>
      <c r="G6541" s="29" t="str">
        <f t="shared" si="102"/>
        <v/>
      </c>
      <c r="H6541" s="33"/>
      <c r="I6541" s="29"/>
      <c r="J6541" s="142">
        <v>0</v>
      </c>
    </row>
    <row r="6542" spans="1:10" ht="25.5" hidden="1" thickBot="1" x14ac:dyDescent="0.4">
      <c r="A6542" s="214"/>
      <c r="B6542" s="213"/>
      <c r="C6542" s="34" t="s">
        <v>9560</v>
      </c>
      <c r="D6542" s="34" t="s">
        <v>200</v>
      </c>
      <c r="E6542" s="35">
        <v>1</v>
      </c>
      <c r="F6542" s="29"/>
      <c r="G6542" s="29" t="str">
        <f t="shared" si="102"/>
        <v/>
      </c>
      <c r="H6542" s="37">
        <f>SUM(G6542:G6542)</f>
        <v>0</v>
      </c>
      <c r="I6542" s="38"/>
      <c r="J6542" s="142">
        <v>0</v>
      </c>
    </row>
    <row r="6543" spans="1:10" ht="15" hidden="1" thickBot="1" x14ac:dyDescent="0.4">
      <c r="A6543" s="215"/>
      <c r="B6543" s="216"/>
      <c r="C6543" s="52"/>
      <c r="D6543" s="52"/>
      <c r="E6543" s="63"/>
      <c r="F6543" s="64"/>
      <c r="G6543" s="64" t="str">
        <f t="shared" si="102"/>
        <v/>
      </c>
      <c r="H6543" s="66"/>
      <c r="I6543" s="29"/>
      <c r="J6543" s="142">
        <v>0</v>
      </c>
    </row>
    <row r="6544" spans="1:10" ht="15" hidden="1" thickBot="1" x14ac:dyDescent="0.4">
      <c r="A6544" s="210" t="s">
        <v>5762</v>
      </c>
      <c r="B6544" s="212" t="s">
        <v>5800</v>
      </c>
      <c r="C6544" s="155"/>
      <c r="D6544" s="24" t="s">
        <v>16</v>
      </c>
      <c r="E6544" s="25"/>
      <c r="F6544" s="39"/>
      <c r="G6544" s="26" t="str">
        <f t="shared" ref="G6544:G6607" si="103">IF(ISNUMBER(F6544),E6544*F6544,"")</f>
        <v/>
      </c>
      <c r="H6544" s="27"/>
      <c r="I6544" s="28"/>
      <c r="J6544" s="142">
        <v>0</v>
      </c>
    </row>
    <row r="6545" spans="1:10" ht="15" hidden="1" thickBot="1" x14ac:dyDescent="0.4">
      <c r="A6545" s="214"/>
      <c r="B6545" s="213"/>
      <c r="C6545" s="30"/>
      <c r="D6545" s="30"/>
      <c r="E6545" s="31"/>
      <c r="F6545" s="40"/>
      <c r="G6545" s="29" t="str">
        <f t="shared" si="103"/>
        <v/>
      </c>
      <c r="H6545" s="33"/>
      <c r="I6545" s="29"/>
      <c r="J6545" s="142">
        <v>0</v>
      </c>
    </row>
    <row r="6546" spans="1:10" ht="25.5" hidden="1" thickBot="1" x14ac:dyDescent="0.4">
      <c r="A6546" s="214"/>
      <c r="B6546" s="213"/>
      <c r="C6546" s="34" t="s">
        <v>9558</v>
      </c>
      <c r="D6546" s="34" t="s">
        <v>200</v>
      </c>
      <c r="E6546" s="35">
        <v>1</v>
      </c>
      <c r="F6546" s="29"/>
      <c r="G6546" s="29" t="str">
        <f t="shared" si="103"/>
        <v/>
      </c>
      <c r="H6546" s="37">
        <f>SUM(G6546:G6546)</f>
        <v>0</v>
      </c>
      <c r="I6546" s="38"/>
      <c r="J6546" s="142">
        <v>0</v>
      </c>
    </row>
    <row r="6547" spans="1:10" ht="15" hidden="1" thickBot="1" x14ac:dyDescent="0.4">
      <c r="A6547" s="215"/>
      <c r="B6547" s="216"/>
      <c r="C6547" s="52"/>
      <c r="D6547" s="52"/>
      <c r="E6547" s="63"/>
      <c r="F6547" s="64"/>
      <c r="G6547" s="64" t="str">
        <f t="shared" si="103"/>
        <v/>
      </c>
      <c r="H6547" s="66"/>
      <c r="I6547" s="29"/>
      <c r="J6547" s="142">
        <v>0</v>
      </c>
    </row>
    <row r="6548" spans="1:10" ht="15" hidden="1" thickBot="1" x14ac:dyDescent="0.4">
      <c r="A6548" s="210" t="s">
        <v>5805</v>
      </c>
      <c r="B6548" s="212" t="s">
        <v>5806</v>
      </c>
      <c r="C6548" s="155"/>
      <c r="D6548" s="24" t="s">
        <v>16</v>
      </c>
      <c r="E6548" s="25"/>
      <c r="F6548" s="39"/>
      <c r="G6548" s="26" t="str">
        <f t="shared" si="103"/>
        <v/>
      </c>
      <c r="H6548" s="27"/>
      <c r="I6548" s="28"/>
      <c r="J6548" s="142">
        <v>0</v>
      </c>
    </row>
    <row r="6549" spans="1:10" ht="15" hidden="1" thickBot="1" x14ac:dyDescent="0.4">
      <c r="A6549" s="214"/>
      <c r="B6549" s="213"/>
      <c r="C6549" s="30"/>
      <c r="D6549" s="30"/>
      <c r="E6549" s="31"/>
      <c r="F6549" s="40"/>
      <c r="G6549" s="29" t="str">
        <f t="shared" si="103"/>
        <v/>
      </c>
      <c r="H6549" s="33"/>
      <c r="I6549" s="29"/>
      <c r="J6549" s="142">
        <v>0</v>
      </c>
    </row>
    <row r="6550" spans="1:10" ht="25.5" hidden="1" thickBot="1" x14ac:dyDescent="0.4">
      <c r="A6550" s="214"/>
      <c r="B6550" s="213"/>
      <c r="C6550" s="34" t="s">
        <v>904</v>
      </c>
      <c r="D6550" s="34" t="s">
        <v>200</v>
      </c>
      <c r="E6550" s="35">
        <v>1</v>
      </c>
      <c r="F6550" s="29"/>
      <c r="G6550" s="29" t="str">
        <f t="shared" si="103"/>
        <v/>
      </c>
      <c r="H6550" s="37">
        <f>SUM(G6550:G6550)</f>
        <v>0</v>
      </c>
      <c r="I6550" s="38"/>
      <c r="J6550" s="142">
        <v>0</v>
      </c>
    </row>
    <row r="6551" spans="1:10" ht="15" hidden="1" thickBot="1" x14ac:dyDescent="0.4">
      <c r="A6551" s="215"/>
      <c r="B6551" s="216"/>
      <c r="C6551" s="52"/>
      <c r="D6551" s="52"/>
      <c r="E6551" s="63"/>
      <c r="F6551" s="64"/>
      <c r="G6551" s="64" t="str">
        <f t="shared" si="103"/>
        <v/>
      </c>
      <c r="H6551" s="66"/>
      <c r="I6551" s="29"/>
      <c r="J6551" s="142">
        <v>0</v>
      </c>
    </row>
    <row r="6552" spans="1:10" ht="15" hidden="1" thickBot="1" x14ac:dyDescent="0.4">
      <c r="A6552" s="210" t="s">
        <v>5819</v>
      </c>
      <c r="B6552" s="212" t="s">
        <v>5351</v>
      </c>
      <c r="C6552" s="155"/>
      <c r="D6552" s="24" t="s">
        <v>16</v>
      </c>
      <c r="E6552" s="25"/>
      <c r="F6552" s="39"/>
      <c r="G6552" s="26" t="str">
        <f t="shared" si="103"/>
        <v/>
      </c>
      <c r="H6552" s="27"/>
      <c r="I6552" s="28"/>
      <c r="J6552" s="142">
        <v>0</v>
      </c>
    </row>
    <row r="6553" spans="1:10" ht="15" hidden="1" thickBot="1" x14ac:dyDescent="0.4">
      <c r="A6553" s="214"/>
      <c r="B6553" s="213"/>
      <c r="C6553" s="30"/>
      <c r="D6553" s="30"/>
      <c r="E6553" s="31"/>
      <c r="F6553" s="40"/>
      <c r="G6553" s="29" t="str">
        <f t="shared" si="103"/>
        <v/>
      </c>
      <c r="H6553" s="33"/>
      <c r="I6553" s="29"/>
      <c r="J6553" s="142">
        <v>0</v>
      </c>
    </row>
    <row r="6554" spans="1:10" ht="25.5" hidden="1" thickBot="1" x14ac:dyDescent="0.4">
      <c r="A6554" s="214"/>
      <c r="B6554" s="213"/>
      <c r="C6554" s="34" t="s">
        <v>9643</v>
      </c>
      <c r="D6554" s="34" t="s">
        <v>200</v>
      </c>
      <c r="E6554" s="35">
        <v>1</v>
      </c>
      <c r="F6554" s="29"/>
      <c r="G6554" s="29" t="str">
        <f t="shared" si="103"/>
        <v/>
      </c>
      <c r="H6554" s="37">
        <f>SUM(G6554:G6554)</f>
        <v>0</v>
      </c>
      <c r="I6554" s="38"/>
      <c r="J6554" s="142">
        <v>0</v>
      </c>
    </row>
    <row r="6555" spans="1:10" ht="15" hidden="1" thickBot="1" x14ac:dyDescent="0.4">
      <c r="A6555" s="215"/>
      <c r="B6555" s="216"/>
      <c r="C6555" s="52"/>
      <c r="D6555" s="52"/>
      <c r="E6555" s="63"/>
      <c r="F6555" s="64"/>
      <c r="G6555" s="64" t="str">
        <f t="shared" si="103"/>
        <v/>
      </c>
      <c r="H6555" s="66"/>
      <c r="I6555" s="29"/>
      <c r="J6555" s="142">
        <v>0</v>
      </c>
    </row>
    <row r="6556" spans="1:10" ht="15" hidden="1" thickBot="1" x14ac:dyDescent="0.4">
      <c r="A6556" s="210" t="s">
        <v>5845</v>
      </c>
      <c r="B6556" s="212" t="s">
        <v>7780</v>
      </c>
      <c r="C6556" s="155"/>
      <c r="D6556" s="24" t="s">
        <v>16</v>
      </c>
      <c r="E6556" s="25"/>
      <c r="F6556" s="39"/>
      <c r="G6556" s="26" t="str">
        <f t="shared" si="103"/>
        <v/>
      </c>
      <c r="H6556" s="27"/>
      <c r="I6556" s="28"/>
      <c r="J6556" s="142">
        <v>0</v>
      </c>
    </row>
    <row r="6557" spans="1:10" ht="15" hidden="1" thickBot="1" x14ac:dyDescent="0.4">
      <c r="A6557" s="214"/>
      <c r="B6557" s="213"/>
      <c r="C6557" s="30"/>
      <c r="D6557" s="30"/>
      <c r="E6557" s="31"/>
      <c r="F6557" s="40"/>
      <c r="G6557" s="29" t="str">
        <f t="shared" si="103"/>
        <v/>
      </c>
      <c r="H6557" s="33"/>
      <c r="I6557" s="29"/>
      <c r="J6557" s="142">
        <v>0</v>
      </c>
    </row>
    <row r="6558" spans="1:10" ht="25.5" hidden="1" thickBot="1" x14ac:dyDescent="0.4">
      <c r="A6558" s="214"/>
      <c r="B6558" s="213"/>
      <c r="C6558" s="34" t="s">
        <v>9853</v>
      </c>
      <c r="D6558" s="34" t="s">
        <v>200</v>
      </c>
      <c r="E6558" s="35">
        <v>1</v>
      </c>
      <c r="F6558" s="29"/>
      <c r="G6558" s="29" t="str">
        <f t="shared" si="103"/>
        <v/>
      </c>
      <c r="H6558" s="37">
        <f>SUM(G6558:G6558)</f>
        <v>0</v>
      </c>
      <c r="I6558" s="38"/>
      <c r="J6558" s="142">
        <v>0</v>
      </c>
    </row>
    <row r="6559" spans="1:10" ht="15" hidden="1" thickBot="1" x14ac:dyDescent="0.4">
      <c r="A6559" s="215"/>
      <c r="B6559" s="216"/>
      <c r="C6559" s="52"/>
      <c r="D6559" s="52"/>
      <c r="E6559" s="63"/>
      <c r="F6559" s="64"/>
      <c r="G6559" s="64" t="str">
        <f t="shared" si="103"/>
        <v/>
      </c>
      <c r="H6559" s="66"/>
      <c r="I6559" s="29"/>
      <c r="J6559" s="142">
        <v>0</v>
      </c>
    </row>
    <row r="6560" spans="1:10" ht="15" hidden="1" thickBot="1" x14ac:dyDescent="0.4">
      <c r="A6560" s="210" t="s">
        <v>5856</v>
      </c>
      <c r="B6560" s="212" t="s">
        <v>2962</v>
      </c>
      <c r="C6560" s="155"/>
      <c r="D6560" s="24" t="s">
        <v>16</v>
      </c>
      <c r="E6560" s="25"/>
      <c r="F6560" s="39"/>
      <c r="G6560" s="26" t="str">
        <f t="shared" si="103"/>
        <v/>
      </c>
      <c r="H6560" s="27"/>
      <c r="I6560" s="28"/>
      <c r="J6560" s="142">
        <v>0</v>
      </c>
    </row>
    <row r="6561" spans="1:10" ht="15" hidden="1" thickBot="1" x14ac:dyDescent="0.4">
      <c r="A6561" s="214"/>
      <c r="B6561" s="213"/>
      <c r="C6561" s="30"/>
      <c r="D6561" s="30"/>
      <c r="E6561" s="31"/>
      <c r="F6561" s="40"/>
      <c r="G6561" s="29" t="str">
        <f t="shared" si="103"/>
        <v/>
      </c>
      <c r="H6561" s="33"/>
      <c r="I6561" s="29"/>
      <c r="J6561" s="142">
        <v>0</v>
      </c>
    </row>
    <row r="6562" spans="1:10" ht="25.5" hidden="1" thickBot="1" x14ac:dyDescent="0.4">
      <c r="A6562" s="214"/>
      <c r="B6562" s="213"/>
      <c r="C6562" s="34" t="s">
        <v>9865</v>
      </c>
      <c r="D6562" s="34" t="s">
        <v>200</v>
      </c>
      <c r="E6562" s="35">
        <v>1</v>
      </c>
      <c r="F6562" s="29"/>
      <c r="G6562" s="29" t="str">
        <f t="shared" si="103"/>
        <v/>
      </c>
      <c r="H6562" s="37">
        <f>SUM(G6562:G6562)</f>
        <v>0</v>
      </c>
      <c r="I6562" s="38"/>
      <c r="J6562" s="142">
        <v>0</v>
      </c>
    </row>
    <row r="6563" spans="1:10" ht="15" hidden="1" thickBot="1" x14ac:dyDescent="0.4">
      <c r="A6563" s="215"/>
      <c r="B6563" s="216"/>
      <c r="C6563" s="52"/>
      <c r="D6563" s="52"/>
      <c r="E6563" s="63"/>
      <c r="F6563" s="64"/>
      <c r="G6563" s="64" t="str">
        <f t="shared" si="103"/>
        <v/>
      </c>
      <c r="H6563" s="66"/>
      <c r="I6563" s="29"/>
      <c r="J6563" s="142">
        <v>0</v>
      </c>
    </row>
    <row r="6564" spans="1:10" ht="15" hidden="1" thickBot="1" x14ac:dyDescent="0.4">
      <c r="A6564" s="210" t="s">
        <v>5880</v>
      </c>
      <c r="B6564" s="212" t="s">
        <v>5881</v>
      </c>
      <c r="C6564" s="155"/>
      <c r="D6564" s="24" t="s">
        <v>16</v>
      </c>
      <c r="E6564" s="25"/>
      <c r="F6564" s="39"/>
      <c r="G6564" s="26" t="str">
        <f t="shared" si="103"/>
        <v/>
      </c>
      <c r="H6564" s="27"/>
      <c r="I6564" s="28"/>
      <c r="J6564" s="142">
        <v>0</v>
      </c>
    </row>
    <row r="6565" spans="1:10" ht="15" hidden="1" thickBot="1" x14ac:dyDescent="0.4">
      <c r="A6565" s="214"/>
      <c r="B6565" s="213"/>
      <c r="C6565" s="30"/>
      <c r="D6565" s="30"/>
      <c r="E6565" s="31"/>
      <c r="F6565" s="40"/>
      <c r="G6565" s="29" t="str">
        <f t="shared" si="103"/>
        <v/>
      </c>
      <c r="H6565" s="33"/>
      <c r="I6565" s="29"/>
      <c r="J6565" s="142">
        <v>0</v>
      </c>
    </row>
    <row r="6566" spans="1:10" ht="15" hidden="1" thickBot="1" x14ac:dyDescent="0.4">
      <c r="A6566" s="214"/>
      <c r="B6566" s="213"/>
      <c r="C6566" s="34" t="s">
        <v>9942</v>
      </c>
      <c r="D6566" s="34" t="s">
        <v>200</v>
      </c>
      <c r="E6566" s="35">
        <v>1</v>
      </c>
      <c r="F6566" s="29"/>
      <c r="G6566" s="29" t="str">
        <f t="shared" si="103"/>
        <v/>
      </c>
      <c r="H6566" s="37">
        <f>SUM(G6566:G6566)</f>
        <v>0</v>
      </c>
      <c r="I6566" s="38"/>
      <c r="J6566" s="142">
        <v>0</v>
      </c>
    </row>
    <row r="6567" spans="1:10" ht="15" hidden="1" thickBot="1" x14ac:dyDescent="0.4">
      <c r="A6567" s="215"/>
      <c r="B6567" s="216"/>
      <c r="C6567" s="52"/>
      <c r="D6567" s="52"/>
      <c r="E6567" s="63"/>
      <c r="F6567" s="64"/>
      <c r="G6567" s="64" t="str">
        <f t="shared" si="103"/>
        <v/>
      </c>
      <c r="H6567" s="66"/>
      <c r="I6567" s="29"/>
      <c r="J6567" s="142">
        <v>0</v>
      </c>
    </row>
    <row r="6568" spans="1:10" ht="15" hidden="1" thickBot="1" x14ac:dyDescent="0.4">
      <c r="A6568" s="210" t="s">
        <v>5892</v>
      </c>
      <c r="B6568" s="212" t="s">
        <v>3112</v>
      </c>
      <c r="C6568" s="155"/>
      <c r="D6568" s="24" t="s">
        <v>16</v>
      </c>
      <c r="E6568" s="25"/>
      <c r="F6568" s="39"/>
      <c r="G6568" s="26" t="str">
        <f t="shared" si="103"/>
        <v/>
      </c>
      <c r="H6568" s="27"/>
      <c r="I6568" s="28"/>
      <c r="J6568" s="142">
        <v>0</v>
      </c>
    </row>
    <row r="6569" spans="1:10" ht="15" hidden="1" thickBot="1" x14ac:dyDescent="0.4">
      <c r="A6569" s="214"/>
      <c r="B6569" s="213"/>
      <c r="C6569" s="30"/>
      <c r="D6569" s="30"/>
      <c r="E6569" s="31"/>
      <c r="F6569" s="40"/>
      <c r="G6569" s="29" t="str">
        <f t="shared" si="103"/>
        <v/>
      </c>
      <c r="H6569" s="33"/>
      <c r="I6569" s="29"/>
      <c r="J6569" s="142">
        <v>0</v>
      </c>
    </row>
    <row r="6570" spans="1:10" ht="15" hidden="1" thickBot="1" x14ac:dyDescent="0.4">
      <c r="A6570" s="214"/>
      <c r="B6570" s="213"/>
      <c r="C6570" s="34" t="s">
        <v>970</v>
      </c>
      <c r="D6570" s="34" t="s">
        <v>200</v>
      </c>
      <c r="E6570" s="35">
        <v>1</v>
      </c>
      <c r="F6570" s="29"/>
      <c r="G6570" s="29" t="str">
        <f t="shared" si="103"/>
        <v/>
      </c>
      <c r="H6570" s="37">
        <f>SUM(G6570:G6570)</f>
        <v>0</v>
      </c>
      <c r="I6570" s="38"/>
      <c r="J6570" s="142">
        <v>0</v>
      </c>
    </row>
    <row r="6571" spans="1:10" ht="15" hidden="1" thickBot="1" x14ac:dyDescent="0.4">
      <c r="A6571" s="215"/>
      <c r="B6571" s="216"/>
      <c r="C6571" s="52"/>
      <c r="D6571" s="52"/>
      <c r="E6571" s="63"/>
      <c r="F6571" s="64"/>
      <c r="G6571" s="64" t="str">
        <f t="shared" si="103"/>
        <v/>
      </c>
      <c r="H6571" s="66"/>
      <c r="I6571" s="29"/>
      <c r="J6571" s="142">
        <v>0</v>
      </c>
    </row>
    <row r="6572" spans="1:10" ht="15" hidden="1" thickBot="1" x14ac:dyDescent="0.4">
      <c r="A6572" s="210" t="s">
        <v>5893</v>
      </c>
      <c r="B6572" s="212" t="s">
        <v>5894</v>
      </c>
      <c r="C6572" s="155"/>
      <c r="D6572" s="24" t="s">
        <v>16</v>
      </c>
      <c r="E6572" s="25"/>
      <c r="F6572" s="39"/>
      <c r="G6572" s="26" t="str">
        <f t="shared" si="103"/>
        <v/>
      </c>
      <c r="H6572" s="27"/>
      <c r="I6572" s="28"/>
      <c r="J6572" s="142">
        <v>0</v>
      </c>
    </row>
    <row r="6573" spans="1:10" ht="15" hidden="1" thickBot="1" x14ac:dyDescent="0.4">
      <c r="A6573" s="214"/>
      <c r="B6573" s="213"/>
      <c r="C6573" s="30"/>
      <c r="D6573" s="30"/>
      <c r="E6573" s="31"/>
      <c r="F6573" s="40"/>
      <c r="G6573" s="29" t="str">
        <f t="shared" si="103"/>
        <v/>
      </c>
      <c r="H6573" s="33"/>
      <c r="I6573" s="29"/>
      <c r="J6573" s="142">
        <v>0</v>
      </c>
    </row>
    <row r="6574" spans="1:10" ht="15" hidden="1" thickBot="1" x14ac:dyDescent="0.4">
      <c r="A6574" s="214"/>
      <c r="B6574" s="213"/>
      <c r="C6574" s="34" t="s">
        <v>10104</v>
      </c>
      <c r="D6574" s="34" t="s">
        <v>200</v>
      </c>
      <c r="E6574" s="35">
        <v>1</v>
      </c>
      <c r="F6574" s="29"/>
      <c r="G6574" s="29" t="str">
        <f t="shared" si="103"/>
        <v/>
      </c>
      <c r="H6574" s="37">
        <f>SUM(G6574:G6574)</f>
        <v>0</v>
      </c>
      <c r="I6574" s="38"/>
      <c r="J6574" s="142">
        <v>0</v>
      </c>
    </row>
    <row r="6575" spans="1:10" ht="15" hidden="1" thickBot="1" x14ac:dyDescent="0.4">
      <c r="A6575" s="215"/>
      <c r="B6575" s="216"/>
      <c r="C6575" s="52"/>
      <c r="D6575" s="52"/>
      <c r="E6575" s="63"/>
      <c r="F6575" s="64"/>
      <c r="G6575" s="64" t="str">
        <f t="shared" si="103"/>
        <v/>
      </c>
      <c r="H6575" s="66"/>
      <c r="I6575" s="29"/>
      <c r="J6575" s="142">
        <v>0</v>
      </c>
    </row>
    <row r="6576" spans="1:10" ht="15" hidden="1" thickBot="1" x14ac:dyDescent="0.4">
      <c r="A6576" s="210" t="s">
        <v>5895</v>
      </c>
      <c r="B6576" s="212" t="s">
        <v>5896</v>
      </c>
      <c r="C6576" s="155"/>
      <c r="D6576" s="24" t="s">
        <v>16</v>
      </c>
      <c r="E6576" s="25"/>
      <c r="F6576" s="39"/>
      <c r="G6576" s="26" t="str">
        <f t="shared" si="103"/>
        <v/>
      </c>
      <c r="H6576" s="27"/>
      <c r="I6576" s="28"/>
      <c r="J6576" s="142">
        <v>0</v>
      </c>
    </row>
    <row r="6577" spans="1:10" ht="15" hidden="1" thickBot="1" x14ac:dyDescent="0.4">
      <c r="A6577" s="214"/>
      <c r="B6577" s="213"/>
      <c r="C6577" s="30"/>
      <c r="D6577" s="30"/>
      <c r="E6577" s="31"/>
      <c r="F6577" s="40"/>
      <c r="G6577" s="29" t="str">
        <f t="shared" si="103"/>
        <v/>
      </c>
      <c r="H6577" s="33"/>
      <c r="I6577" s="29"/>
      <c r="J6577" s="142">
        <v>0</v>
      </c>
    </row>
    <row r="6578" spans="1:10" ht="15" hidden="1" thickBot="1" x14ac:dyDescent="0.4">
      <c r="A6578" s="214"/>
      <c r="B6578" s="213"/>
      <c r="C6578" s="34" t="s">
        <v>499</v>
      </c>
      <c r="D6578" s="34" t="s">
        <v>200</v>
      </c>
      <c r="E6578" s="35">
        <v>1</v>
      </c>
      <c r="F6578" s="29"/>
      <c r="G6578" s="29" t="str">
        <f t="shared" si="103"/>
        <v/>
      </c>
      <c r="H6578" s="37">
        <f>SUM(G6578:G6578)</f>
        <v>0</v>
      </c>
      <c r="I6578" s="38"/>
      <c r="J6578" s="142">
        <v>0</v>
      </c>
    </row>
    <row r="6579" spans="1:10" ht="15" hidden="1" thickBot="1" x14ac:dyDescent="0.4">
      <c r="A6579" s="215"/>
      <c r="B6579" s="216"/>
      <c r="C6579" s="52"/>
      <c r="D6579" s="52"/>
      <c r="E6579" s="63"/>
      <c r="F6579" s="64"/>
      <c r="G6579" s="64" t="str">
        <f t="shared" si="103"/>
        <v/>
      </c>
      <c r="H6579" s="66"/>
      <c r="I6579" s="29"/>
      <c r="J6579" s="142">
        <v>0</v>
      </c>
    </row>
    <row r="6580" spans="1:10" ht="15" hidden="1" thickBot="1" x14ac:dyDescent="0.4">
      <c r="A6580" s="210" t="s">
        <v>5897</v>
      </c>
      <c r="B6580" s="212" t="s">
        <v>5898</v>
      </c>
      <c r="C6580" s="155"/>
      <c r="D6580" s="24" t="s">
        <v>16</v>
      </c>
      <c r="E6580" s="25"/>
      <c r="F6580" s="39"/>
      <c r="G6580" s="26" t="str">
        <f t="shared" si="103"/>
        <v/>
      </c>
      <c r="H6580" s="27"/>
      <c r="I6580" s="28"/>
      <c r="J6580" s="142">
        <v>0</v>
      </c>
    </row>
    <row r="6581" spans="1:10" ht="15" hidden="1" thickBot="1" x14ac:dyDescent="0.4">
      <c r="A6581" s="214"/>
      <c r="B6581" s="213"/>
      <c r="C6581" s="30"/>
      <c r="D6581" s="30"/>
      <c r="E6581" s="31"/>
      <c r="F6581" s="40"/>
      <c r="G6581" s="29" t="str">
        <f t="shared" si="103"/>
        <v/>
      </c>
      <c r="H6581" s="33"/>
      <c r="I6581" s="29"/>
      <c r="J6581" s="142">
        <v>0</v>
      </c>
    </row>
    <row r="6582" spans="1:10" ht="15" hidden="1" thickBot="1" x14ac:dyDescent="0.4">
      <c r="A6582" s="214"/>
      <c r="B6582" s="213"/>
      <c r="C6582" s="34" t="s">
        <v>10103</v>
      </c>
      <c r="D6582" s="34" t="s">
        <v>200</v>
      </c>
      <c r="E6582" s="35">
        <v>1</v>
      </c>
      <c r="F6582" s="29"/>
      <c r="G6582" s="29" t="str">
        <f t="shared" si="103"/>
        <v/>
      </c>
      <c r="H6582" s="37">
        <f>SUM(G6582:G6582)</f>
        <v>0</v>
      </c>
      <c r="I6582" s="38"/>
      <c r="J6582" s="142">
        <v>0</v>
      </c>
    </row>
    <row r="6583" spans="1:10" ht="15" hidden="1" thickBot="1" x14ac:dyDescent="0.4">
      <c r="A6583" s="215"/>
      <c r="B6583" s="216"/>
      <c r="C6583" s="52"/>
      <c r="D6583" s="52"/>
      <c r="E6583" s="63"/>
      <c r="F6583" s="64"/>
      <c r="G6583" s="64" t="str">
        <f t="shared" si="103"/>
        <v/>
      </c>
      <c r="H6583" s="66"/>
      <c r="I6583" s="29"/>
      <c r="J6583" s="142">
        <v>0</v>
      </c>
    </row>
    <row r="6584" spans="1:10" ht="15" hidden="1" thickBot="1" x14ac:dyDescent="0.4">
      <c r="A6584" s="210" t="s">
        <v>5899</v>
      </c>
      <c r="B6584" s="212" t="s">
        <v>5900</v>
      </c>
      <c r="C6584" s="155"/>
      <c r="D6584" s="24" t="s">
        <v>16</v>
      </c>
      <c r="E6584" s="25"/>
      <c r="F6584" s="39"/>
      <c r="G6584" s="26" t="str">
        <f t="shared" si="103"/>
        <v/>
      </c>
      <c r="H6584" s="27"/>
      <c r="I6584" s="28"/>
      <c r="J6584" s="142">
        <v>0</v>
      </c>
    </row>
    <row r="6585" spans="1:10" ht="15" hidden="1" thickBot="1" x14ac:dyDescent="0.4">
      <c r="A6585" s="214"/>
      <c r="B6585" s="213"/>
      <c r="C6585" s="30"/>
      <c r="D6585" s="30"/>
      <c r="E6585" s="31"/>
      <c r="F6585" s="40"/>
      <c r="G6585" s="29" t="str">
        <f t="shared" si="103"/>
        <v/>
      </c>
      <c r="H6585" s="33"/>
      <c r="I6585" s="29"/>
      <c r="J6585" s="142">
        <v>0</v>
      </c>
    </row>
    <row r="6586" spans="1:10" ht="15" hidden="1" thickBot="1" x14ac:dyDescent="0.4">
      <c r="A6586" s="214"/>
      <c r="B6586" s="213"/>
      <c r="C6586" s="34" t="s">
        <v>970</v>
      </c>
      <c r="D6586" s="34" t="s">
        <v>200</v>
      </c>
      <c r="E6586" s="35">
        <v>1</v>
      </c>
      <c r="F6586" s="29"/>
      <c r="G6586" s="29" t="str">
        <f t="shared" si="103"/>
        <v/>
      </c>
      <c r="H6586" s="37">
        <f>SUM(G6586:G6586)</f>
        <v>0</v>
      </c>
      <c r="I6586" s="38"/>
      <c r="J6586" s="142">
        <v>0</v>
      </c>
    </row>
    <row r="6587" spans="1:10" ht="15" hidden="1" thickBot="1" x14ac:dyDescent="0.4">
      <c r="A6587" s="215"/>
      <c r="B6587" s="216"/>
      <c r="C6587" s="52"/>
      <c r="D6587" s="52"/>
      <c r="E6587" s="63"/>
      <c r="F6587" s="64"/>
      <c r="G6587" s="64" t="str">
        <f t="shared" si="103"/>
        <v/>
      </c>
      <c r="H6587" s="66"/>
      <c r="I6587" s="29"/>
      <c r="J6587" s="142">
        <v>0</v>
      </c>
    </row>
    <row r="6588" spans="1:10" ht="15" hidden="1" thickBot="1" x14ac:dyDescent="0.4">
      <c r="A6588" s="210" t="s">
        <v>5901</v>
      </c>
      <c r="B6588" s="212" t="s">
        <v>5902</v>
      </c>
      <c r="C6588" s="155"/>
      <c r="D6588" s="24" t="s">
        <v>16</v>
      </c>
      <c r="E6588" s="25"/>
      <c r="F6588" s="39"/>
      <c r="G6588" s="26" t="str">
        <f t="shared" si="103"/>
        <v/>
      </c>
      <c r="H6588" s="27"/>
      <c r="I6588" s="28"/>
      <c r="J6588" s="142">
        <v>0</v>
      </c>
    </row>
    <row r="6589" spans="1:10" ht="15" hidden="1" thickBot="1" x14ac:dyDescent="0.4">
      <c r="A6589" s="214"/>
      <c r="B6589" s="213"/>
      <c r="C6589" s="30"/>
      <c r="D6589" s="30"/>
      <c r="E6589" s="31"/>
      <c r="F6589" s="40"/>
      <c r="G6589" s="29" t="str">
        <f t="shared" si="103"/>
        <v/>
      </c>
      <c r="H6589" s="33"/>
      <c r="I6589" s="29"/>
      <c r="J6589" s="142">
        <v>0</v>
      </c>
    </row>
    <row r="6590" spans="1:10" ht="25.5" hidden="1" thickBot="1" x14ac:dyDescent="0.4">
      <c r="A6590" s="214"/>
      <c r="B6590" s="213"/>
      <c r="C6590" s="34" t="s">
        <v>9949</v>
      </c>
      <c r="D6590" s="34" t="s">
        <v>200</v>
      </c>
      <c r="E6590" s="35">
        <v>1</v>
      </c>
      <c r="F6590" s="29"/>
      <c r="G6590" s="29" t="str">
        <f t="shared" si="103"/>
        <v/>
      </c>
      <c r="H6590" s="37">
        <f>SUM(G6590:G6590)</f>
        <v>0</v>
      </c>
      <c r="I6590" s="38"/>
      <c r="J6590" s="142">
        <v>0</v>
      </c>
    </row>
    <row r="6591" spans="1:10" ht="15" hidden="1" thickBot="1" x14ac:dyDescent="0.4">
      <c r="A6591" s="215"/>
      <c r="B6591" s="216"/>
      <c r="C6591" s="52"/>
      <c r="D6591" s="52"/>
      <c r="E6591" s="63"/>
      <c r="F6591" s="64"/>
      <c r="G6591" s="64" t="str">
        <f t="shared" si="103"/>
        <v/>
      </c>
      <c r="H6591" s="66"/>
      <c r="I6591" s="29"/>
      <c r="J6591" s="142">
        <v>0</v>
      </c>
    </row>
    <row r="6592" spans="1:10" ht="15" hidden="1" thickBot="1" x14ac:dyDescent="0.4">
      <c r="A6592" s="210" t="s">
        <v>5903</v>
      </c>
      <c r="B6592" s="212" t="s">
        <v>5904</v>
      </c>
      <c r="C6592" s="155"/>
      <c r="D6592" s="24" t="s">
        <v>16</v>
      </c>
      <c r="E6592" s="25"/>
      <c r="F6592" s="39"/>
      <c r="G6592" s="26" t="str">
        <f t="shared" si="103"/>
        <v/>
      </c>
      <c r="H6592" s="27"/>
      <c r="I6592" s="28"/>
      <c r="J6592" s="142">
        <v>0</v>
      </c>
    </row>
    <row r="6593" spans="1:10" ht="15" hidden="1" thickBot="1" x14ac:dyDescent="0.4">
      <c r="A6593" s="214"/>
      <c r="B6593" s="213"/>
      <c r="C6593" s="30"/>
      <c r="D6593" s="30"/>
      <c r="E6593" s="31"/>
      <c r="F6593" s="40"/>
      <c r="G6593" s="29" t="str">
        <f t="shared" si="103"/>
        <v/>
      </c>
      <c r="H6593" s="33"/>
      <c r="I6593" s="29"/>
      <c r="J6593" s="142">
        <v>0</v>
      </c>
    </row>
    <row r="6594" spans="1:10" ht="25.5" hidden="1" thickBot="1" x14ac:dyDescent="0.4">
      <c r="A6594" s="214"/>
      <c r="B6594" s="213"/>
      <c r="C6594" s="34" t="s">
        <v>9950</v>
      </c>
      <c r="D6594" s="34" t="s">
        <v>200</v>
      </c>
      <c r="E6594" s="35">
        <v>1</v>
      </c>
      <c r="F6594" s="29"/>
      <c r="G6594" s="29" t="str">
        <f t="shared" si="103"/>
        <v/>
      </c>
      <c r="H6594" s="37">
        <f>SUM(G6594:G6594)</f>
        <v>0</v>
      </c>
      <c r="I6594" s="38"/>
      <c r="J6594" s="142">
        <v>0</v>
      </c>
    </row>
    <row r="6595" spans="1:10" ht="15" hidden="1" thickBot="1" x14ac:dyDescent="0.4">
      <c r="A6595" s="215"/>
      <c r="B6595" s="216"/>
      <c r="C6595" s="52"/>
      <c r="D6595" s="52"/>
      <c r="E6595" s="63"/>
      <c r="F6595" s="64"/>
      <c r="G6595" s="64" t="str">
        <f t="shared" si="103"/>
        <v/>
      </c>
      <c r="H6595" s="66"/>
      <c r="I6595" s="29"/>
      <c r="J6595" s="142">
        <v>0</v>
      </c>
    </row>
    <row r="6596" spans="1:10" ht="15" hidden="1" thickBot="1" x14ac:dyDescent="0.4">
      <c r="A6596" s="210" t="s">
        <v>5905</v>
      </c>
      <c r="B6596" s="212" t="s">
        <v>5906</v>
      </c>
      <c r="C6596" s="155"/>
      <c r="D6596" s="24" t="s">
        <v>16</v>
      </c>
      <c r="E6596" s="25"/>
      <c r="F6596" s="39"/>
      <c r="G6596" s="26" t="str">
        <f t="shared" si="103"/>
        <v/>
      </c>
      <c r="H6596" s="27"/>
      <c r="I6596" s="28"/>
      <c r="J6596" s="142">
        <v>0</v>
      </c>
    </row>
    <row r="6597" spans="1:10" ht="15" hidden="1" thickBot="1" x14ac:dyDescent="0.4">
      <c r="A6597" s="214"/>
      <c r="B6597" s="213"/>
      <c r="C6597" s="30"/>
      <c r="D6597" s="30"/>
      <c r="E6597" s="31"/>
      <c r="F6597" s="40"/>
      <c r="G6597" s="29" t="str">
        <f t="shared" si="103"/>
        <v/>
      </c>
      <c r="H6597" s="33"/>
      <c r="I6597" s="29"/>
      <c r="J6597" s="142">
        <v>0</v>
      </c>
    </row>
    <row r="6598" spans="1:10" ht="15" hidden="1" thickBot="1" x14ac:dyDescent="0.4">
      <c r="A6598" s="214"/>
      <c r="B6598" s="213"/>
      <c r="C6598" s="34" t="s">
        <v>9948</v>
      </c>
      <c r="D6598" s="34" t="s">
        <v>200</v>
      </c>
      <c r="E6598" s="35">
        <v>1</v>
      </c>
      <c r="F6598" s="29"/>
      <c r="G6598" s="29" t="str">
        <f t="shared" si="103"/>
        <v/>
      </c>
      <c r="H6598" s="37">
        <f>SUM(G6598:G6598)</f>
        <v>0</v>
      </c>
      <c r="I6598" s="38"/>
      <c r="J6598" s="142">
        <v>0</v>
      </c>
    </row>
    <row r="6599" spans="1:10" ht="15" hidden="1" thickBot="1" x14ac:dyDescent="0.4">
      <c r="A6599" s="215"/>
      <c r="B6599" s="216"/>
      <c r="C6599" s="52"/>
      <c r="D6599" s="52"/>
      <c r="E6599" s="63"/>
      <c r="F6599" s="64"/>
      <c r="G6599" s="64" t="str">
        <f t="shared" si="103"/>
        <v/>
      </c>
      <c r="H6599" s="66"/>
      <c r="I6599" s="29"/>
      <c r="J6599" s="142">
        <v>0</v>
      </c>
    </row>
    <row r="6600" spans="1:10" ht="15" hidden="1" thickBot="1" x14ac:dyDescent="0.4">
      <c r="A6600" s="210" t="s">
        <v>5907</v>
      </c>
      <c r="B6600" s="212" t="s">
        <v>5908</v>
      </c>
      <c r="C6600" s="155"/>
      <c r="D6600" s="24" t="s">
        <v>16</v>
      </c>
      <c r="E6600" s="25"/>
      <c r="F6600" s="39"/>
      <c r="G6600" s="26" t="str">
        <f t="shared" si="103"/>
        <v/>
      </c>
      <c r="H6600" s="27"/>
      <c r="I6600" s="28"/>
      <c r="J6600" s="142">
        <v>0</v>
      </c>
    </row>
    <row r="6601" spans="1:10" ht="15" hidden="1" thickBot="1" x14ac:dyDescent="0.4">
      <c r="A6601" s="214"/>
      <c r="B6601" s="213"/>
      <c r="C6601" s="30"/>
      <c r="D6601" s="30"/>
      <c r="E6601" s="31"/>
      <c r="F6601" s="40"/>
      <c r="G6601" s="29" t="str">
        <f t="shared" si="103"/>
        <v/>
      </c>
      <c r="H6601" s="33"/>
      <c r="I6601" s="29"/>
      <c r="J6601" s="142">
        <v>0</v>
      </c>
    </row>
    <row r="6602" spans="1:10" ht="25.5" hidden="1" thickBot="1" x14ac:dyDescent="0.4">
      <c r="A6602" s="214"/>
      <c r="B6602" s="213"/>
      <c r="C6602" s="34" t="s">
        <v>9951</v>
      </c>
      <c r="D6602" s="34" t="s">
        <v>200</v>
      </c>
      <c r="E6602" s="35">
        <v>1</v>
      </c>
      <c r="F6602" s="29"/>
      <c r="G6602" s="29" t="str">
        <f t="shared" si="103"/>
        <v/>
      </c>
      <c r="H6602" s="37">
        <f>SUM(G6602:G6602)</f>
        <v>0</v>
      </c>
      <c r="I6602" s="38"/>
      <c r="J6602" s="142">
        <v>0</v>
      </c>
    </row>
    <row r="6603" spans="1:10" ht="15" hidden="1" thickBot="1" x14ac:dyDescent="0.4">
      <c r="A6603" s="215"/>
      <c r="B6603" s="216"/>
      <c r="C6603" s="52"/>
      <c r="D6603" s="52"/>
      <c r="E6603" s="63"/>
      <c r="F6603" s="64"/>
      <c r="G6603" s="64" t="str">
        <f t="shared" si="103"/>
        <v/>
      </c>
      <c r="H6603" s="66"/>
      <c r="I6603" s="29"/>
      <c r="J6603" s="142">
        <v>0</v>
      </c>
    </row>
    <row r="6604" spans="1:10" ht="15" hidden="1" thickBot="1" x14ac:dyDescent="0.4">
      <c r="A6604" s="210" t="s">
        <v>5909</v>
      </c>
      <c r="B6604" s="212" t="s">
        <v>5910</v>
      </c>
      <c r="C6604" s="155"/>
      <c r="D6604" s="24" t="s">
        <v>16</v>
      </c>
      <c r="E6604" s="25"/>
      <c r="F6604" s="39"/>
      <c r="G6604" s="26" t="str">
        <f t="shared" si="103"/>
        <v/>
      </c>
      <c r="H6604" s="27"/>
      <c r="I6604" s="28"/>
      <c r="J6604" s="142">
        <v>0</v>
      </c>
    </row>
    <row r="6605" spans="1:10" ht="15" hidden="1" thickBot="1" x14ac:dyDescent="0.4">
      <c r="A6605" s="214"/>
      <c r="B6605" s="213"/>
      <c r="C6605" s="30"/>
      <c r="D6605" s="30"/>
      <c r="E6605" s="31"/>
      <c r="F6605" s="40"/>
      <c r="G6605" s="29" t="str">
        <f t="shared" si="103"/>
        <v/>
      </c>
      <c r="H6605" s="33"/>
      <c r="I6605" s="29"/>
      <c r="J6605" s="142">
        <v>0</v>
      </c>
    </row>
    <row r="6606" spans="1:10" ht="25.5" hidden="1" thickBot="1" x14ac:dyDescent="0.4">
      <c r="A6606" s="214"/>
      <c r="B6606" s="213"/>
      <c r="C6606" s="34" t="s">
        <v>9953</v>
      </c>
      <c r="D6606" s="34" t="s">
        <v>200</v>
      </c>
      <c r="E6606" s="35">
        <v>1</v>
      </c>
      <c r="F6606" s="29"/>
      <c r="G6606" s="29" t="str">
        <f t="shared" si="103"/>
        <v/>
      </c>
      <c r="H6606" s="37">
        <f>SUM(G6606:G6606)</f>
        <v>0</v>
      </c>
      <c r="I6606" s="38"/>
      <c r="J6606" s="142">
        <v>0</v>
      </c>
    </row>
    <row r="6607" spans="1:10" ht="15" hidden="1" thickBot="1" x14ac:dyDescent="0.4">
      <c r="A6607" s="215"/>
      <c r="B6607" s="216"/>
      <c r="C6607" s="52"/>
      <c r="D6607" s="52"/>
      <c r="E6607" s="63"/>
      <c r="F6607" s="64"/>
      <c r="G6607" s="64" t="str">
        <f t="shared" si="103"/>
        <v/>
      </c>
      <c r="H6607" s="66"/>
      <c r="I6607" s="29"/>
      <c r="J6607" s="142">
        <v>0</v>
      </c>
    </row>
    <row r="6608" spans="1:10" ht="15" hidden="1" thickBot="1" x14ac:dyDescent="0.4">
      <c r="A6608" s="210" t="s">
        <v>5911</v>
      </c>
      <c r="B6608" s="212" t="s">
        <v>5912</v>
      </c>
      <c r="C6608" s="155"/>
      <c r="D6608" s="24" t="s">
        <v>16</v>
      </c>
      <c r="E6608" s="25"/>
      <c r="F6608" s="39"/>
      <c r="G6608" s="26" t="str">
        <f t="shared" ref="G6608:G6671" si="104">IF(ISNUMBER(F6608),E6608*F6608,"")</f>
        <v/>
      </c>
      <c r="H6608" s="27"/>
      <c r="I6608" s="28"/>
      <c r="J6608" s="142">
        <v>0</v>
      </c>
    </row>
    <row r="6609" spans="1:10" ht="15" hidden="1" thickBot="1" x14ac:dyDescent="0.4">
      <c r="A6609" s="214"/>
      <c r="B6609" s="213"/>
      <c r="C6609" s="30"/>
      <c r="D6609" s="30"/>
      <c r="E6609" s="31"/>
      <c r="F6609" s="40"/>
      <c r="G6609" s="29" t="str">
        <f t="shared" si="104"/>
        <v/>
      </c>
      <c r="H6609" s="33"/>
      <c r="I6609" s="29"/>
      <c r="J6609" s="142">
        <v>0</v>
      </c>
    </row>
    <row r="6610" spans="1:10" ht="15" hidden="1" thickBot="1" x14ac:dyDescent="0.4">
      <c r="A6610" s="214"/>
      <c r="B6610" s="213"/>
      <c r="C6610" s="34" t="s">
        <v>9952</v>
      </c>
      <c r="D6610" s="34" t="s">
        <v>200</v>
      </c>
      <c r="E6610" s="35">
        <v>1</v>
      </c>
      <c r="F6610" s="29"/>
      <c r="G6610" s="29" t="str">
        <f t="shared" si="104"/>
        <v/>
      </c>
      <c r="H6610" s="37">
        <f>SUM(G6610:G6610)</f>
        <v>0</v>
      </c>
      <c r="I6610" s="38"/>
      <c r="J6610" s="142">
        <v>0</v>
      </c>
    </row>
    <row r="6611" spans="1:10" ht="15" hidden="1" thickBot="1" x14ac:dyDescent="0.4">
      <c r="A6611" s="215"/>
      <c r="B6611" s="216"/>
      <c r="C6611" s="52"/>
      <c r="D6611" s="52"/>
      <c r="E6611" s="63"/>
      <c r="F6611" s="64"/>
      <c r="G6611" s="64" t="str">
        <f t="shared" si="104"/>
        <v/>
      </c>
      <c r="H6611" s="66"/>
      <c r="I6611" s="29"/>
      <c r="J6611" s="142">
        <v>0</v>
      </c>
    </row>
    <row r="6612" spans="1:10" ht="15" hidden="1" thickBot="1" x14ac:dyDescent="0.4">
      <c r="A6612" s="210" t="s">
        <v>5913</v>
      </c>
      <c r="B6612" s="212" t="s">
        <v>5914</v>
      </c>
      <c r="C6612" s="155"/>
      <c r="D6612" s="24" t="s">
        <v>16</v>
      </c>
      <c r="E6612" s="25"/>
      <c r="F6612" s="39"/>
      <c r="G6612" s="26" t="str">
        <f t="shared" si="104"/>
        <v/>
      </c>
      <c r="H6612" s="27"/>
      <c r="I6612" s="28"/>
      <c r="J6612" s="142">
        <v>0</v>
      </c>
    </row>
    <row r="6613" spans="1:10" ht="15" hidden="1" thickBot="1" x14ac:dyDescent="0.4">
      <c r="A6613" s="214"/>
      <c r="B6613" s="213"/>
      <c r="C6613" s="30"/>
      <c r="D6613" s="30"/>
      <c r="E6613" s="31"/>
      <c r="F6613" s="40"/>
      <c r="G6613" s="29" t="str">
        <f t="shared" si="104"/>
        <v/>
      </c>
      <c r="H6613" s="33"/>
      <c r="I6613" s="29"/>
      <c r="J6613" s="142">
        <v>0</v>
      </c>
    </row>
    <row r="6614" spans="1:10" ht="15" hidden="1" thickBot="1" x14ac:dyDescent="0.4">
      <c r="A6614" s="214"/>
      <c r="B6614" s="213"/>
      <c r="C6614" s="34" t="s">
        <v>9954</v>
      </c>
      <c r="D6614" s="34" t="s">
        <v>200</v>
      </c>
      <c r="E6614" s="35">
        <v>1</v>
      </c>
      <c r="F6614" s="29"/>
      <c r="G6614" s="29" t="str">
        <f t="shared" si="104"/>
        <v/>
      </c>
      <c r="H6614" s="37">
        <f>SUM(G6614:G6614)</f>
        <v>0</v>
      </c>
      <c r="I6614" s="38"/>
      <c r="J6614" s="142">
        <v>0</v>
      </c>
    </row>
    <row r="6615" spans="1:10" ht="15" hidden="1" thickBot="1" x14ac:dyDescent="0.4">
      <c r="A6615" s="215"/>
      <c r="B6615" s="216"/>
      <c r="C6615" s="52"/>
      <c r="D6615" s="52"/>
      <c r="E6615" s="63"/>
      <c r="F6615" s="64"/>
      <c r="G6615" s="64" t="str">
        <f t="shared" si="104"/>
        <v/>
      </c>
      <c r="H6615" s="66"/>
      <c r="I6615" s="29"/>
      <c r="J6615" s="142">
        <v>0</v>
      </c>
    </row>
    <row r="6616" spans="1:10" ht="15" hidden="1" thickBot="1" x14ac:dyDescent="0.4">
      <c r="A6616" s="210" t="s">
        <v>5915</v>
      </c>
      <c r="B6616" s="212" t="s">
        <v>5916</v>
      </c>
      <c r="C6616" s="155"/>
      <c r="D6616" s="24" t="s">
        <v>16</v>
      </c>
      <c r="E6616" s="25"/>
      <c r="F6616" s="39"/>
      <c r="G6616" s="26" t="str">
        <f t="shared" si="104"/>
        <v/>
      </c>
      <c r="H6616" s="27"/>
      <c r="I6616" s="28"/>
      <c r="J6616" s="142">
        <v>0</v>
      </c>
    </row>
    <row r="6617" spans="1:10" ht="15" hidden="1" thickBot="1" x14ac:dyDescent="0.4">
      <c r="A6617" s="214"/>
      <c r="B6617" s="213"/>
      <c r="C6617" s="30"/>
      <c r="D6617" s="30"/>
      <c r="E6617" s="31"/>
      <c r="F6617" s="40"/>
      <c r="G6617" s="29" t="str">
        <f t="shared" si="104"/>
        <v/>
      </c>
      <c r="H6617" s="33"/>
      <c r="I6617" s="29"/>
      <c r="J6617" s="142">
        <v>0</v>
      </c>
    </row>
    <row r="6618" spans="1:10" ht="25.5" hidden="1" thickBot="1" x14ac:dyDescent="0.4">
      <c r="A6618" s="214"/>
      <c r="B6618" s="213"/>
      <c r="C6618" s="34" t="s">
        <v>9955</v>
      </c>
      <c r="D6618" s="34" t="s">
        <v>200</v>
      </c>
      <c r="E6618" s="35">
        <v>1</v>
      </c>
      <c r="F6618" s="29"/>
      <c r="G6618" s="29" t="str">
        <f t="shared" si="104"/>
        <v/>
      </c>
      <c r="H6618" s="37">
        <f>SUM(G6618:G6618)</f>
        <v>0</v>
      </c>
      <c r="I6618" s="38"/>
      <c r="J6618" s="142">
        <v>0</v>
      </c>
    </row>
    <row r="6619" spans="1:10" ht="15" hidden="1" thickBot="1" x14ac:dyDescent="0.4">
      <c r="A6619" s="215"/>
      <c r="B6619" s="216"/>
      <c r="C6619" s="52"/>
      <c r="D6619" s="52"/>
      <c r="E6619" s="63"/>
      <c r="F6619" s="64"/>
      <c r="G6619" s="64" t="str">
        <f t="shared" si="104"/>
        <v/>
      </c>
      <c r="H6619" s="66"/>
      <c r="I6619" s="29"/>
      <c r="J6619" s="142">
        <v>0</v>
      </c>
    </row>
    <row r="6620" spans="1:10" ht="15" hidden="1" thickBot="1" x14ac:dyDescent="0.4">
      <c r="A6620" s="210" t="s">
        <v>5917</v>
      </c>
      <c r="B6620" s="212" t="s">
        <v>5918</v>
      </c>
      <c r="C6620" s="155"/>
      <c r="D6620" s="24" t="s">
        <v>16</v>
      </c>
      <c r="E6620" s="25"/>
      <c r="F6620" s="39"/>
      <c r="G6620" s="26" t="str">
        <f t="shared" si="104"/>
        <v/>
      </c>
      <c r="H6620" s="27"/>
      <c r="I6620" s="28"/>
      <c r="J6620" s="142">
        <v>0</v>
      </c>
    </row>
    <row r="6621" spans="1:10" ht="15" hidden="1" thickBot="1" x14ac:dyDescent="0.4">
      <c r="A6621" s="214"/>
      <c r="B6621" s="213"/>
      <c r="C6621" s="30"/>
      <c r="D6621" s="30"/>
      <c r="E6621" s="31"/>
      <c r="F6621" s="40"/>
      <c r="G6621" s="29" t="str">
        <f t="shared" si="104"/>
        <v/>
      </c>
      <c r="H6621" s="33"/>
      <c r="I6621" s="29"/>
      <c r="J6621" s="142">
        <v>0</v>
      </c>
    </row>
    <row r="6622" spans="1:10" ht="15" hidden="1" thickBot="1" x14ac:dyDescent="0.4">
      <c r="A6622" s="214"/>
      <c r="B6622" s="213"/>
      <c r="C6622" s="34" t="s">
        <v>9956</v>
      </c>
      <c r="D6622" s="34" t="s">
        <v>200</v>
      </c>
      <c r="E6622" s="35">
        <v>1</v>
      </c>
      <c r="F6622" s="29"/>
      <c r="G6622" s="29" t="str">
        <f t="shared" si="104"/>
        <v/>
      </c>
      <c r="H6622" s="37">
        <f>SUM(G6622:G6622)</f>
        <v>0</v>
      </c>
      <c r="I6622" s="38"/>
      <c r="J6622" s="142">
        <v>0</v>
      </c>
    </row>
    <row r="6623" spans="1:10" ht="15" hidden="1" thickBot="1" x14ac:dyDescent="0.4">
      <c r="A6623" s="215"/>
      <c r="B6623" s="216"/>
      <c r="C6623" s="52"/>
      <c r="D6623" s="52"/>
      <c r="E6623" s="63"/>
      <c r="F6623" s="64"/>
      <c r="G6623" s="64" t="str">
        <f t="shared" si="104"/>
        <v/>
      </c>
      <c r="H6623" s="66"/>
      <c r="I6623" s="29"/>
      <c r="J6623" s="142">
        <v>0</v>
      </c>
    </row>
    <row r="6624" spans="1:10" ht="15" hidden="1" thickBot="1" x14ac:dyDescent="0.4">
      <c r="A6624" s="210" t="s">
        <v>5923</v>
      </c>
      <c r="B6624" s="212" t="s">
        <v>5924</v>
      </c>
      <c r="C6624" s="155"/>
      <c r="D6624" s="24" t="s">
        <v>16</v>
      </c>
      <c r="E6624" s="25"/>
      <c r="F6624" s="39"/>
      <c r="G6624" s="26" t="str">
        <f t="shared" si="104"/>
        <v/>
      </c>
      <c r="H6624" s="27"/>
      <c r="I6624" s="28"/>
      <c r="J6624" s="142">
        <v>0</v>
      </c>
    </row>
    <row r="6625" spans="1:10" ht="15" hidden="1" thickBot="1" x14ac:dyDescent="0.4">
      <c r="A6625" s="214"/>
      <c r="B6625" s="213"/>
      <c r="C6625" s="30"/>
      <c r="D6625" s="30"/>
      <c r="E6625" s="31"/>
      <c r="F6625" s="40"/>
      <c r="G6625" s="29" t="str">
        <f t="shared" si="104"/>
        <v/>
      </c>
      <c r="H6625" s="33"/>
      <c r="I6625" s="29"/>
      <c r="J6625" s="142">
        <v>0</v>
      </c>
    </row>
    <row r="6626" spans="1:10" ht="25.5" hidden="1" thickBot="1" x14ac:dyDescent="0.4">
      <c r="A6626" s="214"/>
      <c r="B6626" s="213"/>
      <c r="C6626" s="34" t="s">
        <v>9958</v>
      </c>
      <c r="D6626" s="34" t="s">
        <v>200</v>
      </c>
      <c r="E6626" s="35">
        <v>1</v>
      </c>
      <c r="F6626" s="29"/>
      <c r="G6626" s="29" t="str">
        <f t="shared" si="104"/>
        <v/>
      </c>
      <c r="H6626" s="37">
        <f>SUM(G6626:G6626)</f>
        <v>0</v>
      </c>
      <c r="I6626" s="38"/>
      <c r="J6626" s="142">
        <v>0</v>
      </c>
    </row>
    <row r="6627" spans="1:10" ht="15" hidden="1" thickBot="1" x14ac:dyDescent="0.4">
      <c r="A6627" s="215"/>
      <c r="B6627" s="216"/>
      <c r="C6627" s="52"/>
      <c r="D6627" s="52"/>
      <c r="E6627" s="63"/>
      <c r="F6627" s="64"/>
      <c r="G6627" s="64" t="str">
        <f t="shared" si="104"/>
        <v/>
      </c>
      <c r="H6627" s="66"/>
      <c r="I6627" s="29"/>
      <c r="J6627" s="142">
        <v>0</v>
      </c>
    </row>
    <row r="6628" spans="1:10" ht="15" hidden="1" thickBot="1" x14ac:dyDescent="0.4">
      <c r="A6628" s="210" t="s">
        <v>5925</v>
      </c>
      <c r="B6628" s="212" t="s">
        <v>5926</v>
      </c>
      <c r="C6628" s="155"/>
      <c r="D6628" s="24" t="s">
        <v>16</v>
      </c>
      <c r="E6628" s="25"/>
      <c r="F6628" s="39"/>
      <c r="G6628" s="26" t="str">
        <f t="shared" si="104"/>
        <v/>
      </c>
      <c r="H6628" s="27"/>
      <c r="I6628" s="28"/>
      <c r="J6628" s="142">
        <v>0</v>
      </c>
    </row>
    <row r="6629" spans="1:10" ht="15" hidden="1" thickBot="1" x14ac:dyDescent="0.4">
      <c r="A6629" s="214"/>
      <c r="B6629" s="213"/>
      <c r="C6629" s="30"/>
      <c r="D6629" s="30"/>
      <c r="E6629" s="31"/>
      <c r="F6629" s="40"/>
      <c r="G6629" s="29" t="str">
        <f t="shared" si="104"/>
        <v/>
      </c>
      <c r="H6629" s="33"/>
      <c r="I6629" s="29"/>
      <c r="J6629" s="142">
        <v>0</v>
      </c>
    </row>
    <row r="6630" spans="1:10" ht="25.5" hidden="1" thickBot="1" x14ac:dyDescent="0.4">
      <c r="A6630" s="214"/>
      <c r="B6630" s="213"/>
      <c r="C6630" s="34" t="s">
        <v>9959</v>
      </c>
      <c r="D6630" s="34" t="s">
        <v>200</v>
      </c>
      <c r="E6630" s="35">
        <v>1</v>
      </c>
      <c r="F6630" s="29"/>
      <c r="G6630" s="29" t="str">
        <f t="shared" si="104"/>
        <v/>
      </c>
      <c r="H6630" s="37">
        <f>SUM(G6630:G6630)</f>
        <v>0</v>
      </c>
      <c r="I6630" s="38"/>
      <c r="J6630" s="142">
        <v>0</v>
      </c>
    </row>
    <row r="6631" spans="1:10" ht="15" hidden="1" thickBot="1" x14ac:dyDescent="0.4">
      <c r="A6631" s="215"/>
      <c r="B6631" s="216"/>
      <c r="C6631" s="52"/>
      <c r="D6631" s="52"/>
      <c r="E6631" s="63"/>
      <c r="F6631" s="64"/>
      <c r="G6631" s="64" t="str">
        <f t="shared" si="104"/>
        <v/>
      </c>
      <c r="H6631" s="66"/>
      <c r="I6631" s="29"/>
      <c r="J6631" s="142">
        <v>0</v>
      </c>
    </row>
    <row r="6632" spans="1:10" ht="15" hidden="1" thickBot="1" x14ac:dyDescent="0.4">
      <c r="A6632" s="210" t="s">
        <v>5927</v>
      </c>
      <c r="B6632" s="212" t="s">
        <v>5928</v>
      </c>
      <c r="C6632" s="155"/>
      <c r="D6632" s="24" t="s">
        <v>16</v>
      </c>
      <c r="E6632" s="25"/>
      <c r="F6632" s="39"/>
      <c r="G6632" s="26" t="str">
        <f t="shared" si="104"/>
        <v/>
      </c>
      <c r="H6632" s="27"/>
      <c r="I6632" s="28"/>
      <c r="J6632" s="142">
        <v>0</v>
      </c>
    </row>
    <row r="6633" spans="1:10" ht="15" hidden="1" thickBot="1" x14ac:dyDescent="0.4">
      <c r="A6633" s="214"/>
      <c r="B6633" s="213"/>
      <c r="C6633" s="30"/>
      <c r="D6633" s="30"/>
      <c r="E6633" s="31"/>
      <c r="F6633" s="40"/>
      <c r="G6633" s="29" t="str">
        <f t="shared" si="104"/>
        <v/>
      </c>
      <c r="H6633" s="33"/>
      <c r="I6633" s="29"/>
      <c r="J6633" s="142">
        <v>0</v>
      </c>
    </row>
    <row r="6634" spans="1:10" ht="25.5" hidden="1" thickBot="1" x14ac:dyDescent="0.4">
      <c r="A6634" s="214"/>
      <c r="B6634" s="213"/>
      <c r="C6634" s="34" t="s">
        <v>9946</v>
      </c>
      <c r="D6634" s="34" t="s">
        <v>200</v>
      </c>
      <c r="E6634" s="35">
        <v>1</v>
      </c>
      <c r="F6634" s="29"/>
      <c r="G6634" s="29" t="str">
        <f t="shared" si="104"/>
        <v/>
      </c>
      <c r="H6634" s="37">
        <f>SUM(G6634:G6634)</f>
        <v>0</v>
      </c>
      <c r="I6634" s="38"/>
      <c r="J6634" s="142">
        <v>0</v>
      </c>
    </row>
    <row r="6635" spans="1:10" ht="15" hidden="1" thickBot="1" x14ac:dyDescent="0.4">
      <c r="A6635" s="215"/>
      <c r="B6635" s="216"/>
      <c r="C6635" s="52"/>
      <c r="D6635" s="52"/>
      <c r="E6635" s="63"/>
      <c r="F6635" s="64"/>
      <c r="G6635" s="64" t="str">
        <f t="shared" si="104"/>
        <v/>
      </c>
      <c r="H6635" s="66"/>
      <c r="I6635" s="29"/>
      <c r="J6635" s="142">
        <v>0</v>
      </c>
    </row>
    <row r="6636" spans="1:10" ht="15" hidden="1" thickBot="1" x14ac:dyDescent="0.4">
      <c r="A6636" s="210" t="s">
        <v>5929</v>
      </c>
      <c r="B6636" s="212" t="s">
        <v>5930</v>
      </c>
      <c r="C6636" s="155"/>
      <c r="D6636" s="24" t="s">
        <v>16</v>
      </c>
      <c r="E6636" s="25"/>
      <c r="F6636" s="39"/>
      <c r="G6636" s="26" t="str">
        <f t="shared" si="104"/>
        <v/>
      </c>
      <c r="H6636" s="27"/>
      <c r="I6636" s="28"/>
      <c r="J6636" s="142">
        <v>0</v>
      </c>
    </row>
    <row r="6637" spans="1:10" ht="15" hidden="1" thickBot="1" x14ac:dyDescent="0.4">
      <c r="A6637" s="214"/>
      <c r="B6637" s="213"/>
      <c r="C6637" s="30"/>
      <c r="D6637" s="30"/>
      <c r="E6637" s="31"/>
      <c r="F6637" s="40"/>
      <c r="G6637" s="29" t="str">
        <f t="shared" si="104"/>
        <v/>
      </c>
      <c r="H6637" s="33"/>
      <c r="I6637" s="29"/>
      <c r="J6637" s="142">
        <v>0</v>
      </c>
    </row>
    <row r="6638" spans="1:10" ht="25.5" hidden="1" thickBot="1" x14ac:dyDescent="0.4">
      <c r="A6638" s="214"/>
      <c r="B6638" s="213"/>
      <c r="C6638" s="34" t="s">
        <v>9945</v>
      </c>
      <c r="D6638" s="34" t="s">
        <v>200</v>
      </c>
      <c r="E6638" s="35">
        <v>1</v>
      </c>
      <c r="F6638" s="29"/>
      <c r="G6638" s="29" t="str">
        <f t="shared" si="104"/>
        <v/>
      </c>
      <c r="H6638" s="37">
        <f>SUM(G6638:G6638)</f>
        <v>0</v>
      </c>
      <c r="I6638" s="38"/>
      <c r="J6638" s="142">
        <v>0</v>
      </c>
    </row>
    <row r="6639" spans="1:10" ht="15" hidden="1" thickBot="1" x14ac:dyDescent="0.4">
      <c r="A6639" s="215"/>
      <c r="B6639" s="216"/>
      <c r="C6639" s="52"/>
      <c r="D6639" s="52"/>
      <c r="E6639" s="63"/>
      <c r="F6639" s="64"/>
      <c r="G6639" s="64" t="str">
        <f t="shared" si="104"/>
        <v/>
      </c>
      <c r="H6639" s="66"/>
      <c r="I6639" s="29"/>
      <c r="J6639" s="142">
        <v>0</v>
      </c>
    </row>
    <row r="6640" spans="1:10" ht="15" hidden="1" thickBot="1" x14ac:dyDescent="0.4">
      <c r="A6640" s="210" t="s">
        <v>5931</v>
      </c>
      <c r="B6640" s="212" t="s">
        <v>7776</v>
      </c>
      <c r="C6640" s="155"/>
      <c r="D6640" s="24" t="s">
        <v>16</v>
      </c>
      <c r="E6640" s="25"/>
      <c r="F6640" s="39"/>
      <c r="G6640" s="26" t="str">
        <f t="shared" si="104"/>
        <v/>
      </c>
      <c r="H6640" s="27"/>
      <c r="I6640" s="28"/>
      <c r="J6640" s="142">
        <v>0</v>
      </c>
    </row>
    <row r="6641" spans="1:10" ht="15" hidden="1" thickBot="1" x14ac:dyDescent="0.4">
      <c r="A6641" s="214"/>
      <c r="B6641" s="213"/>
      <c r="C6641" s="30"/>
      <c r="D6641" s="30"/>
      <c r="E6641" s="31"/>
      <c r="F6641" s="40"/>
      <c r="G6641" s="29" t="str">
        <f t="shared" si="104"/>
        <v/>
      </c>
      <c r="H6641" s="33"/>
      <c r="I6641" s="29"/>
      <c r="J6641" s="142">
        <v>0</v>
      </c>
    </row>
    <row r="6642" spans="1:10" ht="25.5" hidden="1" thickBot="1" x14ac:dyDescent="0.4">
      <c r="A6642" s="214"/>
      <c r="B6642" s="213"/>
      <c r="C6642" s="34" t="s">
        <v>9947</v>
      </c>
      <c r="D6642" s="34" t="s">
        <v>200</v>
      </c>
      <c r="E6642" s="35">
        <v>1</v>
      </c>
      <c r="F6642" s="29"/>
      <c r="G6642" s="29" t="str">
        <f t="shared" si="104"/>
        <v/>
      </c>
      <c r="H6642" s="37">
        <f>SUM(G6642:G6642)</f>
        <v>0</v>
      </c>
      <c r="I6642" s="38"/>
      <c r="J6642" s="142">
        <v>0</v>
      </c>
    </row>
    <row r="6643" spans="1:10" ht="15" hidden="1" thickBot="1" x14ac:dyDescent="0.4">
      <c r="A6643" s="215"/>
      <c r="B6643" s="216"/>
      <c r="C6643" s="52"/>
      <c r="D6643" s="52"/>
      <c r="E6643" s="63"/>
      <c r="F6643" s="64"/>
      <c r="G6643" s="64" t="str">
        <f t="shared" si="104"/>
        <v/>
      </c>
      <c r="H6643" s="66"/>
      <c r="I6643" s="29"/>
      <c r="J6643" s="142">
        <v>0</v>
      </c>
    </row>
    <row r="6644" spans="1:10" ht="15" hidden="1" thickBot="1" x14ac:dyDescent="0.4">
      <c r="A6644" s="210" t="s">
        <v>5932</v>
      </c>
      <c r="B6644" s="212" t="s">
        <v>5933</v>
      </c>
      <c r="C6644" s="155"/>
      <c r="D6644" s="24" t="s">
        <v>16</v>
      </c>
      <c r="E6644" s="25"/>
      <c r="F6644" s="39"/>
      <c r="G6644" s="26" t="str">
        <f t="shared" si="104"/>
        <v/>
      </c>
      <c r="H6644" s="27"/>
      <c r="I6644" s="28"/>
      <c r="J6644" s="142">
        <v>0</v>
      </c>
    </row>
    <row r="6645" spans="1:10" ht="15" hidden="1" thickBot="1" x14ac:dyDescent="0.4">
      <c r="A6645" s="214"/>
      <c r="B6645" s="213"/>
      <c r="C6645" s="30"/>
      <c r="D6645" s="30"/>
      <c r="E6645" s="31"/>
      <c r="F6645" s="40"/>
      <c r="G6645" s="29" t="str">
        <f t="shared" si="104"/>
        <v/>
      </c>
      <c r="H6645" s="33"/>
      <c r="I6645" s="29"/>
      <c r="J6645" s="142">
        <v>0</v>
      </c>
    </row>
    <row r="6646" spans="1:10" ht="50.5" hidden="1" thickBot="1" x14ac:dyDescent="0.4">
      <c r="A6646" s="214"/>
      <c r="B6646" s="213"/>
      <c r="C6646" s="34" t="s">
        <v>9957</v>
      </c>
      <c r="D6646" s="34" t="s">
        <v>200</v>
      </c>
      <c r="E6646" s="35">
        <v>1</v>
      </c>
      <c r="F6646" s="29"/>
      <c r="G6646" s="29" t="str">
        <f t="shared" si="104"/>
        <v/>
      </c>
      <c r="H6646" s="37">
        <f>SUM(G6646:G6646)</f>
        <v>0</v>
      </c>
      <c r="I6646" s="38"/>
      <c r="J6646" s="142">
        <v>0</v>
      </c>
    </row>
    <row r="6647" spans="1:10" ht="15" hidden="1" thickBot="1" x14ac:dyDescent="0.4">
      <c r="A6647" s="215"/>
      <c r="B6647" s="216"/>
      <c r="C6647" s="52"/>
      <c r="D6647" s="52"/>
      <c r="E6647" s="63"/>
      <c r="F6647" s="64"/>
      <c r="G6647" s="64" t="str">
        <f t="shared" si="104"/>
        <v/>
      </c>
      <c r="H6647" s="66"/>
      <c r="I6647" s="29"/>
      <c r="J6647" s="142">
        <v>0</v>
      </c>
    </row>
    <row r="6648" spans="1:10" ht="15" hidden="1" thickBot="1" x14ac:dyDescent="0.4">
      <c r="A6648" s="210" t="s">
        <v>5969</v>
      </c>
      <c r="B6648" s="212" t="s">
        <v>5970</v>
      </c>
      <c r="C6648" s="155"/>
      <c r="D6648" s="24" t="s">
        <v>16</v>
      </c>
      <c r="E6648" s="25"/>
      <c r="F6648" s="39"/>
      <c r="G6648" s="26" t="str">
        <f t="shared" si="104"/>
        <v/>
      </c>
      <c r="H6648" s="27"/>
      <c r="I6648" s="28"/>
      <c r="J6648" s="142">
        <v>0</v>
      </c>
    </row>
    <row r="6649" spans="1:10" ht="15" hidden="1" thickBot="1" x14ac:dyDescent="0.4">
      <c r="A6649" s="214"/>
      <c r="B6649" s="213"/>
      <c r="C6649" s="30"/>
      <c r="D6649" s="30"/>
      <c r="E6649" s="31"/>
      <c r="F6649" s="40"/>
      <c r="G6649" s="29" t="str">
        <f t="shared" si="104"/>
        <v/>
      </c>
      <c r="H6649" s="33"/>
      <c r="I6649" s="29"/>
      <c r="J6649" s="142">
        <v>0</v>
      </c>
    </row>
    <row r="6650" spans="1:10" ht="15" hidden="1" thickBot="1" x14ac:dyDescent="0.4">
      <c r="A6650" s="214"/>
      <c r="B6650" s="213"/>
      <c r="C6650" s="34" t="s">
        <v>10035</v>
      </c>
      <c r="D6650" s="34" t="s">
        <v>200</v>
      </c>
      <c r="E6650" s="35">
        <v>1</v>
      </c>
      <c r="F6650" s="29"/>
      <c r="G6650" s="29" t="str">
        <f t="shared" si="104"/>
        <v/>
      </c>
      <c r="H6650" s="37">
        <f>SUM(G6650:G6650)</f>
        <v>0</v>
      </c>
      <c r="I6650" s="38"/>
      <c r="J6650" s="142">
        <v>0</v>
      </c>
    </row>
    <row r="6651" spans="1:10" ht="15" hidden="1" thickBot="1" x14ac:dyDescent="0.4">
      <c r="A6651" s="215"/>
      <c r="B6651" s="216"/>
      <c r="C6651" s="52"/>
      <c r="D6651" s="52"/>
      <c r="E6651" s="63"/>
      <c r="F6651" s="64"/>
      <c r="G6651" s="64" t="str">
        <f t="shared" si="104"/>
        <v/>
      </c>
      <c r="H6651" s="66"/>
      <c r="I6651" s="29"/>
      <c r="J6651" s="142">
        <v>0</v>
      </c>
    </row>
    <row r="6652" spans="1:10" ht="15" hidden="1" thickBot="1" x14ac:dyDescent="0.4">
      <c r="A6652" s="210" t="s">
        <v>5971</v>
      </c>
      <c r="B6652" s="212" t="s">
        <v>5972</v>
      </c>
      <c r="C6652" s="155"/>
      <c r="D6652" s="24" t="s">
        <v>16</v>
      </c>
      <c r="E6652" s="25"/>
      <c r="F6652" s="39"/>
      <c r="G6652" s="26" t="str">
        <f t="shared" si="104"/>
        <v/>
      </c>
      <c r="H6652" s="27"/>
      <c r="I6652" s="28"/>
      <c r="J6652" s="142">
        <v>0</v>
      </c>
    </row>
    <row r="6653" spans="1:10" ht="15" hidden="1" thickBot="1" x14ac:dyDescent="0.4">
      <c r="A6653" s="214"/>
      <c r="B6653" s="213"/>
      <c r="C6653" s="30"/>
      <c r="D6653" s="30"/>
      <c r="E6653" s="31"/>
      <c r="F6653" s="40"/>
      <c r="G6653" s="29" t="str">
        <f t="shared" si="104"/>
        <v/>
      </c>
      <c r="H6653" s="33"/>
      <c r="I6653" s="29"/>
      <c r="J6653" s="142">
        <v>0</v>
      </c>
    </row>
    <row r="6654" spans="1:10" ht="15" hidden="1" thickBot="1" x14ac:dyDescent="0.4">
      <c r="A6654" s="214"/>
      <c r="B6654" s="213"/>
      <c r="C6654" s="34" t="s">
        <v>10036</v>
      </c>
      <c r="D6654" s="34" t="s">
        <v>200</v>
      </c>
      <c r="E6654" s="35">
        <v>1</v>
      </c>
      <c r="F6654" s="29"/>
      <c r="G6654" s="29" t="str">
        <f t="shared" si="104"/>
        <v/>
      </c>
      <c r="H6654" s="37">
        <f>SUM(G6654:G6654)</f>
        <v>0</v>
      </c>
      <c r="I6654" s="38"/>
      <c r="J6654" s="142">
        <v>0</v>
      </c>
    </row>
    <row r="6655" spans="1:10" ht="15" hidden="1" thickBot="1" x14ac:dyDescent="0.4">
      <c r="A6655" s="215"/>
      <c r="B6655" s="216"/>
      <c r="C6655" s="52"/>
      <c r="D6655" s="52"/>
      <c r="E6655" s="63"/>
      <c r="F6655" s="64"/>
      <c r="G6655" s="64" t="str">
        <f t="shared" si="104"/>
        <v/>
      </c>
      <c r="H6655" s="66"/>
      <c r="I6655" s="29"/>
      <c r="J6655" s="142">
        <v>0</v>
      </c>
    </row>
    <row r="6656" spans="1:10" ht="15" hidden="1" thickBot="1" x14ac:dyDescent="0.4">
      <c r="A6656" s="210" t="s">
        <v>5973</v>
      </c>
      <c r="B6656" s="212" t="s">
        <v>5974</v>
      </c>
      <c r="C6656" s="155"/>
      <c r="D6656" s="24" t="s">
        <v>16</v>
      </c>
      <c r="E6656" s="25"/>
      <c r="F6656" s="39"/>
      <c r="G6656" s="26" t="str">
        <f t="shared" si="104"/>
        <v/>
      </c>
      <c r="H6656" s="27"/>
      <c r="I6656" s="28"/>
      <c r="J6656" s="142">
        <v>0</v>
      </c>
    </row>
    <row r="6657" spans="1:10" ht="15" hidden="1" thickBot="1" x14ac:dyDescent="0.4">
      <c r="A6657" s="214"/>
      <c r="B6657" s="213"/>
      <c r="C6657" s="30"/>
      <c r="D6657" s="30"/>
      <c r="E6657" s="31"/>
      <c r="F6657" s="40"/>
      <c r="G6657" s="29" t="str">
        <f t="shared" si="104"/>
        <v/>
      </c>
      <c r="H6657" s="33"/>
      <c r="I6657" s="29"/>
      <c r="J6657" s="142">
        <v>0</v>
      </c>
    </row>
    <row r="6658" spans="1:10" ht="15" hidden="1" thickBot="1" x14ac:dyDescent="0.4">
      <c r="A6658" s="214"/>
      <c r="B6658" s="213"/>
      <c r="C6658" s="34" t="s">
        <v>10037</v>
      </c>
      <c r="D6658" s="34" t="s">
        <v>200</v>
      </c>
      <c r="E6658" s="35">
        <v>1</v>
      </c>
      <c r="F6658" s="29"/>
      <c r="G6658" s="29" t="str">
        <f t="shared" si="104"/>
        <v/>
      </c>
      <c r="H6658" s="37">
        <f>SUM(G6658:G6658)</f>
        <v>0</v>
      </c>
      <c r="I6658" s="38"/>
      <c r="J6658" s="142">
        <v>0</v>
      </c>
    </row>
    <row r="6659" spans="1:10" ht="15" hidden="1" thickBot="1" x14ac:dyDescent="0.4">
      <c r="A6659" s="215"/>
      <c r="B6659" s="216"/>
      <c r="C6659" s="52"/>
      <c r="D6659" s="52"/>
      <c r="E6659" s="63"/>
      <c r="F6659" s="64"/>
      <c r="G6659" s="64" t="str">
        <f t="shared" si="104"/>
        <v/>
      </c>
      <c r="H6659" s="66"/>
      <c r="I6659" s="29"/>
      <c r="J6659" s="142">
        <v>0</v>
      </c>
    </row>
    <row r="6660" spans="1:10" ht="15" hidden="1" thickBot="1" x14ac:dyDescent="0.4">
      <c r="A6660" s="210" t="s">
        <v>5977</v>
      </c>
      <c r="B6660" s="212" t="s">
        <v>5978</v>
      </c>
      <c r="C6660" s="155"/>
      <c r="D6660" s="24" t="s">
        <v>16</v>
      </c>
      <c r="E6660" s="25"/>
      <c r="F6660" s="39"/>
      <c r="G6660" s="26" t="str">
        <f t="shared" si="104"/>
        <v/>
      </c>
      <c r="H6660" s="27"/>
      <c r="I6660" s="28"/>
      <c r="J6660" s="142">
        <v>0</v>
      </c>
    </row>
    <row r="6661" spans="1:10" ht="15" hidden="1" thickBot="1" x14ac:dyDescent="0.4">
      <c r="A6661" s="214"/>
      <c r="B6661" s="213"/>
      <c r="C6661" s="30"/>
      <c r="D6661" s="30"/>
      <c r="E6661" s="31"/>
      <c r="F6661" s="40"/>
      <c r="G6661" s="29" t="str">
        <f t="shared" si="104"/>
        <v/>
      </c>
      <c r="H6661" s="33"/>
      <c r="I6661" s="29"/>
      <c r="J6661" s="142">
        <v>0</v>
      </c>
    </row>
    <row r="6662" spans="1:10" ht="25.5" hidden="1" thickBot="1" x14ac:dyDescent="0.4">
      <c r="A6662" s="214"/>
      <c r="B6662" s="213"/>
      <c r="C6662" s="34" t="s">
        <v>10047</v>
      </c>
      <c r="D6662" s="34" t="s">
        <v>200</v>
      </c>
      <c r="E6662" s="35">
        <v>1</v>
      </c>
      <c r="F6662" s="29"/>
      <c r="G6662" s="29" t="str">
        <f t="shared" si="104"/>
        <v/>
      </c>
      <c r="H6662" s="37">
        <f>SUM(G6662:G6662)</f>
        <v>0</v>
      </c>
      <c r="I6662" s="38"/>
      <c r="J6662" s="142">
        <v>0</v>
      </c>
    </row>
    <row r="6663" spans="1:10" ht="15" hidden="1" thickBot="1" x14ac:dyDescent="0.4">
      <c r="A6663" s="215"/>
      <c r="B6663" s="216"/>
      <c r="C6663" s="52"/>
      <c r="D6663" s="52"/>
      <c r="E6663" s="63"/>
      <c r="F6663" s="64"/>
      <c r="G6663" s="64" t="str">
        <f t="shared" si="104"/>
        <v/>
      </c>
      <c r="H6663" s="66"/>
      <c r="I6663" s="29"/>
      <c r="J6663" s="142">
        <v>0</v>
      </c>
    </row>
    <row r="6664" spans="1:10" ht="15" hidden="1" thickBot="1" x14ac:dyDescent="0.4">
      <c r="A6664" s="210" t="s">
        <v>5979</v>
      </c>
      <c r="B6664" s="212" t="s">
        <v>5980</v>
      </c>
      <c r="C6664" s="155"/>
      <c r="D6664" s="24" t="s">
        <v>16</v>
      </c>
      <c r="E6664" s="25"/>
      <c r="F6664" s="39"/>
      <c r="G6664" s="26" t="str">
        <f t="shared" si="104"/>
        <v/>
      </c>
      <c r="H6664" s="27"/>
      <c r="I6664" s="28"/>
      <c r="J6664" s="142">
        <v>0</v>
      </c>
    </row>
    <row r="6665" spans="1:10" ht="15" hidden="1" thickBot="1" x14ac:dyDescent="0.4">
      <c r="A6665" s="214"/>
      <c r="B6665" s="213"/>
      <c r="C6665" s="30"/>
      <c r="D6665" s="30"/>
      <c r="E6665" s="31"/>
      <c r="F6665" s="40"/>
      <c r="G6665" s="29" t="str">
        <f t="shared" si="104"/>
        <v/>
      </c>
      <c r="H6665" s="33"/>
      <c r="I6665" s="29"/>
      <c r="J6665" s="142">
        <v>0</v>
      </c>
    </row>
    <row r="6666" spans="1:10" ht="25.5" hidden="1" thickBot="1" x14ac:dyDescent="0.4">
      <c r="A6666" s="214"/>
      <c r="B6666" s="213"/>
      <c r="C6666" s="34" t="s">
        <v>10048</v>
      </c>
      <c r="D6666" s="34" t="s">
        <v>200</v>
      </c>
      <c r="E6666" s="35">
        <v>1</v>
      </c>
      <c r="F6666" s="29"/>
      <c r="G6666" s="29" t="str">
        <f t="shared" si="104"/>
        <v/>
      </c>
      <c r="H6666" s="37">
        <f>SUM(G6666:G6666)</f>
        <v>0</v>
      </c>
      <c r="I6666" s="38"/>
      <c r="J6666" s="142">
        <v>0</v>
      </c>
    </row>
    <row r="6667" spans="1:10" ht="15" hidden="1" thickBot="1" x14ac:dyDescent="0.4">
      <c r="A6667" s="215"/>
      <c r="B6667" s="216"/>
      <c r="C6667" s="52"/>
      <c r="D6667" s="52"/>
      <c r="E6667" s="63"/>
      <c r="F6667" s="64"/>
      <c r="G6667" s="64" t="str">
        <f t="shared" si="104"/>
        <v/>
      </c>
      <c r="H6667" s="66"/>
      <c r="I6667" s="29"/>
      <c r="J6667" s="142">
        <v>0</v>
      </c>
    </row>
    <row r="6668" spans="1:10" ht="15" hidden="1" thickBot="1" x14ac:dyDescent="0.4">
      <c r="A6668" s="210" t="s">
        <v>5981</v>
      </c>
      <c r="B6668" s="212" t="s">
        <v>5982</v>
      </c>
      <c r="C6668" s="155"/>
      <c r="D6668" s="24" t="s">
        <v>16</v>
      </c>
      <c r="E6668" s="25"/>
      <c r="F6668" s="39"/>
      <c r="G6668" s="26" t="str">
        <f t="shared" si="104"/>
        <v/>
      </c>
      <c r="H6668" s="27"/>
      <c r="I6668" s="28"/>
      <c r="J6668" s="142">
        <v>0</v>
      </c>
    </row>
    <row r="6669" spans="1:10" ht="15" hidden="1" thickBot="1" x14ac:dyDescent="0.4">
      <c r="A6669" s="214"/>
      <c r="B6669" s="213"/>
      <c r="C6669" s="30"/>
      <c r="D6669" s="30"/>
      <c r="E6669" s="31"/>
      <c r="F6669" s="40"/>
      <c r="G6669" s="29" t="str">
        <f t="shared" si="104"/>
        <v/>
      </c>
      <c r="H6669" s="33"/>
      <c r="I6669" s="29"/>
      <c r="J6669" s="142">
        <v>0</v>
      </c>
    </row>
    <row r="6670" spans="1:10" ht="25.5" hidden="1" thickBot="1" x14ac:dyDescent="0.4">
      <c r="A6670" s="214"/>
      <c r="B6670" s="213"/>
      <c r="C6670" s="34" t="s">
        <v>10050</v>
      </c>
      <c r="D6670" s="34" t="s">
        <v>200</v>
      </c>
      <c r="E6670" s="35">
        <v>1</v>
      </c>
      <c r="F6670" s="29"/>
      <c r="G6670" s="29" t="str">
        <f t="shared" si="104"/>
        <v/>
      </c>
      <c r="H6670" s="37">
        <f>SUM(G6670:G6670)</f>
        <v>0</v>
      </c>
      <c r="I6670" s="38"/>
      <c r="J6670" s="142">
        <v>0</v>
      </c>
    </row>
    <row r="6671" spans="1:10" ht="15" hidden="1" thickBot="1" x14ac:dyDescent="0.4">
      <c r="A6671" s="215"/>
      <c r="B6671" s="216"/>
      <c r="C6671" s="52"/>
      <c r="D6671" s="52"/>
      <c r="E6671" s="63"/>
      <c r="F6671" s="64"/>
      <c r="G6671" s="64" t="str">
        <f t="shared" si="104"/>
        <v/>
      </c>
      <c r="H6671" s="66"/>
      <c r="I6671" s="29"/>
      <c r="J6671" s="142">
        <v>0</v>
      </c>
    </row>
    <row r="6672" spans="1:10" ht="15" hidden="1" thickBot="1" x14ac:dyDescent="0.4">
      <c r="A6672" s="210" t="s">
        <v>5983</v>
      </c>
      <c r="B6672" s="212" t="s">
        <v>5984</v>
      </c>
      <c r="C6672" s="155"/>
      <c r="D6672" s="24" t="s">
        <v>16</v>
      </c>
      <c r="E6672" s="25"/>
      <c r="F6672" s="39"/>
      <c r="G6672" s="26" t="str">
        <f t="shared" ref="G6672:G6735" si="105">IF(ISNUMBER(F6672),E6672*F6672,"")</f>
        <v/>
      </c>
      <c r="H6672" s="27"/>
      <c r="I6672" s="28"/>
      <c r="J6672" s="142">
        <v>0</v>
      </c>
    </row>
    <row r="6673" spans="1:10" ht="15" hidden="1" thickBot="1" x14ac:dyDescent="0.4">
      <c r="A6673" s="214"/>
      <c r="B6673" s="213"/>
      <c r="C6673" s="30"/>
      <c r="D6673" s="30"/>
      <c r="E6673" s="31"/>
      <c r="F6673" s="40"/>
      <c r="G6673" s="29" t="str">
        <f t="shared" si="105"/>
        <v/>
      </c>
      <c r="H6673" s="33"/>
      <c r="I6673" s="29"/>
      <c r="J6673" s="142">
        <v>0</v>
      </c>
    </row>
    <row r="6674" spans="1:10" ht="25.5" hidden="1" thickBot="1" x14ac:dyDescent="0.4">
      <c r="A6674" s="214"/>
      <c r="B6674" s="213"/>
      <c r="C6674" s="34" t="s">
        <v>10051</v>
      </c>
      <c r="D6674" s="34" t="s">
        <v>200</v>
      </c>
      <c r="E6674" s="35">
        <v>1</v>
      </c>
      <c r="F6674" s="29"/>
      <c r="G6674" s="29" t="str">
        <f t="shared" si="105"/>
        <v/>
      </c>
      <c r="H6674" s="37">
        <f>SUM(G6674:G6674)</f>
        <v>0</v>
      </c>
      <c r="I6674" s="38"/>
      <c r="J6674" s="142">
        <v>0</v>
      </c>
    </row>
    <row r="6675" spans="1:10" ht="15" hidden="1" thickBot="1" x14ac:dyDescent="0.4">
      <c r="A6675" s="215"/>
      <c r="B6675" s="216"/>
      <c r="C6675" s="52"/>
      <c r="D6675" s="52"/>
      <c r="E6675" s="63"/>
      <c r="F6675" s="64"/>
      <c r="G6675" s="64" t="str">
        <f t="shared" si="105"/>
        <v/>
      </c>
      <c r="H6675" s="66"/>
      <c r="I6675" s="29"/>
      <c r="J6675" s="142">
        <v>0</v>
      </c>
    </row>
    <row r="6676" spans="1:10" ht="15" hidden="1" thickBot="1" x14ac:dyDescent="0.4">
      <c r="A6676" s="210" t="s">
        <v>5985</v>
      </c>
      <c r="B6676" s="212" t="s">
        <v>5986</v>
      </c>
      <c r="C6676" s="155"/>
      <c r="D6676" s="24" t="s">
        <v>16</v>
      </c>
      <c r="E6676" s="25"/>
      <c r="F6676" s="39"/>
      <c r="G6676" s="26" t="str">
        <f t="shared" si="105"/>
        <v/>
      </c>
      <c r="H6676" s="27"/>
      <c r="I6676" s="28"/>
      <c r="J6676" s="142">
        <v>0</v>
      </c>
    </row>
    <row r="6677" spans="1:10" ht="15" hidden="1" thickBot="1" x14ac:dyDescent="0.4">
      <c r="A6677" s="214"/>
      <c r="B6677" s="213"/>
      <c r="C6677" s="30"/>
      <c r="D6677" s="30"/>
      <c r="E6677" s="31"/>
      <c r="F6677" s="40"/>
      <c r="G6677" s="29" t="str">
        <f t="shared" si="105"/>
        <v/>
      </c>
      <c r="H6677" s="33"/>
      <c r="I6677" s="29"/>
      <c r="J6677" s="142">
        <v>0</v>
      </c>
    </row>
    <row r="6678" spans="1:10" ht="25.5" hidden="1" thickBot="1" x14ac:dyDescent="0.4">
      <c r="A6678" s="214"/>
      <c r="B6678" s="213"/>
      <c r="C6678" s="34" t="s">
        <v>10049</v>
      </c>
      <c r="D6678" s="34" t="s">
        <v>200</v>
      </c>
      <c r="E6678" s="35">
        <v>1</v>
      </c>
      <c r="F6678" s="29"/>
      <c r="G6678" s="29" t="str">
        <f t="shared" si="105"/>
        <v/>
      </c>
      <c r="H6678" s="37">
        <f>SUM(G6678:G6678)</f>
        <v>0</v>
      </c>
      <c r="I6678" s="38"/>
      <c r="J6678" s="142">
        <v>0</v>
      </c>
    </row>
    <row r="6679" spans="1:10" ht="15" hidden="1" thickBot="1" x14ac:dyDescent="0.4">
      <c r="A6679" s="215"/>
      <c r="B6679" s="216"/>
      <c r="C6679" s="52"/>
      <c r="D6679" s="52"/>
      <c r="E6679" s="63"/>
      <c r="F6679" s="64"/>
      <c r="G6679" s="64" t="str">
        <f t="shared" si="105"/>
        <v/>
      </c>
      <c r="H6679" s="66"/>
      <c r="I6679" s="29"/>
      <c r="J6679" s="142">
        <v>0</v>
      </c>
    </row>
    <row r="6680" spans="1:10" ht="15" hidden="1" thickBot="1" x14ac:dyDescent="0.4">
      <c r="A6680" s="210" t="s">
        <v>5993</v>
      </c>
      <c r="B6680" s="212" t="s">
        <v>7769</v>
      </c>
      <c r="C6680" s="155"/>
      <c r="D6680" s="24" t="s">
        <v>69</v>
      </c>
      <c r="E6680" s="25"/>
      <c r="F6680" s="39"/>
      <c r="G6680" s="26" t="str">
        <f t="shared" si="105"/>
        <v/>
      </c>
      <c r="H6680" s="27"/>
      <c r="I6680" s="28"/>
      <c r="J6680" s="142">
        <v>0</v>
      </c>
    </row>
    <row r="6681" spans="1:10" ht="15" hidden="1" thickBot="1" x14ac:dyDescent="0.4">
      <c r="A6681" s="214"/>
      <c r="B6681" s="213"/>
      <c r="C6681" s="30"/>
      <c r="D6681" s="30"/>
      <c r="E6681" s="31"/>
      <c r="F6681" s="40"/>
      <c r="G6681" s="29" t="str">
        <f t="shared" si="105"/>
        <v/>
      </c>
      <c r="H6681" s="33"/>
      <c r="I6681" s="29"/>
      <c r="J6681" s="142">
        <v>0</v>
      </c>
    </row>
    <row r="6682" spans="1:10" ht="25.5" hidden="1" thickBot="1" x14ac:dyDescent="0.4">
      <c r="A6682" s="214"/>
      <c r="B6682" s="213"/>
      <c r="C6682" s="34" t="s">
        <v>799</v>
      </c>
      <c r="D6682" s="34" t="s">
        <v>372</v>
      </c>
      <c r="E6682" s="35">
        <v>1</v>
      </c>
      <c r="F6682" s="29"/>
      <c r="G6682" s="29" t="str">
        <f t="shared" si="105"/>
        <v/>
      </c>
      <c r="H6682" s="37">
        <f t="shared" ref="H6682" si="106">SUM(G6682:G6682)</f>
        <v>0</v>
      </c>
      <c r="I6682" s="38"/>
      <c r="J6682" s="142">
        <v>0</v>
      </c>
    </row>
    <row r="6683" spans="1:10" ht="15" hidden="1" thickBot="1" x14ac:dyDescent="0.4">
      <c r="A6683" s="215"/>
      <c r="B6683" s="216"/>
      <c r="C6683" s="52"/>
      <c r="D6683" s="52"/>
      <c r="E6683" s="63"/>
      <c r="F6683" s="64"/>
      <c r="G6683" s="64" t="str">
        <f t="shared" si="105"/>
        <v/>
      </c>
      <c r="H6683" s="66"/>
      <c r="I6683" s="29"/>
      <c r="J6683" s="142">
        <v>0</v>
      </c>
    </row>
    <row r="6684" spans="1:10" ht="15" hidden="1" thickBot="1" x14ac:dyDescent="0.4">
      <c r="A6684" s="210" t="s">
        <v>5994</v>
      </c>
      <c r="B6684" s="212" t="s">
        <v>5995</v>
      </c>
      <c r="C6684" s="155"/>
      <c r="D6684" s="24" t="s">
        <v>69</v>
      </c>
      <c r="E6684" s="25"/>
      <c r="F6684" s="39"/>
      <c r="G6684" s="26" t="str">
        <f t="shared" si="105"/>
        <v/>
      </c>
      <c r="H6684" s="27"/>
      <c r="I6684" s="28"/>
      <c r="J6684" s="142">
        <v>0</v>
      </c>
    </row>
    <row r="6685" spans="1:10" ht="15" hidden="1" thickBot="1" x14ac:dyDescent="0.4">
      <c r="A6685" s="214"/>
      <c r="B6685" s="213"/>
      <c r="C6685" s="30"/>
      <c r="D6685" s="30"/>
      <c r="E6685" s="31"/>
      <c r="F6685" s="40"/>
      <c r="G6685" s="29" t="str">
        <f t="shared" si="105"/>
        <v/>
      </c>
      <c r="H6685" s="33"/>
      <c r="I6685" s="29"/>
      <c r="J6685" s="142">
        <v>0</v>
      </c>
    </row>
    <row r="6686" spans="1:10" ht="25.5" hidden="1" thickBot="1" x14ac:dyDescent="0.4">
      <c r="A6686" s="214"/>
      <c r="B6686" s="213"/>
      <c r="C6686" s="34" t="s">
        <v>803</v>
      </c>
      <c r="D6686" s="34" t="s">
        <v>372</v>
      </c>
      <c r="E6686" s="35">
        <v>1</v>
      </c>
      <c r="F6686" s="29"/>
      <c r="G6686" s="29" t="str">
        <f t="shared" si="105"/>
        <v/>
      </c>
      <c r="H6686" s="37">
        <f t="shared" ref="H6686" si="107">SUM(G6686:G6686)</f>
        <v>0</v>
      </c>
      <c r="I6686" s="38"/>
      <c r="J6686" s="142">
        <v>0</v>
      </c>
    </row>
    <row r="6687" spans="1:10" ht="15" hidden="1" thickBot="1" x14ac:dyDescent="0.4">
      <c r="A6687" s="215"/>
      <c r="B6687" s="216"/>
      <c r="C6687" s="52"/>
      <c r="D6687" s="52"/>
      <c r="E6687" s="63"/>
      <c r="F6687" s="64"/>
      <c r="G6687" s="64" t="str">
        <f t="shared" si="105"/>
        <v/>
      </c>
      <c r="H6687" s="66"/>
      <c r="I6687" s="29"/>
      <c r="J6687" s="142">
        <v>0</v>
      </c>
    </row>
    <row r="6688" spans="1:10" ht="15" hidden="1" thickBot="1" x14ac:dyDescent="0.4">
      <c r="A6688" s="210" t="s">
        <v>5996</v>
      </c>
      <c r="B6688" s="212" t="s">
        <v>7770</v>
      </c>
      <c r="C6688" s="155"/>
      <c r="D6688" s="24" t="s">
        <v>69</v>
      </c>
      <c r="E6688" s="25"/>
      <c r="F6688" s="39"/>
      <c r="G6688" s="26" t="str">
        <f t="shared" si="105"/>
        <v/>
      </c>
      <c r="H6688" s="27"/>
      <c r="I6688" s="28"/>
      <c r="J6688" s="142">
        <v>0</v>
      </c>
    </row>
    <row r="6689" spans="1:10" ht="15" hidden="1" thickBot="1" x14ac:dyDescent="0.4">
      <c r="A6689" s="214"/>
      <c r="B6689" s="213"/>
      <c r="C6689" s="30"/>
      <c r="D6689" s="30"/>
      <c r="E6689" s="31"/>
      <c r="F6689" s="40"/>
      <c r="G6689" s="29" t="str">
        <f t="shared" si="105"/>
        <v/>
      </c>
      <c r="H6689" s="33"/>
      <c r="I6689" s="29"/>
      <c r="J6689" s="142">
        <v>0</v>
      </c>
    </row>
    <row r="6690" spans="1:10" ht="25.5" hidden="1" thickBot="1" x14ac:dyDescent="0.4">
      <c r="A6690" s="214"/>
      <c r="B6690" s="213"/>
      <c r="C6690" s="34" t="s">
        <v>805</v>
      </c>
      <c r="D6690" s="34" t="s">
        <v>372</v>
      </c>
      <c r="E6690" s="35">
        <v>1</v>
      </c>
      <c r="F6690" s="29"/>
      <c r="G6690" s="29" t="str">
        <f t="shared" si="105"/>
        <v/>
      </c>
      <c r="H6690" s="37">
        <f t="shared" ref="H6690" si="108">SUM(G6690:G6690)</f>
        <v>0</v>
      </c>
      <c r="I6690" s="38"/>
      <c r="J6690" s="142">
        <v>0</v>
      </c>
    </row>
    <row r="6691" spans="1:10" ht="15" hidden="1" thickBot="1" x14ac:dyDescent="0.4">
      <c r="A6691" s="215"/>
      <c r="B6691" s="216"/>
      <c r="C6691" s="52"/>
      <c r="D6691" s="52"/>
      <c r="E6691" s="63"/>
      <c r="F6691" s="64"/>
      <c r="G6691" s="64" t="str">
        <f t="shared" si="105"/>
        <v/>
      </c>
      <c r="H6691" s="66"/>
      <c r="I6691" s="29"/>
      <c r="J6691" s="142">
        <v>0</v>
      </c>
    </row>
    <row r="6692" spans="1:10" ht="15" hidden="1" thickBot="1" x14ac:dyDescent="0.4">
      <c r="A6692" s="210" t="s">
        <v>5997</v>
      </c>
      <c r="B6692" s="212" t="s">
        <v>7771</v>
      </c>
      <c r="C6692" s="155"/>
      <c r="D6692" s="24" t="s">
        <v>69</v>
      </c>
      <c r="E6692" s="25"/>
      <c r="F6692" s="39"/>
      <c r="G6692" s="26" t="str">
        <f t="shared" si="105"/>
        <v/>
      </c>
      <c r="H6692" s="27"/>
      <c r="I6692" s="28"/>
      <c r="J6692" s="142">
        <v>0</v>
      </c>
    </row>
    <row r="6693" spans="1:10" ht="15" hidden="1" thickBot="1" x14ac:dyDescent="0.4">
      <c r="A6693" s="214"/>
      <c r="B6693" s="213"/>
      <c r="C6693" s="30"/>
      <c r="D6693" s="30"/>
      <c r="E6693" s="31"/>
      <c r="F6693" s="40"/>
      <c r="G6693" s="29" t="str">
        <f t="shared" si="105"/>
        <v/>
      </c>
      <c r="H6693" s="33"/>
      <c r="I6693" s="29"/>
      <c r="J6693" s="142">
        <v>0</v>
      </c>
    </row>
    <row r="6694" spans="1:10" ht="25.5" hidden="1" thickBot="1" x14ac:dyDescent="0.4">
      <c r="A6694" s="214"/>
      <c r="B6694" s="213"/>
      <c r="C6694" s="34" t="s">
        <v>10064</v>
      </c>
      <c r="D6694" s="34" t="s">
        <v>372</v>
      </c>
      <c r="E6694" s="35">
        <v>1</v>
      </c>
      <c r="F6694" s="29"/>
      <c r="G6694" s="29" t="str">
        <f t="shared" si="105"/>
        <v/>
      </c>
      <c r="H6694" s="37">
        <f t="shared" ref="H6694" si="109">SUM(G6694:G6694)</f>
        <v>0</v>
      </c>
      <c r="I6694" s="38"/>
      <c r="J6694" s="142">
        <v>0</v>
      </c>
    </row>
    <row r="6695" spans="1:10" ht="15" hidden="1" thickBot="1" x14ac:dyDescent="0.4">
      <c r="A6695" s="215"/>
      <c r="B6695" s="216"/>
      <c r="C6695" s="52"/>
      <c r="D6695" s="52"/>
      <c r="E6695" s="63"/>
      <c r="F6695" s="64"/>
      <c r="G6695" s="64" t="str">
        <f t="shared" si="105"/>
        <v/>
      </c>
      <c r="H6695" s="66"/>
      <c r="I6695" s="29"/>
      <c r="J6695" s="142">
        <v>0</v>
      </c>
    </row>
    <row r="6696" spans="1:10" ht="15" hidden="1" thickBot="1" x14ac:dyDescent="0.4">
      <c r="A6696" s="210" t="s">
        <v>5998</v>
      </c>
      <c r="B6696" s="212" t="s">
        <v>7772</v>
      </c>
      <c r="C6696" s="155"/>
      <c r="D6696" s="24" t="s">
        <v>69</v>
      </c>
      <c r="E6696" s="25"/>
      <c r="F6696" s="39"/>
      <c r="G6696" s="26" t="str">
        <f t="shared" si="105"/>
        <v/>
      </c>
      <c r="H6696" s="27"/>
      <c r="I6696" s="28"/>
      <c r="J6696" s="142">
        <v>0</v>
      </c>
    </row>
    <row r="6697" spans="1:10" ht="15" hidden="1" thickBot="1" x14ac:dyDescent="0.4">
      <c r="A6697" s="214"/>
      <c r="B6697" s="213"/>
      <c r="C6697" s="30"/>
      <c r="D6697" s="30"/>
      <c r="E6697" s="31"/>
      <c r="F6697" s="40"/>
      <c r="G6697" s="29" t="str">
        <f t="shared" si="105"/>
        <v/>
      </c>
      <c r="H6697" s="33"/>
      <c r="I6697" s="29"/>
      <c r="J6697" s="142">
        <v>0</v>
      </c>
    </row>
    <row r="6698" spans="1:10" ht="25.5" hidden="1" thickBot="1" x14ac:dyDescent="0.4">
      <c r="A6698" s="214"/>
      <c r="B6698" s="213"/>
      <c r="C6698" s="34" t="s">
        <v>10065</v>
      </c>
      <c r="D6698" s="34" t="s">
        <v>372</v>
      </c>
      <c r="E6698" s="35">
        <v>1</v>
      </c>
      <c r="F6698" s="29"/>
      <c r="G6698" s="29" t="str">
        <f t="shared" si="105"/>
        <v/>
      </c>
      <c r="H6698" s="37">
        <f t="shared" ref="H6698" si="110">SUM(G6698:G6698)</f>
        <v>0</v>
      </c>
      <c r="I6698" s="38"/>
      <c r="J6698" s="142">
        <v>0</v>
      </c>
    </row>
    <row r="6699" spans="1:10" ht="15" hidden="1" thickBot="1" x14ac:dyDescent="0.4">
      <c r="A6699" s="215"/>
      <c r="B6699" s="216"/>
      <c r="C6699" s="52"/>
      <c r="D6699" s="52"/>
      <c r="E6699" s="63"/>
      <c r="F6699" s="64"/>
      <c r="G6699" s="64" t="str">
        <f t="shared" si="105"/>
        <v/>
      </c>
      <c r="H6699" s="66"/>
      <c r="I6699" s="29"/>
      <c r="J6699" s="142">
        <v>0</v>
      </c>
    </row>
    <row r="6700" spans="1:10" ht="15" hidden="1" thickBot="1" x14ac:dyDescent="0.4">
      <c r="A6700" s="210" t="s">
        <v>5999</v>
      </c>
      <c r="B6700" s="212" t="s">
        <v>7773</v>
      </c>
      <c r="C6700" s="155"/>
      <c r="D6700" s="24" t="s">
        <v>69</v>
      </c>
      <c r="E6700" s="25"/>
      <c r="F6700" s="39"/>
      <c r="G6700" s="26" t="str">
        <f t="shared" si="105"/>
        <v/>
      </c>
      <c r="H6700" s="27"/>
      <c r="I6700" s="28"/>
      <c r="J6700" s="142">
        <v>0</v>
      </c>
    </row>
    <row r="6701" spans="1:10" ht="15" hidden="1" thickBot="1" x14ac:dyDescent="0.4">
      <c r="A6701" s="214"/>
      <c r="B6701" s="213"/>
      <c r="C6701" s="30"/>
      <c r="D6701" s="30"/>
      <c r="E6701" s="31"/>
      <c r="F6701" s="40"/>
      <c r="G6701" s="29" t="str">
        <f t="shared" si="105"/>
        <v/>
      </c>
      <c r="H6701" s="33"/>
      <c r="I6701" s="29"/>
      <c r="J6701" s="142">
        <v>0</v>
      </c>
    </row>
    <row r="6702" spans="1:10" ht="25.5" hidden="1" thickBot="1" x14ac:dyDescent="0.4">
      <c r="A6702" s="214"/>
      <c r="B6702" s="213"/>
      <c r="C6702" s="34" t="s">
        <v>10066</v>
      </c>
      <c r="D6702" s="34" t="s">
        <v>372</v>
      </c>
      <c r="E6702" s="35">
        <v>1</v>
      </c>
      <c r="F6702" s="29"/>
      <c r="G6702" s="29" t="str">
        <f t="shared" si="105"/>
        <v/>
      </c>
      <c r="H6702" s="37">
        <f t="shared" ref="H6702" si="111">SUM(G6702:G6702)</f>
        <v>0</v>
      </c>
      <c r="I6702" s="38"/>
      <c r="J6702" s="142">
        <v>0</v>
      </c>
    </row>
    <row r="6703" spans="1:10" ht="15" hidden="1" thickBot="1" x14ac:dyDescent="0.4">
      <c r="A6703" s="215"/>
      <c r="B6703" s="216"/>
      <c r="C6703" s="52"/>
      <c r="D6703" s="52"/>
      <c r="E6703" s="63"/>
      <c r="F6703" s="64"/>
      <c r="G6703" s="64" t="str">
        <f t="shared" si="105"/>
        <v/>
      </c>
      <c r="H6703" s="66"/>
      <c r="I6703" s="29"/>
      <c r="J6703" s="142">
        <v>0</v>
      </c>
    </row>
    <row r="6704" spans="1:10" ht="15" hidden="1" thickBot="1" x14ac:dyDescent="0.4">
      <c r="A6704" s="210" t="s">
        <v>6000</v>
      </c>
      <c r="B6704" s="212" t="s">
        <v>7774</v>
      </c>
      <c r="C6704" s="155"/>
      <c r="D6704" s="24" t="s">
        <v>69</v>
      </c>
      <c r="E6704" s="25"/>
      <c r="F6704" s="39"/>
      <c r="G6704" s="26" t="str">
        <f t="shared" si="105"/>
        <v/>
      </c>
      <c r="H6704" s="27"/>
      <c r="I6704" s="28"/>
      <c r="J6704" s="142">
        <v>0</v>
      </c>
    </row>
    <row r="6705" spans="1:10" ht="15" hidden="1" thickBot="1" x14ac:dyDescent="0.4">
      <c r="A6705" s="214"/>
      <c r="B6705" s="213"/>
      <c r="C6705" s="30"/>
      <c r="D6705" s="30"/>
      <c r="E6705" s="31"/>
      <c r="F6705" s="40"/>
      <c r="G6705" s="29" t="str">
        <f t="shared" si="105"/>
        <v/>
      </c>
      <c r="H6705" s="33"/>
      <c r="I6705" s="29"/>
      <c r="J6705" s="142">
        <v>0</v>
      </c>
    </row>
    <row r="6706" spans="1:10" ht="25.5" hidden="1" thickBot="1" x14ac:dyDescent="0.4">
      <c r="A6706" s="214"/>
      <c r="B6706" s="213"/>
      <c r="C6706" s="34" t="s">
        <v>10067</v>
      </c>
      <c r="D6706" s="34" t="s">
        <v>372</v>
      </c>
      <c r="E6706" s="35">
        <v>1</v>
      </c>
      <c r="F6706" s="29"/>
      <c r="G6706" s="29" t="str">
        <f t="shared" si="105"/>
        <v/>
      </c>
      <c r="H6706" s="37">
        <f t="shared" ref="H6706" si="112">SUM(G6706:G6706)</f>
        <v>0</v>
      </c>
      <c r="I6706" s="38"/>
      <c r="J6706" s="142">
        <v>0</v>
      </c>
    </row>
    <row r="6707" spans="1:10" ht="15" hidden="1" thickBot="1" x14ac:dyDescent="0.4">
      <c r="A6707" s="215"/>
      <c r="B6707" s="216"/>
      <c r="C6707" s="52"/>
      <c r="D6707" s="52"/>
      <c r="E6707" s="63"/>
      <c r="F6707" s="64"/>
      <c r="G6707" s="64" t="str">
        <f t="shared" si="105"/>
        <v/>
      </c>
      <c r="H6707" s="66"/>
      <c r="I6707" s="29"/>
      <c r="J6707" s="142">
        <v>0</v>
      </c>
    </row>
    <row r="6708" spans="1:10" ht="15" hidden="1" thickBot="1" x14ac:dyDescent="0.4">
      <c r="A6708" s="210" t="s">
        <v>6001</v>
      </c>
      <c r="B6708" s="212" t="s">
        <v>7775</v>
      </c>
      <c r="C6708" s="155"/>
      <c r="D6708" s="24" t="s">
        <v>69</v>
      </c>
      <c r="E6708" s="25"/>
      <c r="F6708" s="39"/>
      <c r="G6708" s="26" t="str">
        <f t="shared" si="105"/>
        <v/>
      </c>
      <c r="H6708" s="27"/>
      <c r="I6708" s="28"/>
      <c r="J6708" s="142">
        <v>0</v>
      </c>
    </row>
    <row r="6709" spans="1:10" ht="15" hidden="1" thickBot="1" x14ac:dyDescent="0.4">
      <c r="A6709" s="214"/>
      <c r="B6709" s="213"/>
      <c r="C6709" s="30"/>
      <c r="D6709" s="30"/>
      <c r="E6709" s="31"/>
      <c r="F6709" s="40"/>
      <c r="G6709" s="29" t="str">
        <f t="shared" si="105"/>
        <v/>
      </c>
      <c r="H6709" s="33"/>
      <c r="I6709" s="29"/>
      <c r="J6709" s="142">
        <v>0</v>
      </c>
    </row>
    <row r="6710" spans="1:10" ht="25.5" hidden="1" thickBot="1" x14ac:dyDescent="0.4">
      <c r="A6710" s="214"/>
      <c r="B6710" s="213"/>
      <c r="C6710" s="34" t="s">
        <v>10063</v>
      </c>
      <c r="D6710" s="34" t="s">
        <v>372</v>
      </c>
      <c r="E6710" s="35">
        <v>1</v>
      </c>
      <c r="F6710" s="29"/>
      <c r="G6710" s="29" t="str">
        <f t="shared" si="105"/>
        <v/>
      </c>
      <c r="H6710" s="37">
        <f t="shared" ref="H6710" si="113">SUM(G6710:G6710)</f>
        <v>0</v>
      </c>
      <c r="I6710" s="38"/>
      <c r="J6710" s="142">
        <v>0</v>
      </c>
    </row>
    <row r="6711" spans="1:10" ht="15" hidden="1" thickBot="1" x14ac:dyDescent="0.4">
      <c r="A6711" s="215"/>
      <c r="B6711" s="216"/>
      <c r="C6711" s="52"/>
      <c r="D6711" s="52"/>
      <c r="E6711" s="63"/>
      <c r="F6711" s="64"/>
      <c r="G6711" s="64" t="str">
        <f t="shared" si="105"/>
        <v/>
      </c>
      <c r="H6711" s="66"/>
      <c r="I6711" s="29"/>
      <c r="J6711" s="142">
        <v>0</v>
      </c>
    </row>
    <row r="6712" spans="1:10" ht="15" hidden="1" thickBot="1" x14ac:dyDescent="0.4">
      <c r="A6712" s="210" t="s">
        <v>6002</v>
      </c>
      <c r="B6712" s="212" t="s">
        <v>6003</v>
      </c>
      <c r="C6712" s="155"/>
      <c r="D6712" s="24" t="s">
        <v>69</v>
      </c>
      <c r="E6712" s="25"/>
      <c r="F6712" s="39"/>
      <c r="G6712" s="26" t="str">
        <f t="shared" si="105"/>
        <v/>
      </c>
      <c r="H6712" s="27"/>
      <c r="I6712" s="28"/>
      <c r="J6712" s="142">
        <v>0</v>
      </c>
    </row>
    <row r="6713" spans="1:10" ht="15" hidden="1" thickBot="1" x14ac:dyDescent="0.4">
      <c r="A6713" s="214"/>
      <c r="B6713" s="213"/>
      <c r="C6713" s="30"/>
      <c r="D6713" s="30"/>
      <c r="E6713" s="31"/>
      <c r="F6713" s="40"/>
      <c r="G6713" s="29" t="str">
        <f t="shared" si="105"/>
        <v/>
      </c>
      <c r="H6713" s="33"/>
      <c r="I6713" s="29"/>
      <c r="J6713" s="142">
        <v>0</v>
      </c>
    </row>
    <row r="6714" spans="1:10" ht="15" hidden="1" thickBot="1" x14ac:dyDescent="0.4">
      <c r="A6714" s="214"/>
      <c r="B6714" s="213"/>
      <c r="C6714" s="34" t="s">
        <v>2879</v>
      </c>
      <c r="D6714" s="34" t="s">
        <v>372</v>
      </c>
      <c r="E6714" s="35">
        <v>1</v>
      </c>
      <c r="F6714" s="29"/>
      <c r="G6714" s="29" t="str">
        <f t="shared" si="105"/>
        <v/>
      </c>
      <c r="H6714" s="37">
        <f t="shared" ref="H6714" si="114">SUM(G6714:G6714)</f>
        <v>0</v>
      </c>
      <c r="I6714" s="38"/>
      <c r="J6714" s="142">
        <v>0</v>
      </c>
    </row>
    <row r="6715" spans="1:10" ht="15" hidden="1" thickBot="1" x14ac:dyDescent="0.4">
      <c r="A6715" s="215"/>
      <c r="B6715" s="216"/>
      <c r="C6715" s="52"/>
      <c r="D6715" s="52"/>
      <c r="E6715" s="63"/>
      <c r="F6715" s="64"/>
      <c r="G6715" s="64" t="str">
        <f t="shared" si="105"/>
        <v/>
      </c>
      <c r="H6715" s="66"/>
      <c r="I6715" s="29"/>
      <c r="J6715" s="142">
        <v>0</v>
      </c>
    </row>
    <row r="6716" spans="1:10" ht="15" hidden="1" thickBot="1" x14ac:dyDescent="0.4">
      <c r="A6716" s="210" t="s">
        <v>6004</v>
      </c>
      <c r="B6716" s="212" t="s">
        <v>6005</v>
      </c>
      <c r="C6716" s="155"/>
      <c r="D6716" s="24" t="s">
        <v>69</v>
      </c>
      <c r="E6716" s="25"/>
      <c r="F6716" s="39"/>
      <c r="G6716" s="26" t="str">
        <f t="shared" si="105"/>
        <v/>
      </c>
      <c r="H6716" s="27"/>
      <c r="I6716" s="28"/>
      <c r="J6716" s="142">
        <v>0</v>
      </c>
    </row>
    <row r="6717" spans="1:10" ht="15" hidden="1" thickBot="1" x14ac:dyDescent="0.4">
      <c r="A6717" s="214"/>
      <c r="B6717" s="213"/>
      <c r="C6717" s="30"/>
      <c r="D6717" s="30"/>
      <c r="E6717" s="31"/>
      <c r="F6717" s="40"/>
      <c r="G6717" s="29" t="str">
        <f t="shared" si="105"/>
        <v/>
      </c>
      <c r="H6717" s="33"/>
      <c r="I6717" s="29"/>
      <c r="J6717" s="142">
        <v>0</v>
      </c>
    </row>
    <row r="6718" spans="1:10" ht="15" hidden="1" thickBot="1" x14ac:dyDescent="0.4">
      <c r="A6718" s="214"/>
      <c r="B6718" s="213"/>
      <c r="C6718" s="34" t="s">
        <v>2880</v>
      </c>
      <c r="D6718" s="34" t="s">
        <v>372</v>
      </c>
      <c r="E6718" s="35">
        <v>1</v>
      </c>
      <c r="F6718" s="29"/>
      <c r="G6718" s="29" t="str">
        <f t="shared" si="105"/>
        <v/>
      </c>
      <c r="H6718" s="37">
        <f t="shared" ref="H6718" si="115">SUM(G6718:G6718)</f>
        <v>0</v>
      </c>
      <c r="I6718" s="38"/>
      <c r="J6718" s="142">
        <v>0</v>
      </c>
    </row>
    <row r="6719" spans="1:10" ht="15" hidden="1" thickBot="1" x14ac:dyDescent="0.4">
      <c r="A6719" s="215"/>
      <c r="B6719" s="216"/>
      <c r="C6719" s="52"/>
      <c r="D6719" s="52"/>
      <c r="E6719" s="63"/>
      <c r="F6719" s="64"/>
      <c r="G6719" s="64" t="str">
        <f t="shared" si="105"/>
        <v/>
      </c>
      <c r="H6719" s="66"/>
      <c r="I6719" s="29"/>
      <c r="J6719" s="142">
        <v>0</v>
      </c>
    </row>
    <row r="6720" spans="1:10" ht="15" hidden="1" thickBot="1" x14ac:dyDescent="0.4">
      <c r="A6720" s="210" t="s">
        <v>6006</v>
      </c>
      <c r="B6720" s="212" t="s">
        <v>6007</v>
      </c>
      <c r="C6720" s="155"/>
      <c r="D6720" s="24" t="s">
        <v>69</v>
      </c>
      <c r="E6720" s="25"/>
      <c r="F6720" s="39"/>
      <c r="G6720" s="26" t="str">
        <f t="shared" si="105"/>
        <v/>
      </c>
      <c r="H6720" s="27"/>
      <c r="I6720" s="28"/>
      <c r="J6720" s="142">
        <v>0</v>
      </c>
    </row>
    <row r="6721" spans="1:10" ht="15" hidden="1" thickBot="1" x14ac:dyDescent="0.4">
      <c r="A6721" s="214"/>
      <c r="B6721" s="213"/>
      <c r="C6721" s="30"/>
      <c r="D6721" s="30"/>
      <c r="E6721" s="31"/>
      <c r="F6721" s="40"/>
      <c r="G6721" s="29" t="str">
        <f t="shared" si="105"/>
        <v/>
      </c>
      <c r="H6721" s="33"/>
      <c r="I6721" s="29"/>
      <c r="J6721" s="142">
        <v>0</v>
      </c>
    </row>
    <row r="6722" spans="1:10" ht="25.5" hidden="1" thickBot="1" x14ac:dyDescent="0.4">
      <c r="A6722" s="214"/>
      <c r="B6722" s="213"/>
      <c r="C6722" s="34" t="s">
        <v>10224</v>
      </c>
      <c r="D6722" s="34" t="s">
        <v>372</v>
      </c>
      <c r="E6722" s="35">
        <v>1</v>
      </c>
      <c r="F6722" s="29"/>
      <c r="G6722" s="29" t="str">
        <f t="shared" si="105"/>
        <v/>
      </c>
      <c r="H6722" s="37">
        <f t="shared" ref="H6722" si="116">SUM(G6722:G6722)</f>
        <v>0</v>
      </c>
      <c r="I6722" s="38"/>
      <c r="J6722" s="142">
        <v>0</v>
      </c>
    </row>
    <row r="6723" spans="1:10" ht="15" hidden="1" thickBot="1" x14ac:dyDescent="0.4">
      <c r="A6723" s="215"/>
      <c r="B6723" s="216"/>
      <c r="C6723" s="52"/>
      <c r="D6723" s="52"/>
      <c r="E6723" s="63"/>
      <c r="F6723" s="64"/>
      <c r="G6723" s="64" t="str">
        <f t="shared" si="105"/>
        <v/>
      </c>
      <c r="H6723" s="66"/>
      <c r="I6723" s="29"/>
      <c r="J6723" s="142">
        <v>0</v>
      </c>
    </row>
    <row r="6724" spans="1:10" ht="15" hidden="1" thickBot="1" x14ac:dyDescent="0.4">
      <c r="A6724" s="210" t="s">
        <v>6008</v>
      </c>
      <c r="B6724" s="212" t="s">
        <v>6009</v>
      </c>
      <c r="C6724" s="155"/>
      <c r="D6724" s="24" t="s">
        <v>69</v>
      </c>
      <c r="E6724" s="25"/>
      <c r="F6724" s="39"/>
      <c r="G6724" s="26" t="str">
        <f t="shared" si="105"/>
        <v/>
      </c>
      <c r="H6724" s="27"/>
      <c r="I6724" s="28"/>
      <c r="J6724" s="142">
        <v>0</v>
      </c>
    </row>
    <row r="6725" spans="1:10" ht="15" hidden="1" thickBot="1" x14ac:dyDescent="0.4">
      <c r="A6725" s="214"/>
      <c r="B6725" s="213"/>
      <c r="C6725" s="30"/>
      <c r="D6725" s="30"/>
      <c r="E6725" s="31"/>
      <c r="F6725" s="40"/>
      <c r="G6725" s="29" t="str">
        <f t="shared" si="105"/>
        <v/>
      </c>
      <c r="H6725" s="33"/>
      <c r="I6725" s="29"/>
      <c r="J6725" s="142">
        <v>0</v>
      </c>
    </row>
    <row r="6726" spans="1:10" ht="25.5" hidden="1" thickBot="1" x14ac:dyDescent="0.4">
      <c r="A6726" s="214"/>
      <c r="B6726" s="213"/>
      <c r="C6726" s="34" t="s">
        <v>10225</v>
      </c>
      <c r="D6726" s="34" t="s">
        <v>372</v>
      </c>
      <c r="E6726" s="35">
        <v>1</v>
      </c>
      <c r="F6726" s="29"/>
      <c r="G6726" s="29" t="str">
        <f t="shared" si="105"/>
        <v/>
      </c>
      <c r="H6726" s="37">
        <f t="shared" ref="H6726" si="117">SUM(G6726:G6726)</f>
        <v>0</v>
      </c>
      <c r="I6726" s="38"/>
      <c r="J6726" s="142">
        <v>0</v>
      </c>
    </row>
    <row r="6727" spans="1:10" ht="15" hidden="1" thickBot="1" x14ac:dyDescent="0.4">
      <c r="A6727" s="215"/>
      <c r="B6727" s="216"/>
      <c r="C6727" s="52"/>
      <c r="D6727" s="52"/>
      <c r="E6727" s="63"/>
      <c r="F6727" s="64"/>
      <c r="G6727" s="64" t="str">
        <f t="shared" si="105"/>
        <v/>
      </c>
      <c r="H6727" s="66"/>
      <c r="I6727" s="29"/>
      <c r="J6727" s="142">
        <v>0</v>
      </c>
    </row>
    <row r="6728" spans="1:10" ht="15" hidden="1" thickBot="1" x14ac:dyDescent="0.4">
      <c r="A6728" s="210" t="s">
        <v>6010</v>
      </c>
      <c r="B6728" s="212" t="s">
        <v>6011</v>
      </c>
      <c r="C6728" s="155"/>
      <c r="D6728" s="24" t="s">
        <v>69</v>
      </c>
      <c r="E6728" s="25"/>
      <c r="F6728" s="39"/>
      <c r="G6728" s="26" t="str">
        <f t="shared" si="105"/>
        <v/>
      </c>
      <c r="H6728" s="27"/>
      <c r="I6728" s="28"/>
      <c r="J6728" s="142">
        <v>0</v>
      </c>
    </row>
    <row r="6729" spans="1:10" ht="15" hidden="1" thickBot="1" x14ac:dyDescent="0.4">
      <c r="A6729" s="214"/>
      <c r="B6729" s="213"/>
      <c r="C6729" s="30"/>
      <c r="D6729" s="30"/>
      <c r="E6729" s="31"/>
      <c r="F6729" s="40"/>
      <c r="G6729" s="29" t="str">
        <f t="shared" si="105"/>
        <v/>
      </c>
      <c r="H6729" s="33"/>
      <c r="I6729" s="29"/>
      <c r="J6729" s="142">
        <v>0</v>
      </c>
    </row>
    <row r="6730" spans="1:10" ht="25.5" hidden="1" thickBot="1" x14ac:dyDescent="0.4">
      <c r="A6730" s="214"/>
      <c r="B6730" s="213"/>
      <c r="C6730" s="34" t="s">
        <v>10226</v>
      </c>
      <c r="D6730" s="34" t="s">
        <v>372</v>
      </c>
      <c r="E6730" s="35">
        <v>1</v>
      </c>
      <c r="F6730" s="29"/>
      <c r="G6730" s="29" t="str">
        <f t="shared" si="105"/>
        <v/>
      </c>
      <c r="H6730" s="37">
        <f t="shared" ref="H6730" si="118">SUM(G6730:G6730)</f>
        <v>0</v>
      </c>
      <c r="I6730" s="38"/>
      <c r="J6730" s="142">
        <v>0</v>
      </c>
    </row>
    <row r="6731" spans="1:10" ht="15" hidden="1" thickBot="1" x14ac:dyDescent="0.4">
      <c r="A6731" s="215"/>
      <c r="B6731" s="216"/>
      <c r="C6731" s="52"/>
      <c r="D6731" s="52"/>
      <c r="E6731" s="63"/>
      <c r="F6731" s="64"/>
      <c r="G6731" s="64" t="str">
        <f t="shared" si="105"/>
        <v/>
      </c>
      <c r="H6731" s="66"/>
      <c r="I6731" s="29"/>
      <c r="J6731" s="142">
        <v>0</v>
      </c>
    </row>
    <row r="6732" spans="1:10" ht="15" hidden="1" thickBot="1" x14ac:dyDescent="0.4">
      <c r="A6732" s="210" t="s">
        <v>6012</v>
      </c>
      <c r="B6732" s="212" t="s">
        <v>6013</v>
      </c>
      <c r="C6732" s="155"/>
      <c r="D6732" s="24" t="s">
        <v>69</v>
      </c>
      <c r="E6732" s="25"/>
      <c r="F6732" s="39"/>
      <c r="G6732" s="26" t="str">
        <f t="shared" si="105"/>
        <v/>
      </c>
      <c r="H6732" s="27"/>
      <c r="I6732" s="28"/>
      <c r="J6732" s="142">
        <v>0</v>
      </c>
    </row>
    <row r="6733" spans="1:10" ht="15" hidden="1" thickBot="1" x14ac:dyDescent="0.4">
      <c r="A6733" s="214"/>
      <c r="B6733" s="213"/>
      <c r="C6733" s="30"/>
      <c r="D6733" s="30"/>
      <c r="E6733" s="31"/>
      <c r="F6733" s="40"/>
      <c r="G6733" s="29" t="str">
        <f t="shared" si="105"/>
        <v/>
      </c>
      <c r="H6733" s="33"/>
      <c r="I6733" s="29"/>
      <c r="J6733" s="142">
        <v>0</v>
      </c>
    </row>
    <row r="6734" spans="1:10" ht="25.5" hidden="1" thickBot="1" x14ac:dyDescent="0.4">
      <c r="A6734" s="214"/>
      <c r="B6734" s="213"/>
      <c r="C6734" s="34" t="s">
        <v>10227</v>
      </c>
      <c r="D6734" s="34" t="s">
        <v>372</v>
      </c>
      <c r="E6734" s="35">
        <v>1</v>
      </c>
      <c r="F6734" s="29"/>
      <c r="G6734" s="29" t="str">
        <f t="shared" si="105"/>
        <v/>
      </c>
      <c r="H6734" s="37">
        <f t="shared" ref="H6734" si="119">SUM(G6734:G6734)</f>
        <v>0</v>
      </c>
      <c r="I6734" s="38"/>
      <c r="J6734" s="142">
        <v>0</v>
      </c>
    </row>
    <row r="6735" spans="1:10" ht="15" hidden="1" thickBot="1" x14ac:dyDescent="0.4">
      <c r="A6735" s="215"/>
      <c r="B6735" s="216"/>
      <c r="C6735" s="52"/>
      <c r="D6735" s="52"/>
      <c r="E6735" s="63"/>
      <c r="F6735" s="64"/>
      <c r="G6735" s="64" t="str">
        <f t="shared" si="105"/>
        <v/>
      </c>
      <c r="H6735" s="66"/>
      <c r="I6735" s="29"/>
      <c r="J6735" s="142">
        <v>0</v>
      </c>
    </row>
    <row r="6736" spans="1:10" ht="15" hidden="1" thickBot="1" x14ac:dyDescent="0.4">
      <c r="A6736" s="210" t="s">
        <v>6014</v>
      </c>
      <c r="B6736" s="212" t="s">
        <v>6015</v>
      </c>
      <c r="C6736" s="155"/>
      <c r="D6736" s="24" t="s">
        <v>69</v>
      </c>
      <c r="E6736" s="25"/>
      <c r="F6736" s="39"/>
      <c r="G6736" s="26" t="str">
        <f t="shared" ref="G6736:G6799" si="120">IF(ISNUMBER(F6736),E6736*F6736,"")</f>
        <v/>
      </c>
      <c r="H6736" s="27"/>
      <c r="I6736" s="28"/>
      <c r="J6736" s="142">
        <v>0</v>
      </c>
    </row>
    <row r="6737" spans="1:10" ht="15" hidden="1" thickBot="1" x14ac:dyDescent="0.4">
      <c r="A6737" s="214"/>
      <c r="B6737" s="213"/>
      <c r="C6737" s="30"/>
      <c r="D6737" s="30"/>
      <c r="E6737" s="31"/>
      <c r="F6737" s="40"/>
      <c r="G6737" s="29" t="str">
        <f t="shared" si="120"/>
        <v/>
      </c>
      <c r="H6737" s="33"/>
      <c r="I6737" s="29"/>
      <c r="J6737" s="142">
        <v>0</v>
      </c>
    </row>
    <row r="6738" spans="1:10" ht="25.5" hidden="1" thickBot="1" x14ac:dyDescent="0.4">
      <c r="A6738" s="214"/>
      <c r="B6738" s="213"/>
      <c r="C6738" s="34" t="s">
        <v>10228</v>
      </c>
      <c r="D6738" s="34" t="s">
        <v>372</v>
      </c>
      <c r="E6738" s="35">
        <v>1</v>
      </c>
      <c r="F6738" s="29"/>
      <c r="G6738" s="29" t="str">
        <f t="shared" si="120"/>
        <v/>
      </c>
      <c r="H6738" s="37">
        <f t="shared" ref="H6738" si="121">SUM(G6738:G6738)</f>
        <v>0</v>
      </c>
      <c r="I6738" s="38"/>
      <c r="J6738" s="142">
        <v>0</v>
      </c>
    </row>
    <row r="6739" spans="1:10" ht="15" hidden="1" thickBot="1" x14ac:dyDescent="0.4">
      <c r="A6739" s="215"/>
      <c r="B6739" s="216"/>
      <c r="C6739" s="52"/>
      <c r="D6739" s="52"/>
      <c r="E6739" s="63"/>
      <c r="F6739" s="64"/>
      <c r="G6739" s="64" t="str">
        <f t="shared" si="120"/>
        <v/>
      </c>
      <c r="H6739" s="66"/>
      <c r="I6739" s="29"/>
      <c r="J6739" s="142">
        <v>0</v>
      </c>
    </row>
    <row r="6740" spans="1:10" ht="15" hidden="1" thickBot="1" x14ac:dyDescent="0.4">
      <c r="A6740" s="210" t="s">
        <v>6016</v>
      </c>
      <c r="B6740" s="212" t="s">
        <v>6017</v>
      </c>
      <c r="C6740" s="155"/>
      <c r="D6740" s="24" t="s">
        <v>69</v>
      </c>
      <c r="E6740" s="25"/>
      <c r="F6740" s="39"/>
      <c r="G6740" s="26" t="str">
        <f t="shared" si="120"/>
        <v/>
      </c>
      <c r="H6740" s="27"/>
      <c r="I6740" s="28"/>
      <c r="J6740" s="142">
        <v>0</v>
      </c>
    </row>
    <row r="6741" spans="1:10" ht="15" hidden="1" thickBot="1" x14ac:dyDescent="0.4">
      <c r="A6741" s="214"/>
      <c r="B6741" s="213"/>
      <c r="C6741" s="30"/>
      <c r="D6741" s="30"/>
      <c r="E6741" s="31"/>
      <c r="F6741" s="40"/>
      <c r="G6741" s="29" t="str">
        <f t="shared" si="120"/>
        <v/>
      </c>
      <c r="H6741" s="33"/>
      <c r="I6741" s="29"/>
      <c r="J6741" s="142">
        <v>0</v>
      </c>
    </row>
    <row r="6742" spans="1:10" ht="25.5" hidden="1" thickBot="1" x14ac:dyDescent="0.4">
      <c r="A6742" s="214"/>
      <c r="B6742" s="213"/>
      <c r="C6742" s="34" t="s">
        <v>10229</v>
      </c>
      <c r="D6742" s="34" t="s">
        <v>372</v>
      </c>
      <c r="E6742" s="35">
        <v>1</v>
      </c>
      <c r="F6742" s="29"/>
      <c r="G6742" s="29" t="str">
        <f t="shared" si="120"/>
        <v/>
      </c>
      <c r="H6742" s="37">
        <f t="shared" ref="H6742" si="122">SUM(G6742:G6742)</f>
        <v>0</v>
      </c>
      <c r="I6742" s="38"/>
      <c r="J6742" s="142">
        <v>0</v>
      </c>
    </row>
    <row r="6743" spans="1:10" ht="15" hidden="1" thickBot="1" x14ac:dyDescent="0.4">
      <c r="A6743" s="215"/>
      <c r="B6743" s="216"/>
      <c r="C6743" s="52"/>
      <c r="D6743" s="52"/>
      <c r="E6743" s="63"/>
      <c r="F6743" s="64"/>
      <c r="G6743" s="64" t="str">
        <f t="shared" si="120"/>
        <v/>
      </c>
      <c r="H6743" s="66"/>
      <c r="I6743" s="29"/>
      <c r="J6743" s="142">
        <v>0</v>
      </c>
    </row>
    <row r="6744" spans="1:10" ht="15" hidden="1" thickBot="1" x14ac:dyDescent="0.4">
      <c r="A6744" s="210" t="s">
        <v>6018</v>
      </c>
      <c r="B6744" s="212" t="s">
        <v>6019</v>
      </c>
      <c r="C6744" s="155"/>
      <c r="D6744" s="24" t="s">
        <v>69</v>
      </c>
      <c r="E6744" s="25"/>
      <c r="F6744" s="39"/>
      <c r="G6744" s="26" t="str">
        <f t="shared" si="120"/>
        <v/>
      </c>
      <c r="H6744" s="27"/>
      <c r="I6744" s="28"/>
      <c r="J6744" s="142">
        <v>0</v>
      </c>
    </row>
    <row r="6745" spans="1:10" ht="15" hidden="1" thickBot="1" x14ac:dyDescent="0.4">
      <c r="A6745" s="214"/>
      <c r="B6745" s="213"/>
      <c r="C6745" s="30"/>
      <c r="D6745" s="30"/>
      <c r="E6745" s="31"/>
      <c r="F6745" s="40"/>
      <c r="G6745" s="29" t="str">
        <f t="shared" si="120"/>
        <v/>
      </c>
      <c r="H6745" s="33"/>
      <c r="I6745" s="29"/>
      <c r="J6745" s="142">
        <v>0</v>
      </c>
    </row>
    <row r="6746" spans="1:10" ht="25.5" hidden="1" thickBot="1" x14ac:dyDescent="0.4">
      <c r="A6746" s="214"/>
      <c r="B6746" s="213"/>
      <c r="C6746" s="34" t="s">
        <v>10230</v>
      </c>
      <c r="D6746" s="34" t="s">
        <v>372</v>
      </c>
      <c r="E6746" s="35">
        <v>1</v>
      </c>
      <c r="F6746" s="29"/>
      <c r="G6746" s="29" t="str">
        <f t="shared" si="120"/>
        <v/>
      </c>
      <c r="H6746" s="37">
        <f t="shared" ref="H6746" si="123">SUM(G6746:G6746)</f>
        <v>0</v>
      </c>
      <c r="I6746" s="38"/>
      <c r="J6746" s="142">
        <v>0</v>
      </c>
    </row>
    <row r="6747" spans="1:10" ht="15" hidden="1" thickBot="1" x14ac:dyDescent="0.4">
      <c r="A6747" s="215"/>
      <c r="B6747" s="216"/>
      <c r="C6747" s="52"/>
      <c r="D6747" s="52"/>
      <c r="E6747" s="63"/>
      <c r="F6747" s="64"/>
      <c r="G6747" s="64" t="str">
        <f t="shared" si="120"/>
        <v/>
      </c>
      <c r="H6747" s="66"/>
      <c r="I6747" s="29"/>
      <c r="J6747" s="142">
        <v>0</v>
      </c>
    </row>
    <row r="6748" spans="1:10" ht="15" hidden="1" thickBot="1" x14ac:dyDescent="0.4">
      <c r="A6748" s="210" t="s">
        <v>6020</v>
      </c>
      <c r="B6748" s="212" t="s">
        <v>6021</v>
      </c>
      <c r="C6748" s="155"/>
      <c r="D6748" s="24" t="s">
        <v>16</v>
      </c>
      <c r="E6748" s="25"/>
      <c r="F6748" s="39"/>
      <c r="G6748" s="26" t="str">
        <f t="shared" si="120"/>
        <v/>
      </c>
      <c r="H6748" s="27"/>
      <c r="I6748" s="28"/>
      <c r="J6748" s="142">
        <v>0</v>
      </c>
    </row>
    <row r="6749" spans="1:10" ht="15" hidden="1" thickBot="1" x14ac:dyDescent="0.4">
      <c r="A6749" s="214"/>
      <c r="B6749" s="213"/>
      <c r="C6749" s="30"/>
      <c r="D6749" s="30"/>
      <c r="E6749" s="31"/>
      <c r="F6749" s="40"/>
      <c r="G6749" s="29" t="str">
        <f t="shared" si="120"/>
        <v/>
      </c>
      <c r="H6749" s="33"/>
      <c r="I6749" s="29"/>
      <c r="J6749" s="142">
        <v>0</v>
      </c>
    </row>
    <row r="6750" spans="1:10" ht="15" hidden="1" thickBot="1" x14ac:dyDescent="0.4">
      <c r="A6750" s="214"/>
      <c r="B6750" s="213"/>
      <c r="C6750" s="34" t="s">
        <v>9871</v>
      </c>
      <c r="D6750" s="34" t="s">
        <v>200</v>
      </c>
      <c r="E6750" s="35">
        <v>1</v>
      </c>
      <c r="F6750" s="29"/>
      <c r="G6750" s="29" t="str">
        <f t="shared" si="120"/>
        <v/>
      </c>
      <c r="H6750" s="37">
        <f t="shared" ref="H6750" si="124">SUM(G6750:G6750)</f>
        <v>0</v>
      </c>
      <c r="I6750" s="38"/>
      <c r="J6750" s="142">
        <v>0</v>
      </c>
    </row>
    <row r="6751" spans="1:10" ht="15" hidden="1" thickBot="1" x14ac:dyDescent="0.4">
      <c r="A6751" s="215"/>
      <c r="B6751" s="216"/>
      <c r="C6751" s="52"/>
      <c r="D6751" s="52"/>
      <c r="E6751" s="63"/>
      <c r="F6751" s="64"/>
      <c r="G6751" s="64" t="str">
        <f t="shared" si="120"/>
        <v/>
      </c>
      <c r="H6751" s="66"/>
      <c r="I6751" s="29"/>
      <c r="J6751" s="142">
        <v>0</v>
      </c>
    </row>
    <row r="6752" spans="1:10" ht="15" hidden="1" thickBot="1" x14ac:dyDescent="0.4">
      <c r="A6752" s="210" t="s">
        <v>6022</v>
      </c>
      <c r="B6752" s="212" t="s">
        <v>6023</v>
      </c>
      <c r="C6752" s="155"/>
      <c r="D6752" s="24" t="s">
        <v>16</v>
      </c>
      <c r="E6752" s="25"/>
      <c r="F6752" s="39"/>
      <c r="G6752" s="26" t="str">
        <f t="shared" si="120"/>
        <v/>
      </c>
      <c r="H6752" s="27"/>
      <c r="I6752" s="28"/>
      <c r="J6752" s="142">
        <v>0</v>
      </c>
    </row>
    <row r="6753" spans="1:10" ht="15" hidden="1" thickBot="1" x14ac:dyDescent="0.4">
      <c r="A6753" s="214"/>
      <c r="B6753" s="213"/>
      <c r="C6753" s="30"/>
      <c r="D6753" s="30"/>
      <c r="E6753" s="31"/>
      <c r="F6753" s="40"/>
      <c r="G6753" s="29" t="str">
        <f t="shared" si="120"/>
        <v/>
      </c>
      <c r="H6753" s="33"/>
      <c r="I6753" s="29"/>
      <c r="J6753" s="142">
        <v>0</v>
      </c>
    </row>
    <row r="6754" spans="1:10" ht="15" hidden="1" thickBot="1" x14ac:dyDescent="0.4">
      <c r="A6754" s="214"/>
      <c r="B6754" s="213"/>
      <c r="C6754" s="34" t="s">
        <v>9870</v>
      </c>
      <c r="D6754" s="34" t="s">
        <v>200</v>
      </c>
      <c r="E6754" s="35">
        <v>1</v>
      </c>
      <c r="F6754" s="29"/>
      <c r="G6754" s="29" t="str">
        <f t="shared" si="120"/>
        <v/>
      </c>
      <c r="H6754" s="37">
        <f t="shared" ref="H6754" si="125">SUM(G6754:G6754)</f>
        <v>0</v>
      </c>
      <c r="I6754" s="38"/>
      <c r="J6754" s="142">
        <v>0</v>
      </c>
    </row>
    <row r="6755" spans="1:10" ht="15" hidden="1" thickBot="1" x14ac:dyDescent="0.4">
      <c r="A6755" s="215"/>
      <c r="B6755" s="216"/>
      <c r="C6755" s="52"/>
      <c r="D6755" s="52"/>
      <c r="E6755" s="63"/>
      <c r="F6755" s="64"/>
      <c r="G6755" s="64" t="str">
        <f t="shared" si="120"/>
        <v/>
      </c>
      <c r="H6755" s="66"/>
      <c r="I6755" s="29"/>
      <c r="J6755" s="142">
        <v>0</v>
      </c>
    </row>
    <row r="6756" spans="1:10" ht="15" hidden="1" thickBot="1" x14ac:dyDescent="0.4">
      <c r="A6756" s="210" t="s">
        <v>6024</v>
      </c>
      <c r="B6756" s="212" t="s">
        <v>6025</v>
      </c>
      <c r="C6756" s="155"/>
      <c r="D6756" s="24" t="s">
        <v>16</v>
      </c>
      <c r="E6756" s="25"/>
      <c r="F6756" s="39"/>
      <c r="G6756" s="26" t="str">
        <f t="shared" si="120"/>
        <v/>
      </c>
      <c r="H6756" s="27"/>
      <c r="I6756" s="28"/>
      <c r="J6756" s="142">
        <v>0</v>
      </c>
    </row>
    <row r="6757" spans="1:10" ht="15" hidden="1" thickBot="1" x14ac:dyDescent="0.4">
      <c r="A6757" s="214"/>
      <c r="B6757" s="213"/>
      <c r="C6757" s="30"/>
      <c r="D6757" s="30"/>
      <c r="E6757" s="31"/>
      <c r="F6757" s="40"/>
      <c r="G6757" s="29" t="str">
        <f t="shared" si="120"/>
        <v/>
      </c>
      <c r="H6757" s="33"/>
      <c r="I6757" s="29"/>
      <c r="J6757" s="142">
        <v>0</v>
      </c>
    </row>
    <row r="6758" spans="1:10" ht="15" hidden="1" thickBot="1" x14ac:dyDescent="0.4">
      <c r="A6758" s="214"/>
      <c r="B6758" s="213"/>
      <c r="C6758" s="34" t="s">
        <v>9873</v>
      </c>
      <c r="D6758" s="34" t="s">
        <v>200</v>
      </c>
      <c r="E6758" s="35">
        <v>1</v>
      </c>
      <c r="F6758" s="29"/>
      <c r="G6758" s="29" t="str">
        <f t="shared" si="120"/>
        <v/>
      </c>
      <c r="H6758" s="37">
        <f t="shared" ref="H6758" si="126">SUM(G6758:G6758)</f>
        <v>0</v>
      </c>
      <c r="I6758" s="38"/>
      <c r="J6758" s="142">
        <v>0</v>
      </c>
    </row>
    <row r="6759" spans="1:10" ht="15" hidden="1" thickBot="1" x14ac:dyDescent="0.4">
      <c r="A6759" s="215"/>
      <c r="B6759" s="216"/>
      <c r="C6759" s="52"/>
      <c r="D6759" s="52"/>
      <c r="E6759" s="63"/>
      <c r="F6759" s="64"/>
      <c r="G6759" s="64" t="str">
        <f t="shared" si="120"/>
        <v/>
      </c>
      <c r="H6759" s="66"/>
      <c r="I6759" s="29"/>
      <c r="J6759" s="142">
        <v>0</v>
      </c>
    </row>
    <row r="6760" spans="1:10" ht="15" hidden="1" thickBot="1" x14ac:dyDescent="0.4">
      <c r="A6760" s="210" t="s">
        <v>6030</v>
      </c>
      <c r="B6760" s="212" t="s">
        <v>6031</v>
      </c>
      <c r="C6760" s="155"/>
      <c r="D6760" s="24" t="s">
        <v>69</v>
      </c>
      <c r="E6760" s="25"/>
      <c r="F6760" s="39"/>
      <c r="G6760" s="26" t="str">
        <f t="shared" si="120"/>
        <v/>
      </c>
      <c r="H6760" s="27"/>
      <c r="I6760" s="28"/>
      <c r="J6760" s="142">
        <v>0</v>
      </c>
    </row>
    <row r="6761" spans="1:10" ht="15" hidden="1" thickBot="1" x14ac:dyDescent="0.4">
      <c r="A6761" s="214"/>
      <c r="B6761" s="213"/>
      <c r="C6761" s="30"/>
      <c r="D6761" s="30"/>
      <c r="E6761" s="31"/>
      <c r="F6761" s="40"/>
      <c r="G6761" s="29" t="str">
        <f t="shared" si="120"/>
        <v/>
      </c>
      <c r="H6761" s="33"/>
      <c r="I6761" s="29"/>
      <c r="J6761" s="142">
        <v>0</v>
      </c>
    </row>
    <row r="6762" spans="1:10" ht="15" hidden="1" thickBot="1" x14ac:dyDescent="0.4">
      <c r="A6762" s="214"/>
      <c r="B6762" s="213"/>
      <c r="C6762" s="34" t="s">
        <v>10062</v>
      </c>
      <c r="D6762" s="34" t="s">
        <v>372</v>
      </c>
      <c r="E6762" s="35">
        <v>1</v>
      </c>
      <c r="F6762" s="29"/>
      <c r="G6762" s="29" t="str">
        <f t="shared" si="120"/>
        <v/>
      </c>
      <c r="H6762" s="37">
        <f t="shared" ref="H6762" si="127">SUM(G6762:G6762)</f>
        <v>0</v>
      </c>
      <c r="I6762" s="38"/>
      <c r="J6762" s="142">
        <v>0</v>
      </c>
    </row>
    <row r="6763" spans="1:10" ht="15" hidden="1" thickBot="1" x14ac:dyDescent="0.4">
      <c r="A6763" s="215"/>
      <c r="B6763" s="216"/>
      <c r="C6763" s="52"/>
      <c r="D6763" s="52"/>
      <c r="E6763" s="63"/>
      <c r="F6763" s="64"/>
      <c r="G6763" s="64" t="str">
        <f t="shared" si="120"/>
        <v/>
      </c>
      <c r="H6763" s="66"/>
      <c r="I6763" s="29"/>
      <c r="J6763" s="142">
        <v>0</v>
      </c>
    </row>
    <row r="6764" spans="1:10" ht="15" hidden="1" thickBot="1" x14ac:dyDescent="0.4">
      <c r="A6764" s="210" t="s">
        <v>6032</v>
      </c>
      <c r="B6764" s="212" t="s">
        <v>7765</v>
      </c>
      <c r="C6764" s="155"/>
      <c r="D6764" s="24" t="s">
        <v>69</v>
      </c>
      <c r="E6764" s="25"/>
      <c r="F6764" s="39"/>
      <c r="G6764" s="26" t="str">
        <f t="shared" si="120"/>
        <v/>
      </c>
      <c r="H6764" s="27"/>
      <c r="I6764" s="28"/>
      <c r="J6764" s="142">
        <v>0</v>
      </c>
    </row>
    <row r="6765" spans="1:10" ht="15" hidden="1" thickBot="1" x14ac:dyDescent="0.4">
      <c r="A6765" s="214"/>
      <c r="B6765" s="213"/>
      <c r="C6765" s="30"/>
      <c r="D6765" s="30"/>
      <c r="E6765" s="31"/>
      <c r="F6765" s="40"/>
      <c r="G6765" s="29" t="str">
        <f t="shared" si="120"/>
        <v/>
      </c>
      <c r="H6765" s="33"/>
      <c r="I6765" s="29"/>
      <c r="J6765" s="142">
        <v>0</v>
      </c>
    </row>
    <row r="6766" spans="1:10" ht="25.5" hidden="1" thickBot="1" x14ac:dyDescent="0.4">
      <c r="A6766" s="214"/>
      <c r="B6766" s="213"/>
      <c r="C6766" s="34" t="s">
        <v>10231</v>
      </c>
      <c r="D6766" s="34" t="s">
        <v>372</v>
      </c>
      <c r="E6766" s="35">
        <v>1</v>
      </c>
      <c r="F6766" s="29"/>
      <c r="G6766" s="29" t="str">
        <f t="shared" si="120"/>
        <v/>
      </c>
      <c r="H6766" s="37">
        <f t="shared" ref="H6766" si="128">SUM(G6766:G6766)</f>
        <v>0</v>
      </c>
      <c r="I6766" s="38"/>
      <c r="J6766" s="142">
        <v>0</v>
      </c>
    </row>
    <row r="6767" spans="1:10" ht="15" hidden="1" thickBot="1" x14ac:dyDescent="0.4">
      <c r="A6767" s="215"/>
      <c r="B6767" s="216"/>
      <c r="C6767" s="52"/>
      <c r="D6767" s="52"/>
      <c r="E6767" s="63"/>
      <c r="F6767" s="64"/>
      <c r="G6767" s="64" t="str">
        <f t="shared" si="120"/>
        <v/>
      </c>
      <c r="H6767" s="66"/>
      <c r="I6767" s="29"/>
      <c r="J6767" s="142">
        <v>0</v>
      </c>
    </row>
    <row r="6768" spans="1:10" ht="15" hidden="1" thickBot="1" x14ac:dyDescent="0.4">
      <c r="A6768" s="210" t="s">
        <v>6033</v>
      </c>
      <c r="B6768" s="212" t="s">
        <v>7766</v>
      </c>
      <c r="C6768" s="155"/>
      <c r="D6768" s="24" t="s">
        <v>69</v>
      </c>
      <c r="E6768" s="25"/>
      <c r="F6768" s="39"/>
      <c r="G6768" s="26" t="str">
        <f t="shared" si="120"/>
        <v/>
      </c>
      <c r="H6768" s="27"/>
      <c r="I6768" s="28"/>
      <c r="J6768" s="142">
        <v>0</v>
      </c>
    </row>
    <row r="6769" spans="1:10" ht="15" hidden="1" thickBot="1" x14ac:dyDescent="0.4">
      <c r="A6769" s="214"/>
      <c r="B6769" s="213"/>
      <c r="C6769" s="30"/>
      <c r="D6769" s="30"/>
      <c r="E6769" s="31"/>
      <c r="F6769" s="40"/>
      <c r="G6769" s="29" t="str">
        <f t="shared" si="120"/>
        <v/>
      </c>
      <c r="H6769" s="33"/>
      <c r="I6769" s="29"/>
      <c r="J6769" s="142">
        <v>0</v>
      </c>
    </row>
    <row r="6770" spans="1:10" ht="25.5" hidden="1" thickBot="1" x14ac:dyDescent="0.4">
      <c r="A6770" s="214"/>
      <c r="B6770" s="213"/>
      <c r="C6770" s="34" t="s">
        <v>10232</v>
      </c>
      <c r="D6770" s="34" t="s">
        <v>372</v>
      </c>
      <c r="E6770" s="35">
        <v>1</v>
      </c>
      <c r="F6770" s="29"/>
      <c r="G6770" s="29" t="str">
        <f t="shared" si="120"/>
        <v/>
      </c>
      <c r="H6770" s="37">
        <f t="shared" ref="H6770" si="129">SUM(G6770:G6770)</f>
        <v>0</v>
      </c>
      <c r="I6770" s="38"/>
      <c r="J6770" s="142">
        <v>0</v>
      </c>
    </row>
    <row r="6771" spans="1:10" ht="15" hidden="1" thickBot="1" x14ac:dyDescent="0.4">
      <c r="A6771" s="215"/>
      <c r="B6771" s="216"/>
      <c r="C6771" s="52"/>
      <c r="D6771" s="52"/>
      <c r="E6771" s="63"/>
      <c r="F6771" s="64"/>
      <c r="G6771" s="64" t="str">
        <f t="shared" si="120"/>
        <v/>
      </c>
      <c r="H6771" s="66"/>
      <c r="I6771" s="29"/>
      <c r="J6771" s="142">
        <v>0</v>
      </c>
    </row>
    <row r="6772" spans="1:10" ht="15" hidden="1" thickBot="1" x14ac:dyDescent="0.4">
      <c r="A6772" s="210" t="s">
        <v>6034</v>
      </c>
      <c r="B6772" s="212" t="s">
        <v>6035</v>
      </c>
      <c r="C6772" s="155"/>
      <c r="D6772" s="24" t="s">
        <v>69</v>
      </c>
      <c r="E6772" s="25"/>
      <c r="F6772" s="39"/>
      <c r="G6772" s="26" t="str">
        <f t="shared" si="120"/>
        <v/>
      </c>
      <c r="H6772" s="27"/>
      <c r="I6772" s="28"/>
      <c r="J6772" s="142">
        <v>0</v>
      </c>
    </row>
    <row r="6773" spans="1:10" ht="15" hidden="1" thickBot="1" x14ac:dyDescent="0.4">
      <c r="A6773" s="214"/>
      <c r="B6773" s="213"/>
      <c r="C6773" s="30"/>
      <c r="D6773" s="30"/>
      <c r="E6773" s="31"/>
      <c r="F6773" s="40"/>
      <c r="G6773" s="29" t="str">
        <f t="shared" si="120"/>
        <v/>
      </c>
      <c r="H6773" s="33"/>
      <c r="I6773" s="29"/>
      <c r="J6773" s="142">
        <v>0</v>
      </c>
    </row>
    <row r="6774" spans="1:10" ht="25.5" hidden="1" thickBot="1" x14ac:dyDescent="0.4">
      <c r="A6774" s="214"/>
      <c r="B6774" s="213"/>
      <c r="C6774" s="34" t="s">
        <v>10233</v>
      </c>
      <c r="D6774" s="34" t="s">
        <v>372</v>
      </c>
      <c r="E6774" s="35">
        <v>1</v>
      </c>
      <c r="F6774" s="29"/>
      <c r="G6774" s="29" t="str">
        <f t="shared" si="120"/>
        <v/>
      </c>
      <c r="H6774" s="37">
        <f t="shared" ref="H6774" si="130">SUM(G6774:G6774)</f>
        <v>0</v>
      </c>
      <c r="I6774" s="38"/>
      <c r="J6774" s="142">
        <v>0</v>
      </c>
    </row>
    <row r="6775" spans="1:10" ht="15" hidden="1" thickBot="1" x14ac:dyDescent="0.4">
      <c r="A6775" s="215"/>
      <c r="B6775" s="216"/>
      <c r="C6775" s="52"/>
      <c r="D6775" s="52"/>
      <c r="E6775" s="63"/>
      <c r="F6775" s="64"/>
      <c r="G6775" s="64" t="str">
        <f t="shared" si="120"/>
        <v/>
      </c>
      <c r="H6775" s="66"/>
      <c r="I6775" s="29"/>
      <c r="J6775" s="142">
        <v>0</v>
      </c>
    </row>
    <row r="6776" spans="1:10" ht="15" hidden="1" thickBot="1" x14ac:dyDescent="0.4">
      <c r="A6776" s="210" t="s">
        <v>6036</v>
      </c>
      <c r="B6776" s="212" t="s">
        <v>7767</v>
      </c>
      <c r="C6776" s="155"/>
      <c r="D6776" s="24" t="s">
        <v>69</v>
      </c>
      <c r="E6776" s="25"/>
      <c r="F6776" s="39"/>
      <c r="G6776" s="26" t="str">
        <f t="shared" si="120"/>
        <v/>
      </c>
      <c r="H6776" s="27"/>
      <c r="I6776" s="28"/>
      <c r="J6776" s="142">
        <v>0</v>
      </c>
    </row>
    <row r="6777" spans="1:10" ht="15" hidden="1" thickBot="1" x14ac:dyDescent="0.4">
      <c r="A6777" s="214"/>
      <c r="B6777" s="213"/>
      <c r="C6777" s="30"/>
      <c r="D6777" s="30"/>
      <c r="E6777" s="31"/>
      <c r="F6777" s="40"/>
      <c r="G6777" s="29" t="str">
        <f t="shared" si="120"/>
        <v/>
      </c>
      <c r="H6777" s="33"/>
      <c r="I6777" s="29"/>
      <c r="J6777" s="142">
        <v>0</v>
      </c>
    </row>
    <row r="6778" spans="1:10" ht="25.5" hidden="1" thickBot="1" x14ac:dyDescent="0.4">
      <c r="A6778" s="214"/>
      <c r="B6778" s="213"/>
      <c r="C6778" s="34" t="s">
        <v>10073</v>
      </c>
      <c r="D6778" s="34" t="s">
        <v>372</v>
      </c>
      <c r="E6778" s="35">
        <v>1</v>
      </c>
      <c r="F6778" s="29"/>
      <c r="G6778" s="29" t="str">
        <f t="shared" si="120"/>
        <v/>
      </c>
      <c r="H6778" s="37">
        <f t="shared" ref="H6778" si="131">SUM(G6778:G6778)</f>
        <v>0</v>
      </c>
      <c r="I6778" s="38"/>
      <c r="J6778" s="142">
        <v>0</v>
      </c>
    </row>
    <row r="6779" spans="1:10" ht="15" hidden="1" thickBot="1" x14ac:dyDescent="0.4">
      <c r="A6779" s="215"/>
      <c r="B6779" s="216"/>
      <c r="C6779" s="52"/>
      <c r="D6779" s="52"/>
      <c r="E6779" s="63"/>
      <c r="F6779" s="64"/>
      <c r="G6779" s="64" t="str">
        <f t="shared" si="120"/>
        <v/>
      </c>
      <c r="H6779" s="66"/>
      <c r="I6779" s="29"/>
      <c r="J6779" s="142">
        <v>0</v>
      </c>
    </row>
    <row r="6780" spans="1:10" ht="15" hidden="1" thickBot="1" x14ac:dyDescent="0.4">
      <c r="A6780" s="210" t="s">
        <v>6037</v>
      </c>
      <c r="B6780" s="212" t="s">
        <v>7768</v>
      </c>
      <c r="C6780" s="155"/>
      <c r="D6780" s="24" t="s">
        <v>69</v>
      </c>
      <c r="E6780" s="25"/>
      <c r="F6780" s="39"/>
      <c r="G6780" s="26" t="str">
        <f t="shared" si="120"/>
        <v/>
      </c>
      <c r="H6780" s="27"/>
      <c r="I6780" s="28"/>
      <c r="J6780" s="142">
        <v>0</v>
      </c>
    </row>
    <row r="6781" spans="1:10" ht="15" hidden="1" thickBot="1" x14ac:dyDescent="0.4">
      <c r="A6781" s="214"/>
      <c r="B6781" s="213"/>
      <c r="C6781" s="30"/>
      <c r="D6781" s="30"/>
      <c r="E6781" s="31"/>
      <c r="F6781" s="40"/>
      <c r="G6781" s="29" t="str">
        <f t="shared" si="120"/>
        <v/>
      </c>
      <c r="H6781" s="33"/>
      <c r="I6781" s="29"/>
      <c r="J6781" s="142">
        <v>0</v>
      </c>
    </row>
    <row r="6782" spans="1:10" ht="25.5" hidden="1" thickBot="1" x14ac:dyDescent="0.4">
      <c r="A6782" s="214"/>
      <c r="B6782" s="213"/>
      <c r="C6782" s="34" t="s">
        <v>10074</v>
      </c>
      <c r="D6782" s="34" t="s">
        <v>372</v>
      </c>
      <c r="E6782" s="35">
        <v>1</v>
      </c>
      <c r="F6782" s="29"/>
      <c r="G6782" s="29" t="str">
        <f t="shared" si="120"/>
        <v/>
      </c>
      <c r="H6782" s="37">
        <f t="shared" ref="H6782" si="132">SUM(G6782:G6782)</f>
        <v>0</v>
      </c>
      <c r="I6782" s="38"/>
      <c r="J6782" s="142">
        <v>0</v>
      </c>
    </row>
    <row r="6783" spans="1:10" ht="15" hidden="1" thickBot="1" x14ac:dyDescent="0.4">
      <c r="A6783" s="215"/>
      <c r="B6783" s="216"/>
      <c r="C6783" s="52"/>
      <c r="D6783" s="52"/>
      <c r="E6783" s="63"/>
      <c r="F6783" s="64"/>
      <c r="G6783" s="64" t="str">
        <f t="shared" si="120"/>
        <v/>
      </c>
      <c r="H6783" s="66"/>
      <c r="I6783" s="29"/>
      <c r="J6783" s="142">
        <v>0</v>
      </c>
    </row>
    <row r="6784" spans="1:10" ht="15" hidden="1" thickBot="1" x14ac:dyDescent="0.4">
      <c r="A6784" s="210" t="s">
        <v>6038</v>
      </c>
      <c r="B6784" s="212" t="s">
        <v>6039</v>
      </c>
      <c r="C6784" s="155"/>
      <c r="D6784" s="24" t="s">
        <v>69</v>
      </c>
      <c r="E6784" s="25"/>
      <c r="F6784" s="39"/>
      <c r="G6784" s="26" t="str">
        <f t="shared" si="120"/>
        <v/>
      </c>
      <c r="H6784" s="27"/>
      <c r="I6784" s="28"/>
      <c r="J6784" s="142">
        <v>0</v>
      </c>
    </row>
    <row r="6785" spans="1:10" ht="15" hidden="1" thickBot="1" x14ac:dyDescent="0.4">
      <c r="A6785" s="214"/>
      <c r="B6785" s="213"/>
      <c r="C6785" s="30"/>
      <c r="D6785" s="30"/>
      <c r="E6785" s="31"/>
      <c r="F6785" s="40"/>
      <c r="G6785" s="29" t="str">
        <f t="shared" si="120"/>
        <v/>
      </c>
      <c r="H6785" s="33"/>
      <c r="I6785" s="29"/>
      <c r="J6785" s="142">
        <v>0</v>
      </c>
    </row>
    <row r="6786" spans="1:10" ht="15" hidden="1" thickBot="1" x14ac:dyDescent="0.4">
      <c r="A6786" s="214"/>
      <c r="B6786" s="213"/>
      <c r="C6786" s="34" t="s">
        <v>10234</v>
      </c>
      <c r="D6786" s="34" t="s">
        <v>372</v>
      </c>
      <c r="E6786" s="35">
        <v>1</v>
      </c>
      <c r="F6786" s="29"/>
      <c r="G6786" s="29" t="str">
        <f t="shared" si="120"/>
        <v/>
      </c>
      <c r="H6786" s="37">
        <f t="shared" ref="H6786" si="133">SUM(G6786:G6786)</f>
        <v>0</v>
      </c>
      <c r="I6786" s="38"/>
      <c r="J6786" s="142">
        <v>0</v>
      </c>
    </row>
    <row r="6787" spans="1:10" ht="15" hidden="1" thickBot="1" x14ac:dyDescent="0.4">
      <c r="A6787" s="215"/>
      <c r="B6787" s="216"/>
      <c r="C6787" s="52"/>
      <c r="D6787" s="52"/>
      <c r="E6787" s="63"/>
      <c r="F6787" s="64"/>
      <c r="G6787" s="64" t="str">
        <f t="shared" si="120"/>
        <v/>
      </c>
      <c r="H6787" s="66"/>
      <c r="I6787" s="29"/>
      <c r="J6787" s="142">
        <v>0</v>
      </c>
    </row>
    <row r="6788" spans="1:10" ht="15" hidden="1" thickBot="1" x14ac:dyDescent="0.4">
      <c r="A6788" s="210" t="s">
        <v>6040</v>
      </c>
      <c r="B6788" s="212" t="s">
        <v>6041</v>
      </c>
      <c r="C6788" s="155"/>
      <c r="D6788" s="24" t="s">
        <v>69</v>
      </c>
      <c r="E6788" s="25"/>
      <c r="F6788" s="39"/>
      <c r="G6788" s="26" t="str">
        <f t="shared" si="120"/>
        <v/>
      </c>
      <c r="H6788" s="27"/>
      <c r="I6788" s="28"/>
      <c r="J6788" s="142">
        <v>0</v>
      </c>
    </row>
    <row r="6789" spans="1:10" ht="15" hidden="1" thickBot="1" x14ac:dyDescent="0.4">
      <c r="A6789" s="214"/>
      <c r="B6789" s="213"/>
      <c r="C6789" s="30"/>
      <c r="D6789" s="30"/>
      <c r="E6789" s="31"/>
      <c r="F6789" s="40"/>
      <c r="G6789" s="29" t="str">
        <f t="shared" si="120"/>
        <v/>
      </c>
      <c r="H6789" s="33"/>
      <c r="I6789" s="29"/>
      <c r="J6789" s="142">
        <v>0</v>
      </c>
    </row>
    <row r="6790" spans="1:10" ht="15" hidden="1" thickBot="1" x14ac:dyDescent="0.4">
      <c r="A6790" s="214"/>
      <c r="B6790" s="213"/>
      <c r="C6790" s="34" t="s">
        <v>10075</v>
      </c>
      <c r="D6790" s="34" t="s">
        <v>372</v>
      </c>
      <c r="E6790" s="35">
        <v>1</v>
      </c>
      <c r="F6790" s="29"/>
      <c r="G6790" s="29" t="str">
        <f t="shared" si="120"/>
        <v/>
      </c>
      <c r="H6790" s="37">
        <f t="shared" ref="H6790" si="134">SUM(G6790:G6790)</f>
        <v>0</v>
      </c>
      <c r="I6790" s="38"/>
      <c r="J6790" s="142">
        <v>0</v>
      </c>
    </row>
    <row r="6791" spans="1:10" ht="15" hidden="1" thickBot="1" x14ac:dyDescent="0.4">
      <c r="A6791" s="215"/>
      <c r="B6791" s="216"/>
      <c r="C6791" s="52"/>
      <c r="D6791" s="52"/>
      <c r="E6791" s="63"/>
      <c r="F6791" s="64"/>
      <c r="G6791" s="64" t="str">
        <f t="shared" si="120"/>
        <v/>
      </c>
      <c r="H6791" s="66"/>
      <c r="I6791" s="29"/>
      <c r="J6791" s="142">
        <v>0</v>
      </c>
    </row>
    <row r="6792" spans="1:10" ht="15" hidden="1" thickBot="1" x14ac:dyDescent="0.4">
      <c r="A6792" s="210" t="s">
        <v>6042</v>
      </c>
      <c r="B6792" s="212" t="s">
        <v>6043</v>
      </c>
      <c r="C6792" s="155"/>
      <c r="D6792" s="24" t="s">
        <v>69</v>
      </c>
      <c r="E6792" s="25"/>
      <c r="F6792" s="39"/>
      <c r="G6792" s="26" t="str">
        <f t="shared" si="120"/>
        <v/>
      </c>
      <c r="H6792" s="27"/>
      <c r="I6792" s="28"/>
      <c r="J6792" s="142">
        <v>0</v>
      </c>
    </row>
    <row r="6793" spans="1:10" ht="15" hidden="1" thickBot="1" x14ac:dyDescent="0.4">
      <c r="A6793" s="214"/>
      <c r="B6793" s="213"/>
      <c r="C6793" s="30"/>
      <c r="D6793" s="30"/>
      <c r="E6793" s="31"/>
      <c r="F6793" s="40"/>
      <c r="G6793" s="29" t="str">
        <f t="shared" si="120"/>
        <v/>
      </c>
      <c r="H6793" s="33"/>
      <c r="I6793" s="29"/>
      <c r="J6793" s="142">
        <v>0</v>
      </c>
    </row>
    <row r="6794" spans="1:10" ht="15" hidden="1" thickBot="1" x14ac:dyDescent="0.4">
      <c r="A6794" s="214"/>
      <c r="B6794" s="213"/>
      <c r="C6794" s="34" t="s">
        <v>10235</v>
      </c>
      <c r="D6794" s="34" t="s">
        <v>372</v>
      </c>
      <c r="E6794" s="35">
        <v>1</v>
      </c>
      <c r="F6794" s="29"/>
      <c r="G6794" s="29" t="str">
        <f t="shared" si="120"/>
        <v/>
      </c>
      <c r="H6794" s="37">
        <f t="shared" ref="H6794" si="135">SUM(G6794:G6794)</f>
        <v>0</v>
      </c>
      <c r="I6794" s="38"/>
      <c r="J6794" s="142">
        <v>0</v>
      </c>
    </row>
    <row r="6795" spans="1:10" ht="15" hidden="1" thickBot="1" x14ac:dyDescent="0.4">
      <c r="A6795" s="215"/>
      <c r="B6795" s="216"/>
      <c r="C6795" s="52"/>
      <c r="D6795" s="52"/>
      <c r="E6795" s="63"/>
      <c r="F6795" s="64"/>
      <c r="G6795" s="64" t="str">
        <f t="shared" si="120"/>
        <v/>
      </c>
      <c r="H6795" s="66"/>
      <c r="I6795" s="29"/>
      <c r="J6795" s="142">
        <v>0</v>
      </c>
    </row>
    <row r="6796" spans="1:10" ht="15" hidden="1" thickBot="1" x14ac:dyDescent="0.4">
      <c r="A6796" s="210" t="s">
        <v>6044</v>
      </c>
      <c r="B6796" s="212" t="s">
        <v>6045</v>
      </c>
      <c r="C6796" s="155"/>
      <c r="D6796" s="24" t="s">
        <v>69</v>
      </c>
      <c r="E6796" s="25"/>
      <c r="F6796" s="39"/>
      <c r="G6796" s="26" t="str">
        <f t="shared" si="120"/>
        <v/>
      </c>
      <c r="H6796" s="27"/>
      <c r="I6796" s="28"/>
      <c r="J6796" s="142">
        <v>0</v>
      </c>
    </row>
    <row r="6797" spans="1:10" ht="15" hidden="1" thickBot="1" x14ac:dyDescent="0.4">
      <c r="A6797" s="214"/>
      <c r="B6797" s="213"/>
      <c r="C6797" s="30"/>
      <c r="D6797" s="30"/>
      <c r="E6797" s="31"/>
      <c r="F6797" s="40"/>
      <c r="G6797" s="29" t="str">
        <f t="shared" si="120"/>
        <v/>
      </c>
      <c r="H6797" s="33"/>
      <c r="I6797" s="29"/>
      <c r="J6797" s="142">
        <v>0</v>
      </c>
    </row>
    <row r="6798" spans="1:10" ht="15" hidden="1" thickBot="1" x14ac:dyDescent="0.4">
      <c r="A6798" s="214"/>
      <c r="B6798" s="213"/>
      <c r="C6798" s="34" t="s">
        <v>10236</v>
      </c>
      <c r="D6798" s="34" t="s">
        <v>372</v>
      </c>
      <c r="E6798" s="35">
        <v>1</v>
      </c>
      <c r="F6798" s="29"/>
      <c r="G6798" s="29" t="str">
        <f t="shared" si="120"/>
        <v/>
      </c>
      <c r="H6798" s="37">
        <f t="shared" ref="H6798" si="136">SUM(G6798:G6798)</f>
        <v>0</v>
      </c>
      <c r="I6798" s="38"/>
      <c r="J6798" s="142">
        <v>0</v>
      </c>
    </row>
    <row r="6799" spans="1:10" ht="15" hidden="1" thickBot="1" x14ac:dyDescent="0.4">
      <c r="A6799" s="215"/>
      <c r="B6799" s="216"/>
      <c r="C6799" s="52"/>
      <c r="D6799" s="52"/>
      <c r="E6799" s="63"/>
      <c r="F6799" s="64"/>
      <c r="G6799" s="64" t="str">
        <f t="shared" si="120"/>
        <v/>
      </c>
      <c r="H6799" s="66"/>
      <c r="I6799" s="29"/>
      <c r="J6799" s="142">
        <v>0</v>
      </c>
    </row>
    <row r="6800" spans="1:10" ht="15" hidden="1" thickBot="1" x14ac:dyDescent="0.4">
      <c r="A6800" s="210" t="s">
        <v>6046</v>
      </c>
      <c r="B6800" s="212" t="s">
        <v>6047</v>
      </c>
      <c r="C6800" s="155"/>
      <c r="D6800" s="24" t="s">
        <v>69</v>
      </c>
      <c r="E6800" s="25"/>
      <c r="F6800" s="39"/>
      <c r="G6800" s="26" t="str">
        <f t="shared" ref="G6800:G6863" si="137">IF(ISNUMBER(F6800),E6800*F6800,"")</f>
        <v/>
      </c>
      <c r="H6800" s="27"/>
      <c r="I6800" s="28"/>
      <c r="J6800" s="142">
        <v>0</v>
      </c>
    </row>
    <row r="6801" spans="1:10" ht="15" hidden="1" thickBot="1" x14ac:dyDescent="0.4">
      <c r="A6801" s="214"/>
      <c r="B6801" s="213"/>
      <c r="C6801" s="30"/>
      <c r="D6801" s="30"/>
      <c r="E6801" s="31"/>
      <c r="F6801" s="40"/>
      <c r="G6801" s="29" t="str">
        <f t="shared" si="137"/>
        <v/>
      </c>
      <c r="H6801" s="33"/>
      <c r="I6801" s="29"/>
      <c r="J6801" s="142">
        <v>0</v>
      </c>
    </row>
    <row r="6802" spans="1:10" ht="15" hidden="1" thickBot="1" x14ac:dyDescent="0.4">
      <c r="A6802" s="214"/>
      <c r="B6802" s="213"/>
      <c r="C6802" s="34" t="s">
        <v>6475</v>
      </c>
      <c r="D6802" s="44" t="s">
        <v>69</v>
      </c>
      <c r="E6802" s="35">
        <v>1</v>
      </c>
      <c r="F6802" s="29"/>
      <c r="G6802" s="29" t="str">
        <f t="shared" si="137"/>
        <v/>
      </c>
      <c r="H6802" s="37">
        <f t="shared" ref="H6802" si="138">SUM(G6802:G6802)</f>
        <v>0</v>
      </c>
      <c r="I6802" s="38"/>
      <c r="J6802" s="142">
        <v>0</v>
      </c>
    </row>
    <row r="6803" spans="1:10" ht="15" hidden="1" thickBot="1" x14ac:dyDescent="0.4">
      <c r="A6803" s="215"/>
      <c r="B6803" s="216"/>
      <c r="C6803" s="52"/>
      <c r="D6803" s="52"/>
      <c r="E6803" s="63"/>
      <c r="F6803" s="64"/>
      <c r="G6803" s="64" t="str">
        <f t="shared" si="137"/>
        <v/>
      </c>
      <c r="H6803" s="66"/>
      <c r="I6803" s="29"/>
      <c r="J6803" s="142">
        <v>0</v>
      </c>
    </row>
    <row r="6804" spans="1:10" ht="15" hidden="1" thickBot="1" x14ac:dyDescent="0.4">
      <c r="A6804" s="210" t="s">
        <v>6048</v>
      </c>
      <c r="B6804" s="212" t="s">
        <v>6049</v>
      </c>
      <c r="C6804" s="155"/>
      <c r="D6804" s="24" t="s">
        <v>69</v>
      </c>
      <c r="E6804" s="25"/>
      <c r="F6804" s="39"/>
      <c r="G6804" s="26" t="str">
        <f t="shared" si="137"/>
        <v/>
      </c>
      <c r="H6804" s="27"/>
      <c r="I6804" s="28"/>
      <c r="J6804" s="142">
        <v>0</v>
      </c>
    </row>
    <row r="6805" spans="1:10" ht="15" hidden="1" thickBot="1" x14ac:dyDescent="0.4">
      <c r="A6805" s="214"/>
      <c r="B6805" s="213"/>
      <c r="C6805" s="30"/>
      <c r="D6805" s="30"/>
      <c r="E6805" s="31"/>
      <c r="F6805" s="40"/>
      <c r="G6805" s="29" t="str">
        <f t="shared" si="137"/>
        <v/>
      </c>
      <c r="H6805" s="33"/>
      <c r="I6805" s="29"/>
      <c r="J6805" s="142">
        <v>0</v>
      </c>
    </row>
    <row r="6806" spans="1:10" ht="15" hidden="1" thickBot="1" x14ac:dyDescent="0.4">
      <c r="A6806" s="214"/>
      <c r="B6806" s="213"/>
      <c r="C6806" s="34" t="s">
        <v>10237</v>
      </c>
      <c r="D6806" s="34" t="s">
        <v>372</v>
      </c>
      <c r="E6806" s="35">
        <v>1</v>
      </c>
      <c r="F6806" s="29"/>
      <c r="G6806" s="29" t="str">
        <f t="shared" si="137"/>
        <v/>
      </c>
      <c r="H6806" s="37">
        <f t="shared" ref="H6806" si="139">SUM(G6806:G6806)</f>
        <v>0</v>
      </c>
      <c r="I6806" s="38"/>
      <c r="J6806" s="142">
        <v>0</v>
      </c>
    </row>
    <row r="6807" spans="1:10" ht="15" hidden="1" thickBot="1" x14ac:dyDescent="0.4">
      <c r="A6807" s="215"/>
      <c r="B6807" s="216"/>
      <c r="C6807" s="52"/>
      <c r="D6807" s="52"/>
      <c r="E6807" s="63"/>
      <c r="F6807" s="64"/>
      <c r="G6807" s="64" t="str">
        <f t="shared" si="137"/>
        <v/>
      </c>
      <c r="H6807" s="66"/>
      <c r="I6807" s="29"/>
      <c r="J6807" s="142">
        <v>0</v>
      </c>
    </row>
    <row r="6808" spans="1:10" ht="15" hidden="1" thickBot="1" x14ac:dyDescent="0.4">
      <c r="A6808" s="210" t="s">
        <v>6050</v>
      </c>
      <c r="B6808" s="212" t="s">
        <v>6051</v>
      </c>
      <c r="C6808" s="155"/>
      <c r="D6808" s="24" t="s">
        <v>69</v>
      </c>
      <c r="E6808" s="25"/>
      <c r="F6808" s="39"/>
      <c r="G6808" s="26" t="str">
        <f t="shared" si="137"/>
        <v/>
      </c>
      <c r="H6808" s="27"/>
      <c r="I6808" s="28"/>
      <c r="J6808" s="142">
        <v>0</v>
      </c>
    </row>
    <row r="6809" spans="1:10" ht="15" hidden="1" thickBot="1" x14ac:dyDescent="0.4">
      <c r="A6809" s="214"/>
      <c r="B6809" s="213"/>
      <c r="C6809" s="30"/>
      <c r="D6809" s="30"/>
      <c r="E6809" s="31"/>
      <c r="F6809" s="40"/>
      <c r="G6809" s="29" t="str">
        <f t="shared" si="137"/>
        <v/>
      </c>
      <c r="H6809" s="33"/>
      <c r="I6809" s="29"/>
      <c r="J6809" s="142">
        <v>0</v>
      </c>
    </row>
    <row r="6810" spans="1:10" ht="15" hidden="1" thickBot="1" x14ac:dyDescent="0.4">
      <c r="A6810" s="214"/>
      <c r="B6810" s="213"/>
      <c r="C6810" s="34" t="s">
        <v>6477</v>
      </c>
      <c r="D6810" s="44" t="s">
        <v>69</v>
      </c>
      <c r="E6810" s="35">
        <v>1</v>
      </c>
      <c r="F6810" s="29"/>
      <c r="G6810" s="29" t="str">
        <f t="shared" si="137"/>
        <v/>
      </c>
      <c r="H6810" s="37">
        <f t="shared" ref="H6810" si="140">SUM(G6810:G6810)</f>
        <v>0</v>
      </c>
      <c r="I6810" s="38"/>
      <c r="J6810" s="142">
        <v>0</v>
      </c>
    </row>
    <row r="6811" spans="1:10" ht="15" hidden="1" thickBot="1" x14ac:dyDescent="0.4">
      <c r="A6811" s="215"/>
      <c r="B6811" s="216"/>
      <c r="C6811" s="52"/>
      <c r="D6811" s="52"/>
      <c r="E6811" s="63"/>
      <c r="F6811" s="64"/>
      <c r="G6811" s="64" t="str">
        <f t="shared" si="137"/>
        <v/>
      </c>
      <c r="H6811" s="66"/>
      <c r="I6811" s="29"/>
      <c r="J6811" s="142">
        <v>0</v>
      </c>
    </row>
    <row r="6812" spans="1:10" ht="15" hidden="1" thickBot="1" x14ac:dyDescent="0.4">
      <c r="A6812" s="210" t="s">
        <v>6054</v>
      </c>
      <c r="B6812" s="212" t="s">
        <v>7759</v>
      </c>
      <c r="C6812" s="155"/>
      <c r="D6812" s="24" t="s">
        <v>69</v>
      </c>
      <c r="E6812" s="25"/>
      <c r="F6812" s="39"/>
      <c r="G6812" s="26" t="str">
        <f t="shared" si="137"/>
        <v/>
      </c>
      <c r="H6812" s="27"/>
      <c r="I6812" s="28"/>
      <c r="J6812" s="142">
        <v>0</v>
      </c>
    </row>
    <row r="6813" spans="1:10" ht="15" hidden="1" thickBot="1" x14ac:dyDescent="0.4">
      <c r="A6813" s="214"/>
      <c r="B6813" s="213"/>
      <c r="C6813" s="30"/>
      <c r="D6813" s="30"/>
      <c r="E6813" s="31"/>
      <c r="F6813" s="40"/>
      <c r="G6813" s="29" t="str">
        <f t="shared" si="137"/>
        <v/>
      </c>
      <c r="H6813" s="33"/>
      <c r="I6813" s="29"/>
      <c r="J6813" s="142">
        <v>0</v>
      </c>
    </row>
    <row r="6814" spans="1:10" ht="15" hidden="1" thickBot="1" x14ac:dyDescent="0.4">
      <c r="A6814" s="214"/>
      <c r="B6814" s="213"/>
      <c r="C6814" s="34" t="s">
        <v>10081</v>
      </c>
      <c r="D6814" s="34" t="s">
        <v>372</v>
      </c>
      <c r="E6814" s="35">
        <v>1</v>
      </c>
      <c r="F6814" s="29"/>
      <c r="G6814" s="29" t="str">
        <f t="shared" si="137"/>
        <v/>
      </c>
      <c r="H6814" s="37">
        <f t="shared" ref="H6814" si="141">SUM(G6814:G6814)</f>
        <v>0</v>
      </c>
      <c r="I6814" s="38"/>
      <c r="J6814" s="142">
        <v>0</v>
      </c>
    </row>
    <row r="6815" spans="1:10" ht="15" hidden="1" thickBot="1" x14ac:dyDescent="0.4">
      <c r="A6815" s="215"/>
      <c r="B6815" s="216"/>
      <c r="C6815" s="52"/>
      <c r="D6815" s="52"/>
      <c r="E6815" s="63"/>
      <c r="F6815" s="64"/>
      <c r="G6815" s="64" t="str">
        <f t="shared" si="137"/>
        <v/>
      </c>
      <c r="H6815" s="66"/>
      <c r="I6815" s="29"/>
      <c r="J6815" s="142">
        <v>0</v>
      </c>
    </row>
    <row r="6816" spans="1:10" ht="15" hidden="1" thickBot="1" x14ac:dyDescent="0.4">
      <c r="A6816" s="210" t="s">
        <v>6055</v>
      </c>
      <c r="B6816" s="212" t="s">
        <v>7760</v>
      </c>
      <c r="C6816" s="155"/>
      <c r="D6816" s="24" t="s">
        <v>69</v>
      </c>
      <c r="E6816" s="25"/>
      <c r="F6816" s="39"/>
      <c r="G6816" s="26" t="str">
        <f t="shared" si="137"/>
        <v/>
      </c>
      <c r="H6816" s="27"/>
      <c r="I6816" s="28"/>
      <c r="J6816" s="142">
        <v>0</v>
      </c>
    </row>
    <row r="6817" spans="1:10" ht="15" hidden="1" thickBot="1" x14ac:dyDescent="0.4">
      <c r="A6817" s="214"/>
      <c r="B6817" s="213"/>
      <c r="C6817" s="30"/>
      <c r="D6817" s="30"/>
      <c r="E6817" s="31"/>
      <c r="F6817" s="40"/>
      <c r="G6817" s="29" t="str">
        <f t="shared" si="137"/>
        <v/>
      </c>
      <c r="H6817" s="33"/>
      <c r="I6817" s="29"/>
      <c r="J6817" s="142">
        <v>0</v>
      </c>
    </row>
    <row r="6818" spans="1:10" ht="15" hidden="1" thickBot="1" x14ac:dyDescent="0.4">
      <c r="A6818" s="214"/>
      <c r="B6818" s="213"/>
      <c r="C6818" s="34" t="s">
        <v>10082</v>
      </c>
      <c r="D6818" s="34" t="s">
        <v>372</v>
      </c>
      <c r="E6818" s="35">
        <v>1</v>
      </c>
      <c r="F6818" s="29"/>
      <c r="G6818" s="29" t="str">
        <f t="shared" si="137"/>
        <v/>
      </c>
      <c r="H6818" s="37">
        <f t="shared" ref="H6818" si="142">SUM(G6818:G6818)</f>
        <v>0</v>
      </c>
      <c r="I6818" s="38"/>
      <c r="J6818" s="142">
        <v>0</v>
      </c>
    </row>
    <row r="6819" spans="1:10" ht="15" hidden="1" thickBot="1" x14ac:dyDescent="0.4">
      <c r="A6819" s="215"/>
      <c r="B6819" s="216"/>
      <c r="C6819" s="52"/>
      <c r="D6819" s="52"/>
      <c r="E6819" s="63"/>
      <c r="F6819" s="64"/>
      <c r="G6819" s="64" t="str">
        <f t="shared" si="137"/>
        <v/>
      </c>
      <c r="H6819" s="66"/>
      <c r="I6819" s="29"/>
      <c r="J6819" s="142">
        <v>0</v>
      </c>
    </row>
    <row r="6820" spans="1:10" ht="15" hidden="1" thickBot="1" x14ac:dyDescent="0.4">
      <c r="A6820" s="210" t="s">
        <v>6056</v>
      </c>
      <c r="B6820" s="212" t="s">
        <v>7761</v>
      </c>
      <c r="C6820" s="155"/>
      <c r="D6820" s="24" t="s">
        <v>69</v>
      </c>
      <c r="E6820" s="25"/>
      <c r="F6820" s="39"/>
      <c r="G6820" s="26" t="str">
        <f t="shared" si="137"/>
        <v/>
      </c>
      <c r="H6820" s="27"/>
      <c r="I6820" s="28"/>
      <c r="J6820" s="142">
        <v>0</v>
      </c>
    </row>
    <row r="6821" spans="1:10" ht="15" hidden="1" thickBot="1" x14ac:dyDescent="0.4">
      <c r="A6821" s="214"/>
      <c r="B6821" s="213"/>
      <c r="C6821" s="30"/>
      <c r="D6821" s="30"/>
      <c r="E6821" s="31"/>
      <c r="F6821" s="40"/>
      <c r="G6821" s="29" t="str">
        <f t="shared" si="137"/>
        <v/>
      </c>
      <c r="H6821" s="33"/>
      <c r="I6821" s="29"/>
      <c r="J6821" s="142">
        <v>0</v>
      </c>
    </row>
    <row r="6822" spans="1:10" ht="15" hidden="1" thickBot="1" x14ac:dyDescent="0.4">
      <c r="A6822" s="214"/>
      <c r="B6822" s="213"/>
      <c r="C6822" s="34" t="s">
        <v>10083</v>
      </c>
      <c r="D6822" s="34" t="s">
        <v>372</v>
      </c>
      <c r="E6822" s="35">
        <v>1</v>
      </c>
      <c r="F6822" s="29"/>
      <c r="G6822" s="29" t="str">
        <f t="shared" si="137"/>
        <v/>
      </c>
      <c r="H6822" s="37">
        <f t="shared" ref="H6822" si="143">SUM(G6822:G6822)</f>
        <v>0</v>
      </c>
      <c r="I6822" s="38"/>
      <c r="J6822" s="142">
        <v>0</v>
      </c>
    </row>
    <row r="6823" spans="1:10" ht="15" hidden="1" thickBot="1" x14ac:dyDescent="0.4">
      <c r="A6823" s="215"/>
      <c r="B6823" s="216"/>
      <c r="C6823" s="52"/>
      <c r="D6823" s="52"/>
      <c r="E6823" s="63"/>
      <c r="F6823" s="64"/>
      <c r="G6823" s="64" t="str">
        <f t="shared" si="137"/>
        <v/>
      </c>
      <c r="H6823" s="66"/>
      <c r="I6823" s="29"/>
      <c r="J6823" s="142">
        <v>0</v>
      </c>
    </row>
    <row r="6824" spans="1:10" ht="15" hidden="1" thickBot="1" x14ac:dyDescent="0.4">
      <c r="A6824" s="210" t="s">
        <v>6057</v>
      </c>
      <c r="B6824" s="212" t="s">
        <v>7762</v>
      </c>
      <c r="C6824" s="155"/>
      <c r="D6824" s="24" t="s">
        <v>69</v>
      </c>
      <c r="E6824" s="25"/>
      <c r="F6824" s="39"/>
      <c r="G6824" s="26" t="str">
        <f t="shared" si="137"/>
        <v/>
      </c>
      <c r="H6824" s="27"/>
      <c r="I6824" s="28"/>
      <c r="J6824" s="142">
        <v>0</v>
      </c>
    </row>
    <row r="6825" spans="1:10" ht="15" hidden="1" thickBot="1" x14ac:dyDescent="0.4">
      <c r="A6825" s="214"/>
      <c r="B6825" s="213"/>
      <c r="C6825" s="30"/>
      <c r="D6825" s="30"/>
      <c r="E6825" s="31"/>
      <c r="F6825" s="40"/>
      <c r="G6825" s="29" t="str">
        <f t="shared" si="137"/>
        <v/>
      </c>
      <c r="H6825" s="33"/>
      <c r="I6825" s="29"/>
      <c r="J6825" s="142">
        <v>0</v>
      </c>
    </row>
    <row r="6826" spans="1:10" ht="15" hidden="1" thickBot="1" x14ac:dyDescent="0.4">
      <c r="A6826" s="214"/>
      <c r="B6826" s="213"/>
      <c r="C6826" s="34" t="s">
        <v>10084</v>
      </c>
      <c r="D6826" s="34" t="s">
        <v>372</v>
      </c>
      <c r="E6826" s="35">
        <v>1</v>
      </c>
      <c r="F6826" s="29"/>
      <c r="G6826" s="29" t="str">
        <f t="shared" si="137"/>
        <v/>
      </c>
      <c r="H6826" s="37">
        <f t="shared" ref="H6826" si="144">SUM(G6826:G6826)</f>
        <v>0</v>
      </c>
      <c r="I6826" s="38"/>
      <c r="J6826" s="142">
        <v>0</v>
      </c>
    </row>
    <row r="6827" spans="1:10" ht="15" hidden="1" thickBot="1" x14ac:dyDescent="0.4">
      <c r="A6827" s="215"/>
      <c r="B6827" s="216"/>
      <c r="C6827" s="52"/>
      <c r="D6827" s="52"/>
      <c r="E6827" s="63"/>
      <c r="F6827" s="64"/>
      <c r="G6827" s="64" t="str">
        <f t="shared" si="137"/>
        <v/>
      </c>
      <c r="H6827" s="66"/>
      <c r="I6827" s="29"/>
      <c r="J6827" s="142">
        <v>0</v>
      </c>
    </row>
    <row r="6828" spans="1:10" ht="15" hidden="1" thickBot="1" x14ac:dyDescent="0.4">
      <c r="A6828" s="210" t="s">
        <v>6058</v>
      </c>
      <c r="B6828" s="212" t="s">
        <v>7763</v>
      </c>
      <c r="C6828" s="155"/>
      <c r="D6828" s="24" t="s">
        <v>69</v>
      </c>
      <c r="E6828" s="25"/>
      <c r="F6828" s="39"/>
      <c r="G6828" s="26" t="str">
        <f t="shared" si="137"/>
        <v/>
      </c>
      <c r="H6828" s="27"/>
      <c r="I6828" s="28"/>
      <c r="J6828" s="142">
        <v>0</v>
      </c>
    </row>
    <row r="6829" spans="1:10" ht="15" hidden="1" thickBot="1" x14ac:dyDescent="0.4">
      <c r="A6829" s="214"/>
      <c r="B6829" s="213"/>
      <c r="C6829" s="30"/>
      <c r="D6829" s="30"/>
      <c r="E6829" s="31"/>
      <c r="F6829" s="40"/>
      <c r="G6829" s="29" t="str">
        <f t="shared" si="137"/>
        <v/>
      </c>
      <c r="H6829" s="33"/>
      <c r="I6829" s="29"/>
      <c r="J6829" s="142">
        <v>0</v>
      </c>
    </row>
    <row r="6830" spans="1:10" ht="15" hidden="1" thickBot="1" x14ac:dyDescent="0.4">
      <c r="A6830" s="214"/>
      <c r="B6830" s="213"/>
      <c r="C6830" s="34" t="s">
        <v>10085</v>
      </c>
      <c r="D6830" s="34" t="s">
        <v>372</v>
      </c>
      <c r="E6830" s="35">
        <v>1</v>
      </c>
      <c r="F6830" s="29"/>
      <c r="G6830" s="29" t="str">
        <f t="shared" si="137"/>
        <v/>
      </c>
      <c r="H6830" s="37">
        <f t="shared" ref="H6830" si="145">SUM(G6830:G6830)</f>
        <v>0</v>
      </c>
      <c r="I6830" s="38"/>
      <c r="J6830" s="142">
        <v>0</v>
      </c>
    </row>
    <row r="6831" spans="1:10" ht="15" hidden="1" thickBot="1" x14ac:dyDescent="0.4">
      <c r="A6831" s="215"/>
      <c r="B6831" s="216"/>
      <c r="C6831" s="52"/>
      <c r="D6831" s="52"/>
      <c r="E6831" s="63"/>
      <c r="F6831" s="64"/>
      <c r="G6831" s="64" t="str">
        <f t="shared" si="137"/>
        <v/>
      </c>
      <c r="H6831" s="66"/>
      <c r="I6831" s="29"/>
      <c r="J6831" s="142">
        <v>0</v>
      </c>
    </row>
    <row r="6832" spans="1:10" ht="15" hidden="1" thickBot="1" x14ac:dyDescent="0.4">
      <c r="A6832" s="210" t="s">
        <v>6059</v>
      </c>
      <c r="B6832" s="212" t="s">
        <v>7764</v>
      </c>
      <c r="C6832" s="155"/>
      <c r="D6832" s="24" t="s">
        <v>69</v>
      </c>
      <c r="E6832" s="25"/>
      <c r="F6832" s="39"/>
      <c r="G6832" s="26" t="str">
        <f t="shared" si="137"/>
        <v/>
      </c>
      <c r="H6832" s="27"/>
      <c r="I6832" s="28"/>
      <c r="J6832" s="142">
        <v>0</v>
      </c>
    </row>
    <row r="6833" spans="1:10" ht="15" hidden="1" thickBot="1" x14ac:dyDescent="0.4">
      <c r="A6833" s="214"/>
      <c r="B6833" s="213"/>
      <c r="C6833" s="30"/>
      <c r="D6833" s="30"/>
      <c r="E6833" s="31"/>
      <c r="F6833" s="40"/>
      <c r="G6833" s="29" t="str">
        <f t="shared" si="137"/>
        <v/>
      </c>
      <c r="H6833" s="33"/>
      <c r="I6833" s="29"/>
      <c r="J6833" s="142">
        <v>0</v>
      </c>
    </row>
    <row r="6834" spans="1:10" ht="15" hidden="1" thickBot="1" x14ac:dyDescent="0.4">
      <c r="A6834" s="214"/>
      <c r="B6834" s="213"/>
      <c r="C6834" s="34" t="s">
        <v>10086</v>
      </c>
      <c r="D6834" s="34" t="s">
        <v>372</v>
      </c>
      <c r="E6834" s="35">
        <v>1</v>
      </c>
      <c r="F6834" s="29"/>
      <c r="G6834" s="29" t="str">
        <f t="shared" si="137"/>
        <v/>
      </c>
      <c r="H6834" s="37">
        <f t="shared" ref="H6834" si="146">SUM(G6834:G6834)</f>
        <v>0</v>
      </c>
      <c r="I6834" s="38"/>
      <c r="J6834" s="142">
        <v>0</v>
      </c>
    </row>
    <row r="6835" spans="1:10" ht="15" hidden="1" thickBot="1" x14ac:dyDescent="0.4">
      <c r="A6835" s="215"/>
      <c r="B6835" s="216"/>
      <c r="C6835" s="52"/>
      <c r="D6835" s="52"/>
      <c r="E6835" s="63"/>
      <c r="F6835" s="64"/>
      <c r="G6835" s="64" t="str">
        <f t="shared" si="137"/>
        <v/>
      </c>
      <c r="H6835" s="66"/>
      <c r="I6835" s="29"/>
      <c r="J6835" s="142">
        <v>0</v>
      </c>
    </row>
    <row r="6836" spans="1:10" ht="15" hidden="1" thickBot="1" x14ac:dyDescent="0.4">
      <c r="A6836" s="210" t="s">
        <v>6060</v>
      </c>
      <c r="B6836" s="212" t="s">
        <v>6061</v>
      </c>
      <c r="C6836" s="155"/>
      <c r="D6836" s="24" t="s">
        <v>69</v>
      </c>
      <c r="E6836" s="25"/>
      <c r="F6836" s="39"/>
      <c r="G6836" s="26" t="str">
        <f t="shared" si="137"/>
        <v/>
      </c>
      <c r="H6836" s="27"/>
      <c r="I6836" s="28"/>
      <c r="J6836" s="142">
        <v>0</v>
      </c>
    </row>
    <row r="6837" spans="1:10" ht="15" hidden="1" thickBot="1" x14ac:dyDescent="0.4">
      <c r="A6837" s="214"/>
      <c r="B6837" s="213"/>
      <c r="C6837" s="30"/>
      <c r="D6837" s="30"/>
      <c r="E6837" s="31"/>
      <c r="F6837" s="40"/>
      <c r="G6837" s="29" t="str">
        <f t="shared" si="137"/>
        <v/>
      </c>
      <c r="H6837" s="33"/>
      <c r="I6837" s="29"/>
      <c r="J6837" s="142">
        <v>0</v>
      </c>
    </row>
    <row r="6838" spans="1:10" ht="15" hidden="1" thickBot="1" x14ac:dyDescent="0.4">
      <c r="A6838" s="214"/>
      <c r="B6838" s="213"/>
      <c r="C6838" s="34" t="s">
        <v>10087</v>
      </c>
      <c r="D6838" s="34" t="s">
        <v>372</v>
      </c>
      <c r="E6838" s="35">
        <v>1</v>
      </c>
      <c r="F6838" s="29"/>
      <c r="G6838" s="29" t="str">
        <f t="shared" si="137"/>
        <v/>
      </c>
      <c r="H6838" s="37">
        <f t="shared" ref="H6838" si="147">SUM(G6838:G6838)</f>
        <v>0</v>
      </c>
      <c r="I6838" s="38"/>
      <c r="J6838" s="142">
        <v>0</v>
      </c>
    </row>
    <row r="6839" spans="1:10" ht="15" hidden="1" thickBot="1" x14ac:dyDescent="0.4">
      <c r="A6839" s="215"/>
      <c r="B6839" s="216"/>
      <c r="C6839" s="52"/>
      <c r="D6839" s="52"/>
      <c r="E6839" s="63"/>
      <c r="F6839" s="64"/>
      <c r="G6839" s="64" t="str">
        <f t="shared" si="137"/>
        <v/>
      </c>
      <c r="H6839" s="66"/>
      <c r="I6839" s="29"/>
      <c r="J6839" s="142">
        <v>0</v>
      </c>
    </row>
    <row r="6840" spans="1:10" ht="15" hidden="1" thickBot="1" x14ac:dyDescent="0.4">
      <c r="A6840" s="210" t="s">
        <v>6062</v>
      </c>
      <c r="B6840" s="212" t="s">
        <v>6063</v>
      </c>
      <c r="C6840" s="155"/>
      <c r="D6840" s="24" t="s">
        <v>69</v>
      </c>
      <c r="E6840" s="25"/>
      <c r="F6840" s="39"/>
      <c r="G6840" s="26" t="str">
        <f t="shared" si="137"/>
        <v/>
      </c>
      <c r="H6840" s="27"/>
      <c r="I6840" s="28"/>
      <c r="J6840" s="142">
        <v>0</v>
      </c>
    </row>
    <row r="6841" spans="1:10" ht="15" hidden="1" thickBot="1" x14ac:dyDescent="0.4">
      <c r="A6841" s="214"/>
      <c r="B6841" s="213"/>
      <c r="C6841" s="30"/>
      <c r="D6841" s="30"/>
      <c r="E6841" s="31"/>
      <c r="F6841" s="40"/>
      <c r="G6841" s="29" t="str">
        <f t="shared" si="137"/>
        <v/>
      </c>
      <c r="H6841" s="33"/>
      <c r="I6841" s="29"/>
      <c r="J6841" s="142">
        <v>0</v>
      </c>
    </row>
    <row r="6842" spans="1:10" ht="15" hidden="1" thickBot="1" x14ac:dyDescent="0.4">
      <c r="A6842" s="214"/>
      <c r="B6842" s="213"/>
      <c r="C6842" s="34" t="s">
        <v>10088</v>
      </c>
      <c r="D6842" s="34" t="s">
        <v>372</v>
      </c>
      <c r="E6842" s="35">
        <v>1</v>
      </c>
      <c r="F6842" s="29"/>
      <c r="G6842" s="29" t="str">
        <f t="shared" si="137"/>
        <v/>
      </c>
      <c r="H6842" s="37">
        <f t="shared" ref="H6842" si="148">SUM(G6842:G6842)</f>
        <v>0</v>
      </c>
      <c r="I6842" s="38"/>
      <c r="J6842" s="142">
        <v>0</v>
      </c>
    </row>
    <row r="6843" spans="1:10" ht="15" hidden="1" thickBot="1" x14ac:dyDescent="0.4">
      <c r="A6843" s="215"/>
      <c r="B6843" s="216"/>
      <c r="C6843" s="52"/>
      <c r="D6843" s="52"/>
      <c r="E6843" s="63"/>
      <c r="F6843" s="64"/>
      <c r="G6843" s="64" t="str">
        <f t="shared" si="137"/>
        <v/>
      </c>
      <c r="H6843" s="66"/>
      <c r="I6843" s="29"/>
      <c r="J6843" s="142">
        <v>0</v>
      </c>
    </row>
    <row r="6844" spans="1:10" ht="15" hidden="1" thickBot="1" x14ac:dyDescent="0.4">
      <c r="A6844" s="210" t="s">
        <v>6064</v>
      </c>
      <c r="B6844" s="212" t="s">
        <v>6065</v>
      </c>
      <c r="C6844" s="155"/>
      <c r="D6844" s="24" t="s">
        <v>69</v>
      </c>
      <c r="E6844" s="25"/>
      <c r="F6844" s="39"/>
      <c r="G6844" s="26" t="str">
        <f t="shared" si="137"/>
        <v/>
      </c>
      <c r="H6844" s="27"/>
      <c r="I6844" s="28"/>
      <c r="J6844" s="142">
        <v>0</v>
      </c>
    </row>
    <row r="6845" spans="1:10" ht="15" hidden="1" thickBot="1" x14ac:dyDescent="0.4">
      <c r="A6845" s="214"/>
      <c r="B6845" s="213"/>
      <c r="C6845" s="30"/>
      <c r="D6845" s="30"/>
      <c r="E6845" s="31"/>
      <c r="F6845" s="40"/>
      <c r="G6845" s="29" t="str">
        <f t="shared" si="137"/>
        <v/>
      </c>
      <c r="H6845" s="33"/>
      <c r="I6845" s="29"/>
      <c r="J6845" s="142">
        <v>0</v>
      </c>
    </row>
    <row r="6846" spans="1:10" ht="15" hidden="1" thickBot="1" x14ac:dyDescent="0.4">
      <c r="A6846" s="214"/>
      <c r="B6846" s="213"/>
      <c r="C6846" s="34" t="s">
        <v>10080</v>
      </c>
      <c r="D6846" s="34" t="s">
        <v>372</v>
      </c>
      <c r="E6846" s="35">
        <v>1</v>
      </c>
      <c r="F6846" s="29"/>
      <c r="G6846" s="29" t="str">
        <f t="shared" si="137"/>
        <v/>
      </c>
      <c r="H6846" s="37">
        <f t="shared" ref="H6846" si="149">SUM(G6846:G6846)</f>
        <v>0</v>
      </c>
      <c r="I6846" s="38"/>
      <c r="J6846" s="142">
        <v>0</v>
      </c>
    </row>
    <row r="6847" spans="1:10" ht="15" hidden="1" thickBot="1" x14ac:dyDescent="0.4">
      <c r="A6847" s="215"/>
      <c r="B6847" s="216"/>
      <c r="C6847" s="52"/>
      <c r="D6847" s="52"/>
      <c r="E6847" s="63"/>
      <c r="F6847" s="64"/>
      <c r="G6847" s="64" t="str">
        <f t="shared" si="137"/>
        <v/>
      </c>
      <c r="H6847" s="66"/>
      <c r="I6847" s="29"/>
      <c r="J6847" s="142">
        <v>0</v>
      </c>
    </row>
    <row r="6848" spans="1:10" ht="15" hidden="1" thickBot="1" x14ac:dyDescent="0.4">
      <c r="A6848" s="210" t="s">
        <v>6083</v>
      </c>
      <c r="B6848" s="212" t="s">
        <v>6084</v>
      </c>
      <c r="C6848" s="155"/>
      <c r="D6848" s="24" t="s">
        <v>16</v>
      </c>
      <c r="E6848" s="25"/>
      <c r="F6848" s="39"/>
      <c r="G6848" s="26" t="str">
        <f t="shared" si="137"/>
        <v/>
      </c>
      <c r="H6848" s="27"/>
      <c r="I6848" s="28"/>
      <c r="J6848" s="142">
        <v>0</v>
      </c>
    </row>
    <row r="6849" spans="1:10" ht="15" hidden="1" thickBot="1" x14ac:dyDescent="0.4">
      <c r="A6849" s="214"/>
      <c r="B6849" s="213"/>
      <c r="C6849" s="30"/>
      <c r="D6849" s="30"/>
      <c r="E6849" s="31"/>
      <c r="F6849" s="40"/>
      <c r="G6849" s="29" t="str">
        <f t="shared" si="137"/>
        <v/>
      </c>
      <c r="H6849" s="33"/>
      <c r="I6849" s="29"/>
      <c r="J6849" s="142">
        <v>0</v>
      </c>
    </row>
    <row r="6850" spans="1:10" ht="15" hidden="1" thickBot="1" x14ac:dyDescent="0.4">
      <c r="A6850" s="214"/>
      <c r="B6850" s="213"/>
      <c r="C6850" s="34" t="s">
        <v>10113</v>
      </c>
      <c r="D6850" s="34" t="s">
        <v>200</v>
      </c>
      <c r="E6850" s="35">
        <v>1</v>
      </c>
      <c r="F6850" s="29"/>
      <c r="G6850" s="29" t="str">
        <f t="shared" si="137"/>
        <v/>
      </c>
      <c r="H6850" s="37">
        <f t="shared" ref="H6850" si="150">SUM(G6850:G6850)</f>
        <v>0</v>
      </c>
      <c r="I6850" s="38"/>
      <c r="J6850" s="142">
        <v>0</v>
      </c>
    </row>
    <row r="6851" spans="1:10" ht="15" hidden="1" thickBot="1" x14ac:dyDescent="0.4">
      <c r="A6851" s="215"/>
      <c r="B6851" s="216"/>
      <c r="C6851" s="52"/>
      <c r="D6851" s="52"/>
      <c r="E6851" s="63"/>
      <c r="F6851" s="64"/>
      <c r="G6851" s="64" t="str">
        <f t="shared" si="137"/>
        <v/>
      </c>
      <c r="H6851" s="66"/>
      <c r="I6851" s="29"/>
      <c r="J6851" s="142">
        <v>0</v>
      </c>
    </row>
    <row r="6852" spans="1:10" ht="15" hidden="1" thickBot="1" x14ac:dyDescent="0.4">
      <c r="A6852" s="210" t="s">
        <v>6085</v>
      </c>
      <c r="B6852" s="212" t="s">
        <v>6086</v>
      </c>
      <c r="C6852" s="155"/>
      <c r="D6852" s="24" t="s">
        <v>16</v>
      </c>
      <c r="E6852" s="25"/>
      <c r="F6852" s="39"/>
      <c r="G6852" s="26" t="str">
        <f t="shared" si="137"/>
        <v/>
      </c>
      <c r="H6852" s="27"/>
      <c r="I6852" s="28"/>
      <c r="J6852" s="142">
        <v>0</v>
      </c>
    </row>
    <row r="6853" spans="1:10" ht="15" hidden="1" thickBot="1" x14ac:dyDescent="0.4">
      <c r="A6853" s="214"/>
      <c r="B6853" s="213"/>
      <c r="C6853" s="30"/>
      <c r="D6853" s="30"/>
      <c r="E6853" s="31"/>
      <c r="F6853" s="40"/>
      <c r="G6853" s="29" t="str">
        <f t="shared" si="137"/>
        <v/>
      </c>
      <c r="H6853" s="33"/>
      <c r="I6853" s="29"/>
      <c r="J6853" s="142">
        <v>0</v>
      </c>
    </row>
    <row r="6854" spans="1:10" ht="15" hidden="1" thickBot="1" x14ac:dyDescent="0.4">
      <c r="A6854" s="214"/>
      <c r="B6854" s="213"/>
      <c r="C6854" s="34" t="s">
        <v>10114</v>
      </c>
      <c r="D6854" s="34" t="s">
        <v>200</v>
      </c>
      <c r="E6854" s="35">
        <v>1</v>
      </c>
      <c r="F6854" s="29"/>
      <c r="G6854" s="29" t="str">
        <f t="shared" si="137"/>
        <v/>
      </c>
      <c r="H6854" s="37">
        <f t="shared" ref="H6854" si="151">SUM(G6854:G6854)</f>
        <v>0</v>
      </c>
      <c r="I6854" s="38"/>
      <c r="J6854" s="142">
        <v>0</v>
      </c>
    </row>
    <row r="6855" spans="1:10" ht="15" hidden="1" thickBot="1" x14ac:dyDescent="0.4">
      <c r="A6855" s="215"/>
      <c r="B6855" s="216"/>
      <c r="C6855" s="52"/>
      <c r="D6855" s="52"/>
      <c r="E6855" s="63"/>
      <c r="F6855" s="64"/>
      <c r="G6855" s="64" t="str">
        <f t="shared" si="137"/>
        <v/>
      </c>
      <c r="H6855" s="66"/>
      <c r="I6855" s="29"/>
      <c r="J6855" s="142">
        <v>0</v>
      </c>
    </row>
    <row r="6856" spans="1:10" ht="15" hidden="1" thickBot="1" x14ac:dyDescent="0.4">
      <c r="A6856" s="210" t="s">
        <v>6088</v>
      </c>
      <c r="B6856" s="212" t="s">
        <v>6089</v>
      </c>
      <c r="C6856" s="155"/>
      <c r="D6856" s="24" t="s">
        <v>16</v>
      </c>
      <c r="E6856" s="25"/>
      <c r="F6856" s="39"/>
      <c r="G6856" s="26" t="str">
        <f t="shared" si="137"/>
        <v/>
      </c>
      <c r="H6856" s="27"/>
      <c r="I6856" s="28"/>
      <c r="J6856" s="142">
        <v>0</v>
      </c>
    </row>
    <row r="6857" spans="1:10" ht="15" hidden="1" thickBot="1" x14ac:dyDescent="0.4">
      <c r="A6857" s="214"/>
      <c r="B6857" s="213"/>
      <c r="C6857" s="30"/>
      <c r="D6857" s="30"/>
      <c r="E6857" s="31"/>
      <c r="F6857" s="40"/>
      <c r="G6857" s="29" t="str">
        <f t="shared" si="137"/>
        <v/>
      </c>
      <c r="H6857" s="33"/>
      <c r="I6857" s="29"/>
      <c r="J6857" s="142">
        <v>0</v>
      </c>
    </row>
    <row r="6858" spans="1:10" ht="25.5" hidden="1" thickBot="1" x14ac:dyDescent="0.4">
      <c r="A6858" s="214"/>
      <c r="B6858" s="213"/>
      <c r="C6858" s="34" t="s">
        <v>10105</v>
      </c>
      <c r="D6858" s="34" t="s">
        <v>200</v>
      </c>
      <c r="E6858" s="35">
        <v>1</v>
      </c>
      <c r="F6858" s="29"/>
      <c r="G6858" s="29" t="str">
        <f t="shared" si="137"/>
        <v/>
      </c>
      <c r="H6858" s="37">
        <f t="shared" ref="H6858" si="152">SUM(G6858:G6858)</f>
        <v>0</v>
      </c>
      <c r="I6858" s="38"/>
      <c r="J6858" s="142">
        <v>0</v>
      </c>
    </row>
    <row r="6859" spans="1:10" ht="15" hidden="1" thickBot="1" x14ac:dyDescent="0.4">
      <c r="A6859" s="215"/>
      <c r="B6859" s="216"/>
      <c r="C6859" s="52"/>
      <c r="D6859" s="52"/>
      <c r="E6859" s="63"/>
      <c r="F6859" s="64"/>
      <c r="G6859" s="64" t="str">
        <f t="shared" si="137"/>
        <v/>
      </c>
      <c r="H6859" s="66"/>
      <c r="I6859" s="29"/>
      <c r="J6859" s="142">
        <v>0</v>
      </c>
    </row>
    <row r="6860" spans="1:10" ht="15" hidden="1" thickBot="1" x14ac:dyDescent="0.4">
      <c r="A6860" s="210" t="s">
        <v>6090</v>
      </c>
      <c r="B6860" s="212" t="s">
        <v>6091</v>
      </c>
      <c r="C6860" s="155"/>
      <c r="D6860" s="24" t="s">
        <v>16</v>
      </c>
      <c r="E6860" s="25"/>
      <c r="F6860" s="39"/>
      <c r="G6860" s="26" t="str">
        <f t="shared" si="137"/>
        <v/>
      </c>
      <c r="H6860" s="27"/>
      <c r="I6860" s="28"/>
      <c r="J6860" s="142">
        <v>0</v>
      </c>
    </row>
    <row r="6861" spans="1:10" ht="15" hidden="1" thickBot="1" x14ac:dyDescent="0.4">
      <c r="A6861" s="214"/>
      <c r="B6861" s="213"/>
      <c r="C6861" s="30"/>
      <c r="D6861" s="30"/>
      <c r="E6861" s="31"/>
      <c r="F6861" s="40"/>
      <c r="G6861" s="29" t="str">
        <f t="shared" si="137"/>
        <v/>
      </c>
      <c r="H6861" s="33"/>
      <c r="I6861" s="29"/>
      <c r="J6861" s="142">
        <v>0</v>
      </c>
    </row>
    <row r="6862" spans="1:10" ht="25.5" hidden="1" thickBot="1" x14ac:dyDescent="0.4">
      <c r="A6862" s="214"/>
      <c r="B6862" s="213"/>
      <c r="C6862" s="34" t="s">
        <v>10106</v>
      </c>
      <c r="D6862" s="34" t="s">
        <v>200</v>
      </c>
      <c r="E6862" s="35">
        <v>1</v>
      </c>
      <c r="F6862" s="29"/>
      <c r="G6862" s="29" t="str">
        <f t="shared" si="137"/>
        <v/>
      </c>
      <c r="H6862" s="37">
        <f t="shared" ref="H6862" si="153">SUM(G6862:G6862)</f>
        <v>0</v>
      </c>
      <c r="I6862" s="38"/>
      <c r="J6862" s="142">
        <v>0</v>
      </c>
    </row>
    <row r="6863" spans="1:10" ht="15" hidden="1" thickBot="1" x14ac:dyDescent="0.4">
      <c r="A6863" s="215"/>
      <c r="B6863" s="216"/>
      <c r="C6863" s="52"/>
      <c r="D6863" s="52"/>
      <c r="E6863" s="63"/>
      <c r="F6863" s="64"/>
      <c r="G6863" s="64" t="str">
        <f t="shared" si="137"/>
        <v/>
      </c>
      <c r="H6863" s="66"/>
      <c r="I6863" s="29"/>
      <c r="J6863" s="142">
        <v>0</v>
      </c>
    </row>
    <row r="6864" spans="1:10" ht="15" hidden="1" thickBot="1" x14ac:dyDescent="0.4">
      <c r="A6864" s="210" t="s">
        <v>6094</v>
      </c>
      <c r="B6864" s="212" t="s">
        <v>8710</v>
      </c>
      <c r="C6864" s="155"/>
      <c r="D6864" s="24" t="s">
        <v>16</v>
      </c>
      <c r="E6864" s="25"/>
      <c r="F6864" s="39"/>
      <c r="G6864" s="26" t="str">
        <f t="shared" ref="G6864:G6927" si="154">IF(ISNUMBER(F6864),E6864*F6864,"")</f>
        <v/>
      </c>
      <c r="H6864" s="27"/>
      <c r="I6864" s="28"/>
      <c r="J6864" s="142">
        <v>0</v>
      </c>
    </row>
    <row r="6865" spans="1:10" ht="15" hidden="1" thickBot="1" x14ac:dyDescent="0.4">
      <c r="A6865" s="214"/>
      <c r="B6865" s="213"/>
      <c r="C6865" s="30"/>
      <c r="D6865" s="30"/>
      <c r="E6865" s="31"/>
      <c r="F6865" s="40"/>
      <c r="G6865" s="29" t="str">
        <f t="shared" si="154"/>
        <v/>
      </c>
      <c r="H6865" s="33"/>
      <c r="I6865" s="29"/>
      <c r="J6865" s="142">
        <v>0</v>
      </c>
    </row>
    <row r="6866" spans="1:10" ht="25.5" hidden="1" thickBot="1" x14ac:dyDescent="0.4">
      <c r="A6866" s="214"/>
      <c r="B6866" s="213"/>
      <c r="C6866" s="34" t="s">
        <v>10108</v>
      </c>
      <c r="D6866" s="34" t="s">
        <v>200</v>
      </c>
      <c r="E6866" s="35">
        <v>1</v>
      </c>
      <c r="F6866" s="29"/>
      <c r="G6866" s="29" t="str">
        <f t="shared" si="154"/>
        <v/>
      </c>
      <c r="H6866" s="37">
        <f>SUM(G6866:G6866)</f>
        <v>0</v>
      </c>
      <c r="I6866" s="38"/>
      <c r="J6866" s="142">
        <v>0</v>
      </c>
    </row>
    <row r="6867" spans="1:10" ht="15" hidden="1" thickBot="1" x14ac:dyDescent="0.4">
      <c r="A6867" s="215"/>
      <c r="B6867" s="216"/>
      <c r="C6867" s="52"/>
      <c r="D6867" s="52"/>
      <c r="E6867" s="63"/>
      <c r="F6867" s="64"/>
      <c r="G6867" s="64" t="str">
        <f t="shared" si="154"/>
        <v/>
      </c>
      <c r="H6867" s="66"/>
      <c r="I6867" s="29"/>
      <c r="J6867" s="142">
        <v>0</v>
      </c>
    </row>
    <row r="6868" spans="1:10" ht="15" hidden="1" thickBot="1" x14ac:dyDescent="0.4">
      <c r="A6868" s="210" t="s">
        <v>6095</v>
      </c>
      <c r="B6868" s="212" t="s">
        <v>8711</v>
      </c>
      <c r="C6868" s="155"/>
      <c r="D6868" s="24" t="s">
        <v>16</v>
      </c>
      <c r="E6868" s="25"/>
      <c r="F6868" s="39"/>
      <c r="G6868" s="26" t="str">
        <f t="shared" si="154"/>
        <v/>
      </c>
      <c r="H6868" s="27"/>
      <c r="I6868" s="28"/>
      <c r="J6868" s="142">
        <v>0</v>
      </c>
    </row>
    <row r="6869" spans="1:10" ht="15" hidden="1" thickBot="1" x14ac:dyDescent="0.4">
      <c r="A6869" s="214"/>
      <c r="B6869" s="213"/>
      <c r="C6869" s="30"/>
      <c r="D6869" s="30"/>
      <c r="E6869" s="31"/>
      <c r="F6869" s="40"/>
      <c r="G6869" s="29" t="str">
        <f t="shared" si="154"/>
        <v/>
      </c>
      <c r="H6869" s="33"/>
      <c r="I6869" s="29"/>
      <c r="J6869" s="142">
        <v>0</v>
      </c>
    </row>
    <row r="6870" spans="1:10" ht="25.5" hidden="1" thickBot="1" x14ac:dyDescent="0.4">
      <c r="A6870" s="214"/>
      <c r="B6870" s="213"/>
      <c r="C6870" s="34" t="s">
        <v>10107</v>
      </c>
      <c r="D6870" s="34" t="s">
        <v>200</v>
      </c>
      <c r="E6870" s="35">
        <v>1</v>
      </c>
      <c r="F6870" s="29"/>
      <c r="G6870" s="29" t="str">
        <f t="shared" si="154"/>
        <v/>
      </c>
      <c r="H6870" s="37">
        <f>SUM(G6870:G6870)</f>
        <v>0</v>
      </c>
      <c r="I6870" s="38"/>
      <c r="J6870" s="142">
        <v>0</v>
      </c>
    </row>
    <row r="6871" spans="1:10" ht="15" hidden="1" thickBot="1" x14ac:dyDescent="0.4">
      <c r="A6871" s="215"/>
      <c r="B6871" s="216"/>
      <c r="C6871" s="52"/>
      <c r="D6871" s="52"/>
      <c r="E6871" s="63"/>
      <c r="F6871" s="64"/>
      <c r="G6871" s="64" t="str">
        <f t="shared" si="154"/>
        <v/>
      </c>
      <c r="H6871" s="66"/>
      <c r="I6871" s="29"/>
      <c r="J6871" s="142">
        <v>0</v>
      </c>
    </row>
    <row r="6872" spans="1:10" ht="15" hidden="1" thickBot="1" x14ac:dyDescent="0.4">
      <c r="A6872" s="210" t="s">
        <v>6096</v>
      </c>
      <c r="B6872" s="212" t="s">
        <v>6097</v>
      </c>
      <c r="C6872" s="155"/>
      <c r="D6872" s="24" t="s">
        <v>16</v>
      </c>
      <c r="E6872" s="25"/>
      <c r="F6872" s="39"/>
      <c r="G6872" s="26" t="str">
        <f t="shared" si="154"/>
        <v/>
      </c>
      <c r="H6872" s="27"/>
      <c r="I6872" s="28"/>
      <c r="J6872" s="142">
        <v>0</v>
      </c>
    </row>
    <row r="6873" spans="1:10" ht="15" hidden="1" thickBot="1" x14ac:dyDescent="0.4">
      <c r="A6873" s="214"/>
      <c r="B6873" s="213"/>
      <c r="C6873" s="30"/>
      <c r="D6873" s="30"/>
      <c r="E6873" s="31"/>
      <c r="F6873" s="40"/>
      <c r="G6873" s="29" t="str">
        <f t="shared" si="154"/>
        <v/>
      </c>
      <c r="H6873" s="33"/>
      <c r="I6873" s="29"/>
      <c r="J6873" s="142">
        <v>0</v>
      </c>
    </row>
    <row r="6874" spans="1:10" ht="25.5" hidden="1" thickBot="1" x14ac:dyDescent="0.4">
      <c r="A6874" s="214"/>
      <c r="B6874" s="213"/>
      <c r="C6874" s="34" t="s">
        <v>10111</v>
      </c>
      <c r="D6874" s="34" t="s">
        <v>200</v>
      </c>
      <c r="E6874" s="35">
        <v>1</v>
      </c>
      <c r="F6874" s="29"/>
      <c r="G6874" s="29" t="str">
        <f t="shared" si="154"/>
        <v/>
      </c>
      <c r="H6874" s="37">
        <f>SUM(G6874:G6874)</f>
        <v>0</v>
      </c>
      <c r="I6874" s="38"/>
      <c r="J6874" s="142">
        <v>0</v>
      </c>
    </row>
    <row r="6875" spans="1:10" ht="15" hidden="1" thickBot="1" x14ac:dyDescent="0.4">
      <c r="A6875" s="215"/>
      <c r="B6875" s="216"/>
      <c r="C6875" s="52"/>
      <c r="D6875" s="52"/>
      <c r="E6875" s="63"/>
      <c r="F6875" s="64"/>
      <c r="G6875" s="64" t="str">
        <f t="shared" si="154"/>
        <v/>
      </c>
      <c r="H6875" s="66"/>
      <c r="I6875" s="29"/>
      <c r="J6875" s="142">
        <v>0</v>
      </c>
    </row>
    <row r="6876" spans="1:10" ht="15" hidden="1" thickBot="1" x14ac:dyDescent="0.4">
      <c r="A6876" s="210" t="s">
        <v>6098</v>
      </c>
      <c r="B6876" s="212" t="s">
        <v>6099</v>
      </c>
      <c r="C6876" s="155"/>
      <c r="D6876" s="24" t="s">
        <v>16</v>
      </c>
      <c r="E6876" s="25"/>
      <c r="F6876" s="39"/>
      <c r="G6876" s="26" t="str">
        <f t="shared" si="154"/>
        <v/>
      </c>
      <c r="H6876" s="27"/>
      <c r="I6876" s="28"/>
      <c r="J6876" s="142">
        <v>0</v>
      </c>
    </row>
    <row r="6877" spans="1:10" ht="15" hidden="1" thickBot="1" x14ac:dyDescent="0.4">
      <c r="A6877" s="214"/>
      <c r="B6877" s="213"/>
      <c r="C6877" s="30"/>
      <c r="D6877" s="30"/>
      <c r="E6877" s="31"/>
      <c r="F6877" s="40"/>
      <c r="G6877" s="29" t="str">
        <f t="shared" si="154"/>
        <v/>
      </c>
      <c r="H6877" s="33"/>
      <c r="I6877" s="29"/>
      <c r="J6877" s="142">
        <v>0</v>
      </c>
    </row>
    <row r="6878" spans="1:10" ht="25.5" hidden="1" thickBot="1" x14ac:dyDescent="0.4">
      <c r="A6878" s="214"/>
      <c r="B6878" s="213"/>
      <c r="C6878" s="34" t="s">
        <v>10112</v>
      </c>
      <c r="D6878" s="34" t="s">
        <v>200</v>
      </c>
      <c r="E6878" s="35">
        <v>1</v>
      </c>
      <c r="F6878" s="29"/>
      <c r="G6878" s="29" t="str">
        <f t="shared" si="154"/>
        <v/>
      </c>
      <c r="H6878" s="37">
        <f>SUM(G6878:G6878)</f>
        <v>0</v>
      </c>
      <c r="I6878" s="38"/>
      <c r="J6878" s="142">
        <v>0</v>
      </c>
    </row>
    <row r="6879" spans="1:10" ht="15" hidden="1" thickBot="1" x14ac:dyDescent="0.4">
      <c r="A6879" s="215"/>
      <c r="B6879" s="216"/>
      <c r="C6879" s="52"/>
      <c r="D6879" s="52"/>
      <c r="E6879" s="63"/>
      <c r="F6879" s="64"/>
      <c r="G6879" s="64" t="str">
        <f t="shared" si="154"/>
        <v/>
      </c>
      <c r="H6879" s="66"/>
      <c r="I6879" s="29"/>
      <c r="J6879" s="142">
        <v>0</v>
      </c>
    </row>
    <row r="6880" spans="1:10" ht="15" hidden="1" thickBot="1" x14ac:dyDescent="0.4">
      <c r="A6880" s="210" t="s">
        <v>6100</v>
      </c>
      <c r="B6880" s="212" t="s">
        <v>6101</v>
      </c>
      <c r="C6880" s="155"/>
      <c r="D6880" s="24" t="s">
        <v>16</v>
      </c>
      <c r="E6880" s="25"/>
      <c r="F6880" s="39"/>
      <c r="G6880" s="26" t="str">
        <f t="shared" si="154"/>
        <v/>
      </c>
      <c r="H6880" s="27"/>
      <c r="I6880" s="28"/>
      <c r="J6880" s="142">
        <v>0</v>
      </c>
    </row>
    <row r="6881" spans="1:10" ht="15" hidden="1" thickBot="1" x14ac:dyDescent="0.4">
      <c r="A6881" s="214"/>
      <c r="B6881" s="213"/>
      <c r="C6881" s="30"/>
      <c r="D6881" s="30"/>
      <c r="E6881" s="31"/>
      <c r="F6881" s="40"/>
      <c r="G6881" s="29" t="str">
        <f t="shared" si="154"/>
        <v/>
      </c>
      <c r="H6881" s="33"/>
      <c r="I6881" s="29"/>
      <c r="J6881" s="142">
        <v>0</v>
      </c>
    </row>
    <row r="6882" spans="1:10" ht="25.5" hidden="1" thickBot="1" x14ac:dyDescent="0.4">
      <c r="A6882" s="214"/>
      <c r="B6882" s="213"/>
      <c r="C6882" s="34" t="s">
        <v>10110</v>
      </c>
      <c r="D6882" s="34" t="s">
        <v>200</v>
      </c>
      <c r="E6882" s="35">
        <v>1</v>
      </c>
      <c r="F6882" s="29"/>
      <c r="G6882" s="29" t="str">
        <f t="shared" si="154"/>
        <v/>
      </c>
      <c r="H6882" s="37">
        <f>SUM(G6882:G6882)</f>
        <v>0</v>
      </c>
      <c r="I6882" s="38"/>
      <c r="J6882" s="142">
        <v>0</v>
      </c>
    </row>
    <row r="6883" spans="1:10" ht="15" hidden="1" thickBot="1" x14ac:dyDescent="0.4">
      <c r="A6883" s="215"/>
      <c r="B6883" s="216"/>
      <c r="C6883" s="52"/>
      <c r="D6883" s="52"/>
      <c r="E6883" s="63"/>
      <c r="F6883" s="64"/>
      <c r="G6883" s="64" t="str">
        <f t="shared" si="154"/>
        <v/>
      </c>
      <c r="H6883" s="66"/>
      <c r="I6883" s="29"/>
      <c r="J6883" s="142">
        <v>0</v>
      </c>
    </row>
    <row r="6884" spans="1:10" ht="15" hidden="1" thickBot="1" x14ac:dyDescent="0.4">
      <c r="A6884" s="210" t="s">
        <v>6102</v>
      </c>
      <c r="B6884" s="212" t="s">
        <v>6103</v>
      </c>
      <c r="C6884" s="155"/>
      <c r="D6884" s="24" t="s">
        <v>16</v>
      </c>
      <c r="E6884" s="25"/>
      <c r="F6884" s="39"/>
      <c r="G6884" s="26" t="str">
        <f t="shared" si="154"/>
        <v/>
      </c>
      <c r="H6884" s="27"/>
      <c r="I6884" s="28"/>
      <c r="J6884" s="142">
        <v>0</v>
      </c>
    </row>
    <row r="6885" spans="1:10" ht="15" hidden="1" thickBot="1" x14ac:dyDescent="0.4">
      <c r="A6885" s="214"/>
      <c r="B6885" s="213"/>
      <c r="C6885" s="30"/>
      <c r="D6885" s="30"/>
      <c r="E6885" s="31"/>
      <c r="F6885" s="40"/>
      <c r="G6885" s="29" t="str">
        <f t="shared" si="154"/>
        <v/>
      </c>
      <c r="H6885" s="33"/>
      <c r="I6885" s="29"/>
      <c r="J6885" s="142">
        <v>0</v>
      </c>
    </row>
    <row r="6886" spans="1:10" ht="25.5" hidden="1" thickBot="1" x14ac:dyDescent="0.4">
      <c r="A6886" s="214"/>
      <c r="B6886" s="213"/>
      <c r="C6886" s="34" t="s">
        <v>10109</v>
      </c>
      <c r="D6886" s="34" t="s">
        <v>200</v>
      </c>
      <c r="E6886" s="35">
        <v>1</v>
      </c>
      <c r="F6886" s="29"/>
      <c r="G6886" s="29" t="str">
        <f t="shared" si="154"/>
        <v/>
      </c>
      <c r="H6886" s="37">
        <f>SUM(G6886:G6886)</f>
        <v>0</v>
      </c>
      <c r="I6886" s="38"/>
      <c r="J6886" s="142">
        <v>0</v>
      </c>
    </row>
    <row r="6887" spans="1:10" ht="15" hidden="1" thickBot="1" x14ac:dyDescent="0.4">
      <c r="A6887" s="215"/>
      <c r="B6887" s="216"/>
      <c r="C6887" s="52"/>
      <c r="D6887" s="52"/>
      <c r="E6887" s="63"/>
      <c r="F6887" s="64"/>
      <c r="G6887" s="64" t="str">
        <f t="shared" si="154"/>
        <v/>
      </c>
      <c r="H6887" s="66"/>
      <c r="I6887" s="29"/>
      <c r="J6887" s="142">
        <v>0</v>
      </c>
    </row>
    <row r="6888" spans="1:10" ht="15" hidden="1" thickBot="1" x14ac:dyDescent="0.4">
      <c r="A6888" s="210" t="s">
        <v>6105</v>
      </c>
      <c r="B6888" s="212" t="s">
        <v>5364</v>
      </c>
      <c r="C6888" s="155"/>
      <c r="D6888" s="24" t="s">
        <v>16</v>
      </c>
      <c r="E6888" s="25"/>
      <c r="F6888" s="39"/>
      <c r="G6888" s="26" t="str">
        <f t="shared" si="154"/>
        <v/>
      </c>
      <c r="H6888" s="27"/>
      <c r="I6888" s="28"/>
      <c r="J6888" s="142">
        <v>0</v>
      </c>
    </row>
    <row r="6889" spans="1:10" ht="15" hidden="1" thickBot="1" x14ac:dyDescent="0.4">
      <c r="A6889" s="214"/>
      <c r="B6889" s="213"/>
      <c r="C6889" s="30"/>
      <c r="D6889" s="30"/>
      <c r="E6889" s="31"/>
      <c r="F6889" s="40"/>
      <c r="G6889" s="29" t="str">
        <f t="shared" si="154"/>
        <v/>
      </c>
      <c r="H6889" s="33"/>
      <c r="I6889" s="29"/>
      <c r="J6889" s="142">
        <v>0</v>
      </c>
    </row>
    <row r="6890" spans="1:10" ht="25.5" hidden="1" thickBot="1" x14ac:dyDescent="0.4">
      <c r="A6890" s="214"/>
      <c r="B6890" s="213"/>
      <c r="C6890" s="34" t="s">
        <v>10101</v>
      </c>
      <c r="D6890" s="34" t="s">
        <v>200</v>
      </c>
      <c r="E6890" s="35">
        <v>1</v>
      </c>
      <c r="F6890" s="29"/>
      <c r="G6890" s="29" t="str">
        <f t="shared" si="154"/>
        <v/>
      </c>
      <c r="H6890" s="37">
        <f>SUM(G6890:G6890)</f>
        <v>0</v>
      </c>
      <c r="I6890" s="38"/>
      <c r="J6890" s="142">
        <v>0</v>
      </c>
    </row>
    <row r="6891" spans="1:10" ht="15" hidden="1" thickBot="1" x14ac:dyDescent="0.4">
      <c r="A6891" s="215"/>
      <c r="B6891" s="216"/>
      <c r="C6891" s="52"/>
      <c r="D6891" s="52"/>
      <c r="E6891" s="63"/>
      <c r="F6891" s="64"/>
      <c r="G6891" s="64" t="str">
        <f t="shared" si="154"/>
        <v/>
      </c>
      <c r="H6891" s="66"/>
      <c r="I6891" s="29"/>
      <c r="J6891" s="142">
        <v>0</v>
      </c>
    </row>
    <row r="6892" spans="1:10" ht="15" hidden="1" thickBot="1" x14ac:dyDescent="0.4">
      <c r="A6892" s="210" t="s">
        <v>6106</v>
      </c>
      <c r="B6892" s="212" t="s">
        <v>5358</v>
      </c>
      <c r="C6892" s="155"/>
      <c r="D6892" s="24" t="s">
        <v>16</v>
      </c>
      <c r="E6892" s="25"/>
      <c r="F6892" s="39"/>
      <c r="G6892" s="26" t="str">
        <f t="shared" si="154"/>
        <v/>
      </c>
      <c r="H6892" s="27"/>
      <c r="I6892" s="28"/>
      <c r="J6892" s="142">
        <v>0</v>
      </c>
    </row>
    <row r="6893" spans="1:10" ht="15" hidden="1" thickBot="1" x14ac:dyDescent="0.4">
      <c r="A6893" s="214"/>
      <c r="B6893" s="213"/>
      <c r="C6893" s="30"/>
      <c r="D6893" s="30"/>
      <c r="E6893" s="31"/>
      <c r="F6893" s="40"/>
      <c r="G6893" s="29" t="str">
        <f t="shared" si="154"/>
        <v/>
      </c>
      <c r="H6893" s="33"/>
      <c r="I6893" s="29"/>
      <c r="J6893" s="142">
        <v>0</v>
      </c>
    </row>
    <row r="6894" spans="1:10" ht="15" hidden="1" thickBot="1" x14ac:dyDescent="0.4">
      <c r="A6894" s="214"/>
      <c r="B6894" s="213"/>
      <c r="C6894" s="34" t="s">
        <v>9967</v>
      </c>
      <c r="D6894" s="34" t="s">
        <v>200</v>
      </c>
      <c r="E6894" s="35">
        <v>1</v>
      </c>
      <c r="F6894" s="29"/>
      <c r="G6894" s="29" t="str">
        <f t="shared" si="154"/>
        <v/>
      </c>
      <c r="H6894" s="37">
        <f>SUM(G6894:G6894)</f>
        <v>0</v>
      </c>
      <c r="I6894" s="38"/>
      <c r="J6894" s="142">
        <v>0</v>
      </c>
    </row>
    <row r="6895" spans="1:10" ht="15" hidden="1" thickBot="1" x14ac:dyDescent="0.4">
      <c r="A6895" s="215"/>
      <c r="B6895" s="216"/>
      <c r="C6895" s="52"/>
      <c r="D6895" s="52"/>
      <c r="E6895" s="63"/>
      <c r="F6895" s="64"/>
      <c r="G6895" s="64" t="str">
        <f t="shared" si="154"/>
        <v/>
      </c>
      <c r="H6895" s="66"/>
      <c r="I6895" s="29"/>
      <c r="J6895" s="142">
        <v>0</v>
      </c>
    </row>
    <row r="6896" spans="1:10" ht="15" hidden="1" thickBot="1" x14ac:dyDescent="0.4">
      <c r="A6896" s="210" t="s">
        <v>6107</v>
      </c>
      <c r="B6896" s="212" t="s">
        <v>2606</v>
      </c>
      <c r="C6896" s="155"/>
      <c r="D6896" s="24" t="s">
        <v>16</v>
      </c>
      <c r="E6896" s="25"/>
      <c r="F6896" s="39"/>
      <c r="G6896" s="26" t="str">
        <f t="shared" si="154"/>
        <v/>
      </c>
      <c r="H6896" s="27"/>
      <c r="I6896" s="28"/>
      <c r="J6896" s="142">
        <v>0</v>
      </c>
    </row>
    <row r="6897" spans="1:10" ht="15" hidden="1" thickBot="1" x14ac:dyDescent="0.4">
      <c r="A6897" s="214"/>
      <c r="B6897" s="213"/>
      <c r="C6897" s="30"/>
      <c r="D6897" s="30"/>
      <c r="E6897" s="31"/>
      <c r="F6897" s="40"/>
      <c r="G6897" s="29" t="str">
        <f t="shared" si="154"/>
        <v/>
      </c>
      <c r="H6897" s="33"/>
      <c r="I6897" s="29"/>
      <c r="J6897" s="142">
        <v>0</v>
      </c>
    </row>
    <row r="6898" spans="1:10" ht="25.5" hidden="1" thickBot="1" x14ac:dyDescent="0.4">
      <c r="A6898" s="214"/>
      <c r="B6898" s="213"/>
      <c r="C6898" s="34" t="s">
        <v>996</v>
      </c>
      <c r="D6898" s="34" t="s">
        <v>200</v>
      </c>
      <c r="E6898" s="35">
        <v>1</v>
      </c>
      <c r="F6898" s="29"/>
      <c r="G6898" s="29" t="str">
        <f t="shared" si="154"/>
        <v/>
      </c>
      <c r="H6898" s="37">
        <f>SUM(G6898:G6898)</f>
        <v>0</v>
      </c>
      <c r="I6898" s="38"/>
      <c r="J6898" s="142">
        <v>0</v>
      </c>
    </row>
    <row r="6899" spans="1:10" ht="15" hidden="1" thickBot="1" x14ac:dyDescent="0.4">
      <c r="A6899" s="215"/>
      <c r="B6899" s="216"/>
      <c r="C6899" s="52"/>
      <c r="D6899" s="52"/>
      <c r="E6899" s="63"/>
      <c r="F6899" s="64"/>
      <c r="G6899" s="64" t="str">
        <f t="shared" si="154"/>
        <v/>
      </c>
      <c r="H6899" s="66"/>
      <c r="I6899" s="29"/>
      <c r="J6899" s="142">
        <v>0</v>
      </c>
    </row>
    <row r="6900" spans="1:10" ht="15" hidden="1" thickBot="1" x14ac:dyDescent="0.4">
      <c r="A6900" s="210" t="s">
        <v>6109</v>
      </c>
      <c r="B6900" s="212" t="s">
        <v>7757</v>
      </c>
      <c r="C6900" s="155"/>
      <c r="D6900" s="24" t="s">
        <v>16</v>
      </c>
      <c r="E6900" s="25"/>
      <c r="F6900" s="39"/>
      <c r="G6900" s="26" t="str">
        <f t="shared" si="154"/>
        <v/>
      </c>
      <c r="H6900" s="27"/>
      <c r="I6900" s="28"/>
      <c r="J6900" s="142">
        <v>0</v>
      </c>
    </row>
    <row r="6901" spans="1:10" ht="15" hidden="1" thickBot="1" x14ac:dyDescent="0.4">
      <c r="A6901" s="214"/>
      <c r="B6901" s="213"/>
      <c r="C6901" s="30"/>
      <c r="D6901" s="30"/>
      <c r="E6901" s="31"/>
      <c r="F6901" s="40"/>
      <c r="G6901" s="29" t="str">
        <f t="shared" si="154"/>
        <v/>
      </c>
      <c r="H6901" s="33"/>
      <c r="I6901" s="29"/>
      <c r="J6901" s="142">
        <v>0</v>
      </c>
    </row>
    <row r="6902" spans="1:10" ht="25.5" hidden="1" thickBot="1" x14ac:dyDescent="0.4">
      <c r="A6902" s="214"/>
      <c r="B6902" s="213"/>
      <c r="C6902" s="34" t="s">
        <v>9489</v>
      </c>
      <c r="D6902" s="34" t="s">
        <v>200</v>
      </c>
      <c r="E6902" s="35">
        <v>1</v>
      </c>
      <c r="F6902" s="29"/>
      <c r="G6902" s="29" t="str">
        <f t="shared" si="154"/>
        <v/>
      </c>
      <c r="H6902" s="37">
        <f>SUM(G6902:G6902)</f>
        <v>0</v>
      </c>
      <c r="I6902" s="38"/>
      <c r="J6902" s="142">
        <v>0</v>
      </c>
    </row>
    <row r="6903" spans="1:10" ht="15" hidden="1" thickBot="1" x14ac:dyDescent="0.4">
      <c r="A6903" s="215"/>
      <c r="B6903" s="216"/>
      <c r="C6903" s="52"/>
      <c r="D6903" s="52"/>
      <c r="E6903" s="63"/>
      <c r="F6903" s="64"/>
      <c r="G6903" s="64" t="str">
        <f t="shared" si="154"/>
        <v/>
      </c>
      <c r="H6903" s="66"/>
      <c r="I6903" s="29"/>
      <c r="J6903" s="142">
        <v>0</v>
      </c>
    </row>
    <row r="6904" spans="1:10" ht="15" hidden="1" thickBot="1" x14ac:dyDescent="0.4">
      <c r="A6904" s="210" t="s">
        <v>6115</v>
      </c>
      <c r="B6904" s="212" t="s">
        <v>6116</v>
      </c>
      <c r="C6904" s="155"/>
      <c r="D6904" s="24" t="s">
        <v>16</v>
      </c>
      <c r="E6904" s="25"/>
      <c r="F6904" s="39"/>
      <c r="G6904" s="26" t="str">
        <f t="shared" si="154"/>
        <v/>
      </c>
      <c r="H6904" s="27"/>
      <c r="I6904" s="28"/>
      <c r="J6904" s="142">
        <v>0</v>
      </c>
    </row>
    <row r="6905" spans="1:10" ht="15" hidden="1" thickBot="1" x14ac:dyDescent="0.4">
      <c r="A6905" s="214"/>
      <c r="B6905" s="213"/>
      <c r="C6905" s="30"/>
      <c r="D6905" s="30"/>
      <c r="E6905" s="31"/>
      <c r="F6905" s="40"/>
      <c r="G6905" s="29" t="str">
        <f t="shared" si="154"/>
        <v/>
      </c>
      <c r="H6905" s="33"/>
      <c r="I6905" s="29"/>
      <c r="J6905" s="142">
        <v>0</v>
      </c>
    </row>
    <row r="6906" spans="1:10" ht="25.5" hidden="1" thickBot="1" x14ac:dyDescent="0.4">
      <c r="A6906" s="214"/>
      <c r="B6906" s="213"/>
      <c r="C6906" s="34" t="s">
        <v>9480</v>
      </c>
      <c r="D6906" s="34" t="s">
        <v>200</v>
      </c>
      <c r="E6906" s="35">
        <v>1</v>
      </c>
      <c r="F6906" s="29"/>
      <c r="G6906" s="29" t="str">
        <f t="shared" si="154"/>
        <v/>
      </c>
      <c r="H6906" s="37">
        <f>SUM(G6906:G6906)</f>
        <v>0</v>
      </c>
      <c r="I6906" s="38"/>
      <c r="J6906" s="142">
        <v>0</v>
      </c>
    </row>
    <row r="6907" spans="1:10" ht="15" hidden="1" thickBot="1" x14ac:dyDescent="0.4">
      <c r="A6907" s="215"/>
      <c r="B6907" s="216"/>
      <c r="C6907" s="52"/>
      <c r="D6907" s="52"/>
      <c r="E6907" s="63"/>
      <c r="F6907" s="64"/>
      <c r="G6907" s="64" t="str">
        <f t="shared" si="154"/>
        <v/>
      </c>
      <c r="H6907" s="66"/>
      <c r="I6907" s="29"/>
      <c r="J6907" s="142">
        <v>0</v>
      </c>
    </row>
    <row r="6908" spans="1:10" ht="15" hidden="1" thickBot="1" x14ac:dyDescent="0.4">
      <c r="A6908" s="210" t="s">
        <v>6117</v>
      </c>
      <c r="B6908" s="212" t="s">
        <v>7755</v>
      </c>
      <c r="C6908" s="155"/>
      <c r="D6908" s="24" t="s">
        <v>16</v>
      </c>
      <c r="E6908" s="25"/>
      <c r="F6908" s="39"/>
      <c r="G6908" s="26" t="str">
        <f t="shared" si="154"/>
        <v/>
      </c>
      <c r="H6908" s="27"/>
      <c r="I6908" s="28"/>
      <c r="J6908" s="142">
        <v>0</v>
      </c>
    </row>
    <row r="6909" spans="1:10" ht="15" hidden="1" thickBot="1" x14ac:dyDescent="0.4">
      <c r="A6909" s="214"/>
      <c r="B6909" s="213"/>
      <c r="C6909" s="30"/>
      <c r="D6909" s="30"/>
      <c r="E6909" s="31"/>
      <c r="F6909" s="40"/>
      <c r="G6909" s="29" t="str">
        <f t="shared" si="154"/>
        <v/>
      </c>
      <c r="H6909" s="33"/>
      <c r="I6909" s="29"/>
      <c r="J6909" s="142">
        <v>0</v>
      </c>
    </row>
    <row r="6910" spans="1:10" ht="38" hidden="1" thickBot="1" x14ac:dyDescent="0.4">
      <c r="A6910" s="214"/>
      <c r="B6910" s="213"/>
      <c r="C6910" s="34" t="s">
        <v>9499</v>
      </c>
      <c r="D6910" s="34" t="s">
        <v>200</v>
      </c>
      <c r="E6910" s="35">
        <v>1</v>
      </c>
      <c r="F6910" s="29"/>
      <c r="G6910" s="29" t="str">
        <f t="shared" si="154"/>
        <v/>
      </c>
      <c r="H6910" s="37">
        <f>SUM(G6910:G6910)</f>
        <v>0</v>
      </c>
      <c r="I6910" s="38"/>
      <c r="J6910" s="142">
        <v>0</v>
      </c>
    </row>
    <row r="6911" spans="1:10" ht="15" hidden="1" thickBot="1" x14ac:dyDescent="0.4">
      <c r="A6911" s="215"/>
      <c r="B6911" s="216"/>
      <c r="C6911" s="52"/>
      <c r="D6911" s="52"/>
      <c r="E6911" s="63"/>
      <c r="F6911" s="64"/>
      <c r="G6911" s="64" t="str">
        <f t="shared" si="154"/>
        <v/>
      </c>
      <c r="H6911" s="66"/>
      <c r="I6911" s="29"/>
      <c r="J6911" s="142">
        <v>0</v>
      </c>
    </row>
    <row r="6912" spans="1:10" ht="15" hidden="1" thickBot="1" x14ac:dyDescent="0.4">
      <c r="A6912" s="210" t="s">
        <v>6119</v>
      </c>
      <c r="B6912" s="212" t="s">
        <v>7753</v>
      </c>
      <c r="C6912" s="155"/>
      <c r="D6912" s="24" t="s">
        <v>16</v>
      </c>
      <c r="E6912" s="25"/>
      <c r="F6912" s="39"/>
      <c r="G6912" s="26" t="str">
        <f t="shared" si="154"/>
        <v/>
      </c>
      <c r="H6912" s="27"/>
      <c r="I6912" s="28"/>
      <c r="J6912" s="142">
        <v>0</v>
      </c>
    </row>
    <row r="6913" spans="1:10" ht="15" hidden="1" thickBot="1" x14ac:dyDescent="0.4">
      <c r="A6913" s="214"/>
      <c r="B6913" s="213"/>
      <c r="C6913" s="30"/>
      <c r="D6913" s="30"/>
      <c r="E6913" s="31"/>
      <c r="F6913" s="40"/>
      <c r="G6913" s="29" t="str">
        <f t="shared" si="154"/>
        <v/>
      </c>
      <c r="H6913" s="33"/>
      <c r="I6913" s="29"/>
      <c r="J6913" s="142">
        <v>0</v>
      </c>
    </row>
    <row r="6914" spans="1:10" ht="38" hidden="1" thickBot="1" x14ac:dyDescent="0.4">
      <c r="A6914" s="214"/>
      <c r="B6914" s="213"/>
      <c r="C6914" s="34" t="s">
        <v>9500</v>
      </c>
      <c r="D6914" s="34" t="s">
        <v>200</v>
      </c>
      <c r="E6914" s="35">
        <v>1</v>
      </c>
      <c r="F6914" s="29"/>
      <c r="G6914" s="29" t="str">
        <f t="shared" si="154"/>
        <v/>
      </c>
      <c r="H6914" s="37">
        <f>SUM(G6914:G6914)</f>
        <v>0</v>
      </c>
      <c r="I6914" s="38"/>
      <c r="J6914" s="142">
        <v>0</v>
      </c>
    </row>
    <row r="6915" spans="1:10" ht="15" hidden="1" thickBot="1" x14ac:dyDescent="0.4">
      <c r="A6915" s="215"/>
      <c r="B6915" s="216"/>
      <c r="C6915" s="52"/>
      <c r="D6915" s="52"/>
      <c r="E6915" s="63"/>
      <c r="F6915" s="64"/>
      <c r="G6915" s="64" t="str">
        <f t="shared" si="154"/>
        <v/>
      </c>
      <c r="H6915" s="66"/>
      <c r="I6915" s="29"/>
      <c r="J6915" s="142">
        <v>0</v>
      </c>
    </row>
    <row r="6916" spans="1:10" ht="15" hidden="1" thickBot="1" x14ac:dyDescent="0.4">
      <c r="A6916" s="210" t="s">
        <v>6151</v>
      </c>
      <c r="B6916" s="212" t="s">
        <v>7733</v>
      </c>
      <c r="C6916" s="155"/>
      <c r="D6916" s="24" t="s">
        <v>16</v>
      </c>
      <c r="E6916" s="25"/>
      <c r="F6916" s="39"/>
      <c r="G6916" s="26" t="str">
        <f t="shared" si="154"/>
        <v/>
      </c>
      <c r="H6916" s="27"/>
      <c r="I6916" s="28"/>
      <c r="J6916" s="142">
        <v>0</v>
      </c>
    </row>
    <row r="6917" spans="1:10" ht="15" hidden="1" thickBot="1" x14ac:dyDescent="0.4">
      <c r="A6917" s="214"/>
      <c r="B6917" s="213"/>
      <c r="C6917" s="30"/>
      <c r="D6917" s="30"/>
      <c r="E6917" s="31"/>
      <c r="F6917" s="40"/>
      <c r="G6917" s="29" t="str">
        <f t="shared" si="154"/>
        <v/>
      </c>
      <c r="H6917" s="33"/>
      <c r="I6917" s="29"/>
      <c r="J6917" s="142">
        <v>0</v>
      </c>
    </row>
    <row r="6918" spans="1:10" ht="25.5" hidden="1" thickBot="1" x14ac:dyDescent="0.4">
      <c r="A6918" s="214"/>
      <c r="B6918" s="213"/>
      <c r="C6918" s="34" t="s">
        <v>9545</v>
      </c>
      <c r="D6918" s="34" t="s">
        <v>200</v>
      </c>
      <c r="E6918" s="35">
        <v>1</v>
      </c>
      <c r="F6918" s="29"/>
      <c r="G6918" s="29" t="str">
        <f t="shared" si="154"/>
        <v/>
      </c>
      <c r="H6918" s="37">
        <f>SUM(G6918:G6918)</f>
        <v>0</v>
      </c>
      <c r="I6918" s="38"/>
      <c r="J6918" s="142">
        <v>0</v>
      </c>
    </row>
    <row r="6919" spans="1:10" ht="15" hidden="1" thickBot="1" x14ac:dyDescent="0.4">
      <c r="A6919" s="215"/>
      <c r="B6919" s="216"/>
      <c r="C6919" s="52"/>
      <c r="D6919" s="52"/>
      <c r="E6919" s="63"/>
      <c r="F6919" s="64"/>
      <c r="G6919" s="64" t="str">
        <f t="shared" si="154"/>
        <v/>
      </c>
      <c r="H6919" s="66"/>
      <c r="I6919" s="29"/>
      <c r="J6919" s="142">
        <v>0</v>
      </c>
    </row>
    <row r="6920" spans="1:10" ht="15" hidden="1" thickBot="1" x14ac:dyDescent="0.4">
      <c r="A6920" s="210" t="s">
        <v>6155</v>
      </c>
      <c r="B6920" s="212" t="s">
        <v>6156</v>
      </c>
      <c r="C6920" s="155"/>
      <c r="D6920" s="24" t="s">
        <v>16</v>
      </c>
      <c r="E6920" s="25"/>
      <c r="F6920" s="39"/>
      <c r="G6920" s="26" t="str">
        <f t="shared" si="154"/>
        <v/>
      </c>
      <c r="H6920" s="27"/>
      <c r="I6920" s="28"/>
      <c r="J6920" s="142">
        <v>0</v>
      </c>
    </row>
    <row r="6921" spans="1:10" ht="15" hidden="1" thickBot="1" x14ac:dyDescent="0.4">
      <c r="A6921" s="214"/>
      <c r="B6921" s="213"/>
      <c r="C6921" s="30"/>
      <c r="D6921" s="30"/>
      <c r="E6921" s="31"/>
      <c r="F6921" s="40"/>
      <c r="G6921" s="29" t="str">
        <f t="shared" si="154"/>
        <v/>
      </c>
      <c r="H6921" s="33"/>
      <c r="I6921" s="29"/>
      <c r="J6921" s="142">
        <v>0</v>
      </c>
    </row>
    <row r="6922" spans="1:10" ht="15" hidden="1" thickBot="1" x14ac:dyDescent="0.4">
      <c r="A6922" s="214"/>
      <c r="B6922" s="213"/>
      <c r="C6922" s="34" t="s">
        <v>9917</v>
      </c>
      <c r="D6922" s="34" t="s">
        <v>200</v>
      </c>
      <c r="E6922" s="35">
        <v>1</v>
      </c>
      <c r="F6922" s="29"/>
      <c r="G6922" s="29" t="str">
        <f t="shared" si="154"/>
        <v/>
      </c>
      <c r="H6922" s="37">
        <f>SUM(G6922:G6922)</f>
        <v>0</v>
      </c>
      <c r="I6922" s="38"/>
      <c r="J6922" s="142">
        <v>0</v>
      </c>
    </row>
    <row r="6923" spans="1:10" ht="15" hidden="1" thickBot="1" x14ac:dyDescent="0.4">
      <c r="A6923" s="215"/>
      <c r="B6923" s="216"/>
      <c r="C6923" s="52"/>
      <c r="D6923" s="52"/>
      <c r="E6923" s="63"/>
      <c r="F6923" s="64"/>
      <c r="G6923" s="64" t="str">
        <f t="shared" si="154"/>
        <v/>
      </c>
      <c r="H6923" s="66"/>
      <c r="I6923" s="29"/>
      <c r="J6923" s="142">
        <v>0</v>
      </c>
    </row>
    <row r="6924" spans="1:10" ht="15" hidden="1" thickBot="1" x14ac:dyDescent="0.4">
      <c r="A6924" s="210" t="s">
        <v>6157</v>
      </c>
      <c r="B6924" s="212" t="s">
        <v>6158</v>
      </c>
      <c r="C6924" s="155"/>
      <c r="D6924" s="24" t="s">
        <v>16</v>
      </c>
      <c r="E6924" s="25"/>
      <c r="F6924" s="39"/>
      <c r="G6924" s="26" t="str">
        <f t="shared" si="154"/>
        <v/>
      </c>
      <c r="H6924" s="27"/>
      <c r="I6924" s="28"/>
      <c r="J6924" s="142">
        <v>0</v>
      </c>
    </row>
    <row r="6925" spans="1:10" ht="15" hidden="1" thickBot="1" x14ac:dyDescent="0.4">
      <c r="A6925" s="214"/>
      <c r="B6925" s="213"/>
      <c r="C6925" s="30"/>
      <c r="D6925" s="30"/>
      <c r="E6925" s="31"/>
      <c r="F6925" s="40"/>
      <c r="G6925" s="29" t="str">
        <f t="shared" si="154"/>
        <v/>
      </c>
      <c r="H6925" s="33"/>
      <c r="I6925" s="29"/>
      <c r="J6925" s="142">
        <v>0</v>
      </c>
    </row>
    <row r="6926" spans="1:10" ht="25.5" hidden="1" thickBot="1" x14ac:dyDescent="0.4">
      <c r="A6926" s="214"/>
      <c r="B6926" s="213"/>
      <c r="C6926" s="34" t="s">
        <v>9553</v>
      </c>
      <c r="D6926" s="34" t="s">
        <v>200</v>
      </c>
      <c r="E6926" s="35">
        <v>1</v>
      </c>
      <c r="F6926" s="29"/>
      <c r="G6926" s="29" t="str">
        <f t="shared" si="154"/>
        <v/>
      </c>
      <c r="H6926" s="37">
        <f>SUM(G6926:G6926)</f>
        <v>0</v>
      </c>
      <c r="I6926" s="38"/>
      <c r="J6926" s="142">
        <v>0</v>
      </c>
    </row>
    <row r="6927" spans="1:10" ht="15" hidden="1" thickBot="1" x14ac:dyDescent="0.4">
      <c r="A6927" s="215"/>
      <c r="B6927" s="216"/>
      <c r="C6927" s="52"/>
      <c r="D6927" s="52"/>
      <c r="E6927" s="63"/>
      <c r="F6927" s="64"/>
      <c r="G6927" s="64" t="str">
        <f t="shared" si="154"/>
        <v/>
      </c>
      <c r="H6927" s="66"/>
      <c r="I6927" s="29"/>
      <c r="J6927" s="142">
        <v>0</v>
      </c>
    </row>
    <row r="6928" spans="1:10" ht="15" hidden="1" thickBot="1" x14ac:dyDescent="0.4">
      <c r="A6928" s="210" t="s">
        <v>6159</v>
      </c>
      <c r="B6928" s="212" t="s">
        <v>7732</v>
      </c>
      <c r="C6928" s="155"/>
      <c r="D6928" s="24" t="s">
        <v>16</v>
      </c>
      <c r="E6928" s="25"/>
      <c r="F6928" s="39"/>
      <c r="G6928" s="26" t="str">
        <f t="shared" ref="G6928:G6991" si="155">IF(ISNUMBER(F6928),E6928*F6928,"")</f>
        <v/>
      </c>
      <c r="H6928" s="27"/>
      <c r="I6928" s="28"/>
      <c r="J6928" s="142">
        <v>0</v>
      </c>
    </row>
    <row r="6929" spans="1:10" ht="15" hidden="1" thickBot="1" x14ac:dyDescent="0.4">
      <c r="A6929" s="214"/>
      <c r="B6929" s="213"/>
      <c r="C6929" s="30"/>
      <c r="D6929" s="30"/>
      <c r="E6929" s="31"/>
      <c r="F6929" s="40"/>
      <c r="G6929" s="29" t="str">
        <f t="shared" si="155"/>
        <v/>
      </c>
      <c r="H6929" s="33"/>
      <c r="I6929" s="29"/>
      <c r="J6929" s="142">
        <v>0</v>
      </c>
    </row>
    <row r="6930" spans="1:10" ht="25.5" hidden="1" thickBot="1" x14ac:dyDescent="0.4">
      <c r="A6930" s="214"/>
      <c r="B6930" s="213"/>
      <c r="C6930" s="34" t="s">
        <v>9566</v>
      </c>
      <c r="D6930" s="34" t="s">
        <v>200</v>
      </c>
      <c r="E6930" s="35">
        <v>1</v>
      </c>
      <c r="F6930" s="29"/>
      <c r="G6930" s="29" t="str">
        <f t="shared" si="155"/>
        <v/>
      </c>
      <c r="H6930" s="37">
        <f>SUM(G6930:G6930)</f>
        <v>0</v>
      </c>
      <c r="I6930" s="38"/>
      <c r="J6930" s="142">
        <v>0</v>
      </c>
    </row>
    <row r="6931" spans="1:10" ht="15" hidden="1" thickBot="1" x14ac:dyDescent="0.4">
      <c r="A6931" s="215"/>
      <c r="B6931" s="216"/>
      <c r="C6931" s="52"/>
      <c r="D6931" s="52"/>
      <c r="E6931" s="63"/>
      <c r="F6931" s="64"/>
      <c r="G6931" s="64" t="str">
        <f t="shared" si="155"/>
        <v/>
      </c>
      <c r="H6931" s="66"/>
      <c r="I6931" s="29"/>
      <c r="J6931" s="142">
        <v>0</v>
      </c>
    </row>
    <row r="6932" spans="1:10" ht="15" hidden="1" thickBot="1" x14ac:dyDescent="0.4">
      <c r="A6932" s="210" t="s">
        <v>6160</v>
      </c>
      <c r="B6932" s="212" t="s">
        <v>6161</v>
      </c>
      <c r="C6932" s="155"/>
      <c r="D6932" s="24" t="s">
        <v>16</v>
      </c>
      <c r="E6932" s="25"/>
      <c r="F6932" s="39"/>
      <c r="G6932" s="26" t="str">
        <f t="shared" si="155"/>
        <v/>
      </c>
      <c r="H6932" s="27"/>
      <c r="I6932" s="28"/>
      <c r="J6932" s="142">
        <v>0</v>
      </c>
    </row>
    <row r="6933" spans="1:10" ht="15" hidden="1" thickBot="1" x14ac:dyDescent="0.4">
      <c r="A6933" s="214"/>
      <c r="B6933" s="213"/>
      <c r="C6933" s="30"/>
      <c r="D6933" s="30"/>
      <c r="E6933" s="31"/>
      <c r="F6933" s="40"/>
      <c r="G6933" s="29" t="str">
        <f t="shared" si="155"/>
        <v/>
      </c>
      <c r="H6933" s="33"/>
      <c r="I6933" s="29"/>
      <c r="J6933" s="142">
        <v>0</v>
      </c>
    </row>
    <row r="6934" spans="1:10" ht="25.5" hidden="1" thickBot="1" x14ac:dyDescent="0.4">
      <c r="A6934" s="214"/>
      <c r="B6934" s="213"/>
      <c r="C6934" s="34" t="s">
        <v>9971</v>
      </c>
      <c r="D6934" s="34" t="s">
        <v>200</v>
      </c>
      <c r="E6934" s="35">
        <v>1</v>
      </c>
      <c r="F6934" s="29"/>
      <c r="G6934" s="29" t="str">
        <f t="shared" si="155"/>
        <v/>
      </c>
      <c r="H6934" s="37">
        <f>SUM(G6934:G6934)</f>
        <v>0</v>
      </c>
      <c r="I6934" s="38"/>
      <c r="J6934" s="142">
        <v>0</v>
      </c>
    </row>
    <row r="6935" spans="1:10" ht="15" hidden="1" thickBot="1" x14ac:dyDescent="0.4">
      <c r="A6935" s="215"/>
      <c r="B6935" s="216"/>
      <c r="C6935" s="52"/>
      <c r="D6935" s="52"/>
      <c r="E6935" s="63"/>
      <c r="F6935" s="64"/>
      <c r="G6935" s="64" t="str">
        <f t="shared" si="155"/>
        <v/>
      </c>
      <c r="H6935" s="66"/>
      <c r="I6935" s="29"/>
      <c r="J6935" s="142">
        <v>0</v>
      </c>
    </row>
    <row r="6936" spans="1:10" ht="15" hidden="1" thickBot="1" x14ac:dyDescent="0.4">
      <c r="A6936" s="210" t="s">
        <v>6162</v>
      </c>
      <c r="B6936" s="212" t="s">
        <v>6163</v>
      </c>
      <c r="C6936" s="155"/>
      <c r="D6936" s="24" t="s">
        <v>16</v>
      </c>
      <c r="E6936" s="25"/>
      <c r="F6936" s="39"/>
      <c r="G6936" s="26" t="str">
        <f t="shared" si="155"/>
        <v/>
      </c>
      <c r="H6936" s="27"/>
      <c r="I6936" s="28"/>
      <c r="J6936" s="142">
        <v>0</v>
      </c>
    </row>
    <row r="6937" spans="1:10" ht="15" hidden="1" thickBot="1" x14ac:dyDescent="0.4">
      <c r="A6937" s="214"/>
      <c r="B6937" s="213"/>
      <c r="C6937" s="30"/>
      <c r="D6937" s="30"/>
      <c r="E6937" s="31"/>
      <c r="F6937" s="40"/>
      <c r="G6937" s="29" t="str">
        <f t="shared" si="155"/>
        <v/>
      </c>
      <c r="H6937" s="33"/>
      <c r="I6937" s="29"/>
      <c r="J6937" s="142">
        <v>0</v>
      </c>
    </row>
    <row r="6938" spans="1:10" ht="15" hidden="1" thickBot="1" x14ac:dyDescent="0.4">
      <c r="A6938" s="214"/>
      <c r="B6938" s="213"/>
      <c r="C6938" s="34" t="s">
        <v>9582</v>
      </c>
      <c r="D6938" s="34" t="s">
        <v>200</v>
      </c>
      <c r="E6938" s="35">
        <v>1</v>
      </c>
      <c r="F6938" s="29"/>
      <c r="G6938" s="29" t="str">
        <f t="shared" si="155"/>
        <v/>
      </c>
      <c r="H6938" s="37">
        <f>SUM(G6938:G6938)</f>
        <v>0</v>
      </c>
      <c r="I6938" s="38"/>
      <c r="J6938" s="142">
        <v>0</v>
      </c>
    </row>
    <row r="6939" spans="1:10" ht="15" hidden="1" thickBot="1" x14ac:dyDescent="0.4">
      <c r="A6939" s="215"/>
      <c r="B6939" s="216"/>
      <c r="C6939" s="52"/>
      <c r="D6939" s="52"/>
      <c r="E6939" s="63"/>
      <c r="F6939" s="64"/>
      <c r="G6939" s="64" t="str">
        <f t="shared" si="155"/>
        <v/>
      </c>
      <c r="H6939" s="66"/>
      <c r="I6939" s="29"/>
      <c r="J6939" s="142">
        <v>0</v>
      </c>
    </row>
    <row r="6940" spans="1:10" ht="15" hidden="1" thickBot="1" x14ac:dyDescent="0.4">
      <c r="A6940" s="210" t="s">
        <v>6166</v>
      </c>
      <c r="B6940" s="212" t="s">
        <v>6167</v>
      </c>
      <c r="C6940" s="155"/>
      <c r="D6940" s="24" t="s">
        <v>16</v>
      </c>
      <c r="E6940" s="25"/>
      <c r="F6940" s="39"/>
      <c r="G6940" s="26" t="str">
        <f t="shared" si="155"/>
        <v/>
      </c>
      <c r="H6940" s="27"/>
      <c r="I6940" s="28"/>
      <c r="J6940" s="142">
        <v>0</v>
      </c>
    </row>
    <row r="6941" spans="1:10" ht="15" hidden="1" thickBot="1" x14ac:dyDescent="0.4">
      <c r="A6941" s="214"/>
      <c r="B6941" s="213"/>
      <c r="C6941" s="30"/>
      <c r="D6941" s="30"/>
      <c r="E6941" s="31"/>
      <c r="F6941" s="40"/>
      <c r="G6941" s="29" t="str">
        <f t="shared" si="155"/>
        <v/>
      </c>
      <c r="H6941" s="33"/>
      <c r="I6941" s="29"/>
      <c r="J6941" s="142">
        <v>0</v>
      </c>
    </row>
    <row r="6942" spans="1:10" ht="25.5" hidden="1" thickBot="1" x14ac:dyDescent="0.4">
      <c r="A6942" s="214"/>
      <c r="B6942" s="213"/>
      <c r="C6942" s="34" t="s">
        <v>9992</v>
      </c>
      <c r="D6942" s="34" t="s">
        <v>200</v>
      </c>
      <c r="E6942" s="35">
        <v>1</v>
      </c>
      <c r="F6942" s="29"/>
      <c r="G6942" s="29" t="str">
        <f t="shared" si="155"/>
        <v/>
      </c>
      <c r="H6942" s="37">
        <f>SUM(G6942:G6942)</f>
        <v>0</v>
      </c>
      <c r="I6942" s="38"/>
      <c r="J6942" s="142">
        <v>0</v>
      </c>
    </row>
    <row r="6943" spans="1:10" ht="15" hidden="1" thickBot="1" x14ac:dyDescent="0.4">
      <c r="A6943" s="215"/>
      <c r="B6943" s="216"/>
      <c r="C6943" s="52"/>
      <c r="D6943" s="52"/>
      <c r="E6943" s="63"/>
      <c r="F6943" s="64"/>
      <c r="G6943" s="64" t="str">
        <f t="shared" si="155"/>
        <v/>
      </c>
      <c r="H6943" s="66"/>
      <c r="I6943" s="29"/>
      <c r="J6943" s="142">
        <v>0</v>
      </c>
    </row>
    <row r="6944" spans="1:10" ht="15" hidden="1" thickBot="1" x14ac:dyDescent="0.4">
      <c r="A6944" s="210" t="s">
        <v>6168</v>
      </c>
      <c r="B6944" s="212" t="s">
        <v>7730</v>
      </c>
      <c r="C6944" s="155"/>
      <c r="D6944" s="24" t="s">
        <v>16</v>
      </c>
      <c r="E6944" s="25"/>
      <c r="F6944" s="39"/>
      <c r="G6944" s="26" t="str">
        <f t="shared" si="155"/>
        <v/>
      </c>
      <c r="H6944" s="27"/>
      <c r="I6944" s="28"/>
      <c r="J6944" s="142">
        <v>0</v>
      </c>
    </row>
    <row r="6945" spans="1:10" ht="15" hidden="1" thickBot="1" x14ac:dyDescent="0.4">
      <c r="A6945" s="214"/>
      <c r="B6945" s="213"/>
      <c r="C6945" s="30"/>
      <c r="D6945" s="30"/>
      <c r="E6945" s="31"/>
      <c r="F6945" s="40"/>
      <c r="G6945" s="29" t="str">
        <f t="shared" si="155"/>
        <v/>
      </c>
      <c r="H6945" s="33"/>
      <c r="I6945" s="29"/>
      <c r="J6945" s="142">
        <v>0</v>
      </c>
    </row>
    <row r="6946" spans="1:10" ht="25.5" hidden="1" thickBot="1" x14ac:dyDescent="0.4">
      <c r="A6946" s="214"/>
      <c r="B6946" s="213"/>
      <c r="C6946" s="34" t="s">
        <v>9614</v>
      </c>
      <c r="D6946" s="34" t="s">
        <v>200</v>
      </c>
      <c r="E6946" s="35">
        <v>1</v>
      </c>
      <c r="F6946" s="29"/>
      <c r="G6946" s="29" t="str">
        <f t="shared" si="155"/>
        <v/>
      </c>
      <c r="H6946" s="37">
        <f>SUM(G6946:G6946)</f>
        <v>0</v>
      </c>
      <c r="I6946" s="38"/>
      <c r="J6946" s="142">
        <v>0</v>
      </c>
    </row>
    <row r="6947" spans="1:10" ht="15" hidden="1" thickBot="1" x14ac:dyDescent="0.4">
      <c r="A6947" s="215"/>
      <c r="B6947" s="216"/>
      <c r="C6947" s="52"/>
      <c r="D6947" s="52"/>
      <c r="E6947" s="63"/>
      <c r="F6947" s="64"/>
      <c r="G6947" s="64" t="str">
        <f t="shared" si="155"/>
        <v/>
      </c>
      <c r="H6947" s="66"/>
      <c r="I6947" s="29"/>
      <c r="J6947" s="142">
        <v>0</v>
      </c>
    </row>
    <row r="6948" spans="1:10" ht="15" hidden="1" thickBot="1" x14ac:dyDescent="0.4">
      <c r="A6948" s="210" t="s">
        <v>6174</v>
      </c>
      <c r="B6948" s="212" t="s">
        <v>6175</v>
      </c>
      <c r="C6948" s="155"/>
      <c r="D6948" s="24" t="s">
        <v>16</v>
      </c>
      <c r="E6948" s="25"/>
      <c r="F6948" s="39"/>
      <c r="G6948" s="26" t="str">
        <f t="shared" si="155"/>
        <v/>
      </c>
      <c r="H6948" s="27"/>
      <c r="I6948" s="28"/>
      <c r="J6948" s="142">
        <v>0</v>
      </c>
    </row>
    <row r="6949" spans="1:10" ht="15" hidden="1" thickBot="1" x14ac:dyDescent="0.4">
      <c r="A6949" s="214"/>
      <c r="B6949" s="213"/>
      <c r="C6949" s="30"/>
      <c r="D6949" s="30"/>
      <c r="E6949" s="31"/>
      <c r="F6949" s="40"/>
      <c r="G6949" s="29" t="str">
        <f t="shared" si="155"/>
        <v/>
      </c>
      <c r="H6949" s="33"/>
      <c r="I6949" s="29"/>
      <c r="J6949" s="142">
        <v>0</v>
      </c>
    </row>
    <row r="6950" spans="1:10" ht="25.5" hidden="1" thickBot="1" x14ac:dyDescent="0.4">
      <c r="A6950" s="214"/>
      <c r="B6950" s="213"/>
      <c r="C6950" s="34" t="s">
        <v>9659</v>
      </c>
      <c r="D6950" s="34" t="s">
        <v>200</v>
      </c>
      <c r="E6950" s="35">
        <v>1</v>
      </c>
      <c r="F6950" s="29"/>
      <c r="G6950" s="29" t="str">
        <f t="shared" si="155"/>
        <v/>
      </c>
      <c r="H6950" s="37">
        <f>SUM(G6950:G6950)</f>
        <v>0</v>
      </c>
      <c r="I6950" s="38"/>
      <c r="J6950" s="142">
        <v>0</v>
      </c>
    </row>
    <row r="6951" spans="1:10" ht="15" hidden="1" thickBot="1" x14ac:dyDescent="0.4">
      <c r="A6951" s="215"/>
      <c r="B6951" s="216"/>
      <c r="C6951" s="52"/>
      <c r="D6951" s="52"/>
      <c r="E6951" s="63"/>
      <c r="F6951" s="64"/>
      <c r="G6951" s="64" t="str">
        <f t="shared" si="155"/>
        <v/>
      </c>
      <c r="H6951" s="66"/>
      <c r="I6951" s="29"/>
      <c r="J6951" s="142">
        <v>0</v>
      </c>
    </row>
    <row r="6952" spans="1:10" ht="15" hidden="1" thickBot="1" x14ac:dyDescent="0.4">
      <c r="A6952" s="210" t="s">
        <v>6176</v>
      </c>
      <c r="B6952" s="212" t="s">
        <v>6177</v>
      </c>
      <c r="C6952" s="155"/>
      <c r="D6952" s="24" t="s">
        <v>16</v>
      </c>
      <c r="E6952" s="25"/>
      <c r="F6952" s="39"/>
      <c r="G6952" s="26" t="str">
        <f t="shared" si="155"/>
        <v/>
      </c>
      <c r="H6952" s="27"/>
      <c r="I6952" s="28"/>
      <c r="J6952" s="142">
        <v>0</v>
      </c>
    </row>
    <row r="6953" spans="1:10" ht="15" hidden="1" thickBot="1" x14ac:dyDescent="0.4">
      <c r="A6953" s="214"/>
      <c r="B6953" s="213"/>
      <c r="C6953" s="30"/>
      <c r="D6953" s="30"/>
      <c r="E6953" s="31"/>
      <c r="F6953" s="40"/>
      <c r="G6953" s="29" t="str">
        <f t="shared" si="155"/>
        <v/>
      </c>
      <c r="H6953" s="33"/>
      <c r="I6953" s="29"/>
      <c r="J6953" s="142">
        <v>0</v>
      </c>
    </row>
    <row r="6954" spans="1:10" ht="15" hidden="1" thickBot="1" x14ac:dyDescent="0.4">
      <c r="A6954" s="214"/>
      <c r="B6954" s="213"/>
      <c r="C6954" s="34" t="s">
        <v>6474</v>
      </c>
      <c r="D6954" s="44" t="s">
        <v>16</v>
      </c>
      <c r="E6954" s="35">
        <v>1</v>
      </c>
      <c r="F6954" s="29"/>
      <c r="G6954" s="29" t="str">
        <f t="shared" si="155"/>
        <v/>
      </c>
      <c r="H6954" s="37">
        <f>SUM(G6954:G6954)</f>
        <v>0</v>
      </c>
      <c r="I6954" s="38"/>
      <c r="J6954" s="142">
        <v>0</v>
      </c>
    </row>
    <row r="6955" spans="1:10" ht="15" hidden="1" thickBot="1" x14ac:dyDescent="0.4">
      <c r="A6955" s="215"/>
      <c r="B6955" s="216"/>
      <c r="C6955" s="52"/>
      <c r="D6955" s="52"/>
      <c r="E6955" s="63"/>
      <c r="F6955" s="64"/>
      <c r="G6955" s="64" t="str">
        <f t="shared" si="155"/>
        <v/>
      </c>
      <c r="H6955" s="66"/>
      <c r="I6955" s="29"/>
      <c r="J6955" s="142">
        <v>0</v>
      </c>
    </row>
    <row r="6956" spans="1:10" ht="15" hidden="1" thickBot="1" x14ac:dyDescent="0.4">
      <c r="A6956" s="210" t="s">
        <v>6178</v>
      </c>
      <c r="B6956" s="212" t="s">
        <v>6179</v>
      </c>
      <c r="C6956" s="155"/>
      <c r="D6956" s="24" t="s">
        <v>16</v>
      </c>
      <c r="E6956" s="25"/>
      <c r="F6956" s="39"/>
      <c r="G6956" s="26" t="str">
        <f t="shared" si="155"/>
        <v/>
      </c>
      <c r="H6956" s="27"/>
      <c r="I6956" s="28"/>
      <c r="J6956" s="142">
        <v>0</v>
      </c>
    </row>
    <row r="6957" spans="1:10" ht="15" hidden="1" thickBot="1" x14ac:dyDescent="0.4">
      <c r="A6957" s="214"/>
      <c r="B6957" s="213"/>
      <c r="C6957" s="30"/>
      <c r="D6957" s="30"/>
      <c r="E6957" s="31"/>
      <c r="F6957" s="40"/>
      <c r="G6957" s="29" t="str">
        <f t="shared" si="155"/>
        <v/>
      </c>
      <c r="H6957" s="33"/>
      <c r="I6957" s="29"/>
      <c r="J6957" s="142">
        <v>0</v>
      </c>
    </row>
    <row r="6958" spans="1:10" ht="25.5" hidden="1" thickBot="1" x14ac:dyDescent="0.4">
      <c r="A6958" s="214"/>
      <c r="B6958" s="213"/>
      <c r="C6958" s="34" t="s">
        <v>9660</v>
      </c>
      <c r="D6958" s="34" t="s">
        <v>200</v>
      </c>
      <c r="E6958" s="35">
        <v>1</v>
      </c>
      <c r="F6958" s="29"/>
      <c r="G6958" s="29" t="str">
        <f t="shared" si="155"/>
        <v/>
      </c>
      <c r="H6958" s="37">
        <f t="shared" ref="H6958" si="156">SUM(G6958:G6958)</f>
        <v>0</v>
      </c>
      <c r="I6958" s="38"/>
      <c r="J6958" s="142">
        <v>0</v>
      </c>
    </row>
    <row r="6959" spans="1:10" ht="15" hidden="1" thickBot="1" x14ac:dyDescent="0.4">
      <c r="A6959" s="215"/>
      <c r="B6959" s="216"/>
      <c r="C6959" s="52"/>
      <c r="D6959" s="52"/>
      <c r="E6959" s="63"/>
      <c r="F6959" s="64"/>
      <c r="G6959" s="64" t="str">
        <f t="shared" si="155"/>
        <v/>
      </c>
      <c r="H6959" s="66"/>
      <c r="I6959" s="29"/>
      <c r="J6959" s="142">
        <v>0</v>
      </c>
    </row>
    <row r="6960" spans="1:10" ht="15" hidden="1" thickBot="1" x14ac:dyDescent="0.4">
      <c r="A6960" s="210" t="s">
        <v>6180</v>
      </c>
      <c r="B6960" s="212" t="s">
        <v>6181</v>
      </c>
      <c r="C6960" s="155"/>
      <c r="D6960" s="24" t="s">
        <v>16</v>
      </c>
      <c r="E6960" s="25"/>
      <c r="F6960" s="39"/>
      <c r="G6960" s="26" t="str">
        <f t="shared" si="155"/>
        <v/>
      </c>
      <c r="H6960" s="27"/>
      <c r="I6960" s="28"/>
      <c r="J6960" s="142">
        <v>0</v>
      </c>
    </row>
    <row r="6961" spans="1:10" ht="15" hidden="1" thickBot="1" x14ac:dyDescent="0.4">
      <c r="A6961" s="214"/>
      <c r="B6961" s="213"/>
      <c r="C6961" s="30"/>
      <c r="D6961" s="30"/>
      <c r="E6961" s="31"/>
      <c r="F6961" s="40"/>
      <c r="G6961" s="29" t="str">
        <f t="shared" si="155"/>
        <v/>
      </c>
      <c r="H6961" s="33"/>
      <c r="I6961" s="29"/>
      <c r="J6961" s="142">
        <v>0</v>
      </c>
    </row>
    <row r="6962" spans="1:10" ht="25.5" hidden="1" thickBot="1" x14ac:dyDescent="0.4">
      <c r="A6962" s="214"/>
      <c r="B6962" s="213"/>
      <c r="C6962" s="34" t="s">
        <v>9651</v>
      </c>
      <c r="D6962" s="34" t="s">
        <v>200</v>
      </c>
      <c r="E6962" s="35">
        <v>1</v>
      </c>
      <c r="F6962" s="29"/>
      <c r="G6962" s="29" t="str">
        <f t="shared" si="155"/>
        <v/>
      </c>
      <c r="H6962" s="37">
        <f t="shared" ref="H6962" si="157">SUM(G6962:G6962)</f>
        <v>0</v>
      </c>
      <c r="I6962" s="38"/>
      <c r="J6962" s="142">
        <v>0</v>
      </c>
    </row>
    <row r="6963" spans="1:10" ht="15" hidden="1" thickBot="1" x14ac:dyDescent="0.4">
      <c r="A6963" s="215"/>
      <c r="B6963" s="216"/>
      <c r="C6963" s="52"/>
      <c r="D6963" s="52"/>
      <c r="E6963" s="63"/>
      <c r="F6963" s="64"/>
      <c r="G6963" s="64" t="str">
        <f t="shared" si="155"/>
        <v/>
      </c>
      <c r="H6963" s="66"/>
      <c r="I6963" s="29"/>
      <c r="J6963" s="142">
        <v>0</v>
      </c>
    </row>
    <row r="6964" spans="1:10" ht="15" hidden="1" thickBot="1" x14ac:dyDescent="0.4">
      <c r="A6964" s="210" t="s">
        <v>6182</v>
      </c>
      <c r="B6964" s="212" t="s">
        <v>7727</v>
      </c>
      <c r="C6964" s="155"/>
      <c r="D6964" s="24" t="s">
        <v>16</v>
      </c>
      <c r="E6964" s="25"/>
      <c r="F6964" s="39"/>
      <c r="G6964" s="26" t="str">
        <f t="shared" si="155"/>
        <v/>
      </c>
      <c r="H6964" s="27"/>
      <c r="I6964" s="28"/>
      <c r="J6964" s="142">
        <v>0</v>
      </c>
    </row>
    <row r="6965" spans="1:10" ht="15" hidden="1" thickBot="1" x14ac:dyDescent="0.4">
      <c r="A6965" s="214"/>
      <c r="B6965" s="213"/>
      <c r="C6965" s="30"/>
      <c r="D6965" s="30"/>
      <c r="E6965" s="31"/>
      <c r="F6965" s="40"/>
      <c r="G6965" s="29" t="str">
        <f t="shared" si="155"/>
        <v/>
      </c>
      <c r="H6965" s="33"/>
      <c r="I6965" s="29"/>
      <c r="J6965" s="142">
        <v>0</v>
      </c>
    </row>
    <row r="6966" spans="1:10" ht="25.5" hidden="1" thickBot="1" x14ac:dyDescent="0.4">
      <c r="A6966" s="214"/>
      <c r="B6966" s="213"/>
      <c r="C6966" s="34" t="s">
        <v>9717</v>
      </c>
      <c r="D6966" s="34" t="s">
        <v>200</v>
      </c>
      <c r="E6966" s="35">
        <v>1</v>
      </c>
      <c r="F6966" s="29"/>
      <c r="G6966" s="29" t="str">
        <f t="shared" si="155"/>
        <v/>
      </c>
      <c r="H6966" s="37">
        <f t="shared" ref="H6966" si="158">SUM(G6966:G6966)</f>
        <v>0</v>
      </c>
      <c r="I6966" s="38"/>
      <c r="J6966" s="142">
        <v>0</v>
      </c>
    </row>
    <row r="6967" spans="1:10" ht="15" hidden="1" thickBot="1" x14ac:dyDescent="0.4">
      <c r="A6967" s="215"/>
      <c r="B6967" s="216"/>
      <c r="C6967" s="52"/>
      <c r="D6967" s="52"/>
      <c r="E6967" s="63"/>
      <c r="F6967" s="64"/>
      <c r="G6967" s="64" t="str">
        <f t="shared" si="155"/>
        <v/>
      </c>
      <c r="H6967" s="66"/>
      <c r="I6967" s="29"/>
      <c r="J6967" s="142">
        <v>0</v>
      </c>
    </row>
    <row r="6968" spans="1:10" ht="15" hidden="1" thickBot="1" x14ac:dyDescent="0.4">
      <c r="A6968" s="210" t="s">
        <v>6183</v>
      </c>
      <c r="B6968" s="212" t="s">
        <v>7726</v>
      </c>
      <c r="C6968" s="155"/>
      <c r="D6968" s="24" t="s">
        <v>16</v>
      </c>
      <c r="E6968" s="25"/>
      <c r="F6968" s="39"/>
      <c r="G6968" s="26" t="str">
        <f t="shared" si="155"/>
        <v/>
      </c>
      <c r="H6968" s="27"/>
      <c r="I6968" s="28"/>
      <c r="J6968" s="142">
        <v>0</v>
      </c>
    </row>
    <row r="6969" spans="1:10" ht="15" hidden="1" thickBot="1" x14ac:dyDescent="0.4">
      <c r="A6969" s="214"/>
      <c r="B6969" s="213"/>
      <c r="C6969" s="30"/>
      <c r="D6969" s="30"/>
      <c r="E6969" s="31"/>
      <c r="F6969" s="40"/>
      <c r="G6969" s="29" t="str">
        <f t="shared" si="155"/>
        <v/>
      </c>
      <c r="H6969" s="33"/>
      <c r="I6969" s="29"/>
      <c r="J6969" s="142">
        <v>0</v>
      </c>
    </row>
    <row r="6970" spans="1:10" ht="25.5" hidden="1" thickBot="1" x14ac:dyDescent="0.4">
      <c r="A6970" s="214"/>
      <c r="B6970" s="213"/>
      <c r="C6970" s="34" t="s">
        <v>9487</v>
      </c>
      <c r="D6970" s="34" t="s">
        <v>200</v>
      </c>
      <c r="E6970" s="35">
        <v>1</v>
      </c>
      <c r="F6970" s="29"/>
      <c r="G6970" s="29" t="str">
        <f t="shared" si="155"/>
        <v/>
      </c>
      <c r="H6970" s="37">
        <f t="shared" ref="H6970" si="159">SUM(G6970:G6970)</f>
        <v>0</v>
      </c>
      <c r="I6970" s="38"/>
      <c r="J6970" s="142">
        <v>0</v>
      </c>
    </row>
    <row r="6971" spans="1:10" ht="15" hidden="1" thickBot="1" x14ac:dyDescent="0.4">
      <c r="A6971" s="215"/>
      <c r="B6971" s="216"/>
      <c r="C6971" s="52"/>
      <c r="D6971" s="52"/>
      <c r="E6971" s="63"/>
      <c r="F6971" s="64"/>
      <c r="G6971" s="64" t="str">
        <f t="shared" si="155"/>
        <v/>
      </c>
      <c r="H6971" s="66"/>
      <c r="I6971" s="29"/>
      <c r="J6971" s="142">
        <v>0</v>
      </c>
    </row>
    <row r="6972" spans="1:10" ht="15" hidden="1" thickBot="1" x14ac:dyDescent="0.4">
      <c r="A6972" s="210" t="s">
        <v>6184</v>
      </c>
      <c r="B6972" s="212" t="s">
        <v>7725</v>
      </c>
      <c r="C6972" s="155"/>
      <c r="D6972" s="24" t="s">
        <v>16</v>
      </c>
      <c r="E6972" s="25"/>
      <c r="F6972" s="39"/>
      <c r="G6972" s="26" t="str">
        <f t="shared" si="155"/>
        <v/>
      </c>
      <c r="H6972" s="27"/>
      <c r="I6972" s="28"/>
      <c r="J6972" s="142">
        <v>0</v>
      </c>
    </row>
    <row r="6973" spans="1:10" ht="15" hidden="1" thickBot="1" x14ac:dyDescent="0.4">
      <c r="A6973" s="214"/>
      <c r="B6973" s="213"/>
      <c r="C6973" s="30"/>
      <c r="D6973" s="30"/>
      <c r="E6973" s="31"/>
      <c r="F6973" s="40"/>
      <c r="G6973" s="29" t="str">
        <f t="shared" si="155"/>
        <v/>
      </c>
      <c r="H6973" s="33"/>
      <c r="I6973" s="29"/>
      <c r="J6973" s="142">
        <v>0</v>
      </c>
    </row>
    <row r="6974" spans="1:10" ht="25.5" hidden="1" thickBot="1" x14ac:dyDescent="0.4">
      <c r="A6974" s="214"/>
      <c r="B6974" s="213"/>
      <c r="C6974" s="34" t="s">
        <v>9483</v>
      </c>
      <c r="D6974" s="34" t="s">
        <v>200</v>
      </c>
      <c r="E6974" s="35">
        <v>1</v>
      </c>
      <c r="F6974" s="29"/>
      <c r="G6974" s="29" t="str">
        <f t="shared" si="155"/>
        <v/>
      </c>
      <c r="H6974" s="37">
        <f t="shared" ref="H6974" si="160">SUM(G6974:G6974)</f>
        <v>0</v>
      </c>
      <c r="I6974" s="38"/>
      <c r="J6974" s="142">
        <v>0</v>
      </c>
    </row>
    <row r="6975" spans="1:10" ht="15" hidden="1" thickBot="1" x14ac:dyDescent="0.4">
      <c r="A6975" s="215"/>
      <c r="B6975" s="216"/>
      <c r="C6975" s="52"/>
      <c r="D6975" s="52"/>
      <c r="E6975" s="63"/>
      <c r="F6975" s="64"/>
      <c r="G6975" s="64" t="str">
        <f t="shared" si="155"/>
        <v/>
      </c>
      <c r="H6975" s="66"/>
      <c r="I6975" s="29"/>
      <c r="J6975" s="142">
        <v>0</v>
      </c>
    </row>
    <row r="6976" spans="1:10" ht="15" hidden="1" thickBot="1" x14ac:dyDescent="0.4">
      <c r="A6976" s="210" t="s">
        <v>6193</v>
      </c>
      <c r="B6976" s="212" t="s">
        <v>7724</v>
      </c>
      <c r="C6976" s="155"/>
      <c r="D6976" s="24" t="s">
        <v>16</v>
      </c>
      <c r="E6976" s="25"/>
      <c r="F6976" s="39"/>
      <c r="G6976" s="26" t="str">
        <f t="shared" si="155"/>
        <v/>
      </c>
      <c r="H6976" s="27"/>
      <c r="I6976" s="28"/>
      <c r="J6976" s="142">
        <v>0</v>
      </c>
    </row>
    <row r="6977" spans="1:10" ht="15" hidden="1" thickBot="1" x14ac:dyDescent="0.4">
      <c r="A6977" s="214"/>
      <c r="B6977" s="213"/>
      <c r="C6977" s="30"/>
      <c r="D6977" s="30"/>
      <c r="E6977" s="31"/>
      <c r="F6977" s="40"/>
      <c r="G6977" s="29" t="str">
        <f t="shared" si="155"/>
        <v/>
      </c>
      <c r="H6977" s="33"/>
      <c r="I6977" s="29"/>
      <c r="J6977" s="142">
        <v>0</v>
      </c>
    </row>
    <row r="6978" spans="1:10" ht="15" hidden="1" thickBot="1" x14ac:dyDescent="0.4">
      <c r="A6978" s="214"/>
      <c r="B6978" s="213"/>
      <c r="C6978" s="34" t="s">
        <v>9729</v>
      </c>
      <c r="D6978" s="34" t="s">
        <v>200</v>
      </c>
      <c r="E6978" s="35">
        <v>1</v>
      </c>
      <c r="F6978" s="29"/>
      <c r="G6978" s="29" t="str">
        <f t="shared" si="155"/>
        <v/>
      </c>
      <c r="H6978" s="37">
        <f t="shared" ref="H6978" si="161">SUM(G6978:G6978)</f>
        <v>0</v>
      </c>
      <c r="I6978" s="38"/>
      <c r="J6978" s="142">
        <v>0</v>
      </c>
    </row>
    <row r="6979" spans="1:10" ht="15" hidden="1" thickBot="1" x14ac:dyDescent="0.4">
      <c r="A6979" s="215"/>
      <c r="B6979" s="216"/>
      <c r="C6979" s="52"/>
      <c r="D6979" s="52"/>
      <c r="E6979" s="63"/>
      <c r="F6979" s="64"/>
      <c r="G6979" s="64" t="str">
        <f t="shared" si="155"/>
        <v/>
      </c>
      <c r="H6979" s="66"/>
      <c r="I6979" s="29"/>
      <c r="J6979" s="142">
        <v>0</v>
      </c>
    </row>
    <row r="6980" spans="1:10" ht="15" hidden="1" thickBot="1" x14ac:dyDescent="0.4">
      <c r="A6980" s="210" t="s">
        <v>6194</v>
      </c>
      <c r="B6980" s="212" t="s">
        <v>7723</v>
      </c>
      <c r="C6980" s="155"/>
      <c r="D6980" s="24" t="s">
        <v>16</v>
      </c>
      <c r="E6980" s="25"/>
      <c r="F6980" s="39"/>
      <c r="G6980" s="26" t="str">
        <f t="shared" si="155"/>
        <v/>
      </c>
      <c r="H6980" s="27"/>
      <c r="I6980" s="28"/>
      <c r="J6980" s="142">
        <v>0</v>
      </c>
    </row>
    <row r="6981" spans="1:10" ht="15" hidden="1" thickBot="1" x14ac:dyDescent="0.4">
      <c r="A6981" s="214"/>
      <c r="B6981" s="213"/>
      <c r="C6981" s="30"/>
      <c r="D6981" s="30"/>
      <c r="E6981" s="31"/>
      <c r="F6981" s="40"/>
      <c r="G6981" s="29" t="str">
        <f t="shared" si="155"/>
        <v/>
      </c>
      <c r="H6981" s="33"/>
      <c r="I6981" s="29"/>
      <c r="J6981" s="142">
        <v>0</v>
      </c>
    </row>
    <row r="6982" spans="1:10" ht="25.5" hidden="1" thickBot="1" x14ac:dyDescent="0.4">
      <c r="A6982" s="214"/>
      <c r="B6982" s="213"/>
      <c r="C6982" s="34" t="s">
        <v>9759</v>
      </c>
      <c r="D6982" s="34" t="s">
        <v>200</v>
      </c>
      <c r="E6982" s="35">
        <v>1</v>
      </c>
      <c r="F6982" s="29"/>
      <c r="G6982" s="29" t="str">
        <f t="shared" si="155"/>
        <v/>
      </c>
      <c r="H6982" s="37">
        <f t="shared" ref="H6982" si="162">SUM(G6982:G6982)</f>
        <v>0</v>
      </c>
      <c r="I6982" s="38"/>
      <c r="J6982" s="142">
        <v>0</v>
      </c>
    </row>
    <row r="6983" spans="1:10" ht="15" hidden="1" thickBot="1" x14ac:dyDescent="0.4">
      <c r="A6983" s="215"/>
      <c r="B6983" s="216"/>
      <c r="C6983" s="52"/>
      <c r="D6983" s="52"/>
      <c r="E6983" s="63"/>
      <c r="F6983" s="64"/>
      <c r="G6983" s="64" t="str">
        <f t="shared" si="155"/>
        <v/>
      </c>
      <c r="H6983" s="66"/>
      <c r="I6983" s="29"/>
      <c r="J6983" s="142">
        <v>0</v>
      </c>
    </row>
    <row r="6984" spans="1:10" ht="15" hidden="1" thickBot="1" x14ac:dyDescent="0.4">
      <c r="A6984" s="210" t="s">
        <v>6195</v>
      </c>
      <c r="B6984" s="212" t="s">
        <v>7722</v>
      </c>
      <c r="C6984" s="155"/>
      <c r="D6984" s="24" t="s">
        <v>16</v>
      </c>
      <c r="E6984" s="25"/>
      <c r="F6984" s="39"/>
      <c r="G6984" s="26" t="str">
        <f t="shared" si="155"/>
        <v/>
      </c>
      <c r="H6984" s="27"/>
      <c r="I6984" s="28"/>
      <c r="J6984" s="142">
        <v>0</v>
      </c>
    </row>
    <row r="6985" spans="1:10" ht="15" hidden="1" thickBot="1" x14ac:dyDescent="0.4">
      <c r="A6985" s="214"/>
      <c r="B6985" s="213"/>
      <c r="C6985" s="30"/>
      <c r="D6985" s="30"/>
      <c r="E6985" s="31"/>
      <c r="F6985" s="40"/>
      <c r="G6985" s="29" t="str">
        <f t="shared" si="155"/>
        <v/>
      </c>
      <c r="H6985" s="33"/>
      <c r="I6985" s="29"/>
      <c r="J6985" s="142">
        <v>0</v>
      </c>
    </row>
    <row r="6986" spans="1:10" ht="15" hidden="1" thickBot="1" x14ac:dyDescent="0.4">
      <c r="A6986" s="214"/>
      <c r="B6986" s="213"/>
      <c r="C6986" s="34" t="s">
        <v>9728</v>
      </c>
      <c r="D6986" s="34" t="s">
        <v>200</v>
      </c>
      <c r="E6986" s="35">
        <v>1</v>
      </c>
      <c r="F6986" s="29"/>
      <c r="G6986" s="29" t="str">
        <f t="shared" si="155"/>
        <v/>
      </c>
      <c r="H6986" s="37">
        <f t="shared" ref="H6986" si="163">SUM(G6986:G6986)</f>
        <v>0</v>
      </c>
      <c r="I6986" s="38"/>
      <c r="J6986" s="142">
        <v>0</v>
      </c>
    </row>
    <row r="6987" spans="1:10" ht="15" hidden="1" thickBot="1" x14ac:dyDescent="0.4">
      <c r="A6987" s="215"/>
      <c r="B6987" s="216"/>
      <c r="C6987" s="52"/>
      <c r="D6987" s="52"/>
      <c r="E6987" s="63"/>
      <c r="F6987" s="64"/>
      <c r="G6987" s="64" t="str">
        <f t="shared" si="155"/>
        <v/>
      </c>
      <c r="H6987" s="66"/>
      <c r="I6987" s="29"/>
      <c r="J6987" s="142">
        <v>0</v>
      </c>
    </row>
    <row r="6988" spans="1:10" ht="15" hidden="1" thickBot="1" x14ac:dyDescent="0.4">
      <c r="A6988" s="210" t="s">
        <v>6196</v>
      </c>
      <c r="B6988" s="212" t="s">
        <v>6197</v>
      </c>
      <c r="C6988" s="155"/>
      <c r="D6988" s="24" t="s">
        <v>16</v>
      </c>
      <c r="E6988" s="25"/>
      <c r="F6988" s="39"/>
      <c r="G6988" s="26" t="str">
        <f t="shared" si="155"/>
        <v/>
      </c>
      <c r="H6988" s="27"/>
      <c r="I6988" s="28"/>
      <c r="J6988" s="142">
        <v>0</v>
      </c>
    </row>
    <row r="6989" spans="1:10" ht="15" hidden="1" thickBot="1" x14ac:dyDescent="0.4">
      <c r="A6989" s="214"/>
      <c r="B6989" s="213"/>
      <c r="C6989" s="30"/>
      <c r="D6989" s="30"/>
      <c r="E6989" s="31"/>
      <c r="F6989" s="40"/>
      <c r="G6989" s="29" t="str">
        <f t="shared" si="155"/>
        <v/>
      </c>
      <c r="H6989" s="33"/>
      <c r="I6989" s="29"/>
      <c r="J6989" s="142">
        <v>0</v>
      </c>
    </row>
    <row r="6990" spans="1:10" ht="25.5" hidden="1" thickBot="1" x14ac:dyDescent="0.4">
      <c r="A6990" s="214"/>
      <c r="B6990" s="213"/>
      <c r="C6990" s="34" t="s">
        <v>9741</v>
      </c>
      <c r="D6990" s="34" t="s">
        <v>200</v>
      </c>
      <c r="E6990" s="35">
        <v>1</v>
      </c>
      <c r="F6990" s="29"/>
      <c r="G6990" s="29" t="str">
        <f t="shared" si="155"/>
        <v/>
      </c>
      <c r="H6990" s="37">
        <f t="shared" ref="H6990" si="164">SUM(G6990:G6990)</f>
        <v>0</v>
      </c>
      <c r="I6990" s="38"/>
      <c r="J6990" s="142">
        <v>0</v>
      </c>
    </row>
    <row r="6991" spans="1:10" ht="15" hidden="1" thickBot="1" x14ac:dyDescent="0.4">
      <c r="A6991" s="215"/>
      <c r="B6991" s="216"/>
      <c r="C6991" s="52"/>
      <c r="D6991" s="52"/>
      <c r="E6991" s="63"/>
      <c r="F6991" s="64"/>
      <c r="G6991" s="64" t="str">
        <f t="shared" si="155"/>
        <v/>
      </c>
      <c r="H6991" s="66"/>
      <c r="I6991" s="29"/>
      <c r="J6991" s="142">
        <v>0</v>
      </c>
    </row>
    <row r="6992" spans="1:10" ht="15" hidden="1" thickBot="1" x14ac:dyDescent="0.4">
      <c r="A6992" s="210" t="s">
        <v>6208</v>
      </c>
      <c r="B6992" s="212" t="s">
        <v>7719</v>
      </c>
      <c r="C6992" s="155"/>
      <c r="D6992" s="24" t="s">
        <v>16</v>
      </c>
      <c r="E6992" s="25"/>
      <c r="F6992" s="39"/>
      <c r="G6992" s="26" t="str">
        <f t="shared" ref="G6992:G7055" si="165">IF(ISNUMBER(F6992),E6992*F6992,"")</f>
        <v/>
      </c>
      <c r="H6992" s="27"/>
      <c r="I6992" s="28"/>
      <c r="J6992" s="142">
        <v>0</v>
      </c>
    </row>
    <row r="6993" spans="1:10" ht="15" hidden="1" thickBot="1" x14ac:dyDescent="0.4">
      <c r="A6993" s="214"/>
      <c r="B6993" s="213"/>
      <c r="C6993" s="30"/>
      <c r="D6993" s="30"/>
      <c r="E6993" s="31"/>
      <c r="F6993" s="40"/>
      <c r="G6993" s="29" t="str">
        <f t="shared" si="165"/>
        <v/>
      </c>
      <c r="H6993" s="33"/>
      <c r="I6993" s="29"/>
      <c r="J6993" s="142">
        <v>0</v>
      </c>
    </row>
    <row r="6994" spans="1:10" ht="15" hidden="1" thickBot="1" x14ac:dyDescent="0.4">
      <c r="A6994" s="214"/>
      <c r="B6994" s="213"/>
      <c r="C6994" s="34" t="s">
        <v>9730</v>
      </c>
      <c r="D6994" s="34" t="s">
        <v>200</v>
      </c>
      <c r="E6994" s="35">
        <v>1</v>
      </c>
      <c r="F6994" s="29"/>
      <c r="G6994" s="29" t="str">
        <f t="shared" si="165"/>
        <v/>
      </c>
      <c r="H6994" s="37">
        <f t="shared" ref="H6994" si="166">SUM(G6994:G6994)</f>
        <v>0</v>
      </c>
      <c r="I6994" s="38"/>
      <c r="J6994" s="142">
        <v>0</v>
      </c>
    </row>
    <row r="6995" spans="1:10" ht="15" hidden="1" thickBot="1" x14ac:dyDescent="0.4">
      <c r="A6995" s="215"/>
      <c r="B6995" s="216"/>
      <c r="C6995" s="52"/>
      <c r="D6995" s="52"/>
      <c r="E6995" s="63"/>
      <c r="F6995" s="64"/>
      <c r="G6995" s="64" t="str">
        <f t="shared" si="165"/>
        <v/>
      </c>
      <c r="H6995" s="66"/>
      <c r="I6995" s="29"/>
      <c r="J6995" s="142">
        <v>0</v>
      </c>
    </row>
    <row r="6996" spans="1:10" ht="15" hidden="1" thickBot="1" x14ac:dyDescent="0.4">
      <c r="A6996" s="210" t="s">
        <v>6209</v>
      </c>
      <c r="B6996" s="212" t="s">
        <v>7718</v>
      </c>
      <c r="C6996" s="155"/>
      <c r="D6996" s="24" t="s">
        <v>16</v>
      </c>
      <c r="E6996" s="25"/>
      <c r="F6996" s="39"/>
      <c r="G6996" s="26" t="str">
        <f t="shared" si="165"/>
        <v/>
      </c>
      <c r="H6996" s="27"/>
      <c r="I6996" s="28"/>
      <c r="J6996" s="142">
        <v>0</v>
      </c>
    </row>
    <row r="6997" spans="1:10" ht="15" hidden="1" thickBot="1" x14ac:dyDescent="0.4">
      <c r="A6997" s="214"/>
      <c r="B6997" s="213"/>
      <c r="C6997" s="30"/>
      <c r="D6997" s="30"/>
      <c r="E6997" s="31"/>
      <c r="F6997" s="40"/>
      <c r="G6997" s="29" t="str">
        <f t="shared" si="165"/>
        <v/>
      </c>
      <c r="H6997" s="33"/>
      <c r="I6997" s="29"/>
      <c r="J6997" s="142">
        <v>0</v>
      </c>
    </row>
    <row r="6998" spans="1:10" ht="15" hidden="1" thickBot="1" x14ac:dyDescent="0.4">
      <c r="A6998" s="214"/>
      <c r="B6998" s="213"/>
      <c r="C6998" s="34" t="s">
        <v>9731</v>
      </c>
      <c r="D6998" s="34" t="s">
        <v>200</v>
      </c>
      <c r="E6998" s="35">
        <v>1</v>
      </c>
      <c r="F6998" s="29"/>
      <c r="G6998" s="29" t="str">
        <f t="shared" si="165"/>
        <v/>
      </c>
      <c r="H6998" s="37">
        <f t="shared" ref="H6998" si="167">SUM(G6998:G6998)</f>
        <v>0</v>
      </c>
      <c r="I6998" s="38"/>
      <c r="J6998" s="142">
        <v>0</v>
      </c>
    </row>
    <row r="6999" spans="1:10" ht="15" hidden="1" thickBot="1" x14ac:dyDescent="0.4">
      <c r="A6999" s="215"/>
      <c r="B6999" s="216"/>
      <c r="C6999" s="52"/>
      <c r="D6999" s="52"/>
      <c r="E6999" s="63"/>
      <c r="F6999" s="64"/>
      <c r="G6999" s="64" t="str">
        <f t="shared" si="165"/>
        <v/>
      </c>
      <c r="H6999" s="66"/>
      <c r="I6999" s="29"/>
      <c r="J6999" s="142">
        <v>0</v>
      </c>
    </row>
    <row r="7000" spans="1:10" ht="15" hidden="1" thickBot="1" x14ac:dyDescent="0.4">
      <c r="A7000" s="210" t="s">
        <v>6210</v>
      </c>
      <c r="B7000" s="212" t="s">
        <v>7717</v>
      </c>
      <c r="C7000" s="155"/>
      <c r="D7000" s="24" t="s">
        <v>16</v>
      </c>
      <c r="E7000" s="25"/>
      <c r="F7000" s="39"/>
      <c r="G7000" s="26" t="str">
        <f t="shared" si="165"/>
        <v/>
      </c>
      <c r="H7000" s="27"/>
      <c r="I7000" s="28"/>
      <c r="J7000" s="142">
        <v>0</v>
      </c>
    </row>
    <row r="7001" spans="1:10" ht="15" hidden="1" thickBot="1" x14ac:dyDescent="0.4">
      <c r="A7001" s="214"/>
      <c r="B7001" s="213"/>
      <c r="C7001" s="30"/>
      <c r="D7001" s="30"/>
      <c r="E7001" s="31"/>
      <c r="F7001" s="40"/>
      <c r="G7001" s="29" t="str">
        <f t="shared" si="165"/>
        <v/>
      </c>
      <c r="H7001" s="33"/>
      <c r="I7001" s="29"/>
      <c r="J7001" s="142">
        <v>0</v>
      </c>
    </row>
    <row r="7002" spans="1:10" ht="25.5" hidden="1" thickBot="1" x14ac:dyDescent="0.4">
      <c r="A7002" s="214"/>
      <c r="B7002" s="213"/>
      <c r="C7002" s="34" t="s">
        <v>9753</v>
      </c>
      <c r="D7002" s="34" t="s">
        <v>200</v>
      </c>
      <c r="E7002" s="35">
        <v>1</v>
      </c>
      <c r="F7002" s="29"/>
      <c r="G7002" s="29" t="str">
        <f t="shared" si="165"/>
        <v/>
      </c>
      <c r="H7002" s="37">
        <f t="shared" ref="H7002" si="168">SUM(G7002:G7002)</f>
        <v>0</v>
      </c>
      <c r="I7002" s="38"/>
      <c r="J7002" s="142">
        <v>0</v>
      </c>
    </row>
    <row r="7003" spans="1:10" ht="15" hidden="1" thickBot="1" x14ac:dyDescent="0.4">
      <c r="A7003" s="215"/>
      <c r="B7003" s="216"/>
      <c r="C7003" s="52"/>
      <c r="D7003" s="52"/>
      <c r="E7003" s="63"/>
      <c r="F7003" s="64"/>
      <c r="G7003" s="64" t="str">
        <f t="shared" si="165"/>
        <v/>
      </c>
      <c r="H7003" s="66"/>
      <c r="I7003" s="29"/>
      <c r="J7003" s="142">
        <v>0</v>
      </c>
    </row>
    <row r="7004" spans="1:10" ht="15" hidden="1" thickBot="1" x14ac:dyDescent="0.4">
      <c r="A7004" s="210" t="s">
        <v>6211</v>
      </c>
      <c r="B7004" s="212" t="s">
        <v>7716</v>
      </c>
      <c r="C7004" s="155"/>
      <c r="D7004" s="24" t="s">
        <v>16</v>
      </c>
      <c r="E7004" s="25"/>
      <c r="F7004" s="39"/>
      <c r="G7004" s="26" t="str">
        <f t="shared" si="165"/>
        <v/>
      </c>
      <c r="H7004" s="27"/>
      <c r="I7004" s="28"/>
      <c r="J7004" s="142">
        <v>0</v>
      </c>
    </row>
    <row r="7005" spans="1:10" ht="15" hidden="1" thickBot="1" x14ac:dyDescent="0.4">
      <c r="A7005" s="214"/>
      <c r="B7005" s="213"/>
      <c r="C7005" s="30"/>
      <c r="D7005" s="30"/>
      <c r="E7005" s="31"/>
      <c r="F7005" s="40"/>
      <c r="G7005" s="29" t="str">
        <f t="shared" si="165"/>
        <v/>
      </c>
      <c r="H7005" s="33"/>
      <c r="I7005" s="29"/>
      <c r="J7005" s="142">
        <v>0</v>
      </c>
    </row>
    <row r="7006" spans="1:10" ht="25.5" hidden="1" thickBot="1" x14ac:dyDescent="0.4">
      <c r="A7006" s="214"/>
      <c r="B7006" s="213"/>
      <c r="C7006" s="34" t="s">
        <v>10015</v>
      </c>
      <c r="D7006" s="34" t="s">
        <v>200</v>
      </c>
      <c r="E7006" s="35">
        <v>1</v>
      </c>
      <c r="F7006" s="29"/>
      <c r="G7006" s="29" t="str">
        <f t="shared" si="165"/>
        <v/>
      </c>
      <c r="H7006" s="37">
        <f t="shared" ref="H7006" si="169">SUM(G7006:G7006)</f>
        <v>0</v>
      </c>
      <c r="I7006" s="38"/>
      <c r="J7006" s="142">
        <v>0</v>
      </c>
    </row>
    <row r="7007" spans="1:10" ht="15" hidden="1" thickBot="1" x14ac:dyDescent="0.4">
      <c r="A7007" s="215"/>
      <c r="B7007" s="216"/>
      <c r="C7007" s="52"/>
      <c r="D7007" s="52"/>
      <c r="E7007" s="63"/>
      <c r="F7007" s="64"/>
      <c r="G7007" s="64" t="str">
        <f t="shared" si="165"/>
        <v/>
      </c>
      <c r="H7007" s="66"/>
      <c r="I7007" s="29"/>
      <c r="J7007" s="142">
        <v>0</v>
      </c>
    </row>
    <row r="7008" spans="1:10" ht="15" hidden="1" thickBot="1" x14ac:dyDescent="0.4">
      <c r="A7008" s="210" t="s">
        <v>6215</v>
      </c>
      <c r="B7008" s="212" t="s">
        <v>7713</v>
      </c>
      <c r="C7008" s="155"/>
      <c r="D7008" s="24" t="s">
        <v>69</v>
      </c>
      <c r="E7008" s="25"/>
      <c r="F7008" s="39"/>
      <c r="G7008" s="26" t="str">
        <f t="shared" si="165"/>
        <v/>
      </c>
      <c r="H7008" s="27"/>
      <c r="I7008" s="28"/>
      <c r="J7008" s="142">
        <v>0</v>
      </c>
    </row>
    <row r="7009" spans="1:10" ht="15" hidden="1" thickBot="1" x14ac:dyDescent="0.4">
      <c r="A7009" s="214"/>
      <c r="B7009" s="213"/>
      <c r="C7009" s="30"/>
      <c r="D7009" s="30"/>
      <c r="E7009" s="31"/>
      <c r="F7009" s="40"/>
      <c r="G7009" s="29" t="str">
        <f t="shared" si="165"/>
        <v/>
      </c>
      <c r="H7009" s="33"/>
      <c r="I7009" s="29"/>
      <c r="J7009" s="142">
        <v>0</v>
      </c>
    </row>
    <row r="7010" spans="1:10" ht="38" hidden="1" thickBot="1" x14ac:dyDescent="0.4">
      <c r="A7010" s="214"/>
      <c r="B7010" s="213"/>
      <c r="C7010" s="34" t="s">
        <v>930</v>
      </c>
      <c r="D7010" s="34" t="s">
        <v>372</v>
      </c>
      <c r="E7010" s="35">
        <v>1</v>
      </c>
      <c r="F7010" s="29"/>
      <c r="G7010" s="29" t="str">
        <f t="shared" si="165"/>
        <v/>
      </c>
      <c r="H7010" s="37">
        <f t="shared" ref="H7010" si="170">SUM(G7010:G7010)</f>
        <v>0</v>
      </c>
      <c r="I7010" s="38"/>
      <c r="J7010" s="142">
        <v>0</v>
      </c>
    </row>
    <row r="7011" spans="1:10" ht="15" hidden="1" thickBot="1" x14ac:dyDescent="0.4">
      <c r="A7011" s="215"/>
      <c r="B7011" s="216"/>
      <c r="C7011" s="52"/>
      <c r="D7011" s="52"/>
      <c r="E7011" s="63"/>
      <c r="F7011" s="64"/>
      <c r="G7011" s="64" t="str">
        <f t="shared" si="165"/>
        <v/>
      </c>
      <c r="H7011" s="66"/>
      <c r="I7011" s="29"/>
      <c r="J7011" s="142">
        <v>0</v>
      </c>
    </row>
    <row r="7012" spans="1:10" ht="15" hidden="1" thickBot="1" x14ac:dyDescent="0.4">
      <c r="A7012" s="210" t="s">
        <v>6216</v>
      </c>
      <c r="B7012" s="212" t="s">
        <v>7712</v>
      </c>
      <c r="C7012" s="155"/>
      <c r="D7012" s="24" t="s">
        <v>69</v>
      </c>
      <c r="E7012" s="25"/>
      <c r="F7012" s="39"/>
      <c r="G7012" s="26" t="str">
        <f t="shared" si="165"/>
        <v/>
      </c>
      <c r="H7012" s="27"/>
      <c r="I7012" s="28"/>
      <c r="J7012" s="142">
        <v>0</v>
      </c>
    </row>
    <row r="7013" spans="1:10" ht="15" hidden="1" thickBot="1" x14ac:dyDescent="0.4">
      <c r="A7013" s="214"/>
      <c r="B7013" s="213"/>
      <c r="C7013" s="30"/>
      <c r="D7013" s="30"/>
      <c r="E7013" s="31"/>
      <c r="F7013" s="40"/>
      <c r="G7013" s="29" t="str">
        <f t="shared" si="165"/>
        <v/>
      </c>
      <c r="H7013" s="33"/>
      <c r="I7013" s="29"/>
      <c r="J7013" s="142">
        <v>0</v>
      </c>
    </row>
    <row r="7014" spans="1:10" ht="25.5" hidden="1" thickBot="1" x14ac:dyDescent="0.4">
      <c r="A7014" s="214"/>
      <c r="B7014" s="213"/>
      <c r="C7014" s="34" t="s">
        <v>9612</v>
      </c>
      <c r="D7014" s="34" t="s">
        <v>372</v>
      </c>
      <c r="E7014" s="35">
        <v>1</v>
      </c>
      <c r="F7014" s="29"/>
      <c r="G7014" s="29" t="str">
        <f t="shared" si="165"/>
        <v/>
      </c>
      <c r="H7014" s="37">
        <f t="shared" ref="H7014" si="171">SUM(G7014:G7014)</f>
        <v>0</v>
      </c>
      <c r="I7014" s="38"/>
      <c r="J7014" s="142">
        <v>0</v>
      </c>
    </row>
    <row r="7015" spans="1:10" ht="15" hidden="1" thickBot="1" x14ac:dyDescent="0.4">
      <c r="A7015" s="215"/>
      <c r="B7015" s="216"/>
      <c r="C7015" s="52"/>
      <c r="D7015" s="52"/>
      <c r="E7015" s="63"/>
      <c r="F7015" s="64"/>
      <c r="G7015" s="64" t="str">
        <f t="shared" si="165"/>
        <v/>
      </c>
      <c r="H7015" s="66"/>
      <c r="I7015" s="29"/>
      <c r="J7015" s="142">
        <v>0</v>
      </c>
    </row>
    <row r="7016" spans="1:10" ht="15" hidden="1" thickBot="1" x14ac:dyDescent="0.4">
      <c r="A7016" s="210" t="s">
        <v>6217</v>
      </c>
      <c r="B7016" s="212" t="s">
        <v>7711</v>
      </c>
      <c r="C7016" s="155"/>
      <c r="D7016" s="24" t="s">
        <v>16</v>
      </c>
      <c r="E7016" s="25"/>
      <c r="F7016" s="39"/>
      <c r="G7016" s="26" t="str">
        <f t="shared" si="165"/>
        <v/>
      </c>
      <c r="H7016" s="27"/>
      <c r="I7016" s="28"/>
      <c r="J7016" s="142">
        <v>0</v>
      </c>
    </row>
    <row r="7017" spans="1:10" ht="15" hidden="1" thickBot="1" x14ac:dyDescent="0.4">
      <c r="A7017" s="214"/>
      <c r="B7017" s="213"/>
      <c r="C7017" s="30"/>
      <c r="D7017" s="30"/>
      <c r="E7017" s="31"/>
      <c r="F7017" s="40"/>
      <c r="G7017" s="29" t="str">
        <f t="shared" si="165"/>
        <v/>
      </c>
      <c r="H7017" s="33"/>
      <c r="I7017" s="29"/>
      <c r="J7017" s="142">
        <v>0</v>
      </c>
    </row>
    <row r="7018" spans="1:10" ht="15" hidden="1" thickBot="1" x14ac:dyDescent="0.4">
      <c r="A7018" s="214"/>
      <c r="B7018" s="213"/>
      <c r="C7018" s="34" t="s">
        <v>9802</v>
      </c>
      <c r="D7018" s="34" t="s">
        <v>200</v>
      </c>
      <c r="E7018" s="35">
        <v>1</v>
      </c>
      <c r="F7018" s="29"/>
      <c r="G7018" s="29" t="str">
        <f t="shared" si="165"/>
        <v/>
      </c>
      <c r="H7018" s="37">
        <f t="shared" ref="H7018" si="172">SUM(G7018:G7018)</f>
        <v>0</v>
      </c>
      <c r="I7018" s="38"/>
      <c r="J7018" s="142">
        <v>0</v>
      </c>
    </row>
    <row r="7019" spans="1:10" ht="15" hidden="1" thickBot="1" x14ac:dyDescent="0.4">
      <c r="A7019" s="215"/>
      <c r="B7019" s="216"/>
      <c r="C7019" s="52"/>
      <c r="D7019" s="52"/>
      <c r="E7019" s="63"/>
      <c r="F7019" s="64"/>
      <c r="G7019" s="64" t="str">
        <f t="shared" si="165"/>
        <v/>
      </c>
      <c r="H7019" s="66"/>
      <c r="I7019" s="29"/>
      <c r="J7019" s="142">
        <v>0</v>
      </c>
    </row>
    <row r="7020" spans="1:10" ht="15" hidden="1" thickBot="1" x14ac:dyDescent="0.4">
      <c r="A7020" s="210" t="s">
        <v>6219</v>
      </c>
      <c r="B7020" s="212" t="s">
        <v>7709</v>
      </c>
      <c r="C7020" s="155"/>
      <c r="D7020" s="24" t="s">
        <v>16</v>
      </c>
      <c r="E7020" s="25"/>
      <c r="F7020" s="39"/>
      <c r="G7020" s="26" t="str">
        <f t="shared" si="165"/>
        <v/>
      </c>
      <c r="H7020" s="27"/>
      <c r="I7020" s="28"/>
      <c r="J7020" s="142">
        <v>0</v>
      </c>
    </row>
    <row r="7021" spans="1:10" ht="15" hidden="1" thickBot="1" x14ac:dyDescent="0.4">
      <c r="A7021" s="214"/>
      <c r="B7021" s="213"/>
      <c r="C7021" s="30"/>
      <c r="D7021" s="30"/>
      <c r="E7021" s="31"/>
      <c r="F7021" s="40"/>
      <c r="G7021" s="29" t="str">
        <f t="shared" si="165"/>
        <v/>
      </c>
      <c r="H7021" s="33"/>
      <c r="I7021" s="29"/>
      <c r="J7021" s="142">
        <v>0</v>
      </c>
    </row>
    <row r="7022" spans="1:10" ht="15" hidden="1" thickBot="1" x14ac:dyDescent="0.4">
      <c r="A7022" s="214"/>
      <c r="B7022" s="213"/>
      <c r="C7022" s="34" t="s">
        <v>9818</v>
      </c>
      <c r="D7022" s="34" t="s">
        <v>200</v>
      </c>
      <c r="E7022" s="35">
        <v>1</v>
      </c>
      <c r="F7022" s="29"/>
      <c r="G7022" s="29" t="str">
        <f t="shared" si="165"/>
        <v/>
      </c>
      <c r="H7022" s="37">
        <f t="shared" ref="H7022" si="173">SUM(G7022:G7022)</f>
        <v>0</v>
      </c>
      <c r="I7022" s="38"/>
      <c r="J7022" s="142">
        <v>0</v>
      </c>
    </row>
    <row r="7023" spans="1:10" ht="15" hidden="1" thickBot="1" x14ac:dyDescent="0.4">
      <c r="A7023" s="215"/>
      <c r="B7023" s="216"/>
      <c r="C7023" s="52"/>
      <c r="D7023" s="52"/>
      <c r="E7023" s="63"/>
      <c r="F7023" s="64"/>
      <c r="G7023" s="64" t="str">
        <f t="shared" si="165"/>
        <v/>
      </c>
      <c r="H7023" s="66"/>
      <c r="I7023" s="29"/>
      <c r="J7023" s="142">
        <v>0</v>
      </c>
    </row>
    <row r="7024" spans="1:10" ht="15" hidden="1" thickBot="1" x14ac:dyDescent="0.4">
      <c r="A7024" s="210" t="s">
        <v>6221</v>
      </c>
      <c r="B7024" s="212" t="s">
        <v>6222</v>
      </c>
      <c r="C7024" s="155"/>
      <c r="D7024" s="24" t="s">
        <v>16</v>
      </c>
      <c r="E7024" s="25"/>
      <c r="F7024" s="39"/>
      <c r="G7024" s="26" t="str">
        <f t="shared" si="165"/>
        <v/>
      </c>
      <c r="H7024" s="27"/>
      <c r="I7024" s="28"/>
      <c r="J7024" s="142">
        <v>0</v>
      </c>
    </row>
    <row r="7025" spans="1:10" ht="15" hidden="1" thickBot="1" x14ac:dyDescent="0.4">
      <c r="A7025" s="214"/>
      <c r="B7025" s="213"/>
      <c r="C7025" s="30"/>
      <c r="D7025" s="30"/>
      <c r="E7025" s="31"/>
      <c r="F7025" s="40"/>
      <c r="G7025" s="29" t="str">
        <f t="shared" si="165"/>
        <v/>
      </c>
      <c r="H7025" s="33"/>
      <c r="I7025" s="29"/>
      <c r="J7025" s="142">
        <v>0</v>
      </c>
    </row>
    <row r="7026" spans="1:10" ht="25.5" hidden="1" thickBot="1" x14ac:dyDescent="0.4">
      <c r="A7026" s="214"/>
      <c r="B7026" s="213"/>
      <c r="C7026" s="34" t="s">
        <v>9832</v>
      </c>
      <c r="D7026" s="34" t="s">
        <v>200</v>
      </c>
      <c r="E7026" s="35">
        <v>1</v>
      </c>
      <c r="F7026" s="29"/>
      <c r="G7026" s="29" t="str">
        <f t="shared" si="165"/>
        <v/>
      </c>
      <c r="H7026" s="37">
        <f t="shared" ref="H7026" si="174">SUM(G7026:G7026)</f>
        <v>0</v>
      </c>
      <c r="I7026" s="38"/>
      <c r="J7026" s="142">
        <v>0</v>
      </c>
    </row>
    <row r="7027" spans="1:10" ht="15" hidden="1" thickBot="1" x14ac:dyDescent="0.4">
      <c r="A7027" s="215"/>
      <c r="B7027" s="216"/>
      <c r="C7027" s="52"/>
      <c r="D7027" s="52"/>
      <c r="E7027" s="63"/>
      <c r="F7027" s="64"/>
      <c r="G7027" s="64" t="str">
        <f t="shared" si="165"/>
        <v/>
      </c>
      <c r="H7027" s="66"/>
      <c r="I7027" s="29"/>
      <c r="J7027" s="142">
        <v>0</v>
      </c>
    </row>
    <row r="7028" spans="1:10" ht="15" hidden="1" thickBot="1" x14ac:dyDescent="0.4">
      <c r="A7028" s="210" t="s">
        <v>6223</v>
      </c>
      <c r="B7028" s="212" t="s">
        <v>6224</v>
      </c>
      <c r="C7028" s="155"/>
      <c r="D7028" s="24" t="s">
        <v>16</v>
      </c>
      <c r="E7028" s="25"/>
      <c r="F7028" s="39"/>
      <c r="G7028" s="26" t="str">
        <f t="shared" si="165"/>
        <v/>
      </c>
      <c r="H7028" s="27"/>
      <c r="I7028" s="28"/>
      <c r="J7028" s="142">
        <v>0</v>
      </c>
    </row>
    <row r="7029" spans="1:10" ht="15" hidden="1" thickBot="1" x14ac:dyDescent="0.4">
      <c r="A7029" s="214"/>
      <c r="B7029" s="213"/>
      <c r="C7029" s="30"/>
      <c r="D7029" s="30"/>
      <c r="E7029" s="31"/>
      <c r="F7029" s="40"/>
      <c r="G7029" s="29" t="str">
        <f t="shared" si="165"/>
        <v/>
      </c>
      <c r="H7029" s="33"/>
      <c r="I7029" s="29"/>
      <c r="J7029" s="142">
        <v>0</v>
      </c>
    </row>
    <row r="7030" spans="1:10" ht="25.5" hidden="1" thickBot="1" x14ac:dyDescent="0.4">
      <c r="A7030" s="214"/>
      <c r="B7030" s="213"/>
      <c r="C7030" s="34" t="s">
        <v>9831</v>
      </c>
      <c r="D7030" s="34" t="s">
        <v>200</v>
      </c>
      <c r="E7030" s="35">
        <v>1</v>
      </c>
      <c r="F7030" s="29"/>
      <c r="G7030" s="29" t="str">
        <f t="shared" si="165"/>
        <v/>
      </c>
      <c r="H7030" s="37">
        <f t="shared" ref="H7030" si="175">SUM(G7030:G7030)</f>
        <v>0</v>
      </c>
      <c r="I7030" s="38"/>
      <c r="J7030" s="142">
        <v>0</v>
      </c>
    </row>
    <row r="7031" spans="1:10" ht="15" hidden="1" thickBot="1" x14ac:dyDescent="0.4">
      <c r="A7031" s="215"/>
      <c r="B7031" s="216"/>
      <c r="C7031" s="52"/>
      <c r="D7031" s="52"/>
      <c r="E7031" s="63"/>
      <c r="F7031" s="64"/>
      <c r="G7031" s="64" t="str">
        <f t="shared" si="165"/>
        <v/>
      </c>
      <c r="H7031" s="66"/>
      <c r="I7031" s="29"/>
      <c r="J7031" s="142">
        <v>0</v>
      </c>
    </row>
    <row r="7032" spans="1:10" ht="15" hidden="1" thickBot="1" x14ac:dyDescent="0.4">
      <c r="A7032" s="210" t="s">
        <v>6225</v>
      </c>
      <c r="B7032" s="212" t="s">
        <v>6226</v>
      </c>
      <c r="C7032" s="155"/>
      <c r="D7032" s="24" t="s">
        <v>16</v>
      </c>
      <c r="E7032" s="25"/>
      <c r="F7032" s="39"/>
      <c r="G7032" s="26" t="str">
        <f t="shared" si="165"/>
        <v/>
      </c>
      <c r="H7032" s="27"/>
      <c r="I7032" s="28"/>
      <c r="J7032" s="142">
        <v>0</v>
      </c>
    </row>
    <row r="7033" spans="1:10" ht="15" hidden="1" thickBot="1" x14ac:dyDescent="0.4">
      <c r="A7033" s="214"/>
      <c r="B7033" s="213"/>
      <c r="C7033" s="30"/>
      <c r="D7033" s="30"/>
      <c r="E7033" s="31"/>
      <c r="F7033" s="40"/>
      <c r="G7033" s="29" t="str">
        <f t="shared" si="165"/>
        <v/>
      </c>
      <c r="H7033" s="33"/>
      <c r="I7033" s="29"/>
      <c r="J7033" s="142">
        <v>0</v>
      </c>
    </row>
    <row r="7034" spans="1:10" ht="25.5" hidden="1" thickBot="1" x14ac:dyDescent="0.4">
      <c r="A7034" s="214"/>
      <c r="B7034" s="213"/>
      <c r="C7034" s="34" t="s">
        <v>9833</v>
      </c>
      <c r="D7034" s="34" t="s">
        <v>200</v>
      </c>
      <c r="E7034" s="35">
        <v>1</v>
      </c>
      <c r="F7034" s="29"/>
      <c r="G7034" s="29" t="str">
        <f t="shared" si="165"/>
        <v/>
      </c>
      <c r="H7034" s="37">
        <f t="shared" ref="H7034" si="176">SUM(G7034:G7034)</f>
        <v>0</v>
      </c>
      <c r="I7034" s="38"/>
      <c r="J7034" s="142">
        <v>0</v>
      </c>
    </row>
    <row r="7035" spans="1:10" ht="15" hidden="1" thickBot="1" x14ac:dyDescent="0.4">
      <c r="A7035" s="215"/>
      <c r="B7035" s="216"/>
      <c r="C7035" s="52"/>
      <c r="D7035" s="52"/>
      <c r="E7035" s="63"/>
      <c r="F7035" s="64"/>
      <c r="G7035" s="64" t="str">
        <f t="shared" si="165"/>
        <v/>
      </c>
      <c r="H7035" s="66"/>
      <c r="I7035" s="29"/>
      <c r="J7035" s="142">
        <v>0</v>
      </c>
    </row>
    <row r="7036" spans="1:10" ht="15" hidden="1" thickBot="1" x14ac:dyDescent="0.4">
      <c r="A7036" s="210" t="s">
        <v>6227</v>
      </c>
      <c r="B7036" s="212" t="s">
        <v>6228</v>
      </c>
      <c r="C7036" s="155"/>
      <c r="D7036" s="24" t="s">
        <v>16</v>
      </c>
      <c r="E7036" s="25"/>
      <c r="F7036" s="39"/>
      <c r="G7036" s="26" t="str">
        <f t="shared" si="165"/>
        <v/>
      </c>
      <c r="H7036" s="27"/>
      <c r="I7036" s="28"/>
      <c r="J7036" s="142">
        <v>0</v>
      </c>
    </row>
    <row r="7037" spans="1:10" ht="15" hidden="1" thickBot="1" x14ac:dyDescent="0.4">
      <c r="A7037" s="214"/>
      <c r="B7037" s="213"/>
      <c r="C7037" s="30"/>
      <c r="D7037" s="30"/>
      <c r="E7037" s="31"/>
      <c r="F7037" s="40"/>
      <c r="G7037" s="29" t="str">
        <f t="shared" si="165"/>
        <v/>
      </c>
      <c r="H7037" s="33"/>
      <c r="I7037" s="29"/>
      <c r="J7037" s="142">
        <v>0</v>
      </c>
    </row>
    <row r="7038" spans="1:10" ht="15" hidden="1" thickBot="1" x14ac:dyDescent="0.4">
      <c r="A7038" s="214"/>
      <c r="B7038" s="213"/>
      <c r="C7038" s="34" t="s">
        <v>10019</v>
      </c>
      <c r="D7038" s="34" t="s">
        <v>200</v>
      </c>
      <c r="E7038" s="35">
        <v>1</v>
      </c>
      <c r="F7038" s="29"/>
      <c r="G7038" s="29" t="str">
        <f t="shared" si="165"/>
        <v/>
      </c>
      <c r="H7038" s="37">
        <f t="shared" ref="H7038" si="177">SUM(G7038:G7038)</f>
        <v>0</v>
      </c>
      <c r="I7038" s="38"/>
      <c r="J7038" s="142">
        <v>0</v>
      </c>
    </row>
    <row r="7039" spans="1:10" ht="15" hidden="1" thickBot="1" x14ac:dyDescent="0.4">
      <c r="A7039" s="215"/>
      <c r="B7039" s="216"/>
      <c r="C7039" s="52"/>
      <c r="D7039" s="52"/>
      <c r="E7039" s="63"/>
      <c r="F7039" s="64"/>
      <c r="G7039" s="64" t="str">
        <f t="shared" si="165"/>
        <v/>
      </c>
      <c r="H7039" s="66"/>
      <c r="I7039" s="29"/>
      <c r="J7039" s="142">
        <v>0</v>
      </c>
    </row>
    <row r="7040" spans="1:10" ht="15" hidden="1" thickBot="1" x14ac:dyDescent="0.4">
      <c r="A7040" s="210" t="s">
        <v>6229</v>
      </c>
      <c r="B7040" s="212" t="s">
        <v>6230</v>
      </c>
      <c r="C7040" s="155"/>
      <c r="D7040" s="24" t="s">
        <v>16</v>
      </c>
      <c r="E7040" s="25"/>
      <c r="F7040" s="39"/>
      <c r="G7040" s="26" t="str">
        <f t="shared" si="165"/>
        <v/>
      </c>
      <c r="H7040" s="27"/>
      <c r="I7040" s="28"/>
      <c r="J7040" s="142">
        <v>0</v>
      </c>
    </row>
    <row r="7041" spans="1:10" ht="15" hidden="1" thickBot="1" x14ac:dyDescent="0.4">
      <c r="A7041" s="214"/>
      <c r="B7041" s="213"/>
      <c r="C7041" s="30"/>
      <c r="D7041" s="30"/>
      <c r="E7041" s="31"/>
      <c r="F7041" s="40"/>
      <c r="G7041" s="29" t="str">
        <f t="shared" si="165"/>
        <v/>
      </c>
      <c r="H7041" s="33"/>
      <c r="I7041" s="29"/>
      <c r="J7041" s="142">
        <v>0</v>
      </c>
    </row>
    <row r="7042" spans="1:10" ht="15" hidden="1" thickBot="1" x14ac:dyDescent="0.4">
      <c r="A7042" s="214"/>
      <c r="B7042" s="213"/>
      <c r="C7042" s="34" t="s">
        <v>10020</v>
      </c>
      <c r="D7042" s="34" t="s">
        <v>200</v>
      </c>
      <c r="E7042" s="35">
        <v>1</v>
      </c>
      <c r="F7042" s="29"/>
      <c r="G7042" s="29" t="str">
        <f t="shared" si="165"/>
        <v/>
      </c>
      <c r="H7042" s="37">
        <f t="shared" ref="H7042" si="178">SUM(G7042:G7042)</f>
        <v>0</v>
      </c>
      <c r="I7042" s="38"/>
      <c r="J7042" s="142">
        <v>0</v>
      </c>
    </row>
    <row r="7043" spans="1:10" ht="15" hidden="1" thickBot="1" x14ac:dyDescent="0.4">
      <c r="A7043" s="215"/>
      <c r="B7043" s="216"/>
      <c r="C7043" s="52"/>
      <c r="D7043" s="52"/>
      <c r="E7043" s="63"/>
      <c r="F7043" s="64"/>
      <c r="G7043" s="64" t="str">
        <f t="shared" si="165"/>
        <v/>
      </c>
      <c r="H7043" s="66"/>
      <c r="I7043" s="29"/>
      <c r="J7043" s="142">
        <v>0</v>
      </c>
    </row>
    <row r="7044" spans="1:10" ht="15" hidden="1" thickBot="1" x14ac:dyDescent="0.4">
      <c r="A7044" s="210" t="s">
        <v>6231</v>
      </c>
      <c r="B7044" s="212" t="s">
        <v>6232</v>
      </c>
      <c r="C7044" s="155"/>
      <c r="D7044" s="24" t="s">
        <v>16</v>
      </c>
      <c r="E7044" s="25"/>
      <c r="F7044" s="39"/>
      <c r="G7044" s="26" t="str">
        <f t="shared" si="165"/>
        <v/>
      </c>
      <c r="H7044" s="27"/>
      <c r="I7044" s="28"/>
      <c r="J7044" s="142">
        <v>0</v>
      </c>
    </row>
    <row r="7045" spans="1:10" ht="15" hidden="1" thickBot="1" x14ac:dyDescent="0.4">
      <c r="A7045" s="214"/>
      <c r="B7045" s="213"/>
      <c r="C7045" s="30"/>
      <c r="D7045" s="30"/>
      <c r="E7045" s="31"/>
      <c r="F7045" s="40"/>
      <c r="G7045" s="29" t="str">
        <f t="shared" si="165"/>
        <v/>
      </c>
      <c r="H7045" s="33"/>
      <c r="I7045" s="29"/>
      <c r="J7045" s="142">
        <v>0</v>
      </c>
    </row>
    <row r="7046" spans="1:10" ht="15" hidden="1" thickBot="1" x14ac:dyDescent="0.4">
      <c r="A7046" s="214"/>
      <c r="B7046" s="213"/>
      <c r="C7046" s="34" t="s">
        <v>10021</v>
      </c>
      <c r="D7046" s="34" t="s">
        <v>200</v>
      </c>
      <c r="E7046" s="35">
        <v>1</v>
      </c>
      <c r="F7046" s="29"/>
      <c r="G7046" s="29" t="str">
        <f t="shared" si="165"/>
        <v/>
      </c>
      <c r="H7046" s="37">
        <f t="shared" ref="H7046" si="179">SUM(G7046:G7046)</f>
        <v>0</v>
      </c>
      <c r="I7046" s="38"/>
      <c r="J7046" s="142">
        <v>0</v>
      </c>
    </row>
    <row r="7047" spans="1:10" ht="15" hidden="1" thickBot="1" x14ac:dyDescent="0.4">
      <c r="A7047" s="215"/>
      <c r="B7047" s="216"/>
      <c r="C7047" s="52"/>
      <c r="D7047" s="52"/>
      <c r="E7047" s="63"/>
      <c r="F7047" s="64"/>
      <c r="G7047" s="64" t="str">
        <f t="shared" si="165"/>
        <v/>
      </c>
      <c r="H7047" s="66"/>
      <c r="I7047" s="29"/>
      <c r="J7047" s="142">
        <v>0</v>
      </c>
    </row>
    <row r="7048" spans="1:10" ht="15" hidden="1" thickBot="1" x14ac:dyDescent="0.4">
      <c r="A7048" s="210" t="s">
        <v>6233</v>
      </c>
      <c r="B7048" s="212" t="s">
        <v>7707</v>
      </c>
      <c r="C7048" s="155"/>
      <c r="D7048" s="24" t="s">
        <v>16</v>
      </c>
      <c r="E7048" s="25"/>
      <c r="F7048" s="39"/>
      <c r="G7048" s="26" t="str">
        <f t="shared" si="165"/>
        <v/>
      </c>
      <c r="H7048" s="27"/>
      <c r="I7048" s="28"/>
      <c r="J7048" s="142">
        <v>0</v>
      </c>
    </row>
    <row r="7049" spans="1:10" ht="15" hidden="1" thickBot="1" x14ac:dyDescent="0.4">
      <c r="A7049" s="214"/>
      <c r="B7049" s="213"/>
      <c r="C7049" s="30"/>
      <c r="D7049" s="30"/>
      <c r="E7049" s="31"/>
      <c r="F7049" s="40"/>
      <c r="G7049" s="29" t="str">
        <f t="shared" si="165"/>
        <v/>
      </c>
      <c r="H7049" s="33"/>
      <c r="I7049" s="29"/>
      <c r="J7049" s="142">
        <v>0</v>
      </c>
    </row>
    <row r="7050" spans="1:10" ht="25.5" hidden="1" thickBot="1" x14ac:dyDescent="0.4">
      <c r="A7050" s="214"/>
      <c r="B7050" s="213"/>
      <c r="C7050" s="34" t="s">
        <v>9765</v>
      </c>
      <c r="D7050" s="34" t="s">
        <v>200</v>
      </c>
      <c r="E7050" s="35">
        <v>1</v>
      </c>
      <c r="F7050" s="29"/>
      <c r="G7050" s="29" t="str">
        <f t="shared" si="165"/>
        <v/>
      </c>
      <c r="H7050" s="37">
        <f t="shared" ref="H7050" si="180">SUM(G7050:G7050)</f>
        <v>0</v>
      </c>
      <c r="I7050" s="38"/>
      <c r="J7050" s="142">
        <v>0</v>
      </c>
    </row>
    <row r="7051" spans="1:10" ht="15" hidden="1" thickBot="1" x14ac:dyDescent="0.4">
      <c r="A7051" s="215"/>
      <c r="B7051" s="216"/>
      <c r="C7051" s="52"/>
      <c r="D7051" s="52"/>
      <c r="E7051" s="63"/>
      <c r="F7051" s="64"/>
      <c r="G7051" s="64" t="str">
        <f t="shared" si="165"/>
        <v/>
      </c>
      <c r="H7051" s="66"/>
      <c r="I7051" s="29"/>
      <c r="J7051" s="142">
        <v>0</v>
      </c>
    </row>
    <row r="7052" spans="1:10" ht="15" hidden="1" thickBot="1" x14ac:dyDescent="0.4">
      <c r="A7052" s="210" t="s">
        <v>6234</v>
      </c>
      <c r="B7052" s="212" t="s">
        <v>7706</v>
      </c>
      <c r="C7052" s="155"/>
      <c r="D7052" s="24" t="s">
        <v>16</v>
      </c>
      <c r="E7052" s="25"/>
      <c r="F7052" s="39"/>
      <c r="G7052" s="26" t="str">
        <f t="shared" si="165"/>
        <v/>
      </c>
      <c r="H7052" s="27"/>
      <c r="I7052" s="28"/>
      <c r="J7052" s="142">
        <v>0</v>
      </c>
    </row>
    <row r="7053" spans="1:10" ht="15" hidden="1" thickBot="1" x14ac:dyDescent="0.4">
      <c r="A7053" s="214"/>
      <c r="B7053" s="213"/>
      <c r="C7053" s="30"/>
      <c r="D7053" s="30"/>
      <c r="E7053" s="31"/>
      <c r="F7053" s="40"/>
      <c r="G7053" s="29" t="str">
        <f t="shared" si="165"/>
        <v/>
      </c>
      <c r="H7053" s="33"/>
      <c r="I7053" s="29"/>
      <c r="J7053" s="142">
        <v>0</v>
      </c>
    </row>
    <row r="7054" spans="1:10" ht="15" hidden="1" thickBot="1" x14ac:dyDescent="0.4">
      <c r="A7054" s="214"/>
      <c r="B7054" s="213"/>
      <c r="C7054" s="34" t="s">
        <v>10098</v>
      </c>
      <c r="D7054" s="34" t="s">
        <v>200</v>
      </c>
      <c r="E7054" s="35">
        <v>1</v>
      </c>
      <c r="F7054" s="29"/>
      <c r="G7054" s="29" t="str">
        <f t="shared" si="165"/>
        <v/>
      </c>
      <c r="H7054" s="37">
        <f t="shared" ref="H7054:H7114" si="181">SUM(G7054:G7054)</f>
        <v>0</v>
      </c>
      <c r="I7054" s="38"/>
      <c r="J7054" s="142">
        <v>0</v>
      </c>
    </row>
    <row r="7055" spans="1:10" ht="15" hidden="1" thickBot="1" x14ac:dyDescent="0.4">
      <c r="A7055" s="215"/>
      <c r="B7055" s="216"/>
      <c r="C7055" s="52"/>
      <c r="D7055" s="52"/>
      <c r="E7055" s="63"/>
      <c r="F7055" s="64"/>
      <c r="G7055" s="64" t="str">
        <f t="shared" si="165"/>
        <v/>
      </c>
      <c r="H7055" s="66"/>
      <c r="I7055" s="29"/>
      <c r="J7055" s="142">
        <v>0</v>
      </c>
    </row>
    <row r="7056" spans="1:10" ht="15" hidden="1" thickBot="1" x14ac:dyDescent="0.4">
      <c r="A7056" s="210" t="s">
        <v>6235</v>
      </c>
      <c r="B7056" s="212" t="s">
        <v>7705</v>
      </c>
      <c r="C7056" s="155"/>
      <c r="D7056" s="24" t="s">
        <v>16</v>
      </c>
      <c r="E7056" s="25"/>
      <c r="F7056" s="39"/>
      <c r="G7056" s="26" t="str">
        <f t="shared" ref="G7056:G7119" si="182">IF(ISNUMBER(F7056),E7056*F7056,"")</f>
        <v/>
      </c>
      <c r="H7056" s="27"/>
      <c r="I7056" s="28"/>
      <c r="J7056" s="142">
        <v>0</v>
      </c>
    </row>
    <row r="7057" spans="1:10" ht="15" hidden="1" thickBot="1" x14ac:dyDescent="0.4">
      <c r="A7057" s="214"/>
      <c r="B7057" s="213"/>
      <c r="C7057" s="30"/>
      <c r="D7057" s="30"/>
      <c r="E7057" s="31"/>
      <c r="F7057" s="40"/>
      <c r="G7057" s="29" t="str">
        <f t="shared" si="182"/>
        <v/>
      </c>
      <c r="H7057" s="33"/>
      <c r="I7057" s="29"/>
      <c r="J7057" s="142">
        <v>0</v>
      </c>
    </row>
    <row r="7058" spans="1:10" ht="15" hidden="1" thickBot="1" x14ac:dyDescent="0.4">
      <c r="A7058" s="214"/>
      <c r="B7058" s="213"/>
      <c r="C7058" s="34" t="s">
        <v>10099</v>
      </c>
      <c r="D7058" s="34" t="s">
        <v>200</v>
      </c>
      <c r="E7058" s="35">
        <v>1</v>
      </c>
      <c r="F7058" s="29"/>
      <c r="G7058" s="29" t="str">
        <f t="shared" si="182"/>
        <v/>
      </c>
      <c r="H7058" s="37">
        <f t="shared" si="181"/>
        <v>0</v>
      </c>
      <c r="I7058" s="38"/>
      <c r="J7058" s="142">
        <v>0</v>
      </c>
    </row>
    <row r="7059" spans="1:10" ht="15" hidden="1" thickBot="1" x14ac:dyDescent="0.4">
      <c r="A7059" s="215"/>
      <c r="B7059" s="216"/>
      <c r="C7059" s="52"/>
      <c r="D7059" s="52"/>
      <c r="E7059" s="63"/>
      <c r="F7059" s="64"/>
      <c r="G7059" s="64" t="str">
        <f t="shared" si="182"/>
        <v/>
      </c>
      <c r="H7059" s="66"/>
      <c r="I7059" s="29"/>
      <c r="J7059" s="142">
        <v>0</v>
      </c>
    </row>
    <row r="7060" spans="1:10" ht="15" hidden="1" thickBot="1" x14ac:dyDescent="0.4">
      <c r="A7060" s="210" t="s">
        <v>6236</v>
      </c>
      <c r="B7060" s="212" t="s">
        <v>6237</v>
      </c>
      <c r="C7060" s="155"/>
      <c r="D7060" s="24" t="s">
        <v>16</v>
      </c>
      <c r="E7060" s="25"/>
      <c r="F7060" s="39"/>
      <c r="G7060" s="26" t="str">
        <f t="shared" si="182"/>
        <v/>
      </c>
      <c r="H7060" s="27"/>
      <c r="I7060" s="28"/>
      <c r="J7060" s="142">
        <v>0</v>
      </c>
    </row>
    <row r="7061" spans="1:10" ht="15" hidden="1" thickBot="1" x14ac:dyDescent="0.4">
      <c r="A7061" s="214"/>
      <c r="B7061" s="213"/>
      <c r="C7061" s="30"/>
      <c r="D7061" s="30"/>
      <c r="E7061" s="31"/>
      <c r="F7061" s="40"/>
      <c r="G7061" s="29" t="str">
        <f t="shared" si="182"/>
        <v/>
      </c>
      <c r="H7061" s="33"/>
      <c r="I7061" s="29"/>
      <c r="J7061" s="142">
        <v>0</v>
      </c>
    </row>
    <row r="7062" spans="1:10" ht="25.5" hidden="1" thickBot="1" x14ac:dyDescent="0.4">
      <c r="A7062" s="214"/>
      <c r="B7062" s="213"/>
      <c r="C7062" s="34" t="s">
        <v>10090</v>
      </c>
      <c r="D7062" s="34" t="s">
        <v>200</v>
      </c>
      <c r="E7062" s="35">
        <v>1</v>
      </c>
      <c r="F7062" s="29"/>
      <c r="G7062" s="29" t="str">
        <f t="shared" si="182"/>
        <v/>
      </c>
      <c r="H7062" s="37">
        <f t="shared" si="181"/>
        <v>0</v>
      </c>
      <c r="I7062" s="38"/>
      <c r="J7062" s="142">
        <v>0</v>
      </c>
    </row>
    <row r="7063" spans="1:10" ht="15" hidden="1" thickBot="1" x14ac:dyDescent="0.4">
      <c r="A7063" s="215"/>
      <c r="B7063" s="216"/>
      <c r="C7063" s="52"/>
      <c r="D7063" s="52"/>
      <c r="E7063" s="63"/>
      <c r="F7063" s="64"/>
      <c r="G7063" s="64" t="str">
        <f t="shared" si="182"/>
        <v/>
      </c>
      <c r="H7063" s="66"/>
      <c r="I7063" s="29"/>
      <c r="J7063" s="142">
        <v>0</v>
      </c>
    </row>
    <row r="7064" spans="1:10" ht="15" hidden="1" thickBot="1" x14ac:dyDescent="0.4">
      <c r="A7064" s="210" t="s">
        <v>6238</v>
      </c>
      <c r="B7064" s="212" t="s">
        <v>6239</v>
      </c>
      <c r="C7064" s="155"/>
      <c r="D7064" s="24" t="s">
        <v>16</v>
      </c>
      <c r="E7064" s="25"/>
      <c r="F7064" s="39"/>
      <c r="G7064" s="26" t="str">
        <f t="shared" si="182"/>
        <v/>
      </c>
      <c r="H7064" s="27"/>
      <c r="I7064" s="28"/>
      <c r="J7064" s="142">
        <v>0</v>
      </c>
    </row>
    <row r="7065" spans="1:10" ht="15" hidden="1" thickBot="1" x14ac:dyDescent="0.4">
      <c r="A7065" s="214"/>
      <c r="B7065" s="213"/>
      <c r="C7065" s="30"/>
      <c r="D7065" s="30"/>
      <c r="E7065" s="31"/>
      <c r="F7065" s="40"/>
      <c r="G7065" s="29" t="str">
        <f t="shared" si="182"/>
        <v/>
      </c>
      <c r="H7065" s="33"/>
      <c r="I7065" s="29"/>
      <c r="J7065" s="142">
        <v>0</v>
      </c>
    </row>
    <row r="7066" spans="1:10" ht="25.5" hidden="1" thickBot="1" x14ac:dyDescent="0.4">
      <c r="A7066" s="214"/>
      <c r="B7066" s="213"/>
      <c r="C7066" s="34" t="s">
        <v>10089</v>
      </c>
      <c r="D7066" s="34" t="s">
        <v>200</v>
      </c>
      <c r="E7066" s="35">
        <v>1</v>
      </c>
      <c r="F7066" s="29"/>
      <c r="G7066" s="29" t="str">
        <f t="shared" si="182"/>
        <v/>
      </c>
      <c r="H7066" s="37">
        <f t="shared" si="181"/>
        <v>0</v>
      </c>
      <c r="I7066" s="38"/>
      <c r="J7066" s="142">
        <v>0</v>
      </c>
    </row>
    <row r="7067" spans="1:10" ht="15" hidden="1" thickBot="1" x14ac:dyDescent="0.4">
      <c r="A7067" s="215"/>
      <c r="B7067" s="216"/>
      <c r="C7067" s="52"/>
      <c r="D7067" s="52"/>
      <c r="E7067" s="63"/>
      <c r="F7067" s="64"/>
      <c r="G7067" s="64" t="str">
        <f t="shared" si="182"/>
        <v/>
      </c>
      <c r="H7067" s="66"/>
      <c r="I7067" s="29"/>
      <c r="J7067" s="142">
        <v>0</v>
      </c>
    </row>
    <row r="7068" spans="1:10" ht="15" hidden="1" thickBot="1" x14ac:dyDescent="0.4">
      <c r="A7068" s="210" t="s">
        <v>6240</v>
      </c>
      <c r="B7068" s="212" t="s">
        <v>6241</v>
      </c>
      <c r="C7068" s="155"/>
      <c r="D7068" s="24" t="s">
        <v>16</v>
      </c>
      <c r="E7068" s="25"/>
      <c r="F7068" s="39"/>
      <c r="G7068" s="26" t="str">
        <f t="shared" si="182"/>
        <v/>
      </c>
      <c r="H7068" s="27"/>
      <c r="I7068" s="28"/>
      <c r="J7068" s="142">
        <v>0</v>
      </c>
    </row>
    <row r="7069" spans="1:10" ht="15" hidden="1" thickBot="1" x14ac:dyDescent="0.4">
      <c r="A7069" s="214"/>
      <c r="B7069" s="213"/>
      <c r="C7069" s="30"/>
      <c r="D7069" s="30"/>
      <c r="E7069" s="31"/>
      <c r="F7069" s="40"/>
      <c r="G7069" s="29" t="str">
        <f t="shared" si="182"/>
        <v/>
      </c>
      <c r="H7069" s="33"/>
      <c r="I7069" s="29"/>
      <c r="J7069" s="142">
        <v>0</v>
      </c>
    </row>
    <row r="7070" spans="1:10" ht="25.5" hidden="1" thickBot="1" x14ac:dyDescent="0.4">
      <c r="A7070" s="214"/>
      <c r="B7070" s="213"/>
      <c r="C7070" s="34" t="s">
        <v>10094</v>
      </c>
      <c r="D7070" s="34" t="s">
        <v>200</v>
      </c>
      <c r="E7070" s="35">
        <v>1</v>
      </c>
      <c r="F7070" s="29"/>
      <c r="G7070" s="29" t="str">
        <f t="shared" si="182"/>
        <v/>
      </c>
      <c r="H7070" s="37">
        <f t="shared" si="181"/>
        <v>0</v>
      </c>
      <c r="I7070" s="38"/>
      <c r="J7070" s="142">
        <v>0</v>
      </c>
    </row>
    <row r="7071" spans="1:10" ht="15" hidden="1" thickBot="1" x14ac:dyDescent="0.4">
      <c r="A7071" s="215"/>
      <c r="B7071" s="216"/>
      <c r="C7071" s="52"/>
      <c r="D7071" s="52"/>
      <c r="E7071" s="63"/>
      <c r="F7071" s="64"/>
      <c r="G7071" s="64" t="str">
        <f t="shared" si="182"/>
        <v/>
      </c>
      <c r="H7071" s="66"/>
      <c r="I7071" s="29"/>
      <c r="J7071" s="142">
        <v>0</v>
      </c>
    </row>
    <row r="7072" spans="1:10" ht="15" hidden="1" thickBot="1" x14ac:dyDescent="0.4">
      <c r="A7072" s="210" t="s">
        <v>6242</v>
      </c>
      <c r="B7072" s="212" t="s">
        <v>6243</v>
      </c>
      <c r="C7072" s="155"/>
      <c r="D7072" s="24" t="s">
        <v>16</v>
      </c>
      <c r="E7072" s="25"/>
      <c r="F7072" s="39"/>
      <c r="G7072" s="26" t="str">
        <f t="shared" si="182"/>
        <v/>
      </c>
      <c r="H7072" s="27"/>
      <c r="I7072" s="28"/>
      <c r="J7072" s="142">
        <v>0</v>
      </c>
    </row>
    <row r="7073" spans="1:10" ht="15" hidden="1" thickBot="1" x14ac:dyDescent="0.4">
      <c r="A7073" s="214"/>
      <c r="B7073" s="213"/>
      <c r="C7073" s="30"/>
      <c r="D7073" s="30"/>
      <c r="E7073" s="31"/>
      <c r="F7073" s="40"/>
      <c r="G7073" s="29" t="str">
        <f t="shared" si="182"/>
        <v/>
      </c>
      <c r="H7073" s="33"/>
      <c r="I7073" s="29"/>
      <c r="J7073" s="142">
        <v>0</v>
      </c>
    </row>
    <row r="7074" spans="1:10" ht="25.5" hidden="1" thickBot="1" x14ac:dyDescent="0.4">
      <c r="A7074" s="214"/>
      <c r="B7074" s="213"/>
      <c r="C7074" s="34" t="s">
        <v>10096</v>
      </c>
      <c r="D7074" s="34" t="s">
        <v>200</v>
      </c>
      <c r="E7074" s="35">
        <v>1</v>
      </c>
      <c r="F7074" s="29"/>
      <c r="G7074" s="29" t="str">
        <f t="shared" si="182"/>
        <v/>
      </c>
      <c r="H7074" s="37">
        <f t="shared" si="181"/>
        <v>0</v>
      </c>
      <c r="I7074" s="38"/>
      <c r="J7074" s="142">
        <v>0</v>
      </c>
    </row>
    <row r="7075" spans="1:10" ht="15" hidden="1" thickBot="1" x14ac:dyDescent="0.4">
      <c r="A7075" s="215"/>
      <c r="B7075" s="216"/>
      <c r="C7075" s="52"/>
      <c r="D7075" s="52"/>
      <c r="E7075" s="63"/>
      <c r="F7075" s="64"/>
      <c r="G7075" s="64" t="str">
        <f t="shared" si="182"/>
        <v/>
      </c>
      <c r="H7075" s="66"/>
      <c r="I7075" s="29"/>
      <c r="J7075" s="142">
        <v>0</v>
      </c>
    </row>
    <row r="7076" spans="1:10" ht="15" hidden="1" thickBot="1" x14ac:dyDescent="0.4">
      <c r="A7076" s="210" t="s">
        <v>6244</v>
      </c>
      <c r="B7076" s="212" t="s">
        <v>6245</v>
      </c>
      <c r="C7076" s="155"/>
      <c r="D7076" s="24" t="s">
        <v>16</v>
      </c>
      <c r="E7076" s="25"/>
      <c r="F7076" s="39"/>
      <c r="G7076" s="26" t="str">
        <f t="shared" si="182"/>
        <v/>
      </c>
      <c r="H7076" s="27"/>
      <c r="I7076" s="28"/>
      <c r="J7076" s="142">
        <v>0</v>
      </c>
    </row>
    <row r="7077" spans="1:10" ht="15" hidden="1" thickBot="1" x14ac:dyDescent="0.4">
      <c r="A7077" s="214"/>
      <c r="B7077" s="213"/>
      <c r="C7077" s="30"/>
      <c r="D7077" s="30"/>
      <c r="E7077" s="31"/>
      <c r="F7077" s="40"/>
      <c r="G7077" s="29" t="str">
        <f t="shared" si="182"/>
        <v/>
      </c>
      <c r="H7077" s="33"/>
      <c r="I7077" s="29"/>
      <c r="J7077" s="142">
        <v>0</v>
      </c>
    </row>
    <row r="7078" spans="1:10" ht="25.5" hidden="1" thickBot="1" x14ac:dyDescent="0.4">
      <c r="A7078" s="214"/>
      <c r="B7078" s="213"/>
      <c r="C7078" s="34" t="s">
        <v>10097</v>
      </c>
      <c r="D7078" s="34" t="s">
        <v>200</v>
      </c>
      <c r="E7078" s="35">
        <v>1</v>
      </c>
      <c r="F7078" s="29"/>
      <c r="G7078" s="29" t="str">
        <f t="shared" si="182"/>
        <v/>
      </c>
      <c r="H7078" s="37">
        <f t="shared" si="181"/>
        <v>0</v>
      </c>
      <c r="I7078" s="38"/>
      <c r="J7078" s="142">
        <v>0</v>
      </c>
    </row>
    <row r="7079" spans="1:10" ht="15" hidden="1" thickBot="1" x14ac:dyDescent="0.4">
      <c r="A7079" s="215"/>
      <c r="B7079" s="216"/>
      <c r="C7079" s="52"/>
      <c r="D7079" s="52"/>
      <c r="E7079" s="63"/>
      <c r="F7079" s="64"/>
      <c r="G7079" s="64" t="str">
        <f t="shared" si="182"/>
        <v/>
      </c>
      <c r="H7079" s="66"/>
      <c r="I7079" s="29"/>
      <c r="J7079" s="142">
        <v>0</v>
      </c>
    </row>
    <row r="7080" spans="1:10" ht="15" hidden="1" thickBot="1" x14ac:dyDescent="0.4">
      <c r="A7080" s="210" t="s">
        <v>6246</v>
      </c>
      <c r="B7080" s="212" t="s">
        <v>6247</v>
      </c>
      <c r="C7080" s="155"/>
      <c r="D7080" s="24" t="s">
        <v>16</v>
      </c>
      <c r="E7080" s="25"/>
      <c r="F7080" s="39"/>
      <c r="G7080" s="26" t="str">
        <f t="shared" si="182"/>
        <v/>
      </c>
      <c r="H7080" s="27"/>
      <c r="I7080" s="28"/>
      <c r="J7080" s="142">
        <v>0</v>
      </c>
    </row>
    <row r="7081" spans="1:10" ht="15" hidden="1" thickBot="1" x14ac:dyDescent="0.4">
      <c r="A7081" s="214"/>
      <c r="B7081" s="213"/>
      <c r="C7081" s="30"/>
      <c r="D7081" s="30"/>
      <c r="E7081" s="31"/>
      <c r="F7081" s="40"/>
      <c r="G7081" s="29" t="str">
        <f t="shared" si="182"/>
        <v/>
      </c>
      <c r="H7081" s="33"/>
      <c r="I7081" s="29"/>
      <c r="J7081" s="142">
        <v>0</v>
      </c>
    </row>
    <row r="7082" spans="1:10" ht="25.5" hidden="1" thickBot="1" x14ac:dyDescent="0.4">
      <c r="A7082" s="214"/>
      <c r="B7082" s="213"/>
      <c r="C7082" s="34" t="s">
        <v>969</v>
      </c>
      <c r="D7082" s="34" t="s">
        <v>200</v>
      </c>
      <c r="E7082" s="35">
        <v>1</v>
      </c>
      <c r="F7082" s="29"/>
      <c r="G7082" s="29" t="str">
        <f t="shared" si="182"/>
        <v/>
      </c>
      <c r="H7082" s="37">
        <f t="shared" si="181"/>
        <v>0</v>
      </c>
      <c r="I7082" s="38"/>
      <c r="J7082" s="142">
        <v>0</v>
      </c>
    </row>
    <row r="7083" spans="1:10" ht="15" hidden="1" thickBot="1" x14ac:dyDescent="0.4">
      <c r="A7083" s="215"/>
      <c r="B7083" s="216"/>
      <c r="C7083" s="52"/>
      <c r="D7083" s="52"/>
      <c r="E7083" s="63"/>
      <c r="F7083" s="64"/>
      <c r="G7083" s="64" t="str">
        <f t="shared" si="182"/>
        <v/>
      </c>
      <c r="H7083" s="66"/>
      <c r="I7083" s="29"/>
      <c r="J7083" s="142">
        <v>0</v>
      </c>
    </row>
    <row r="7084" spans="1:10" ht="15" hidden="1" thickBot="1" x14ac:dyDescent="0.4">
      <c r="A7084" s="210" t="s">
        <v>6248</v>
      </c>
      <c r="B7084" s="212" t="s">
        <v>6249</v>
      </c>
      <c r="C7084" s="155"/>
      <c r="D7084" s="24" t="s">
        <v>16</v>
      </c>
      <c r="E7084" s="25"/>
      <c r="F7084" s="39"/>
      <c r="G7084" s="26" t="str">
        <f t="shared" si="182"/>
        <v/>
      </c>
      <c r="H7084" s="27"/>
      <c r="I7084" s="28"/>
      <c r="J7084" s="142">
        <v>0</v>
      </c>
    </row>
    <row r="7085" spans="1:10" ht="15" hidden="1" thickBot="1" x14ac:dyDescent="0.4">
      <c r="A7085" s="214"/>
      <c r="B7085" s="213"/>
      <c r="C7085" s="30"/>
      <c r="D7085" s="30"/>
      <c r="E7085" s="31"/>
      <c r="F7085" s="40"/>
      <c r="G7085" s="29" t="str">
        <f t="shared" si="182"/>
        <v/>
      </c>
      <c r="H7085" s="33"/>
      <c r="I7085" s="29"/>
      <c r="J7085" s="142">
        <v>0</v>
      </c>
    </row>
    <row r="7086" spans="1:10" ht="25.5" hidden="1" thickBot="1" x14ac:dyDescent="0.4">
      <c r="A7086" s="214"/>
      <c r="B7086" s="213"/>
      <c r="C7086" s="34" t="s">
        <v>10093</v>
      </c>
      <c r="D7086" s="34" t="s">
        <v>200</v>
      </c>
      <c r="E7086" s="35">
        <v>1</v>
      </c>
      <c r="F7086" s="29"/>
      <c r="G7086" s="29" t="str">
        <f t="shared" si="182"/>
        <v/>
      </c>
      <c r="H7086" s="37">
        <f t="shared" si="181"/>
        <v>0</v>
      </c>
      <c r="I7086" s="38"/>
      <c r="J7086" s="142">
        <v>0</v>
      </c>
    </row>
    <row r="7087" spans="1:10" ht="15" hidden="1" thickBot="1" x14ac:dyDescent="0.4">
      <c r="A7087" s="215"/>
      <c r="B7087" s="216"/>
      <c r="C7087" s="52"/>
      <c r="D7087" s="52"/>
      <c r="E7087" s="63"/>
      <c r="F7087" s="64"/>
      <c r="G7087" s="64" t="str">
        <f t="shared" si="182"/>
        <v/>
      </c>
      <c r="H7087" s="66"/>
      <c r="I7087" s="29"/>
      <c r="J7087" s="142">
        <v>0</v>
      </c>
    </row>
    <row r="7088" spans="1:10" ht="15" hidden="1" thickBot="1" x14ac:dyDescent="0.4">
      <c r="A7088" s="210" t="s">
        <v>6250</v>
      </c>
      <c r="B7088" s="212" t="s">
        <v>6251</v>
      </c>
      <c r="C7088" s="155"/>
      <c r="D7088" s="24" t="s">
        <v>16</v>
      </c>
      <c r="E7088" s="25"/>
      <c r="F7088" s="39"/>
      <c r="G7088" s="26" t="str">
        <f t="shared" si="182"/>
        <v/>
      </c>
      <c r="H7088" s="27"/>
      <c r="I7088" s="28"/>
      <c r="J7088" s="142">
        <v>0</v>
      </c>
    </row>
    <row r="7089" spans="1:10" ht="15" hidden="1" thickBot="1" x14ac:dyDescent="0.4">
      <c r="A7089" s="214"/>
      <c r="B7089" s="213"/>
      <c r="C7089" s="30"/>
      <c r="D7089" s="30"/>
      <c r="E7089" s="31"/>
      <c r="F7089" s="40"/>
      <c r="G7089" s="29" t="str">
        <f t="shared" si="182"/>
        <v/>
      </c>
      <c r="H7089" s="33"/>
      <c r="I7089" s="29"/>
      <c r="J7089" s="142">
        <v>0</v>
      </c>
    </row>
    <row r="7090" spans="1:10" ht="15" hidden="1" thickBot="1" x14ac:dyDescent="0.4">
      <c r="A7090" s="214"/>
      <c r="B7090" s="213"/>
      <c r="C7090" s="34" t="s">
        <v>9998</v>
      </c>
      <c r="D7090" s="34" t="s">
        <v>200</v>
      </c>
      <c r="E7090" s="35">
        <v>1</v>
      </c>
      <c r="F7090" s="29"/>
      <c r="G7090" s="29" t="str">
        <f t="shared" si="182"/>
        <v/>
      </c>
      <c r="H7090" s="37">
        <f t="shared" si="181"/>
        <v>0</v>
      </c>
      <c r="I7090" s="38"/>
      <c r="J7090" s="142">
        <v>0</v>
      </c>
    </row>
    <row r="7091" spans="1:10" ht="15" hidden="1" thickBot="1" x14ac:dyDescent="0.4">
      <c r="A7091" s="215"/>
      <c r="B7091" s="216"/>
      <c r="C7091" s="52"/>
      <c r="D7091" s="52"/>
      <c r="E7091" s="63"/>
      <c r="F7091" s="64"/>
      <c r="G7091" s="64" t="str">
        <f t="shared" si="182"/>
        <v/>
      </c>
      <c r="H7091" s="66"/>
      <c r="I7091" s="29"/>
      <c r="J7091" s="142">
        <v>0</v>
      </c>
    </row>
    <row r="7092" spans="1:10" ht="15" hidden="1" thickBot="1" x14ac:dyDescent="0.4">
      <c r="A7092" s="210" t="s">
        <v>6252</v>
      </c>
      <c r="B7092" s="212" t="s">
        <v>6253</v>
      </c>
      <c r="C7092" s="155"/>
      <c r="D7092" s="24" t="s">
        <v>16</v>
      </c>
      <c r="E7092" s="25"/>
      <c r="F7092" s="39"/>
      <c r="G7092" s="26" t="str">
        <f t="shared" si="182"/>
        <v/>
      </c>
      <c r="H7092" s="27"/>
      <c r="I7092" s="28"/>
      <c r="J7092" s="142">
        <v>0</v>
      </c>
    </row>
    <row r="7093" spans="1:10" ht="15" hidden="1" thickBot="1" x14ac:dyDescent="0.4">
      <c r="A7093" s="214"/>
      <c r="B7093" s="213"/>
      <c r="C7093" s="30"/>
      <c r="D7093" s="30"/>
      <c r="E7093" s="31"/>
      <c r="F7093" s="40"/>
      <c r="G7093" s="29" t="str">
        <f t="shared" si="182"/>
        <v/>
      </c>
      <c r="H7093" s="33"/>
      <c r="I7093" s="29"/>
      <c r="J7093" s="142">
        <v>0</v>
      </c>
    </row>
    <row r="7094" spans="1:10" ht="15" hidden="1" thickBot="1" x14ac:dyDescent="0.4">
      <c r="A7094" s="214"/>
      <c r="B7094" s="213"/>
      <c r="C7094" s="34" t="s">
        <v>10000</v>
      </c>
      <c r="D7094" s="34" t="s">
        <v>200</v>
      </c>
      <c r="E7094" s="35">
        <v>1</v>
      </c>
      <c r="F7094" s="29"/>
      <c r="G7094" s="29" t="str">
        <f t="shared" si="182"/>
        <v/>
      </c>
      <c r="H7094" s="37">
        <f t="shared" si="181"/>
        <v>0</v>
      </c>
      <c r="I7094" s="38"/>
      <c r="J7094" s="142">
        <v>0</v>
      </c>
    </row>
    <row r="7095" spans="1:10" ht="15" hidden="1" thickBot="1" x14ac:dyDescent="0.4">
      <c r="A7095" s="215"/>
      <c r="B7095" s="216"/>
      <c r="C7095" s="52"/>
      <c r="D7095" s="52"/>
      <c r="E7095" s="63"/>
      <c r="F7095" s="64"/>
      <c r="G7095" s="64" t="str">
        <f t="shared" si="182"/>
        <v/>
      </c>
      <c r="H7095" s="66"/>
      <c r="I7095" s="29"/>
      <c r="J7095" s="142">
        <v>0</v>
      </c>
    </row>
    <row r="7096" spans="1:10" ht="15" hidden="1" thickBot="1" x14ac:dyDescent="0.4">
      <c r="A7096" s="210" t="s">
        <v>6254</v>
      </c>
      <c r="B7096" s="212" t="s">
        <v>6255</v>
      </c>
      <c r="C7096" s="155"/>
      <c r="D7096" s="24" t="s">
        <v>16</v>
      </c>
      <c r="E7096" s="25"/>
      <c r="F7096" s="39"/>
      <c r="G7096" s="26" t="str">
        <f t="shared" si="182"/>
        <v/>
      </c>
      <c r="H7096" s="27"/>
      <c r="I7096" s="28"/>
      <c r="J7096" s="142">
        <v>0</v>
      </c>
    </row>
    <row r="7097" spans="1:10" ht="15" hidden="1" thickBot="1" x14ac:dyDescent="0.4">
      <c r="A7097" s="214"/>
      <c r="B7097" s="213"/>
      <c r="C7097" s="30"/>
      <c r="D7097" s="30"/>
      <c r="E7097" s="31"/>
      <c r="F7097" s="40"/>
      <c r="G7097" s="29" t="str">
        <f t="shared" si="182"/>
        <v/>
      </c>
      <c r="H7097" s="33"/>
      <c r="I7097" s="29"/>
      <c r="J7097" s="142">
        <v>0</v>
      </c>
    </row>
    <row r="7098" spans="1:10" ht="15" hidden="1" thickBot="1" x14ac:dyDescent="0.4">
      <c r="A7098" s="214"/>
      <c r="B7098" s="213"/>
      <c r="C7098" s="34" t="s">
        <v>10002</v>
      </c>
      <c r="D7098" s="34" t="s">
        <v>200</v>
      </c>
      <c r="E7098" s="35">
        <v>1</v>
      </c>
      <c r="F7098" s="29"/>
      <c r="G7098" s="29" t="str">
        <f t="shared" si="182"/>
        <v/>
      </c>
      <c r="H7098" s="37">
        <f t="shared" si="181"/>
        <v>0</v>
      </c>
      <c r="I7098" s="38"/>
      <c r="J7098" s="142">
        <v>0</v>
      </c>
    </row>
    <row r="7099" spans="1:10" ht="15" hidden="1" thickBot="1" x14ac:dyDescent="0.4">
      <c r="A7099" s="215"/>
      <c r="B7099" s="216"/>
      <c r="C7099" s="52"/>
      <c r="D7099" s="52"/>
      <c r="E7099" s="63"/>
      <c r="F7099" s="64"/>
      <c r="G7099" s="64" t="str">
        <f t="shared" si="182"/>
        <v/>
      </c>
      <c r="H7099" s="66"/>
      <c r="I7099" s="29"/>
      <c r="J7099" s="142">
        <v>0</v>
      </c>
    </row>
    <row r="7100" spans="1:10" ht="15" hidden="1" thickBot="1" x14ac:dyDescent="0.4">
      <c r="A7100" s="210" t="s">
        <v>6256</v>
      </c>
      <c r="B7100" s="212" t="s">
        <v>6257</v>
      </c>
      <c r="C7100" s="155"/>
      <c r="D7100" s="24" t="s">
        <v>16</v>
      </c>
      <c r="E7100" s="25"/>
      <c r="F7100" s="39"/>
      <c r="G7100" s="26" t="str">
        <f t="shared" si="182"/>
        <v/>
      </c>
      <c r="H7100" s="27"/>
      <c r="I7100" s="28"/>
      <c r="J7100" s="142">
        <v>0</v>
      </c>
    </row>
    <row r="7101" spans="1:10" ht="15" hidden="1" thickBot="1" x14ac:dyDescent="0.4">
      <c r="A7101" s="214"/>
      <c r="B7101" s="213"/>
      <c r="C7101" s="30"/>
      <c r="D7101" s="30"/>
      <c r="E7101" s="31"/>
      <c r="F7101" s="40"/>
      <c r="G7101" s="29" t="str">
        <f t="shared" si="182"/>
        <v/>
      </c>
      <c r="H7101" s="33"/>
      <c r="I7101" s="29"/>
      <c r="J7101" s="142">
        <v>0</v>
      </c>
    </row>
    <row r="7102" spans="1:10" ht="15" hidden="1" thickBot="1" x14ac:dyDescent="0.4">
      <c r="A7102" s="214"/>
      <c r="B7102" s="213"/>
      <c r="C7102" s="34" t="s">
        <v>10003</v>
      </c>
      <c r="D7102" s="34" t="s">
        <v>200</v>
      </c>
      <c r="E7102" s="35">
        <v>1</v>
      </c>
      <c r="F7102" s="29"/>
      <c r="G7102" s="29" t="str">
        <f t="shared" si="182"/>
        <v/>
      </c>
      <c r="H7102" s="37">
        <f t="shared" si="181"/>
        <v>0</v>
      </c>
      <c r="I7102" s="38"/>
      <c r="J7102" s="142">
        <v>0</v>
      </c>
    </row>
    <row r="7103" spans="1:10" ht="15" hidden="1" thickBot="1" x14ac:dyDescent="0.4">
      <c r="A7103" s="215"/>
      <c r="B7103" s="216"/>
      <c r="C7103" s="52"/>
      <c r="D7103" s="52"/>
      <c r="E7103" s="63"/>
      <c r="F7103" s="64"/>
      <c r="G7103" s="64" t="str">
        <f t="shared" si="182"/>
        <v/>
      </c>
      <c r="H7103" s="66"/>
      <c r="I7103" s="29"/>
      <c r="J7103" s="142">
        <v>0</v>
      </c>
    </row>
    <row r="7104" spans="1:10" ht="15" hidden="1" thickBot="1" x14ac:dyDescent="0.4">
      <c r="A7104" s="210" t="s">
        <v>6258</v>
      </c>
      <c r="B7104" s="212" t="s">
        <v>7704</v>
      </c>
      <c r="C7104" s="155"/>
      <c r="D7104" s="24" t="s">
        <v>16</v>
      </c>
      <c r="E7104" s="25"/>
      <c r="F7104" s="39"/>
      <c r="G7104" s="26" t="str">
        <f t="shared" si="182"/>
        <v/>
      </c>
      <c r="H7104" s="27"/>
      <c r="I7104" s="28"/>
      <c r="J7104" s="142">
        <v>0</v>
      </c>
    </row>
    <row r="7105" spans="1:10" ht="15" hidden="1" thickBot="1" x14ac:dyDescent="0.4">
      <c r="A7105" s="214"/>
      <c r="B7105" s="213"/>
      <c r="C7105" s="30"/>
      <c r="D7105" s="30"/>
      <c r="E7105" s="31"/>
      <c r="F7105" s="40"/>
      <c r="G7105" s="29" t="str">
        <f t="shared" si="182"/>
        <v/>
      </c>
      <c r="H7105" s="33"/>
      <c r="I7105" s="29"/>
      <c r="J7105" s="142">
        <v>0</v>
      </c>
    </row>
    <row r="7106" spans="1:10" ht="25.5" hidden="1" thickBot="1" x14ac:dyDescent="0.4">
      <c r="A7106" s="214"/>
      <c r="B7106" s="213"/>
      <c r="C7106" s="34" t="s">
        <v>10005</v>
      </c>
      <c r="D7106" s="34" t="s">
        <v>200</v>
      </c>
      <c r="E7106" s="35">
        <v>1</v>
      </c>
      <c r="F7106" s="29"/>
      <c r="G7106" s="29" t="str">
        <f t="shared" si="182"/>
        <v/>
      </c>
      <c r="H7106" s="37">
        <f t="shared" si="181"/>
        <v>0</v>
      </c>
      <c r="I7106" s="38"/>
      <c r="J7106" s="142">
        <v>0</v>
      </c>
    </row>
    <row r="7107" spans="1:10" ht="15" hidden="1" thickBot="1" x14ac:dyDescent="0.4">
      <c r="A7107" s="215"/>
      <c r="B7107" s="216"/>
      <c r="C7107" s="52"/>
      <c r="D7107" s="52"/>
      <c r="E7107" s="63"/>
      <c r="F7107" s="64"/>
      <c r="G7107" s="64" t="str">
        <f t="shared" si="182"/>
        <v/>
      </c>
      <c r="H7107" s="66"/>
      <c r="I7107" s="29"/>
      <c r="J7107" s="142">
        <v>0</v>
      </c>
    </row>
    <row r="7108" spans="1:10" ht="15" hidden="1" thickBot="1" x14ac:dyDescent="0.4">
      <c r="A7108" s="210" t="s">
        <v>6259</v>
      </c>
      <c r="B7108" s="212" t="s">
        <v>7703</v>
      </c>
      <c r="C7108" s="155"/>
      <c r="D7108" s="24" t="s">
        <v>16</v>
      </c>
      <c r="E7108" s="25"/>
      <c r="F7108" s="39"/>
      <c r="G7108" s="26" t="str">
        <f t="shared" si="182"/>
        <v/>
      </c>
      <c r="H7108" s="27"/>
      <c r="I7108" s="28"/>
      <c r="J7108" s="142">
        <v>0</v>
      </c>
    </row>
    <row r="7109" spans="1:10" ht="15" hidden="1" thickBot="1" x14ac:dyDescent="0.4">
      <c r="A7109" s="214"/>
      <c r="B7109" s="213"/>
      <c r="C7109" s="30"/>
      <c r="D7109" s="30"/>
      <c r="E7109" s="31"/>
      <c r="F7109" s="40"/>
      <c r="G7109" s="29" t="str">
        <f t="shared" si="182"/>
        <v/>
      </c>
      <c r="H7109" s="33"/>
      <c r="I7109" s="29"/>
      <c r="J7109" s="142">
        <v>0</v>
      </c>
    </row>
    <row r="7110" spans="1:10" ht="15" hidden="1" thickBot="1" x14ac:dyDescent="0.4">
      <c r="A7110" s="214"/>
      <c r="B7110" s="213"/>
      <c r="C7110" s="34" t="s">
        <v>9990</v>
      </c>
      <c r="D7110" s="34" t="s">
        <v>200</v>
      </c>
      <c r="E7110" s="35">
        <v>1</v>
      </c>
      <c r="F7110" s="29"/>
      <c r="G7110" s="29" t="str">
        <f t="shared" si="182"/>
        <v/>
      </c>
      <c r="H7110" s="37">
        <f t="shared" si="181"/>
        <v>0</v>
      </c>
      <c r="I7110" s="38"/>
      <c r="J7110" s="142">
        <v>0</v>
      </c>
    </row>
    <row r="7111" spans="1:10" ht="15" hidden="1" thickBot="1" x14ac:dyDescent="0.4">
      <c r="A7111" s="215"/>
      <c r="B7111" s="216"/>
      <c r="C7111" s="52"/>
      <c r="D7111" s="52"/>
      <c r="E7111" s="63"/>
      <c r="F7111" s="64"/>
      <c r="G7111" s="64" t="str">
        <f t="shared" si="182"/>
        <v/>
      </c>
      <c r="H7111" s="66"/>
      <c r="I7111" s="29"/>
      <c r="J7111" s="142">
        <v>0</v>
      </c>
    </row>
    <row r="7112" spans="1:10" ht="15" hidden="1" thickBot="1" x14ac:dyDescent="0.4">
      <c r="A7112" s="210" t="s">
        <v>6260</v>
      </c>
      <c r="B7112" s="212" t="s">
        <v>7702</v>
      </c>
      <c r="C7112" s="155"/>
      <c r="D7112" s="24" t="s">
        <v>16</v>
      </c>
      <c r="E7112" s="25"/>
      <c r="F7112" s="39"/>
      <c r="G7112" s="26" t="str">
        <f t="shared" si="182"/>
        <v/>
      </c>
      <c r="H7112" s="27"/>
      <c r="I7112" s="28"/>
      <c r="J7112" s="142">
        <v>0</v>
      </c>
    </row>
    <row r="7113" spans="1:10" ht="15" hidden="1" thickBot="1" x14ac:dyDescent="0.4">
      <c r="A7113" s="214"/>
      <c r="B7113" s="213"/>
      <c r="C7113" s="30"/>
      <c r="D7113" s="30"/>
      <c r="E7113" s="31"/>
      <c r="F7113" s="40"/>
      <c r="G7113" s="29" t="str">
        <f t="shared" si="182"/>
        <v/>
      </c>
      <c r="H7113" s="33"/>
      <c r="I7113" s="29"/>
      <c r="J7113" s="142">
        <v>0</v>
      </c>
    </row>
    <row r="7114" spans="1:10" ht="15" hidden="1" thickBot="1" x14ac:dyDescent="0.4">
      <c r="A7114" s="214"/>
      <c r="B7114" s="213"/>
      <c r="C7114" s="34" t="s">
        <v>9991</v>
      </c>
      <c r="D7114" s="34" t="s">
        <v>200</v>
      </c>
      <c r="E7114" s="35">
        <v>1</v>
      </c>
      <c r="F7114" s="29"/>
      <c r="G7114" s="29" t="str">
        <f t="shared" si="182"/>
        <v/>
      </c>
      <c r="H7114" s="37">
        <f t="shared" si="181"/>
        <v>0</v>
      </c>
      <c r="I7114" s="38"/>
      <c r="J7114" s="142">
        <v>0</v>
      </c>
    </row>
    <row r="7115" spans="1:10" ht="15" hidden="1" thickBot="1" x14ac:dyDescent="0.4">
      <c r="A7115" s="215"/>
      <c r="B7115" s="216"/>
      <c r="C7115" s="52"/>
      <c r="D7115" s="52"/>
      <c r="E7115" s="63"/>
      <c r="F7115" s="64"/>
      <c r="G7115" s="64" t="str">
        <f t="shared" si="182"/>
        <v/>
      </c>
      <c r="H7115" s="66"/>
      <c r="I7115" s="29"/>
      <c r="J7115" s="142">
        <v>0</v>
      </c>
    </row>
    <row r="7116" spans="1:10" ht="15" hidden="1" thickBot="1" x14ac:dyDescent="0.4">
      <c r="A7116" s="210" t="s">
        <v>6261</v>
      </c>
      <c r="B7116" s="212" t="s">
        <v>7701</v>
      </c>
      <c r="C7116" s="155"/>
      <c r="D7116" s="24" t="s">
        <v>16</v>
      </c>
      <c r="E7116" s="25"/>
      <c r="F7116" s="39"/>
      <c r="G7116" s="26" t="str">
        <f t="shared" si="182"/>
        <v/>
      </c>
      <c r="H7116" s="27"/>
      <c r="I7116" s="28"/>
      <c r="J7116" s="142">
        <v>0</v>
      </c>
    </row>
    <row r="7117" spans="1:10" ht="15" hidden="1" thickBot="1" x14ac:dyDescent="0.4">
      <c r="A7117" s="214"/>
      <c r="B7117" s="213"/>
      <c r="C7117" s="30"/>
      <c r="D7117" s="30"/>
      <c r="E7117" s="31"/>
      <c r="F7117" s="40"/>
      <c r="G7117" s="29" t="str">
        <f t="shared" si="182"/>
        <v/>
      </c>
      <c r="H7117" s="33"/>
      <c r="I7117" s="29"/>
      <c r="J7117" s="142">
        <v>0</v>
      </c>
    </row>
    <row r="7118" spans="1:10" ht="15" hidden="1" thickBot="1" x14ac:dyDescent="0.4">
      <c r="A7118" s="214"/>
      <c r="B7118" s="213"/>
      <c r="C7118" s="34" t="s">
        <v>9784</v>
      </c>
      <c r="D7118" s="34" t="s">
        <v>200</v>
      </c>
      <c r="E7118" s="35">
        <v>1</v>
      </c>
      <c r="F7118" s="29"/>
      <c r="G7118" s="29" t="str">
        <f t="shared" si="182"/>
        <v/>
      </c>
      <c r="H7118" s="37">
        <f t="shared" ref="H7118:H7214" si="183">SUM(G7118:G7118)</f>
        <v>0</v>
      </c>
      <c r="I7118" s="38"/>
      <c r="J7118" s="142">
        <v>0</v>
      </c>
    </row>
    <row r="7119" spans="1:10" ht="15" hidden="1" thickBot="1" x14ac:dyDescent="0.4">
      <c r="A7119" s="215"/>
      <c r="B7119" s="216"/>
      <c r="C7119" s="52"/>
      <c r="D7119" s="52"/>
      <c r="E7119" s="63"/>
      <c r="F7119" s="64"/>
      <c r="G7119" s="64" t="str">
        <f t="shared" si="182"/>
        <v/>
      </c>
      <c r="H7119" s="66"/>
      <c r="I7119" s="29"/>
      <c r="J7119" s="142">
        <v>0</v>
      </c>
    </row>
    <row r="7120" spans="1:10" ht="15" hidden="1" thickBot="1" x14ac:dyDescent="0.4">
      <c r="A7120" s="210" t="s">
        <v>6262</v>
      </c>
      <c r="B7120" s="212" t="s">
        <v>7700</v>
      </c>
      <c r="C7120" s="155"/>
      <c r="D7120" s="24" t="s">
        <v>16</v>
      </c>
      <c r="E7120" s="25"/>
      <c r="F7120" s="39"/>
      <c r="G7120" s="26" t="str">
        <f t="shared" ref="G7120:G7183" si="184">IF(ISNUMBER(F7120),E7120*F7120,"")</f>
        <v/>
      </c>
      <c r="H7120" s="27"/>
      <c r="I7120" s="28"/>
      <c r="J7120" s="142">
        <v>0</v>
      </c>
    </row>
    <row r="7121" spans="1:10" ht="15" hidden="1" thickBot="1" x14ac:dyDescent="0.4">
      <c r="A7121" s="214"/>
      <c r="B7121" s="213"/>
      <c r="C7121" s="30"/>
      <c r="D7121" s="30"/>
      <c r="E7121" s="31"/>
      <c r="F7121" s="40"/>
      <c r="G7121" s="29" t="str">
        <f t="shared" si="184"/>
        <v/>
      </c>
      <c r="H7121" s="33"/>
      <c r="I7121" s="29"/>
      <c r="J7121" s="142">
        <v>0</v>
      </c>
    </row>
    <row r="7122" spans="1:10" ht="15" hidden="1" thickBot="1" x14ac:dyDescent="0.4">
      <c r="A7122" s="214"/>
      <c r="B7122" s="213"/>
      <c r="C7122" s="34" t="s">
        <v>9785</v>
      </c>
      <c r="D7122" s="34" t="s">
        <v>200</v>
      </c>
      <c r="E7122" s="35">
        <v>1</v>
      </c>
      <c r="F7122" s="29"/>
      <c r="G7122" s="29" t="str">
        <f t="shared" si="184"/>
        <v/>
      </c>
      <c r="H7122" s="37">
        <f t="shared" si="183"/>
        <v>0</v>
      </c>
      <c r="I7122" s="38"/>
      <c r="J7122" s="142">
        <v>0</v>
      </c>
    </row>
    <row r="7123" spans="1:10" ht="15" hidden="1" thickBot="1" x14ac:dyDescent="0.4">
      <c r="A7123" s="215"/>
      <c r="B7123" s="216"/>
      <c r="C7123" s="52"/>
      <c r="D7123" s="52"/>
      <c r="E7123" s="63"/>
      <c r="F7123" s="64"/>
      <c r="G7123" s="64" t="str">
        <f t="shared" si="184"/>
        <v/>
      </c>
      <c r="H7123" s="66"/>
      <c r="I7123" s="29"/>
      <c r="J7123" s="142">
        <v>0</v>
      </c>
    </row>
    <row r="7124" spans="1:10" ht="15" hidden="1" thickBot="1" x14ac:dyDescent="0.4">
      <c r="A7124" s="210" t="s">
        <v>6263</v>
      </c>
      <c r="B7124" s="212" t="s">
        <v>6264</v>
      </c>
      <c r="C7124" s="155"/>
      <c r="D7124" s="24" t="s">
        <v>16</v>
      </c>
      <c r="E7124" s="25"/>
      <c r="F7124" s="39"/>
      <c r="G7124" s="26" t="str">
        <f t="shared" si="184"/>
        <v/>
      </c>
      <c r="H7124" s="27"/>
      <c r="I7124" s="28"/>
      <c r="J7124" s="142">
        <v>0</v>
      </c>
    </row>
    <row r="7125" spans="1:10" ht="15" hidden="1" thickBot="1" x14ac:dyDescent="0.4">
      <c r="A7125" s="214"/>
      <c r="B7125" s="213"/>
      <c r="C7125" s="30"/>
      <c r="D7125" s="30"/>
      <c r="E7125" s="31"/>
      <c r="F7125" s="40"/>
      <c r="G7125" s="29" t="str">
        <f t="shared" si="184"/>
        <v/>
      </c>
      <c r="H7125" s="33"/>
      <c r="I7125" s="29"/>
      <c r="J7125" s="142">
        <v>0</v>
      </c>
    </row>
    <row r="7126" spans="1:10" ht="15" hidden="1" thickBot="1" x14ac:dyDescent="0.4">
      <c r="A7126" s="214"/>
      <c r="B7126" s="213"/>
      <c r="C7126" s="34" t="s">
        <v>10238</v>
      </c>
      <c r="D7126" s="34" t="s">
        <v>200</v>
      </c>
      <c r="E7126" s="35">
        <v>1</v>
      </c>
      <c r="F7126" s="29"/>
      <c r="G7126" s="29" t="str">
        <f t="shared" si="184"/>
        <v/>
      </c>
      <c r="H7126" s="37">
        <f t="shared" si="183"/>
        <v>0</v>
      </c>
      <c r="I7126" s="38"/>
      <c r="J7126" s="142">
        <v>0</v>
      </c>
    </row>
    <row r="7127" spans="1:10" ht="15" hidden="1" thickBot="1" x14ac:dyDescent="0.4">
      <c r="A7127" s="215"/>
      <c r="B7127" s="216"/>
      <c r="C7127" s="52"/>
      <c r="D7127" s="52"/>
      <c r="E7127" s="63"/>
      <c r="F7127" s="64"/>
      <c r="G7127" s="64" t="str">
        <f t="shared" si="184"/>
        <v/>
      </c>
      <c r="H7127" s="66"/>
      <c r="I7127" s="29"/>
      <c r="J7127" s="142">
        <v>0</v>
      </c>
    </row>
    <row r="7128" spans="1:10" ht="15" hidden="1" thickBot="1" x14ac:dyDescent="0.4">
      <c r="A7128" s="210" t="s">
        <v>6265</v>
      </c>
      <c r="B7128" s="212" t="s">
        <v>6266</v>
      </c>
      <c r="C7128" s="155"/>
      <c r="D7128" s="24" t="s">
        <v>16</v>
      </c>
      <c r="E7128" s="25"/>
      <c r="F7128" s="39"/>
      <c r="G7128" s="26" t="str">
        <f t="shared" si="184"/>
        <v/>
      </c>
      <c r="H7128" s="27"/>
      <c r="I7128" s="28"/>
      <c r="J7128" s="142">
        <v>0</v>
      </c>
    </row>
    <row r="7129" spans="1:10" ht="15" hidden="1" thickBot="1" x14ac:dyDescent="0.4">
      <c r="A7129" s="214"/>
      <c r="B7129" s="213"/>
      <c r="C7129" s="30"/>
      <c r="D7129" s="30"/>
      <c r="E7129" s="31"/>
      <c r="F7129" s="40"/>
      <c r="G7129" s="29" t="str">
        <f t="shared" si="184"/>
        <v/>
      </c>
      <c r="H7129" s="33"/>
      <c r="I7129" s="29"/>
      <c r="J7129" s="142">
        <v>0</v>
      </c>
    </row>
    <row r="7130" spans="1:10" ht="15" hidden="1" thickBot="1" x14ac:dyDescent="0.4">
      <c r="A7130" s="214"/>
      <c r="B7130" s="213"/>
      <c r="C7130" s="34" t="s">
        <v>6478</v>
      </c>
      <c r="D7130" s="44" t="s">
        <v>16</v>
      </c>
      <c r="E7130" s="35">
        <v>1</v>
      </c>
      <c r="F7130" s="29"/>
      <c r="G7130" s="29" t="str">
        <f t="shared" si="184"/>
        <v/>
      </c>
      <c r="H7130" s="37">
        <f t="shared" si="183"/>
        <v>0</v>
      </c>
      <c r="I7130" s="38"/>
      <c r="J7130" s="142">
        <v>0</v>
      </c>
    </row>
    <row r="7131" spans="1:10" ht="15" hidden="1" thickBot="1" x14ac:dyDescent="0.4">
      <c r="A7131" s="215"/>
      <c r="B7131" s="216"/>
      <c r="C7131" s="52"/>
      <c r="D7131" s="52"/>
      <c r="E7131" s="63"/>
      <c r="F7131" s="64"/>
      <c r="G7131" s="64" t="str">
        <f t="shared" si="184"/>
        <v/>
      </c>
      <c r="H7131" s="66"/>
      <c r="I7131" s="29"/>
      <c r="J7131" s="142">
        <v>0</v>
      </c>
    </row>
    <row r="7132" spans="1:10" ht="15" hidden="1" thickBot="1" x14ac:dyDescent="0.4">
      <c r="A7132" s="210" t="s">
        <v>6267</v>
      </c>
      <c r="B7132" s="212" t="s">
        <v>7699</v>
      </c>
      <c r="C7132" s="155"/>
      <c r="D7132" s="24" t="s">
        <v>16</v>
      </c>
      <c r="E7132" s="25"/>
      <c r="F7132" s="39"/>
      <c r="G7132" s="26" t="str">
        <f t="shared" si="184"/>
        <v/>
      </c>
      <c r="H7132" s="27"/>
      <c r="I7132" s="28"/>
      <c r="J7132" s="142">
        <v>0</v>
      </c>
    </row>
    <row r="7133" spans="1:10" ht="15" hidden="1" thickBot="1" x14ac:dyDescent="0.4">
      <c r="A7133" s="214"/>
      <c r="B7133" s="213"/>
      <c r="C7133" s="30"/>
      <c r="D7133" s="30"/>
      <c r="E7133" s="31"/>
      <c r="F7133" s="40"/>
      <c r="G7133" s="29" t="str">
        <f t="shared" si="184"/>
        <v/>
      </c>
      <c r="H7133" s="33"/>
      <c r="I7133" s="29"/>
      <c r="J7133" s="142">
        <v>0</v>
      </c>
    </row>
    <row r="7134" spans="1:10" ht="15" hidden="1" thickBot="1" x14ac:dyDescent="0.4">
      <c r="A7134" s="214"/>
      <c r="B7134" s="213"/>
      <c r="C7134" s="34" t="s">
        <v>9839</v>
      </c>
      <c r="D7134" s="34" t="s">
        <v>200</v>
      </c>
      <c r="E7134" s="35">
        <v>1</v>
      </c>
      <c r="F7134" s="29"/>
      <c r="G7134" s="29" t="str">
        <f t="shared" si="184"/>
        <v/>
      </c>
      <c r="H7134" s="37">
        <f t="shared" si="183"/>
        <v>0</v>
      </c>
      <c r="I7134" s="38"/>
      <c r="J7134" s="142">
        <v>0</v>
      </c>
    </row>
    <row r="7135" spans="1:10" ht="15" hidden="1" thickBot="1" x14ac:dyDescent="0.4">
      <c r="A7135" s="215"/>
      <c r="B7135" s="216"/>
      <c r="C7135" s="52"/>
      <c r="D7135" s="52"/>
      <c r="E7135" s="63"/>
      <c r="F7135" s="64"/>
      <c r="G7135" s="64" t="str">
        <f t="shared" si="184"/>
        <v/>
      </c>
      <c r="H7135" s="66"/>
      <c r="I7135" s="29"/>
      <c r="J7135" s="142">
        <v>0</v>
      </c>
    </row>
    <row r="7136" spans="1:10" ht="15" hidden="1" thickBot="1" x14ac:dyDescent="0.4">
      <c r="A7136" s="210" t="s">
        <v>6268</v>
      </c>
      <c r="B7136" s="212" t="s">
        <v>7698</v>
      </c>
      <c r="C7136" s="155"/>
      <c r="D7136" s="24" t="s">
        <v>16</v>
      </c>
      <c r="E7136" s="25"/>
      <c r="F7136" s="39"/>
      <c r="G7136" s="26" t="str">
        <f t="shared" si="184"/>
        <v/>
      </c>
      <c r="H7136" s="27"/>
      <c r="I7136" s="28"/>
      <c r="J7136" s="142">
        <v>0</v>
      </c>
    </row>
    <row r="7137" spans="1:10" ht="15" hidden="1" thickBot="1" x14ac:dyDescent="0.4">
      <c r="A7137" s="214"/>
      <c r="B7137" s="213"/>
      <c r="C7137" s="30"/>
      <c r="D7137" s="30"/>
      <c r="E7137" s="31"/>
      <c r="F7137" s="40"/>
      <c r="G7137" s="29" t="str">
        <f t="shared" si="184"/>
        <v/>
      </c>
      <c r="H7137" s="33"/>
      <c r="I7137" s="29"/>
      <c r="J7137" s="142">
        <v>0</v>
      </c>
    </row>
    <row r="7138" spans="1:10" ht="15" hidden="1" thickBot="1" x14ac:dyDescent="0.4">
      <c r="A7138" s="214"/>
      <c r="B7138" s="213"/>
      <c r="C7138" s="34" t="s">
        <v>10239</v>
      </c>
      <c r="D7138" s="34" t="s">
        <v>200</v>
      </c>
      <c r="E7138" s="35">
        <v>1</v>
      </c>
      <c r="F7138" s="29"/>
      <c r="G7138" s="29" t="str">
        <f t="shared" si="184"/>
        <v/>
      </c>
      <c r="H7138" s="37">
        <f t="shared" si="183"/>
        <v>0</v>
      </c>
      <c r="I7138" s="38"/>
      <c r="J7138" s="142">
        <v>0</v>
      </c>
    </row>
    <row r="7139" spans="1:10" ht="15" hidden="1" thickBot="1" x14ac:dyDescent="0.4">
      <c r="A7139" s="215"/>
      <c r="B7139" s="216"/>
      <c r="C7139" s="52"/>
      <c r="D7139" s="52"/>
      <c r="E7139" s="63"/>
      <c r="F7139" s="64"/>
      <c r="G7139" s="64" t="str">
        <f t="shared" si="184"/>
        <v/>
      </c>
      <c r="H7139" s="66"/>
      <c r="I7139" s="29"/>
      <c r="J7139" s="142">
        <v>0</v>
      </c>
    </row>
    <row r="7140" spans="1:10" ht="15" hidden="1" thickBot="1" x14ac:dyDescent="0.4">
      <c r="A7140" s="210" t="s">
        <v>6269</v>
      </c>
      <c r="B7140" s="212" t="s">
        <v>7697</v>
      </c>
      <c r="C7140" s="155"/>
      <c r="D7140" s="24" t="s">
        <v>16</v>
      </c>
      <c r="E7140" s="25"/>
      <c r="F7140" s="39"/>
      <c r="G7140" s="26" t="str">
        <f t="shared" si="184"/>
        <v/>
      </c>
      <c r="H7140" s="27"/>
      <c r="I7140" s="28"/>
      <c r="J7140" s="142">
        <v>0</v>
      </c>
    </row>
    <row r="7141" spans="1:10" ht="15" hidden="1" thickBot="1" x14ac:dyDescent="0.4">
      <c r="A7141" s="214"/>
      <c r="B7141" s="213"/>
      <c r="C7141" s="30"/>
      <c r="D7141" s="30"/>
      <c r="E7141" s="31"/>
      <c r="F7141" s="40"/>
      <c r="G7141" s="29" t="str">
        <f t="shared" si="184"/>
        <v/>
      </c>
      <c r="H7141" s="33"/>
      <c r="I7141" s="29"/>
      <c r="J7141" s="142">
        <v>0</v>
      </c>
    </row>
    <row r="7142" spans="1:10" ht="15" hidden="1" thickBot="1" x14ac:dyDescent="0.4">
      <c r="A7142" s="214"/>
      <c r="B7142" s="213"/>
      <c r="C7142" s="34" t="s">
        <v>10240</v>
      </c>
      <c r="D7142" s="34" t="s">
        <v>200</v>
      </c>
      <c r="E7142" s="35">
        <v>1</v>
      </c>
      <c r="F7142" s="29"/>
      <c r="G7142" s="29" t="str">
        <f t="shared" si="184"/>
        <v/>
      </c>
      <c r="H7142" s="37">
        <f t="shared" si="183"/>
        <v>0</v>
      </c>
      <c r="I7142" s="38"/>
      <c r="J7142" s="142">
        <v>0</v>
      </c>
    </row>
    <row r="7143" spans="1:10" ht="15" hidden="1" thickBot="1" x14ac:dyDescent="0.4">
      <c r="A7143" s="215"/>
      <c r="B7143" s="216"/>
      <c r="C7143" s="52"/>
      <c r="D7143" s="52"/>
      <c r="E7143" s="63"/>
      <c r="F7143" s="64"/>
      <c r="G7143" s="64" t="str">
        <f t="shared" si="184"/>
        <v/>
      </c>
      <c r="H7143" s="66"/>
      <c r="I7143" s="29"/>
      <c r="J7143" s="142">
        <v>0</v>
      </c>
    </row>
    <row r="7144" spans="1:10" ht="15" hidden="1" thickBot="1" x14ac:dyDescent="0.4">
      <c r="A7144" s="210" t="s">
        <v>6334</v>
      </c>
      <c r="B7144" s="212" t="s">
        <v>6335</v>
      </c>
      <c r="C7144" s="155"/>
      <c r="D7144" s="24" t="s">
        <v>2128</v>
      </c>
      <c r="E7144" s="25"/>
      <c r="F7144" s="39"/>
      <c r="G7144" s="26" t="str">
        <f t="shared" si="184"/>
        <v/>
      </c>
      <c r="H7144" s="27"/>
      <c r="I7144" s="28"/>
      <c r="J7144" s="142">
        <v>0</v>
      </c>
    </row>
    <row r="7145" spans="1:10" ht="15" hidden="1" thickBot="1" x14ac:dyDescent="0.4">
      <c r="A7145" s="214"/>
      <c r="B7145" s="213"/>
      <c r="C7145" s="30"/>
      <c r="D7145" s="30"/>
      <c r="E7145" s="31"/>
      <c r="F7145" s="40"/>
      <c r="G7145" s="32" t="str">
        <f t="shared" si="184"/>
        <v/>
      </c>
      <c r="H7145" s="33"/>
      <c r="I7145" s="29"/>
      <c r="J7145" s="142">
        <v>0</v>
      </c>
    </row>
    <row r="7146" spans="1:10" ht="25.5" hidden="1" thickBot="1" x14ac:dyDescent="0.4">
      <c r="A7146" s="214"/>
      <c r="B7146" s="213"/>
      <c r="C7146" s="34" t="s">
        <v>631</v>
      </c>
      <c r="D7146" s="34" t="s">
        <v>562</v>
      </c>
      <c r="E7146" s="35" t="e">
        <v>#REF!</v>
      </c>
      <c r="F7146" s="29"/>
      <c r="G7146" s="32" t="str">
        <f t="shared" si="184"/>
        <v/>
      </c>
      <c r="H7146" s="37">
        <f>SUM(G7146:G7146)</f>
        <v>0</v>
      </c>
      <c r="I7146" s="38"/>
      <c r="J7146" s="142">
        <v>0</v>
      </c>
    </row>
    <row r="7147" spans="1:10" ht="15" hidden="1" thickBot="1" x14ac:dyDescent="0.4">
      <c r="A7147" s="214"/>
      <c r="B7147" s="213"/>
      <c r="C7147" s="34"/>
      <c r="D7147" s="44"/>
      <c r="E7147" s="35"/>
      <c r="F7147" s="29"/>
      <c r="G7147" s="32" t="str">
        <f t="shared" si="184"/>
        <v/>
      </c>
      <c r="H7147" s="33"/>
      <c r="I7147" s="38"/>
      <c r="J7147" s="142">
        <v>0</v>
      </c>
    </row>
    <row r="7148" spans="1:10" ht="26.5" hidden="1" thickBot="1" x14ac:dyDescent="0.4">
      <c r="A7148" s="214"/>
      <c r="B7148" s="213"/>
      <c r="C7148" s="45" t="s">
        <v>632</v>
      </c>
      <c r="D7148" s="44"/>
      <c r="E7148" s="35"/>
      <c r="F7148" s="29"/>
      <c r="G7148" s="32" t="str">
        <f t="shared" si="184"/>
        <v/>
      </c>
      <c r="H7148" s="33"/>
      <c r="I7148" s="38"/>
      <c r="J7148" s="142">
        <v>0</v>
      </c>
    </row>
    <row r="7149" spans="1:10" ht="15" hidden="1" thickBot="1" x14ac:dyDescent="0.4">
      <c r="A7149" s="215"/>
      <c r="B7149" s="216"/>
      <c r="C7149" s="34"/>
      <c r="D7149" s="34"/>
      <c r="E7149" s="35"/>
      <c r="F7149" s="29"/>
      <c r="G7149" s="32" t="str">
        <f t="shared" si="184"/>
        <v/>
      </c>
      <c r="H7149" s="33"/>
      <c r="I7149" s="29"/>
      <c r="J7149" s="142">
        <v>0</v>
      </c>
    </row>
    <row r="7150" spans="1:10" ht="15" hidden="1" thickBot="1" x14ac:dyDescent="0.4">
      <c r="A7150" s="210" t="s">
        <v>6336</v>
      </c>
      <c r="B7150" s="212" t="s">
        <v>6337</v>
      </c>
      <c r="C7150" s="155"/>
      <c r="D7150" s="24" t="s">
        <v>2128</v>
      </c>
      <c r="E7150" s="25"/>
      <c r="F7150" s="39"/>
      <c r="G7150" s="26" t="str">
        <f t="shared" si="184"/>
        <v/>
      </c>
      <c r="H7150" s="27"/>
      <c r="I7150" s="28"/>
      <c r="J7150" s="142">
        <v>0</v>
      </c>
    </row>
    <row r="7151" spans="1:10" ht="15" hidden="1" thickBot="1" x14ac:dyDescent="0.4">
      <c r="A7151" s="214"/>
      <c r="B7151" s="213"/>
      <c r="C7151" s="30"/>
      <c r="D7151" s="30"/>
      <c r="E7151" s="31"/>
      <c r="F7151" s="40"/>
      <c r="G7151" s="32" t="str">
        <f t="shared" si="184"/>
        <v/>
      </c>
      <c r="H7151" s="33"/>
      <c r="I7151" s="29"/>
      <c r="J7151" s="142">
        <v>0</v>
      </c>
    </row>
    <row r="7152" spans="1:10" ht="25.5" hidden="1" thickBot="1" x14ac:dyDescent="0.4">
      <c r="A7152" s="214"/>
      <c r="B7152" s="213"/>
      <c r="C7152" s="34" t="s">
        <v>631</v>
      </c>
      <c r="D7152" s="34" t="s">
        <v>562</v>
      </c>
      <c r="E7152" s="35" t="e">
        <v>#REF!</v>
      </c>
      <c r="F7152" s="29"/>
      <c r="G7152" s="32" t="str">
        <f t="shared" si="184"/>
        <v/>
      </c>
      <c r="H7152" s="37">
        <f>SUM(G7152:G7152)</f>
        <v>0</v>
      </c>
      <c r="I7152" s="38"/>
      <c r="J7152" s="142">
        <v>0</v>
      </c>
    </row>
    <row r="7153" spans="1:10" ht="15" hidden="1" thickBot="1" x14ac:dyDescent="0.4">
      <c r="A7153" s="214"/>
      <c r="B7153" s="213"/>
      <c r="C7153" s="34"/>
      <c r="D7153" s="44"/>
      <c r="E7153" s="35"/>
      <c r="F7153" s="29"/>
      <c r="G7153" s="32" t="str">
        <f t="shared" si="184"/>
        <v/>
      </c>
      <c r="H7153" s="33"/>
      <c r="I7153" s="38"/>
      <c r="J7153" s="142">
        <v>0</v>
      </c>
    </row>
    <row r="7154" spans="1:10" ht="26.5" hidden="1" thickBot="1" x14ac:dyDescent="0.4">
      <c r="A7154" s="214"/>
      <c r="B7154" s="213"/>
      <c r="C7154" s="45" t="s">
        <v>632</v>
      </c>
      <c r="D7154" s="44"/>
      <c r="E7154" s="35"/>
      <c r="F7154" s="29"/>
      <c r="G7154" s="32" t="str">
        <f t="shared" si="184"/>
        <v/>
      </c>
      <c r="H7154" s="33"/>
      <c r="I7154" s="38"/>
      <c r="J7154" s="142">
        <v>0</v>
      </c>
    </row>
    <row r="7155" spans="1:10" ht="15" hidden="1" thickBot="1" x14ac:dyDescent="0.4">
      <c r="A7155" s="215"/>
      <c r="B7155" s="216"/>
      <c r="C7155" s="34"/>
      <c r="D7155" s="34"/>
      <c r="E7155" s="35"/>
      <c r="F7155" s="29"/>
      <c r="G7155" s="32" t="str">
        <f t="shared" si="184"/>
        <v/>
      </c>
      <c r="H7155" s="33"/>
      <c r="I7155" s="29"/>
      <c r="J7155" s="142">
        <v>0</v>
      </c>
    </row>
    <row r="7156" spans="1:10" ht="15" hidden="1" thickBot="1" x14ac:dyDescent="0.4">
      <c r="A7156" s="210" t="s">
        <v>6338</v>
      </c>
      <c r="B7156" s="212" t="s">
        <v>6339</v>
      </c>
      <c r="C7156" s="155"/>
      <c r="D7156" s="24" t="s">
        <v>2128</v>
      </c>
      <c r="E7156" s="25"/>
      <c r="F7156" s="39"/>
      <c r="G7156" s="26" t="str">
        <f t="shared" si="184"/>
        <v/>
      </c>
      <c r="H7156" s="27"/>
      <c r="I7156" s="28"/>
      <c r="J7156" s="142">
        <v>0</v>
      </c>
    </row>
    <row r="7157" spans="1:10" ht="15" hidden="1" thickBot="1" x14ac:dyDescent="0.4">
      <c r="A7157" s="214"/>
      <c r="B7157" s="213"/>
      <c r="C7157" s="30"/>
      <c r="D7157" s="30"/>
      <c r="E7157" s="31"/>
      <c r="F7157" s="40"/>
      <c r="G7157" s="32" t="str">
        <f t="shared" si="184"/>
        <v/>
      </c>
      <c r="H7157" s="33"/>
      <c r="I7157" s="29"/>
      <c r="J7157" s="142">
        <v>0</v>
      </c>
    </row>
    <row r="7158" spans="1:10" ht="15" hidden="1" thickBot="1" x14ac:dyDescent="0.4">
      <c r="A7158" s="214"/>
      <c r="B7158" s="213"/>
      <c r="C7158" s="34" t="s">
        <v>2845</v>
      </c>
      <c r="D7158" s="34" t="s">
        <v>562</v>
      </c>
      <c r="E7158" s="35" t="e">
        <v>#REF!</v>
      </c>
      <c r="F7158" s="29"/>
      <c r="G7158" s="32" t="str">
        <f t="shared" si="184"/>
        <v/>
      </c>
      <c r="H7158" s="37">
        <f>SUM(G7158:G7158)</f>
        <v>0</v>
      </c>
      <c r="I7158" s="38"/>
      <c r="J7158" s="142">
        <v>0</v>
      </c>
    </row>
    <row r="7159" spans="1:10" ht="15" hidden="1" thickBot="1" x14ac:dyDescent="0.4">
      <c r="A7159" s="214"/>
      <c r="B7159" s="213"/>
      <c r="C7159" s="34"/>
      <c r="D7159" s="44"/>
      <c r="E7159" s="35"/>
      <c r="F7159" s="29"/>
      <c r="G7159" s="32" t="str">
        <f t="shared" si="184"/>
        <v/>
      </c>
      <c r="H7159" s="33"/>
      <c r="I7159" s="38"/>
      <c r="J7159" s="142">
        <v>0</v>
      </c>
    </row>
    <row r="7160" spans="1:10" ht="26.5" hidden="1" thickBot="1" x14ac:dyDescent="0.4">
      <c r="A7160" s="214"/>
      <c r="B7160" s="213"/>
      <c r="C7160" s="45" t="s">
        <v>632</v>
      </c>
      <c r="D7160" s="44"/>
      <c r="E7160" s="35"/>
      <c r="F7160" s="29"/>
      <c r="G7160" s="32" t="str">
        <f t="shared" si="184"/>
        <v/>
      </c>
      <c r="H7160" s="33"/>
      <c r="I7160" s="38"/>
      <c r="J7160" s="142">
        <v>0</v>
      </c>
    </row>
    <row r="7161" spans="1:10" ht="15" hidden="1" thickBot="1" x14ac:dyDescent="0.4">
      <c r="A7161" s="215"/>
      <c r="B7161" s="216"/>
      <c r="C7161" s="34"/>
      <c r="D7161" s="34"/>
      <c r="E7161" s="35"/>
      <c r="F7161" s="29"/>
      <c r="G7161" s="32" t="str">
        <f t="shared" si="184"/>
        <v/>
      </c>
      <c r="H7161" s="33"/>
      <c r="I7161" s="29"/>
      <c r="J7161" s="142">
        <v>0</v>
      </c>
    </row>
    <row r="7162" spans="1:10" ht="15" hidden="1" thickBot="1" x14ac:dyDescent="0.4">
      <c r="A7162" s="210" t="s">
        <v>6340</v>
      </c>
      <c r="B7162" s="212" t="s">
        <v>6341</v>
      </c>
      <c r="C7162" s="155"/>
      <c r="D7162" s="24" t="s">
        <v>2128</v>
      </c>
      <c r="E7162" s="25"/>
      <c r="F7162" s="39"/>
      <c r="G7162" s="26" t="str">
        <f t="shared" si="184"/>
        <v/>
      </c>
      <c r="H7162" s="27"/>
      <c r="I7162" s="28"/>
      <c r="J7162" s="142">
        <v>0</v>
      </c>
    </row>
    <row r="7163" spans="1:10" ht="15" hidden="1" thickBot="1" x14ac:dyDescent="0.4">
      <c r="A7163" s="214"/>
      <c r="B7163" s="213"/>
      <c r="C7163" s="30"/>
      <c r="D7163" s="30"/>
      <c r="E7163" s="31"/>
      <c r="F7163" s="40"/>
      <c r="G7163" s="32" t="str">
        <f t="shared" si="184"/>
        <v/>
      </c>
      <c r="H7163" s="33"/>
      <c r="I7163" s="29"/>
      <c r="J7163" s="142">
        <v>0</v>
      </c>
    </row>
    <row r="7164" spans="1:10" ht="25.5" hidden="1" thickBot="1" x14ac:dyDescent="0.4">
      <c r="A7164" s="214"/>
      <c r="B7164" s="213"/>
      <c r="C7164" s="34" t="s">
        <v>801</v>
      </c>
      <c r="D7164" s="34" t="s">
        <v>562</v>
      </c>
      <c r="E7164" s="35" t="e">
        <v>#REF!</v>
      </c>
      <c r="F7164" s="29"/>
      <c r="G7164" s="32" t="str">
        <f t="shared" si="184"/>
        <v/>
      </c>
      <c r="H7164" s="37">
        <f>SUM(G7164:G7164)</f>
        <v>0</v>
      </c>
      <c r="I7164" s="38"/>
      <c r="J7164" s="142">
        <v>0</v>
      </c>
    </row>
    <row r="7165" spans="1:10" ht="15" hidden="1" thickBot="1" x14ac:dyDescent="0.4">
      <c r="A7165" s="214"/>
      <c r="B7165" s="213"/>
      <c r="C7165" s="34"/>
      <c r="D7165" s="44"/>
      <c r="E7165" s="35"/>
      <c r="F7165" s="29"/>
      <c r="G7165" s="32" t="str">
        <f t="shared" si="184"/>
        <v/>
      </c>
      <c r="H7165" s="33"/>
      <c r="I7165" s="38"/>
      <c r="J7165" s="142">
        <v>0</v>
      </c>
    </row>
    <row r="7166" spans="1:10" ht="26.5" hidden="1" thickBot="1" x14ac:dyDescent="0.4">
      <c r="A7166" s="214"/>
      <c r="B7166" s="213"/>
      <c r="C7166" s="45" t="s">
        <v>632</v>
      </c>
      <c r="D7166" s="44"/>
      <c r="E7166" s="35"/>
      <c r="F7166" s="29"/>
      <c r="G7166" s="32" t="str">
        <f t="shared" si="184"/>
        <v/>
      </c>
      <c r="H7166" s="33"/>
      <c r="I7166" s="38"/>
      <c r="J7166" s="142">
        <v>0</v>
      </c>
    </row>
    <row r="7167" spans="1:10" ht="15" hidden="1" thickBot="1" x14ac:dyDescent="0.4">
      <c r="A7167" s="215"/>
      <c r="B7167" s="216"/>
      <c r="C7167" s="34"/>
      <c r="D7167" s="34"/>
      <c r="E7167" s="35"/>
      <c r="F7167" s="29"/>
      <c r="G7167" s="32" t="str">
        <f t="shared" si="184"/>
        <v/>
      </c>
      <c r="H7167" s="33"/>
      <c r="I7167" s="29"/>
      <c r="J7167" s="142">
        <v>0</v>
      </c>
    </row>
    <row r="7168" spans="1:10" ht="15" hidden="1" thickBot="1" x14ac:dyDescent="0.4">
      <c r="A7168" s="210" t="s">
        <v>6342</v>
      </c>
      <c r="B7168" s="212" t="s">
        <v>6343</v>
      </c>
      <c r="C7168" s="155"/>
      <c r="D7168" s="24" t="s">
        <v>2128</v>
      </c>
      <c r="E7168" s="25"/>
      <c r="F7168" s="39"/>
      <c r="G7168" s="26" t="str">
        <f t="shared" si="184"/>
        <v/>
      </c>
      <c r="H7168" s="27"/>
      <c r="I7168" s="28"/>
      <c r="J7168" s="142">
        <v>0</v>
      </c>
    </row>
    <row r="7169" spans="1:10" ht="15" hidden="1" thickBot="1" x14ac:dyDescent="0.4">
      <c r="A7169" s="214"/>
      <c r="B7169" s="213"/>
      <c r="C7169" s="30"/>
      <c r="D7169" s="30"/>
      <c r="E7169" s="31"/>
      <c r="F7169" s="40"/>
      <c r="G7169" s="32" t="str">
        <f t="shared" si="184"/>
        <v/>
      </c>
      <c r="H7169" s="33"/>
      <c r="I7169" s="29"/>
      <c r="J7169" s="142">
        <v>0</v>
      </c>
    </row>
    <row r="7170" spans="1:10" ht="15" hidden="1" thickBot="1" x14ac:dyDescent="0.4">
      <c r="A7170" s="214"/>
      <c r="B7170" s="213"/>
      <c r="C7170" s="34" t="s">
        <v>9724</v>
      </c>
      <c r="D7170" s="34" t="s">
        <v>562</v>
      </c>
      <c r="E7170" s="35" t="e">
        <v>#REF!</v>
      </c>
      <c r="F7170" s="29"/>
      <c r="G7170" s="32" t="str">
        <f t="shared" si="184"/>
        <v/>
      </c>
      <c r="H7170" s="37">
        <f>SUM(G7170:G7170)</f>
        <v>0</v>
      </c>
      <c r="I7170" s="38"/>
      <c r="J7170" s="142">
        <v>0</v>
      </c>
    </row>
    <row r="7171" spans="1:10" ht="15" hidden="1" thickBot="1" x14ac:dyDescent="0.4">
      <c r="A7171" s="214"/>
      <c r="B7171" s="213"/>
      <c r="C7171" s="34"/>
      <c r="D7171" s="44"/>
      <c r="E7171" s="35"/>
      <c r="F7171" s="29"/>
      <c r="G7171" s="32" t="str">
        <f t="shared" si="184"/>
        <v/>
      </c>
      <c r="H7171" s="33"/>
      <c r="I7171" s="38"/>
      <c r="J7171" s="142">
        <v>0</v>
      </c>
    </row>
    <row r="7172" spans="1:10" ht="26.5" hidden="1" thickBot="1" x14ac:dyDescent="0.4">
      <c r="A7172" s="214"/>
      <c r="B7172" s="213"/>
      <c r="C7172" s="45" t="s">
        <v>632</v>
      </c>
      <c r="D7172" s="44"/>
      <c r="E7172" s="35"/>
      <c r="F7172" s="29"/>
      <c r="G7172" s="32" t="str">
        <f t="shared" si="184"/>
        <v/>
      </c>
      <c r="H7172" s="33"/>
      <c r="I7172" s="38"/>
      <c r="J7172" s="142">
        <v>0</v>
      </c>
    </row>
    <row r="7173" spans="1:10" ht="15" hidden="1" thickBot="1" x14ac:dyDescent="0.4">
      <c r="A7173" s="215"/>
      <c r="B7173" s="216"/>
      <c r="C7173" s="34"/>
      <c r="D7173" s="34"/>
      <c r="E7173" s="35"/>
      <c r="F7173" s="29"/>
      <c r="G7173" s="32" t="str">
        <f t="shared" si="184"/>
        <v/>
      </c>
      <c r="H7173" s="33"/>
      <c r="I7173" s="29"/>
      <c r="J7173" s="142">
        <v>0</v>
      </c>
    </row>
    <row r="7174" spans="1:10" ht="15" hidden="1" thickBot="1" x14ac:dyDescent="0.4">
      <c r="A7174" s="210" t="s">
        <v>6344</v>
      </c>
      <c r="B7174" s="212" t="s">
        <v>6345</v>
      </c>
      <c r="C7174" s="155"/>
      <c r="D7174" s="24" t="s">
        <v>2128</v>
      </c>
      <c r="E7174" s="25"/>
      <c r="F7174" s="39"/>
      <c r="G7174" s="26" t="str">
        <f t="shared" si="184"/>
        <v/>
      </c>
      <c r="H7174" s="27"/>
      <c r="I7174" s="28"/>
      <c r="J7174" s="142">
        <v>0</v>
      </c>
    </row>
    <row r="7175" spans="1:10" ht="15" hidden="1" thickBot="1" x14ac:dyDescent="0.4">
      <c r="A7175" s="214"/>
      <c r="B7175" s="213"/>
      <c r="C7175" s="30"/>
      <c r="D7175" s="30"/>
      <c r="E7175" s="31"/>
      <c r="F7175" s="40"/>
      <c r="G7175" s="32" t="str">
        <f t="shared" si="184"/>
        <v/>
      </c>
      <c r="H7175" s="33"/>
      <c r="I7175" s="29"/>
      <c r="J7175" s="142">
        <v>0</v>
      </c>
    </row>
    <row r="7176" spans="1:10" ht="25.5" hidden="1" thickBot="1" x14ac:dyDescent="0.4">
      <c r="A7176" s="214"/>
      <c r="B7176" s="213"/>
      <c r="C7176" s="34" t="s">
        <v>801</v>
      </c>
      <c r="D7176" s="34" t="s">
        <v>562</v>
      </c>
      <c r="E7176" s="35" t="e">
        <v>#REF!</v>
      </c>
      <c r="F7176" s="29"/>
      <c r="G7176" s="32" t="str">
        <f t="shared" si="184"/>
        <v/>
      </c>
      <c r="H7176" s="37">
        <f>SUM(G7176:G7176)</f>
        <v>0</v>
      </c>
      <c r="I7176" s="38"/>
      <c r="J7176" s="142">
        <v>0</v>
      </c>
    </row>
    <row r="7177" spans="1:10" ht="15" hidden="1" thickBot="1" x14ac:dyDescent="0.4">
      <c r="A7177" s="214"/>
      <c r="B7177" s="213"/>
      <c r="C7177" s="30"/>
      <c r="D7177" s="44"/>
      <c r="E7177" s="35"/>
      <c r="F7177" s="29"/>
      <c r="G7177" s="32" t="str">
        <f t="shared" si="184"/>
        <v/>
      </c>
      <c r="H7177" s="33"/>
      <c r="I7177" s="38"/>
      <c r="J7177" s="142">
        <v>0</v>
      </c>
    </row>
    <row r="7178" spans="1:10" ht="26.5" hidden="1" thickBot="1" x14ac:dyDescent="0.4">
      <c r="A7178" s="214"/>
      <c r="B7178" s="213"/>
      <c r="C7178" s="45" t="s">
        <v>632</v>
      </c>
      <c r="D7178" s="44"/>
      <c r="E7178" s="35"/>
      <c r="F7178" s="29"/>
      <c r="G7178" s="32" t="str">
        <f t="shared" si="184"/>
        <v/>
      </c>
      <c r="H7178" s="33"/>
      <c r="I7178" s="38"/>
      <c r="J7178" s="142">
        <v>0</v>
      </c>
    </row>
    <row r="7179" spans="1:10" ht="15" hidden="1" thickBot="1" x14ac:dyDescent="0.4">
      <c r="A7179" s="215"/>
      <c r="B7179" s="216"/>
      <c r="C7179" s="52"/>
      <c r="D7179" s="34"/>
      <c r="E7179" s="35"/>
      <c r="F7179" s="29"/>
      <c r="G7179" s="32" t="str">
        <f t="shared" si="184"/>
        <v/>
      </c>
      <c r="H7179" s="33"/>
      <c r="I7179" s="29"/>
      <c r="J7179" s="142">
        <v>0</v>
      </c>
    </row>
    <row r="7180" spans="1:10" ht="15" hidden="1" thickBot="1" x14ac:dyDescent="0.4">
      <c r="A7180" s="210" t="s">
        <v>6346</v>
      </c>
      <c r="B7180" s="212" t="s">
        <v>6347</v>
      </c>
      <c r="C7180" s="155"/>
      <c r="D7180" s="24" t="s">
        <v>2128</v>
      </c>
      <c r="E7180" s="25"/>
      <c r="F7180" s="39"/>
      <c r="G7180" s="26" t="str">
        <f t="shared" si="184"/>
        <v/>
      </c>
      <c r="H7180" s="27"/>
      <c r="I7180" s="28"/>
      <c r="J7180" s="142">
        <v>0</v>
      </c>
    </row>
    <row r="7181" spans="1:10" ht="15" hidden="1" thickBot="1" x14ac:dyDescent="0.4">
      <c r="A7181" s="214"/>
      <c r="B7181" s="213"/>
      <c r="C7181" s="30"/>
      <c r="D7181" s="30"/>
      <c r="E7181" s="31"/>
      <c r="F7181" s="40"/>
      <c r="G7181" s="32" t="str">
        <f t="shared" si="184"/>
        <v/>
      </c>
      <c r="H7181" s="33"/>
      <c r="I7181" s="29"/>
      <c r="J7181" s="142">
        <v>0</v>
      </c>
    </row>
    <row r="7182" spans="1:10" ht="25.5" hidden="1" thickBot="1" x14ac:dyDescent="0.4">
      <c r="A7182" s="214"/>
      <c r="B7182" s="213"/>
      <c r="C7182" s="34" t="s">
        <v>801</v>
      </c>
      <c r="D7182" s="34" t="s">
        <v>562</v>
      </c>
      <c r="E7182" s="35" t="e">
        <v>#REF!</v>
      </c>
      <c r="F7182" s="29"/>
      <c r="G7182" s="32" t="str">
        <f t="shared" si="184"/>
        <v/>
      </c>
      <c r="H7182" s="37">
        <f>SUM(G7182:G7182)</f>
        <v>0</v>
      </c>
      <c r="I7182" s="38"/>
      <c r="J7182" s="142">
        <v>0</v>
      </c>
    </row>
    <row r="7183" spans="1:10" ht="15" hidden="1" thickBot="1" x14ac:dyDescent="0.4">
      <c r="A7183" s="214"/>
      <c r="B7183" s="213"/>
      <c r="C7183" s="30"/>
      <c r="D7183" s="44"/>
      <c r="E7183" s="35"/>
      <c r="F7183" s="29"/>
      <c r="G7183" s="32" t="str">
        <f t="shared" si="184"/>
        <v/>
      </c>
      <c r="H7183" s="33"/>
      <c r="I7183" s="38"/>
      <c r="J7183" s="142">
        <v>0</v>
      </c>
    </row>
    <row r="7184" spans="1:10" ht="26.5" hidden="1" thickBot="1" x14ac:dyDescent="0.4">
      <c r="A7184" s="214"/>
      <c r="B7184" s="213"/>
      <c r="C7184" s="45" t="s">
        <v>632</v>
      </c>
      <c r="D7184" s="44"/>
      <c r="E7184" s="35"/>
      <c r="F7184" s="29"/>
      <c r="G7184" s="32" t="str">
        <f t="shared" ref="G7184:G7247" si="185">IF(ISNUMBER(F7184),E7184*F7184,"")</f>
        <v/>
      </c>
      <c r="H7184" s="33"/>
      <c r="I7184" s="38"/>
      <c r="J7184" s="142">
        <v>0</v>
      </c>
    </row>
    <row r="7185" spans="1:10" ht="15" hidden="1" thickBot="1" x14ac:dyDescent="0.4">
      <c r="A7185" s="215"/>
      <c r="B7185" s="216"/>
      <c r="C7185" s="52"/>
      <c r="D7185" s="34"/>
      <c r="E7185" s="35"/>
      <c r="F7185" s="29"/>
      <c r="G7185" s="32" t="str">
        <f t="shared" si="185"/>
        <v/>
      </c>
      <c r="H7185" s="33"/>
      <c r="I7185" s="29"/>
      <c r="J7185" s="142">
        <v>0</v>
      </c>
    </row>
    <row r="7186" spans="1:10" ht="15" hidden="1" thickBot="1" x14ac:dyDescent="0.4">
      <c r="A7186" s="210" t="s">
        <v>6348</v>
      </c>
      <c r="B7186" s="212" t="s">
        <v>6349</v>
      </c>
      <c r="C7186" s="155"/>
      <c r="D7186" s="24" t="s">
        <v>2128</v>
      </c>
      <c r="E7186" s="25"/>
      <c r="F7186" s="39"/>
      <c r="G7186" s="26" t="str">
        <f t="shared" si="185"/>
        <v/>
      </c>
      <c r="H7186" s="27"/>
      <c r="I7186" s="28"/>
      <c r="J7186" s="142">
        <v>0</v>
      </c>
    </row>
    <row r="7187" spans="1:10" ht="15" hidden="1" thickBot="1" x14ac:dyDescent="0.4">
      <c r="A7187" s="214"/>
      <c r="B7187" s="213"/>
      <c r="C7187" s="30"/>
      <c r="D7187" s="30"/>
      <c r="E7187" s="31"/>
      <c r="F7187" s="40"/>
      <c r="G7187" s="32" t="str">
        <f t="shared" si="185"/>
        <v/>
      </c>
      <c r="H7187" s="33"/>
      <c r="I7187" s="29"/>
      <c r="J7187" s="142">
        <v>0</v>
      </c>
    </row>
    <row r="7188" spans="1:10" ht="25.5" hidden="1" thickBot="1" x14ac:dyDescent="0.4">
      <c r="A7188" s="214"/>
      <c r="B7188" s="213"/>
      <c r="C7188" s="34" t="s">
        <v>800</v>
      </c>
      <c r="D7188" s="34" t="s">
        <v>562</v>
      </c>
      <c r="E7188" s="35" t="e">
        <v>#REF!</v>
      </c>
      <c r="F7188" s="29"/>
      <c r="G7188" s="32" t="str">
        <f t="shared" si="185"/>
        <v/>
      </c>
      <c r="H7188" s="37">
        <f>SUM(G7188:G7188)</f>
        <v>0</v>
      </c>
      <c r="I7188" s="38"/>
      <c r="J7188" s="142">
        <v>0</v>
      </c>
    </row>
    <row r="7189" spans="1:10" ht="15" hidden="1" thickBot="1" x14ac:dyDescent="0.4">
      <c r="A7189" s="214"/>
      <c r="B7189" s="213"/>
      <c r="C7189" s="30"/>
      <c r="D7189" s="44"/>
      <c r="E7189" s="35"/>
      <c r="F7189" s="29"/>
      <c r="G7189" s="32" t="str">
        <f t="shared" si="185"/>
        <v/>
      </c>
      <c r="H7189" s="33"/>
      <c r="I7189" s="38"/>
      <c r="J7189" s="142">
        <v>0</v>
      </c>
    </row>
    <row r="7190" spans="1:10" ht="26.5" hidden="1" thickBot="1" x14ac:dyDescent="0.4">
      <c r="A7190" s="214"/>
      <c r="B7190" s="213"/>
      <c r="C7190" s="45" t="s">
        <v>632</v>
      </c>
      <c r="D7190" s="44"/>
      <c r="E7190" s="35"/>
      <c r="F7190" s="29"/>
      <c r="G7190" s="32" t="str">
        <f t="shared" si="185"/>
        <v/>
      </c>
      <c r="H7190" s="33"/>
      <c r="I7190" s="38"/>
      <c r="J7190" s="142">
        <v>0</v>
      </c>
    </row>
    <row r="7191" spans="1:10" ht="15" hidden="1" thickBot="1" x14ac:dyDescent="0.4">
      <c r="A7191" s="215"/>
      <c r="B7191" s="216"/>
      <c r="C7191" s="52"/>
      <c r="D7191" s="34"/>
      <c r="E7191" s="35"/>
      <c r="F7191" s="29"/>
      <c r="G7191" s="32" t="str">
        <f t="shared" si="185"/>
        <v/>
      </c>
      <c r="H7191" s="33"/>
      <c r="I7191" s="29"/>
      <c r="J7191" s="142">
        <v>0</v>
      </c>
    </row>
    <row r="7192" spans="1:10" ht="15" hidden="1" thickBot="1" x14ac:dyDescent="0.4">
      <c r="A7192" s="210" t="s">
        <v>6350</v>
      </c>
      <c r="B7192" s="212" t="s">
        <v>6351</v>
      </c>
      <c r="C7192" s="155"/>
      <c r="D7192" s="24" t="s">
        <v>2128</v>
      </c>
      <c r="E7192" s="25"/>
      <c r="F7192" s="39"/>
      <c r="G7192" s="26" t="str">
        <f t="shared" si="185"/>
        <v/>
      </c>
      <c r="H7192" s="27"/>
      <c r="I7192" s="28"/>
      <c r="J7192" s="142">
        <v>0</v>
      </c>
    </row>
    <row r="7193" spans="1:10" ht="15" hidden="1" thickBot="1" x14ac:dyDescent="0.4">
      <c r="A7193" s="214"/>
      <c r="B7193" s="213"/>
      <c r="C7193" s="30"/>
      <c r="D7193" s="30"/>
      <c r="E7193" s="31"/>
      <c r="F7193" s="40"/>
      <c r="G7193" s="32" t="str">
        <f t="shared" si="185"/>
        <v/>
      </c>
      <c r="H7193" s="33"/>
      <c r="I7193" s="29"/>
      <c r="J7193" s="142">
        <v>0</v>
      </c>
    </row>
    <row r="7194" spans="1:10" ht="25.5" hidden="1" thickBot="1" x14ac:dyDescent="0.4">
      <c r="A7194" s="214"/>
      <c r="B7194" s="213"/>
      <c r="C7194" s="34" t="s">
        <v>800</v>
      </c>
      <c r="D7194" s="34" t="s">
        <v>562</v>
      </c>
      <c r="E7194" s="35" t="e">
        <v>#REF!</v>
      </c>
      <c r="F7194" s="29"/>
      <c r="G7194" s="32" t="str">
        <f t="shared" si="185"/>
        <v/>
      </c>
      <c r="H7194" s="37">
        <f>SUM(G7194:G7194)</f>
        <v>0</v>
      </c>
      <c r="I7194" s="38"/>
      <c r="J7194" s="142">
        <v>0</v>
      </c>
    </row>
    <row r="7195" spans="1:10" ht="15" hidden="1" thickBot="1" x14ac:dyDescent="0.4">
      <c r="A7195" s="214"/>
      <c r="B7195" s="213"/>
      <c r="C7195" s="30"/>
      <c r="D7195" s="44"/>
      <c r="E7195" s="35"/>
      <c r="F7195" s="29"/>
      <c r="G7195" s="32" t="str">
        <f t="shared" si="185"/>
        <v/>
      </c>
      <c r="H7195" s="33"/>
      <c r="I7195" s="38"/>
      <c r="J7195" s="142">
        <v>0</v>
      </c>
    </row>
    <row r="7196" spans="1:10" ht="26.5" hidden="1" thickBot="1" x14ac:dyDescent="0.4">
      <c r="A7196" s="214"/>
      <c r="B7196" s="213"/>
      <c r="C7196" s="45" t="s">
        <v>632</v>
      </c>
      <c r="D7196" s="44"/>
      <c r="E7196" s="35"/>
      <c r="F7196" s="29"/>
      <c r="G7196" s="32" t="str">
        <f t="shared" si="185"/>
        <v/>
      </c>
      <c r="H7196" s="33"/>
      <c r="I7196" s="38"/>
      <c r="J7196" s="142">
        <v>0</v>
      </c>
    </row>
    <row r="7197" spans="1:10" ht="15" hidden="1" thickBot="1" x14ac:dyDescent="0.4">
      <c r="A7197" s="215"/>
      <c r="B7197" s="216"/>
      <c r="C7197" s="52"/>
      <c r="D7197" s="34"/>
      <c r="E7197" s="35"/>
      <c r="F7197" s="29"/>
      <c r="G7197" s="32" t="str">
        <f t="shared" si="185"/>
        <v/>
      </c>
      <c r="H7197" s="33"/>
      <c r="I7197" s="29"/>
      <c r="J7197" s="142">
        <v>0</v>
      </c>
    </row>
    <row r="7198" spans="1:10" ht="15" hidden="1" thickBot="1" x14ac:dyDescent="0.4">
      <c r="A7198" s="210" t="s">
        <v>6352</v>
      </c>
      <c r="B7198" s="212" t="s">
        <v>6353</v>
      </c>
      <c r="C7198" s="155"/>
      <c r="D7198" s="24" t="s">
        <v>2128</v>
      </c>
      <c r="E7198" s="25"/>
      <c r="F7198" s="39"/>
      <c r="G7198" s="26" t="str">
        <f t="shared" si="185"/>
        <v/>
      </c>
      <c r="H7198" s="27"/>
      <c r="I7198" s="28"/>
      <c r="J7198" s="142">
        <v>0</v>
      </c>
    </row>
    <row r="7199" spans="1:10" ht="15" hidden="1" thickBot="1" x14ac:dyDescent="0.4">
      <c r="A7199" s="214"/>
      <c r="B7199" s="213"/>
      <c r="C7199" s="30"/>
      <c r="D7199" s="30"/>
      <c r="E7199" s="31"/>
      <c r="F7199" s="40"/>
      <c r="G7199" s="32" t="str">
        <f t="shared" si="185"/>
        <v/>
      </c>
      <c r="H7199" s="33"/>
      <c r="I7199" s="29"/>
      <c r="J7199" s="142">
        <v>0</v>
      </c>
    </row>
    <row r="7200" spans="1:10" ht="25.5" hidden="1" thickBot="1" x14ac:dyDescent="0.4">
      <c r="A7200" s="214"/>
      <c r="B7200" s="213"/>
      <c r="C7200" s="34" t="s">
        <v>800</v>
      </c>
      <c r="D7200" s="34" t="s">
        <v>562</v>
      </c>
      <c r="E7200" s="35" t="e">
        <v>#REF!</v>
      </c>
      <c r="F7200" s="29"/>
      <c r="G7200" s="32" t="str">
        <f t="shared" si="185"/>
        <v/>
      </c>
      <c r="H7200" s="37">
        <f>SUM(G7200:G7200)</f>
        <v>0</v>
      </c>
      <c r="I7200" s="38"/>
      <c r="J7200" s="142">
        <v>0</v>
      </c>
    </row>
    <row r="7201" spans="1:10" ht="15" hidden="1" thickBot="1" x14ac:dyDescent="0.4">
      <c r="A7201" s="214"/>
      <c r="B7201" s="213"/>
      <c r="C7201" s="30"/>
      <c r="D7201" s="44"/>
      <c r="E7201" s="35"/>
      <c r="F7201" s="29"/>
      <c r="G7201" s="32" t="str">
        <f t="shared" si="185"/>
        <v/>
      </c>
      <c r="H7201" s="33"/>
      <c r="I7201" s="38"/>
      <c r="J7201" s="142">
        <v>0</v>
      </c>
    </row>
    <row r="7202" spans="1:10" ht="26.5" hidden="1" thickBot="1" x14ac:dyDescent="0.4">
      <c r="A7202" s="214"/>
      <c r="B7202" s="213"/>
      <c r="C7202" s="45" t="s">
        <v>632</v>
      </c>
      <c r="D7202" s="44"/>
      <c r="E7202" s="35"/>
      <c r="F7202" s="29"/>
      <c r="G7202" s="32" t="str">
        <f t="shared" si="185"/>
        <v/>
      </c>
      <c r="H7202" s="33"/>
      <c r="I7202" s="38"/>
      <c r="J7202" s="142">
        <v>0</v>
      </c>
    </row>
    <row r="7203" spans="1:10" ht="15" hidden="1" thickBot="1" x14ac:dyDescent="0.4">
      <c r="A7203" s="215"/>
      <c r="B7203" s="216"/>
      <c r="C7203" s="52"/>
      <c r="D7203" s="34"/>
      <c r="E7203" s="35"/>
      <c r="F7203" s="29"/>
      <c r="G7203" s="32" t="str">
        <f t="shared" si="185"/>
        <v/>
      </c>
      <c r="H7203" s="33"/>
      <c r="I7203" s="29"/>
      <c r="J7203" s="142">
        <v>0</v>
      </c>
    </row>
    <row r="7204" spans="1:10" ht="15" hidden="1" thickBot="1" x14ac:dyDescent="0.4">
      <c r="A7204" s="210" t="s">
        <v>6356</v>
      </c>
      <c r="B7204" s="212" t="s">
        <v>7691</v>
      </c>
      <c r="C7204" s="155"/>
      <c r="D7204" s="24" t="s">
        <v>16</v>
      </c>
      <c r="E7204" s="25"/>
      <c r="F7204" s="39"/>
      <c r="G7204" s="26" t="str">
        <f t="shared" si="185"/>
        <v/>
      </c>
      <c r="H7204" s="27"/>
      <c r="I7204" s="28"/>
      <c r="J7204" s="142">
        <v>0</v>
      </c>
    </row>
    <row r="7205" spans="1:10" ht="15" hidden="1" thickBot="1" x14ac:dyDescent="0.4">
      <c r="A7205" s="214"/>
      <c r="B7205" s="213"/>
      <c r="C7205" s="30"/>
      <c r="D7205" s="30"/>
      <c r="E7205" s="31"/>
      <c r="F7205" s="40"/>
      <c r="G7205" s="29" t="str">
        <f t="shared" si="185"/>
        <v/>
      </c>
      <c r="H7205" s="33"/>
      <c r="I7205" s="29"/>
      <c r="J7205" s="142">
        <v>0</v>
      </c>
    </row>
    <row r="7206" spans="1:10" ht="38" hidden="1" thickBot="1" x14ac:dyDescent="0.4">
      <c r="A7206" s="214"/>
      <c r="B7206" s="213"/>
      <c r="C7206" s="34" t="s">
        <v>9852</v>
      </c>
      <c r="D7206" s="34" t="s">
        <v>200</v>
      </c>
      <c r="E7206" s="35">
        <v>1</v>
      </c>
      <c r="F7206" s="29"/>
      <c r="G7206" s="29" t="str">
        <f t="shared" si="185"/>
        <v/>
      </c>
      <c r="H7206" s="37">
        <f t="shared" si="183"/>
        <v>0</v>
      </c>
      <c r="I7206" s="38"/>
      <c r="J7206" s="142">
        <v>0</v>
      </c>
    </row>
    <row r="7207" spans="1:10" ht="15" hidden="1" thickBot="1" x14ac:dyDescent="0.4">
      <c r="A7207" s="215"/>
      <c r="B7207" s="216"/>
      <c r="C7207" s="52"/>
      <c r="D7207" s="52"/>
      <c r="E7207" s="63"/>
      <c r="F7207" s="64"/>
      <c r="G7207" s="64" t="str">
        <f t="shared" si="185"/>
        <v/>
      </c>
      <c r="H7207" s="66"/>
      <c r="I7207" s="29"/>
      <c r="J7207" s="142">
        <v>0</v>
      </c>
    </row>
    <row r="7208" spans="1:10" ht="15" hidden="1" thickBot="1" x14ac:dyDescent="0.4">
      <c r="A7208" s="210" t="s">
        <v>6357</v>
      </c>
      <c r="B7208" s="212" t="s">
        <v>6358</v>
      </c>
      <c r="C7208" s="155"/>
      <c r="D7208" s="24" t="s">
        <v>16</v>
      </c>
      <c r="E7208" s="25"/>
      <c r="F7208" s="39"/>
      <c r="G7208" s="26" t="str">
        <f t="shared" si="185"/>
        <v/>
      </c>
      <c r="H7208" s="27"/>
      <c r="I7208" s="28"/>
      <c r="J7208" s="142">
        <v>0</v>
      </c>
    </row>
    <row r="7209" spans="1:10" ht="15" hidden="1" thickBot="1" x14ac:dyDescent="0.4">
      <c r="A7209" s="214"/>
      <c r="B7209" s="213"/>
      <c r="C7209" s="30"/>
      <c r="D7209" s="30"/>
      <c r="E7209" s="31"/>
      <c r="F7209" s="40"/>
      <c r="G7209" s="29" t="str">
        <f t="shared" si="185"/>
        <v/>
      </c>
      <c r="H7209" s="33"/>
      <c r="I7209" s="29"/>
      <c r="J7209" s="142">
        <v>0</v>
      </c>
    </row>
    <row r="7210" spans="1:10" ht="25.5" hidden="1" thickBot="1" x14ac:dyDescent="0.4">
      <c r="A7210" s="214"/>
      <c r="B7210" s="213"/>
      <c r="C7210" s="34" t="s">
        <v>9854</v>
      </c>
      <c r="D7210" s="34" t="s">
        <v>200</v>
      </c>
      <c r="E7210" s="35">
        <v>1</v>
      </c>
      <c r="F7210" s="29"/>
      <c r="G7210" s="29" t="str">
        <f t="shared" si="185"/>
        <v/>
      </c>
      <c r="H7210" s="37">
        <f t="shared" si="183"/>
        <v>0</v>
      </c>
      <c r="I7210" s="38"/>
      <c r="J7210" s="142">
        <v>0</v>
      </c>
    </row>
    <row r="7211" spans="1:10" ht="15" hidden="1" thickBot="1" x14ac:dyDescent="0.4">
      <c r="A7211" s="215"/>
      <c r="B7211" s="216"/>
      <c r="C7211" s="52"/>
      <c r="D7211" s="52"/>
      <c r="E7211" s="63"/>
      <c r="F7211" s="64"/>
      <c r="G7211" s="64" t="str">
        <f t="shared" si="185"/>
        <v/>
      </c>
      <c r="H7211" s="66"/>
      <c r="I7211" s="29"/>
      <c r="J7211" s="142">
        <v>0</v>
      </c>
    </row>
    <row r="7212" spans="1:10" ht="15" hidden="1" thickBot="1" x14ac:dyDescent="0.4">
      <c r="A7212" s="210" t="s">
        <v>6381</v>
      </c>
      <c r="B7212" s="212" t="s">
        <v>7690</v>
      </c>
      <c r="C7212" s="155"/>
      <c r="D7212" s="24" t="s">
        <v>16</v>
      </c>
      <c r="E7212" s="25"/>
      <c r="F7212" s="39"/>
      <c r="G7212" s="26" t="str">
        <f t="shared" si="185"/>
        <v/>
      </c>
      <c r="H7212" s="27"/>
      <c r="I7212" s="28"/>
      <c r="J7212" s="142">
        <v>0</v>
      </c>
    </row>
    <row r="7213" spans="1:10" ht="15" hidden="1" thickBot="1" x14ac:dyDescent="0.4">
      <c r="A7213" s="214"/>
      <c r="B7213" s="213"/>
      <c r="C7213" s="30"/>
      <c r="D7213" s="30"/>
      <c r="E7213" s="31"/>
      <c r="F7213" s="40"/>
      <c r="G7213" s="29" t="str">
        <f t="shared" si="185"/>
        <v/>
      </c>
      <c r="H7213" s="33"/>
      <c r="I7213" s="29"/>
      <c r="J7213" s="142">
        <v>0</v>
      </c>
    </row>
    <row r="7214" spans="1:10" ht="25.5" hidden="1" thickBot="1" x14ac:dyDescent="0.4">
      <c r="A7214" s="214"/>
      <c r="B7214" s="213"/>
      <c r="C7214" s="34" t="s">
        <v>9537</v>
      </c>
      <c r="D7214" s="34" t="s">
        <v>200</v>
      </c>
      <c r="E7214" s="35">
        <v>1</v>
      </c>
      <c r="F7214" s="29"/>
      <c r="G7214" s="29" t="str">
        <f t="shared" si="185"/>
        <v/>
      </c>
      <c r="H7214" s="37">
        <f t="shared" si="183"/>
        <v>0</v>
      </c>
      <c r="I7214" s="38"/>
      <c r="J7214" s="142">
        <v>0</v>
      </c>
    </row>
    <row r="7215" spans="1:10" ht="15" hidden="1" thickBot="1" x14ac:dyDescent="0.4">
      <c r="A7215" s="215"/>
      <c r="B7215" s="216"/>
      <c r="C7215" s="52"/>
      <c r="D7215" s="52"/>
      <c r="E7215" s="63"/>
      <c r="F7215" s="64"/>
      <c r="G7215" s="64" t="str">
        <f t="shared" si="185"/>
        <v/>
      </c>
      <c r="H7215" s="66"/>
      <c r="I7215" s="29"/>
      <c r="J7215" s="142">
        <v>0</v>
      </c>
    </row>
    <row r="7216" spans="1:10" ht="15" hidden="1" thickBot="1" x14ac:dyDescent="0.4">
      <c r="A7216" s="210" t="s">
        <v>6382</v>
      </c>
      <c r="B7216" s="212" t="s">
        <v>6383</v>
      </c>
      <c r="C7216" s="155"/>
      <c r="D7216" s="24" t="s">
        <v>69</v>
      </c>
      <c r="E7216" s="25"/>
      <c r="F7216" s="39"/>
      <c r="G7216" s="26" t="str">
        <f t="shared" si="185"/>
        <v/>
      </c>
      <c r="H7216" s="27"/>
      <c r="I7216" s="28"/>
      <c r="J7216" s="142">
        <v>0</v>
      </c>
    </row>
    <row r="7217" spans="1:10" ht="15" hidden="1" thickBot="1" x14ac:dyDescent="0.4">
      <c r="A7217" s="214"/>
      <c r="B7217" s="213"/>
      <c r="C7217" s="30"/>
      <c r="D7217" s="30"/>
      <c r="E7217" s="31"/>
      <c r="F7217" s="40"/>
      <c r="G7217" s="29" t="str">
        <f t="shared" si="185"/>
        <v/>
      </c>
      <c r="H7217" s="33"/>
      <c r="I7217" s="29"/>
      <c r="J7217" s="142">
        <v>0</v>
      </c>
    </row>
    <row r="7218" spans="1:10" ht="25.5" hidden="1" thickBot="1" x14ac:dyDescent="0.4">
      <c r="A7218" s="214"/>
      <c r="B7218" s="213"/>
      <c r="C7218" s="34" t="s">
        <v>10241</v>
      </c>
      <c r="D7218" s="34" t="s">
        <v>372</v>
      </c>
      <c r="E7218" s="35">
        <v>1</v>
      </c>
      <c r="F7218" s="29"/>
      <c r="G7218" s="29" t="str">
        <f t="shared" si="185"/>
        <v/>
      </c>
      <c r="H7218" s="37">
        <f t="shared" ref="H7218" si="186">SUM(G7218:G7218)</f>
        <v>0</v>
      </c>
      <c r="I7218" s="38"/>
      <c r="J7218" s="142">
        <v>0</v>
      </c>
    </row>
    <row r="7219" spans="1:10" ht="15" hidden="1" thickBot="1" x14ac:dyDescent="0.4">
      <c r="A7219" s="215"/>
      <c r="B7219" s="216"/>
      <c r="C7219" s="52"/>
      <c r="D7219" s="52"/>
      <c r="E7219" s="63"/>
      <c r="F7219" s="64"/>
      <c r="G7219" s="64" t="str">
        <f t="shared" si="185"/>
        <v/>
      </c>
      <c r="H7219" s="66"/>
      <c r="I7219" s="29"/>
      <c r="J7219" s="142">
        <v>0</v>
      </c>
    </row>
    <row r="7220" spans="1:10" ht="15" hidden="1" thickBot="1" x14ac:dyDescent="0.4">
      <c r="A7220" s="210" t="s">
        <v>6400</v>
      </c>
      <c r="B7220" s="212" t="s">
        <v>8338</v>
      </c>
      <c r="C7220" s="155"/>
      <c r="D7220" s="24" t="s">
        <v>16</v>
      </c>
      <c r="E7220" s="25"/>
      <c r="F7220" s="39"/>
      <c r="G7220" s="26" t="str">
        <f t="shared" si="185"/>
        <v/>
      </c>
      <c r="H7220" s="27"/>
      <c r="I7220" s="28"/>
      <c r="J7220" s="142">
        <v>0</v>
      </c>
    </row>
    <row r="7221" spans="1:10" ht="15" hidden="1" thickBot="1" x14ac:dyDescent="0.4">
      <c r="A7221" s="214"/>
      <c r="B7221" s="213"/>
      <c r="C7221" s="30"/>
      <c r="D7221" s="30"/>
      <c r="E7221" s="31"/>
      <c r="F7221" s="40"/>
      <c r="G7221" s="29" t="str">
        <f t="shared" si="185"/>
        <v/>
      </c>
      <c r="H7221" s="33"/>
      <c r="I7221" s="29"/>
      <c r="J7221" s="142">
        <v>0</v>
      </c>
    </row>
    <row r="7222" spans="1:10" ht="25.5" hidden="1" thickBot="1" x14ac:dyDescent="0.4">
      <c r="A7222" s="214"/>
      <c r="B7222" s="213"/>
      <c r="C7222" s="34" t="s">
        <v>2831</v>
      </c>
      <c r="D7222" s="34" t="s">
        <v>562</v>
      </c>
      <c r="E7222" s="35">
        <v>3.5</v>
      </c>
      <c r="F7222" s="29"/>
      <c r="G7222" s="32" t="str">
        <f t="shared" si="185"/>
        <v/>
      </c>
      <c r="H7222" s="37">
        <f>SUM(G7222:G7224)</f>
        <v>0</v>
      </c>
      <c r="I7222" s="38"/>
      <c r="J7222" s="142">
        <v>0</v>
      </c>
    </row>
    <row r="7223" spans="1:10" ht="15" hidden="1" thickBot="1" x14ac:dyDescent="0.4">
      <c r="A7223" s="214"/>
      <c r="B7223" s="213"/>
      <c r="C7223" s="34" t="s">
        <v>441</v>
      </c>
      <c r="D7223" s="34" t="s">
        <v>562</v>
      </c>
      <c r="E7223" s="35">
        <v>3.5</v>
      </c>
      <c r="F7223" s="29"/>
      <c r="G7223" s="32" t="str">
        <f t="shared" si="185"/>
        <v/>
      </c>
      <c r="H7223" s="33"/>
      <c r="I7223" s="29"/>
      <c r="J7223" s="142">
        <v>0</v>
      </c>
    </row>
    <row r="7224" spans="1:10" ht="15" hidden="1" thickBot="1" x14ac:dyDescent="0.4">
      <c r="A7224" s="214"/>
      <c r="B7224" s="213"/>
      <c r="C7224" s="34" t="s">
        <v>6494</v>
      </c>
      <c r="D7224" s="34" t="s">
        <v>96</v>
      </c>
      <c r="E7224" s="35">
        <v>1</v>
      </c>
      <c r="F7224" s="32"/>
      <c r="G7224" s="32" t="str">
        <f t="shared" si="185"/>
        <v/>
      </c>
      <c r="H7224" s="33"/>
      <c r="I7224" s="29"/>
      <c r="J7224" s="142">
        <v>0</v>
      </c>
    </row>
    <row r="7225" spans="1:10" ht="15" hidden="1" thickBot="1" x14ac:dyDescent="0.4">
      <c r="A7225" s="215"/>
      <c r="B7225" s="216"/>
      <c r="C7225" s="34"/>
      <c r="D7225" s="34"/>
      <c r="E7225" s="35"/>
      <c r="F7225" s="29"/>
      <c r="G7225" s="29" t="str">
        <f t="shared" si="185"/>
        <v/>
      </c>
      <c r="H7225" s="33"/>
      <c r="I7225" s="29"/>
      <c r="J7225" s="142">
        <v>0</v>
      </c>
    </row>
    <row r="7226" spans="1:10" ht="15" hidden="1" thickBot="1" x14ac:dyDescent="0.4">
      <c r="A7226" s="210" t="s">
        <v>6404</v>
      </c>
      <c r="B7226" s="212" t="s">
        <v>6493</v>
      </c>
      <c r="C7226" s="155"/>
      <c r="D7226" s="24" t="s">
        <v>16</v>
      </c>
      <c r="E7226" s="25"/>
      <c r="F7226" s="46"/>
      <c r="G7226" s="26" t="str">
        <f t="shared" si="185"/>
        <v/>
      </c>
      <c r="H7226" s="27"/>
      <c r="I7226" s="28"/>
      <c r="J7226" s="142">
        <v>0</v>
      </c>
    </row>
    <row r="7227" spans="1:10" ht="15" hidden="1" thickBot="1" x14ac:dyDescent="0.4">
      <c r="A7227" s="211"/>
      <c r="B7227" s="213"/>
      <c r="C7227" s="30"/>
      <c r="D7227" s="30"/>
      <c r="E7227" s="31"/>
      <c r="F7227" s="51"/>
      <c r="G7227" s="51" t="str">
        <f t="shared" si="185"/>
        <v/>
      </c>
      <c r="H7227" s="69"/>
      <c r="I7227" s="70"/>
      <c r="J7227" s="142">
        <v>0</v>
      </c>
    </row>
    <row r="7228" spans="1:10" ht="38" hidden="1" thickBot="1" x14ac:dyDescent="0.4">
      <c r="A7228" s="211"/>
      <c r="B7228" s="213"/>
      <c r="C7228" s="34" t="s">
        <v>2825</v>
      </c>
      <c r="D7228" s="34" t="s">
        <v>84</v>
      </c>
      <c r="E7228" s="35">
        <v>1.9199999999999998E-2</v>
      </c>
      <c r="F7228" s="29"/>
      <c r="G7228" s="51" t="str">
        <f t="shared" si="185"/>
        <v/>
      </c>
      <c r="H7228" s="37">
        <f>SUM(G7228:G7230)</f>
        <v>0</v>
      </c>
      <c r="I7228" s="38"/>
      <c r="J7228" s="142">
        <v>0</v>
      </c>
    </row>
    <row r="7229" spans="1:10" ht="15" hidden="1" thickBot="1" x14ac:dyDescent="0.4">
      <c r="A7229" s="211"/>
      <c r="B7229" s="213"/>
      <c r="C7229" s="34" t="s">
        <v>983</v>
      </c>
      <c r="D7229" s="34" t="s">
        <v>562</v>
      </c>
      <c r="E7229" s="35">
        <v>0.63370000000000004</v>
      </c>
      <c r="F7229" s="29"/>
      <c r="G7229" s="51" t="str">
        <f t="shared" si="185"/>
        <v/>
      </c>
      <c r="H7229" s="41"/>
      <c r="I7229" s="38"/>
      <c r="J7229" s="142">
        <v>0</v>
      </c>
    </row>
    <row r="7230" spans="1:10" ht="15" hidden="1" thickBot="1" x14ac:dyDescent="0.4">
      <c r="A7230" s="211"/>
      <c r="B7230" s="213"/>
      <c r="C7230" s="34" t="s">
        <v>984</v>
      </c>
      <c r="D7230" s="34" t="s">
        <v>562</v>
      </c>
      <c r="E7230" s="35">
        <v>0.63370000000000004</v>
      </c>
      <c r="F7230" s="29"/>
      <c r="G7230" s="51" t="str">
        <f t="shared" si="185"/>
        <v/>
      </c>
      <c r="H7230" s="41"/>
      <c r="I7230" s="38"/>
      <c r="J7230" s="142">
        <v>0</v>
      </c>
    </row>
    <row r="7231" spans="1:10" ht="15" hidden="1" thickBot="1" x14ac:dyDescent="0.4">
      <c r="A7231" s="217"/>
      <c r="B7231" s="216"/>
      <c r="C7231" s="34"/>
      <c r="D7231" s="34"/>
      <c r="E7231" s="35"/>
      <c r="F7231" s="29"/>
      <c r="G7231" s="51" t="str">
        <f t="shared" si="185"/>
        <v/>
      </c>
      <c r="H7231" s="41"/>
      <c r="I7231" s="38"/>
      <c r="J7231" s="142">
        <v>0</v>
      </c>
    </row>
    <row r="7232" spans="1:10" ht="15" hidden="1" thickBot="1" x14ac:dyDescent="0.4">
      <c r="A7232" s="210" t="s">
        <v>6405</v>
      </c>
      <c r="B7232" s="212" t="s">
        <v>6496</v>
      </c>
      <c r="C7232" s="155"/>
      <c r="D7232" s="24" t="s">
        <v>16</v>
      </c>
      <c r="E7232" s="25"/>
      <c r="F7232" s="46"/>
      <c r="G7232" s="26" t="str">
        <f t="shared" si="185"/>
        <v/>
      </c>
      <c r="H7232" s="27"/>
      <c r="I7232" s="28"/>
      <c r="J7232" s="142">
        <v>0</v>
      </c>
    </row>
    <row r="7233" spans="1:10" ht="15" hidden="1" thickBot="1" x14ac:dyDescent="0.4">
      <c r="A7233" s="211"/>
      <c r="B7233" s="213"/>
      <c r="C7233" s="30"/>
      <c r="D7233" s="30"/>
      <c r="E7233" s="31"/>
      <c r="F7233" s="51"/>
      <c r="G7233" s="51" t="str">
        <f t="shared" si="185"/>
        <v/>
      </c>
      <c r="H7233" s="69"/>
      <c r="I7233" s="70"/>
      <c r="J7233" s="142">
        <v>0</v>
      </c>
    </row>
    <row r="7234" spans="1:10" ht="25.5" hidden="1" thickBot="1" x14ac:dyDescent="0.4">
      <c r="A7234" s="211"/>
      <c r="B7234" s="213"/>
      <c r="C7234" s="34" t="s">
        <v>9607</v>
      </c>
      <c r="D7234" s="34" t="s">
        <v>200</v>
      </c>
      <c r="E7234" s="35">
        <v>1</v>
      </c>
      <c r="F7234" s="29"/>
      <c r="G7234" s="51" t="str">
        <f t="shared" si="185"/>
        <v/>
      </c>
      <c r="H7234" s="37">
        <f>SUM(G7234:G7237)</f>
        <v>0</v>
      </c>
      <c r="I7234" s="38"/>
      <c r="J7234" s="142">
        <v>0</v>
      </c>
    </row>
    <row r="7235" spans="1:10" ht="38" hidden="1" thickBot="1" x14ac:dyDescent="0.4">
      <c r="A7235" s="211"/>
      <c r="B7235" s="213"/>
      <c r="C7235" s="34" t="s">
        <v>9527</v>
      </c>
      <c r="D7235" s="34" t="s">
        <v>200</v>
      </c>
      <c r="E7235" s="35">
        <v>2</v>
      </c>
      <c r="F7235" s="32"/>
      <c r="G7235" s="32" t="str">
        <f t="shared" si="185"/>
        <v/>
      </c>
      <c r="H7235" s="33"/>
      <c r="I7235" s="29"/>
      <c r="J7235" s="142">
        <v>0</v>
      </c>
    </row>
    <row r="7236" spans="1:10" ht="15" hidden="1" thickBot="1" x14ac:dyDescent="0.4">
      <c r="A7236" s="211"/>
      <c r="B7236" s="213"/>
      <c r="C7236" s="34" t="s">
        <v>983</v>
      </c>
      <c r="D7236" s="34" t="s">
        <v>562</v>
      </c>
      <c r="E7236" s="35">
        <v>0.59730000000000005</v>
      </c>
      <c r="F7236" s="29"/>
      <c r="G7236" s="51" t="str">
        <f t="shared" si="185"/>
        <v/>
      </c>
      <c r="H7236" s="41"/>
      <c r="I7236" s="38"/>
      <c r="J7236" s="142">
        <v>0</v>
      </c>
    </row>
    <row r="7237" spans="1:10" ht="15" hidden="1" thickBot="1" x14ac:dyDescent="0.4">
      <c r="A7237" s="211"/>
      <c r="B7237" s="213"/>
      <c r="C7237" s="34" t="s">
        <v>984</v>
      </c>
      <c r="D7237" s="34" t="s">
        <v>562</v>
      </c>
      <c r="E7237" s="35">
        <v>0.59730000000000005</v>
      </c>
      <c r="F7237" s="29"/>
      <c r="G7237" s="51" t="str">
        <f t="shared" si="185"/>
        <v/>
      </c>
      <c r="H7237" s="41"/>
      <c r="I7237" s="38"/>
      <c r="J7237" s="142">
        <v>0</v>
      </c>
    </row>
    <row r="7238" spans="1:10" ht="15" hidden="1" thickBot="1" x14ac:dyDescent="0.4">
      <c r="A7238" s="217"/>
      <c r="B7238" s="216"/>
      <c r="C7238" s="52"/>
      <c r="D7238" s="144"/>
      <c r="E7238" s="63"/>
      <c r="F7238" s="72"/>
      <c r="G7238" s="72" t="str">
        <f t="shared" si="185"/>
        <v/>
      </c>
      <c r="H7238" s="73"/>
      <c r="I7238" s="70"/>
      <c r="J7238" s="142">
        <v>0</v>
      </c>
    </row>
    <row r="7239" spans="1:10" ht="15" hidden="1" thickBot="1" x14ac:dyDescent="0.4">
      <c r="A7239" s="210" t="s">
        <v>6432</v>
      </c>
      <c r="B7239" s="212" t="s">
        <v>6696</v>
      </c>
      <c r="C7239" s="155"/>
      <c r="D7239" s="24" t="s">
        <v>6522</v>
      </c>
      <c r="E7239" s="25"/>
      <c r="F7239" s="39"/>
      <c r="G7239" s="26" t="str">
        <f t="shared" si="185"/>
        <v/>
      </c>
      <c r="H7239" s="27"/>
      <c r="I7239" s="28"/>
      <c r="J7239" s="142">
        <v>0</v>
      </c>
    </row>
    <row r="7240" spans="1:10" ht="15" hidden="1" thickBot="1" x14ac:dyDescent="0.4">
      <c r="A7240" s="214"/>
      <c r="B7240" s="213"/>
      <c r="C7240" s="30"/>
      <c r="D7240" s="30"/>
      <c r="E7240" s="31"/>
      <c r="F7240" s="40"/>
      <c r="G7240" s="29" t="str">
        <f t="shared" si="185"/>
        <v/>
      </c>
      <c r="H7240" s="33"/>
      <c r="I7240" s="29"/>
      <c r="J7240" s="142">
        <v>0</v>
      </c>
    </row>
    <row r="7241" spans="1:10" ht="15" hidden="1" thickBot="1" x14ac:dyDescent="0.4">
      <c r="A7241" s="214"/>
      <c r="B7241" s="213"/>
      <c r="C7241" s="34" t="s">
        <v>6699</v>
      </c>
      <c r="D7241" s="34" t="s">
        <v>75</v>
      </c>
      <c r="E7241" s="35">
        <v>0.91</v>
      </c>
      <c r="F7241" s="29"/>
      <c r="G7241" s="29" t="str">
        <f t="shared" si="185"/>
        <v/>
      </c>
      <c r="H7241" s="37">
        <f>SUM(G7241:G7242)</f>
        <v>0</v>
      </c>
      <c r="I7241" s="38"/>
      <c r="J7241" s="142">
        <v>0</v>
      </c>
    </row>
    <row r="7242" spans="1:10" ht="15" hidden="1" thickBot="1" x14ac:dyDescent="0.4">
      <c r="A7242" s="214"/>
      <c r="B7242" s="213"/>
      <c r="C7242" s="34" t="s">
        <v>6521</v>
      </c>
      <c r="D7242" s="34" t="s">
        <v>75</v>
      </c>
      <c r="E7242" s="35">
        <v>0.09</v>
      </c>
      <c r="F7242" s="29"/>
      <c r="G7242" s="29" t="str">
        <f t="shared" si="185"/>
        <v/>
      </c>
      <c r="H7242" s="33"/>
      <c r="I7242" s="38"/>
      <c r="J7242" s="142">
        <v>0</v>
      </c>
    </row>
    <row r="7243" spans="1:10" ht="15" hidden="1" thickBot="1" x14ac:dyDescent="0.4">
      <c r="A7243" s="215"/>
      <c r="B7243" s="216"/>
      <c r="C7243" s="34"/>
      <c r="D7243" s="52"/>
      <c r="E7243" s="63"/>
      <c r="F7243" s="64"/>
      <c r="G7243" s="64" t="str">
        <f t="shared" si="185"/>
        <v/>
      </c>
      <c r="H7243" s="66"/>
      <c r="I7243" s="29"/>
      <c r="J7243" s="142">
        <v>0</v>
      </c>
    </row>
    <row r="7244" spans="1:10" ht="15" hidden="1" thickBot="1" x14ac:dyDescent="0.4">
      <c r="A7244" s="210" t="s">
        <v>6440</v>
      </c>
      <c r="B7244" s="212" t="s">
        <v>6697</v>
      </c>
      <c r="C7244" s="155"/>
      <c r="D7244" s="24" t="s">
        <v>6522</v>
      </c>
      <c r="E7244" s="25"/>
      <c r="F7244" s="39"/>
      <c r="G7244" s="26" t="str">
        <f t="shared" si="185"/>
        <v/>
      </c>
      <c r="H7244" s="27"/>
      <c r="I7244" s="28"/>
      <c r="J7244" s="142">
        <v>0</v>
      </c>
    </row>
    <row r="7245" spans="1:10" ht="15" hidden="1" thickBot="1" x14ac:dyDescent="0.4">
      <c r="A7245" s="214"/>
      <c r="B7245" s="213"/>
      <c r="C7245" s="30"/>
      <c r="D7245" s="30"/>
      <c r="E7245" s="31"/>
      <c r="F7245" s="40"/>
      <c r="G7245" s="29" t="str">
        <f t="shared" si="185"/>
        <v/>
      </c>
      <c r="H7245" s="33"/>
      <c r="I7245" s="29"/>
      <c r="J7245" s="142">
        <v>0</v>
      </c>
    </row>
    <row r="7246" spans="1:10" ht="15" hidden="1" thickBot="1" x14ac:dyDescent="0.4">
      <c r="A7246" s="214"/>
      <c r="B7246" s="213"/>
      <c r="C7246" s="34" t="s">
        <v>6699</v>
      </c>
      <c r="D7246" s="34" t="s">
        <v>75</v>
      </c>
      <c r="E7246" s="35">
        <v>0.96</v>
      </c>
      <c r="F7246" s="29"/>
      <c r="G7246" s="29" t="str">
        <f t="shared" si="185"/>
        <v/>
      </c>
      <c r="H7246" s="37">
        <f>SUM(G7246:G7247)</f>
        <v>0</v>
      </c>
      <c r="I7246" s="38"/>
      <c r="J7246" s="142">
        <v>0</v>
      </c>
    </row>
    <row r="7247" spans="1:10" ht="15" hidden="1" thickBot="1" x14ac:dyDescent="0.4">
      <c r="A7247" s="214"/>
      <c r="B7247" s="213"/>
      <c r="C7247" s="34" t="s">
        <v>6530</v>
      </c>
      <c r="D7247" s="34" t="s">
        <v>75</v>
      </c>
      <c r="E7247" s="35">
        <v>0.04</v>
      </c>
      <c r="F7247" s="29"/>
      <c r="G7247" s="29" t="str">
        <f t="shared" si="185"/>
        <v/>
      </c>
      <c r="H7247" s="33"/>
      <c r="I7247" s="38"/>
      <c r="J7247" s="142">
        <v>0</v>
      </c>
    </row>
    <row r="7248" spans="1:10" ht="15" hidden="1" thickBot="1" x14ac:dyDescent="0.4">
      <c r="A7248" s="215"/>
      <c r="B7248" s="216"/>
      <c r="C7248" s="34"/>
      <c r="D7248" s="52"/>
      <c r="E7248" s="63"/>
      <c r="F7248" s="64"/>
      <c r="G7248" s="64" t="str">
        <f t="shared" ref="G7248:G7311" si="187">IF(ISNUMBER(F7248),E7248*F7248,"")</f>
        <v/>
      </c>
      <c r="H7248" s="66"/>
      <c r="I7248" s="29"/>
      <c r="J7248" s="142">
        <v>0</v>
      </c>
    </row>
    <row r="7249" spans="1:10" ht="15" hidden="1" thickBot="1" x14ac:dyDescent="0.4">
      <c r="A7249" s="210" t="s">
        <v>6453</v>
      </c>
      <c r="B7249" s="212" t="s">
        <v>6698</v>
      </c>
      <c r="C7249" s="155"/>
      <c r="D7249" s="24" t="s">
        <v>6522</v>
      </c>
      <c r="E7249" s="25"/>
      <c r="F7249" s="39"/>
      <c r="G7249" s="26" t="str">
        <f t="shared" si="187"/>
        <v/>
      </c>
      <c r="H7249" s="27"/>
      <c r="I7249" s="28"/>
      <c r="J7249" s="142">
        <v>0</v>
      </c>
    </row>
    <row r="7250" spans="1:10" ht="15" hidden="1" thickBot="1" x14ac:dyDescent="0.4">
      <c r="A7250" s="214"/>
      <c r="B7250" s="213"/>
      <c r="C7250" s="30"/>
      <c r="D7250" s="30"/>
      <c r="E7250" s="31"/>
      <c r="F7250" s="40"/>
      <c r="G7250" s="32" t="str">
        <f t="shared" si="187"/>
        <v/>
      </c>
      <c r="H7250" s="33"/>
      <c r="I7250" s="29"/>
      <c r="J7250" s="142">
        <v>0</v>
      </c>
    </row>
    <row r="7251" spans="1:10" ht="15" hidden="1" thickBot="1" x14ac:dyDescent="0.4">
      <c r="A7251" s="214"/>
      <c r="B7251" s="213"/>
      <c r="C7251" s="34" t="s">
        <v>6699</v>
      </c>
      <c r="D7251" s="34" t="s">
        <v>75</v>
      </c>
      <c r="E7251" s="35">
        <v>0.5</v>
      </c>
      <c r="F7251" s="29"/>
      <c r="G7251" s="32" t="str">
        <f t="shared" si="187"/>
        <v/>
      </c>
      <c r="H7251" s="37">
        <f>SUM(G7251:G7252)</f>
        <v>0</v>
      </c>
      <c r="I7251" s="38"/>
      <c r="J7251" s="142">
        <v>0</v>
      </c>
    </row>
    <row r="7252" spans="1:10" ht="15" hidden="1" thickBot="1" x14ac:dyDescent="0.4">
      <c r="A7252" s="214"/>
      <c r="B7252" s="213"/>
      <c r="C7252" s="34" t="s">
        <v>6543</v>
      </c>
      <c r="D7252" s="34" t="s">
        <v>75</v>
      </c>
      <c r="E7252" s="35">
        <v>0.5</v>
      </c>
      <c r="F7252" s="29"/>
      <c r="G7252" s="29" t="str">
        <f t="shared" si="187"/>
        <v/>
      </c>
      <c r="H7252" s="33"/>
      <c r="I7252" s="38"/>
      <c r="J7252" s="142">
        <v>0</v>
      </c>
    </row>
    <row r="7253" spans="1:10" ht="15" hidden="1" thickBot="1" x14ac:dyDescent="0.4">
      <c r="A7253" s="215"/>
      <c r="B7253" s="216"/>
      <c r="C7253" s="52"/>
      <c r="D7253" s="34"/>
      <c r="E7253" s="35"/>
      <c r="F7253" s="29"/>
      <c r="G7253" s="32" t="str">
        <f t="shared" si="187"/>
        <v/>
      </c>
      <c r="H7253" s="33"/>
      <c r="I7253" s="29"/>
      <c r="J7253" s="142">
        <v>0</v>
      </c>
    </row>
    <row r="7254" spans="1:10" ht="15" hidden="1" thickBot="1" x14ac:dyDescent="0.4">
      <c r="A7254" s="210" t="s">
        <v>6567</v>
      </c>
      <c r="B7254" s="212" t="s">
        <v>6568</v>
      </c>
      <c r="C7254" s="155"/>
      <c r="D7254" s="24" t="s">
        <v>16</v>
      </c>
      <c r="E7254" s="25"/>
      <c r="F7254" s="39"/>
      <c r="G7254" s="26" t="str">
        <f t="shared" si="187"/>
        <v/>
      </c>
      <c r="H7254" s="27"/>
      <c r="I7254" s="28"/>
      <c r="J7254" s="142">
        <v>0</v>
      </c>
    </row>
    <row r="7255" spans="1:10" ht="15" hidden="1" thickBot="1" x14ac:dyDescent="0.4">
      <c r="A7255" s="214"/>
      <c r="B7255" s="213"/>
      <c r="C7255" s="30"/>
      <c r="D7255" s="30"/>
      <c r="E7255" s="31"/>
      <c r="F7255" s="40"/>
      <c r="G7255" s="29" t="str">
        <f t="shared" si="187"/>
        <v/>
      </c>
      <c r="H7255" s="33"/>
      <c r="I7255" s="29"/>
      <c r="J7255" s="142">
        <v>0</v>
      </c>
    </row>
    <row r="7256" spans="1:10" ht="25.5" hidden="1" thickBot="1" x14ac:dyDescent="0.4">
      <c r="A7256" s="214"/>
      <c r="B7256" s="213"/>
      <c r="C7256" s="34" t="s">
        <v>9636</v>
      </c>
      <c r="D7256" s="34" t="s">
        <v>200</v>
      </c>
      <c r="E7256" s="35">
        <v>1</v>
      </c>
      <c r="F7256" s="29"/>
      <c r="G7256" s="29" t="str">
        <f t="shared" si="187"/>
        <v/>
      </c>
      <c r="H7256" s="37">
        <f t="shared" ref="H7256" si="188">SUM(G7256:G7256)</f>
        <v>0</v>
      </c>
      <c r="I7256" s="38"/>
      <c r="J7256" s="142">
        <v>0</v>
      </c>
    </row>
    <row r="7257" spans="1:10" ht="15" hidden="1" thickBot="1" x14ac:dyDescent="0.4">
      <c r="A7257" s="215"/>
      <c r="B7257" s="216"/>
      <c r="C7257" s="52"/>
      <c r="D7257" s="52"/>
      <c r="E7257" s="63"/>
      <c r="F7257" s="64"/>
      <c r="G7257" s="64" t="str">
        <f t="shared" si="187"/>
        <v/>
      </c>
      <c r="H7257" s="66"/>
      <c r="I7257" s="29"/>
      <c r="J7257" s="142">
        <v>0</v>
      </c>
    </row>
    <row r="7258" spans="1:10" ht="15" hidden="1" thickBot="1" x14ac:dyDescent="0.4">
      <c r="A7258" s="210" t="s">
        <v>6573</v>
      </c>
      <c r="B7258" s="212" t="s">
        <v>6574</v>
      </c>
      <c r="C7258" s="155"/>
      <c r="D7258" s="24" t="s">
        <v>16</v>
      </c>
      <c r="E7258" s="25"/>
      <c r="F7258" s="39"/>
      <c r="G7258" s="26" t="str">
        <f t="shared" si="187"/>
        <v/>
      </c>
      <c r="H7258" s="27"/>
      <c r="I7258" s="28"/>
      <c r="J7258" s="142">
        <v>0</v>
      </c>
    </row>
    <row r="7259" spans="1:10" ht="15" hidden="1" thickBot="1" x14ac:dyDescent="0.4">
      <c r="A7259" s="214"/>
      <c r="B7259" s="213"/>
      <c r="C7259" s="30"/>
      <c r="D7259" s="30"/>
      <c r="E7259" s="31"/>
      <c r="F7259" s="40"/>
      <c r="G7259" s="29" t="str">
        <f t="shared" si="187"/>
        <v/>
      </c>
      <c r="H7259" s="33"/>
      <c r="I7259" s="29"/>
      <c r="J7259" s="142">
        <v>0</v>
      </c>
    </row>
    <row r="7260" spans="1:10" ht="25.5" hidden="1" thickBot="1" x14ac:dyDescent="0.4">
      <c r="A7260" s="214"/>
      <c r="B7260" s="213"/>
      <c r="C7260" s="34" t="s">
        <v>10090</v>
      </c>
      <c r="D7260" s="34" t="s">
        <v>200</v>
      </c>
      <c r="E7260" s="35">
        <v>1</v>
      </c>
      <c r="F7260" s="29"/>
      <c r="G7260" s="29" t="str">
        <f t="shared" si="187"/>
        <v/>
      </c>
      <c r="H7260" s="37">
        <f t="shared" ref="H7260" si="189">SUM(G7260:G7260)</f>
        <v>0</v>
      </c>
      <c r="I7260" s="38"/>
      <c r="J7260" s="142">
        <v>0</v>
      </c>
    </row>
    <row r="7261" spans="1:10" ht="15" hidden="1" thickBot="1" x14ac:dyDescent="0.4">
      <c r="A7261" s="215"/>
      <c r="B7261" s="216"/>
      <c r="C7261" s="52"/>
      <c r="D7261" s="52"/>
      <c r="E7261" s="63"/>
      <c r="F7261" s="64"/>
      <c r="G7261" s="64" t="str">
        <f t="shared" si="187"/>
        <v/>
      </c>
      <c r="H7261" s="66"/>
      <c r="I7261" s="29"/>
      <c r="J7261" s="142">
        <v>0</v>
      </c>
    </row>
    <row r="7262" spans="1:10" ht="15" hidden="1" thickBot="1" x14ac:dyDescent="0.4">
      <c r="A7262" s="210" t="s">
        <v>6575</v>
      </c>
      <c r="B7262" s="212" t="s">
        <v>6576</v>
      </c>
      <c r="C7262" s="155"/>
      <c r="D7262" s="24" t="s">
        <v>69</v>
      </c>
      <c r="E7262" s="25"/>
      <c r="F7262" s="39"/>
      <c r="G7262" s="26" t="str">
        <f t="shared" si="187"/>
        <v/>
      </c>
      <c r="H7262" s="27"/>
      <c r="I7262" s="28"/>
      <c r="J7262" s="142">
        <v>0</v>
      </c>
    </row>
    <row r="7263" spans="1:10" ht="15" hidden="1" thickBot="1" x14ac:dyDescent="0.4">
      <c r="A7263" s="214"/>
      <c r="B7263" s="213"/>
      <c r="C7263" s="30"/>
      <c r="D7263" s="30"/>
      <c r="E7263" s="31"/>
      <c r="F7263" s="40"/>
      <c r="G7263" s="32" t="str">
        <f t="shared" si="187"/>
        <v/>
      </c>
      <c r="H7263" s="33"/>
      <c r="I7263" s="29"/>
      <c r="J7263" s="142">
        <v>0</v>
      </c>
    </row>
    <row r="7264" spans="1:10" ht="25.5" hidden="1" thickBot="1" x14ac:dyDescent="0.4">
      <c r="A7264" s="214"/>
      <c r="B7264" s="213"/>
      <c r="C7264" s="34" t="s">
        <v>10241</v>
      </c>
      <c r="D7264" s="34" t="s">
        <v>372</v>
      </c>
      <c r="E7264" s="35">
        <v>1</v>
      </c>
      <c r="F7264" s="29"/>
      <c r="G7264" s="32" t="str">
        <f t="shared" si="187"/>
        <v/>
      </c>
      <c r="H7264" s="37">
        <f>SUM(G7264:G7264)</f>
        <v>0</v>
      </c>
      <c r="I7264" s="38"/>
      <c r="J7264" s="142">
        <v>0</v>
      </c>
    </row>
    <row r="7265" spans="1:10" ht="15" hidden="1" thickBot="1" x14ac:dyDescent="0.4">
      <c r="A7265" s="215"/>
      <c r="B7265" s="216"/>
      <c r="C7265" s="52"/>
      <c r="D7265" s="34"/>
      <c r="E7265" s="35"/>
      <c r="F7265" s="29"/>
      <c r="G7265" s="32" t="str">
        <f t="shared" si="187"/>
        <v/>
      </c>
      <c r="H7265" s="33"/>
      <c r="I7265" s="29"/>
      <c r="J7265" s="142">
        <v>0</v>
      </c>
    </row>
    <row r="7266" spans="1:10" ht="15" hidden="1" thickBot="1" x14ac:dyDescent="0.4">
      <c r="A7266" s="210" t="s">
        <v>6587</v>
      </c>
      <c r="B7266" s="212" t="s">
        <v>6588</v>
      </c>
      <c r="C7266" s="155"/>
      <c r="D7266" s="24" t="s">
        <v>16</v>
      </c>
      <c r="E7266" s="25"/>
      <c r="F7266" s="39"/>
      <c r="G7266" s="26" t="str">
        <f t="shared" si="187"/>
        <v/>
      </c>
      <c r="H7266" s="27"/>
      <c r="I7266" s="28"/>
      <c r="J7266" s="142">
        <v>0</v>
      </c>
    </row>
    <row r="7267" spans="1:10" ht="15" hidden="1" thickBot="1" x14ac:dyDescent="0.4">
      <c r="A7267" s="214"/>
      <c r="B7267" s="213"/>
      <c r="C7267" s="30"/>
      <c r="D7267" s="30"/>
      <c r="E7267" s="31"/>
      <c r="F7267" s="40"/>
      <c r="G7267" s="29" t="str">
        <f t="shared" si="187"/>
        <v/>
      </c>
      <c r="H7267" s="33"/>
      <c r="I7267" s="29"/>
      <c r="J7267" s="142">
        <v>0</v>
      </c>
    </row>
    <row r="7268" spans="1:10" ht="25.5" hidden="1" thickBot="1" x14ac:dyDescent="0.4">
      <c r="A7268" s="214"/>
      <c r="B7268" s="213"/>
      <c r="C7268" s="34" t="s">
        <v>9523</v>
      </c>
      <c r="D7268" s="34" t="s">
        <v>200</v>
      </c>
      <c r="E7268" s="35">
        <v>1</v>
      </c>
      <c r="F7268" s="29"/>
      <c r="G7268" s="29" t="str">
        <f t="shared" si="187"/>
        <v/>
      </c>
      <c r="H7268" s="37">
        <f t="shared" ref="H7268" si="190">SUM(G7268:G7268)</f>
        <v>0</v>
      </c>
      <c r="I7268" s="38"/>
      <c r="J7268" s="142">
        <v>0</v>
      </c>
    </row>
    <row r="7269" spans="1:10" ht="15" hidden="1" thickBot="1" x14ac:dyDescent="0.4">
      <c r="A7269" s="215"/>
      <c r="B7269" s="216"/>
      <c r="C7269" s="52"/>
      <c r="D7269" s="52"/>
      <c r="E7269" s="63"/>
      <c r="F7269" s="64"/>
      <c r="G7269" s="64" t="str">
        <f t="shared" si="187"/>
        <v/>
      </c>
      <c r="H7269" s="66"/>
      <c r="I7269" s="29"/>
      <c r="J7269" s="142">
        <v>0</v>
      </c>
    </row>
    <row r="7270" spans="1:10" ht="15" hidden="1" thickBot="1" x14ac:dyDescent="0.4">
      <c r="A7270" s="210" t="s">
        <v>6589</v>
      </c>
      <c r="B7270" s="212" t="s">
        <v>6590</v>
      </c>
      <c r="C7270" s="155"/>
      <c r="D7270" s="24" t="s">
        <v>16</v>
      </c>
      <c r="E7270" s="25"/>
      <c r="F7270" s="39"/>
      <c r="G7270" s="26" t="str">
        <f t="shared" si="187"/>
        <v/>
      </c>
      <c r="H7270" s="27"/>
      <c r="I7270" s="28"/>
      <c r="J7270" s="142">
        <v>0</v>
      </c>
    </row>
    <row r="7271" spans="1:10" ht="15" hidden="1" thickBot="1" x14ac:dyDescent="0.4">
      <c r="A7271" s="214"/>
      <c r="B7271" s="213"/>
      <c r="C7271" s="30"/>
      <c r="D7271" s="30"/>
      <c r="E7271" s="31"/>
      <c r="F7271" s="40"/>
      <c r="G7271" s="29" t="str">
        <f t="shared" si="187"/>
        <v/>
      </c>
      <c r="H7271" s="33"/>
      <c r="I7271" s="29"/>
      <c r="J7271" s="142">
        <v>0</v>
      </c>
    </row>
    <row r="7272" spans="1:10" ht="15" hidden="1" thickBot="1" x14ac:dyDescent="0.4">
      <c r="A7272" s="214"/>
      <c r="B7272" s="213"/>
      <c r="C7272" s="34" t="s">
        <v>6607</v>
      </c>
      <c r="D7272" s="34" t="s">
        <v>16</v>
      </c>
      <c r="E7272" s="35">
        <v>1</v>
      </c>
      <c r="F7272" s="29"/>
      <c r="G7272" s="29" t="str">
        <f t="shared" si="187"/>
        <v/>
      </c>
      <c r="H7272" s="37">
        <f t="shared" ref="H7272" si="191">SUM(G7272:G7272)</f>
        <v>0</v>
      </c>
      <c r="I7272" s="38"/>
      <c r="J7272" s="142">
        <v>0</v>
      </c>
    </row>
    <row r="7273" spans="1:10" ht="15" hidden="1" thickBot="1" x14ac:dyDescent="0.4">
      <c r="A7273" s="215"/>
      <c r="B7273" s="216"/>
      <c r="C7273" s="52"/>
      <c r="D7273" s="52"/>
      <c r="E7273" s="63"/>
      <c r="F7273" s="64"/>
      <c r="G7273" s="64" t="str">
        <f t="shared" si="187"/>
        <v/>
      </c>
      <c r="H7273" s="66"/>
      <c r="I7273" s="29"/>
      <c r="J7273" s="142">
        <v>0</v>
      </c>
    </row>
    <row r="7274" spans="1:10" ht="15" hidden="1" thickBot="1" x14ac:dyDescent="0.4">
      <c r="A7274" s="210" t="s">
        <v>6593</v>
      </c>
      <c r="B7274" s="212" t="s">
        <v>6594</v>
      </c>
      <c r="C7274" s="155"/>
      <c r="D7274" s="24" t="s">
        <v>16</v>
      </c>
      <c r="E7274" s="25"/>
      <c r="F7274" s="39"/>
      <c r="G7274" s="26" t="str">
        <f t="shared" si="187"/>
        <v/>
      </c>
      <c r="H7274" s="27"/>
      <c r="I7274" s="28"/>
      <c r="J7274" s="142">
        <v>0</v>
      </c>
    </row>
    <row r="7275" spans="1:10" ht="15" hidden="1" thickBot="1" x14ac:dyDescent="0.4">
      <c r="A7275" s="214"/>
      <c r="B7275" s="213"/>
      <c r="C7275" s="30"/>
      <c r="D7275" s="30"/>
      <c r="E7275" s="31"/>
      <c r="F7275" s="40"/>
      <c r="G7275" s="32" t="str">
        <f t="shared" si="187"/>
        <v/>
      </c>
      <c r="H7275" s="33"/>
      <c r="I7275" s="29"/>
      <c r="J7275" s="142">
        <v>0</v>
      </c>
    </row>
    <row r="7276" spans="1:10" ht="25.5" hidden="1" thickBot="1" x14ac:dyDescent="0.4">
      <c r="A7276" s="214"/>
      <c r="B7276" s="213"/>
      <c r="C7276" s="34" t="s">
        <v>9862</v>
      </c>
      <c r="D7276" s="34" t="s">
        <v>200</v>
      </c>
      <c r="E7276" s="35">
        <v>1</v>
      </c>
      <c r="F7276" s="29"/>
      <c r="G7276" s="32" t="str">
        <f t="shared" si="187"/>
        <v/>
      </c>
      <c r="H7276" s="37">
        <f>SUM(G7276:G7276)</f>
        <v>0</v>
      </c>
      <c r="I7276" s="38"/>
      <c r="J7276" s="142">
        <v>0</v>
      </c>
    </row>
    <row r="7277" spans="1:10" ht="15" hidden="1" thickBot="1" x14ac:dyDescent="0.4">
      <c r="A7277" s="215"/>
      <c r="B7277" s="216"/>
      <c r="C7277" s="34"/>
      <c r="D7277" s="34"/>
      <c r="E7277" s="35"/>
      <c r="F7277" s="29"/>
      <c r="G7277" s="32" t="str">
        <f t="shared" si="187"/>
        <v/>
      </c>
      <c r="H7277" s="33"/>
      <c r="I7277" s="29"/>
      <c r="J7277" s="142">
        <v>0</v>
      </c>
    </row>
    <row r="7278" spans="1:10" ht="15" hidden="1" thickBot="1" x14ac:dyDescent="0.4">
      <c r="A7278" s="210" t="s">
        <v>6597</v>
      </c>
      <c r="B7278" s="212" t="s">
        <v>6598</v>
      </c>
      <c r="C7278" s="155"/>
      <c r="D7278" s="24" t="s">
        <v>6605</v>
      </c>
      <c r="E7278" s="25"/>
      <c r="F7278" s="39"/>
      <c r="G7278" s="26" t="str">
        <f t="shared" si="187"/>
        <v/>
      </c>
      <c r="H7278" s="27"/>
      <c r="I7278" s="28"/>
      <c r="J7278" s="142">
        <v>0</v>
      </c>
    </row>
    <row r="7279" spans="1:10" ht="15" hidden="1" thickBot="1" x14ac:dyDescent="0.4">
      <c r="A7279" s="214"/>
      <c r="B7279" s="213"/>
      <c r="C7279" s="30"/>
      <c r="D7279" s="30"/>
      <c r="E7279" s="31"/>
      <c r="F7279" s="40"/>
      <c r="G7279" s="32" t="str">
        <f t="shared" si="187"/>
        <v/>
      </c>
      <c r="H7279" s="33"/>
      <c r="I7279" s="29"/>
      <c r="J7279" s="142">
        <v>0</v>
      </c>
    </row>
    <row r="7280" spans="1:10" ht="15" hidden="1" thickBot="1" x14ac:dyDescent="0.4">
      <c r="A7280" s="214"/>
      <c r="B7280" s="213"/>
      <c r="C7280" s="34" t="s">
        <v>783</v>
      </c>
      <c r="D7280" s="34" t="s">
        <v>750</v>
      </c>
      <c r="E7280" s="35">
        <v>25</v>
      </c>
      <c r="F7280" s="29"/>
      <c r="G7280" s="32" t="str">
        <f t="shared" si="187"/>
        <v/>
      </c>
      <c r="H7280" s="37">
        <f>SUM(G7280:G7280)</f>
        <v>0</v>
      </c>
      <c r="I7280" s="38"/>
      <c r="J7280" s="142">
        <v>0</v>
      </c>
    </row>
    <row r="7281" spans="1:10" ht="15" hidden="1" thickBot="1" x14ac:dyDescent="0.4">
      <c r="A7281" s="215"/>
      <c r="B7281" s="216"/>
      <c r="C7281" s="34"/>
      <c r="D7281" s="34"/>
      <c r="E7281" s="35"/>
      <c r="F7281" s="29"/>
      <c r="G7281" s="32" t="str">
        <f t="shared" si="187"/>
        <v/>
      </c>
      <c r="H7281" s="33"/>
      <c r="I7281" s="29"/>
      <c r="J7281" s="142">
        <v>0</v>
      </c>
    </row>
    <row r="7282" spans="1:10" ht="15" hidden="1" thickBot="1" x14ac:dyDescent="0.4">
      <c r="A7282" s="210" t="s">
        <v>6599</v>
      </c>
      <c r="B7282" s="212" t="s">
        <v>6600</v>
      </c>
      <c r="C7282" s="155"/>
      <c r="D7282" s="24" t="s">
        <v>70</v>
      </c>
      <c r="E7282" s="25"/>
      <c r="F7282" s="39"/>
      <c r="G7282" s="26" t="str">
        <f t="shared" si="187"/>
        <v/>
      </c>
      <c r="H7282" s="27"/>
      <c r="I7282" s="28"/>
      <c r="J7282" s="142">
        <v>0</v>
      </c>
    </row>
    <row r="7283" spans="1:10" ht="15" hidden="1" thickBot="1" x14ac:dyDescent="0.4">
      <c r="A7283" s="214"/>
      <c r="B7283" s="213"/>
      <c r="C7283" s="30"/>
      <c r="D7283" s="30"/>
      <c r="E7283" s="31"/>
      <c r="F7283" s="40"/>
      <c r="G7283" s="32" t="str">
        <f t="shared" si="187"/>
        <v/>
      </c>
      <c r="H7283" s="33"/>
      <c r="I7283" s="29"/>
      <c r="J7283" s="142">
        <v>0</v>
      </c>
    </row>
    <row r="7284" spans="1:10" ht="25.5" hidden="1" thickBot="1" x14ac:dyDescent="0.4">
      <c r="A7284" s="214"/>
      <c r="B7284" s="213"/>
      <c r="C7284" s="34" t="s">
        <v>10026</v>
      </c>
      <c r="D7284" s="34" t="s">
        <v>837</v>
      </c>
      <c r="E7284" s="35">
        <v>1</v>
      </c>
      <c r="F7284" s="29"/>
      <c r="G7284" s="32" t="str">
        <f t="shared" si="187"/>
        <v/>
      </c>
      <c r="H7284" s="37">
        <f>SUM(G7284:G7284)</f>
        <v>0</v>
      </c>
      <c r="I7284" s="38"/>
      <c r="J7284" s="142">
        <v>0</v>
      </c>
    </row>
    <row r="7285" spans="1:10" ht="15" hidden="1" thickBot="1" x14ac:dyDescent="0.4">
      <c r="A7285" s="215"/>
      <c r="B7285" s="216"/>
      <c r="C7285" s="34"/>
      <c r="D7285" s="34"/>
      <c r="E7285" s="35"/>
      <c r="F7285" s="29"/>
      <c r="G7285" s="32" t="str">
        <f t="shared" si="187"/>
        <v/>
      </c>
      <c r="H7285" s="33"/>
      <c r="I7285" s="29"/>
      <c r="J7285" s="142">
        <v>0</v>
      </c>
    </row>
    <row r="7286" spans="1:10" ht="15" hidden="1" thickBot="1" x14ac:dyDescent="0.4">
      <c r="A7286" s="210" t="s">
        <v>6601</v>
      </c>
      <c r="B7286" s="212" t="s">
        <v>6602</v>
      </c>
      <c r="C7286" s="155"/>
      <c r="D7286" s="24" t="s">
        <v>69</v>
      </c>
      <c r="E7286" s="25"/>
      <c r="F7286" s="39"/>
      <c r="G7286" s="26" t="str">
        <f t="shared" si="187"/>
        <v/>
      </c>
      <c r="H7286" s="27"/>
      <c r="I7286" s="28"/>
      <c r="J7286" s="142">
        <v>0</v>
      </c>
    </row>
    <row r="7287" spans="1:10" ht="15" hidden="1" thickBot="1" x14ac:dyDescent="0.4">
      <c r="A7287" s="214"/>
      <c r="B7287" s="213"/>
      <c r="C7287" s="30"/>
      <c r="D7287" s="30"/>
      <c r="E7287" s="31"/>
      <c r="F7287" s="40"/>
      <c r="G7287" s="32" t="str">
        <f t="shared" si="187"/>
        <v/>
      </c>
      <c r="H7287" s="33"/>
      <c r="I7287" s="29"/>
      <c r="J7287" s="142">
        <v>0</v>
      </c>
    </row>
    <row r="7288" spans="1:10" ht="15" hidden="1" thickBot="1" x14ac:dyDescent="0.4">
      <c r="A7288" s="214"/>
      <c r="B7288" s="213"/>
      <c r="C7288" s="34" t="s">
        <v>1237</v>
      </c>
      <c r="D7288" s="34" t="s">
        <v>750</v>
      </c>
      <c r="E7288" s="35">
        <v>0.109</v>
      </c>
      <c r="F7288" s="29"/>
      <c r="G7288" s="32" t="str">
        <f t="shared" si="187"/>
        <v/>
      </c>
      <c r="H7288" s="37">
        <f>SUM(G7288:G7288)</f>
        <v>0</v>
      </c>
      <c r="I7288" s="38"/>
      <c r="J7288" s="142">
        <v>0</v>
      </c>
    </row>
    <row r="7289" spans="1:10" ht="15" hidden="1" thickBot="1" x14ac:dyDescent="0.4">
      <c r="A7289" s="215"/>
      <c r="B7289" s="216"/>
      <c r="C7289" s="34"/>
      <c r="D7289" s="34"/>
      <c r="E7289" s="35"/>
      <c r="F7289" s="29"/>
      <c r="G7289" s="32" t="str">
        <f t="shared" si="187"/>
        <v/>
      </c>
      <c r="H7289" s="33"/>
      <c r="I7289" s="29"/>
      <c r="J7289" s="142">
        <v>0</v>
      </c>
    </row>
    <row r="7290" spans="1:10" ht="15" hidden="1" thickBot="1" x14ac:dyDescent="0.4">
      <c r="A7290" s="210" t="s">
        <v>6603</v>
      </c>
      <c r="B7290" s="212" t="s">
        <v>6604</v>
      </c>
      <c r="C7290" s="155"/>
      <c r="D7290" s="24" t="s">
        <v>6606</v>
      </c>
      <c r="E7290" s="25"/>
      <c r="F7290" s="39"/>
      <c r="G7290" s="26" t="str">
        <f t="shared" si="187"/>
        <v/>
      </c>
      <c r="H7290" s="27"/>
      <c r="I7290" s="28"/>
      <c r="J7290" s="142">
        <v>0</v>
      </c>
    </row>
    <row r="7291" spans="1:10" ht="15" hidden="1" thickBot="1" x14ac:dyDescent="0.4">
      <c r="A7291" s="214"/>
      <c r="B7291" s="213"/>
      <c r="C7291" s="30"/>
      <c r="D7291" s="30"/>
      <c r="E7291" s="31"/>
      <c r="F7291" s="40"/>
      <c r="G7291" s="32" t="str">
        <f t="shared" si="187"/>
        <v/>
      </c>
      <c r="H7291" s="33"/>
      <c r="I7291" s="29"/>
      <c r="J7291" s="142">
        <v>0</v>
      </c>
    </row>
    <row r="7292" spans="1:10" ht="15" hidden="1" thickBot="1" x14ac:dyDescent="0.4">
      <c r="A7292" s="214"/>
      <c r="B7292" s="213"/>
      <c r="C7292" s="34" t="s">
        <v>6608</v>
      </c>
      <c r="D7292" s="34" t="s">
        <v>80</v>
      </c>
      <c r="E7292" s="35">
        <v>0.1</v>
      </c>
      <c r="F7292" s="29"/>
      <c r="G7292" s="32" t="str">
        <f t="shared" si="187"/>
        <v/>
      </c>
      <c r="H7292" s="37">
        <f>SUM(G7292:G7292)</f>
        <v>0</v>
      </c>
      <c r="I7292" s="38"/>
      <c r="J7292" s="142">
        <v>0</v>
      </c>
    </row>
    <row r="7293" spans="1:10" ht="15" hidden="1" thickBot="1" x14ac:dyDescent="0.4">
      <c r="A7293" s="215"/>
      <c r="B7293" s="216"/>
      <c r="C7293" s="52"/>
      <c r="D7293" s="52"/>
      <c r="E7293" s="63"/>
      <c r="F7293" s="64"/>
      <c r="G7293" s="65" t="str">
        <f t="shared" si="187"/>
        <v/>
      </c>
      <c r="H7293" s="66"/>
      <c r="I7293" s="29"/>
      <c r="J7293" s="142">
        <v>0</v>
      </c>
    </row>
    <row r="7294" spans="1:10" ht="15" hidden="1" thickBot="1" x14ac:dyDescent="0.4">
      <c r="A7294" s="210" t="s">
        <v>6612</v>
      </c>
      <c r="B7294" s="212" t="s">
        <v>7679</v>
      </c>
      <c r="C7294" s="155"/>
      <c r="D7294" s="24" t="s">
        <v>16</v>
      </c>
      <c r="E7294" s="25"/>
      <c r="F7294" s="39"/>
      <c r="G7294" s="26" t="str">
        <f t="shared" si="187"/>
        <v/>
      </c>
      <c r="H7294" s="27"/>
      <c r="I7294" s="28"/>
      <c r="J7294" s="142">
        <v>0</v>
      </c>
    </row>
    <row r="7295" spans="1:10" ht="15" hidden="1" thickBot="1" x14ac:dyDescent="0.4">
      <c r="A7295" s="214"/>
      <c r="B7295" s="213"/>
      <c r="C7295" s="30"/>
      <c r="D7295" s="30"/>
      <c r="E7295" s="31"/>
      <c r="F7295" s="40"/>
      <c r="G7295" s="32" t="str">
        <f t="shared" si="187"/>
        <v/>
      </c>
      <c r="H7295" s="33"/>
      <c r="I7295" s="29"/>
      <c r="J7295" s="142">
        <v>0</v>
      </c>
    </row>
    <row r="7296" spans="1:10" ht="15" hidden="1" thickBot="1" x14ac:dyDescent="0.4">
      <c r="A7296" s="214"/>
      <c r="B7296" s="213"/>
      <c r="C7296" s="34" t="s">
        <v>6693</v>
      </c>
      <c r="D7296" s="34" t="s">
        <v>16</v>
      </c>
      <c r="E7296" s="35">
        <v>1</v>
      </c>
      <c r="F7296" s="29"/>
      <c r="G7296" s="32" t="str">
        <f t="shared" si="187"/>
        <v/>
      </c>
      <c r="H7296" s="37">
        <f>SUM(G7296:G7296)</f>
        <v>0</v>
      </c>
      <c r="I7296" s="38"/>
      <c r="J7296" s="142">
        <v>0</v>
      </c>
    </row>
    <row r="7297" spans="1:10" ht="15" hidden="1" thickBot="1" x14ac:dyDescent="0.4">
      <c r="A7297" s="215"/>
      <c r="B7297" s="216"/>
      <c r="C7297" s="52"/>
      <c r="D7297" s="52"/>
      <c r="E7297" s="63"/>
      <c r="F7297" s="64"/>
      <c r="G7297" s="65" t="str">
        <f t="shared" si="187"/>
        <v/>
      </c>
      <c r="H7297" s="66"/>
      <c r="I7297" s="29"/>
      <c r="J7297" s="142">
        <v>0</v>
      </c>
    </row>
    <row r="7298" spans="1:10" ht="15" hidden="1" thickBot="1" x14ac:dyDescent="0.4">
      <c r="A7298" s="210" t="s">
        <v>6616</v>
      </c>
      <c r="B7298" s="212" t="s">
        <v>6619</v>
      </c>
      <c r="C7298" s="155"/>
      <c r="D7298" s="24" t="s">
        <v>16</v>
      </c>
      <c r="E7298" s="25"/>
      <c r="F7298" s="39"/>
      <c r="G7298" s="26" t="str">
        <f t="shared" si="187"/>
        <v/>
      </c>
      <c r="H7298" s="27"/>
      <c r="I7298" s="28"/>
      <c r="J7298" s="142">
        <v>0</v>
      </c>
    </row>
    <row r="7299" spans="1:10" ht="15" hidden="1" thickBot="1" x14ac:dyDescent="0.4">
      <c r="A7299" s="214"/>
      <c r="B7299" s="213"/>
      <c r="C7299" s="30"/>
      <c r="D7299" s="30"/>
      <c r="E7299" s="31"/>
      <c r="F7299" s="40"/>
      <c r="G7299" s="32" t="str">
        <f t="shared" si="187"/>
        <v/>
      </c>
      <c r="H7299" s="33"/>
      <c r="I7299" s="29"/>
      <c r="J7299" s="142">
        <v>0</v>
      </c>
    </row>
    <row r="7300" spans="1:10" ht="15" hidden="1" thickBot="1" x14ac:dyDescent="0.4">
      <c r="A7300" s="214"/>
      <c r="B7300" s="213"/>
      <c r="C7300" s="34" t="s">
        <v>6694</v>
      </c>
      <c r="D7300" s="34" t="s">
        <v>16</v>
      </c>
      <c r="E7300" s="35">
        <v>1</v>
      </c>
      <c r="F7300" s="29"/>
      <c r="G7300" s="32" t="str">
        <f t="shared" si="187"/>
        <v/>
      </c>
      <c r="H7300" s="37">
        <f>SUM(G7300:G7300)</f>
        <v>0</v>
      </c>
      <c r="I7300" s="38"/>
      <c r="J7300" s="142">
        <v>0</v>
      </c>
    </row>
    <row r="7301" spans="1:10" ht="15" hidden="1" thickBot="1" x14ac:dyDescent="0.4">
      <c r="A7301" s="215"/>
      <c r="B7301" s="216"/>
      <c r="C7301" s="52"/>
      <c r="D7301" s="52"/>
      <c r="E7301" s="63"/>
      <c r="F7301" s="64"/>
      <c r="G7301" s="65" t="str">
        <f t="shared" si="187"/>
        <v/>
      </c>
      <c r="H7301" s="66"/>
      <c r="I7301" s="29"/>
      <c r="J7301" s="142">
        <v>0</v>
      </c>
    </row>
    <row r="7302" spans="1:10" ht="15" hidden="1" thickBot="1" x14ac:dyDescent="0.4">
      <c r="A7302" s="210" t="s">
        <v>6617</v>
      </c>
      <c r="B7302" s="212" t="s">
        <v>7680</v>
      </c>
      <c r="C7302" s="155"/>
      <c r="D7302" s="24" t="s">
        <v>16</v>
      </c>
      <c r="E7302" s="25"/>
      <c r="F7302" s="39"/>
      <c r="G7302" s="26" t="str">
        <f t="shared" si="187"/>
        <v/>
      </c>
      <c r="H7302" s="27"/>
      <c r="I7302" s="28"/>
      <c r="J7302" s="142">
        <v>0</v>
      </c>
    </row>
    <row r="7303" spans="1:10" ht="15" hidden="1" thickBot="1" x14ac:dyDescent="0.4">
      <c r="A7303" s="214"/>
      <c r="B7303" s="213"/>
      <c r="C7303" s="30"/>
      <c r="D7303" s="30"/>
      <c r="E7303" s="31"/>
      <c r="F7303" s="40"/>
      <c r="G7303" s="32" t="str">
        <f t="shared" si="187"/>
        <v/>
      </c>
      <c r="H7303" s="33"/>
      <c r="I7303" s="29"/>
      <c r="J7303" s="142">
        <v>0</v>
      </c>
    </row>
    <row r="7304" spans="1:10" ht="15" hidden="1" thickBot="1" x14ac:dyDescent="0.4">
      <c r="A7304" s="214"/>
      <c r="B7304" s="213"/>
      <c r="C7304" s="34" t="s">
        <v>6695</v>
      </c>
      <c r="D7304" s="34" t="s">
        <v>16</v>
      </c>
      <c r="E7304" s="35">
        <v>1</v>
      </c>
      <c r="F7304" s="29"/>
      <c r="G7304" s="32" t="str">
        <f t="shared" si="187"/>
        <v/>
      </c>
      <c r="H7304" s="37">
        <f>SUM(G7304:G7304)</f>
        <v>0</v>
      </c>
      <c r="I7304" s="38"/>
      <c r="J7304" s="142">
        <v>0</v>
      </c>
    </row>
    <row r="7305" spans="1:10" ht="15" hidden="1" thickBot="1" x14ac:dyDescent="0.4">
      <c r="A7305" s="215"/>
      <c r="B7305" s="216"/>
      <c r="C7305" s="52"/>
      <c r="D7305" s="52"/>
      <c r="E7305" s="63"/>
      <c r="F7305" s="64"/>
      <c r="G7305" s="65" t="str">
        <f t="shared" si="187"/>
        <v/>
      </c>
      <c r="H7305" s="66"/>
      <c r="I7305" s="29"/>
      <c r="J7305" s="142">
        <v>0</v>
      </c>
    </row>
    <row r="7306" spans="1:10" ht="15" hidden="1" thickBot="1" x14ac:dyDescent="0.4">
      <c r="A7306" s="210" t="s">
        <v>6618</v>
      </c>
      <c r="B7306" s="212" t="s">
        <v>6620</v>
      </c>
      <c r="C7306" s="155"/>
      <c r="D7306" s="24" t="s">
        <v>69</v>
      </c>
      <c r="E7306" s="25"/>
      <c r="F7306" s="39"/>
      <c r="G7306" s="26" t="str">
        <f t="shared" si="187"/>
        <v/>
      </c>
      <c r="H7306" s="27"/>
      <c r="I7306" s="28"/>
      <c r="J7306" s="142">
        <v>0</v>
      </c>
    </row>
    <row r="7307" spans="1:10" ht="15" hidden="1" thickBot="1" x14ac:dyDescent="0.4">
      <c r="A7307" s="214"/>
      <c r="B7307" s="213"/>
      <c r="C7307" s="30"/>
      <c r="D7307" s="30"/>
      <c r="E7307" s="31"/>
      <c r="F7307" s="40"/>
      <c r="G7307" s="32" t="str">
        <f t="shared" si="187"/>
        <v/>
      </c>
      <c r="H7307" s="33"/>
      <c r="I7307" s="29"/>
      <c r="J7307" s="142">
        <v>0</v>
      </c>
    </row>
    <row r="7308" spans="1:10" ht="25.5" hidden="1" thickBot="1" x14ac:dyDescent="0.4">
      <c r="A7308" s="214"/>
      <c r="B7308" s="213"/>
      <c r="C7308" s="34" t="s">
        <v>2882</v>
      </c>
      <c r="D7308" s="34" t="s">
        <v>372</v>
      </c>
      <c r="E7308" s="35">
        <v>1</v>
      </c>
      <c r="F7308" s="29"/>
      <c r="G7308" s="32" t="str">
        <f t="shared" si="187"/>
        <v/>
      </c>
      <c r="H7308" s="37">
        <f>SUM(G7308:G7308)</f>
        <v>0</v>
      </c>
      <c r="I7308" s="38"/>
      <c r="J7308" s="142">
        <v>0</v>
      </c>
    </row>
    <row r="7309" spans="1:10" ht="15" hidden="1" thickBot="1" x14ac:dyDescent="0.4">
      <c r="A7309" s="215"/>
      <c r="B7309" s="216"/>
      <c r="C7309" s="52"/>
      <c r="D7309" s="52"/>
      <c r="E7309" s="63"/>
      <c r="F7309" s="64"/>
      <c r="G7309" s="65" t="str">
        <f t="shared" si="187"/>
        <v/>
      </c>
      <c r="H7309" s="66"/>
      <c r="I7309" s="29"/>
      <c r="J7309" s="142">
        <v>0</v>
      </c>
    </row>
    <row r="7310" spans="1:10" ht="15" hidden="1" thickBot="1" x14ac:dyDescent="0.4">
      <c r="A7310" s="210" t="s">
        <v>6623</v>
      </c>
      <c r="B7310" s="212" t="s">
        <v>6621</v>
      </c>
      <c r="C7310" s="155"/>
      <c r="D7310" s="24" t="s">
        <v>69</v>
      </c>
      <c r="E7310" s="25"/>
      <c r="F7310" s="39"/>
      <c r="G7310" s="26" t="str">
        <f t="shared" si="187"/>
        <v/>
      </c>
      <c r="H7310" s="27"/>
      <c r="I7310" s="28"/>
      <c r="J7310" s="142">
        <v>0</v>
      </c>
    </row>
    <row r="7311" spans="1:10" ht="15" hidden="1" thickBot="1" x14ac:dyDescent="0.4">
      <c r="A7311" s="214"/>
      <c r="B7311" s="213"/>
      <c r="C7311" s="30"/>
      <c r="D7311" s="30"/>
      <c r="E7311" s="31"/>
      <c r="F7311" s="40"/>
      <c r="G7311" s="32" t="str">
        <f t="shared" si="187"/>
        <v/>
      </c>
      <c r="H7311" s="33"/>
      <c r="I7311" s="29"/>
      <c r="J7311" s="142">
        <v>0</v>
      </c>
    </row>
    <row r="7312" spans="1:10" ht="25.5" hidden="1" thickBot="1" x14ac:dyDescent="0.4">
      <c r="A7312" s="214"/>
      <c r="B7312" s="213"/>
      <c r="C7312" s="34" t="s">
        <v>2881</v>
      </c>
      <c r="D7312" s="34" t="s">
        <v>372</v>
      </c>
      <c r="E7312" s="35">
        <v>1</v>
      </c>
      <c r="F7312" s="29"/>
      <c r="G7312" s="32" t="str">
        <f t="shared" ref="G7312:G7375" si="192">IF(ISNUMBER(F7312),E7312*F7312,"")</f>
        <v/>
      </c>
      <c r="H7312" s="37">
        <f>SUM(G7312:G7312)</f>
        <v>0</v>
      </c>
      <c r="I7312" s="38"/>
      <c r="J7312" s="142">
        <v>0</v>
      </c>
    </row>
    <row r="7313" spans="1:10" ht="15" hidden="1" thickBot="1" x14ac:dyDescent="0.4">
      <c r="A7313" s="215"/>
      <c r="B7313" s="216"/>
      <c r="C7313" s="52"/>
      <c r="D7313" s="52"/>
      <c r="E7313" s="63"/>
      <c r="F7313" s="64"/>
      <c r="G7313" s="65" t="str">
        <f t="shared" si="192"/>
        <v/>
      </c>
      <c r="H7313" s="66"/>
      <c r="I7313" s="29"/>
      <c r="J7313" s="142">
        <v>0</v>
      </c>
    </row>
    <row r="7314" spans="1:10" ht="15" hidden="1" thickBot="1" x14ac:dyDescent="0.4">
      <c r="A7314" s="210" t="s">
        <v>6626</v>
      </c>
      <c r="B7314" s="212" t="s">
        <v>6711</v>
      </c>
      <c r="C7314" s="155"/>
      <c r="D7314" s="24" t="s">
        <v>70</v>
      </c>
      <c r="E7314" s="25"/>
      <c r="F7314" s="46"/>
      <c r="G7314" s="26" t="str">
        <f t="shared" si="192"/>
        <v/>
      </c>
      <c r="H7314" s="27"/>
      <c r="I7314" s="28"/>
      <c r="J7314" s="142">
        <v>0</v>
      </c>
    </row>
    <row r="7315" spans="1:10" ht="15" hidden="1" thickBot="1" x14ac:dyDescent="0.4">
      <c r="A7315" s="211"/>
      <c r="B7315" s="213"/>
      <c r="C7315" s="30"/>
      <c r="D7315" s="30"/>
      <c r="E7315" s="31"/>
      <c r="F7315" s="51"/>
      <c r="G7315" s="51" t="str">
        <f t="shared" si="192"/>
        <v/>
      </c>
      <c r="H7315" s="69"/>
      <c r="I7315" s="70"/>
      <c r="J7315" s="142">
        <v>0</v>
      </c>
    </row>
    <row r="7316" spans="1:10" ht="38" hidden="1" thickBot="1" x14ac:dyDescent="0.4">
      <c r="A7316" s="211"/>
      <c r="B7316" s="213"/>
      <c r="C7316" s="34" t="s">
        <v>10242</v>
      </c>
      <c r="D7316" s="34" t="s">
        <v>837</v>
      </c>
      <c r="E7316" s="35">
        <v>1.05</v>
      </c>
      <c r="F7316" s="29"/>
      <c r="G7316" s="51" t="str">
        <f t="shared" si="192"/>
        <v/>
      </c>
      <c r="H7316" s="37">
        <f>SUM(G7316:G7319)</f>
        <v>0</v>
      </c>
      <c r="I7316" s="38"/>
      <c r="J7316" s="142">
        <v>0</v>
      </c>
    </row>
    <row r="7317" spans="1:10" ht="15" hidden="1" thickBot="1" x14ac:dyDescent="0.4">
      <c r="A7317" s="211"/>
      <c r="B7317" s="213"/>
      <c r="C7317" s="34" t="s">
        <v>9505</v>
      </c>
      <c r="D7317" s="34" t="s">
        <v>750</v>
      </c>
      <c r="E7317" s="35">
        <v>9.8000000000000007</v>
      </c>
      <c r="F7317" s="32"/>
      <c r="G7317" s="32" t="str">
        <f t="shared" si="192"/>
        <v/>
      </c>
      <c r="H7317" s="33"/>
      <c r="I7317" s="29"/>
      <c r="J7317" s="142">
        <v>0</v>
      </c>
    </row>
    <row r="7318" spans="1:10" ht="15" hidden="1" thickBot="1" x14ac:dyDescent="0.4">
      <c r="A7318" s="211"/>
      <c r="B7318" s="213"/>
      <c r="C7318" s="34" t="s">
        <v>1045</v>
      </c>
      <c r="D7318" s="34" t="s">
        <v>562</v>
      </c>
      <c r="E7318" s="35">
        <v>1.196</v>
      </c>
      <c r="F7318" s="29"/>
      <c r="G7318" s="51" t="str">
        <f t="shared" si="192"/>
        <v/>
      </c>
      <c r="H7318" s="41"/>
      <c r="I7318" s="38"/>
      <c r="J7318" s="142">
        <v>0</v>
      </c>
    </row>
    <row r="7319" spans="1:10" ht="15" hidden="1" thickBot="1" x14ac:dyDescent="0.4">
      <c r="A7319" s="211"/>
      <c r="B7319" s="213"/>
      <c r="C7319" s="34" t="s">
        <v>563</v>
      </c>
      <c r="D7319" s="34" t="s">
        <v>562</v>
      </c>
      <c r="E7319" s="35">
        <v>0.59799999999999998</v>
      </c>
      <c r="F7319" s="29"/>
      <c r="G7319" s="51" t="str">
        <f t="shared" si="192"/>
        <v/>
      </c>
      <c r="H7319" s="41"/>
      <c r="I7319" s="38"/>
      <c r="J7319" s="142">
        <v>0</v>
      </c>
    </row>
    <row r="7320" spans="1:10" ht="15" hidden="1" thickBot="1" x14ac:dyDescent="0.4">
      <c r="A7320" s="217"/>
      <c r="B7320" s="216"/>
      <c r="C7320" s="52"/>
      <c r="D7320" s="144"/>
      <c r="E7320" s="63"/>
      <c r="F7320" s="72"/>
      <c r="G7320" s="72" t="str">
        <f t="shared" si="192"/>
        <v/>
      </c>
      <c r="H7320" s="73"/>
      <c r="I7320" s="70"/>
      <c r="J7320" s="142">
        <v>0</v>
      </c>
    </row>
    <row r="7321" spans="1:10" ht="15" hidden="1" thickBot="1" x14ac:dyDescent="0.4">
      <c r="A7321" s="210" t="s">
        <v>6629</v>
      </c>
      <c r="B7321" s="212" t="s">
        <v>6714</v>
      </c>
      <c r="C7321" s="155"/>
      <c r="D7321" s="24" t="s">
        <v>69</v>
      </c>
      <c r="E7321" s="25"/>
      <c r="F7321" s="46"/>
      <c r="G7321" s="26" t="str">
        <f t="shared" si="192"/>
        <v/>
      </c>
      <c r="H7321" s="27"/>
      <c r="I7321" s="28"/>
      <c r="J7321" s="142">
        <v>0</v>
      </c>
    </row>
    <row r="7322" spans="1:10" ht="15" hidden="1" thickBot="1" x14ac:dyDescent="0.4">
      <c r="A7322" s="211"/>
      <c r="B7322" s="213"/>
      <c r="C7322" s="30"/>
      <c r="D7322" s="30"/>
      <c r="E7322" s="31"/>
      <c r="F7322" s="51"/>
      <c r="G7322" s="51" t="str">
        <f t="shared" si="192"/>
        <v/>
      </c>
      <c r="H7322" s="69"/>
      <c r="I7322" s="70"/>
      <c r="J7322" s="142">
        <v>0</v>
      </c>
    </row>
    <row r="7323" spans="1:10" ht="38" hidden="1" thickBot="1" x14ac:dyDescent="0.4">
      <c r="A7323" s="211"/>
      <c r="B7323" s="213"/>
      <c r="C7323" s="34" t="s">
        <v>9699</v>
      </c>
      <c r="D7323" s="34" t="s">
        <v>372</v>
      </c>
      <c r="E7323" s="35">
        <v>1.1000000000000001</v>
      </c>
      <c r="F7323" s="29"/>
      <c r="G7323" s="51" t="str">
        <f t="shared" si="192"/>
        <v/>
      </c>
      <c r="H7323" s="37">
        <f>SUM(G7323:G7325)</f>
        <v>0</v>
      </c>
      <c r="I7323" s="38"/>
      <c r="J7323" s="142">
        <v>0</v>
      </c>
    </row>
    <row r="7324" spans="1:10" ht="15" hidden="1" thickBot="1" x14ac:dyDescent="0.4">
      <c r="A7324" s="211"/>
      <c r="B7324" s="213"/>
      <c r="C7324" s="34" t="s">
        <v>983</v>
      </c>
      <c r="D7324" s="34" t="s">
        <v>562</v>
      </c>
      <c r="E7324" s="35">
        <v>0.1721</v>
      </c>
      <c r="F7324" s="32"/>
      <c r="G7324" s="32" t="str">
        <f t="shared" si="192"/>
        <v/>
      </c>
      <c r="H7324" s="33"/>
      <c r="I7324" s="29"/>
      <c r="J7324" s="142">
        <v>0</v>
      </c>
    </row>
    <row r="7325" spans="1:10" ht="15" hidden="1" thickBot="1" x14ac:dyDescent="0.4">
      <c r="A7325" s="211"/>
      <c r="B7325" s="213"/>
      <c r="C7325" s="34" t="s">
        <v>984</v>
      </c>
      <c r="D7325" s="34" t="s">
        <v>562</v>
      </c>
      <c r="E7325" s="35">
        <v>0.1721</v>
      </c>
      <c r="F7325" s="29"/>
      <c r="G7325" s="51" t="str">
        <f t="shared" si="192"/>
        <v/>
      </c>
      <c r="H7325" s="41"/>
      <c r="I7325" s="38"/>
      <c r="J7325" s="142">
        <v>0</v>
      </c>
    </row>
    <row r="7326" spans="1:10" ht="15" hidden="1" thickBot="1" x14ac:dyDescent="0.4">
      <c r="A7326" s="217"/>
      <c r="B7326" s="216"/>
      <c r="C7326" s="52"/>
      <c r="D7326" s="144"/>
      <c r="E7326" s="63"/>
      <c r="F7326" s="72"/>
      <c r="G7326" s="72" t="str">
        <f t="shared" si="192"/>
        <v/>
      </c>
      <c r="H7326" s="73"/>
      <c r="I7326" s="70"/>
      <c r="J7326" s="142">
        <v>0</v>
      </c>
    </row>
    <row r="7327" spans="1:10" ht="15" thickBot="1" x14ac:dyDescent="0.4">
      <c r="A7327" s="210" t="s">
        <v>6633</v>
      </c>
      <c r="B7327" s="212" t="s">
        <v>7677</v>
      </c>
      <c r="C7327" s="155"/>
      <c r="D7327" s="24" t="s">
        <v>16</v>
      </c>
      <c r="E7327" s="25"/>
      <c r="F7327" s="46"/>
      <c r="G7327" s="26" t="str">
        <f t="shared" si="192"/>
        <v/>
      </c>
      <c r="H7327" s="27"/>
      <c r="I7327" s="28"/>
      <c r="J7327" s="142">
        <v>10</v>
      </c>
    </row>
    <row r="7328" spans="1:10" x14ac:dyDescent="0.35">
      <c r="A7328" s="211"/>
      <c r="B7328" s="213"/>
      <c r="C7328" s="30"/>
      <c r="D7328" s="30"/>
      <c r="E7328" s="31"/>
      <c r="F7328" s="51"/>
      <c r="G7328" s="51" t="str">
        <f t="shared" si="192"/>
        <v/>
      </c>
      <c r="H7328" s="69"/>
      <c r="I7328" s="70"/>
      <c r="J7328" s="142">
        <v>10</v>
      </c>
    </row>
    <row r="7329" spans="1:13" x14ac:dyDescent="0.35">
      <c r="A7329" s="211"/>
      <c r="B7329" s="213"/>
      <c r="C7329" s="34" t="s">
        <v>9549</v>
      </c>
      <c r="D7329" s="34" t="s">
        <v>372</v>
      </c>
      <c r="E7329" s="35">
        <v>9</v>
      </c>
      <c r="F7329" s="29">
        <v>34.304632347999998</v>
      </c>
      <c r="G7329" s="51">
        <f t="shared" si="192"/>
        <v>308.74169113199997</v>
      </c>
      <c r="H7329" s="37">
        <f>SUM(G7329:G7333)</f>
        <v>2982.490323427146</v>
      </c>
      <c r="I7329" s="38"/>
      <c r="J7329" s="142">
        <v>10</v>
      </c>
      <c r="M7329" s="202"/>
    </row>
    <row r="7330" spans="1:13" ht="50" x14ac:dyDescent="0.35">
      <c r="A7330" s="211"/>
      <c r="B7330" s="213"/>
      <c r="C7330" s="34" t="s">
        <v>2798</v>
      </c>
      <c r="D7330" s="34" t="s">
        <v>790</v>
      </c>
      <c r="E7330" s="35">
        <v>7.6999999999999999E-2</v>
      </c>
      <c r="F7330" s="32">
        <v>247.61862022800003</v>
      </c>
      <c r="G7330" s="32">
        <f t="shared" si="192"/>
        <v>19.066633757556001</v>
      </c>
      <c r="H7330" s="33"/>
      <c r="I7330" s="29"/>
      <c r="J7330" s="142">
        <v>10</v>
      </c>
      <c r="M7330" s="202"/>
    </row>
    <row r="7331" spans="1:13" x14ac:dyDescent="0.35">
      <c r="A7331" s="211"/>
      <c r="B7331" s="213"/>
      <c r="C7331" s="34" t="s">
        <v>983</v>
      </c>
      <c r="D7331" s="34" t="s">
        <v>562</v>
      </c>
      <c r="E7331" s="35">
        <v>1.2330000000000001</v>
      </c>
      <c r="F7331" s="29">
        <v>17.620203286000002</v>
      </c>
      <c r="G7331" s="51">
        <f t="shared" si="192"/>
        <v>21.725710651638003</v>
      </c>
      <c r="H7331" s="41"/>
      <c r="I7331" s="38"/>
      <c r="J7331" s="142">
        <v>10</v>
      </c>
      <c r="M7331" s="202"/>
    </row>
    <row r="7332" spans="1:13" x14ac:dyDescent="0.35">
      <c r="A7332" s="211"/>
      <c r="B7332" s="213"/>
      <c r="C7332" s="34" t="s">
        <v>984</v>
      </c>
      <c r="D7332" s="34" t="s">
        <v>562</v>
      </c>
      <c r="E7332" s="35">
        <v>4.008</v>
      </c>
      <c r="F7332" s="29">
        <v>23.426256994000003</v>
      </c>
      <c r="G7332" s="51">
        <f t="shared" si="192"/>
        <v>93.892438031952011</v>
      </c>
      <c r="H7332" s="41"/>
      <c r="I7332" s="38"/>
      <c r="J7332" s="142">
        <v>10</v>
      </c>
      <c r="M7332" s="202"/>
    </row>
    <row r="7333" spans="1:13" ht="25" x14ac:dyDescent="0.35">
      <c r="A7333" s="211"/>
      <c r="B7333" s="213"/>
      <c r="C7333" s="34" t="s">
        <v>9927</v>
      </c>
      <c r="D7333" s="34" t="s">
        <v>200</v>
      </c>
      <c r="E7333" s="35">
        <v>1</v>
      </c>
      <c r="F7333" s="29">
        <v>2539.0638498540002</v>
      </c>
      <c r="G7333" s="51">
        <f t="shared" si="192"/>
        <v>2539.0638498540002</v>
      </c>
      <c r="H7333" s="41"/>
      <c r="I7333" s="38"/>
      <c r="J7333" s="142">
        <v>10</v>
      </c>
      <c r="M7333" s="202"/>
    </row>
    <row r="7334" spans="1:13" ht="15" thickBot="1" x14ac:dyDescent="0.4">
      <c r="A7334" s="217"/>
      <c r="B7334" s="216"/>
      <c r="C7334" s="52"/>
      <c r="D7334" s="144"/>
      <c r="E7334" s="63"/>
      <c r="F7334" s="72"/>
      <c r="G7334" s="72" t="str">
        <f t="shared" si="192"/>
        <v/>
      </c>
      <c r="H7334" s="73"/>
      <c r="I7334" s="70"/>
      <c r="J7334" s="142">
        <v>10</v>
      </c>
    </row>
    <row r="7335" spans="1:13" ht="15" hidden="1" thickBot="1" x14ac:dyDescent="0.4">
      <c r="A7335" s="210" t="s">
        <v>6634</v>
      </c>
      <c r="B7335" s="212" t="s">
        <v>7676</v>
      </c>
      <c r="C7335" s="155"/>
      <c r="D7335" s="24" t="s">
        <v>16</v>
      </c>
      <c r="E7335" s="25"/>
      <c r="F7335" s="46"/>
      <c r="G7335" s="26" t="str">
        <f t="shared" si="192"/>
        <v/>
      </c>
      <c r="H7335" s="27"/>
      <c r="I7335" s="28"/>
      <c r="J7335" s="142">
        <v>0</v>
      </c>
    </row>
    <row r="7336" spans="1:13" ht="15" hidden="1" thickBot="1" x14ac:dyDescent="0.4">
      <c r="A7336" s="211"/>
      <c r="B7336" s="213"/>
      <c r="C7336" s="30"/>
      <c r="D7336" s="30"/>
      <c r="E7336" s="31"/>
      <c r="F7336" s="51"/>
      <c r="G7336" s="51" t="str">
        <f t="shared" si="192"/>
        <v/>
      </c>
      <c r="H7336" s="69"/>
      <c r="I7336" s="70"/>
      <c r="J7336" s="142">
        <v>0</v>
      </c>
    </row>
    <row r="7337" spans="1:13" ht="15" hidden="1" thickBot="1" x14ac:dyDescent="0.4">
      <c r="A7337" s="211"/>
      <c r="B7337" s="213"/>
      <c r="C7337" s="34" t="s">
        <v>9549</v>
      </c>
      <c r="D7337" s="34" t="s">
        <v>372</v>
      </c>
      <c r="E7337" s="35">
        <v>12</v>
      </c>
      <c r="F7337" s="29"/>
      <c r="G7337" s="51" t="str">
        <f t="shared" si="192"/>
        <v/>
      </c>
      <c r="H7337" s="37">
        <f>SUM(G7337:G7341)</f>
        <v>0</v>
      </c>
      <c r="I7337" s="38"/>
      <c r="J7337" s="142">
        <v>0</v>
      </c>
    </row>
    <row r="7338" spans="1:13" ht="50.5" hidden="1" thickBot="1" x14ac:dyDescent="0.4">
      <c r="A7338" s="211"/>
      <c r="B7338" s="213"/>
      <c r="C7338" s="34" t="s">
        <v>2798</v>
      </c>
      <c r="D7338" s="34" t="s">
        <v>790</v>
      </c>
      <c r="E7338" s="35">
        <v>9.9000000000000005E-2</v>
      </c>
      <c r="F7338" s="32"/>
      <c r="G7338" s="32" t="str">
        <f t="shared" si="192"/>
        <v/>
      </c>
      <c r="H7338" s="33"/>
      <c r="I7338" s="29"/>
      <c r="J7338" s="142">
        <v>0</v>
      </c>
    </row>
    <row r="7339" spans="1:13" ht="15" hidden="1" thickBot="1" x14ac:dyDescent="0.4">
      <c r="A7339" s="211"/>
      <c r="B7339" s="213"/>
      <c r="C7339" s="34" t="s">
        <v>983</v>
      </c>
      <c r="D7339" s="34" t="s">
        <v>562</v>
      </c>
      <c r="E7339" s="35">
        <v>2.234</v>
      </c>
      <c r="F7339" s="29"/>
      <c r="G7339" s="51" t="str">
        <f t="shared" si="192"/>
        <v/>
      </c>
      <c r="H7339" s="41"/>
      <c r="I7339" s="38"/>
      <c r="J7339" s="142">
        <v>0</v>
      </c>
    </row>
    <row r="7340" spans="1:13" ht="15" hidden="1" thickBot="1" x14ac:dyDescent="0.4">
      <c r="A7340" s="211"/>
      <c r="B7340" s="213"/>
      <c r="C7340" s="34" t="s">
        <v>984</v>
      </c>
      <c r="D7340" s="34" t="s">
        <v>562</v>
      </c>
      <c r="E7340" s="35">
        <v>7.2610000000000001</v>
      </c>
      <c r="F7340" s="29"/>
      <c r="G7340" s="51" t="str">
        <f t="shared" si="192"/>
        <v/>
      </c>
      <c r="H7340" s="41"/>
      <c r="I7340" s="38"/>
      <c r="J7340" s="142">
        <v>0</v>
      </c>
    </row>
    <row r="7341" spans="1:13" ht="25.5" hidden="1" thickBot="1" x14ac:dyDescent="0.4">
      <c r="A7341" s="211"/>
      <c r="B7341" s="213"/>
      <c r="C7341" s="34" t="s">
        <v>9928</v>
      </c>
      <c r="D7341" s="34" t="s">
        <v>200</v>
      </c>
      <c r="E7341" s="35">
        <v>1</v>
      </c>
      <c r="F7341" s="29"/>
      <c r="G7341" s="51" t="str">
        <f t="shared" si="192"/>
        <v/>
      </c>
      <c r="H7341" s="41"/>
      <c r="I7341" s="38"/>
      <c r="J7341" s="142">
        <v>0</v>
      </c>
    </row>
    <row r="7342" spans="1:13" ht="15" hidden="1" thickBot="1" x14ac:dyDescent="0.4">
      <c r="A7342" s="217"/>
      <c r="B7342" s="216"/>
      <c r="C7342" s="52"/>
      <c r="D7342" s="144"/>
      <c r="E7342" s="63"/>
      <c r="F7342" s="72"/>
      <c r="G7342" s="72" t="str">
        <f t="shared" si="192"/>
        <v/>
      </c>
      <c r="H7342" s="73"/>
      <c r="I7342" s="70"/>
      <c r="J7342" s="142">
        <v>0</v>
      </c>
    </row>
    <row r="7343" spans="1:13" ht="15" hidden="1" thickBot="1" x14ac:dyDescent="0.4">
      <c r="A7343" s="210" t="s">
        <v>6635</v>
      </c>
      <c r="B7343" s="212" t="s">
        <v>6817</v>
      </c>
      <c r="C7343" s="155"/>
      <c r="D7343" s="24" t="s">
        <v>16</v>
      </c>
      <c r="E7343" s="25"/>
      <c r="F7343" s="46"/>
      <c r="G7343" s="26" t="str">
        <f t="shared" si="192"/>
        <v/>
      </c>
      <c r="H7343" s="27"/>
      <c r="I7343" s="28"/>
      <c r="J7343" s="142">
        <v>0</v>
      </c>
    </row>
    <row r="7344" spans="1:13" ht="15" hidden="1" thickBot="1" x14ac:dyDescent="0.4">
      <c r="A7344" s="211"/>
      <c r="B7344" s="213"/>
      <c r="C7344" s="30"/>
      <c r="D7344" s="30"/>
      <c r="E7344" s="31"/>
      <c r="F7344" s="51"/>
      <c r="G7344" s="51" t="str">
        <f t="shared" si="192"/>
        <v/>
      </c>
      <c r="H7344" s="69"/>
      <c r="I7344" s="70"/>
      <c r="J7344" s="142">
        <v>0</v>
      </c>
    </row>
    <row r="7345" spans="1:10" ht="15" hidden="1" thickBot="1" x14ac:dyDescent="0.4">
      <c r="A7345" s="211"/>
      <c r="B7345" s="213"/>
      <c r="C7345" s="34" t="s">
        <v>6822</v>
      </c>
      <c r="D7345" s="34" t="s">
        <v>16</v>
      </c>
      <c r="E7345" s="35">
        <v>1</v>
      </c>
      <c r="F7345" s="29"/>
      <c r="G7345" s="51" t="str">
        <f t="shared" si="192"/>
        <v/>
      </c>
      <c r="H7345" s="37">
        <f>SUM(G7345:G7347)</f>
        <v>0</v>
      </c>
      <c r="I7345" s="38"/>
      <c r="J7345" s="142">
        <v>0</v>
      </c>
    </row>
    <row r="7346" spans="1:10" ht="15" hidden="1" thickBot="1" x14ac:dyDescent="0.4">
      <c r="A7346" s="211"/>
      <c r="B7346" s="213"/>
      <c r="C7346" s="34" t="s">
        <v>983</v>
      </c>
      <c r="D7346" s="34" t="s">
        <v>562</v>
      </c>
      <c r="E7346" s="35">
        <v>0.25</v>
      </c>
      <c r="F7346" s="32"/>
      <c r="G7346" s="32" t="str">
        <f t="shared" si="192"/>
        <v/>
      </c>
      <c r="H7346" s="33"/>
      <c r="I7346" s="29"/>
      <c r="J7346" s="142">
        <v>0</v>
      </c>
    </row>
    <row r="7347" spans="1:10" ht="15" hidden="1" thickBot="1" x14ac:dyDescent="0.4">
      <c r="A7347" s="211"/>
      <c r="B7347" s="213"/>
      <c r="C7347" s="34" t="s">
        <v>984</v>
      </c>
      <c r="D7347" s="34" t="s">
        <v>562</v>
      </c>
      <c r="E7347" s="35">
        <v>0.25</v>
      </c>
      <c r="F7347" s="29"/>
      <c r="G7347" s="51" t="str">
        <f t="shared" si="192"/>
        <v/>
      </c>
      <c r="H7347" s="41"/>
      <c r="I7347" s="38"/>
      <c r="J7347" s="142">
        <v>0</v>
      </c>
    </row>
    <row r="7348" spans="1:10" ht="15" hidden="1" thickBot="1" x14ac:dyDescent="0.4">
      <c r="A7348" s="217"/>
      <c r="B7348" s="216"/>
      <c r="C7348" s="52"/>
      <c r="D7348" s="144"/>
      <c r="E7348" s="63"/>
      <c r="F7348" s="72"/>
      <c r="G7348" s="72" t="str">
        <f t="shared" si="192"/>
        <v/>
      </c>
      <c r="H7348" s="73"/>
      <c r="I7348" s="70"/>
      <c r="J7348" s="142">
        <v>0</v>
      </c>
    </row>
    <row r="7349" spans="1:10" ht="15" hidden="1" thickBot="1" x14ac:dyDescent="0.4">
      <c r="A7349" s="210" t="s">
        <v>6636</v>
      </c>
      <c r="B7349" s="212" t="s">
        <v>6818</v>
      </c>
      <c r="C7349" s="155"/>
      <c r="D7349" s="24" t="s">
        <v>16</v>
      </c>
      <c r="E7349" s="25"/>
      <c r="F7349" s="46"/>
      <c r="G7349" s="26" t="str">
        <f t="shared" si="192"/>
        <v/>
      </c>
      <c r="H7349" s="27"/>
      <c r="I7349" s="28"/>
      <c r="J7349" s="142">
        <v>0</v>
      </c>
    </row>
    <row r="7350" spans="1:10" ht="15" hidden="1" thickBot="1" x14ac:dyDescent="0.4">
      <c r="A7350" s="211"/>
      <c r="B7350" s="213"/>
      <c r="C7350" s="30"/>
      <c r="D7350" s="30"/>
      <c r="E7350" s="31"/>
      <c r="F7350" s="51"/>
      <c r="G7350" s="51" t="str">
        <f t="shared" si="192"/>
        <v/>
      </c>
      <c r="H7350" s="69"/>
      <c r="I7350" s="70"/>
      <c r="J7350" s="142">
        <v>0</v>
      </c>
    </row>
    <row r="7351" spans="1:10" ht="15" hidden="1" thickBot="1" x14ac:dyDescent="0.4">
      <c r="A7351" s="211"/>
      <c r="B7351" s="213"/>
      <c r="C7351" s="34" t="s">
        <v>983</v>
      </c>
      <c r="D7351" s="34" t="s">
        <v>562</v>
      </c>
      <c r="E7351" s="35">
        <v>5</v>
      </c>
      <c r="F7351" s="32"/>
      <c r="G7351" s="51" t="str">
        <f t="shared" si="192"/>
        <v/>
      </c>
      <c r="H7351" s="37">
        <f>SUM(G7351:G7352)</f>
        <v>0</v>
      </c>
      <c r="I7351" s="38"/>
      <c r="J7351" s="142">
        <v>0</v>
      </c>
    </row>
    <row r="7352" spans="1:10" ht="15" hidden="1" thickBot="1" x14ac:dyDescent="0.4">
      <c r="A7352" s="211"/>
      <c r="B7352" s="213"/>
      <c r="C7352" s="34" t="s">
        <v>984</v>
      </c>
      <c r="D7352" s="34" t="s">
        <v>562</v>
      </c>
      <c r="E7352" s="35">
        <v>5</v>
      </c>
      <c r="F7352" s="29"/>
      <c r="G7352" s="32" t="str">
        <f t="shared" si="192"/>
        <v/>
      </c>
      <c r="H7352" s="33"/>
      <c r="I7352" s="29"/>
      <c r="J7352" s="142">
        <v>0</v>
      </c>
    </row>
    <row r="7353" spans="1:10" ht="15" hidden="1" thickBot="1" x14ac:dyDescent="0.4">
      <c r="A7353" s="217"/>
      <c r="B7353" s="216"/>
      <c r="C7353" s="52"/>
      <c r="D7353" s="144"/>
      <c r="E7353" s="63"/>
      <c r="F7353" s="72"/>
      <c r="G7353" s="72" t="str">
        <f t="shared" si="192"/>
        <v/>
      </c>
      <c r="H7353" s="73"/>
      <c r="I7353" s="70"/>
      <c r="J7353" s="142">
        <v>0</v>
      </c>
    </row>
    <row r="7354" spans="1:10" ht="15" hidden="1" thickBot="1" x14ac:dyDescent="0.4">
      <c r="A7354" s="210" t="s">
        <v>6637</v>
      </c>
      <c r="B7354" s="212" t="s">
        <v>6819</v>
      </c>
      <c r="C7354" s="155"/>
      <c r="D7354" s="24" t="s">
        <v>16</v>
      </c>
      <c r="E7354" s="25"/>
      <c r="F7354" s="46"/>
      <c r="G7354" s="26" t="str">
        <f t="shared" si="192"/>
        <v/>
      </c>
      <c r="H7354" s="27"/>
      <c r="I7354" s="28"/>
      <c r="J7354" s="142">
        <v>0</v>
      </c>
    </row>
    <row r="7355" spans="1:10" ht="15" hidden="1" thickBot="1" x14ac:dyDescent="0.4">
      <c r="A7355" s="211"/>
      <c r="B7355" s="213"/>
      <c r="C7355" s="30"/>
      <c r="D7355" s="30"/>
      <c r="E7355" s="31"/>
      <c r="F7355" s="51"/>
      <c r="G7355" s="51" t="str">
        <f t="shared" si="192"/>
        <v/>
      </c>
      <c r="H7355" s="69"/>
      <c r="I7355" s="70"/>
      <c r="J7355" s="142">
        <v>0</v>
      </c>
    </row>
    <row r="7356" spans="1:10" ht="15" hidden="1" thickBot="1" x14ac:dyDescent="0.4">
      <c r="A7356" s="211"/>
      <c r="B7356" s="213"/>
      <c r="C7356" s="34" t="s">
        <v>983</v>
      </c>
      <c r="D7356" s="34" t="s">
        <v>562</v>
      </c>
      <c r="E7356" s="35">
        <v>0.8</v>
      </c>
      <c r="F7356" s="32"/>
      <c r="G7356" s="51" t="str">
        <f t="shared" si="192"/>
        <v/>
      </c>
      <c r="H7356" s="37">
        <f>SUM(G7356:G7357)</f>
        <v>0</v>
      </c>
      <c r="I7356" s="38"/>
      <c r="J7356" s="142">
        <v>0</v>
      </c>
    </row>
    <row r="7357" spans="1:10" ht="15" hidden="1" thickBot="1" x14ac:dyDescent="0.4">
      <c r="A7357" s="211"/>
      <c r="B7357" s="213"/>
      <c r="C7357" s="34" t="s">
        <v>984</v>
      </c>
      <c r="D7357" s="34" t="s">
        <v>562</v>
      </c>
      <c r="E7357" s="35">
        <v>0.8</v>
      </c>
      <c r="F7357" s="29"/>
      <c r="G7357" s="32" t="str">
        <f t="shared" si="192"/>
        <v/>
      </c>
      <c r="H7357" s="33"/>
      <c r="I7357" s="29"/>
      <c r="J7357" s="142">
        <v>0</v>
      </c>
    </row>
    <row r="7358" spans="1:10" ht="15" hidden="1" thickBot="1" x14ac:dyDescent="0.4">
      <c r="A7358" s="217"/>
      <c r="B7358" s="216"/>
      <c r="C7358" s="52"/>
      <c r="D7358" s="144"/>
      <c r="E7358" s="63"/>
      <c r="F7358" s="72"/>
      <c r="G7358" s="72" t="str">
        <f t="shared" si="192"/>
        <v/>
      </c>
      <c r="H7358" s="73"/>
      <c r="I7358" s="70"/>
      <c r="J7358" s="142">
        <v>0</v>
      </c>
    </row>
    <row r="7359" spans="1:10" ht="15" thickBot="1" x14ac:dyDescent="0.4">
      <c r="A7359" s="210" t="s">
        <v>6638</v>
      </c>
      <c r="B7359" s="212" t="s">
        <v>7675</v>
      </c>
      <c r="C7359" s="155"/>
      <c r="D7359" s="24" t="s">
        <v>69</v>
      </c>
      <c r="E7359" s="25"/>
      <c r="F7359" s="39"/>
      <c r="G7359" s="26" t="str">
        <f t="shared" si="192"/>
        <v/>
      </c>
      <c r="H7359" s="27"/>
      <c r="I7359" s="28"/>
      <c r="J7359" s="142">
        <v>700</v>
      </c>
    </row>
    <row r="7360" spans="1:10" x14ac:dyDescent="0.35">
      <c r="A7360" s="214"/>
      <c r="B7360" s="213"/>
      <c r="C7360" s="30"/>
      <c r="D7360" s="30"/>
      <c r="E7360" s="31"/>
      <c r="F7360" s="40"/>
      <c r="G7360" s="29" t="str">
        <f t="shared" si="192"/>
        <v/>
      </c>
      <c r="H7360" s="33"/>
      <c r="I7360" s="29"/>
      <c r="J7360" s="142">
        <v>700</v>
      </c>
    </row>
    <row r="7361" spans="1:13" x14ac:dyDescent="0.35">
      <c r="A7361" s="214"/>
      <c r="B7361" s="213"/>
      <c r="C7361" s="34" t="s">
        <v>983</v>
      </c>
      <c r="D7361" s="34" t="s">
        <v>562</v>
      </c>
      <c r="E7361" s="35">
        <v>6.08E-2</v>
      </c>
      <c r="F7361" s="29">
        <v>17.620203286000002</v>
      </c>
      <c r="G7361" s="32">
        <f t="shared" si="192"/>
        <v>1.0713083597888002</v>
      </c>
      <c r="H7361" s="37">
        <f>SUM(G7361:G7364)</f>
        <v>31.469999999999995</v>
      </c>
      <c r="I7361" s="38"/>
      <c r="J7361" s="142">
        <v>700</v>
      </c>
      <c r="M7361" s="202"/>
    </row>
    <row r="7362" spans="1:13" x14ac:dyDescent="0.35">
      <c r="A7362" s="214"/>
      <c r="B7362" s="213"/>
      <c r="C7362" s="34" t="s">
        <v>984</v>
      </c>
      <c r="D7362" s="34" t="s">
        <v>562</v>
      </c>
      <c r="E7362" s="35">
        <v>6.08E-2</v>
      </c>
      <c r="F7362" s="29">
        <v>23.426256994000003</v>
      </c>
      <c r="G7362" s="32">
        <f t="shared" si="192"/>
        <v>1.4243164252352001</v>
      </c>
      <c r="H7362" s="33"/>
      <c r="I7362" s="29"/>
      <c r="J7362" s="142">
        <v>700</v>
      </c>
      <c r="M7362" s="202"/>
    </row>
    <row r="7363" spans="1:13" ht="25" x14ac:dyDescent="0.35">
      <c r="A7363" s="214"/>
      <c r="B7363" s="213"/>
      <c r="C7363" s="34" t="s">
        <v>6823</v>
      </c>
      <c r="D7363" s="34" t="s">
        <v>69</v>
      </c>
      <c r="E7363" s="35">
        <v>1.0153185836343168</v>
      </c>
      <c r="F7363" s="32">
        <v>28.498578640000002</v>
      </c>
      <c r="G7363" s="32">
        <f t="shared" si="192"/>
        <v>28.935136500355995</v>
      </c>
      <c r="H7363" s="33"/>
      <c r="I7363" s="29"/>
      <c r="J7363" s="142">
        <v>700</v>
      </c>
      <c r="M7363" s="202"/>
    </row>
    <row r="7364" spans="1:13" ht="25" x14ac:dyDescent="0.35">
      <c r="A7364" s="214"/>
      <c r="B7364" s="213"/>
      <c r="C7364" s="34" t="s">
        <v>9716</v>
      </c>
      <c r="D7364" s="34" t="s">
        <v>200</v>
      </c>
      <c r="E7364" s="35">
        <v>8.9999999999999993E-3</v>
      </c>
      <c r="F7364" s="32">
        <v>4.3598571799999997</v>
      </c>
      <c r="G7364" s="32">
        <f t="shared" si="192"/>
        <v>3.9238714619999997E-2</v>
      </c>
      <c r="H7364" s="33"/>
      <c r="I7364" s="29"/>
      <c r="J7364" s="142">
        <v>700</v>
      </c>
      <c r="M7364" s="202"/>
    </row>
    <row r="7365" spans="1:13" ht="15" thickBot="1" x14ac:dyDescent="0.4">
      <c r="A7365" s="215"/>
      <c r="B7365" s="216"/>
      <c r="C7365" s="34"/>
      <c r="D7365" s="34"/>
      <c r="E7365" s="35"/>
      <c r="F7365" s="29"/>
      <c r="G7365" s="29" t="str">
        <f t="shared" si="192"/>
        <v/>
      </c>
      <c r="H7365" s="33"/>
      <c r="I7365" s="29"/>
      <c r="J7365" s="142">
        <v>700</v>
      </c>
    </row>
    <row r="7366" spans="1:13" ht="15" hidden="1" thickBot="1" x14ac:dyDescent="0.4">
      <c r="A7366" s="210" t="s">
        <v>6639</v>
      </c>
      <c r="B7366" s="212" t="s">
        <v>8725</v>
      </c>
      <c r="C7366" s="155"/>
      <c r="D7366" s="24" t="s">
        <v>16</v>
      </c>
      <c r="E7366" s="25"/>
      <c r="F7366" s="39"/>
      <c r="G7366" s="26" t="str">
        <f t="shared" si="192"/>
        <v/>
      </c>
      <c r="H7366" s="27"/>
      <c r="I7366" s="28"/>
      <c r="J7366" s="142">
        <v>0</v>
      </c>
    </row>
    <row r="7367" spans="1:13" ht="15" hidden="1" thickBot="1" x14ac:dyDescent="0.4">
      <c r="A7367" s="214"/>
      <c r="B7367" s="213"/>
      <c r="C7367" s="30"/>
      <c r="D7367" s="30"/>
      <c r="E7367" s="31"/>
      <c r="F7367" s="40"/>
      <c r="G7367" s="29" t="str">
        <f t="shared" si="192"/>
        <v/>
      </c>
      <c r="H7367" s="33"/>
      <c r="I7367" s="29"/>
      <c r="J7367" s="142">
        <v>0</v>
      </c>
    </row>
    <row r="7368" spans="1:13" ht="25.5" hidden="1" thickBot="1" x14ac:dyDescent="0.4">
      <c r="A7368" s="214"/>
      <c r="B7368" s="213"/>
      <c r="C7368" s="34" t="s">
        <v>6826</v>
      </c>
      <c r="D7368" s="44" t="s">
        <v>16</v>
      </c>
      <c r="E7368" s="35">
        <v>1</v>
      </c>
      <c r="F7368" s="32"/>
      <c r="G7368" s="29" t="str">
        <f t="shared" si="192"/>
        <v/>
      </c>
      <c r="H7368" s="37">
        <f>SUM(G7368:G7371)</f>
        <v>0</v>
      </c>
      <c r="I7368" s="38"/>
      <c r="J7368" s="142">
        <v>0</v>
      </c>
    </row>
    <row r="7369" spans="1:13" ht="38" hidden="1" thickBot="1" x14ac:dyDescent="0.4">
      <c r="A7369" s="214"/>
      <c r="B7369" s="213"/>
      <c r="C7369" s="34" t="s">
        <v>2825</v>
      </c>
      <c r="D7369" s="34" t="s">
        <v>84</v>
      </c>
      <c r="E7369" s="35">
        <v>1.9199999999999998E-2</v>
      </c>
      <c r="F7369" s="29"/>
      <c r="G7369" s="29" t="str">
        <f t="shared" si="192"/>
        <v/>
      </c>
      <c r="H7369" s="33"/>
      <c r="I7369" s="29"/>
      <c r="J7369" s="142">
        <v>0</v>
      </c>
    </row>
    <row r="7370" spans="1:13" ht="15" hidden="1" thickBot="1" x14ac:dyDescent="0.4">
      <c r="A7370" s="214"/>
      <c r="B7370" s="213"/>
      <c r="C7370" s="34" t="s">
        <v>983</v>
      </c>
      <c r="D7370" s="34" t="s">
        <v>562</v>
      </c>
      <c r="E7370" s="35">
        <v>0.63370000000000004</v>
      </c>
      <c r="F7370" s="29"/>
      <c r="G7370" s="29" t="str">
        <f t="shared" si="192"/>
        <v/>
      </c>
      <c r="H7370" s="33"/>
      <c r="I7370" s="29"/>
      <c r="J7370" s="142">
        <v>0</v>
      </c>
    </row>
    <row r="7371" spans="1:13" ht="15" hidden="1" thickBot="1" x14ac:dyDescent="0.4">
      <c r="A7371" s="214"/>
      <c r="B7371" s="213"/>
      <c r="C7371" s="34" t="s">
        <v>984</v>
      </c>
      <c r="D7371" s="34" t="s">
        <v>562</v>
      </c>
      <c r="E7371" s="35">
        <v>0.63370000000000004</v>
      </c>
      <c r="F7371" s="29"/>
      <c r="G7371" s="32" t="str">
        <f t="shared" si="192"/>
        <v/>
      </c>
      <c r="H7371" s="33"/>
      <c r="I7371" s="29"/>
      <c r="J7371" s="142">
        <v>0</v>
      </c>
    </row>
    <row r="7372" spans="1:13" ht="15" hidden="1" thickBot="1" x14ac:dyDescent="0.4">
      <c r="A7372" s="214"/>
      <c r="B7372" s="216"/>
      <c r="C7372" s="34"/>
      <c r="D7372" s="34"/>
      <c r="E7372" s="35"/>
      <c r="F7372" s="29"/>
      <c r="G7372" s="29" t="str">
        <f t="shared" si="192"/>
        <v/>
      </c>
      <c r="H7372" s="33"/>
      <c r="I7372" s="29"/>
      <c r="J7372" s="142">
        <v>0</v>
      </c>
    </row>
    <row r="7373" spans="1:13" ht="15" thickBot="1" x14ac:dyDescent="0.4">
      <c r="A7373" s="210" t="s">
        <v>6640</v>
      </c>
      <c r="B7373" s="212" t="s">
        <v>7674</v>
      </c>
      <c r="C7373" s="155"/>
      <c r="D7373" s="24" t="s">
        <v>16</v>
      </c>
      <c r="E7373" s="25"/>
      <c r="F7373" s="39"/>
      <c r="G7373" s="26" t="str">
        <f t="shared" si="192"/>
        <v/>
      </c>
      <c r="H7373" s="27"/>
      <c r="I7373" s="28"/>
      <c r="J7373" s="142">
        <v>83</v>
      </c>
    </row>
    <row r="7374" spans="1:13" x14ac:dyDescent="0.35">
      <c r="A7374" s="214"/>
      <c r="B7374" s="213"/>
      <c r="C7374" s="30"/>
      <c r="D7374" s="30"/>
      <c r="E7374" s="31"/>
      <c r="F7374" s="40"/>
      <c r="G7374" s="29" t="str">
        <f t="shared" si="192"/>
        <v/>
      </c>
      <c r="H7374" s="33"/>
      <c r="I7374" s="29"/>
      <c r="J7374" s="142">
        <v>83</v>
      </c>
    </row>
    <row r="7375" spans="1:13" ht="50" x14ac:dyDescent="0.35">
      <c r="A7375" s="214"/>
      <c r="B7375" s="213"/>
      <c r="C7375" s="34" t="s">
        <v>2798</v>
      </c>
      <c r="D7375" s="34" t="s">
        <v>790</v>
      </c>
      <c r="E7375" s="35">
        <v>0.23880000000000001</v>
      </c>
      <c r="F7375" s="32">
        <v>247.61862022800003</v>
      </c>
      <c r="G7375" s="29">
        <f t="shared" si="192"/>
        <v>59.131326510446407</v>
      </c>
      <c r="H7375" s="37">
        <f>SUM(G7375:G7379)</f>
        <v>780.57928886363447</v>
      </c>
      <c r="I7375" s="38"/>
      <c r="J7375" s="142">
        <v>83</v>
      </c>
      <c r="M7375" s="202"/>
    </row>
    <row r="7376" spans="1:13" ht="25" x14ac:dyDescent="0.35">
      <c r="A7376" s="214"/>
      <c r="B7376" s="213"/>
      <c r="C7376" s="34" t="s">
        <v>9716</v>
      </c>
      <c r="D7376" s="34" t="s">
        <v>200</v>
      </c>
      <c r="E7376" s="35">
        <v>1.4E-2</v>
      </c>
      <c r="F7376" s="29">
        <v>4.3598571799999997</v>
      </c>
      <c r="G7376" s="29">
        <f t="shared" ref="G7376:G7439" si="193">IF(ISNUMBER(F7376),E7376*F7376,"")</f>
        <v>6.1038000519999996E-2</v>
      </c>
      <c r="H7376" s="33"/>
      <c r="I7376" s="29"/>
      <c r="J7376" s="142">
        <v>83</v>
      </c>
      <c r="M7376" s="202"/>
    </row>
    <row r="7377" spans="1:13" ht="25" x14ac:dyDescent="0.35">
      <c r="A7377" s="214"/>
      <c r="B7377" s="213"/>
      <c r="C7377" s="34" t="s">
        <v>9781</v>
      </c>
      <c r="D7377" s="34" t="s">
        <v>200</v>
      </c>
      <c r="E7377" s="35">
        <v>1</v>
      </c>
      <c r="F7377" s="29">
        <v>711.61376216000008</v>
      </c>
      <c r="G7377" s="29">
        <f t="shared" si="193"/>
        <v>711.61376216000008</v>
      </c>
      <c r="H7377" s="33"/>
      <c r="I7377" s="29"/>
      <c r="J7377" s="142">
        <v>83</v>
      </c>
      <c r="M7377" s="202"/>
    </row>
    <row r="7378" spans="1:13" x14ac:dyDescent="0.35">
      <c r="A7378" s="214"/>
      <c r="B7378" s="213"/>
      <c r="C7378" s="34" t="s">
        <v>983</v>
      </c>
      <c r="D7378" s="34" t="s">
        <v>562</v>
      </c>
      <c r="E7378" s="35">
        <v>0.23810000000000001</v>
      </c>
      <c r="F7378" s="29">
        <v>17.620203286000002</v>
      </c>
      <c r="G7378" s="29">
        <f t="shared" si="193"/>
        <v>4.195370402396601</v>
      </c>
      <c r="H7378" s="33"/>
      <c r="I7378" s="29"/>
      <c r="J7378" s="142">
        <v>83</v>
      </c>
      <c r="M7378" s="202"/>
    </row>
    <row r="7379" spans="1:13" x14ac:dyDescent="0.35">
      <c r="A7379" s="214"/>
      <c r="B7379" s="213"/>
      <c r="C7379" s="34" t="s">
        <v>984</v>
      </c>
      <c r="D7379" s="34" t="s">
        <v>562</v>
      </c>
      <c r="E7379" s="35">
        <v>0.23810000000000001</v>
      </c>
      <c r="F7379" s="29">
        <v>23.426256994000003</v>
      </c>
      <c r="G7379" s="32">
        <f t="shared" si="193"/>
        <v>5.5777917902714007</v>
      </c>
      <c r="H7379" s="33"/>
      <c r="I7379" s="29"/>
      <c r="J7379" s="142">
        <v>83</v>
      </c>
      <c r="M7379" s="202"/>
    </row>
    <row r="7380" spans="1:13" ht="15" thickBot="1" x14ac:dyDescent="0.4">
      <c r="A7380" s="214"/>
      <c r="B7380" s="216"/>
      <c r="C7380" s="34"/>
      <c r="D7380" s="34"/>
      <c r="E7380" s="35"/>
      <c r="F7380" s="29"/>
      <c r="G7380" s="29" t="str">
        <f t="shared" si="193"/>
        <v/>
      </c>
      <c r="H7380" s="33"/>
      <c r="I7380" s="29"/>
      <c r="J7380" s="142">
        <v>83</v>
      </c>
    </row>
    <row r="7381" spans="1:13" ht="15" hidden="1" thickBot="1" x14ac:dyDescent="0.4">
      <c r="A7381" s="210" t="s">
        <v>6641</v>
      </c>
      <c r="B7381" s="212" t="s">
        <v>6821</v>
      </c>
      <c r="C7381" s="155"/>
      <c r="D7381" s="24" t="s">
        <v>69</v>
      </c>
      <c r="E7381" s="25"/>
      <c r="F7381" s="46"/>
      <c r="G7381" s="26" t="str">
        <f t="shared" si="193"/>
        <v/>
      </c>
      <c r="H7381" s="27"/>
      <c r="I7381" s="28"/>
      <c r="J7381" s="142">
        <v>0</v>
      </c>
    </row>
    <row r="7382" spans="1:13" ht="15" hidden="1" thickBot="1" x14ac:dyDescent="0.4">
      <c r="A7382" s="211"/>
      <c r="B7382" s="213"/>
      <c r="C7382" s="30"/>
      <c r="D7382" s="30"/>
      <c r="E7382" s="31"/>
      <c r="F7382" s="51"/>
      <c r="G7382" s="51" t="str">
        <f t="shared" si="193"/>
        <v/>
      </c>
      <c r="H7382" s="69"/>
      <c r="I7382" s="70"/>
      <c r="J7382" s="142">
        <v>0</v>
      </c>
    </row>
    <row r="7383" spans="1:13" ht="38" hidden="1" thickBot="1" x14ac:dyDescent="0.4">
      <c r="A7383" s="211"/>
      <c r="B7383" s="213"/>
      <c r="C7383" s="34" t="s">
        <v>9697</v>
      </c>
      <c r="D7383" s="34" t="s">
        <v>372</v>
      </c>
      <c r="E7383" s="35">
        <v>1.1000000000000001</v>
      </c>
      <c r="F7383" s="29"/>
      <c r="G7383" s="51" t="str">
        <f t="shared" si="193"/>
        <v/>
      </c>
      <c r="H7383" s="37">
        <f>SUM(G7383:G7385)</f>
        <v>0</v>
      </c>
      <c r="I7383" s="38"/>
      <c r="J7383" s="142">
        <v>0</v>
      </c>
    </row>
    <row r="7384" spans="1:13" ht="15" hidden="1" thickBot="1" x14ac:dyDescent="0.4">
      <c r="A7384" s="211"/>
      <c r="B7384" s="213"/>
      <c r="C7384" s="34" t="s">
        <v>983</v>
      </c>
      <c r="D7384" s="34" t="s">
        <v>562</v>
      </c>
      <c r="E7384" s="35">
        <v>6.7199999999999996E-2</v>
      </c>
      <c r="F7384" s="32"/>
      <c r="G7384" s="32" t="str">
        <f t="shared" si="193"/>
        <v/>
      </c>
      <c r="H7384" s="33"/>
      <c r="I7384" s="29"/>
      <c r="J7384" s="142">
        <v>0</v>
      </c>
    </row>
    <row r="7385" spans="1:13" ht="15" hidden="1" thickBot="1" x14ac:dyDescent="0.4">
      <c r="A7385" s="211"/>
      <c r="B7385" s="213"/>
      <c r="C7385" s="34" t="s">
        <v>984</v>
      </c>
      <c r="D7385" s="34" t="s">
        <v>562</v>
      </c>
      <c r="E7385" s="35">
        <v>6.7199999999999996E-2</v>
      </c>
      <c r="F7385" s="29"/>
      <c r="G7385" s="51" t="str">
        <f t="shared" si="193"/>
        <v/>
      </c>
      <c r="H7385" s="41"/>
      <c r="I7385" s="38"/>
      <c r="J7385" s="142">
        <v>0</v>
      </c>
    </row>
    <row r="7386" spans="1:13" ht="15" hidden="1" thickBot="1" x14ac:dyDescent="0.4">
      <c r="A7386" s="217"/>
      <c r="B7386" s="216"/>
      <c r="C7386" s="52"/>
      <c r="D7386" s="144"/>
      <c r="E7386" s="63"/>
      <c r="F7386" s="72"/>
      <c r="G7386" s="72" t="str">
        <f t="shared" si="193"/>
        <v/>
      </c>
      <c r="H7386" s="73"/>
      <c r="I7386" s="70"/>
      <c r="J7386" s="142">
        <v>0</v>
      </c>
    </row>
    <row r="7387" spans="1:13" ht="15" thickBot="1" x14ac:dyDescent="0.4">
      <c r="A7387" s="210" t="s">
        <v>6642</v>
      </c>
      <c r="B7387" s="212" t="s">
        <v>3438</v>
      </c>
      <c r="C7387" s="155"/>
      <c r="D7387" s="24" t="s">
        <v>69</v>
      </c>
      <c r="E7387" s="25"/>
      <c r="F7387" s="39"/>
      <c r="G7387" s="26" t="str">
        <f t="shared" si="193"/>
        <v/>
      </c>
      <c r="H7387" s="27"/>
      <c r="I7387" s="28"/>
      <c r="J7387" s="142">
        <v>3000</v>
      </c>
    </row>
    <row r="7388" spans="1:13" x14ac:dyDescent="0.35">
      <c r="A7388" s="214"/>
      <c r="B7388" s="213"/>
      <c r="C7388" s="30"/>
      <c r="D7388" s="30"/>
      <c r="E7388" s="31"/>
      <c r="F7388" s="40"/>
      <c r="G7388" s="29" t="str">
        <f t="shared" si="193"/>
        <v/>
      </c>
      <c r="H7388" s="33"/>
      <c r="I7388" s="29"/>
      <c r="J7388" s="142">
        <v>3000</v>
      </c>
    </row>
    <row r="7389" spans="1:13" x14ac:dyDescent="0.35">
      <c r="A7389" s="214"/>
      <c r="B7389" s="213"/>
      <c r="C7389" s="34" t="s">
        <v>983</v>
      </c>
      <c r="D7389" s="34" t="s">
        <v>562</v>
      </c>
      <c r="E7389" s="35">
        <v>1.2999999999999999E-2</v>
      </c>
      <c r="F7389" s="29">
        <v>17.620203286000002</v>
      </c>
      <c r="G7389" s="32">
        <f t="shared" si="193"/>
        <v>0.22906264271800003</v>
      </c>
      <c r="H7389" s="37">
        <f>SUM(G7389:G7392)</f>
        <v>18.279998550505997</v>
      </c>
      <c r="I7389" s="38"/>
      <c r="J7389" s="142">
        <v>3000</v>
      </c>
      <c r="M7389" s="202"/>
    </row>
    <row r="7390" spans="1:13" x14ac:dyDescent="0.35">
      <c r="A7390" s="214"/>
      <c r="B7390" s="213"/>
      <c r="C7390" s="34" t="s">
        <v>984</v>
      </c>
      <c r="D7390" s="34" t="s">
        <v>562</v>
      </c>
      <c r="E7390" s="35">
        <v>1.2999999999999999E-2</v>
      </c>
      <c r="F7390" s="29">
        <v>23.426256994000003</v>
      </c>
      <c r="G7390" s="32">
        <f t="shared" si="193"/>
        <v>0.30454134092200003</v>
      </c>
      <c r="H7390" s="33"/>
      <c r="I7390" s="29"/>
      <c r="J7390" s="142">
        <v>3000</v>
      </c>
      <c r="M7390" s="202"/>
    </row>
    <row r="7391" spans="1:13" ht="25" x14ac:dyDescent="0.35">
      <c r="A7391" s="214"/>
      <c r="B7391" s="213"/>
      <c r="C7391" s="34" t="s">
        <v>6832</v>
      </c>
      <c r="D7391" s="34" t="s">
        <v>69</v>
      </c>
      <c r="E7391" s="35">
        <v>1.0269999999999999</v>
      </c>
      <c r="F7391" s="32">
        <v>17.237386558000001</v>
      </c>
      <c r="G7391" s="32">
        <f t="shared" si="193"/>
        <v>17.702795995065998</v>
      </c>
      <c r="H7391" s="33"/>
      <c r="I7391" s="29"/>
      <c r="J7391" s="142">
        <v>3000</v>
      </c>
      <c r="M7391" s="202"/>
    </row>
    <row r="7392" spans="1:13" ht="25" x14ac:dyDescent="0.35">
      <c r="A7392" s="214"/>
      <c r="B7392" s="213"/>
      <c r="C7392" s="34" t="s">
        <v>9716</v>
      </c>
      <c r="D7392" s="34" t="s">
        <v>200</v>
      </c>
      <c r="E7392" s="35">
        <v>0.01</v>
      </c>
      <c r="F7392" s="32">
        <v>4.3598571799999997</v>
      </c>
      <c r="G7392" s="32">
        <f t="shared" si="193"/>
        <v>4.3598571799999999E-2</v>
      </c>
      <c r="H7392" s="33"/>
      <c r="I7392" s="29"/>
      <c r="J7392" s="142">
        <v>3000</v>
      </c>
      <c r="M7392" s="202"/>
    </row>
    <row r="7393" spans="1:13" ht="15" thickBot="1" x14ac:dyDescent="0.4">
      <c r="A7393" s="215"/>
      <c r="B7393" s="216"/>
      <c r="C7393" s="34"/>
      <c r="D7393" s="34"/>
      <c r="E7393" s="35"/>
      <c r="F7393" s="29"/>
      <c r="G7393" s="29" t="str">
        <f t="shared" si="193"/>
        <v/>
      </c>
      <c r="H7393" s="33"/>
      <c r="I7393" s="29"/>
      <c r="J7393" s="142">
        <v>3000</v>
      </c>
    </row>
    <row r="7394" spans="1:13" ht="15" thickBot="1" x14ac:dyDescent="0.4">
      <c r="A7394" s="210" t="s">
        <v>6643</v>
      </c>
      <c r="B7394" s="212" t="s">
        <v>3481</v>
      </c>
      <c r="C7394" s="155"/>
      <c r="D7394" s="24" t="s">
        <v>69</v>
      </c>
      <c r="E7394" s="25"/>
      <c r="F7394" s="39"/>
      <c r="G7394" s="26" t="str">
        <f t="shared" si="193"/>
        <v/>
      </c>
      <c r="H7394" s="27"/>
      <c r="I7394" s="28"/>
      <c r="J7394" s="142">
        <v>1400</v>
      </c>
    </row>
    <row r="7395" spans="1:13" x14ac:dyDescent="0.35">
      <c r="A7395" s="214"/>
      <c r="B7395" s="213"/>
      <c r="C7395" s="30"/>
      <c r="D7395" s="30"/>
      <c r="E7395" s="31"/>
      <c r="F7395" s="40"/>
      <c r="G7395" s="29" t="str">
        <f t="shared" si="193"/>
        <v/>
      </c>
      <c r="H7395" s="33"/>
      <c r="I7395" s="29"/>
      <c r="J7395" s="142">
        <v>1400</v>
      </c>
    </row>
    <row r="7396" spans="1:13" x14ac:dyDescent="0.35">
      <c r="A7396" s="214"/>
      <c r="B7396" s="213"/>
      <c r="C7396" s="34" t="s">
        <v>6824</v>
      </c>
      <c r="D7396" s="34" t="s">
        <v>69</v>
      </c>
      <c r="E7396" s="35">
        <v>1.05</v>
      </c>
      <c r="F7396" s="29">
        <v>25.669988372000002</v>
      </c>
      <c r="G7396" s="32">
        <f t="shared" si="193"/>
        <v>26.953487790600004</v>
      </c>
      <c r="H7396" s="37">
        <f>SUM(G7396:G7398)</f>
        <v>47.476717930600003</v>
      </c>
      <c r="I7396" s="38"/>
      <c r="J7396" s="142">
        <v>1400</v>
      </c>
      <c r="M7396" s="202"/>
    </row>
    <row r="7397" spans="1:13" x14ac:dyDescent="0.35">
      <c r="A7397" s="214"/>
      <c r="B7397" s="213"/>
      <c r="C7397" s="34" t="s">
        <v>983</v>
      </c>
      <c r="D7397" s="34" t="s">
        <v>562</v>
      </c>
      <c r="E7397" s="35">
        <v>0.5</v>
      </c>
      <c r="F7397" s="29">
        <v>17.620203286000002</v>
      </c>
      <c r="G7397" s="32">
        <f t="shared" si="193"/>
        <v>8.8101016430000012</v>
      </c>
      <c r="H7397" s="33"/>
      <c r="I7397" s="29"/>
      <c r="J7397" s="142">
        <v>1400</v>
      </c>
      <c r="M7397" s="202"/>
    </row>
    <row r="7398" spans="1:13" x14ac:dyDescent="0.35">
      <c r="A7398" s="214"/>
      <c r="B7398" s="213"/>
      <c r="C7398" s="34" t="s">
        <v>984</v>
      </c>
      <c r="D7398" s="34" t="s">
        <v>562</v>
      </c>
      <c r="E7398" s="35">
        <v>0.5</v>
      </c>
      <c r="F7398" s="29">
        <v>23.426256994000003</v>
      </c>
      <c r="G7398" s="32">
        <f t="shared" si="193"/>
        <v>11.713128497000001</v>
      </c>
      <c r="H7398" s="33"/>
      <c r="I7398" s="29"/>
      <c r="J7398" s="142">
        <v>1400</v>
      </c>
      <c r="M7398" s="202"/>
    </row>
    <row r="7399" spans="1:13" ht="15" thickBot="1" x14ac:dyDescent="0.4">
      <c r="A7399" s="215"/>
      <c r="B7399" s="216"/>
      <c r="C7399" s="34"/>
      <c r="D7399" s="34"/>
      <c r="E7399" s="35"/>
      <c r="F7399" s="29"/>
      <c r="G7399" s="29" t="str">
        <f t="shared" si="193"/>
        <v/>
      </c>
      <c r="H7399" s="33"/>
      <c r="I7399" s="29"/>
      <c r="J7399" s="142">
        <v>1400</v>
      </c>
    </row>
    <row r="7400" spans="1:13" ht="15" thickBot="1" x14ac:dyDescent="0.4">
      <c r="A7400" s="210" t="s">
        <v>6644</v>
      </c>
      <c r="B7400" s="212" t="s">
        <v>3483</v>
      </c>
      <c r="C7400" s="155"/>
      <c r="D7400" s="24" t="s">
        <v>69</v>
      </c>
      <c r="E7400" s="25"/>
      <c r="F7400" s="39"/>
      <c r="G7400" s="26" t="str">
        <f t="shared" si="193"/>
        <v/>
      </c>
      <c r="H7400" s="27"/>
      <c r="I7400" s="28"/>
      <c r="J7400" s="142">
        <v>130</v>
      </c>
    </row>
    <row r="7401" spans="1:13" x14ac:dyDescent="0.35">
      <c r="A7401" s="214"/>
      <c r="B7401" s="213"/>
      <c r="C7401" s="30"/>
      <c r="D7401" s="30"/>
      <c r="E7401" s="31"/>
      <c r="F7401" s="40"/>
      <c r="G7401" s="29" t="str">
        <f t="shared" si="193"/>
        <v/>
      </c>
      <c r="H7401" s="33"/>
      <c r="I7401" s="29"/>
      <c r="J7401" s="142">
        <v>130</v>
      </c>
    </row>
    <row r="7402" spans="1:13" x14ac:dyDescent="0.35">
      <c r="A7402" s="214"/>
      <c r="B7402" s="213"/>
      <c r="C7402" s="34" t="s">
        <v>6825</v>
      </c>
      <c r="D7402" s="34" t="s">
        <v>69</v>
      </c>
      <c r="E7402" s="35">
        <v>1.0498802719884839</v>
      </c>
      <c r="F7402" s="29">
        <v>50.648779874000006</v>
      </c>
      <c r="G7402" s="32">
        <f t="shared" si="193"/>
        <v>53.175154789999972</v>
      </c>
      <c r="H7402" s="37">
        <f>SUM(G7402:G7404)</f>
        <v>83.95999999999998</v>
      </c>
      <c r="I7402" s="38"/>
      <c r="J7402" s="142">
        <v>130</v>
      </c>
      <c r="M7402" s="202"/>
    </row>
    <row r="7403" spans="1:13" x14ac:dyDescent="0.35">
      <c r="A7403" s="214"/>
      <c r="B7403" s="213"/>
      <c r="C7403" s="34" t="s">
        <v>984</v>
      </c>
      <c r="D7403" s="34" t="s">
        <v>562</v>
      </c>
      <c r="E7403" s="35">
        <v>0.75</v>
      </c>
      <c r="F7403" s="29">
        <v>23.426256994000003</v>
      </c>
      <c r="G7403" s="32">
        <f t="shared" si="193"/>
        <v>17.569692745500003</v>
      </c>
      <c r="H7403" s="33"/>
      <c r="I7403" s="29"/>
      <c r="J7403" s="142">
        <v>130</v>
      </c>
      <c r="M7403" s="202"/>
    </row>
    <row r="7404" spans="1:13" x14ac:dyDescent="0.35">
      <c r="A7404" s="214"/>
      <c r="B7404" s="213"/>
      <c r="C7404" s="34" t="s">
        <v>983</v>
      </c>
      <c r="D7404" s="34" t="s">
        <v>562</v>
      </c>
      <c r="E7404" s="35">
        <v>0.75</v>
      </c>
      <c r="F7404" s="29">
        <v>17.620203286000002</v>
      </c>
      <c r="G7404" s="32">
        <f t="shared" si="193"/>
        <v>13.215152464500001</v>
      </c>
      <c r="H7404" s="33"/>
      <c r="I7404" s="29"/>
      <c r="J7404" s="142">
        <v>130</v>
      </c>
      <c r="M7404" s="202"/>
    </row>
    <row r="7405" spans="1:13" ht="15" thickBot="1" x14ac:dyDescent="0.4">
      <c r="A7405" s="215"/>
      <c r="B7405" s="216"/>
      <c r="C7405" s="34"/>
      <c r="D7405" s="34"/>
      <c r="E7405" s="35"/>
      <c r="F7405" s="29"/>
      <c r="G7405" s="29" t="str">
        <f t="shared" si="193"/>
        <v/>
      </c>
      <c r="H7405" s="33"/>
      <c r="I7405" s="29"/>
      <c r="J7405" s="142">
        <v>130</v>
      </c>
    </row>
    <row r="7406" spans="1:13" ht="15" thickBot="1" x14ac:dyDescent="0.4">
      <c r="A7406" s="210" t="s">
        <v>6645</v>
      </c>
      <c r="B7406" s="212" t="s">
        <v>3484</v>
      </c>
      <c r="C7406" s="155"/>
      <c r="D7406" s="24" t="s">
        <v>69</v>
      </c>
      <c r="E7406" s="25"/>
      <c r="F7406" s="39"/>
      <c r="G7406" s="26" t="str">
        <f t="shared" si="193"/>
        <v/>
      </c>
      <c r="H7406" s="27"/>
      <c r="I7406" s="28"/>
      <c r="J7406" s="142">
        <v>6</v>
      </c>
    </row>
    <row r="7407" spans="1:13" x14ac:dyDescent="0.35">
      <c r="A7407" s="214"/>
      <c r="B7407" s="213"/>
      <c r="C7407" s="30"/>
      <c r="D7407" s="30"/>
      <c r="E7407" s="31"/>
      <c r="F7407" s="40"/>
      <c r="G7407" s="29" t="str">
        <f t="shared" si="193"/>
        <v/>
      </c>
      <c r="H7407" s="33"/>
      <c r="I7407" s="29"/>
      <c r="J7407" s="142">
        <v>6</v>
      </c>
    </row>
    <row r="7408" spans="1:13" x14ac:dyDescent="0.35">
      <c r="A7408" s="214"/>
      <c r="B7408" s="213"/>
      <c r="C7408" s="34" t="s">
        <v>6831</v>
      </c>
      <c r="D7408" s="34" t="s">
        <v>69</v>
      </c>
      <c r="E7408" s="35">
        <v>1.05</v>
      </c>
      <c r="F7408" s="29">
        <v>64.504618668000006</v>
      </c>
      <c r="G7408" s="32">
        <f t="shared" si="193"/>
        <v>67.729849601400005</v>
      </c>
      <c r="H7408" s="37">
        <f>SUM(G7408:G7410)</f>
        <v>98.514694811400005</v>
      </c>
      <c r="I7408" s="38"/>
      <c r="J7408" s="142">
        <v>6</v>
      </c>
      <c r="M7408" s="202"/>
    </row>
    <row r="7409" spans="1:13" x14ac:dyDescent="0.35">
      <c r="A7409" s="214"/>
      <c r="B7409" s="213"/>
      <c r="C7409" s="34" t="s">
        <v>984</v>
      </c>
      <c r="D7409" s="34" t="s">
        <v>562</v>
      </c>
      <c r="E7409" s="35">
        <v>0.75</v>
      </c>
      <c r="F7409" s="29">
        <v>23.426256994000003</v>
      </c>
      <c r="G7409" s="32">
        <f t="shared" si="193"/>
        <v>17.569692745500003</v>
      </c>
      <c r="H7409" s="33"/>
      <c r="I7409" s="29"/>
      <c r="J7409" s="142">
        <v>6</v>
      </c>
      <c r="M7409" s="202"/>
    </row>
    <row r="7410" spans="1:13" x14ac:dyDescent="0.35">
      <c r="A7410" s="214"/>
      <c r="B7410" s="213"/>
      <c r="C7410" s="34" t="s">
        <v>983</v>
      </c>
      <c r="D7410" s="34" t="s">
        <v>562</v>
      </c>
      <c r="E7410" s="35">
        <v>0.75</v>
      </c>
      <c r="F7410" s="29">
        <v>17.620203286000002</v>
      </c>
      <c r="G7410" s="32">
        <f t="shared" si="193"/>
        <v>13.215152464500001</v>
      </c>
      <c r="H7410" s="33"/>
      <c r="I7410" s="29"/>
      <c r="J7410" s="142">
        <v>6</v>
      </c>
      <c r="M7410" s="202"/>
    </row>
    <row r="7411" spans="1:13" ht="15" thickBot="1" x14ac:dyDescent="0.4">
      <c r="A7411" s="215"/>
      <c r="B7411" s="216"/>
      <c r="C7411" s="34"/>
      <c r="D7411" s="34"/>
      <c r="E7411" s="35"/>
      <c r="F7411" s="29"/>
      <c r="G7411" s="29" t="str">
        <f t="shared" si="193"/>
        <v/>
      </c>
      <c r="H7411" s="33"/>
      <c r="I7411" s="29"/>
      <c r="J7411" s="142">
        <v>6</v>
      </c>
    </row>
    <row r="7412" spans="1:13" ht="15" hidden="1" thickBot="1" x14ac:dyDescent="0.4">
      <c r="A7412" s="210" t="s">
        <v>6646</v>
      </c>
      <c r="B7412" s="212" t="s">
        <v>3486</v>
      </c>
      <c r="C7412" s="155"/>
      <c r="D7412" s="24" t="s">
        <v>69</v>
      </c>
      <c r="E7412" s="25"/>
      <c r="F7412" s="39"/>
      <c r="G7412" s="26" t="str">
        <f t="shared" si="193"/>
        <v/>
      </c>
      <c r="H7412" s="27"/>
      <c r="I7412" s="28"/>
      <c r="J7412" s="142">
        <v>0</v>
      </c>
    </row>
    <row r="7413" spans="1:13" ht="15" hidden="1" thickBot="1" x14ac:dyDescent="0.4">
      <c r="A7413" s="214"/>
      <c r="B7413" s="213"/>
      <c r="C7413" s="30"/>
      <c r="D7413" s="30"/>
      <c r="E7413" s="31"/>
      <c r="F7413" s="40"/>
      <c r="G7413" s="29" t="str">
        <f t="shared" si="193"/>
        <v/>
      </c>
      <c r="H7413" s="33"/>
      <c r="I7413" s="29"/>
      <c r="J7413" s="142">
        <v>0</v>
      </c>
    </row>
    <row r="7414" spans="1:13" ht="15" hidden="1" thickBot="1" x14ac:dyDescent="0.4">
      <c r="A7414" s="214"/>
      <c r="B7414" s="213"/>
      <c r="C7414" s="34" t="s">
        <v>6830</v>
      </c>
      <c r="D7414" s="34" t="s">
        <v>69</v>
      </c>
      <c r="E7414" s="35">
        <v>1.05</v>
      </c>
      <c r="F7414" s="29"/>
      <c r="G7414" s="32" t="str">
        <f t="shared" si="193"/>
        <v/>
      </c>
      <c r="H7414" s="37">
        <f>SUM(G7414:G7416)</f>
        <v>0</v>
      </c>
      <c r="I7414" s="38"/>
      <c r="J7414" s="142">
        <v>0</v>
      </c>
    </row>
    <row r="7415" spans="1:13" ht="15" hidden="1" thickBot="1" x14ac:dyDescent="0.4">
      <c r="A7415" s="214"/>
      <c r="B7415" s="213"/>
      <c r="C7415" s="34" t="s">
        <v>984</v>
      </c>
      <c r="D7415" s="34" t="s">
        <v>562</v>
      </c>
      <c r="E7415" s="35">
        <v>1</v>
      </c>
      <c r="F7415" s="29"/>
      <c r="G7415" s="32" t="str">
        <f t="shared" si="193"/>
        <v/>
      </c>
      <c r="H7415" s="33"/>
      <c r="I7415" s="29"/>
      <c r="J7415" s="142">
        <v>0</v>
      </c>
    </row>
    <row r="7416" spans="1:13" ht="15" hidden="1" thickBot="1" x14ac:dyDescent="0.4">
      <c r="A7416" s="214"/>
      <c r="B7416" s="213"/>
      <c r="C7416" s="34" t="s">
        <v>983</v>
      </c>
      <c r="D7416" s="34" t="s">
        <v>562</v>
      </c>
      <c r="E7416" s="35">
        <v>1</v>
      </c>
      <c r="F7416" s="29"/>
      <c r="G7416" s="32" t="str">
        <f t="shared" si="193"/>
        <v/>
      </c>
      <c r="H7416" s="33"/>
      <c r="I7416" s="29"/>
      <c r="J7416" s="142">
        <v>0</v>
      </c>
    </row>
    <row r="7417" spans="1:13" ht="15" hidden="1" thickBot="1" x14ac:dyDescent="0.4">
      <c r="A7417" s="215"/>
      <c r="B7417" s="216"/>
      <c r="C7417" s="34"/>
      <c r="D7417" s="34"/>
      <c r="E7417" s="35"/>
      <c r="F7417" s="29"/>
      <c r="G7417" s="29" t="str">
        <f t="shared" si="193"/>
        <v/>
      </c>
      <c r="H7417" s="33"/>
      <c r="I7417" s="29"/>
      <c r="J7417" s="142">
        <v>0</v>
      </c>
    </row>
    <row r="7418" spans="1:13" ht="15" hidden="1" thickBot="1" x14ac:dyDescent="0.4">
      <c r="A7418" s="210" t="s">
        <v>6647</v>
      </c>
      <c r="B7418" s="212" t="s">
        <v>6820</v>
      </c>
      <c r="C7418" s="155"/>
      <c r="D7418" s="24" t="s">
        <v>16</v>
      </c>
      <c r="E7418" s="25"/>
      <c r="F7418" s="39"/>
      <c r="G7418" s="26" t="str">
        <f t="shared" si="193"/>
        <v/>
      </c>
      <c r="H7418" s="27"/>
      <c r="I7418" s="28"/>
      <c r="J7418" s="142">
        <v>0</v>
      </c>
    </row>
    <row r="7419" spans="1:13" ht="15" hidden="1" thickBot="1" x14ac:dyDescent="0.4">
      <c r="A7419" s="214"/>
      <c r="B7419" s="213"/>
      <c r="C7419" s="30"/>
      <c r="D7419" s="30"/>
      <c r="E7419" s="31"/>
      <c r="F7419" s="40"/>
      <c r="G7419" s="29" t="str">
        <f t="shared" si="193"/>
        <v/>
      </c>
      <c r="H7419" s="33"/>
      <c r="I7419" s="29"/>
      <c r="J7419" s="142">
        <v>0</v>
      </c>
    </row>
    <row r="7420" spans="1:13" ht="15" hidden="1" thickBot="1" x14ac:dyDescent="0.4">
      <c r="A7420" s="214"/>
      <c r="B7420" s="213"/>
      <c r="C7420" s="34" t="s">
        <v>2849</v>
      </c>
      <c r="D7420" s="34" t="s">
        <v>562</v>
      </c>
      <c r="E7420" s="35">
        <v>40</v>
      </c>
      <c r="F7420" s="32"/>
      <c r="G7420" s="29" t="str">
        <f t="shared" si="193"/>
        <v/>
      </c>
      <c r="H7420" s="37">
        <f>SUM(G7420:G7422)</f>
        <v>0</v>
      </c>
      <c r="I7420" s="38"/>
      <c r="J7420" s="142">
        <v>0</v>
      </c>
    </row>
    <row r="7421" spans="1:13" ht="15" hidden="1" thickBot="1" x14ac:dyDescent="0.4">
      <c r="A7421" s="214"/>
      <c r="B7421" s="213"/>
      <c r="C7421" s="34" t="s">
        <v>2844</v>
      </c>
      <c r="D7421" s="34" t="s">
        <v>562</v>
      </c>
      <c r="E7421" s="35">
        <v>20</v>
      </c>
      <c r="F7421" s="29"/>
      <c r="G7421" s="32" t="str">
        <f t="shared" si="193"/>
        <v/>
      </c>
      <c r="H7421" s="33"/>
      <c r="I7421" s="29"/>
      <c r="J7421" s="142">
        <v>0</v>
      </c>
    </row>
    <row r="7422" spans="1:13" ht="15" hidden="1" thickBot="1" x14ac:dyDescent="0.4">
      <c r="A7422" s="214"/>
      <c r="B7422" s="213"/>
      <c r="C7422" s="34" t="s">
        <v>15</v>
      </c>
      <c r="D7422" s="34" t="s">
        <v>16</v>
      </c>
      <c r="E7422" s="35">
        <v>1</v>
      </c>
      <c r="F7422" s="29"/>
      <c r="G7422" s="32" t="str">
        <f t="shared" si="193"/>
        <v/>
      </c>
      <c r="H7422" s="33"/>
      <c r="I7422" s="29"/>
      <c r="J7422" s="142">
        <v>0</v>
      </c>
    </row>
    <row r="7423" spans="1:13" ht="15" hidden="1" thickBot="1" x14ac:dyDescent="0.4">
      <c r="A7423" s="214"/>
      <c r="B7423" s="216"/>
      <c r="C7423" s="34"/>
      <c r="D7423" s="34"/>
      <c r="E7423" s="35"/>
      <c r="F7423" s="29"/>
      <c r="G7423" s="29" t="str">
        <f t="shared" si="193"/>
        <v/>
      </c>
      <c r="H7423" s="33"/>
      <c r="I7423" s="29"/>
      <c r="J7423" s="142">
        <v>0</v>
      </c>
    </row>
    <row r="7424" spans="1:13" ht="15" hidden="1" thickBot="1" x14ac:dyDescent="0.4">
      <c r="A7424" s="210" t="s">
        <v>6648</v>
      </c>
      <c r="B7424" s="212" t="s">
        <v>7673</v>
      </c>
      <c r="C7424" s="155"/>
      <c r="D7424" s="24" t="s">
        <v>16</v>
      </c>
      <c r="E7424" s="25"/>
      <c r="F7424" s="39"/>
      <c r="G7424" s="26" t="str">
        <f t="shared" si="193"/>
        <v/>
      </c>
      <c r="H7424" s="27"/>
      <c r="I7424" s="28"/>
      <c r="J7424" s="142">
        <v>0</v>
      </c>
    </row>
    <row r="7425" spans="1:13" ht="15" hidden="1" thickBot="1" x14ac:dyDescent="0.4">
      <c r="A7425" s="214"/>
      <c r="B7425" s="213"/>
      <c r="C7425" s="30"/>
      <c r="D7425" s="30"/>
      <c r="E7425" s="31"/>
      <c r="F7425" s="40"/>
      <c r="G7425" s="29" t="str">
        <f t="shared" si="193"/>
        <v/>
      </c>
      <c r="H7425" s="33"/>
      <c r="I7425" s="29"/>
      <c r="J7425" s="142">
        <v>0</v>
      </c>
    </row>
    <row r="7426" spans="1:13" ht="50.5" hidden="1" thickBot="1" x14ac:dyDescent="0.4">
      <c r="A7426" s="214"/>
      <c r="B7426" s="213"/>
      <c r="C7426" s="34" t="s">
        <v>2798</v>
      </c>
      <c r="D7426" s="34" t="s">
        <v>790</v>
      </c>
      <c r="E7426" s="35">
        <v>0.23880000000000001</v>
      </c>
      <c r="F7426" s="32"/>
      <c r="G7426" s="29" t="str">
        <f t="shared" si="193"/>
        <v/>
      </c>
      <c r="H7426" s="37">
        <f>SUM(G7426:G7430)</f>
        <v>0</v>
      </c>
      <c r="I7426" s="38"/>
      <c r="J7426" s="142">
        <v>0</v>
      </c>
    </row>
    <row r="7427" spans="1:13" ht="25.5" hidden="1" thickBot="1" x14ac:dyDescent="0.4">
      <c r="A7427" s="214"/>
      <c r="B7427" s="213"/>
      <c r="C7427" s="34" t="s">
        <v>9716</v>
      </c>
      <c r="D7427" s="34" t="s">
        <v>200</v>
      </c>
      <c r="E7427" s="35">
        <v>1.4E-2</v>
      </c>
      <c r="F7427" s="29"/>
      <c r="G7427" s="29" t="str">
        <f t="shared" si="193"/>
        <v/>
      </c>
      <c r="H7427" s="33"/>
      <c r="I7427" s="29"/>
      <c r="J7427" s="142">
        <v>0</v>
      </c>
    </row>
    <row r="7428" spans="1:13" ht="25.5" hidden="1" thickBot="1" x14ac:dyDescent="0.4">
      <c r="A7428" s="214"/>
      <c r="B7428" s="213"/>
      <c r="C7428" s="34" t="s">
        <v>9780</v>
      </c>
      <c r="D7428" s="34" t="s">
        <v>200</v>
      </c>
      <c r="E7428" s="35">
        <v>1</v>
      </c>
      <c r="F7428" s="29"/>
      <c r="G7428" s="29" t="str">
        <f t="shared" si="193"/>
        <v/>
      </c>
      <c r="H7428" s="33"/>
      <c r="I7428" s="29"/>
      <c r="J7428" s="142">
        <v>0</v>
      </c>
    </row>
    <row r="7429" spans="1:13" ht="15" hidden="1" thickBot="1" x14ac:dyDescent="0.4">
      <c r="A7429" s="214"/>
      <c r="B7429" s="213"/>
      <c r="C7429" s="34" t="s">
        <v>983</v>
      </c>
      <c r="D7429" s="34" t="s">
        <v>562</v>
      </c>
      <c r="E7429" s="35">
        <v>0.23810000000000001</v>
      </c>
      <c r="F7429" s="29"/>
      <c r="G7429" s="29" t="str">
        <f t="shared" si="193"/>
        <v/>
      </c>
      <c r="H7429" s="33"/>
      <c r="I7429" s="29"/>
      <c r="J7429" s="142">
        <v>0</v>
      </c>
    </row>
    <row r="7430" spans="1:13" ht="15" hidden="1" thickBot="1" x14ac:dyDescent="0.4">
      <c r="A7430" s="214"/>
      <c r="B7430" s="213"/>
      <c r="C7430" s="34" t="s">
        <v>984</v>
      </c>
      <c r="D7430" s="34" t="s">
        <v>562</v>
      </c>
      <c r="E7430" s="35">
        <v>0.23810000000000001</v>
      </c>
      <c r="F7430" s="29"/>
      <c r="G7430" s="32" t="str">
        <f t="shared" si="193"/>
        <v/>
      </c>
      <c r="H7430" s="33"/>
      <c r="I7430" s="29"/>
      <c r="J7430" s="142">
        <v>0</v>
      </c>
    </row>
    <row r="7431" spans="1:13" ht="15" hidden="1" thickBot="1" x14ac:dyDescent="0.4">
      <c r="A7431" s="214"/>
      <c r="B7431" s="216"/>
      <c r="C7431" s="34"/>
      <c r="D7431" s="34"/>
      <c r="E7431" s="35"/>
      <c r="F7431" s="29"/>
      <c r="G7431" s="29" t="str">
        <f t="shared" si="193"/>
        <v/>
      </c>
      <c r="H7431" s="33"/>
      <c r="I7431" s="29"/>
      <c r="J7431" s="142">
        <v>0</v>
      </c>
    </row>
    <row r="7432" spans="1:13" ht="15" thickBot="1" x14ac:dyDescent="0.4">
      <c r="A7432" s="210" t="s">
        <v>6649</v>
      </c>
      <c r="B7432" s="212" t="s">
        <v>6835</v>
      </c>
      <c r="C7432" s="155"/>
      <c r="D7432" s="24" t="s">
        <v>16</v>
      </c>
      <c r="E7432" s="25"/>
      <c r="F7432" s="46"/>
      <c r="G7432" s="26" t="str">
        <f t="shared" si="193"/>
        <v/>
      </c>
      <c r="H7432" s="27"/>
      <c r="I7432" s="28"/>
      <c r="J7432" s="142">
        <v>10</v>
      </c>
    </row>
    <row r="7433" spans="1:13" x14ac:dyDescent="0.35">
      <c r="A7433" s="214"/>
      <c r="B7433" s="213"/>
      <c r="C7433" s="30"/>
      <c r="D7433" s="30"/>
      <c r="E7433" s="31"/>
      <c r="F7433" s="51"/>
      <c r="G7433" s="51" t="str">
        <f t="shared" si="193"/>
        <v/>
      </c>
      <c r="H7433" s="69"/>
      <c r="I7433" s="29"/>
      <c r="J7433" s="142">
        <v>10</v>
      </c>
    </row>
    <row r="7434" spans="1:13" x14ac:dyDescent="0.35">
      <c r="A7434" s="214"/>
      <c r="B7434" s="213"/>
      <c r="C7434" s="34" t="s">
        <v>6834</v>
      </c>
      <c r="D7434" s="34" t="s">
        <v>16</v>
      </c>
      <c r="E7434" s="35">
        <v>1</v>
      </c>
      <c r="F7434" s="29">
        <v>170.24710598000001</v>
      </c>
      <c r="G7434" s="51">
        <f t="shared" si="193"/>
        <v>170.24710598000001</v>
      </c>
      <c r="H7434" s="37">
        <f>SUM(G7434:G7436)</f>
        <v>180.50872105000002</v>
      </c>
      <c r="I7434" s="38"/>
      <c r="J7434" s="142">
        <v>10</v>
      </c>
      <c r="M7434" s="202"/>
    </row>
    <row r="7435" spans="1:13" x14ac:dyDescent="0.35">
      <c r="A7435" s="214"/>
      <c r="B7435" s="213"/>
      <c r="C7435" s="34" t="s">
        <v>983</v>
      </c>
      <c r="D7435" s="34" t="s">
        <v>562</v>
      </c>
      <c r="E7435" s="35">
        <v>0.25</v>
      </c>
      <c r="F7435" s="32">
        <v>17.620203286000002</v>
      </c>
      <c r="G7435" s="32">
        <f t="shared" si="193"/>
        <v>4.4050508215000006</v>
      </c>
      <c r="H7435" s="33"/>
      <c r="I7435" s="29"/>
      <c r="J7435" s="142">
        <v>10</v>
      </c>
      <c r="M7435" s="202"/>
    </row>
    <row r="7436" spans="1:13" x14ac:dyDescent="0.35">
      <c r="A7436" s="214"/>
      <c r="B7436" s="213"/>
      <c r="C7436" s="34" t="s">
        <v>984</v>
      </c>
      <c r="D7436" s="34" t="s">
        <v>562</v>
      </c>
      <c r="E7436" s="35">
        <v>0.25</v>
      </c>
      <c r="F7436" s="29">
        <v>23.426256994000003</v>
      </c>
      <c r="G7436" s="51">
        <f t="shared" si="193"/>
        <v>5.8565642485000007</v>
      </c>
      <c r="H7436" s="41"/>
      <c r="I7436" s="29"/>
      <c r="J7436" s="142">
        <v>10</v>
      </c>
      <c r="M7436" s="202"/>
    </row>
    <row r="7437" spans="1:13" ht="15" thickBot="1" x14ac:dyDescent="0.4">
      <c r="A7437" s="214"/>
      <c r="B7437" s="216"/>
      <c r="C7437" s="34"/>
      <c r="D7437" s="34"/>
      <c r="E7437" s="35"/>
      <c r="F7437" s="29"/>
      <c r="G7437" s="29" t="str">
        <f t="shared" si="193"/>
        <v/>
      </c>
      <c r="H7437" s="33"/>
      <c r="I7437" s="29"/>
      <c r="J7437" s="142">
        <v>10</v>
      </c>
    </row>
    <row r="7438" spans="1:13" ht="15" thickBot="1" x14ac:dyDescent="0.4">
      <c r="A7438" s="210" t="s">
        <v>6650</v>
      </c>
      <c r="B7438" s="212" t="s">
        <v>3591</v>
      </c>
      <c r="C7438" s="155"/>
      <c r="D7438" s="24" t="s">
        <v>16</v>
      </c>
      <c r="E7438" s="25"/>
      <c r="F7438" s="39"/>
      <c r="G7438" s="26" t="str">
        <f t="shared" si="193"/>
        <v/>
      </c>
      <c r="H7438" s="27"/>
      <c r="I7438" s="28"/>
      <c r="J7438" s="142">
        <v>10</v>
      </c>
    </row>
    <row r="7439" spans="1:13" x14ac:dyDescent="0.35">
      <c r="A7439" s="214"/>
      <c r="B7439" s="213"/>
      <c r="C7439" s="30"/>
      <c r="D7439" s="30"/>
      <c r="E7439" s="31"/>
      <c r="F7439" s="40"/>
      <c r="G7439" s="29" t="str">
        <f t="shared" si="193"/>
        <v/>
      </c>
      <c r="H7439" s="33"/>
      <c r="I7439" s="29"/>
      <c r="J7439" s="142">
        <v>10</v>
      </c>
    </row>
    <row r="7440" spans="1:13" x14ac:dyDescent="0.35">
      <c r="A7440" s="214"/>
      <c r="B7440" s="213"/>
      <c r="C7440" s="34" t="s">
        <v>9526</v>
      </c>
      <c r="D7440" s="34" t="s">
        <v>200</v>
      </c>
      <c r="E7440" s="35">
        <v>1</v>
      </c>
      <c r="F7440" s="32">
        <v>35.197871380000002</v>
      </c>
      <c r="G7440" s="29">
        <f t="shared" ref="G7440:G7503" si="194">IF(ISNUMBER(F7440),E7440*F7440,"")</f>
        <v>35.197871380000002</v>
      </c>
      <c r="H7440" s="37">
        <f>SUM(G7440:G7443)</f>
        <v>121.95346565888642</v>
      </c>
      <c r="I7440" s="38"/>
      <c r="J7440" s="142">
        <v>10</v>
      </c>
      <c r="M7440" s="202"/>
    </row>
    <row r="7441" spans="1:13" ht="50" x14ac:dyDescent="0.35">
      <c r="A7441" s="214"/>
      <c r="B7441" s="213"/>
      <c r="C7441" s="34" t="s">
        <v>2798</v>
      </c>
      <c r="D7441" s="34" t="s">
        <v>790</v>
      </c>
      <c r="E7441" s="35">
        <v>0.23880000000000001</v>
      </c>
      <c r="F7441" s="29">
        <v>247.61862022800003</v>
      </c>
      <c r="G7441" s="29">
        <f t="shared" si="194"/>
        <v>59.131326510446407</v>
      </c>
      <c r="H7441" s="33"/>
      <c r="I7441" s="29"/>
      <c r="J7441" s="142">
        <v>10</v>
      </c>
      <c r="M7441" s="202"/>
    </row>
    <row r="7442" spans="1:13" x14ac:dyDescent="0.35">
      <c r="A7442" s="214"/>
      <c r="B7442" s="213"/>
      <c r="C7442" s="34" t="s">
        <v>983</v>
      </c>
      <c r="D7442" s="34" t="s">
        <v>562</v>
      </c>
      <c r="E7442" s="35">
        <v>0.67300000000000004</v>
      </c>
      <c r="F7442" s="29">
        <v>17.620203286000002</v>
      </c>
      <c r="G7442" s="29">
        <f t="shared" si="194"/>
        <v>11.858396811478002</v>
      </c>
      <c r="H7442" s="33"/>
      <c r="I7442" s="29"/>
      <c r="J7442" s="142">
        <v>10</v>
      </c>
      <c r="M7442" s="202"/>
    </row>
    <row r="7443" spans="1:13" x14ac:dyDescent="0.35">
      <c r="A7443" s="214"/>
      <c r="B7443" s="213"/>
      <c r="C7443" s="34" t="s">
        <v>984</v>
      </c>
      <c r="D7443" s="34" t="s">
        <v>562</v>
      </c>
      <c r="E7443" s="35">
        <v>0.67300000000000004</v>
      </c>
      <c r="F7443" s="29">
        <v>23.426256994000003</v>
      </c>
      <c r="G7443" s="29">
        <f t="shared" si="194"/>
        <v>15.765870956962003</v>
      </c>
      <c r="H7443" s="33"/>
      <c r="I7443" s="29"/>
      <c r="J7443" s="142">
        <v>10</v>
      </c>
      <c r="M7443" s="202"/>
    </row>
    <row r="7444" spans="1:13" ht="15" thickBot="1" x14ac:dyDescent="0.4">
      <c r="A7444" s="215"/>
      <c r="B7444" s="216"/>
      <c r="C7444" s="52"/>
      <c r="D7444" s="52"/>
      <c r="E7444" s="63"/>
      <c r="F7444" s="64"/>
      <c r="G7444" s="64" t="str">
        <f t="shared" si="194"/>
        <v/>
      </c>
      <c r="H7444" s="66"/>
      <c r="I7444" s="29"/>
      <c r="J7444" s="142">
        <v>10</v>
      </c>
    </row>
    <row r="7445" spans="1:13" ht="15" hidden="1" thickBot="1" x14ac:dyDescent="0.4">
      <c r="A7445" s="210" t="s">
        <v>6651</v>
      </c>
      <c r="B7445" s="212" t="s">
        <v>8726</v>
      </c>
      <c r="C7445" s="155"/>
      <c r="D7445" s="24" t="s">
        <v>16</v>
      </c>
      <c r="E7445" s="25"/>
      <c r="F7445" s="39"/>
      <c r="G7445" s="26" t="str">
        <f t="shared" si="194"/>
        <v/>
      </c>
      <c r="H7445" s="27"/>
      <c r="I7445" s="28"/>
      <c r="J7445" s="142">
        <v>0</v>
      </c>
    </row>
    <row r="7446" spans="1:13" ht="15" hidden="1" thickBot="1" x14ac:dyDescent="0.4">
      <c r="A7446" s="214"/>
      <c r="B7446" s="213"/>
      <c r="C7446" s="30"/>
      <c r="D7446" s="30"/>
      <c r="E7446" s="31"/>
      <c r="F7446" s="40"/>
      <c r="G7446" s="29" t="str">
        <f t="shared" si="194"/>
        <v/>
      </c>
      <c r="H7446" s="33"/>
      <c r="I7446" s="29"/>
      <c r="J7446" s="142">
        <v>0</v>
      </c>
    </row>
    <row r="7447" spans="1:13" ht="25.5" hidden="1" thickBot="1" x14ac:dyDescent="0.4">
      <c r="A7447" s="214"/>
      <c r="B7447" s="213"/>
      <c r="C7447" s="34" t="s">
        <v>6840</v>
      </c>
      <c r="D7447" s="44" t="s">
        <v>16</v>
      </c>
      <c r="E7447" s="35">
        <v>1</v>
      </c>
      <c r="F7447" s="32"/>
      <c r="G7447" s="29" t="str">
        <f t="shared" si="194"/>
        <v/>
      </c>
      <c r="H7447" s="37">
        <f>SUM(G7447:G7450)</f>
        <v>0</v>
      </c>
      <c r="I7447" s="38"/>
      <c r="J7447" s="142">
        <v>0</v>
      </c>
    </row>
    <row r="7448" spans="1:13" ht="38" hidden="1" thickBot="1" x14ac:dyDescent="0.4">
      <c r="A7448" s="214"/>
      <c r="B7448" s="213"/>
      <c r="C7448" s="34" t="s">
        <v>2825</v>
      </c>
      <c r="D7448" s="34" t="s">
        <v>84</v>
      </c>
      <c r="E7448" s="35">
        <v>1.9199999999999998E-2</v>
      </c>
      <c r="F7448" s="29"/>
      <c r="G7448" s="29" t="str">
        <f t="shared" si="194"/>
        <v/>
      </c>
      <c r="H7448" s="33"/>
      <c r="I7448" s="29"/>
      <c r="J7448" s="142">
        <v>0</v>
      </c>
    </row>
    <row r="7449" spans="1:13" ht="15" hidden="1" thickBot="1" x14ac:dyDescent="0.4">
      <c r="A7449" s="214"/>
      <c r="B7449" s="213"/>
      <c r="C7449" s="34" t="s">
        <v>983</v>
      </c>
      <c r="D7449" s="34" t="s">
        <v>562</v>
      </c>
      <c r="E7449" s="35">
        <v>0.63370000000000004</v>
      </c>
      <c r="F7449" s="29"/>
      <c r="G7449" s="29" t="str">
        <f t="shared" si="194"/>
        <v/>
      </c>
      <c r="H7449" s="33"/>
      <c r="I7449" s="29"/>
      <c r="J7449" s="142">
        <v>0</v>
      </c>
    </row>
    <row r="7450" spans="1:13" ht="15" hidden="1" thickBot="1" x14ac:dyDescent="0.4">
      <c r="A7450" s="214"/>
      <c r="B7450" s="213"/>
      <c r="C7450" s="34" t="s">
        <v>984</v>
      </c>
      <c r="D7450" s="34" t="s">
        <v>562</v>
      </c>
      <c r="E7450" s="35">
        <v>0.63370000000000004</v>
      </c>
      <c r="F7450" s="29"/>
      <c r="G7450" s="32" t="str">
        <f t="shared" si="194"/>
        <v/>
      </c>
      <c r="H7450" s="33"/>
      <c r="I7450" s="29"/>
      <c r="J7450" s="142">
        <v>0</v>
      </c>
    </row>
    <row r="7451" spans="1:13" ht="15" hidden="1" thickBot="1" x14ac:dyDescent="0.4">
      <c r="A7451" s="214"/>
      <c r="B7451" s="216"/>
      <c r="C7451" s="34"/>
      <c r="D7451" s="34"/>
      <c r="E7451" s="35"/>
      <c r="F7451" s="29"/>
      <c r="G7451" s="29" t="str">
        <f t="shared" si="194"/>
        <v/>
      </c>
      <c r="H7451" s="33"/>
      <c r="I7451" s="29"/>
      <c r="J7451" s="142">
        <v>0</v>
      </c>
    </row>
    <row r="7452" spans="1:13" ht="15" thickBot="1" x14ac:dyDescent="0.4">
      <c r="A7452" s="210" t="s">
        <v>6652</v>
      </c>
      <c r="B7452" s="212" t="s">
        <v>6844</v>
      </c>
      <c r="C7452" s="155"/>
      <c r="D7452" s="24" t="s">
        <v>16</v>
      </c>
      <c r="E7452" s="25"/>
      <c r="F7452" s="46"/>
      <c r="G7452" s="26" t="str">
        <f t="shared" si="194"/>
        <v/>
      </c>
      <c r="H7452" s="27"/>
      <c r="I7452" s="28"/>
      <c r="J7452" s="142">
        <v>274</v>
      </c>
    </row>
    <row r="7453" spans="1:13" x14ac:dyDescent="0.35">
      <c r="A7453" s="211"/>
      <c r="B7453" s="213"/>
      <c r="C7453" s="30"/>
      <c r="D7453" s="30"/>
      <c r="E7453" s="31"/>
      <c r="F7453" s="51"/>
      <c r="G7453" s="51" t="str">
        <f t="shared" si="194"/>
        <v/>
      </c>
      <c r="H7453" s="69"/>
      <c r="I7453" s="70"/>
      <c r="J7453" s="142">
        <v>274</v>
      </c>
    </row>
    <row r="7454" spans="1:13" ht="25" x14ac:dyDescent="0.35">
      <c r="A7454" s="211"/>
      <c r="B7454" s="213"/>
      <c r="C7454" s="34" t="s">
        <v>9611</v>
      </c>
      <c r="D7454" s="34" t="s">
        <v>200</v>
      </c>
      <c r="E7454" s="35">
        <v>1</v>
      </c>
      <c r="F7454" s="29">
        <v>11.771614386000001</v>
      </c>
      <c r="G7454" s="51">
        <f t="shared" si="194"/>
        <v>11.771614386000001</v>
      </c>
      <c r="H7454" s="37">
        <f>SUM(G7454:G7457)</f>
        <v>28.563317202224006</v>
      </c>
      <c r="I7454" s="38"/>
      <c r="J7454" s="142">
        <v>274</v>
      </c>
      <c r="M7454" s="202"/>
    </row>
    <row r="7455" spans="1:13" ht="37.5" x14ac:dyDescent="0.35">
      <c r="A7455" s="211"/>
      <c r="B7455" s="213"/>
      <c r="C7455" s="34" t="s">
        <v>9527</v>
      </c>
      <c r="D7455" s="34" t="s">
        <v>200</v>
      </c>
      <c r="E7455" s="35">
        <v>2</v>
      </c>
      <c r="F7455" s="32">
        <v>0.17014076800000003</v>
      </c>
      <c r="G7455" s="32">
        <f t="shared" si="194"/>
        <v>0.34028153600000005</v>
      </c>
      <c r="H7455" s="33"/>
      <c r="I7455" s="29"/>
      <c r="J7455" s="142">
        <v>274</v>
      </c>
      <c r="M7455" s="202"/>
    </row>
    <row r="7456" spans="1:13" x14ac:dyDescent="0.35">
      <c r="A7456" s="211"/>
      <c r="B7456" s="213"/>
      <c r="C7456" s="34" t="s">
        <v>983</v>
      </c>
      <c r="D7456" s="34" t="s">
        <v>562</v>
      </c>
      <c r="E7456" s="35">
        <v>0.40079999999999999</v>
      </c>
      <c r="F7456" s="29">
        <v>17.620203286000002</v>
      </c>
      <c r="G7456" s="51">
        <f t="shared" si="194"/>
        <v>7.0621774770288006</v>
      </c>
      <c r="H7456" s="41"/>
      <c r="I7456" s="38"/>
      <c r="J7456" s="142">
        <v>274</v>
      </c>
      <c r="M7456" s="202"/>
    </row>
    <row r="7457" spans="1:13" x14ac:dyDescent="0.35">
      <c r="A7457" s="211"/>
      <c r="B7457" s="213"/>
      <c r="C7457" s="34" t="s">
        <v>984</v>
      </c>
      <c r="D7457" s="34" t="s">
        <v>562</v>
      </c>
      <c r="E7457" s="35">
        <v>0.40079999999999999</v>
      </c>
      <c r="F7457" s="29">
        <v>23.426256994000003</v>
      </c>
      <c r="G7457" s="51">
        <f t="shared" si="194"/>
        <v>9.3892438031952015</v>
      </c>
      <c r="H7457" s="41"/>
      <c r="I7457" s="38"/>
      <c r="J7457" s="142">
        <v>274</v>
      </c>
      <c r="M7457" s="202"/>
    </row>
    <row r="7458" spans="1:13" ht="15" thickBot="1" x14ac:dyDescent="0.4">
      <c r="A7458" s="217"/>
      <c r="B7458" s="216"/>
      <c r="C7458" s="52"/>
      <c r="D7458" s="144"/>
      <c r="E7458" s="63"/>
      <c r="F7458" s="72"/>
      <c r="G7458" s="72" t="str">
        <f t="shared" si="194"/>
        <v/>
      </c>
      <c r="H7458" s="73"/>
      <c r="I7458" s="70"/>
      <c r="J7458" s="142">
        <v>274</v>
      </c>
    </row>
    <row r="7459" spans="1:13" ht="15" hidden="1" thickBot="1" x14ac:dyDescent="0.4">
      <c r="A7459" s="210" t="s">
        <v>6653</v>
      </c>
      <c r="B7459" s="212" t="s">
        <v>8727</v>
      </c>
      <c r="C7459" s="155"/>
      <c r="D7459" s="24" t="s">
        <v>16</v>
      </c>
      <c r="E7459" s="25"/>
      <c r="F7459" s="46"/>
      <c r="G7459" s="26" t="str">
        <f t="shared" si="194"/>
        <v/>
      </c>
      <c r="H7459" s="27"/>
      <c r="I7459" s="28"/>
      <c r="J7459" s="142">
        <v>0</v>
      </c>
    </row>
    <row r="7460" spans="1:13" ht="15" hidden="1" thickBot="1" x14ac:dyDescent="0.4">
      <c r="A7460" s="211"/>
      <c r="B7460" s="213"/>
      <c r="C7460" s="30"/>
      <c r="D7460" s="30"/>
      <c r="E7460" s="31"/>
      <c r="F7460" s="51"/>
      <c r="G7460" s="51" t="str">
        <f t="shared" si="194"/>
        <v/>
      </c>
      <c r="H7460" s="69"/>
      <c r="I7460" s="70"/>
      <c r="J7460" s="142">
        <v>0</v>
      </c>
    </row>
    <row r="7461" spans="1:13" ht="25.5" hidden="1" thickBot="1" x14ac:dyDescent="0.4">
      <c r="A7461" s="211"/>
      <c r="B7461" s="213"/>
      <c r="C7461" s="34" t="s">
        <v>9644</v>
      </c>
      <c r="D7461" s="34" t="s">
        <v>200</v>
      </c>
      <c r="E7461" s="35">
        <v>1</v>
      </c>
      <c r="F7461" s="29"/>
      <c r="G7461" s="51" t="str">
        <f t="shared" si="194"/>
        <v/>
      </c>
      <c r="H7461" s="37">
        <f>SUM(G7461:G7461)</f>
        <v>0</v>
      </c>
      <c r="I7461" s="38"/>
      <c r="J7461" s="142">
        <v>0</v>
      </c>
    </row>
    <row r="7462" spans="1:13" ht="15" hidden="1" thickBot="1" x14ac:dyDescent="0.4">
      <c r="A7462" s="217"/>
      <c r="B7462" s="216"/>
      <c r="C7462" s="52"/>
      <c r="D7462" s="144"/>
      <c r="E7462" s="63"/>
      <c r="F7462" s="72"/>
      <c r="G7462" s="72" t="str">
        <f t="shared" si="194"/>
        <v/>
      </c>
      <c r="H7462" s="73"/>
      <c r="I7462" s="70"/>
      <c r="J7462" s="142">
        <v>0</v>
      </c>
    </row>
    <row r="7463" spans="1:13" ht="15" hidden="1" thickBot="1" x14ac:dyDescent="0.4">
      <c r="A7463" s="210" t="s">
        <v>6655</v>
      </c>
      <c r="B7463" s="212" t="s">
        <v>6846</v>
      </c>
      <c r="C7463" s="155"/>
      <c r="D7463" s="24" t="s">
        <v>70</v>
      </c>
      <c r="E7463" s="25"/>
      <c r="F7463" s="46"/>
      <c r="G7463" s="26" t="str">
        <f t="shared" si="194"/>
        <v/>
      </c>
      <c r="H7463" s="27"/>
      <c r="I7463" s="28"/>
      <c r="J7463" s="142">
        <v>0</v>
      </c>
    </row>
    <row r="7464" spans="1:13" ht="15" hidden="1" thickBot="1" x14ac:dyDescent="0.4">
      <c r="A7464" s="211"/>
      <c r="B7464" s="213"/>
      <c r="C7464" s="30"/>
      <c r="D7464" s="30"/>
      <c r="E7464" s="31"/>
      <c r="F7464" s="51"/>
      <c r="G7464" s="51" t="str">
        <f t="shared" si="194"/>
        <v/>
      </c>
      <c r="H7464" s="69"/>
      <c r="I7464" s="70"/>
      <c r="J7464" s="142">
        <v>0</v>
      </c>
    </row>
    <row r="7465" spans="1:13" ht="50.5" hidden="1" thickBot="1" x14ac:dyDescent="0.4">
      <c r="A7465" s="211"/>
      <c r="B7465" s="213"/>
      <c r="C7465" s="34" t="s">
        <v>6841</v>
      </c>
      <c r="D7465" s="34" t="s">
        <v>70</v>
      </c>
      <c r="E7465" s="35">
        <v>1.0798000000000001</v>
      </c>
      <c r="F7465" s="51"/>
      <c r="G7465" s="51" t="str">
        <f t="shared" si="194"/>
        <v/>
      </c>
      <c r="H7465" s="37">
        <f>SUM(G7465:G7469)</f>
        <v>0</v>
      </c>
      <c r="I7465" s="38"/>
      <c r="J7465" s="142">
        <v>0</v>
      </c>
    </row>
    <row r="7466" spans="1:13" ht="15" hidden="1" thickBot="1" x14ac:dyDescent="0.4">
      <c r="A7466" s="211"/>
      <c r="B7466" s="213"/>
      <c r="C7466" s="34" t="s">
        <v>9503</v>
      </c>
      <c r="D7466" s="34" t="s">
        <v>750</v>
      </c>
      <c r="E7466" s="35">
        <v>6.85</v>
      </c>
      <c r="F7466" s="51"/>
      <c r="G7466" s="51" t="str">
        <f t="shared" si="194"/>
        <v/>
      </c>
      <c r="H7466" s="69"/>
      <c r="I7466" s="70"/>
      <c r="J7466" s="142">
        <v>0</v>
      </c>
    </row>
    <row r="7467" spans="1:13" ht="15" hidden="1" thickBot="1" x14ac:dyDescent="0.4">
      <c r="A7467" s="211"/>
      <c r="B7467" s="213"/>
      <c r="C7467" s="34" t="s">
        <v>9961</v>
      </c>
      <c r="D7467" s="34" t="s">
        <v>750</v>
      </c>
      <c r="E7467" s="35">
        <v>0.22</v>
      </c>
      <c r="F7467" s="51"/>
      <c r="G7467" s="51" t="str">
        <f t="shared" si="194"/>
        <v/>
      </c>
      <c r="H7467" s="69"/>
      <c r="I7467" s="70"/>
      <c r="J7467" s="142">
        <v>0</v>
      </c>
    </row>
    <row r="7468" spans="1:13" ht="15" hidden="1" thickBot="1" x14ac:dyDescent="0.4">
      <c r="A7468" s="211"/>
      <c r="B7468" s="213"/>
      <c r="C7468" s="34" t="s">
        <v>1045</v>
      </c>
      <c r="D7468" s="34" t="s">
        <v>562</v>
      </c>
      <c r="E7468" s="35">
        <v>0.69699999999999995</v>
      </c>
      <c r="F7468" s="51"/>
      <c r="G7468" s="51" t="str">
        <f t="shared" si="194"/>
        <v/>
      </c>
      <c r="H7468" s="69"/>
      <c r="I7468" s="70"/>
      <c r="J7468" s="142">
        <v>0</v>
      </c>
    </row>
    <row r="7469" spans="1:13" ht="15" hidden="1" thickBot="1" x14ac:dyDescent="0.4">
      <c r="A7469" s="211"/>
      <c r="B7469" s="213"/>
      <c r="C7469" s="34" t="s">
        <v>563</v>
      </c>
      <c r="D7469" s="34" t="s">
        <v>562</v>
      </c>
      <c r="E7469" s="35">
        <v>0.31380000000000002</v>
      </c>
      <c r="F7469" s="51"/>
      <c r="G7469" s="51" t="str">
        <f t="shared" si="194"/>
        <v/>
      </c>
      <c r="H7469" s="69"/>
      <c r="I7469" s="70"/>
      <c r="J7469" s="142">
        <v>0</v>
      </c>
    </row>
    <row r="7470" spans="1:13" ht="15" hidden="1" thickBot="1" x14ac:dyDescent="0.4">
      <c r="A7470" s="217"/>
      <c r="B7470" s="216"/>
      <c r="C7470" s="52"/>
      <c r="D7470" s="144"/>
      <c r="E7470" s="63"/>
      <c r="F7470" s="72"/>
      <c r="G7470" s="72" t="str">
        <f t="shared" si="194"/>
        <v/>
      </c>
      <c r="H7470" s="73"/>
      <c r="I7470" s="70"/>
      <c r="J7470" s="142">
        <v>0</v>
      </c>
    </row>
    <row r="7471" spans="1:13" ht="15" hidden="1" thickBot="1" x14ac:dyDescent="0.4">
      <c r="A7471" s="210" t="s">
        <v>6656</v>
      </c>
      <c r="B7471" s="212" t="s">
        <v>6847</v>
      </c>
      <c r="C7471" s="155"/>
      <c r="D7471" s="24" t="s">
        <v>70</v>
      </c>
      <c r="E7471" s="25"/>
      <c r="F7471" s="46"/>
      <c r="G7471" s="26" t="str">
        <f t="shared" si="194"/>
        <v/>
      </c>
      <c r="H7471" s="27"/>
      <c r="I7471" s="28"/>
      <c r="J7471" s="142">
        <v>0</v>
      </c>
    </row>
    <row r="7472" spans="1:13" ht="15" hidden="1" thickBot="1" x14ac:dyDescent="0.4">
      <c r="A7472" s="211"/>
      <c r="B7472" s="213"/>
      <c r="C7472" s="30"/>
      <c r="D7472" s="30"/>
      <c r="E7472" s="31"/>
      <c r="F7472" s="51"/>
      <c r="G7472" s="51" t="str">
        <f t="shared" si="194"/>
        <v/>
      </c>
      <c r="H7472" s="69"/>
      <c r="I7472" s="70"/>
      <c r="J7472" s="142">
        <v>0</v>
      </c>
    </row>
    <row r="7473" spans="1:10" ht="25.5" hidden="1" thickBot="1" x14ac:dyDescent="0.4">
      <c r="A7473" s="211"/>
      <c r="B7473" s="213"/>
      <c r="C7473" s="34" t="s">
        <v>6842</v>
      </c>
      <c r="D7473" s="34" t="s">
        <v>70</v>
      </c>
      <c r="E7473" s="35">
        <v>1.0798000000000001</v>
      </c>
      <c r="F7473" s="51"/>
      <c r="G7473" s="51" t="str">
        <f t="shared" si="194"/>
        <v/>
      </c>
      <c r="H7473" s="37">
        <f>SUM(G7473:G7477)</f>
        <v>0</v>
      </c>
      <c r="I7473" s="38"/>
      <c r="J7473" s="142">
        <v>0</v>
      </c>
    </row>
    <row r="7474" spans="1:10" ht="15" hidden="1" thickBot="1" x14ac:dyDescent="0.4">
      <c r="A7474" s="211"/>
      <c r="B7474" s="213"/>
      <c r="C7474" s="34" t="s">
        <v>9503</v>
      </c>
      <c r="D7474" s="34" t="s">
        <v>750</v>
      </c>
      <c r="E7474" s="35">
        <v>6.85</v>
      </c>
      <c r="F7474" s="51"/>
      <c r="G7474" s="51" t="str">
        <f t="shared" si="194"/>
        <v/>
      </c>
      <c r="H7474" s="69"/>
      <c r="I7474" s="70"/>
      <c r="J7474" s="142">
        <v>0</v>
      </c>
    </row>
    <row r="7475" spans="1:10" ht="15" hidden="1" thickBot="1" x14ac:dyDescent="0.4">
      <c r="A7475" s="211"/>
      <c r="B7475" s="213"/>
      <c r="C7475" s="34" t="s">
        <v>9961</v>
      </c>
      <c r="D7475" s="34" t="s">
        <v>750</v>
      </c>
      <c r="E7475" s="35">
        <v>0.22</v>
      </c>
      <c r="F7475" s="51"/>
      <c r="G7475" s="51" t="str">
        <f t="shared" si="194"/>
        <v/>
      </c>
      <c r="H7475" s="69"/>
      <c r="I7475" s="70"/>
      <c r="J7475" s="142">
        <v>0</v>
      </c>
    </row>
    <row r="7476" spans="1:10" ht="15" hidden="1" thickBot="1" x14ac:dyDescent="0.4">
      <c r="A7476" s="211"/>
      <c r="B7476" s="213"/>
      <c r="C7476" s="34" t="s">
        <v>1045</v>
      </c>
      <c r="D7476" s="34" t="s">
        <v>562</v>
      </c>
      <c r="E7476" s="35">
        <v>0.69699999999999995</v>
      </c>
      <c r="F7476" s="51"/>
      <c r="G7476" s="51" t="str">
        <f t="shared" si="194"/>
        <v/>
      </c>
      <c r="H7476" s="69"/>
      <c r="I7476" s="70"/>
      <c r="J7476" s="142">
        <v>0</v>
      </c>
    </row>
    <row r="7477" spans="1:10" ht="15" hidden="1" thickBot="1" x14ac:dyDescent="0.4">
      <c r="A7477" s="211"/>
      <c r="B7477" s="213"/>
      <c r="C7477" s="34" t="s">
        <v>563</v>
      </c>
      <c r="D7477" s="34" t="s">
        <v>562</v>
      </c>
      <c r="E7477" s="35">
        <v>0.31380000000000002</v>
      </c>
      <c r="F7477" s="51"/>
      <c r="G7477" s="51" t="str">
        <f t="shared" si="194"/>
        <v/>
      </c>
      <c r="H7477" s="69"/>
      <c r="I7477" s="70"/>
      <c r="J7477" s="142">
        <v>0</v>
      </c>
    </row>
    <row r="7478" spans="1:10" ht="15" hidden="1" thickBot="1" x14ac:dyDescent="0.4">
      <c r="A7478" s="217"/>
      <c r="B7478" s="216"/>
      <c r="C7478" s="52"/>
      <c r="D7478" s="144"/>
      <c r="E7478" s="63"/>
      <c r="F7478" s="72"/>
      <c r="G7478" s="72" t="str">
        <f t="shared" si="194"/>
        <v/>
      </c>
      <c r="H7478" s="73"/>
      <c r="I7478" s="70"/>
      <c r="J7478" s="142">
        <v>0</v>
      </c>
    </row>
    <row r="7479" spans="1:10" ht="15" hidden="1" thickBot="1" x14ac:dyDescent="0.4">
      <c r="A7479" s="210" t="s">
        <v>6657</v>
      </c>
      <c r="B7479" s="212" t="s">
        <v>6848</v>
      </c>
      <c r="C7479" s="155"/>
      <c r="D7479" s="24" t="s">
        <v>70</v>
      </c>
      <c r="E7479" s="25"/>
      <c r="F7479" s="46"/>
      <c r="G7479" s="26" t="str">
        <f t="shared" si="194"/>
        <v/>
      </c>
      <c r="H7479" s="27"/>
      <c r="I7479" s="28"/>
      <c r="J7479" s="142">
        <v>0</v>
      </c>
    </row>
    <row r="7480" spans="1:10" ht="15" hidden="1" thickBot="1" x14ac:dyDescent="0.4">
      <c r="A7480" s="211"/>
      <c r="B7480" s="213"/>
      <c r="C7480" s="30"/>
      <c r="D7480" s="30"/>
      <c r="E7480" s="31"/>
      <c r="F7480" s="51"/>
      <c r="G7480" s="51" t="str">
        <f t="shared" si="194"/>
        <v/>
      </c>
      <c r="H7480" s="69"/>
      <c r="I7480" s="70"/>
      <c r="J7480" s="142">
        <v>0</v>
      </c>
    </row>
    <row r="7481" spans="1:10" ht="25.5" hidden="1" thickBot="1" x14ac:dyDescent="0.4">
      <c r="A7481" s="211"/>
      <c r="B7481" s="213"/>
      <c r="C7481" s="34" t="s">
        <v>6843</v>
      </c>
      <c r="D7481" s="34" t="s">
        <v>70</v>
      </c>
      <c r="E7481" s="35">
        <v>1.0798000000000001</v>
      </c>
      <c r="F7481" s="51"/>
      <c r="G7481" s="51" t="str">
        <f t="shared" si="194"/>
        <v/>
      </c>
      <c r="H7481" s="37">
        <f>SUM(G7481:G7485)</f>
        <v>0</v>
      </c>
      <c r="I7481" s="38"/>
      <c r="J7481" s="142">
        <v>0</v>
      </c>
    </row>
    <row r="7482" spans="1:10" ht="15" hidden="1" thickBot="1" x14ac:dyDescent="0.4">
      <c r="A7482" s="211"/>
      <c r="B7482" s="213"/>
      <c r="C7482" s="34" t="s">
        <v>9503</v>
      </c>
      <c r="D7482" s="34" t="s">
        <v>750</v>
      </c>
      <c r="E7482" s="35">
        <v>6.85</v>
      </c>
      <c r="F7482" s="51"/>
      <c r="G7482" s="51" t="str">
        <f t="shared" si="194"/>
        <v/>
      </c>
      <c r="H7482" s="69"/>
      <c r="I7482" s="70"/>
      <c r="J7482" s="142">
        <v>0</v>
      </c>
    </row>
    <row r="7483" spans="1:10" ht="15" hidden="1" thickBot="1" x14ac:dyDescent="0.4">
      <c r="A7483" s="211"/>
      <c r="B7483" s="213"/>
      <c r="C7483" s="34" t="s">
        <v>9961</v>
      </c>
      <c r="D7483" s="34" t="s">
        <v>750</v>
      </c>
      <c r="E7483" s="35">
        <v>0.22</v>
      </c>
      <c r="F7483" s="51"/>
      <c r="G7483" s="51" t="str">
        <f t="shared" si="194"/>
        <v/>
      </c>
      <c r="H7483" s="69"/>
      <c r="I7483" s="70"/>
      <c r="J7483" s="142">
        <v>0</v>
      </c>
    </row>
    <row r="7484" spans="1:10" ht="15" hidden="1" thickBot="1" x14ac:dyDescent="0.4">
      <c r="A7484" s="211"/>
      <c r="B7484" s="213"/>
      <c r="C7484" s="34" t="s">
        <v>1045</v>
      </c>
      <c r="D7484" s="34" t="s">
        <v>562</v>
      </c>
      <c r="E7484" s="35">
        <v>0.69699999999999995</v>
      </c>
      <c r="F7484" s="51"/>
      <c r="G7484" s="51" t="str">
        <f t="shared" si="194"/>
        <v/>
      </c>
      <c r="H7484" s="69"/>
      <c r="I7484" s="70"/>
      <c r="J7484" s="142">
        <v>0</v>
      </c>
    </row>
    <row r="7485" spans="1:10" ht="15" hidden="1" thickBot="1" x14ac:dyDescent="0.4">
      <c r="A7485" s="211"/>
      <c r="B7485" s="213"/>
      <c r="C7485" s="34" t="s">
        <v>563</v>
      </c>
      <c r="D7485" s="34" t="s">
        <v>562</v>
      </c>
      <c r="E7485" s="35">
        <v>0.31380000000000002</v>
      </c>
      <c r="F7485" s="51"/>
      <c r="G7485" s="51" t="str">
        <f t="shared" si="194"/>
        <v/>
      </c>
      <c r="H7485" s="69"/>
      <c r="I7485" s="70"/>
      <c r="J7485" s="142">
        <v>0</v>
      </c>
    </row>
    <row r="7486" spans="1:10" ht="15" hidden="1" thickBot="1" x14ac:dyDescent="0.4">
      <c r="A7486" s="217"/>
      <c r="B7486" s="216"/>
      <c r="C7486" s="52"/>
      <c r="D7486" s="144"/>
      <c r="E7486" s="63"/>
      <c r="F7486" s="72"/>
      <c r="G7486" s="72" t="str">
        <f t="shared" si="194"/>
        <v/>
      </c>
      <c r="H7486" s="73"/>
      <c r="I7486" s="70"/>
      <c r="J7486" s="142">
        <v>0</v>
      </c>
    </row>
    <row r="7487" spans="1:10" ht="15" hidden="1" thickBot="1" x14ac:dyDescent="0.4">
      <c r="A7487" s="210" t="s">
        <v>6665</v>
      </c>
      <c r="B7487" s="212" t="s">
        <v>6862</v>
      </c>
      <c r="C7487" s="155"/>
      <c r="D7487" s="24" t="s">
        <v>70</v>
      </c>
      <c r="E7487" s="25"/>
      <c r="F7487" s="46"/>
      <c r="G7487" s="26" t="str">
        <f t="shared" si="194"/>
        <v/>
      </c>
      <c r="H7487" s="27"/>
      <c r="I7487" s="28"/>
      <c r="J7487" s="142">
        <v>0</v>
      </c>
    </row>
    <row r="7488" spans="1:10" ht="15" hidden="1" thickBot="1" x14ac:dyDescent="0.4">
      <c r="A7488" s="211"/>
      <c r="B7488" s="213"/>
      <c r="C7488" s="30"/>
      <c r="D7488" s="30"/>
      <c r="E7488" s="31"/>
      <c r="F7488" s="51"/>
      <c r="G7488" s="51" t="str">
        <f t="shared" si="194"/>
        <v/>
      </c>
      <c r="H7488" s="69"/>
      <c r="I7488" s="70"/>
      <c r="J7488" s="142">
        <v>0</v>
      </c>
    </row>
    <row r="7489" spans="1:13" ht="15" hidden="1" thickBot="1" x14ac:dyDescent="0.4">
      <c r="A7489" s="211"/>
      <c r="B7489" s="213"/>
      <c r="C7489" s="34" t="s">
        <v>563</v>
      </c>
      <c r="D7489" s="34" t="s">
        <v>562</v>
      </c>
      <c r="E7489" s="35">
        <v>0.4</v>
      </c>
      <c r="F7489" s="51"/>
      <c r="G7489" s="51" t="str">
        <f t="shared" si="194"/>
        <v/>
      </c>
      <c r="H7489" s="37">
        <f>SUM(G7489:G7491)</f>
        <v>4.9553498679999999</v>
      </c>
      <c r="I7489" s="38"/>
      <c r="J7489" s="142">
        <v>0</v>
      </c>
    </row>
    <row r="7490" spans="1:13" ht="25.5" hidden="1" thickBot="1" x14ac:dyDescent="0.4">
      <c r="A7490" s="211"/>
      <c r="B7490" s="213"/>
      <c r="C7490" s="34" t="s">
        <v>859</v>
      </c>
      <c r="D7490" s="34" t="s">
        <v>84</v>
      </c>
      <c r="E7490" s="35">
        <v>5.0000000000000001E-3</v>
      </c>
      <c r="F7490" s="51">
        <f>'Comp.Aux1'!$G$252</f>
        <v>991.06997359999991</v>
      </c>
      <c r="G7490" s="51">
        <f t="shared" si="194"/>
        <v>4.9553498679999999</v>
      </c>
      <c r="H7490" s="69"/>
      <c r="I7490" s="70"/>
      <c r="J7490" s="142">
        <v>0</v>
      </c>
    </row>
    <row r="7491" spans="1:13" ht="15" hidden="1" thickBot="1" x14ac:dyDescent="0.4">
      <c r="A7491" s="211"/>
      <c r="B7491" s="213"/>
      <c r="C7491" s="34" t="s">
        <v>10243</v>
      </c>
      <c r="D7491" s="34" t="s">
        <v>200</v>
      </c>
      <c r="E7491" s="35">
        <v>0.5</v>
      </c>
      <c r="F7491" s="51"/>
      <c r="G7491" s="51" t="str">
        <f t="shared" si="194"/>
        <v/>
      </c>
      <c r="H7491" s="69"/>
      <c r="I7491" s="70"/>
      <c r="J7491" s="142">
        <v>0</v>
      </c>
    </row>
    <row r="7492" spans="1:13" ht="15" hidden="1" thickBot="1" x14ac:dyDescent="0.4">
      <c r="A7492" s="217"/>
      <c r="B7492" s="216"/>
      <c r="C7492" s="52"/>
      <c r="D7492" s="144"/>
      <c r="E7492" s="63"/>
      <c r="F7492" s="72"/>
      <c r="G7492" s="72" t="str">
        <f t="shared" si="194"/>
        <v/>
      </c>
      <c r="H7492" s="73"/>
      <c r="I7492" s="70"/>
      <c r="J7492" s="142">
        <v>0</v>
      </c>
    </row>
    <row r="7493" spans="1:13" ht="15" hidden="1" thickBot="1" x14ac:dyDescent="0.4">
      <c r="A7493" s="210" t="s">
        <v>6666</v>
      </c>
      <c r="B7493" s="212" t="s">
        <v>6863</v>
      </c>
      <c r="C7493" s="155"/>
      <c r="D7493" s="24" t="s">
        <v>16</v>
      </c>
      <c r="E7493" s="25"/>
      <c r="F7493" s="46"/>
      <c r="G7493" s="26" t="str">
        <f t="shared" si="194"/>
        <v/>
      </c>
      <c r="H7493" s="27"/>
      <c r="I7493" s="28"/>
      <c r="J7493" s="142">
        <v>0</v>
      </c>
    </row>
    <row r="7494" spans="1:13" ht="15" hidden="1" thickBot="1" x14ac:dyDescent="0.4">
      <c r="A7494" s="211"/>
      <c r="B7494" s="213"/>
      <c r="C7494" s="30"/>
      <c r="D7494" s="30"/>
      <c r="E7494" s="31"/>
      <c r="F7494" s="51"/>
      <c r="G7494" s="51" t="str">
        <f t="shared" si="194"/>
        <v/>
      </c>
      <c r="H7494" s="69"/>
      <c r="I7494" s="70"/>
      <c r="J7494" s="142">
        <v>0</v>
      </c>
    </row>
    <row r="7495" spans="1:13" ht="15" hidden="1" thickBot="1" x14ac:dyDescent="0.4">
      <c r="A7495" s="211"/>
      <c r="B7495" s="213"/>
      <c r="C7495" s="34" t="s">
        <v>2849</v>
      </c>
      <c r="D7495" s="34" t="s">
        <v>562</v>
      </c>
      <c r="E7495" s="35">
        <v>40</v>
      </c>
      <c r="F7495" s="51"/>
      <c r="G7495" s="51" t="str">
        <f t="shared" si="194"/>
        <v/>
      </c>
      <c r="H7495" s="37">
        <f>SUM(G7495:G7497)</f>
        <v>0</v>
      </c>
      <c r="I7495" s="38"/>
      <c r="J7495" s="142">
        <v>0</v>
      </c>
    </row>
    <row r="7496" spans="1:13" ht="15" hidden="1" thickBot="1" x14ac:dyDescent="0.4">
      <c r="A7496" s="211"/>
      <c r="B7496" s="213"/>
      <c r="C7496" s="34" t="s">
        <v>2844</v>
      </c>
      <c r="D7496" s="34" t="s">
        <v>562</v>
      </c>
      <c r="E7496" s="35">
        <v>20</v>
      </c>
      <c r="F7496" s="51"/>
      <c r="G7496" s="51" t="str">
        <f t="shared" si="194"/>
        <v/>
      </c>
      <c r="H7496" s="69"/>
      <c r="I7496" s="70"/>
      <c r="J7496" s="142">
        <v>0</v>
      </c>
    </row>
    <row r="7497" spans="1:13" ht="15" hidden="1" thickBot="1" x14ac:dyDescent="0.4">
      <c r="A7497" s="211"/>
      <c r="B7497" s="213"/>
      <c r="C7497" s="34" t="s">
        <v>15</v>
      </c>
      <c r="D7497" s="34" t="s">
        <v>16</v>
      </c>
      <c r="E7497" s="35">
        <v>1</v>
      </c>
      <c r="F7497" s="51"/>
      <c r="G7497" s="51" t="str">
        <f t="shared" si="194"/>
        <v/>
      </c>
      <c r="H7497" s="69"/>
      <c r="I7497" s="70"/>
      <c r="J7497" s="142">
        <v>0</v>
      </c>
    </row>
    <row r="7498" spans="1:13" ht="15" hidden="1" thickBot="1" x14ac:dyDescent="0.4">
      <c r="A7498" s="217"/>
      <c r="B7498" s="216"/>
      <c r="C7498" s="52"/>
      <c r="D7498" s="144"/>
      <c r="E7498" s="63"/>
      <c r="F7498" s="72"/>
      <c r="G7498" s="72" t="str">
        <f t="shared" si="194"/>
        <v/>
      </c>
      <c r="H7498" s="73"/>
      <c r="I7498" s="70"/>
      <c r="J7498" s="142">
        <v>0</v>
      </c>
    </row>
    <row r="7499" spans="1:13" ht="15" thickBot="1" x14ac:dyDescent="0.4">
      <c r="A7499" s="210" t="s">
        <v>6667</v>
      </c>
      <c r="B7499" s="212" t="s">
        <v>6864</v>
      </c>
      <c r="C7499" s="155"/>
      <c r="D7499" s="24" t="s">
        <v>16</v>
      </c>
      <c r="E7499" s="25"/>
      <c r="F7499" s="156"/>
      <c r="G7499" s="26" t="str">
        <f t="shared" si="194"/>
        <v/>
      </c>
      <c r="H7499" s="27"/>
      <c r="I7499" s="28"/>
      <c r="J7499" s="142">
        <v>2</v>
      </c>
    </row>
    <row r="7500" spans="1:13" x14ac:dyDescent="0.35">
      <c r="A7500" s="214"/>
      <c r="B7500" s="213"/>
      <c r="C7500" s="30"/>
      <c r="D7500" s="30"/>
      <c r="E7500" s="31"/>
      <c r="F7500" s="157"/>
      <c r="G7500" s="150" t="str">
        <f t="shared" si="194"/>
        <v/>
      </c>
      <c r="H7500" s="152"/>
      <c r="I7500" s="150"/>
      <c r="J7500" s="142">
        <v>2</v>
      </c>
    </row>
    <row r="7501" spans="1:13" ht="25" x14ac:dyDescent="0.35">
      <c r="A7501" s="214"/>
      <c r="B7501" s="213"/>
      <c r="C7501" s="34" t="s">
        <v>2831</v>
      </c>
      <c r="D7501" s="34" t="s">
        <v>562</v>
      </c>
      <c r="E7501" s="35">
        <v>3.5</v>
      </c>
      <c r="F7501" s="150">
        <v>16.737598052000003</v>
      </c>
      <c r="G7501" s="151">
        <f t="shared" si="194"/>
        <v>58.581593182000006</v>
      </c>
      <c r="H7501" s="37">
        <f>SUM(G7501:G7506)</f>
        <v>6398.2658693169997</v>
      </c>
      <c r="I7501" s="154"/>
      <c r="J7501" s="142">
        <v>2</v>
      </c>
      <c r="M7501" s="202"/>
    </row>
    <row r="7502" spans="1:13" x14ac:dyDescent="0.35">
      <c r="A7502" s="214"/>
      <c r="B7502" s="213"/>
      <c r="C7502" s="34" t="s">
        <v>441</v>
      </c>
      <c r="D7502" s="34" t="s">
        <v>562</v>
      </c>
      <c r="E7502" s="35">
        <v>3.5</v>
      </c>
      <c r="F7502" s="150">
        <v>24.468369198000005</v>
      </c>
      <c r="G7502" s="151">
        <f t="shared" si="194"/>
        <v>85.639292193000017</v>
      </c>
      <c r="H7502" s="152"/>
      <c r="I7502" s="150"/>
      <c r="J7502" s="142">
        <v>2</v>
      </c>
      <c r="M7502" s="202"/>
    </row>
    <row r="7503" spans="1:13" x14ac:dyDescent="0.35">
      <c r="A7503" s="214"/>
      <c r="B7503" s="213"/>
      <c r="C7503" s="34" t="s">
        <v>7487</v>
      </c>
      <c r="D7503" s="34" t="s">
        <v>96</v>
      </c>
      <c r="E7503" s="35">
        <v>1</v>
      </c>
      <c r="F7503" s="151">
        <v>989.47490390000007</v>
      </c>
      <c r="G7503" s="151">
        <f t="shared" si="194"/>
        <v>989.47490390000007</v>
      </c>
      <c r="H7503" s="152"/>
      <c r="I7503" s="150"/>
      <c r="J7503" s="142">
        <v>2</v>
      </c>
      <c r="M7503" s="202"/>
    </row>
    <row r="7504" spans="1:13" x14ac:dyDescent="0.35">
      <c r="A7504" s="214"/>
      <c r="B7504" s="213"/>
      <c r="C7504" s="34" t="s">
        <v>7488</v>
      </c>
      <c r="D7504" s="34" t="s">
        <v>96</v>
      </c>
      <c r="E7504" s="35">
        <v>1</v>
      </c>
      <c r="F7504" s="151">
        <v>643.493652172</v>
      </c>
      <c r="G7504" s="151">
        <f t="shared" ref="G7504:G7567" si="195">IF(ISNUMBER(F7504),E7504*F7504,"")</f>
        <v>643.493652172</v>
      </c>
      <c r="H7504" s="152"/>
      <c r="I7504" s="150"/>
      <c r="J7504" s="142">
        <v>2</v>
      </c>
      <c r="M7504" s="202"/>
    </row>
    <row r="7505" spans="1:13" x14ac:dyDescent="0.35">
      <c r="A7505" s="214"/>
      <c r="B7505" s="213"/>
      <c r="C7505" s="34" t="s">
        <v>7489</v>
      </c>
      <c r="D7505" s="34" t="s">
        <v>96</v>
      </c>
      <c r="E7505" s="35">
        <v>1</v>
      </c>
      <c r="F7505" s="151">
        <v>3071.14720038</v>
      </c>
      <c r="G7505" s="151">
        <f t="shared" si="195"/>
        <v>3071.14720038</v>
      </c>
      <c r="H7505" s="152"/>
      <c r="I7505" s="150"/>
      <c r="J7505" s="142">
        <v>2</v>
      </c>
      <c r="M7505" s="202"/>
    </row>
    <row r="7506" spans="1:13" x14ac:dyDescent="0.35">
      <c r="A7506" s="214"/>
      <c r="B7506" s="213"/>
      <c r="C7506" s="34" t="s">
        <v>7490</v>
      </c>
      <c r="D7506" s="34" t="s">
        <v>96</v>
      </c>
      <c r="E7506" s="35">
        <v>1</v>
      </c>
      <c r="F7506" s="151">
        <v>1549.9292274900001</v>
      </c>
      <c r="G7506" s="151">
        <f t="shared" si="195"/>
        <v>1549.9292274900001</v>
      </c>
      <c r="H7506" s="152"/>
      <c r="I7506" s="150"/>
      <c r="J7506" s="142">
        <v>2</v>
      </c>
      <c r="M7506" s="202"/>
    </row>
    <row r="7507" spans="1:13" ht="15" thickBot="1" x14ac:dyDescent="0.4">
      <c r="A7507" s="215"/>
      <c r="B7507" s="216"/>
      <c r="C7507" s="34"/>
      <c r="D7507" s="34"/>
      <c r="E7507" s="35"/>
      <c r="F7507" s="150"/>
      <c r="G7507" s="150" t="str">
        <f t="shared" si="195"/>
        <v/>
      </c>
      <c r="H7507" s="152"/>
      <c r="I7507" s="150"/>
      <c r="J7507" s="142">
        <v>2</v>
      </c>
    </row>
    <row r="7508" spans="1:13" ht="15" thickBot="1" x14ac:dyDescent="0.4">
      <c r="A7508" s="210" t="s">
        <v>6668</v>
      </c>
      <c r="B7508" s="212" t="s">
        <v>8339</v>
      </c>
      <c r="C7508" s="155"/>
      <c r="D7508" s="24" t="s">
        <v>16</v>
      </c>
      <c r="E7508" s="25"/>
      <c r="F7508" s="156"/>
      <c r="G7508" s="26" t="str">
        <f t="shared" si="195"/>
        <v/>
      </c>
      <c r="H7508" s="27"/>
      <c r="I7508" s="28"/>
      <c r="J7508" s="142">
        <v>4</v>
      </c>
    </row>
    <row r="7509" spans="1:13" x14ac:dyDescent="0.35">
      <c r="A7509" s="214"/>
      <c r="B7509" s="213"/>
      <c r="C7509" s="30"/>
      <c r="D7509" s="30"/>
      <c r="E7509" s="31"/>
      <c r="F7509" s="157"/>
      <c r="G7509" s="150" t="str">
        <f t="shared" si="195"/>
        <v/>
      </c>
      <c r="H7509" s="152"/>
      <c r="I7509" s="150"/>
      <c r="J7509" s="142">
        <v>4</v>
      </c>
    </row>
    <row r="7510" spans="1:13" ht="25" x14ac:dyDescent="0.35">
      <c r="A7510" s="214"/>
      <c r="B7510" s="213"/>
      <c r="C7510" s="34" t="s">
        <v>2831</v>
      </c>
      <c r="D7510" s="34" t="s">
        <v>562</v>
      </c>
      <c r="E7510" s="35">
        <v>3.5</v>
      </c>
      <c r="F7510" s="150">
        <v>16.737598052000003</v>
      </c>
      <c r="G7510" s="151">
        <f t="shared" si="195"/>
        <v>58.581593182000006</v>
      </c>
      <c r="H7510" s="153">
        <f>SUM(G7510:G7512)</f>
        <v>1305.2189510150001</v>
      </c>
      <c r="I7510" s="154"/>
      <c r="J7510" s="142">
        <v>4</v>
      </c>
      <c r="M7510" s="202"/>
    </row>
    <row r="7511" spans="1:13" x14ac:dyDescent="0.35">
      <c r="A7511" s="214"/>
      <c r="B7511" s="213"/>
      <c r="C7511" s="34" t="s">
        <v>441</v>
      </c>
      <c r="D7511" s="34" t="s">
        <v>562</v>
      </c>
      <c r="E7511" s="35">
        <v>3.5</v>
      </c>
      <c r="F7511" s="150">
        <v>24.468369198000005</v>
      </c>
      <c r="G7511" s="151">
        <f t="shared" si="195"/>
        <v>85.639292193000017</v>
      </c>
      <c r="H7511" s="152"/>
      <c r="I7511" s="150"/>
      <c r="J7511" s="142">
        <v>4</v>
      </c>
      <c r="M7511" s="202"/>
    </row>
    <row r="7512" spans="1:13" x14ac:dyDescent="0.35">
      <c r="A7512" s="214"/>
      <c r="B7512" s="213"/>
      <c r="C7512" s="34" t="s">
        <v>7491</v>
      </c>
      <c r="D7512" s="34" t="s">
        <v>96</v>
      </c>
      <c r="E7512" s="35">
        <v>1</v>
      </c>
      <c r="F7512" s="151">
        <v>1160.99806564</v>
      </c>
      <c r="G7512" s="151">
        <f t="shared" si="195"/>
        <v>1160.99806564</v>
      </c>
      <c r="H7512" s="152"/>
      <c r="I7512" s="150"/>
      <c r="J7512" s="142">
        <v>4</v>
      </c>
      <c r="M7512" s="202"/>
    </row>
    <row r="7513" spans="1:13" ht="15" thickBot="1" x14ac:dyDescent="0.4">
      <c r="A7513" s="215"/>
      <c r="B7513" s="216"/>
      <c r="C7513" s="34"/>
      <c r="D7513" s="34"/>
      <c r="E7513" s="35"/>
      <c r="F7513" s="150"/>
      <c r="G7513" s="150" t="str">
        <f t="shared" si="195"/>
        <v/>
      </c>
      <c r="H7513" s="152"/>
      <c r="I7513" s="150"/>
      <c r="J7513" s="142">
        <v>4</v>
      </c>
    </row>
    <row r="7514" spans="1:13" ht="15" hidden="1" thickBot="1" x14ac:dyDescent="0.4">
      <c r="A7514" s="210" t="s">
        <v>6669</v>
      </c>
      <c r="B7514" s="212" t="s">
        <v>8340</v>
      </c>
      <c r="C7514" s="155"/>
      <c r="D7514" s="24" t="s">
        <v>16</v>
      </c>
      <c r="E7514" s="25"/>
      <c r="F7514" s="156"/>
      <c r="G7514" s="26" t="str">
        <f t="shared" si="195"/>
        <v/>
      </c>
      <c r="H7514" s="27"/>
      <c r="I7514" s="28"/>
      <c r="J7514" s="142">
        <v>0</v>
      </c>
    </row>
    <row r="7515" spans="1:13" hidden="1" x14ac:dyDescent="0.35">
      <c r="A7515" s="214"/>
      <c r="B7515" s="213"/>
      <c r="C7515" s="30"/>
      <c r="D7515" s="30"/>
      <c r="E7515" s="31"/>
      <c r="F7515" s="157"/>
      <c r="G7515" s="150" t="str">
        <f t="shared" si="195"/>
        <v/>
      </c>
      <c r="H7515" s="152"/>
      <c r="I7515" s="150"/>
      <c r="J7515" s="142">
        <v>0</v>
      </c>
    </row>
    <row r="7516" spans="1:13" ht="25" hidden="1" x14ac:dyDescent="0.35">
      <c r="A7516" s="214"/>
      <c r="B7516" s="213"/>
      <c r="C7516" s="34" t="s">
        <v>2831</v>
      </c>
      <c r="D7516" s="34" t="s">
        <v>562</v>
      </c>
      <c r="E7516" s="35">
        <v>3.5</v>
      </c>
      <c r="F7516" s="150"/>
      <c r="G7516" s="151" t="str">
        <f t="shared" si="195"/>
        <v/>
      </c>
      <c r="H7516" s="153">
        <f>SUM(G7516:G7518)</f>
        <v>0</v>
      </c>
      <c r="I7516" s="154"/>
      <c r="J7516" s="142">
        <v>0</v>
      </c>
    </row>
    <row r="7517" spans="1:13" hidden="1" x14ac:dyDescent="0.35">
      <c r="A7517" s="214"/>
      <c r="B7517" s="213"/>
      <c r="C7517" s="34" t="s">
        <v>441</v>
      </c>
      <c r="D7517" s="34" t="s">
        <v>562</v>
      </c>
      <c r="E7517" s="35">
        <v>3.5</v>
      </c>
      <c r="F7517" s="150"/>
      <c r="G7517" s="151" t="str">
        <f t="shared" si="195"/>
        <v/>
      </c>
      <c r="H7517" s="152"/>
      <c r="I7517" s="150"/>
      <c r="J7517" s="142">
        <v>0</v>
      </c>
    </row>
    <row r="7518" spans="1:13" hidden="1" x14ac:dyDescent="0.35">
      <c r="A7518" s="214"/>
      <c r="B7518" s="213"/>
      <c r="C7518" s="34" t="s">
        <v>7492</v>
      </c>
      <c r="D7518" s="34" t="s">
        <v>96</v>
      </c>
      <c r="E7518" s="35">
        <v>1</v>
      </c>
      <c r="F7518" s="151"/>
      <c r="G7518" s="151" t="str">
        <f t="shared" si="195"/>
        <v/>
      </c>
      <c r="H7518" s="152"/>
      <c r="I7518" s="150"/>
      <c r="J7518" s="142">
        <v>0</v>
      </c>
    </row>
    <row r="7519" spans="1:13" ht="15" hidden="1" thickBot="1" x14ac:dyDescent="0.4">
      <c r="A7519" s="215"/>
      <c r="B7519" s="216"/>
      <c r="C7519" s="34"/>
      <c r="D7519" s="34"/>
      <c r="E7519" s="35"/>
      <c r="F7519" s="150"/>
      <c r="G7519" s="150" t="str">
        <f t="shared" si="195"/>
        <v/>
      </c>
      <c r="H7519" s="152"/>
      <c r="I7519" s="150"/>
      <c r="J7519" s="142">
        <v>0</v>
      </c>
    </row>
    <row r="7520" spans="1:13" ht="15" hidden="1" thickBot="1" x14ac:dyDescent="0.4">
      <c r="A7520" s="210" t="s">
        <v>6670</v>
      </c>
      <c r="B7520" s="212" t="s">
        <v>6865</v>
      </c>
      <c r="C7520" s="155"/>
      <c r="D7520" s="24" t="s">
        <v>16</v>
      </c>
      <c r="E7520" s="25"/>
      <c r="F7520" s="156"/>
      <c r="G7520" s="26" t="str">
        <f t="shared" si="195"/>
        <v/>
      </c>
      <c r="H7520" s="27"/>
      <c r="I7520" s="28"/>
      <c r="J7520" s="142">
        <v>0</v>
      </c>
    </row>
    <row r="7521" spans="1:10" hidden="1" x14ac:dyDescent="0.35">
      <c r="A7521" s="214"/>
      <c r="B7521" s="213"/>
      <c r="C7521" s="30"/>
      <c r="D7521" s="30"/>
      <c r="E7521" s="31"/>
      <c r="F7521" s="157"/>
      <c r="G7521" s="150" t="str">
        <f t="shared" si="195"/>
        <v/>
      </c>
      <c r="H7521" s="152"/>
      <c r="I7521" s="150"/>
      <c r="J7521" s="142">
        <v>0</v>
      </c>
    </row>
    <row r="7522" spans="1:10" ht="25" hidden="1" x14ac:dyDescent="0.35">
      <c r="A7522" s="214"/>
      <c r="B7522" s="213"/>
      <c r="C7522" s="34" t="s">
        <v>10029</v>
      </c>
      <c r="D7522" s="34" t="s">
        <v>200</v>
      </c>
      <c r="E7522" s="35">
        <v>10</v>
      </c>
      <c r="F7522" s="151"/>
      <c r="G7522" s="150" t="str">
        <f t="shared" si="195"/>
        <v/>
      </c>
      <c r="H7522" s="153">
        <f>SUM(G7522:G7532)</f>
        <v>0</v>
      </c>
      <c r="I7522" s="154"/>
      <c r="J7522" s="142">
        <v>0</v>
      </c>
    </row>
    <row r="7523" spans="1:10" hidden="1" x14ac:dyDescent="0.35">
      <c r="A7523" s="214"/>
      <c r="B7523" s="213"/>
      <c r="C7523" s="34" t="s">
        <v>1195</v>
      </c>
      <c r="D7523" s="34" t="s">
        <v>562</v>
      </c>
      <c r="E7523" s="35">
        <v>5.3597999999999999</v>
      </c>
      <c r="F7523" s="150"/>
      <c r="G7523" s="150" t="str">
        <f t="shared" si="195"/>
        <v/>
      </c>
      <c r="H7523" s="152"/>
      <c r="I7523" s="150"/>
      <c r="J7523" s="142">
        <v>0</v>
      </c>
    </row>
    <row r="7524" spans="1:10" ht="37.5" hidden="1" x14ac:dyDescent="0.35">
      <c r="A7524" s="214"/>
      <c r="B7524" s="213"/>
      <c r="C7524" s="34" t="s">
        <v>2801</v>
      </c>
      <c r="D7524" s="34" t="s">
        <v>790</v>
      </c>
      <c r="E7524" s="35">
        <v>0.4118</v>
      </c>
      <c r="F7524" s="150"/>
      <c r="G7524" s="150" t="str">
        <f t="shared" si="195"/>
        <v/>
      </c>
      <c r="H7524" s="152"/>
      <c r="I7524" s="150"/>
      <c r="J7524" s="142">
        <v>0</v>
      </c>
    </row>
    <row r="7525" spans="1:10" ht="37.5" hidden="1" x14ac:dyDescent="0.35">
      <c r="A7525" s="214"/>
      <c r="B7525" s="213"/>
      <c r="C7525" s="34" t="s">
        <v>2807</v>
      </c>
      <c r="D7525" s="34" t="s">
        <v>792</v>
      </c>
      <c r="E7525" s="35">
        <v>3.0331999999999999</v>
      </c>
      <c r="F7525" s="150"/>
      <c r="G7525" s="150" t="str">
        <f t="shared" si="195"/>
        <v/>
      </c>
      <c r="H7525" s="152"/>
      <c r="I7525" s="150"/>
      <c r="J7525" s="142">
        <v>0</v>
      </c>
    </row>
    <row r="7526" spans="1:10" hidden="1" x14ac:dyDescent="0.35">
      <c r="A7526" s="214"/>
      <c r="B7526" s="213"/>
      <c r="C7526" s="34" t="s">
        <v>2852</v>
      </c>
      <c r="D7526" s="34" t="s">
        <v>562</v>
      </c>
      <c r="E7526" s="35">
        <v>5.3597999999999999</v>
      </c>
      <c r="F7526" s="150"/>
      <c r="G7526" s="150" t="str">
        <f t="shared" si="195"/>
        <v/>
      </c>
      <c r="H7526" s="152"/>
      <c r="I7526" s="150"/>
      <c r="J7526" s="142">
        <v>0</v>
      </c>
    </row>
    <row r="7527" spans="1:10" hidden="1" x14ac:dyDescent="0.35">
      <c r="A7527" s="214"/>
      <c r="B7527" s="213"/>
      <c r="C7527" s="34" t="s">
        <v>7493</v>
      </c>
      <c r="D7527" s="158" t="s">
        <v>16</v>
      </c>
      <c r="E7527" s="35">
        <v>1</v>
      </c>
      <c r="F7527" s="150"/>
      <c r="G7527" s="150" t="str">
        <f t="shared" si="195"/>
        <v/>
      </c>
      <c r="H7527" s="152"/>
      <c r="I7527" s="150"/>
      <c r="J7527" s="142">
        <v>0</v>
      </c>
    </row>
    <row r="7528" spans="1:10" ht="37.5" hidden="1" x14ac:dyDescent="0.35">
      <c r="A7528" s="214"/>
      <c r="B7528" s="213"/>
      <c r="C7528" s="34" t="s">
        <v>7494</v>
      </c>
      <c r="D7528" s="158" t="s">
        <v>16</v>
      </c>
      <c r="E7528" s="35">
        <v>1</v>
      </c>
      <c r="F7528" s="150"/>
      <c r="G7528" s="150" t="str">
        <f t="shared" si="195"/>
        <v/>
      </c>
      <c r="H7528" s="152"/>
      <c r="I7528" s="150"/>
      <c r="J7528" s="142">
        <v>0</v>
      </c>
    </row>
    <row r="7529" spans="1:10" ht="25" hidden="1" x14ac:dyDescent="0.35">
      <c r="A7529" s="214"/>
      <c r="B7529" s="213"/>
      <c r="C7529" s="34" t="s">
        <v>7495</v>
      </c>
      <c r="D7529" s="158" t="s">
        <v>16</v>
      </c>
      <c r="E7529" s="35">
        <v>1</v>
      </c>
      <c r="F7529" s="150"/>
      <c r="G7529" s="150" t="str">
        <f t="shared" si="195"/>
        <v/>
      </c>
      <c r="H7529" s="152"/>
      <c r="I7529" s="150"/>
      <c r="J7529" s="142">
        <v>0</v>
      </c>
    </row>
    <row r="7530" spans="1:10" ht="37.5" hidden="1" x14ac:dyDescent="0.35">
      <c r="A7530" s="214"/>
      <c r="B7530" s="213"/>
      <c r="C7530" s="34" t="s">
        <v>7496</v>
      </c>
      <c r="D7530" s="158" t="s">
        <v>16</v>
      </c>
      <c r="E7530" s="35">
        <v>2</v>
      </c>
      <c r="F7530" s="150"/>
      <c r="G7530" s="150" t="str">
        <f t="shared" si="195"/>
        <v/>
      </c>
      <c r="H7530" s="152"/>
      <c r="I7530" s="150"/>
      <c r="J7530" s="142">
        <v>0</v>
      </c>
    </row>
    <row r="7531" spans="1:10" ht="25" hidden="1" x14ac:dyDescent="0.35">
      <c r="A7531" s="214"/>
      <c r="B7531" s="213"/>
      <c r="C7531" s="34" t="s">
        <v>7497</v>
      </c>
      <c r="D7531" s="158" t="s">
        <v>16</v>
      </c>
      <c r="E7531" s="35">
        <v>1</v>
      </c>
      <c r="F7531" s="150"/>
      <c r="G7531" s="150" t="str">
        <f t="shared" si="195"/>
        <v/>
      </c>
      <c r="H7531" s="152"/>
      <c r="I7531" s="150"/>
      <c r="J7531" s="142">
        <v>0</v>
      </c>
    </row>
    <row r="7532" spans="1:10" ht="25" hidden="1" x14ac:dyDescent="0.35">
      <c r="A7532" s="214"/>
      <c r="B7532" s="213"/>
      <c r="C7532" s="34" t="s">
        <v>7498</v>
      </c>
      <c r="D7532" s="158" t="s">
        <v>16</v>
      </c>
      <c r="E7532" s="35">
        <v>1</v>
      </c>
      <c r="F7532" s="150"/>
      <c r="G7532" s="150" t="str">
        <f t="shared" si="195"/>
        <v/>
      </c>
      <c r="H7532" s="152"/>
      <c r="I7532" s="150"/>
      <c r="J7532" s="142">
        <v>0</v>
      </c>
    </row>
    <row r="7533" spans="1:10" ht="15" hidden="1" thickBot="1" x14ac:dyDescent="0.4">
      <c r="A7533" s="214"/>
      <c r="B7533" s="216"/>
      <c r="C7533" s="34"/>
      <c r="D7533" s="34"/>
      <c r="E7533" s="35"/>
      <c r="F7533" s="150"/>
      <c r="G7533" s="150" t="str">
        <f t="shared" si="195"/>
        <v/>
      </c>
      <c r="H7533" s="152"/>
      <c r="I7533" s="150"/>
      <c r="J7533" s="142">
        <v>0</v>
      </c>
    </row>
    <row r="7534" spans="1:10" ht="15" hidden="1" thickBot="1" x14ac:dyDescent="0.4">
      <c r="A7534" s="210" t="s">
        <v>6671</v>
      </c>
      <c r="B7534" s="212" t="s">
        <v>6866</v>
      </c>
      <c r="C7534" s="155"/>
      <c r="D7534" s="24" t="s">
        <v>16</v>
      </c>
      <c r="E7534" s="25"/>
      <c r="F7534" s="156"/>
      <c r="G7534" s="26" t="str">
        <f t="shared" si="195"/>
        <v/>
      </c>
      <c r="H7534" s="27"/>
      <c r="I7534" s="28"/>
      <c r="J7534" s="142">
        <v>0</v>
      </c>
    </row>
    <row r="7535" spans="1:10" hidden="1" x14ac:dyDescent="0.35">
      <c r="A7535" s="214"/>
      <c r="B7535" s="213"/>
      <c r="C7535" s="30"/>
      <c r="D7535" s="30"/>
      <c r="E7535" s="31"/>
      <c r="F7535" s="157"/>
      <c r="G7535" s="150" t="str">
        <f t="shared" si="195"/>
        <v/>
      </c>
      <c r="H7535" s="152"/>
      <c r="I7535" s="150"/>
      <c r="J7535" s="142">
        <v>0</v>
      </c>
    </row>
    <row r="7536" spans="1:10" ht="25" hidden="1" x14ac:dyDescent="0.35">
      <c r="A7536" s="214"/>
      <c r="B7536" s="213"/>
      <c r="C7536" s="34" t="s">
        <v>10029</v>
      </c>
      <c r="D7536" s="34" t="s">
        <v>200</v>
      </c>
      <c r="E7536" s="35">
        <v>10</v>
      </c>
      <c r="F7536" s="151"/>
      <c r="G7536" s="150" t="str">
        <f t="shared" si="195"/>
        <v/>
      </c>
      <c r="H7536" s="153">
        <f>SUM(G7536:G7546)</f>
        <v>0</v>
      </c>
      <c r="I7536" s="154"/>
      <c r="J7536" s="142">
        <v>0</v>
      </c>
    </row>
    <row r="7537" spans="1:10" hidden="1" x14ac:dyDescent="0.35">
      <c r="A7537" s="214"/>
      <c r="B7537" s="213"/>
      <c r="C7537" s="34" t="s">
        <v>1195</v>
      </c>
      <c r="D7537" s="34" t="s">
        <v>562</v>
      </c>
      <c r="E7537" s="35">
        <v>5.3597999999999999</v>
      </c>
      <c r="F7537" s="150"/>
      <c r="G7537" s="150" t="str">
        <f t="shared" si="195"/>
        <v/>
      </c>
      <c r="H7537" s="152"/>
      <c r="I7537" s="150"/>
      <c r="J7537" s="142">
        <v>0</v>
      </c>
    </row>
    <row r="7538" spans="1:10" ht="37.5" hidden="1" x14ac:dyDescent="0.35">
      <c r="A7538" s="214"/>
      <c r="B7538" s="213"/>
      <c r="C7538" s="34" t="s">
        <v>2801</v>
      </c>
      <c r="D7538" s="34" t="s">
        <v>790</v>
      </c>
      <c r="E7538" s="35">
        <v>0.4118</v>
      </c>
      <c r="F7538" s="150"/>
      <c r="G7538" s="150" t="str">
        <f t="shared" si="195"/>
        <v/>
      </c>
      <c r="H7538" s="152"/>
      <c r="I7538" s="150"/>
      <c r="J7538" s="142">
        <v>0</v>
      </c>
    </row>
    <row r="7539" spans="1:10" ht="37.5" hidden="1" x14ac:dyDescent="0.35">
      <c r="A7539" s="214"/>
      <c r="B7539" s="213"/>
      <c r="C7539" s="34" t="s">
        <v>2807</v>
      </c>
      <c r="D7539" s="34" t="s">
        <v>792</v>
      </c>
      <c r="E7539" s="35">
        <v>3.0331999999999999</v>
      </c>
      <c r="F7539" s="150"/>
      <c r="G7539" s="150" t="str">
        <f t="shared" si="195"/>
        <v/>
      </c>
      <c r="H7539" s="152"/>
      <c r="I7539" s="150"/>
      <c r="J7539" s="142">
        <v>0</v>
      </c>
    </row>
    <row r="7540" spans="1:10" hidden="1" x14ac:dyDescent="0.35">
      <c r="A7540" s="214"/>
      <c r="B7540" s="213"/>
      <c r="C7540" s="34" t="s">
        <v>2852</v>
      </c>
      <c r="D7540" s="34" t="s">
        <v>562</v>
      </c>
      <c r="E7540" s="35">
        <v>5.3597999999999999</v>
      </c>
      <c r="F7540" s="150"/>
      <c r="G7540" s="150" t="str">
        <f t="shared" si="195"/>
        <v/>
      </c>
      <c r="H7540" s="152"/>
      <c r="I7540" s="150"/>
      <c r="J7540" s="142">
        <v>0</v>
      </c>
    </row>
    <row r="7541" spans="1:10" hidden="1" x14ac:dyDescent="0.35">
      <c r="A7541" s="214"/>
      <c r="B7541" s="213"/>
      <c r="C7541" s="34" t="s">
        <v>7499</v>
      </c>
      <c r="D7541" s="158" t="s">
        <v>16</v>
      </c>
      <c r="E7541" s="35">
        <v>1</v>
      </c>
      <c r="F7541" s="150"/>
      <c r="G7541" s="150" t="str">
        <f t="shared" si="195"/>
        <v/>
      </c>
      <c r="H7541" s="152"/>
      <c r="I7541" s="150"/>
      <c r="J7541" s="142">
        <v>0</v>
      </c>
    </row>
    <row r="7542" spans="1:10" ht="37.5" hidden="1" x14ac:dyDescent="0.35">
      <c r="A7542" s="214"/>
      <c r="B7542" s="213"/>
      <c r="C7542" s="34" t="s">
        <v>7494</v>
      </c>
      <c r="D7542" s="158" t="s">
        <v>16</v>
      </c>
      <c r="E7542" s="35">
        <v>1</v>
      </c>
      <c r="F7542" s="150"/>
      <c r="G7542" s="150" t="str">
        <f t="shared" si="195"/>
        <v/>
      </c>
      <c r="H7542" s="152"/>
      <c r="I7542" s="150"/>
      <c r="J7542" s="142">
        <v>0</v>
      </c>
    </row>
    <row r="7543" spans="1:10" ht="25" hidden="1" x14ac:dyDescent="0.35">
      <c r="A7543" s="214"/>
      <c r="B7543" s="213"/>
      <c r="C7543" s="34" t="s">
        <v>7495</v>
      </c>
      <c r="D7543" s="158" t="s">
        <v>16</v>
      </c>
      <c r="E7543" s="35">
        <v>1</v>
      </c>
      <c r="F7543" s="150"/>
      <c r="G7543" s="150" t="str">
        <f t="shared" si="195"/>
        <v/>
      </c>
      <c r="H7543" s="152"/>
      <c r="I7543" s="150"/>
      <c r="J7543" s="142">
        <v>0</v>
      </c>
    </row>
    <row r="7544" spans="1:10" ht="37.5" hidden="1" x14ac:dyDescent="0.35">
      <c r="A7544" s="214"/>
      <c r="B7544" s="213"/>
      <c r="C7544" s="34" t="s">
        <v>7496</v>
      </c>
      <c r="D7544" s="158" t="s">
        <v>16</v>
      </c>
      <c r="E7544" s="35">
        <v>2</v>
      </c>
      <c r="F7544" s="150"/>
      <c r="G7544" s="150" t="str">
        <f t="shared" si="195"/>
        <v/>
      </c>
      <c r="H7544" s="152"/>
      <c r="I7544" s="150"/>
      <c r="J7544" s="142">
        <v>0</v>
      </c>
    </row>
    <row r="7545" spans="1:10" ht="25" hidden="1" x14ac:dyDescent="0.35">
      <c r="A7545" s="214"/>
      <c r="B7545" s="213"/>
      <c r="C7545" s="34" t="s">
        <v>7497</v>
      </c>
      <c r="D7545" s="158" t="s">
        <v>16</v>
      </c>
      <c r="E7545" s="35">
        <v>1</v>
      </c>
      <c r="F7545" s="150"/>
      <c r="G7545" s="150" t="str">
        <f t="shared" si="195"/>
        <v/>
      </c>
      <c r="H7545" s="152"/>
      <c r="I7545" s="150"/>
      <c r="J7545" s="142">
        <v>0</v>
      </c>
    </row>
    <row r="7546" spans="1:10" ht="25" hidden="1" x14ac:dyDescent="0.35">
      <c r="A7546" s="214"/>
      <c r="B7546" s="213"/>
      <c r="C7546" s="34" t="s">
        <v>7498</v>
      </c>
      <c r="D7546" s="158" t="s">
        <v>16</v>
      </c>
      <c r="E7546" s="35">
        <v>1</v>
      </c>
      <c r="F7546" s="150"/>
      <c r="G7546" s="150" t="str">
        <f t="shared" si="195"/>
        <v/>
      </c>
      <c r="H7546" s="152"/>
      <c r="I7546" s="150"/>
      <c r="J7546" s="142">
        <v>0</v>
      </c>
    </row>
    <row r="7547" spans="1:10" ht="15" hidden="1" thickBot="1" x14ac:dyDescent="0.4">
      <c r="A7547" s="214"/>
      <c r="B7547" s="216"/>
      <c r="C7547" s="34"/>
      <c r="D7547" s="34"/>
      <c r="E7547" s="35"/>
      <c r="F7547" s="150"/>
      <c r="G7547" s="150" t="str">
        <f t="shared" si="195"/>
        <v/>
      </c>
      <c r="H7547" s="152"/>
      <c r="I7547" s="150"/>
      <c r="J7547" s="142">
        <v>0</v>
      </c>
    </row>
    <row r="7548" spans="1:10" ht="15" hidden="1" thickBot="1" x14ac:dyDescent="0.4">
      <c r="A7548" s="210" t="s">
        <v>6672</v>
      </c>
      <c r="B7548" s="212" t="s">
        <v>6867</v>
      </c>
      <c r="C7548" s="155"/>
      <c r="D7548" s="24" t="s">
        <v>16</v>
      </c>
      <c r="E7548" s="25"/>
      <c r="F7548" s="156"/>
      <c r="G7548" s="26" t="str">
        <f t="shared" si="195"/>
        <v/>
      </c>
      <c r="H7548" s="27"/>
      <c r="I7548" s="28"/>
      <c r="J7548" s="142">
        <v>0</v>
      </c>
    </row>
    <row r="7549" spans="1:10" hidden="1" x14ac:dyDescent="0.35">
      <c r="A7549" s="214"/>
      <c r="B7549" s="213"/>
      <c r="C7549" s="30"/>
      <c r="D7549" s="30"/>
      <c r="E7549" s="31"/>
      <c r="F7549" s="157"/>
      <c r="G7549" s="150" t="str">
        <f t="shared" si="195"/>
        <v/>
      </c>
      <c r="H7549" s="152"/>
      <c r="I7549" s="150"/>
      <c r="J7549" s="142">
        <v>0</v>
      </c>
    </row>
    <row r="7550" spans="1:10" ht="25" hidden="1" x14ac:dyDescent="0.35">
      <c r="A7550" s="214"/>
      <c r="B7550" s="213"/>
      <c r="C7550" s="34" t="s">
        <v>6867</v>
      </c>
      <c r="D7550" s="158" t="s">
        <v>16</v>
      </c>
      <c r="E7550" s="35">
        <v>1</v>
      </c>
      <c r="F7550" s="151"/>
      <c r="G7550" s="150" t="str">
        <f t="shared" si="195"/>
        <v/>
      </c>
      <c r="H7550" s="153">
        <f>SUM(G7550:G7553)</f>
        <v>0</v>
      </c>
      <c r="I7550" s="154"/>
      <c r="J7550" s="142">
        <v>0</v>
      </c>
    </row>
    <row r="7551" spans="1:10" ht="37.5" hidden="1" x14ac:dyDescent="0.35">
      <c r="A7551" s="214"/>
      <c r="B7551" s="213"/>
      <c r="C7551" s="34" t="s">
        <v>2825</v>
      </c>
      <c r="D7551" s="34" t="s">
        <v>84</v>
      </c>
      <c r="E7551" s="35">
        <v>1.9199999999999998E-2</v>
      </c>
      <c r="F7551" s="150"/>
      <c r="G7551" s="150" t="str">
        <f t="shared" si="195"/>
        <v/>
      </c>
      <c r="H7551" s="152"/>
      <c r="I7551" s="150"/>
      <c r="J7551" s="142">
        <v>0</v>
      </c>
    </row>
    <row r="7552" spans="1:10" hidden="1" x14ac:dyDescent="0.35">
      <c r="A7552" s="214"/>
      <c r="B7552" s="213"/>
      <c r="C7552" s="34" t="s">
        <v>983</v>
      </c>
      <c r="D7552" s="34" t="s">
        <v>562</v>
      </c>
      <c r="E7552" s="35">
        <v>0.63370000000000004</v>
      </c>
      <c r="F7552" s="150"/>
      <c r="G7552" s="150" t="str">
        <f t="shared" si="195"/>
        <v/>
      </c>
      <c r="H7552" s="152"/>
      <c r="I7552" s="150"/>
      <c r="J7552" s="142">
        <v>0</v>
      </c>
    </row>
    <row r="7553" spans="1:10" hidden="1" x14ac:dyDescent="0.35">
      <c r="A7553" s="214"/>
      <c r="B7553" s="213"/>
      <c r="C7553" s="34" t="s">
        <v>984</v>
      </c>
      <c r="D7553" s="34" t="s">
        <v>562</v>
      </c>
      <c r="E7553" s="35">
        <v>0.63370000000000004</v>
      </c>
      <c r="F7553" s="150"/>
      <c r="G7553" s="151" t="str">
        <f t="shared" si="195"/>
        <v/>
      </c>
      <c r="H7553" s="152"/>
      <c r="I7553" s="150"/>
      <c r="J7553" s="142">
        <v>0</v>
      </c>
    </row>
    <row r="7554" spans="1:10" ht="15" hidden="1" thickBot="1" x14ac:dyDescent="0.4">
      <c r="A7554" s="214"/>
      <c r="B7554" s="216"/>
      <c r="C7554" s="34"/>
      <c r="D7554" s="34"/>
      <c r="E7554" s="35"/>
      <c r="F7554" s="150"/>
      <c r="G7554" s="150" t="str">
        <f t="shared" si="195"/>
        <v/>
      </c>
      <c r="H7554" s="152"/>
      <c r="I7554" s="150"/>
      <c r="J7554" s="142">
        <v>0</v>
      </c>
    </row>
    <row r="7555" spans="1:10" ht="15" hidden="1" thickBot="1" x14ac:dyDescent="0.4">
      <c r="A7555" s="210" t="s">
        <v>6680</v>
      </c>
      <c r="B7555" s="212" t="s">
        <v>7500</v>
      </c>
      <c r="C7555" s="155"/>
      <c r="D7555" s="24" t="s">
        <v>16</v>
      </c>
      <c r="E7555" s="25"/>
      <c r="F7555" s="39"/>
      <c r="G7555" s="26" t="str">
        <f t="shared" si="195"/>
        <v/>
      </c>
      <c r="H7555" s="27"/>
      <c r="I7555" s="28"/>
      <c r="J7555" s="142">
        <v>0</v>
      </c>
    </row>
    <row r="7556" spans="1:10" hidden="1" x14ac:dyDescent="0.35">
      <c r="A7556" s="214"/>
      <c r="B7556" s="213"/>
      <c r="C7556" s="30"/>
      <c r="D7556" s="30"/>
      <c r="E7556" s="31"/>
      <c r="F7556" s="40"/>
      <c r="G7556" s="32" t="str">
        <f t="shared" si="195"/>
        <v/>
      </c>
      <c r="H7556" s="33"/>
      <c r="I7556" s="29"/>
      <c r="J7556" s="142">
        <v>0</v>
      </c>
    </row>
    <row r="7557" spans="1:10" ht="25" hidden="1" x14ac:dyDescent="0.35">
      <c r="A7557" s="214"/>
      <c r="B7557" s="213"/>
      <c r="C7557" s="34" t="s">
        <v>9652</v>
      </c>
      <c r="D7557" s="34" t="s">
        <v>200</v>
      </c>
      <c r="E7557" s="35">
        <v>1</v>
      </c>
      <c r="F7557" s="29"/>
      <c r="G7557" s="32" t="str">
        <f t="shared" si="195"/>
        <v/>
      </c>
      <c r="H7557" s="37">
        <f>SUM(G7557:G7557)</f>
        <v>0</v>
      </c>
      <c r="I7557" s="38"/>
      <c r="J7557" s="142">
        <v>0</v>
      </c>
    </row>
    <row r="7558" spans="1:10" ht="15" hidden="1" thickBot="1" x14ac:dyDescent="0.4">
      <c r="A7558" s="215"/>
      <c r="B7558" s="216"/>
      <c r="C7558" s="52"/>
      <c r="D7558" s="52"/>
      <c r="E7558" s="63"/>
      <c r="F7558" s="64"/>
      <c r="G7558" s="65" t="str">
        <f t="shared" si="195"/>
        <v/>
      </c>
      <c r="H7558" s="66"/>
      <c r="I7558" s="29"/>
      <c r="J7558" s="142">
        <v>0</v>
      </c>
    </row>
    <row r="7559" spans="1:10" ht="15" hidden="1" thickBot="1" x14ac:dyDescent="0.4">
      <c r="A7559" s="210" t="s">
        <v>6681</v>
      </c>
      <c r="B7559" s="212" t="s">
        <v>7501</v>
      </c>
      <c r="C7559" s="155"/>
      <c r="D7559" s="24" t="s">
        <v>16</v>
      </c>
      <c r="E7559" s="25"/>
      <c r="F7559" s="39"/>
      <c r="G7559" s="26" t="str">
        <f t="shared" si="195"/>
        <v/>
      </c>
      <c r="H7559" s="27"/>
      <c r="I7559" s="28"/>
      <c r="J7559" s="142">
        <v>0</v>
      </c>
    </row>
    <row r="7560" spans="1:10" hidden="1" x14ac:dyDescent="0.35">
      <c r="A7560" s="214"/>
      <c r="B7560" s="213"/>
      <c r="C7560" s="30"/>
      <c r="D7560" s="30"/>
      <c r="E7560" s="31"/>
      <c r="F7560" s="40"/>
      <c r="G7560" s="32" t="str">
        <f t="shared" si="195"/>
        <v/>
      </c>
      <c r="H7560" s="33"/>
      <c r="I7560" s="29"/>
      <c r="J7560" s="142">
        <v>0</v>
      </c>
    </row>
    <row r="7561" spans="1:10" ht="25" hidden="1" x14ac:dyDescent="0.35">
      <c r="A7561" s="214"/>
      <c r="B7561" s="213"/>
      <c r="C7561" s="34" t="s">
        <v>9749</v>
      </c>
      <c r="D7561" s="34" t="s">
        <v>200</v>
      </c>
      <c r="E7561" s="35">
        <v>1</v>
      </c>
      <c r="F7561" s="29"/>
      <c r="G7561" s="32" t="str">
        <f t="shared" si="195"/>
        <v/>
      </c>
      <c r="H7561" s="37">
        <f>SUM(G7561:G7561)</f>
        <v>0</v>
      </c>
      <c r="I7561" s="38"/>
      <c r="J7561" s="142">
        <v>0</v>
      </c>
    </row>
    <row r="7562" spans="1:10" ht="15" hidden="1" thickBot="1" x14ac:dyDescent="0.4">
      <c r="A7562" s="215"/>
      <c r="B7562" s="216"/>
      <c r="C7562" s="52"/>
      <c r="D7562" s="52"/>
      <c r="E7562" s="63"/>
      <c r="F7562" s="64"/>
      <c r="G7562" s="65" t="str">
        <f t="shared" si="195"/>
        <v/>
      </c>
      <c r="H7562" s="66"/>
      <c r="I7562" s="29"/>
      <c r="J7562" s="142">
        <v>0</v>
      </c>
    </row>
    <row r="7563" spans="1:10" ht="15" hidden="1" thickBot="1" x14ac:dyDescent="0.4">
      <c r="A7563" s="210" t="s">
        <v>6682</v>
      </c>
      <c r="B7563" s="212" t="s">
        <v>7502</v>
      </c>
      <c r="C7563" s="155"/>
      <c r="D7563" s="24" t="s">
        <v>16</v>
      </c>
      <c r="E7563" s="25"/>
      <c r="F7563" s="39"/>
      <c r="G7563" s="26" t="str">
        <f t="shared" si="195"/>
        <v/>
      </c>
      <c r="H7563" s="27"/>
      <c r="I7563" s="28"/>
      <c r="J7563" s="142">
        <v>0</v>
      </c>
    </row>
    <row r="7564" spans="1:10" hidden="1" x14ac:dyDescent="0.35">
      <c r="A7564" s="214"/>
      <c r="B7564" s="213"/>
      <c r="C7564" s="30"/>
      <c r="D7564" s="30"/>
      <c r="E7564" s="31"/>
      <c r="F7564" s="40"/>
      <c r="G7564" s="32" t="str">
        <f t="shared" si="195"/>
        <v/>
      </c>
      <c r="H7564" s="33"/>
      <c r="I7564" s="29"/>
      <c r="J7564" s="142">
        <v>0</v>
      </c>
    </row>
    <row r="7565" spans="1:10" ht="25" hidden="1" x14ac:dyDescent="0.35">
      <c r="A7565" s="214"/>
      <c r="B7565" s="213"/>
      <c r="C7565" s="34" t="s">
        <v>9755</v>
      </c>
      <c r="D7565" s="34" t="s">
        <v>200</v>
      </c>
      <c r="E7565" s="35">
        <v>1</v>
      </c>
      <c r="F7565" s="29"/>
      <c r="G7565" s="32" t="str">
        <f t="shared" si="195"/>
        <v/>
      </c>
      <c r="H7565" s="37">
        <f>SUM(G7565:G7565)</f>
        <v>0</v>
      </c>
      <c r="I7565" s="38"/>
      <c r="J7565" s="142">
        <v>0</v>
      </c>
    </row>
    <row r="7566" spans="1:10" ht="15" hidden="1" thickBot="1" x14ac:dyDescent="0.4">
      <c r="A7566" s="215"/>
      <c r="B7566" s="216"/>
      <c r="C7566" s="52"/>
      <c r="D7566" s="52"/>
      <c r="E7566" s="63"/>
      <c r="F7566" s="64"/>
      <c r="G7566" s="65" t="str">
        <f t="shared" si="195"/>
        <v/>
      </c>
      <c r="H7566" s="66"/>
      <c r="I7566" s="29"/>
      <c r="J7566" s="142">
        <v>0</v>
      </c>
    </row>
    <row r="7567" spans="1:10" ht="15" hidden="1" thickBot="1" x14ac:dyDescent="0.4">
      <c r="A7567" s="210" t="s">
        <v>6683</v>
      </c>
      <c r="B7567" s="212" t="s">
        <v>7503</v>
      </c>
      <c r="C7567" s="155"/>
      <c r="D7567" s="24" t="s">
        <v>16</v>
      </c>
      <c r="E7567" s="25"/>
      <c r="F7567" s="39"/>
      <c r="G7567" s="26" t="str">
        <f t="shared" si="195"/>
        <v/>
      </c>
      <c r="H7567" s="27"/>
      <c r="I7567" s="28"/>
      <c r="J7567" s="142">
        <v>0</v>
      </c>
    </row>
    <row r="7568" spans="1:10" hidden="1" x14ac:dyDescent="0.35">
      <c r="A7568" s="214"/>
      <c r="B7568" s="213"/>
      <c r="C7568" s="30"/>
      <c r="D7568" s="30"/>
      <c r="E7568" s="31"/>
      <c r="F7568" s="40"/>
      <c r="G7568" s="32" t="str">
        <f t="shared" ref="G7568:G7631" si="196">IF(ISNUMBER(F7568),E7568*F7568,"")</f>
        <v/>
      </c>
      <c r="H7568" s="33"/>
      <c r="I7568" s="29"/>
      <c r="J7568" s="142">
        <v>0</v>
      </c>
    </row>
    <row r="7569" spans="1:10" ht="25" hidden="1" x14ac:dyDescent="0.35">
      <c r="A7569" s="214"/>
      <c r="B7569" s="213"/>
      <c r="C7569" s="34" t="s">
        <v>9734</v>
      </c>
      <c r="D7569" s="34" t="s">
        <v>200</v>
      </c>
      <c r="E7569" s="35">
        <v>1</v>
      </c>
      <c r="F7569" s="29"/>
      <c r="G7569" s="32" t="str">
        <f t="shared" si="196"/>
        <v/>
      </c>
      <c r="H7569" s="37">
        <f>SUM(G7569:G7569)</f>
        <v>0</v>
      </c>
      <c r="I7569" s="38"/>
      <c r="J7569" s="142">
        <v>0</v>
      </c>
    </row>
    <row r="7570" spans="1:10" ht="15" hidden="1" thickBot="1" x14ac:dyDescent="0.4">
      <c r="A7570" s="215"/>
      <c r="B7570" s="216"/>
      <c r="C7570" s="52"/>
      <c r="D7570" s="52"/>
      <c r="E7570" s="63"/>
      <c r="F7570" s="64"/>
      <c r="G7570" s="65" t="str">
        <f t="shared" si="196"/>
        <v/>
      </c>
      <c r="H7570" s="66"/>
      <c r="I7570" s="29"/>
      <c r="J7570" s="142">
        <v>0</v>
      </c>
    </row>
    <row r="7571" spans="1:10" ht="15" hidden="1" thickBot="1" x14ac:dyDescent="0.4">
      <c r="A7571" s="210" t="s">
        <v>6684</v>
      </c>
      <c r="B7571" s="212" t="s">
        <v>7504</v>
      </c>
      <c r="C7571" s="155"/>
      <c r="D7571" s="24" t="s">
        <v>16</v>
      </c>
      <c r="E7571" s="25"/>
      <c r="F7571" s="39"/>
      <c r="G7571" s="26" t="str">
        <f t="shared" si="196"/>
        <v/>
      </c>
      <c r="H7571" s="27"/>
      <c r="I7571" s="28"/>
      <c r="J7571" s="142">
        <v>0</v>
      </c>
    </row>
    <row r="7572" spans="1:10" hidden="1" x14ac:dyDescent="0.35">
      <c r="A7572" s="214"/>
      <c r="B7572" s="213"/>
      <c r="C7572" s="30"/>
      <c r="D7572" s="30"/>
      <c r="E7572" s="31"/>
      <c r="F7572" s="40"/>
      <c r="G7572" s="32" t="str">
        <f t="shared" si="196"/>
        <v/>
      </c>
      <c r="H7572" s="33"/>
      <c r="I7572" s="29"/>
      <c r="J7572" s="142">
        <v>0</v>
      </c>
    </row>
    <row r="7573" spans="1:10" ht="25" hidden="1" x14ac:dyDescent="0.35">
      <c r="A7573" s="214"/>
      <c r="B7573" s="213"/>
      <c r="C7573" s="34" t="s">
        <v>9736</v>
      </c>
      <c r="D7573" s="34" t="s">
        <v>200</v>
      </c>
      <c r="E7573" s="35">
        <v>1</v>
      </c>
      <c r="F7573" s="29"/>
      <c r="G7573" s="32" t="str">
        <f t="shared" si="196"/>
        <v/>
      </c>
      <c r="H7573" s="37">
        <f>SUM(G7573:G7573)</f>
        <v>0</v>
      </c>
      <c r="I7573" s="38"/>
      <c r="J7573" s="142">
        <v>0</v>
      </c>
    </row>
    <row r="7574" spans="1:10" ht="15" hidden="1" thickBot="1" x14ac:dyDescent="0.4">
      <c r="A7574" s="215"/>
      <c r="B7574" s="216"/>
      <c r="C7574" s="52"/>
      <c r="D7574" s="52"/>
      <c r="E7574" s="63"/>
      <c r="F7574" s="64"/>
      <c r="G7574" s="65" t="str">
        <f t="shared" si="196"/>
        <v/>
      </c>
      <c r="H7574" s="66"/>
      <c r="I7574" s="29"/>
      <c r="J7574" s="142">
        <v>0</v>
      </c>
    </row>
    <row r="7575" spans="1:10" ht="15" hidden="1" thickBot="1" x14ac:dyDescent="0.4">
      <c r="A7575" s="210" t="s">
        <v>6685</v>
      </c>
      <c r="B7575" s="212" t="s">
        <v>7505</v>
      </c>
      <c r="C7575" s="155"/>
      <c r="D7575" s="24" t="s">
        <v>16</v>
      </c>
      <c r="E7575" s="25"/>
      <c r="F7575" s="39"/>
      <c r="G7575" s="26" t="str">
        <f t="shared" si="196"/>
        <v/>
      </c>
      <c r="H7575" s="27"/>
      <c r="I7575" s="28"/>
      <c r="J7575" s="142">
        <v>0</v>
      </c>
    </row>
    <row r="7576" spans="1:10" hidden="1" x14ac:dyDescent="0.35">
      <c r="A7576" s="214"/>
      <c r="B7576" s="213"/>
      <c r="C7576" s="30"/>
      <c r="D7576" s="30"/>
      <c r="E7576" s="31"/>
      <c r="F7576" s="40"/>
      <c r="G7576" s="32" t="str">
        <f t="shared" si="196"/>
        <v/>
      </c>
      <c r="H7576" s="33"/>
      <c r="I7576" s="29"/>
      <c r="J7576" s="142">
        <v>0</v>
      </c>
    </row>
    <row r="7577" spans="1:10" ht="25" hidden="1" x14ac:dyDescent="0.35">
      <c r="A7577" s="214"/>
      <c r="B7577" s="213"/>
      <c r="C7577" s="34" t="s">
        <v>9737</v>
      </c>
      <c r="D7577" s="34" t="s">
        <v>200</v>
      </c>
      <c r="E7577" s="35">
        <v>1</v>
      </c>
      <c r="F7577" s="29"/>
      <c r="G7577" s="32" t="str">
        <f t="shared" si="196"/>
        <v/>
      </c>
      <c r="H7577" s="37">
        <f>SUM(G7577:G7577)</f>
        <v>0</v>
      </c>
      <c r="I7577" s="38"/>
      <c r="J7577" s="142">
        <v>0</v>
      </c>
    </row>
    <row r="7578" spans="1:10" ht="15" hidden="1" thickBot="1" x14ac:dyDescent="0.4">
      <c r="A7578" s="215"/>
      <c r="B7578" s="216"/>
      <c r="C7578" s="52"/>
      <c r="D7578" s="52"/>
      <c r="E7578" s="63"/>
      <c r="F7578" s="64"/>
      <c r="G7578" s="65" t="str">
        <f t="shared" si="196"/>
        <v/>
      </c>
      <c r="H7578" s="66"/>
      <c r="I7578" s="29"/>
      <c r="J7578" s="142">
        <v>0</v>
      </c>
    </row>
    <row r="7579" spans="1:10" ht="15" hidden="1" thickBot="1" x14ac:dyDescent="0.4">
      <c r="A7579" s="210" t="s">
        <v>6686</v>
      </c>
      <c r="B7579" s="212" t="s">
        <v>7506</v>
      </c>
      <c r="C7579" s="155"/>
      <c r="D7579" s="24" t="s">
        <v>16</v>
      </c>
      <c r="E7579" s="25"/>
      <c r="F7579" s="39"/>
      <c r="G7579" s="26" t="str">
        <f t="shared" si="196"/>
        <v/>
      </c>
      <c r="H7579" s="27"/>
      <c r="I7579" s="28"/>
      <c r="J7579" s="142">
        <v>0</v>
      </c>
    </row>
    <row r="7580" spans="1:10" hidden="1" x14ac:dyDescent="0.35">
      <c r="A7580" s="214"/>
      <c r="B7580" s="213"/>
      <c r="C7580" s="30"/>
      <c r="D7580" s="30"/>
      <c r="E7580" s="31"/>
      <c r="F7580" s="40"/>
      <c r="G7580" s="32" t="str">
        <f t="shared" si="196"/>
        <v/>
      </c>
      <c r="H7580" s="33"/>
      <c r="I7580" s="29"/>
      <c r="J7580" s="142">
        <v>0</v>
      </c>
    </row>
    <row r="7581" spans="1:10" ht="25" hidden="1" x14ac:dyDescent="0.35">
      <c r="A7581" s="214"/>
      <c r="B7581" s="213"/>
      <c r="C7581" s="34" t="s">
        <v>10012</v>
      </c>
      <c r="D7581" s="34" t="s">
        <v>200</v>
      </c>
      <c r="E7581" s="35">
        <v>1</v>
      </c>
      <c r="F7581" s="29"/>
      <c r="G7581" s="32" t="str">
        <f t="shared" si="196"/>
        <v/>
      </c>
      <c r="H7581" s="37">
        <f>SUM(G7581:G7581)</f>
        <v>0</v>
      </c>
      <c r="I7581" s="38"/>
      <c r="J7581" s="142">
        <v>0</v>
      </c>
    </row>
    <row r="7582" spans="1:10" ht="15" hidden="1" thickBot="1" x14ac:dyDescent="0.4">
      <c r="A7582" s="215"/>
      <c r="B7582" s="216"/>
      <c r="C7582" s="52"/>
      <c r="D7582" s="52"/>
      <c r="E7582" s="63"/>
      <c r="F7582" s="64"/>
      <c r="G7582" s="65" t="str">
        <f t="shared" si="196"/>
        <v/>
      </c>
      <c r="H7582" s="66"/>
      <c r="I7582" s="29"/>
      <c r="J7582" s="142">
        <v>0</v>
      </c>
    </row>
    <row r="7583" spans="1:10" ht="15" hidden="1" thickBot="1" x14ac:dyDescent="0.4">
      <c r="A7583" s="210" t="s">
        <v>6687</v>
      </c>
      <c r="B7583" s="212" t="s">
        <v>7507</v>
      </c>
      <c r="C7583" s="155"/>
      <c r="D7583" s="24" t="s">
        <v>16</v>
      </c>
      <c r="E7583" s="25"/>
      <c r="F7583" s="39"/>
      <c r="G7583" s="26" t="str">
        <f t="shared" si="196"/>
        <v/>
      </c>
      <c r="H7583" s="27"/>
      <c r="I7583" s="28"/>
      <c r="J7583" s="142">
        <v>0</v>
      </c>
    </row>
    <row r="7584" spans="1:10" hidden="1" x14ac:dyDescent="0.35">
      <c r="A7584" s="214"/>
      <c r="B7584" s="213"/>
      <c r="C7584" s="30"/>
      <c r="D7584" s="30"/>
      <c r="E7584" s="31"/>
      <c r="F7584" s="40"/>
      <c r="G7584" s="32" t="str">
        <f t="shared" si="196"/>
        <v/>
      </c>
      <c r="H7584" s="33"/>
      <c r="I7584" s="29"/>
      <c r="J7584" s="142">
        <v>0</v>
      </c>
    </row>
    <row r="7585" spans="1:10" ht="25" hidden="1" x14ac:dyDescent="0.35">
      <c r="A7585" s="214"/>
      <c r="B7585" s="213"/>
      <c r="C7585" s="34" t="s">
        <v>10010</v>
      </c>
      <c r="D7585" s="34" t="s">
        <v>200</v>
      </c>
      <c r="E7585" s="35">
        <v>1</v>
      </c>
      <c r="F7585" s="29"/>
      <c r="G7585" s="32" t="str">
        <f t="shared" si="196"/>
        <v/>
      </c>
      <c r="H7585" s="37">
        <f>SUM(G7585:G7585)</f>
        <v>0</v>
      </c>
      <c r="I7585" s="38"/>
      <c r="J7585" s="142">
        <v>0</v>
      </c>
    </row>
    <row r="7586" spans="1:10" ht="15" hidden="1" thickBot="1" x14ac:dyDescent="0.4">
      <c r="A7586" s="215"/>
      <c r="B7586" s="216"/>
      <c r="C7586" s="52"/>
      <c r="D7586" s="52"/>
      <c r="E7586" s="63"/>
      <c r="F7586" s="64"/>
      <c r="G7586" s="65" t="str">
        <f t="shared" si="196"/>
        <v/>
      </c>
      <c r="H7586" s="66"/>
      <c r="I7586" s="29"/>
      <c r="J7586" s="142">
        <v>0</v>
      </c>
    </row>
    <row r="7587" spans="1:10" ht="15" hidden="1" thickBot="1" x14ac:dyDescent="0.4">
      <c r="A7587" s="210" t="s">
        <v>6688</v>
      </c>
      <c r="B7587" s="212" t="s">
        <v>7508</v>
      </c>
      <c r="C7587" s="155"/>
      <c r="D7587" s="24" t="s">
        <v>16</v>
      </c>
      <c r="E7587" s="25"/>
      <c r="F7587" s="39"/>
      <c r="G7587" s="26" t="str">
        <f t="shared" si="196"/>
        <v/>
      </c>
      <c r="H7587" s="27"/>
      <c r="I7587" s="28"/>
      <c r="J7587" s="142">
        <v>0</v>
      </c>
    </row>
    <row r="7588" spans="1:10" hidden="1" x14ac:dyDescent="0.35">
      <c r="A7588" s="214"/>
      <c r="B7588" s="213"/>
      <c r="C7588" s="30"/>
      <c r="D7588" s="30"/>
      <c r="E7588" s="31"/>
      <c r="F7588" s="40"/>
      <c r="G7588" s="32" t="str">
        <f t="shared" si="196"/>
        <v/>
      </c>
      <c r="H7588" s="33"/>
      <c r="I7588" s="29"/>
      <c r="J7588" s="142">
        <v>0</v>
      </c>
    </row>
    <row r="7589" spans="1:10" ht="25" hidden="1" x14ac:dyDescent="0.35">
      <c r="A7589" s="214"/>
      <c r="B7589" s="213"/>
      <c r="C7589" s="34" t="s">
        <v>10009</v>
      </c>
      <c r="D7589" s="34" t="s">
        <v>200</v>
      </c>
      <c r="E7589" s="35">
        <v>1</v>
      </c>
      <c r="F7589" s="29"/>
      <c r="G7589" s="32" t="str">
        <f t="shared" si="196"/>
        <v/>
      </c>
      <c r="H7589" s="37">
        <f>SUM(G7589:G7589)</f>
        <v>0</v>
      </c>
      <c r="I7589" s="38"/>
      <c r="J7589" s="142">
        <v>0</v>
      </c>
    </row>
    <row r="7590" spans="1:10" ht="15" hidden="1" thickBot="1" x14ac:dyDescent="0.4">
      <c r="A7590" s="215"/>
      <c r="B7590" s="216"/>
      <c r="C7590" s="52"/>
      <c r="D7590" s="52"/>
      <c r="E7590" s="63"/>
      <c r="F7590" s="64"/>
      <c r="G7590" s="65" t="str">
        <f t="shared" si="196"/>
        <v/>
      </c>
      <c r="H7590" s="66"/>
      <c r="I7590" s="29"/>
      <c r="J7590" s="142">
        <v>0</v>
      </c>
    </row>
    <row r="7591" spans="1:10" ht="15" hidden="1" thickBot="1" x14ac:dyDescent="0.4">
      <c r="A7591" s="210" t="s">
        <v>6689</v>
      </c>
      <c r="B7591" s="212" t="s">
        <v>7509</v>
      </c>
      <c r="C7591" s="155"/>
      <c r="D7591" s="24" t="s">
        <v>16</v>
      </c>
      <c r="E7591" s="25"/>
      <c r="F7591" s="39"/>
      <c r="G7591" s="26" t="str">
        <f t="shared" si="196"/>
        <v/>
      </c>
      <c r="H7591" s="27"/>
      <c r="I7591" s="28"/>
      <c r="J7591" s="142">
        <v>0</v>
      </c>
    </row>
    <row r="7592" spans="1:10" hidden="1" x14ac:dyDescent="0.35">
      <c r="A7592" s="214"/>
      <c r="B7592" s="213"/>
      <c r="C7592" s="30"/>
      <c r="D7592" s="30"/>
      <c r="E7592" s="31"/>
      <c r="F7592" s="40"/>
      <c r="G7592" s="32" t="str">
        <f t="shared" si="196"/>
        <v/>
      </c>
      <c r="H7592" s="33"/>
      <c r="I7592" s="29"/>
      <c r="J7592" s="142">
        <v>0</v>
      </c>
    </row>
    <row r="7593" spans="1:10" hidden="1" x14ac:dyDescent="0.35">
      <c r="A7593" s="214"/>
      <c r="B7593" s="213"/>
      <c r="C7593" s="34" t="s">
        <v>9578</v>
      </c>
      <c r="D7593" s="34" t="s">
        <v>200</v>
      </c>
      <c r="E7593" s="35">
        <v>1</v>
      </c>
      <c r="F7593" s="29"/>
      <c r="G7593" s="32" t="str">
        <f t="shared" si="196"/>
        <v/>
      </c>
      <c r="H7593" s="37">
        <f>SUM(G7593:G7593)</f>
        <v>0</v>
      </c>
      <c r="I7593" s="38"/>
      <c r="J7593" s="142">
        <v>0</v>
      </c>
    </row>
    <row r="7594" spans="1:10" ht="15" hidden="1" thickBot="1" x14ac:dyDescent="0.4">
      <c r="A7594" s="215"/>
      <c r="B7594" s="216"/>
      <c r="C7594" s="52"/>
      <c r="D7594" s="52"/>
      <c r="E7594" s="63"/>
      <c r="F7594" s="64"/>
      <c r="G7594" s="65" t="str">
        <f t="shared" si="196"/>
        <v/>
      </c>
      <c r="H7594" s="66"/>
      <c r="I7594" s="29"/>
      <c r="J7594" s="142">
        <v>0</v>
      </c>
    </row>
    <row r="7595" spans="1:10" ht="15" hidden="1" thickBot="1" x14ac:dyDescent="0.4">
      <c r="A7595" s="210" t="s">
        <v>6690</v>
      </c>
      <c r="B7595" s="212" t="s">
        <v>7510</v>
      </c>
      <c r="C7595" s="155"/>
      <c r="D7595" s="24" t="s">
        <v>16</v>
      </c>
      <c r="E7595" s="25"/>
      <c r="F7595" s="39"/>
      <c r="G7595" s="26" t="str">
        <f t="shared" si="196"/>
        <v/>
      </c>
      <c r="H7595" s="27"/>
      <c r="I7595" s="28"/>
      <c r="J7595" s="142">
        <v>0</v>
      </c>
    </row>
    <row r="7596" spans="1:10" hidden="1" x14ac:dyDescent="0.35">
      <c r="A7596" s="214"/>
      <c r="B7596" s="213"/>
      <c r="C7596" s="30"/>
      <c r="D7596" s="30"/>
      <c r="E7596" s="31"/>
      <c r="F7596" s="40"/>
      <c r="G7596" s="32" t="str">
        <f t="shared" si="196"/>
        <v/>
      </c>
      <c r="H7596" s="33"/>
      <c r="I7596" s="29"/>
      <c r="J7596" s="142">
        <v>0</v>
      </c>
    </row>
    <row r="7597" spans="1:10" ht="25" hidden="1" x14ac:dyDescent="0.35">
      <c r="A7597" s="214"/>
      <c r="B7597" s="213"/>
      <c r="C7597" s="34" t="s">
        <v>9848</v>
      </c>
      <c r="D7597" s="34" t="s">
        <v>200</v>
      </c>
      <c r="E7597" s="35">
        <v>1</v>
      </c>
      <c r="F7597" s="29"/>
      <c r="G7597" s="32" t="str">
        <f t="shared" si="196"/>
        <v/>
      </c>
      <c r="H7597" s="37">
        <f>SUM(G7597:G7597)</f>
        <v>0</v>
      </c>
      <c r="I7597" s="38"/>
      <c r="J7597" s="142">
        <v>0</v>
      </c>
    </row>
    <row r="7598" spans="1:10" ht="15" hidden="1" thickBot="1" x14ac:dyDescent="0.4">
      <c r="A7598" s="215"/>
      <c r="B7598" s="216"/>
      <c r="C7598" s="52"/>
      <c r="D7598" s="52"/>
      <c r="E7598" s="63"/>
      <c r="F7598" s="64"/>
      <c r="G7598" s="65" t="str">
        <f t="shared" si="196"/>
        <v/>
      </c>
      <c r="H7598" s="66"/>
      <c r="I7598" s="29"/>
      <c r="J7598" s="142">
        <v>0</v>
      </c>
    </row>
    <row r="7599" spans="1:10" ht="15" hidden="1" thickBot="1" x14ac:dyDescent="0.4">
      <c r="A7599" s="210" t="s">
        <v>6691</v>
      </c>
      <c r="B7599" s="212" t="s">
        <v>7511</v>
      </c>
      <c r="C7599" s="155"/>
      <c r="D7599" s="24" t="s">
        <v>16</v>
      </c>
      <c r="E7599" s="25"/>
      <c r="F7599" s="39"/>
      <c r="G7599" s="26" t="str">
        <f t="shared" si="196"/>
        <v/>
      </c>
      <c r="H7599" s="27"/>
      <c r="I7599" s="28"/>
      <c r="J7599" s="142">
        <v>0</v>
      </c>
    </row>
    <row r="7600" spans="1:10" hidden="1" x14ac:dyDescent="0.35">
      <c r="A7600" s="214"/>
      <c r="B7600" s="213"/>
      <c r="C7600" s="30"/>
      <c r="D7600" s="30"/>
      <c r="E7600" s="31"/>
      <c r="F7600" s="40"/>
      <c r="G7600" s="32" t="str">
        <f t="shared" si="196"/>
        <v/>
      </c>
      <c r="H7600" s="33"/>
      <c r="I7600" s="29"/>
      <c r="J7600" s="142">
        <v>0</v>
      </c>
    </row>
    <row r="7601" spans="1:10" hidden="1" x14ac:dyDescent="0.35">
      <c r="A7601" s="214"/>
      <c r="B7601" s="213"/>
      <c r="C7601" s="34" t="s">
        <v>9846</v>
      </c>
      <c r="D7601" s="34" t="s">
        <v>200</v>
      </c>
      <c r="E7601" s="35">
        <v>1</v>
      </c>
      <c r="F7601" s="29"/>
      <c r="G7601" s="32" t="str">
        <f t="shared" si="196"/>
        <v/>
      </c>
      <c r="H7601" s="37">
        <f>SUM(G7601:G7601)</f>
        <v>0</v>
      </c>
      <c r="I7601" s="38"/>
      <c r="J7601" s="142">
        <v>0</v>
      </c>
    </row>
    <row r="7602" spans="1:10" ht="15" hidden="1" thickBot="1" x14ac:dyDescent="0.4">
      <c r="A7602" s="215"/>
      <c r="B7602" s="216"/>
      <c r="C7602" s="52"/>
      <c r="D7602" s="52"/>
      <c r="E7602" s="63"/>
      <c r="F7602" s="64"/>
      <c r="G7602" s="65" t="str">
        <f t="shared" si="196"/>
        <v/>
      </c>
      <c r="H7602" s="66"/>
      <c r="I7602" s="29"/>
      <c r="J7602" s="142">
        <v>0</v>
      </c>
    </row>
    <row r="7603" spans="1:10" ht="15" hidden="1" thickBot="1" x14ac:dyDescent="0.4">
      <c r="A7603" s="210" t="s">
        <v>6692</v>
      </c>
      <c r="B7603" s="212" t="s">
        <v>7512</v>
      </c>
      <c r="C7603" s="155"/>
      <c r="D7603" s="24" t="s">
        <v>16</v>
      </c>
      <c r="E7603" s="25"/>
      <c r="F7603" s="39"/>
      <c r="G7603" s="26" t="str">
        <f t="shared" si="196"/>
        <v/>
      </c>
      <c r="H7603" s="27"/>
      <c r="I7603" s="28"/>
      <c r="J7603" s="142">
        <v>0</v>
      </c>
    </row>
    <row r="7604" spans="1:10" hidden="1" x14ac:dyDescent="0.35">
      <c r="A7604" s="214"/>
      <c r="B7604" s="213"/>
      <c r="C7604" s="30"/>
      <c r="D7604" s="30"/>
      <c r="E7604" s="31"/>
      <c r="F7604" s="40"/>
      <c r="G7604" s="32" t="str">
        <f t="shared" si="196"/>
        <v/>
      </c>
      <c r="H7604" s="33"/>
      <c r="I7604" s="29"/>
      <c r="J7604" s="142">
        <v>0</v>
      </c>
    </row>
    <row r="7605" spans="1:10" hidden="1" x14ac:dyDescent="0.35">
      <c r="A7605" s="214"/>
      <c r="B7605" s="213"/>
      <c r="C7605" s="34" t="s">
        <v>9847</v>
      </c>
      <c r="D7605" s="34" t="s">
        <v>200</v>
      </c>
      <c r="E7605" s="35">
        <v>1</v>
      </c>
      <c r="F7605" s="29"/>
      <c r="G7605" s="32" t="str">
        <f t="shared" si="196"/>
        <v/>
      </c>
      <c r="H7605" s="37">
        <f>SUM(G7605:G7605)</f>
        <v>0</v>
      </c>
      <c r="I7605" s="38"/>
      <c r="J7605" s="142">
        <v>0</v>
      </c>
    </row>
    <row r="7606" spans="1:10" ht="15" hidden="1" thickBot="1" x14ac:dyDescent="0.4">
      <c r="A7606" s="215"/>
      <c r="B7606" s="216"/>
      <c r="C7606" s="52"/>
      <c r="D7606" s="52"/>
      <c r="E7606" s="63"/>
      <c r="F7606" s="64"/>
      <c r="G7606" s="65" t="str">
        <f t="shared" si="196"/>
        <v/>
      </c>
      <c r="H7606" s="66"/>
      <c r="I7606" s="29"/>
      <c r="J7606" s="142">
        <v>0</v>
      </c>
    </row>
    <row r="7607" spans="1:10" ht="15" hidden="1" thickBot="1" x14ac:dyDescent="0.4">
      <c r="A7607" s="210" t="s">
        <v>6718</v>
      </c>
      <c r="B7607" s="212" t="s">
        <v>7513</v>
      </c>
      <c r="C7607" s="155"/>
      <c r="D7607" s="24" t="s">
        <v>16</v>
      </c>
      <c r="E7607" s="25"/>
      <c r="F7607" s="39"/>
      <c r="G7607" s="26" t="str">
        <f t="shared" si="196"/>
        <v/>
      </c>
      <c r="H7607" s="27"/>
      <c r="I7607" s="28"/>
      <c r="J7607" s="142">
        <v>0</v>
      </c>
    </row>
    <row r="7608" spans="1:10" hidden="1" x14ac:dyDescent="0.35">
      <c r="A7608" s="214"/>
      <c r="B7608" s="213"/>
      <c r="C7608" s="30"/>
      <c r="D7608" s="30"/>
      <c r="E7608" s="31"/>
      <c r="F7608" s="40"/>
      <c r="G7608" s="32" t="str">
        <f t="shared" si="196"/>
        <v/>
      </c>
      <c r="H7608" s="33"/>
      <c r="I7608" s="29"/>
      <c r="J7608" s="142">
        <v>0</v>
      </c>
    </row>
    <row r="7609" spans="1:10" ht="25" hidden="1" x14ac:dyDescent="0.35">
      <c r="A7609" s="214"/>
      <c r="B7609" s="213"/>
      <c r="C7609" s="34" t="s">
        <v>9793</v>
      </c>
      <c r="D7609" s="34" t="s">
        <v>200</v>
      </c>
      <c r="E7609" s="35">
        <v>1</v>
      </c>
      <c r="F7609" s="29"/>
      <c r="G7609" s="32" t="str">
        <f t="shared" si="196"/>
        <v/>
      </c>
      <c r="H7609" s="37">
        <f>SUM(G7609:G7609)</f>
        <v>0</v>
      </c>
      <c r="I7609" s="38"/>
      <c r="J7609" s="142">
        <v>0</v>
      </c>
    </row>
    <row r="7610" spans="1:10" ht="15" hidden="1" thickBot="1" x14ac:dyDescent="0.4">
      <c r="A7610" s="215"/>
      <c r="B7610" s="216"/>
      <c r="C7610" s="52"/>
      <c r="D7610" s="52"/>
      <c r="E7610" s="63"/>
      <c r="F7610" s="64"/>
      <c r="G7610" s="65" t="str">
        <f t="shared" si="196"/>
        <v/>
      </c>
      <c r="H7610" s="66"/>
      <c r="I7610" s="29"/>
      <c r="J7610" s="142">
        <v>0</v>
      </c>
    </row>
    <row r="7611" spans="1:10" ht="15" hidden="1" thickBot="1" x14ac:dyDescent="0.4">
      <c r="A7611" s="210" t="s">
        <v>6719</v>
      </c>
      <c r="B7611" s="212" t="s">
        <v>7514</v>
      </c>
      <c r="C7611" s="155"/>
      <c r="D7611" s="24" t="s">
        <v>16</v>
      </c>
      <c r="E7611" s="25"/>
      <c r="F7611" s="39"/>
      <c r="G7611" s="26" t="str">
        <f t="shared" si="196"/>
        <v/>
      </c>
      <c r="H7611" s="27"/>
      <c r="I7611" s="28"/>
      <c r="J7611" s="142">
        <v>0</v>
      </c>
    </row>
    <row r="7612" spans="1:10" hidden="1" x14ac:dyDescent="0.35">
      <c r="A7612" s="214"/>
      <c r="B7612" s="213"/>
      <c r="C7612" s="30"/>
      <c r="D7612" s="30"/>
      <c r="E7612" s="31"/>
      <c r="F7612" s="40"/>
      <c r="G7612" s="32" t="str">
        <f t="shared" si="196"/>
        <v/>
      </c>
      <c r="H7612" s="33"/>
      <c r="I7612" s="29"/>
      <c r="J7612" s="142">
        <v>0</v>
      </c>
    </row>
    <row r="7613" spans="1:10" hidden="1" x14ac:dyDescent="0.35">
      <c r="A7613" s="214"/>
      <c r="B7613" s="213"/>
      <c r="C7613" s="34" t="s">
        <v>9835</v>
      </c>
      <c r="D7613" s="34" t="s">
        <v>200</v>
      </c>
      <c r="E7613" s="35">
        <v>1</v>
      </c>
      <c r="F7613" s="29"/>
      <c r="G7613" s="32" t="str">
        <f t="shared" si="196"/>
        <v/>
      </c>
      <c r="H7613" s="37">
        <f>SUM(G7613:G7613)</f>
        <v>0</v>
      </c>
      <c r="I7613" s="38"/>
      <c r="J7613" s="142">
        <v>0</v>
      </c>
    </row>
    <row r="7614" spans="1:10" ht="15" hidden="1" thickBot="1" x14ac:dyDescent="0.4">
      <c r="A7614" s="215"/>
      <c r="B7614" s="216"/>
      <c r="C7614" s="52"/>
      <c r="D7614" s="52"/>
      <c r="E7614" s="63"/>
      <c r="F7614" s="64"/>
      <c r="G7614" s="65" t="str">
        <f t="shared" si="196"/>
        <v/>
      </c>
      <c r="H7614" s="66"/>
      <c r="I7614" s="29"/>
      <c r="J7614" s="142">
        <v>0</v>
      </c>
    </row>
    <row r="7615" spans="1:10" ht="15" hidden="1" thickBot="1" x14ac:dyDescent="0.4">
      <c r="A7615" s="210" t="s">
        <v>6720</v>
      </c>
      <c r="B7615" s="212" t="s">
        <v>7515</v>
      </c>
      <c r="C7615" s="155"/>
      <c r="D7615" s="24" t="s">
        <v>16</v>
      </c>
      <c r="E7615" s="25"/>
      <c r="F7615" s="39"/>
      <c r="G7615" s="26" t="str">
        <f t="shared" si="196"/>
        <v/>
      </c>
      <c r="H7615" s="27"/>
      <c r="I7615" s="28"/>
      <c r="J7615" s="142">
        <v>0</v>
      </c>
    </row>
    <row r="7616" spans="1:10" hidden="1" x14ac:dyDescent="0.35">
      <c r="A7616" s="214"/>
      <c r="B7616" s="213"/>
      <c r="C7616" s="30"/>
      <c r="D7616" s="30"/>
      <c r="E7616" s="31"/>
      <c r="F7616" s="40"/>
      <c r="G7616" s="32" t="str">
        <f t="shared" si="196"/>
        <v/>
      </c>
      <c r="H7616" s="33"/>
      <c r="I7616" s="29"/>
      <c r="J7616" s="142">
        <v>0</v>
      </c>
    </row>
    <row r="7617" spans="1:10" hidden="1" x14ac:dyDescent="0.35">
      <c r="A7617" s="214"/>
      <c r="B7617" s="213"/>
      <c r="C7617" s="34" t="s">
        <v>10244</v>
      </c>
      <c r="D7617" s="34" t="s">
        <v>200</v>
      </c>
      <c r="E7617" s="35">
        <v>1</v>
      </c>
      <c r="F7617" s="29"/>
      <c r="G7617" s="32" t="str">
        <f t="shared" si="196"/>
        <v/>
      </c>
      <c r="H7617" s="37">
        <f>SUM(G7617:G7617)</f>
        <v>0</v>
      </c>
      <c r="I7617" s="38"/>
      <c r="J7617" s="142">
        <v>0</v>
      </c>
    </row>
    <row r="7618" spans="1:10" ht="15" hidden="1" thickBot="1" x14ac:dyDescent="0.4">
      <c r="A7618" s="215"/>
      <c r="B7618" s="216"/>
      <c r="C7618" s="52"/>
      <c r="D7618" s="52"/>
      <c r="E7618" s="63"/>
      <c r="F7618" s="64"/>
      <c r="G7618" s="65" t="str">
        <f t="shared" si="196"/>
        <v/>
      </c>
      <c r="H7618" s="66"/>
      <c r="I7618" s="29"/>
      <c r="J7618" s="142">
        <v>0</v>
      </c>
    </row>
    <row r="7619" spans="1:10" ht="15" hidden="1" thickBot="1" x14ac:dyDescent="0.4">
      <c r="A7619" s="210" t="s">
        <v>6721</v>
      </c>
      <c r="B7619" s="212" t="s">
        <v>7516</v>
      </c>
      <c r="C7619" s="155"/>
      <c r="D7619" s="24" t="s">
        <v>16</v>
      </c>
      <c r="E7619" s="25"/>
      <c r="F7619" s="39"/>
      <c r="G7619" s="26" t="str">
        <f t="shared" si="196"/>
        <v/>
      </c>
      <c r="H7619" s="27"/>
      <c r="I7619" s="28"/>
      <c r="J7619" s="142">
        <v>0</v>
      </c>
    </row>
    <row r="7620" spans="1:10" hidden="1" x14ac:dyDescent="0.35">
      <c r="A7620" s="214"/>
      <c r="B7620" s="213"/>
      <c r="C7620" s="30"/>
      <c r="D7620" s="30"/>
      <c r="E7620" s="31"/>
      <c r="F7620" s="40"/>
      <c r="G7620" s="32" t="str">
        <f t="shared" si="196"/>
        <v/>
      </c>
      <c r="H7620" s="33"/>
      <c r="I7620" s="29"/>
      <c r="J7620" s="142">
        <v>0</v>
      </c>
    </row>
    <row r="7621" spans="1:10" ht="25" hidden="1" x14ac:dyDescent="0.35">
      <c r="A7621" s="214"/>
      <c r="B7621" s="213"/>
      <c r="C7621" s="34" t="s">
        <v>9476</v>
      </c>
      <c r="D7621" s="34" t="s">
        <v>200</v>
      </c>
      <c r="E7621" s="35">
        <v>1</v>
      </c>
      <c r="F7621" s="29"/>
      <c r="G7621" s="32" t="str">
        <f t="shared" si="196"/>
        <v/>
      </c>
      <c r="H7621" s="37">
        <f>SUM(G7621:G7621)</f>
        <v>0</v>
      </c>
      <c r="I7621" s="38"/>
      <c r="J7621" s="142">
        <v>0</v>
      </c>
    </row>
    <row r="7622" spans="1:10" ht="15" hidden="1" thickBot="1" x14ac:dyDescent="0.4">
      <c r="A7622" s="215"/>
      <c r="B7622" s="216"/>
      <c r="C7622" s="52"/>
      <c r="D7622" s="52"/>
      <c r="E7622" s="63"/>
      <c r="F7622" s="64"/>
      <c r="G7622" s="65" t="str">
        <f t="shared" si="196"/>
        <v/>
      </c>
      <c r="H7622" s="66"/>
      <c r="I7622" s="29"/>
      <c r="J7622" s="142">
        <v>0</v>
      </c>
    </row>
    <row r="7623" spans="1:10" ht="15" hidden="1" thickBot="1" x14ac:dyDescent="0.4">
      <c r="A7623" s="210" t="s">
        <v>6722</v>
      </c>
      <c r="B7623" s="212" t="s">
        <v>7517</v>
      </c>
      <c r="C7623" s="155"/>
      <c r="D7623" s="24" t="s">
        <v>16</v>
      </c>
      <c r="E7623" s="25"/>
      <c r="F7623" s="39"/>
      <c r="G7623" s="26" t="str">
        <f t="shared" si="196"/>
        <v/>
      </c>
      <c r="H7623" s="27"/>
      <c r="I7623" s="28"/>
      <c r="J7623" s="142">
        <v>0</v>
      </c>
    </row>
    <row r="7624" spans="1:10" hidden="1" x14ac:dyDescent="0.35">
      <c r="A7624" s="214"/>
      <c r="B7624" s="213"/>
      <c r="C7624" s="30"/>
      <c r="D7624" s="30"/>
      <c r="E7624" s="31"/>
      <c r="F7624" s="40"/>
      <c r="G7624" s="32" t="str">
        <f t="shared" si="196"/>
        <v/>
      </c>
      <c r="H7624" s="33"/>
      <c r="I7624" s="29"/>
      <c r="J7624" s="142">
        <v>0</v>
      </c>
    </row>
    <row r="7625" spans="1:10" ht="25" hidden="1" x14ac:dyDescent="0.35">
      <c r="A7625" s="214"/>
      <c r="B7625" s="213"/>
      <c r="C7625" s="34" t="s">
        <v>9483</v>
      </c>
      <c r="D7625" s="34" t="s">
        <v>200</v>
      </c>
      <c r="E7625" s="35">
        <v>1</v>
      </c>
      <c r="F7625" s="29"/>
      <c r="G7625" s="32" t="str">
        <f t="shared" si="196"/>
        <v/>
      </c>
      <c r="H7625" s="37">
        <f>SUM(G7625:G7625)</f>
        <v>0</v>
      </c>
      <c r="I7625" s="38"/>
      <c r="J7625" s="142">
        <v>0</v>
      </c>
    </row>
    <row r="7626" spans="1:10" ht="15" hidden="1" thickBot="1" x14ac:dyDescent="0.4">
      <c r="A7626" s="215"/>
      <c r="B7626" s="216"/>
      <c r="C7626" s="52"/>
      <c r="D7626" s="52"/>
      <c r="E7626" s="63"/>
      <c r="F7626" s="64"/>
      <c r="G7626" s="65" t="str">
        <f t="shared" si="196"/>
        <v/>
      </c>
      <c r="H7626" s="66"/>
      <c r="I7626" s="29"/>
      <c r="J7626" s="142">
        <v>0</v>
      </c>
    </row>
    <row r="7627" spans="1:10" ht="15" hidden="1" thickBot="1" x14ac:dyDescent="0.4">
      <c r="A7627" s="210" t="s">
        <v>6723</v>
      </c>
      <c r="B7627" s="212" t="s">
        <v>7518</v>
      </c>
      <c r="C7627" s="155"/>
      <c r="D7627" s="24" t="s">
        <v>16</v>
      </c>
      <c r="E7627" s="25"/>
      <c r="F7627" s="39"/>
      <c r="G7627" s="26" t="str">
        <f t="shared" si="196"/>
        <v/>
      </c>
      <c r="H7627" s="27"/>
      <c r="I7627" s="28"/>
      <c r="J7627" s="142">
        <v>0</v>
      </c>
    </row>
    <row r="7628" spans="1:10" hidden="1" x14ac:dyDescent="0.35">
      <c r="A7628" s="214"/>
      <c r="B7628" s="213"/>
      <c r="C7628" s="30"/>
      <c r="D7628" s="30"/>
      <c r="E7628" s="31"/>
      <c r="F7628" s="40"/>
      <c r="G7628" s="32" t="str">
        <f t="shared" si="196"/>
        <v/>
      </c>
      <c r="H7628" s="33"/>
      <c r="I7628" s="29"/>
      <c r="J7628" s="142">
        <v>0</v>
      </c>
    </row>
    <row r="7629" spans="1:10" ht="25" hidden="1" x14ac:dyDescent="0.35">
      <c r="A7629" s="214"/>
      <c r="B7629" s="213"/>
      <c r="C7629" s="34" t="s">
        <v>9750</v>
      </c>
      <c r="D7629" s="34" t="s">
        <v>200</v>
      </c>
      <c r="E7629" s="35">
        <v>1</v>
      </c>
      <c r="F7629" s="29"/>
      <c r="G7629" s="32" t="str">
        <f t="shared" si="196"/>
        <v/>
      </c>
      <c r="H7629" s="37">
        <f>SUM(G7629:G7629)</f>
        <v>0</v>
      </c>
      <c r="I7629" s="38"/>
      <c r="J7629" s="142">
        <v>0</v>
      </c>
    </row>
    <row r="7630" spans="1:10" ht="15" hidden="1" thickBot="1" x14ac:dyDescent="0.4">
      <c r="A7630" s="215"/>
      <c r="B7630" s="216"/>
      <c r="C7630" s="52"/>
      <c r="D7630" s="52"/>
      <c r="E7630" s="63"/>
      <c r="F7630" s="64"/>
      <c r="G7630" s="65" t="str">
        <f t="shared" si="196"/>
        <v/>
      </c>
      <c r="H7630" s="66"/>
      <c r="I7630" s="29"/>
      <c r="J7630" s="142">
        <v>0</v>
      </c>
    </row>
    <row r="7631" spans="1:10" ht="15" hidden="1" thickBot="1" x14ac:dyDescent="0.4">
      <c r="A7631" s="210" t="s">
        <v>6724</v>
      </c>
      <c r="B7631" s="212" t="s">
        <v>7519</v>
      </c>
      <c r="C7631" s="155"/>
      <c r="D7631" s="24" t="s">
        <v>16</v>
      </c>
      <c r="E7631" s="25"/>
      <c r="F7631" s="39"/>
      <c r="G7631" s="26" t="str">
        <f t="shared" si="196"/>
        <v/>
      </c>
      <c r="H7631" s="27"/>
      <c r="I7631" s="28"/>
      <c r="J7631" s="142">
        <v>0</v>
      </c>
    </row>
    <row r="7632" spans="1:10" hidden="1" x14ac:dyDescent="0.35">
      <c r="A7632" s="214"/>
      <c r="B7632" s="213"/>
      <c r="C7632" s="30"/>
      <c r="D7632" s="30"/>
      <c r="E7632" s="31"/>
      <c r="F7632" s="40"/>
      <c r="G7632" s="32" t="str">
        <f t="shared" ref="G7632:G7695" si="197">IF(ISNUMBER(F7632),E7632*F7632,"")</f>
        <v/>
      </c>
      <c r="H7632" s="33"/>
      <c r="I7632" s="29"/>
      <c r="J7632" s="142">
        <v>0</v>
      </c>
    </row>
    <row r="7633" spans="1:10" ht="25" hidden="1" x14ac:dyDescent="0.35">
      <c r="A7633" s="214"/>
      <c r="B7633" s="213"/>
      <c r="C7633" s="34" t="s">
        <v>9756</v>
      </c>
      <c r="D7633" s="34" t="s">
        <v>200</v>
      </c>
      <c r="E7633" s="35">
        <v>1</v>
      </c>
      <c r="F7633" s="29"/>
      <c r="G7633" s="32" t="str">
        <f t="shared" si="197"/>
        <v/>
      </c>
      <c r="H7633" s="37">
        <f>SUM(G7633:G7633)</f>
        <v>0</v>
      </c>
      <c r="I7633" s="38"/>
      <c r="J7633" s="142">
        <v>0</v>
      </c>
    </row>
    <row r="7634" spans="1:10" ht="15" hidden="1" thickBot="1" x14ac:dyDescent="0.4">
      <c r="A7634" s="215"/>
      <c r="B7634" s="216"/>
      <c r="C7634" s="52"/>
      <c r="D7634" s="52"/>
      <c r="E7634" s="63"/>
      <c r="F7634" s="64"/>
      <c r="G7634" s="65" t="str">
        <f t="shared" si="197"/>
        <v/>
      </c>
      <c r="H7634" s="66"/>
      <c r="I7634" s="29"/>
      <c r="J7634" s="142">
        <v>0</v>
      </c>
    </row>
    <row r="7635" spans="1:10" ht="15" hidden="1" thickBot="1" x14ac:dyDescent="0.4">
      <c r="A7635" s="210" t="s">
        <v>6725</v>
      </c>
      <c r="B7635" s="212" t="s">
        <v>7520</v>
      </c>
      <c r="C7635" s="155"/>
      <c r="D7635" s="24" t="s">
        <v>16</v>
      </c>
      <c r="E7635" s="25"/>
      <c r="F7635" s="39"/>
      <c r="G7635" s="26" t="str">
        <f t="shared" si="197"/>
        <v/>
      </c>
      <c r="H7635" s="27"/>
      <c r="I7635" s="28"/>
      <c r="J7635" s="142">
        <v>0</v>
      </c>
    </row>
    <row r="7636" spans="1:10" hidden="1" x14ac:dyDescent="0.35">
      <c r="A7636" s="214"/>
      <c r="B7636" s="213"/>
      <c r="C7636" s="30"/>
      <c r="D7636" s="30"/>
      <c r="E7636" s="31"/>
      <c r="F7636" s="40"/>
      <c r="G7636" s="32" t="str">
        <f t="shared" si="197"/>
        <v/>
      </c>
      <c r="H7636" s="33"/>
      <c r="I7636" s="29"/>
      <c r="J7636" s="142">
        <v>0</v>
      </c>
    </row>
    <row r="7637" spans="1:10" hidden="1" x14ac:dyDescent="0.35">
      <c r="A7637" s="214"/>
      <c r="B7637" s="213"/>
      <c r="C7637" s="34" t="s">
        <v>9579</v>
      </c>
      <c r="D7637" s="34" t="s">
        <v>200</v>
      </c>
      <c r="E7637" s="35">
        <v>1</v>
      </c>
      <c r="F7637" s="29"/>
      <c r="G7637" s="32" t="str">
        <f t="shared" si="197"/>
        <v/>
      </c>
      <c r="H7637" s="37">
        <f>SUM(G7637:G7637)</f>
        <v>0</v>
      </c>
      <c r="I7637" s="38"/>
      <c r="J7637" s="142">
        <v>0</v>
      </c>
    </row>
    <row r="7638" spans="1:10" ht="15" hidden="1" thickBot="1" x14ac:dyDescent="0.4">
      <c r="A7638" s="215"/>
      <c r="B7638" s="216"/>
      <c r="C7638" s="52"/>
      <c r="D7638" s="52"/>
      <c r="E7638" s="63"/>
      <c r="F7638" s="64"/>
      <c r="G7638" s="65" t="str">
        <f t="shared" si="197"/>
        <v/>
      </c>
      <c r="H7638" s="66"/>
      <c r="I7638" s="29"/>
      <c r="J7638" s="142">
        <v>0</v>
      </c>
    </row>
    <row r="7639" spans="1:10" ht="15" hidden="1" thickBot="1" x14ac:dyDescent="0.4">
      <c r="A7639" s="210" t="s">
        <v>6726</v>
      </c>
      <c r="B7639" s="212" t="s">
        <v>7521</v>
      </c>
      <c r="C7639" s="155"/>
      <c r="D7639" s="24" t="s">
        <v>16</v>
      </c>
      <c r="E7639" s="25"/>
      <c r="F7639" s="39"/>
      <c r="G7639" s="26" t="str">
        <f t="shared" si="197"/>
        <v/>
      </c>
      <c r="H7639" s="27"/>
      <c r="I7639" s="28"/>
      <c r="J7639" s="142">
        <v>0</v>
      </c>
    </row>
    <row r="7640" spans="1:10" hidden="1" x14ac:dyDescent="0.35">
      <c r="A7640" s="214"/>
      <c r="B7640" s="213"/>
      <c r="C7640" s="30"/>
      <c r="D7640" s="30"/>
      <c r="E7640" s="31"/>
      <c r="F7640" s="40"/>
      <c r="G7640" s="32" t="str">
        <f t="shared" si="197"/>
        <v/>
      </c>
      <c r="H7640" s="33"/>
      <c r="I7640" s="29"/>
      <c r="J7640" s="142">
        <v>0</v>
      </c>
    </row>
    <row r="7641" spans="1:10" ht="25" hidden="1" x14ac:dyDescent="0.35">
      <c r="A7641" s="214"/>
      <c r="B7641" s="213"/>
      <c r="C7641" s="34" t="s">
        <v>9645</v>
      </c>
      <c r="D7641" s="34" t="s">
        <v>200</v>
      </c>
      <c r="E7641" s="35">
        <v>1</v>
      </c>
      <c r="F7641" s="29"/>
      <c r="G7641" s="32" t="str">
        <f t="shared" si="197"/>
        <v/>
      </c>
      <c r="H7641" s="37">
        <f>SUM(G7641:G7641)</f>
        <v>0</v>
      </c>
      <c r="I7641" s="38"/>
      <c r="J7641" s="142">
        <v>0</v>
      </c>
    </row>
    <row r="7642" spans="1:10" ht="15" hidden="1" thickBot="1" x14ac:dyDescent="0.4">
      <c r="A7642" s="215"/>
      <c r="B7642" s="216"/>
      <c r="C7642" s="52"/>
      <c r="D7642" s="52"/>
      <c r="E7642" s="63"/>
      <c r="F7642" s="64"/>
      <c r="G7642" s="65" t="str">
        <f t="shared" si="197"/>
        <v/>
      </c>
      <c r="H7642" s="66"/>
      <c r="I7642" s="29"/>
      <c r="J7642" s="142">
        <v>0</v>
      </c>
    </row>
    <row r="7643" spans="1:10" ht="15" hidden="1" thickBot="1" x14ac:dyDescent="0.4">
      <c r="A7643" s="210" t="s">
        <v>6727</v>
      </c>
      <c r="B7643" s="212" t="s">
        <v>7522</v>
      </c>
      <c r="C7643" s="155"/>
      <c r="D7643" s="24" t="s">
        <v>16</v>
      </c>
      <c r="E7643" s="25"/>
      <c r="F7643" s="39"/>
      <c r="G7643" s="26" t="str">
        <f t="shared" si="197"/>
        <v/>
      </c>
      <c r="H7643" s="27"/>
      <c r="I7643" s="28"/>
      <c r="J7643" s="142">
        <v>0</v>
      </c>
    </row>
    <row r="7644" spans="1:10" hidden="1" x14ac:dyDescent="0.35">
      <c r="A7644" s="214"/>
      <c r="B7644" s="213"/>
      <c r="C7644" s="30"/>
      <c r="D7644" s="30"/>
      <c r="E7644" s="31"/>
      <c r="F7644" s="40"/>
      <c r="G7644" s="32" t="str">
        <f t="shared" si="197"/>
        <v/>
      </c>
      <c r="H7644" s="33"/>
      <c r="I7644" s="29"/>
      <c r="J7644" s="142">
        <v>0</v>
      </c>
    </row>
    <row r="7645" spans="1:10" ht="25" hidden="1" x14ac:dyDescent="0.35">
      <c r="A7645" s="214"/>
      <c r="B7645" s="213"/>
      <c r="C7645" s="34" t="s">
        <v>10013</v>
      </c>
      <c r="D7645" s="34" t="s">
        <v>200</v>
      </c>
      <c r="E7645" s="35">
        <v>1</v>
      </c>
      <c r="F7645" s="29"/>
      <c r="G7645" s="32" t="str">
        <f t="shared" si="197"/>
        <v/>
      </c>
      <c r="H7645" s="37">
        <f>SUM(G7645:G7645)</f>
        <v>0</v>
      </c>
      <c r="I7645" s="38"/>
      <c r="J7645" s="142">
        <v>0</v>
      </c>
    </row>
    <row r="7646" spans="1:10" ht="15" hidden="1" thickBot="1" x14ac:dyDescent="0.4">
      <c r="A7646" s="215"/>
      <c r="B7646" s="216"/>
      <c r="C7646" s="52"/>
      <c r="D7646" s="52"/>
      <c r="E7646" s="63"/>
      <c r="F7646" s="64"/>
      <c r="G7646" s="65" t="str">
        <f t="shared" si="197"/>
        <v/>
      </c>
      <c r="H7646" s="66"/>
      <c r="I7646" s="29"/>
      <c r="J7646" s="142">
        <v>0</v>
      </c>
    </row>
    <row r="7647" spans="1:10" ht="15" hidden="1" thickBot="1" x14ac:dyDescent="0.4">
      <c r="A7647" s="210" t="s">
        <v>6728</v>
      </c>
      <c r="B7647" s="212" t="s">
        <v>7523</v>
      </c>
      <c r="C7647" s="155"/>
      <c r="D7647" s="24" t="s">
        <v>16</v>
      </c>
      <c r="E7647" s="25"/>
      <c r="F7647" s="39"/>
      <c r="G7647" s="26" t="str">
        <f t="shared" si="197"/>
        <v/>
      </c>
      <c r="H7647" s="27"/>
      <c r="I7647" s="28"/>
      <c r="J7647" s="142">
        <v>0</v>
      </c>
    </row>
    <row r="7648" spans="1:10" hidden="1" x14ac:dyDescent="0.35">
      <c r="A7648" s="214"/>
      <c r="B7648" s="213"/>
      <c r="C7648" s="30"/>
      <c r="D7648" s="30"/>
      <c r="E7648" s="31"/>
      <c r="F7648" s="40"/>
      <c r="G7648" s="32" t="str">
        <f t="shared" si="197"/>
        <v/>
      </c>
      <c r="H7648" s="33"/>
      <c r="I7648" s="29"/>
      <c r="J7648" s="142">
        <v>0</v>
      </c>
    </row>
    <row r="7649" spans="1:10" hidden="1" x14ac:dyDescent="0.35">
      <c r="A7649" s="214"/>
      <c r="B7649" s="213"/>
      <c r="C7649" s="34" t="s">
        <v>9836</v>
      </c>
      <c r="D7649" s="34" t="s">
        <v>200</v>
      </c>
      <c r="E7649" s="35">
        <v>1</v>
      </c>
      <c r="F7649" s="29"/>
      <c r="G7649" s="32" t="str">
        <f t="shared" si="197"/>
        <v/>
      </c>
      <c r="H7649" s="37">
        <f>SUM(G7649:G7649)</f>
        <v>0</v>
      </c>
      <c r="I7649" s="38"/>
      <c r="J7649" s="142">
        <v>0</v>
      </c>
    </row>
    <row r="7650" spans="1:10" ht="15" hidden="1" thickBot="1" x14ac:dyDescent="0.4">
      <c r="A7650" s="215"/>
      <c r="B7650" s="216"/>
      <c r="C7650" s="52"/>
      <c r="D7650" s="52"/>
      <c r="E7650" s="63"/>
      <c r="F7650" s="64"/>
      <c r="G7650" s="65" t="str">
        <f t="shared" si="197"/>
        <v/>
      </c>
      <c r="H7650" s="66"/>
      <c r="I7650" s="29"/>
      <c r="J7650" s="142">
        <v>0</v>
      </c>
    </row>
    <row r="7651" spans="1:10" ht="15" hidden="1" thickBot="1" x14ac:dyDescent="0.4">
      <c r="A7651" s="210" t="s">
        <v>6729</v>
      </c>
      <c r="B7651" s="212" t="s">
        <v>7524</v>
      </c>
      <c r="C7651" s="155"/>
      <c r="D7651" s="24" t="s">
        <v>16</v>
      </c>
      <c r="E7651" s="25"/>
      <c r="F7651" s="39"/>
      <c r="G7651" s="26" t="str">
        <f t="shared" si="197"/>
        <v/>
      </c>
      <c r="H7651" s="27"/>
      <c r="I7651" s="28"/>
      <c r="J7651" s="142">
        <v>0</v>
      </c>
    </row>
    <row r="7652" spans="1:10" hidden="1" x14ac:dyDescent="0.35">
      <c r="A7652" s="214"/>
      <c r="B7652" s="213"/>
      <c r="C7652" s="30"/>
      <c r="D7652" s="30"/>
      <c r="E7652" s="31"/>
      <c r="F7652" s="40"/>
      <c r="G7652" s="32" t="str">
        <f t="shared" si="197"/>
        <v/>
      </c>
      <c r="H7652" s="33"/>
      <c r="I7652" s="29"/>
      <c r="J7652" s="142">
        <v>0</v>
      </c>
    </row>
    <row r="7653" spans="1:10" ht="25" hidden="1" x14ac:dyDescent="0.35">
      <c r="A7653" s="214"/>
      <c r="B7653" s="213"/>
      <c r="C7653" s="34" t="s">
        <v>9794</v>
      </c>
      <c r="D7653" s="34" t="s">
        <v>200</v>
      </c>
      <c r="E7653" s="35">
        <v>1</v>
      </c>
      <c r="F7653" s="29"/>
      <c r="G7653" s="32" t="str">
        <f t="shared" si="197"/>
        <v/>
      </c>
      <c r="H7653" s="37">
        <f>SUM(G7653:G7653)</f>
        <v>0</v>
      </c>
      <c r="I7653" s="38"/>
      <c r="J7653" s="142">
        <v>0</v>
      </c>
    </row>
    <row r="7654" spans="1:10" ht="15" hidden="1" thickBot="1" x14ac:dyDescent="0.4">
      <c r="A7654" s="215"/>
      <c r="B7654" s="216"/>
      <c r="C7654" s="52"/>
      <c r="D7654" s="52"/>
      <c r="E7654" s="63"/>
      <c r="F7654" s="64"/>
      <c r="G7654" s="65" t="str">
        <f t="shared" si="197"/>
        <v/>
      </c>
      <c r="H7654" s="66"/>
      <c r="I7654" s="29"/>
      <c r="J7654" s="142">
        <v>0</v>
      </c>
    </row>
    <row r="7655" spans="1:10" ht="15" hidden="1" thickBot="1" x14ac:dyDescent="0.4">
      <c r="A7655" s="210" t="s">
        <v>6730</v>
      </c>
      <c r="B7655" s="212" t="s">
        <v>7525</v>
      </c>
      <c r="C7655" s="155"/>
      <c r="D7655" s="24" t="s">
        <v>16</v>
      </c>
      <c r="E7655" s="25"/>
      <c r="F7655" s="39"/>
      <c r="G7655" s="26" t="str">
        <f t="shared" si="197"/>
        <v/>
      </c>
      <c r="H7655" s="27"/>
      <c r="I7655" s="28"/>
      <c r="J7655" s="142">
        <v>0</v>
      </c>
    </row>
    <row r="7656" spans="1:10" hidden="1" x14ac:dyDescent="0.35">
      <c r="A7656" s="214"/>
      <c r="B7656" s="213"/>
      <c r="C7656" s="30"/>
      <c r="D7656" s="30"/>
      <c r="E7656" s="31"/>
      <c r="F7656" s="40"/>
      <c r="G7656" s="32" t="str">
        <f t="shared" si="197"/>
        <v/>
      </c>
      <c r="H7656" s="33"/>
      <c r="I7656" s="29"/>
      <c r="J7656" s="142">
        <v>0</v>
      </c>
    </row>
    <row r="7657" spans="1:10" hidden="1" x14ac:dyDescent="0.35">
      <c r="A7657" s="214"/>
      <c r="B7657" s="213"/>
      <c r="C7657" s="34" t="s">
        <v>10245</v>
      </c>
      <c r="D7657" s="34" t="s">
        <v>200</v>
      </c>
      <c r="E7657" s="35">
        <v>1</v>
      </c>
      <c r="F7657" s="29"/>
      <c r="G7657" s="32" t="str">
        <f t="shared" si="197"/>
        <v/>
      </c>
      <c r="H7657" s="37">
        <f>SUM(G7657:G7657)</f>
        <v>0</v>
      </c>
      <c r="I7657" s="38"/>
      <c r="J7657" s="142">
        <v>0</v>
      </c>
    </row>
    <row r="7658" spans="1:10" ht="15" hidden="1" thickBot="1" x14ac:dyDescent="0.4">
      <c r="A7658" s="215"/>
      <c r="B7658" s="216"/>
      <c r="C7658" s="52"/>
      <c r="D7658" s="52"/>
      <c r="E7658" s="63"/>
      <c r="F7658" s="64"/>
      <c r="G7658" s="65" t="str">
        <f t="shared" si="197"/>
        <v/>
      </c>
      <c r="H7658" s="66"/>
      <c r="I7658" s="29"/>
      <c r="J7658" s="142">
        <v>0</v>
      </c>
    </row>
    <row r="7659" spans="1:10" ht="15" hidden="1" thickBot="1" x14ac:dyDescent="0.4">
      <c r="A7659" s="210" t="s">
        <v>6731</v>
      </c>
      <c r="B7659" s="212" t="s">
        <v>7526</v>
      </c>
      <c r="C7659" s="155"/>
      <c r="D7659" s="24" t="s">
        <v>16</v>
      </c>
      <c r="E7659" s="25"/>
      <c r="F7659" s="39"/>
      <c r="G7659" s="26" t="str">
        <f t="shared" si="197"/>
        <v/>
      </c>
      <c r="H7659" s="27"/>
      <c r="I7659" s="28"/>
      <c r="J7659" s="142">
        <v>0</v>
      </c>
    </row>
    <row r="7660" spans="1:10" hidden="1" x14ac:dyDescent="0.35">
      <c r="A7660" s="214"/>
      <c r="B7660" s="213"/>
      <c r="C7660" s="30"/>
      <c r="D7660" s="30"/>
      <c r="E7660" s="31"/>
      <c r="F7660" s="40"/>
      <c r="G7660" s="32" t="str">
        <f t="shared" si="197"/>
        <v/>
      </c>
      <c r="H7660" s="33"/>
      <c r="I7660" s="29"/>
      <c r="J7660" s="142">
        <v>0</v>
      </c>
    </row>
    <row r="7661" spans="1:10" ht="25" hidden="1" x14ac:dyDescent="0.35">
      <c r="A7661" s="214"/>
      <c r="B7661" s="213"/>
      <c r="C7661" s="34" t="s">
        <v>9543</v>
      </c>
      <c r="D7661" s="34" t="s">
        <v>200</v>
      </c>
      <c r="E7661" s="35">
        <v>1</v>
      </c>
      <c r="F7661" s="29"/>
      <c r="G7661" s="32" t="str">
        <f t="shared" si="197"/>
        <v/>
      </c>
      <c r="H7661" s="37">
        <f>SUM(G7661:G7661)</f>
        <v>0</v>
      </c>
      <c r="I7661" s="38"/>
      <c r="J7661" s="142">
        <v>0</v>
      </c>
    </row>
    <row r="7662" spans="1:10" ht="15" hidden="1" thickBot="1" x14ac:dyDescent="0.4">
      <c r="A7662" s="215"/>
      <c r="B7662" s="216"/>
      <c r="C7662" s="52"/>
      <c r="D7662" s="52"/>
      <c r="E7662" s="63"/>
      <c r="F7662" s="64"/>
      <c r="G7662" s="65" t="str">
        <f t="shared" si="197"/>
        <v/>
      </c>
      <c r="H7662" s="66"/>
      <c r="I7662" s="29"/>
      <c r="J7662" s="142">
        <v>0</v>
      </c>
    </row>
    <row r="7663" spans="1:10" ht="15" hidden="1" thickBot="1" x14ac:dyDescent="0.4">
      <c r="A7663" s="210" t="s">
        <v>6732</v>
      </c>
      <c r="B7663" s="212" t="s">
        <v>7527</v>
      </c>
      <c r="C7663" s="155"/>
      <c r="D7663" s="24" t="s">
        <v>16</v>
      </c>
      <c r="E7663" s="25"/>
      <c r="F7663" s="39"/>
      <c r="G7663" s="26" t="str">
        <f t="shared" si="197"/>
        <v/>
      </c>
      <c r="H7663" s="27"/>
      <c r="I7663" s="28"/>
      <c r="J7663" s="142">
        <v>0</v>
      </c>
    </row>
    <row r="7664" spans="1:10" hidden="1" x14ac:dyDescent="0.35">
      <c r="A7664" s="214"/>
      <c r="B7664" s="213"/>
      <c r="C7664" s="30"/>
      <c r="D7664" s="30"/>
      <c r="E7664" s="31"/>
      <c r="F7664" s="40"/>
      <c r="G7664" s="32" t="str">
        <f t="shared" si="197"/>
        <v/>
      </c>
      <c r="H7664" s="33"/>
      <c r="I7664" s="29"/>
      <c r="J7664" s="142">
        <v>0</v>
      </c>
    </row>
    <row r="7665" spans="1:10" ht="25" hidden="1" x14ac:dyDescent="0.35">
      <c r="A7665" s="214"/>
      <c r="B7665" s="213"/>
      <c r="C7665" s="34" t="s">
        <v>9539</v>
      </c>
      <c r="D7665" s="34" t="s">
        <v>200</v>
      </c>
      <c r="E7665" s="35">
        <v>1</v>
      </c>
      <c r="F7665" s="29"/>
      <c r="G7665" s="32" t="str">
        <f t="shared" si="197"/>
        <v/>
      </c>
      <c r="H7665" s="37">
        <f>SUM(G7665:G7665)</f>
        <v>0</v>
      </c>
      <c r="I7665" s="38"/>
      <c r="J7665" s="142">
        <v>0</v>
      </c>
    </row>
    <row r="7666" spans="1:10" ht="15" hidden="1" thickBot="1" x14ac:dyDescent="0.4">
      <c r="A7666" s="215"/>
      <c r="B7666" s="216"/>
      <c r="C7666" s="52"/>
      <c r="D7666" s="52"/>
      <c r="E7666" s="63"/>
      <c r="F7666" s="64"/>
      <c r="G7666" s="65" t="str">
        <f t="shared" si="197"/>
        <v/>
      </c>
      <c r="H7666" s="66"/>
      <c r="I7666" s="29"/>
      <c r="J7666" s="142">
        <v>0</v>
      </c>
    </row>
    <row r="7667" spans="1:10" ht="15" hidden="1" thickBot="1" x14ac:dyDescent="0.4">
      <c r="A7667" s="210" t="s">
        <v>6733</v>
      </c>
      <c r="B7667" s="212" t="s">
        <v>7528</v>
      </c>
      <c r="C7667" s="155"/>
      <c r="D7667" s="24" t="s">
        <v>16</v>
      </c>
      <c r="E7667" s="25"/>
      <c r="F7667" s="39"/>
      <c r="G7667" s="26" t="str">
        <f t="shared" si="197"/>
        <v/>
      </c>
      <c r="H7667" s="27"/>
      <c r="I7667" s="28"/>
      <c r="J7667" s="142">
        <v>0</v>
      </c>
    </row>
    <row r="7668" spans="1:10" hidden="1" x14ac:dyDescent="0.35">
      <c r="A7668" s="214"/>
      <c r="B7668" s="213"/>
      <c r="C7668" s="30"/>
      <c r="D7668" s="30"/>
      <c r="E7668" s="31"/>
      <c r="F7668" s="40"/>
      <c r="G7668" s="32" t="str">
        <f t="shared" si="197"/>
        <v/>
      </c>
      <c r="H7668" s="33"/>
      <c r="I7668" s="29"/>
      <c r="J7668" s="142">
        <v>0</v>
      </c>
    </row>
    <row r="7669" spans="1:10" ht="25" hidden="1" x14ac:dyDescent="0.35">
      <c r="A7669" s="214"/>
      <c r="B7669" s="213"/>
      <c r="C7669" s="34" t="s">
        <v>9477</v>
      </c>
      <c r="D7669" s="34" t="s">
        <v>200</v>
      </c>
      <c r="E7669" s="35">
        <v>1</v>
      </c>
      <c r="F7669" s="29"/>
      <c r="G7669" s="32" t="str">
        <f t="shared" si="197"/>
        <v/>
      </c>
      <c r="H7669" s="37">
        <f>SUM(G7669:G7669)</f>
        <v>0</v>
      </c>
      <c r="I7669" s="38"/>
      <c r="J7669" s="142">
        <v>0</v>
      </c>
    </row>
    <row r="7670" spans="1:10" ht="15" hidden="1" thickBot="1" x14ac:dyDescent="0.4">
      <c r="A7670" s="215"/>
      <c r="B7670" s="216"/>
      <c r="C7670" s="52"/>
      <c r="D7670" s="52"/>
      <c r="E7670" s="63"/>
      <c r="F7670" s="64"/>
      <c r="G7670" s="65" t="str">
        <f t="shared" si="197"/>
        <v/>
      </c>
      <c r="H7670" s="66"/>
      <c r="I7670" s="29"/>
      <c r="J7670" s="142">
        <v>0</v>
      </c>
    </row>
    <row r="7671" spans="1:10" ht="15" hidden="1" thickBot="1" x14ac:dyDescent="0.4">
      <c r="A7671" s="210" t="s">
        <v>6734</v>
      </c>
      <c r="B7671" s="212" t="s">
        <v>7529</v>
      </c>
      <c r="C7671" s="155"/>
      <c r="D7671" s="24" t="s">
        <v>16</v>
      </c>
      <c r="E7671" s="25"/>
      <c r="F7671" s="39"/>
      <c r="G7671" s="26" t="str">
        <f t="shared" si="197"/>
        <v/>
      </c>
      <c r="H7671" s="27"/>
      <c r="I7671" s="28"/>
      <c r="J7671" s="142">
        <v>0</v>
      </c>
    </row>
    <row r="7672" spans="1:10" hidden="1" x14ac:dyDescent="0.35">
      <c r="A7672" s="214"/>
      <c r="B7672" s="213"/>
      <c r="C7672" s="30"/>
      <c r="D7672" s="30"/>
      <c r="E7672" s="31"/>
      <c r="F7672" s="40"/>
      <c r="G7672" s="32" t="str">
        <f t="shared" si="197"/>
        <v/>
      </c>
      <c r="H7672" s="33"/>
      <c r="I7672" s="29"/>
      <c r="J7672" s="142">
        <v>0</v>
      </c>
    </row>
    <row r="7673" spans="1:10" ht="25" hidden="1" x14ac:dyDescent="0.35">
      <c r="A7673" s="214"/>
      <c r="B7673" s="213"/>
      <c r="C7673" s="34" t="s">
        <v>9484</v>
      </c>
      <c r="D7673" s="34" t="s">
        <v>200</v>
      </c>
      <c r="E7673" s="35">
        <v>1</v>
      </c>
      <c r="F7673" s="29"/>
      <c r="G7673" s="32" t="str">
        <f t="shared" si="197"/>
        <v/>
      </c>
      <c r="H7673" s="37">
        <f>SUM(G7673:G7673)</f>
        <v>0</v>
      </c>
      <c r="I7673" s="38"/>
      <c r="J7673" s="142">
        <v>0</v>
      </c>
    </row>
    <row r="7674" spans="1:10" ht="15" hidden="1" thickBot="1" x14ac:dyDescent="0.4">
      <c r="A7674" s="215"/>
      <c r="B7674" s="216"/>
      <c r="C7674" s="52"/>
      <c r="D7674" s="52"/>
      <c r="E7674" s="63"/>
      <c r="F7674" s="64"/>
      <c r="G7674" s="65" t="str">
        <f t="shared" si="197"/>
        <v/>
      </c>
      <c r="H7674" s="66"/>
      <c r="I7674" s="29"/>
      <c r="J7674" s="142">
        <v>0</v>
      </c>
    </row>
    <row r="7675" spans="1:10" ht="15" hidden="1" thickBot="1" x14ac:dyDescent="0.4">
      <c r="A7675" s="210" t="s">
        <v>6735</v>
      </c>
      <c r="B7675" s="212" t="s">
        <v>7530</v>
      </c>
      <c r="C7675" s="155"/>
      <c r="D7675" s="24" t="s">
        <v>16</v>
      </c>
      <c r="E7675" s="25"/>
      <c r="F7675" s="39"/>
      <c r="G7675" s="26" t="str">
        <f t="shared" si="197"/>
        <v/>
      </c>
      <c r="H7675" s="27"/>
      <c r="I7675" s="28"/>
      <c r="J7675" s="142">
        <v>0</v>
      </c>
    </row>
    <row r="7676" spans="1:10" hidden="1" x14ac:dyDescent="0.35">
      <c r="A7676" s="214"/>
      <c r="B7676" s="213"/>
      <c r="C7676" s="30"/>
      <c r="D7676" s="30"/>
      <c r="E7676" s="31"/>
      <c r="F7676" s="40"/>
      <c r="G7676" s="32" t="str">
        <f t="shared" si="197"/>
        <v/>
      </c>
      <c r="H7676" s="33"/>
      <c r="I7676" s="29"/>
      <c r="J7676" s="142">
        <v>0</v>
      </c>
    </row>
    <row r="7677" spans="1:10" ht="25" hidden="1" x14ac:dyDescent="0.35">
      <c r="A7677" s="214"/>
      <c r="B7677" s="213"/>
      <c r="C7677" s="34" t="s">
        <v>9751</v>
      </c>
      <c r="D7677" s="34" t="s">
        <v>200</v>
      </c>
      <c r="E7677" s="35">
        <v>1</v>
      </c>
      <c r="F7677" s="29"/>
      <c r="G7677" s="32" t="str">
        <f t="shared" si="197"/>
        <v/>
      </c>
      <c r="H7677" s="37">
        <f>SUM(G7677:G7677)</f>
        <v>0</v>
      </c>
      <c r="I7677" s="38"/>
      <c r="J7677" s="142">
        <v>0</v>
      </c>
    </row>
    <row r="7678" spans="1:10" ht="15" hidden="1" thickBot="1" x14ac:dyDescent="0.4">
      <c r="A7678" s="215"/>
      <c r="B7678" s="216"/>
      <c r="C7678" s="52"/>
      <c r="D7678" s="52"/>
      <c r="E7678" s="63"/>
      <c r="F7678" s="64"/>
      <c r="G7678" s="65" t="str">
        <f t="shared" si="197"/>
        <v/>
      </c>
      <c r="H7678" s="66"/>
      <c r="I7678" s="29"/>
      <c r="J7678" s="142">
        <v>0</v>
      </c>
    </row>
    <row r="7679" spans="1:10" ht="15" hidden="1" thickBot="1" x14ac:dyDescent="0.4">
      <c r="A7679" s="210" t="s">
        <v>6736</v>
      </c>
      <c r="B7679" s="212" t="s">
        <v>7531</v>
      </c>
      <c r="C7679" s="155"/>
      <c r="D7679" s="24" t="s">
        <v>16</v>
      </c>
      <c r="E7679" s="25"/>
      <c r="F7679" s="39"/>
      <c r="G7679" s="26" t="str">
        <f t="shared" si="197"/>
        <v/>
      </c>
      <c r="H7679" s="27"/>
      <c r="I7679" s="28"/>
      <c r="J7679" s="142">
        <v>0</v>
      </c>
    </row>
    <row r="7680" spans="1:10" hidden="1" x14ac:dyDescent="0.35">
      <c r="A7680" s="214"/>
      <c r="B7680" s="213"/>
      <c r="C7680" s="30"/>
      <c r="D7680" s="30"/>
      <c r="E7680" s="31"/>
      <c r="F7680" s="40"/>
      <c r="G7680" s="32" t="str">
        <f t="shared" si="197"/>
        <v/>
      </c>
      <c r="H7680" s="33"/>
      <c r="I7680" s="29"/>
      <c r="J7680" s="142">
        <v>0</v>
      </c>
    </row>
    <row r="7681" spans="1:10" hidden="1" x14ac:dyDescent="0.35">
      <c r="A7681" s="214"/>
      <c r="B7681" s="213"/>
      <c r="C7681" s="34" t="s">
        <v>9580</v>
      </c>
      <c r="D7681" s="34" t="s">
        <v>200</v>
      </c>
      <c r="E7681" s="35">
        <v>1</v>
      </c>
      <c r="F7681" s="29"/>
      <c r="G7681" s="32" t="str">
        <f t="shared" si="197"/>
        <v/>
      </c>
      <c r="H7681" s="37">
        <f>SUM(G7681:G7681)</f>
        <v>0</v>
      </c>
      <c r="I7681" s="38"/>
      <c r="J7681" s="142">
        <v>0</v>
      </c>
    </row>
    <row r="7682" spans="1:10" ht="15" hidden="1" thickBot="1" x14ac:dyDescent="0.4">
      <c r="A7682" s="215"/>
      <c r="B7682" s="216"/>
      <c r="C7682" s="52"/>
      <c r="D7682" s="52"/>
      <c r="E7682" s="63"/>
      <c r="F7682" s="64"/>
      <c r="G7682" s="65" t="str">
        <f t="shared" si="197"/>
        <v/>
      </c>
      <c r="H7682" s="66"/>
      <c r="I7682" s="29"/>
      <c r="J7682" s="142">
        <v>0</v>
      </c>
    </row>
    <row r="7683" spans="1:10" ht="15" hidden="1" thickBot="1" x14ac:dyDescent="0.4">
      <c r="A7683" s="210" t="s">
        <v>6737</v>
      </c>
      <c r="B7683" s="212" t="s">
        <v>7532</v>
      </c>
      <c r="C7683" s="155"/>
      <c r="D7683" s="24" t="s">
        <v>16</v>
      </c>
      <c r="E7683" s="25"/>
      <c r="F7683" s="39"/>
      <c r="G7683" s="26" t="str">
        <f t="shared" si="197"/>
        <v/>
      </c>
      <c r="H7683" s="27"/>
      <c r="I7683" s="28"/>
      <c r="J7683" s="142">
        <v>0</v>
      </c>
    </row>
    <row r="7684" spans="1:10" hidden="1" x14ac:dyDescent="0.35">
      <c r="A7684" s="214"/>
      <c r="B7684" s="213"/>
      <c r="C7684" s="30"/>
      <c r="D7684" s="30"/>
      <c r="E7684" s="31"/>
      <c r="F7684" s="40"/>
      <c r="G7684" s="32" t="str">
        <f t="shared" si="197"/>
        <v/>
      </c>
      <c r="H7684" s="33"/>
      <c r="I7684" s="29"/>
      <c r="J7684" s="142">
        <v>0</v>
      </c>
    </row>
    <row r="7685" spans="1:10" ht="25" hidden="1" x14ac:dyDescent="0.35">
      <c r="A7685" s="214"/>
      <c r="B7685" s="213"/>
      <c r="C7685" s="34" t="s">
        <v>9646</v>
      </c>
      <c r="D7685" s="34" t="s">
        <v>200</v>
      </c>
      <c r="E7685" s="35">
        <v>1</v>
      </c>
      <c r="F7685" s="29"/>
      <c r="G7685" s="32" t="str">
        <f t="shared" si="197"/>
        <v/>
      </c>
      <c r="H7685" s="37">
        <f>SUM(G7685:G7685)</f>
        <v>0</v>
      </c>
      <c r="I7685" s="38"/>
      <c r="J7685" s="142">
        <v>0</v>
      </c>
    </row>
    <row r="7686" spans="1:10" ht="15" hidden="1" thickBot="1" x14ac:dyDescent="0.4">
      <c r="A7686" s="215"/>
      <c r="B7686" s="216"/>
      <c r="C7686" s="52"/>
      <c r="D7686" s="52"/>
      <c r="E7686" s="63"/>
      <c r="F7686" s="64"/>
      <c r="G7686" s="65" t="str">
        <f t="shared" si="197"/>
        <v/>
      </c>
      <c r="H7686" s="66"/>
      <c r="I7686" s="29"/>
      <c r="J7686" s="142">
        <v>0</v>
      </c>
    </row>
    <row r="7687" spans="1:10" ht="15" hidden="1" thickBot="1" x14ac:dyDescent="0.4">
      <c r="A7687" s="210" t="s">
        <v>6738</v>
      </c>
      <c r="B7687" s="212" t="s">
        <v>7533</v>
      </c>
      <c r="C7687" s="155"/>
      <c r="D7687" s="24" t="s">
        <v>16</v>
      </c>
      <c r="E7687" s="25"/>
      <c r="F7687" s="39"/>
      <c r="G7687" s="26" t="str">
        <f t="shared" si="197"/>
        <v/>
      </c>
      <c r="H7687" s="27"/>
      <c r="I7687" s="28"/>
      <c r="J7687" s="142">
        <v>0</v>
      </c>
    </row>
    <row r="7688" spans="1:10" hidden="1" x14ac:dyDescent="0.35">
      <c r="A7688" s="214"/>
      <c r="B7688" s="213"/>
      <c r="C7688" s="30"/>
      <c r="D7688" s="30"/>
      <c r="E7688" s="31"/>
      <c r="F7688" s="40"/>
      <c r="G7688" s="32" t="str">
        <f t="shared" si="197"/>
        <v/>
      </c>
      <c r="H7688" s="33"/>
      <c r="I7688" s="29"/>
      <c r="J7688" s="142">
        <v>0</v>
      </c>
    </row>
    <row r="7689" spans="1:10" ht="25" hidden="1" x14ac:dyDescent="0.35">
      <c r="A7689" s="214"/>
      <c r="B7689" s="213"/>
      <c r="C7689" s="34" t="s">
        <v>9757</v>
      </c>
      <c r="D7689" s="34" t="s">
        <v>200</v>
      </c>
      <c r="E7689" s="35">
        <v>1</v>
      </c>
      <c r="F7689" s="29"/>
      <c r="G7689" s="32" t="str">
        <f t="shared" si="197"/>
        <v/>
      </c>
      <c r="H7689" s="37">
        <f>SUM(G7689:G7689)</f>
        <v>0</v>
      </c>
      <c r="I7689" s="38"/>
      <c r="J7689" s="142">
        <v>0</v>
      </c>
    </row>
    <row r="7690" spans="1:10" ht="15" hidden="1" thickBot="1" x14ac:dyDescent="0.4">
      <c r="A7690" s="215"/>
      <c r="B7690" s="216"/>
      <c r="C7690" s="52"/>
      <c r="D7690" s="52"/>
      <c r="E7690" s="63"/>
      <c r="F7690" s="64"/>
      <c r="G7690" s="65" t="str">
        <f t="shared" si="197"/>
        <v/>
      </c>
      <c r="H7690" s="66"/>
      <c r="I7690" s="29"/>
      <c r="J7690" s="142">
        <v>0</v>
      </c>
    </row>
    <row r="7691" spans="1:10" ht="15" hidden="1" thickBot="1" x14ac:dyDescent="0.4">
      <c r="A7691" s="210" t="s">
        <v>6739</v>
      </c>
      <c r="B7691" s="212" t="s">
        <v>7534</v>
      </c>
      <c r="C7691" s="155"/>
      <c r="D7691" s="24" t="s">
        <v>16</v>
      </c>
      <c r="E7691" s="25"/>
      <c r="F7691" s="39"/>
      <c r="G7691" s="26" t="str">
        <f t="shared" si="197"/>
        <v/>
      </c>
      <c r="H7691" s="27"/>
      <c r="I7691" s="28"/>
      <c r="J7691" s="142">
        <v>0</v>
      </c>
    </row>
    <row r="7692" spans="1:10" hidden="1" x14ac:dyDescent="0.35">
      <c r="A7692" s="214"/>
      <c r="B7692" s="213"/>
      <c r="C7692" s="30"/>
      <c r="D7692" s="30"/>
      <c r="E7692" s="31"/>
      <c r="F7692" s="40"/>
      <c r="G7692" s="32" t="str">
        <f t="shared" si="197"/>
        <v/>
      </c>
      <c r="H7692" s="33"/>
      <c r="I7692" s="29"/>
      <c r="J7692" s="142">
        <v>0</v>
      </c>
    </row>
    <row r="7693" spans="1:10" ht="25" hidden="1" x14ac:dyDescent="0.35">
      <c r="A7693" s="214"/>
      <c r="B7693" s="213"/>
      <c r="C7693" s="34" t="s">
        <v>10014</v>
      </c>
      <c r="D7693" s="34" t="s">
        <v>200</v>
      </c>
      <c r="E7693" s="35">
        <v>1</v>
      </c>
      <c r="F7693" s="29"/>
      <c r="G7693" s="32" t="str">
        <f t="shared" si="197"/>
        <v/>
      </c>
      <c r="H7693" s="37">
        <f>SUM(G7693:G7693)</f>
        <v>0</v>
      </c>
      <c r="I7693" s="38"/>
      <c r="J7693" s="142">
        <v>0</v>
      </c>
    </row>
    <row r="7694" spans="1:10" ht="15" hidden="1" thickBot="1" x14ac:dyDescent="0.4">
      <c r="A7694" s="215"/>
      <c r="B7694" s="216"/>
      <c r="C7694" s="52"/>
      <c r="D7694" s="52"/>
      <c r="E7694" s="63"/>
      <c r="F7694" s="64"/>
      <c r="G7694" s="65" t="str">
        <f t="shared" si="197"/>
        <v/>
      </c>
      <c r="H7694" s="66"/>
      <c r="I7694" s="29"/>
      <c r="J7694" s="142">
        <v>0</v>
      </c>
    </row>
    <row r="7695" spans="1:10" ht="15" hidden="1" thickBot="1" x14ac:dyDescent="0.4">
      <c r="A7695" s="210" t="s">
        <v>6740</v>
      </c>
      <c r="B7695" s="212" t="s">
        <v>7535</v>
      </c>
      <c r="C7695" s="155"/>
      <c r="D7695" s="24" t="s">
        <v>16</v>
      </c>
      <c r="E7695" s="25"/>
      <c r="F7695" s="39"/>
      <c r="G7695" s="26" t="str">
        <f t="shared" si="197"/>
        <v/>
      </c>
      <c r="H7695" s="27"/>
      <c r="I7695" s="28"/>
      <c r="J7695" s="142">
        <v>0</v>
      </c>
    </row>
    <row r="7696" spans="1:10" hidden="1" x14ac:dyDescent="0.35">
      <c r="A7696" s="214"/>
      <c r="B7696" s="213"/>
      <c r="C7696" s="30"/>
      <c r="D7696" s="30"/>
      <c r="E7696" s="31"/>
      <c r="F7696" s="40"/>
      <c r="G7696" s="32" t="str">
        <f t="shared" ref="G7696:G7759" si="198">IF(ISNUMBER(F7696),E7696*F7696,"")</f>
        <v/>
      </c>
      <c r="H7696" s="33"/>
      <c r="I7696" s="29"/>
      <c r="J7696" s="142">
        <v>0</v>
      </c>
    </row>
    <row r="7697" spans="1:10" hidden="1" x14ac:dyDescent="0.35">
      <c r="A7697" s="214"/>
      <c r="B7697" s="213"/>
      <c r="C7697" s="34" t="s">
        <v>9837</v>
      </c>
      <c r="D7697" s="34" t="s">
        <v>200</v>
      </c>
      <c r="E7697" s="35">
        <v>1</v>
      </c>
      <c r="F7697" s="29"/>
      <c r="G7697" s="32" t="str">
        <f t="shared" si="198"/>
        <v/>
      </c>
      <c r="H7697" s="37">
        <f>SUM(G7697:G7697)</f>
        <v>0</v>
      </c>
      <c r="I7697" s="38"/>
      <c r="J7697" s="142">
        <v>0</v>
      </c>
    </row>
    <row r="7698" spans="1:10" ht="15" hidden="1" thickBot="1" x14ac:dyDescent="0.4">
      <c r="A7698" s="215"/>
      <c r="B7698" s="216"/>
      <c r="C7698" s="52"/>
      <c r="D7698" s="52"/>
      <c r="E7698" s="63"/>
      <c r="F7698" s="64"/>
      <c r="G7698" s="65" t="str">
        <f t="shared" si="198"/>
        <v/>
      </c>
      <c r="H7698" s="66"/>
      <c r="I7698" s="29"/>
      <c r="J7698" s="142">
        <v>0</v>
      </c>
    </row>
    <row r="7699" spans="1:10" ht="15" hidden="1" thickBot="1" x14ac:dyDescent="0.4">
      <c r="A7699" s="210" t="s">
        <v>6741</v>
      </c>
      <c r="B7699" s="212" t="s">
        <v>7536</v>
      </c>
      <c r="C7699" s="155"/>
      <c r="D7699" s="24" t="s">
        <v>16</v>
      </c>
      <c r="E7699" s="25"/>
      <c r="F7699" s="39"/>
      <c r="G7699" s="26" t="str">
        <f t="shared" si="198"/>
        <v/>
      </c>
      <c r="H7699" s="27"/>
      <c r="I7699" s="28"/>
      <c r="J7699" s="142">
        <v>0</v>
      </c>
    </row>
    <row r="7700" spans="1:10" hidden="1" x14ac:dyDescent="0.35">
      <c r="A7700" s="214"/>
      <c r="B7700" s="213"/>
      <c r="C7700" s="30"/>
      <c r="D7700" s="30"/>
      <c r="E7700" s="31"/>
      <c r="F7700" s="40"/>
      <c r="G7700" s="32" t="str">
        <f t="shared" si="198"/>
        <v/>
      </c>
      <c r="H7700" s="33"/>
      <c r="I7700" s="29"/>
      <c r="J7700" s="142">
        <v>0</v>
      </c>
    </row>
    <row r="7701" spans="1:10" ht="25" hidden="1" x14ac:dyDescent="0.35">
      <c r="A7701" s="214"/>
      <c r="B7701" s="213"/>
      <c r="C7701" s="34" t="s">
        <v>9795</v>
      </c>
      <c r="D7701" s="34" t="s">
        <v>200</v>
      </c>
      <c r="E7701" s="35">
        <v>1</v>
      </c>
      <c r="F7701" s="29"/>
      <c r="G7701" s="32" t="str">
        <f t="shared" si="198"/>
        <v/>
      </c>
      <c r="H7701" s="37">
        <f>SUM(G7701:G7701)</f>
        <v>0</v>
      </c>
      <c r="I7701" s="38"/>
      <c r="J7701" s="142">
        <v>0</v>
      </c>
    </row>
    <row r="7702" spans="1:10" ht="15" hidden="1" thickBot="1" x14ac:dyDescent="0.4">
      <c r="A7702" s="215"/>
      <c r="B7702" s="216"/>
      <c r="C7702" s="52"/>
      <c r="D7702" s="52"/>
      <c r="E7702" s="63"/>
      <c r="F7702" s="64"/>
      <c r="G7702" s="65" t="str">
        <f t="shared" si="198"/>
        <v/>
      </c>
      <c r="H7702" s="66"/>
      <c r="I7702" s="29"/>
      <c r="J7702" s="142">
        <v>0</v>
      </c>
    </row>
    <row r="7703" spans="1:10" ht="15" hidden="1" thickBot="1" x14ac:dyDescent="0.4">
      <c r="A7703" s="210" t="s">
        <v>6742</v>
      </c>
      <c r="B7703" s="212" t="s">
        <v>7537</v>
      </c>
      <c r="C7703" s="155"/>
      <c r="D7703" s="24" t="s">
        <v>16</v>
      </c>
      <c r="E7703" s="25"/>
      <c r="F7703" s="39"/>
      <c r="G7703" s="26" t="str">
        <f t="shared" si="198"/>
        <v/>
      </c>
      <c r="H7703" s="27"/>
      <c r="I7703" s="28"/>
      <c r="J7703" s="142">
        <v>0</v>
      </c>
    </row>
    <row r="7704" spans="1:10" hidden="1" x14ac:dyDescent="0.35">
      <c r="A7704" s="214"/>
      <c r="B7704" s="213"/>
      <c r="C7704" s="30"/>
      <c r="D7704" s="30"/>
      <c r="E7704" s="31"/>
      <c r="F7704" s="40"/>
      <c r="G7704" s="32" t="str">
        <f t="shared" si="198"/>
        <v/>
      </c>
      <c r="H7704" s="33"/>
      <c r="I7704" s="29"/>
      <c r="J7704" s="142">
        <v>0</v>
      </c>
    </row>
    <row r="7705" spans="1:10" hidden="1" x14ac:dyDescent="0.35">
      <c r="A7705" s="214"/>
      <c r="B7705" s="213"/>
      <c r="C7705" s="34" t="s">
        <v>10246</v>
      </c>
      <c r="D7705" s="34" t="s">
        <v>200</v>
      </c>
      <c r="E7705" s="35">
        <v>1</v>
      </c>
      <c r="F7705" s="29"/>
      <c r="G7705" s="32" t="str">
        <f t="shared" si="198"/>
        <v/>
      </c>
      <c r="H7705" s="37">
        <f>SUM(G7705:G7705)</f>
        <v>0</v>
      </c>
      <c r="I7705" s="38"/>
      <c r="J7705" s="142">
        <v>0</v>
      </c>
    </row>
    <row r="7706" spans="1:10" ht="15" hidden="1" thickBot="1" x14ac:dyDescent="0.4">
      <c r="A7706" s="215"/>
      <c r="B7706" s="216"/>
      <c r="C7706" s="52"/>
      <c r="D7706" s="52"/>
      <c r="E7706" s="63"/>
      <c r="F7706" s="64"/>
      <c r="G7706" s="65" t="str">
        <f t="shared" si="198"/>
        <v/>
      </c>
      <c r="H7706" s="66"/>
      <c r="I7706" s="29"/>
      <c r="J7706" s="142">
        <v>0</v>
      </c>
    </row>
    <row r="7707" spans="1:10" ht="15" hidden="1" thickBot="1" x14ac:dyDescent="0.4">
      <c r="A7707" s="210" t="s">
        <v>6743</v>
      </c>
      <c r="B7707" s="212" t="s">
        <v>7538</v>
      </c>
      <c r="C7707" s="155"/>
      <c r="D7707" s="24" t="s">
        <v>16</v>
      </c>
      <c r="E7707" s="25"/>
      <c r="F7707" s="39"/>
      <c r="G7707" s="26" t="str">
        <f t="shared" si="198"/>
        <v/>
      </c>
      <c r="H7707" s="27"/>
      <c r="I7707" s="28"/>
      <c r="J7707" s="142">
        <v>0</v>
      </c>
    </row>
    <row r="7708" spans="1:10" hidden="1" x14ac:dyDescent="0.35">
      <c r="A7708" s="214"/>
      <c r="B7708" s="213"/>
      <c r="C7708" s="30"/>
      <c r="D7708" s="30"/>
      <c r="E7708" s="31"/>
      <c r="F7708" s="40"/>
      <c r="G7708" s="32" t="str">
        <f t="shared" si="198"/>
        <v/>
      </c>
      <c r="H7708" s="33"/>
      <c r="I7708" s="29"/>
      <c r="J7708" s="142">
        <v>0</v>
      </c>
    </row>
    <row r="7709" spans="1:10" ht="25" hidden="1" x14ac:dyDescent="0.35">
      <c r="A7709" s="214"/>
      <c r="B7709" s="213"/>
      <c r="C7709" s="34" t="s">
        <v>9540</v>
      </c>
      <c r="D7709" s="34" t="s">
        <v>200</v>
      </c>
      <c r="E7709" s="35">
        <v>1</v>
      </c>
      <c r="F7709" s="29"/>
      <c r="G7709" s="32" t="str">
        <f t="shared" si="198"/>
        <v/>
      </c>
      <c r="H7709" s="37">
        <f>SUM(G7709:G7709)</f>
        <v>0</v>
      </c>
      <c r="I7709" s="38"/>
      <c r="J7709" s="142">
        <v>0</v>
      </c>
    </row>
    <row r="7710" spans="1:10" ht="15" hidden="1" thickBot="1" x14ac:dyDescent="0.4">
      <c r="A7710" s="215"/>
      <c r="B7710" s="216"/>
      <c r="C7710" s="52"/>
      <c r="D7710" s="52"/>
      <c r="E7710" s="63"/>
      <c r="F7710" s="64"/>
      <c r="G7710" s="65" t="str">
        <f t="shared" si="198"/>
        <v/>
      </c>
      <c r="H7710" s="66"/>
      <c r="I7710" s="29"/>
      <c r="J7710" s="142">
        <v>0</v>
      </c>
    </row>
    <row r="7711" spans="1:10" ht="15" hidden="1" thickBot="1" x14ac:dyDescent="0.4">
      <c r="A7711" s="210" t="s">
        <v>6744</v>
      </c>
      <c r="B7711" s="212" t="s">
        <v>7539</v>
      </c>
      <c r="C7711" s="155"/>
      <c r="D7711" s="24" t="s">
        <v>16</v>
      </c>
      <c r="E7711" s="25"/>
      <c r="F7711" s="39"/>
      <c r="G7711" s="26" t="str">
        <f t="shared" si="198"/>
        <v/>
      </c>
      <c r="H7711" s="27"/>
      <c r="I7711" s="28"/>
      <c r="J7711" s="142">
        <v>0</v>
      </c>
    </row>
    <row r="7712" spans="1:10" hidden="1" x14ac:dyDescent="0.35">
      <c r="A7712" s="214"/>
      <c r="B7712" s="213"/>
      <c r="C7712" s="30"/>
      <c r="D7712" s="30"/>
      <c r="E7712" s="31"/>
      <c r="F7712" s="40"/>
      <c r="G7712" s="32" t="str">
        <f t="shared" si="198"/>
        <v/>
      </c>
      <c r="H7712" s="33"/>
      <c r="I7712" s="29"/>
      <c r="J7712" s="142">
        <v>0</v>
      </c>
    </row>
    <row r="7713" spans="1:10" ht="25" hidden="1" x14ac:dyDescent="0.35">
      <c r="A7713" s="214"/>
      <c r="B7713" s="213"/>
      <c r="C7713" s="34" t="s">
        <v>9478</v>
      </c>
      <c r="D7713" s="34" t="s">
        <v>200</v>
      </c>
      <c r="E7713" s="35">
        <v>1</v>
      </c>
      <c r="F7713" s="29"/>
      <c r="G7713" s="32" t="str">
        <f t="shared" si="198"/>
        <v/>
      </c>
      <c r="H7713" s="37">
        <f>SUM(G7713:G7713)</f>
        <v>0</v>
      </c>
      <c r="I7713" s="38"/>
      <c r="J7713" s="142">
        <v>0</v>
      </c>
    </row>
    <row r="7714" spans="1:10" ht="15" hidden="1" thickBot="1" x14ac:dyDescent="0.4">
      <c r="A7714" s="215"/>
      <c r="B7714" s="216"/>
      <c r="C7714" s="52"/>
      <c r="D7714" s="52"/>
      <c r="E7714" s="63"/>
      <c r="F7714" s="64"/>
      <c r="G7714" s="65" t="str">
        <f t="shared" si="198"/>
        <v/>
      </c>
      <c r="H7714" s="66"/>
      <c r="I7714" s="29"/>
      <c r="J7714" s="142">
        <v>0</v>
      </c>
    </row>
    <row r="7715" spans="1:10" ht="15" hidden="1" thickBot="1" x14ac:dyDescent="0.4">
      <c r="A7715" s="210" t="s">
        <v>6745</v>
      </c>
      <c r="B7715" s="212" t="s">
        <v>7540</v>
      </c>
      <c r="C7715" s="155"/>
      <c r="D7715" s="24" t="s">
        <v>16</v>
      </c>
      <c r="E7715" s="25"/>
      <c r="F7715" s="39"/>
      <c r="G7715" s="26" t="str">
        <f t="shared" si="198"/>
        <v/>
      </c>
      <c r="H7715" s="27"/>
      <c r="I7715" s="28"/>
      <c r="J7715" s="142">
        <v>0</v>
      </c>
    </row>
    <row r="7716" spans="1:10" hidden="1" x14ac:dyDescent="0.35">
      <c r="A7716" s="214"/>
      <c r="B7716" s="213"/>
      <c r="C7716" s="30"/>
      <c r="D7716" s="30"/>
      <c r="E7716" s="31"/>
      <c r="F7716" s="40"/>
      <c r="G7716" s="32" t="str">
        <f t="shared" si="198"/>
        <v/>
      </c>
      <c r="H7716" s="33"/>
      <c r="I7716" s="29"/>
      <c r="J7716" s="142">
        <v>0</v>
      </c>
    </row>
    <row r="7717" spans="1:10" ht="25" hidden="1" x14ac:dyDescent="0.35">
      <c r="A7717" s="214"/>
      <c r="B7717" s="213"/>
      <c r="C7717" s="34" t="s">
        <v>9485</v>
      </c>
      <c r="D7717" s="34" t="s">
        <v>200</v>
      </c>
      <c r="E7717" s="35">
        <v>1</v>
      </c>
      <c r="F7717" s="29"/>
      <c r="G7717" s="32" t="str">
        <f t="shared" si="198"/>
        <v/>
      </c>
      <c r="H7717" s="37">
        <f>SUM(G7717:G7717)</f>
        <v>0</v>
      </c>
      <c r="I7717" s="38"/>
      <c r="J7717" s="142">
        <v>0</v>
      </c>
    </row>
    <row r="7718" spans="1:10" ht="15" hidden="1" thickBot="1" x14ac:dyDescent="0.4">
      <c r="A7718" s="215"/>
      <c r="B7718" s="216"/>
      <c r="C7718" s="52"/>
      <c r="D7718" s="52"/>
      <c r="E7718" s="63"/>
      <c r="F7718" s="64"/>
      <c r="G7718" s="65" t="str">
        <f t="shared" si="198"/>
        <v/>
      </c>
      <c r="H7718" s="66"/>
      <c r="I7718" s="29"/>
      <c r="J7718" s="142">
        <v>0</v>
      </c>
    </row>
    <row r="7719" spans="1:10" ht="15" hidden="1" thickBot="1" x14ac:dyDescent="0.4">
      <c r="A7719" s="210" t="s">
        <v>6746</v>
      </c>
      <c r="B7719" s="212" t="s">
        <v>7541</v>
      </c>
      <c r="C7719" s="155"/>
      <c r="D7719" s="24" t="s">
        <v>16</v>
      </c>
      <c r="E7719" s="25"/>
      <c r="F7719" s="39"/>
      <c r="G7719" s="26" t="str">
        <f t="shared" si="198"/>
        <v/>
      </c>
      <c r="H7719" s="27"/>
      <c r="I7719" s="28"/>
      <c r="J7719" s="142">
        <v>0</v>
      </c>
    </row>
    <row r="7720" spans="1:10" hidden="1" x14ac:dyDescent="0.35">
      <c r="A7720" s="214"/>
      <c r="B7720" s="213"/>
      <c r="C7720" s="30"/>
      <c r="D7720" s="30"/>
      <c r="E7720" s="31"/>
      <c r="F7720" s="40"/>
      <c r="G7720" s="32" t="str">
        <f t="shared" si="198"/>
        <v/>
      </c>
      <c r="H7720" s="33"/>
      <c r="I7720" s="29"/>
      <c r="J7720" s="142">
        <v>0</v>
      </c>
    </row>
    <row r="7721" spans="1:10" ht="25" hidden="1" x14ac:dyDescent="0.35">
      <c r="A7721" s="214"/>
      <c r="B7721" s="213"/>
      <c r="C7721" s="34" t="s">
        <v>9752</v>
      </c>
      <c r="D7721" s="34" t="s">
        <v>200</v>
      </c>
      <c r="E7721" s="35">
        <v>1</v>
      </c>
      <c r="F7721" s="29"/>
      <c r="G7721" s="32" t="str">
        <f t="shared" si="198"/>
        <v/>
      </c>
      <c r="H7721" s="37">
        <f>SUM(G7721:G7721)</f>
        <v>0</v>
      </c>
      <c r="I7721" s="38"/>
      <c r="J7721" s="142">
        <v>0</v>
      </c>
    </row>
    <row r="7722" spans="1:10" ht="15" hidden="1" thickBot="1" x14ac:dyDescent="0.4">
      <c r="A7722" s="215"/>
      <c r="B7722" s="216"/>
      <c r="C7722" s="52"/>
      <c r="D7722" s="52"/>
      <c r="E7722" s="63"/>
      <c r="F7722" s="64"/>
      <c r="G7722" s="65" t="str">
        <f t="shared" si="198"/>
        <v/>
      </c>
      <c r="H7722" s="66"/>
      <c r="I7722" s="29"/>
      <c r="J7722" s="142">
        <v>0</v>
      </c>
    </row>
    <row r="7723" spans="1:10" ht="15" hidden="1" thickBot="1" x14ac:dyDescent="0.4">
      <c r="A7723" s="210" t="s">
        <v>6747</v>
      </c>
      <c r="B7723" s="212" t="s">
        <v>7542</v>
      </c>
      <c r="C7723" s="155"/>
      <c r="D7723" s="24" t="s">
        <v>16</v>
      </c>
      <c r="E7723" s="25"/>
      <c r="F7723" s="39"/>
      <c r="G7723" s="26" t="str">
        <f t="shared" si="198"/>
        <v/>
      </c>
      <c r="H7723" s="27"/>
      <c r="I7723" s="28"/>
      <c r="J7723" s="142">
        <v>0</v>
      </c>
    </row>
    <row r="7724" spans="1:10" hidden="1" x14ac:dyDescent="0.35">
      <c r="A7724" s="214"/>
      <c r="B7724" s="213"/>
      <c r="C7724" s="30"/>
      <c r="D7724" s="30"/>
      <c r="E7724" s="31"/>
      <c r="F7724" s="40"/>
      <c r="G7724" s="32" t="str">
        <f t="shared" si="198"/>
        <v/>
      </c>
      <c r="H7724" s="33"/>
      <c r="I7724" s="29"/>
      <c r="J7724" s="142">
        <v>0</v>
      </c>
    </row>
    <row r="7725" spans="1:10" hidden="1" x14ac:dyDescent="0.35">
      <c r="A7725" s="214"/>
      <c r="B7725" s="213"/>
      <c r="C7725" s="34" t="s">
        <v>9581</v>
      </c>
      <c r="D7725" s="34" t="s">
        <v>200</v>
      </c>
      <c r="E7725" s="35">
        <v>1</v>
      </c>
      <c r="F7725" s="29"/>
      <c r="G7725" s="32" t="str">
        <f t="shared" si="198"/>
        <v/>
      </c>
      <c r="H7725" s="37">
        <f>SUM(G7725:G7725)</f>
        <v>0</v>
      </c>
      <c r="I7725" s="38"/>
      <c r="J7725" s="142">
        <v>0</v>
      </c>
    </row>
    <row r="7726" spans="1:10" ht="15" hidden="1" thickBot="1" x14ac:dyDescent="0.4">
      <c r="A7726" s="215"/>
      <c r="B7726" s="216"/>
      <c r="C7726" s="52"/>
      <c r="D7726" s="52"/>
      <c r="E7726" s="63"/>
      <c r="F7726" s="64"/>
      <c r="G7726" s="65" t="str">
        <f t="shared" si="198"/>
        <v/>
      </c>
      <c r="H7726" s="66"/>
      <c r="I7726" s="29"/>
      <c r="J7726" s="142">
        <v>0</v>
      </c>
    </row>
    <row r="7727" spans="1:10" ht="15" hidden="1" thickBot="1" x14ac:dyDescent="0.4">
      <c r="A7727" s="210" t="s">
        <v>6748</v>
      </c>
      <c r="B7727" s="212" t="s">
        <v>7543</v>
      </c>
      <c r="C7727" s="155"/>
      <c r="D7727" s="24" t="s">
        <v>16</v>
      </c>
      <c r="E7727" s="25"/>
      <c r="F7727" s="39"/>
      <c r="G7727" s="26" t="str">
        <f t="shared" si="198"/>
        <v/>
      </c>
      <c r="H7727" s="27"/>
      <c r="I7727" s="28"/>
      <c r="J7727" s="142">
        <v>0</v>
      </c>
    </row>
    <row r="7728" spans="1:10" hidden="1" x14ac:dyDescent="0.35">
      <c r="A7728" s="214"/>
      <c r="B7728" s="213"/>
      <c r="C7728" s="30"/>
      <c r="D7728" s="30"/>
      <c r="E7728" s="31"/>
      <c r="F7728" s="40"/>
      <c r="G7728" s="32" t="str">
        <f t="shared" si="198"/>
        <v/>
      </c>
      <c r="H7728" s="33"/>
      <c r="I7728" s="29"/>
      <c r="J7728" s="142">
        <v>0</v>
      </c>
    </row>
    <row r="7729" spans="1:10" ht="25" hidden="1" x14ac:dyDescent="0.35">
      <c r="A7729" s="214"/>
      <c r="B7729" s="213"/>
      <c r="C7729" s="34" t="s">
        <v>9647</v>
      </c>
      <c r="D7729" s="34" t="s">
        <v>200</v>
      </c>
      <c r="E7729" s="35">
        <v>1</v>
      </c>
      <c r="F7729" s="29"/>
      <c r="G7729" s="32" t="str">
        <f t="shared" si="198"/>
        <v/>
      </c>
      <c r="H7729" s="37">
        <f>SUM(G7729:G7729)</f>
        <v>0</v>
      </c>
      <c r="I7729" s="38"/>
      <c r="J7729" s="142">
        <v>0</v>
      </c>
    </row>
    <row r="7730" spans="1:10" ht="15" hidden="1" thickBot="1" x14ac:dyDescent="0.4">
      <c r="A7730" s="215"/>
      <c r="B7730" s="216"/>
      <c r="C7730" s="52"/>
      <c r="D7730" s="52"/>
      <c r="E7730" s="63"/>
      <c r="F7730" s="64"/>
      <c r="G7730" s="65" t="str">
        <f t="shared" si="198"/>
        <v/>
      </c>
      <c r="H7730" s="66"/>
      <c r="I7730" s="29"/>
      <c r="J7730" s="142">
        <v>0</v>
      </c>
    </row>
    <row r="7731" spans="1:10" ht="15" hidden="1" thickBot="1" x14ac:dyDescent="0.4">
      <c r="A7731" s="210" t="s">
        <v>6749</v>
      </c>
      <c r="B7731" s="212" t="s">
        <v>7544</v>
      </c>
      <c r="C7731" s="155"/>
      <c r="D7731" s="24" t="s">
        <v>16</v>
      </c>
      <c r="E7731" s="25"/>
      <c r="F7731" s="39"/>
      <c r="G7731" s="26" t="str">
        <f t="shared" si="198"/>
        <v/>
      </c>
      <c r="H7731" s="27"/>
      <c r="I7731" s="28"/>
      <c r="J7731" s="142">
        <v>0</v>
      </c>
    </row>
    <row r="7732" spans="1:10" hidden="1" x14ac:dyDescent="0.35">
      <c r="A7732" s="214"/>
      <c r="B7732" s="213"/>
      <c r="C7732" s="30"/>
      <c r="D7732" s="30"/>
      <c r="E7732" s="31"/>
      <c r="F7732" s="40"/>
      <c r="G7732" s="32" t="str">
        <f t="shared" si="198"/>
        <v/>
      </c>
      <c r="H7732" s="33"/>
      <c r="I7732" s="29"/>
      <c r="J7732" s="142">
        <v>0</v>
      </c>
    </row>
    <row r="7733" spans="1:10" ht="25" hidden="1" x14ac:dyDescent="0.35">
      <c r="A7733" s="214"/>
      <c r="B7733" s="213"/>
      <c r="C7733" s="34" t="s">
        <v>9758</v>
      </c>
      <c r="D7733" s="34" t="s">
        <v>200</v>
      </c>
      <c r="E7733" s="35">
        <v>1</v>
      </c>
      <c r="F7733" s="29"/>
      <c r="G7733" s="32" t="str">
        <f t="shared" si="198"/>
        <v/>
      </c>
      <c r="H7733" s="37">
        <f>SUM(G7733:G7733)</f>
        <v>0</v>
      </c>
      <c r="I7733" s="38"/>
      <c r="J7733" s="142">
        <v>0</v>
      </c>
    </row>
    <row r="7734" spans="1:10" ht="15" hidden="1" thickBot="1" x14ac:dyDescent="0.4">
      <c r="A7734" s="215"/>
      <c r="B7734" s="216"/>
      <c r="C7734" s="52"/>
      <c r="D7734" s="52"/>
      <c r="E7734" s="63"/>
      <c r="F7734" s="64"/>
      <c r="G7734" s="65" t="str">
        <f t="shared" si="198"/>
        <v/>
      </c>
      <c r="H7734" s="66"/>
      <c r="I7734" s="29"/>
      <c r="J7734" s="142">
        <v>0</v>
      </c>
    </row>
    <row r="7735" spans="1:10" ht="15" hidden="1" thickBot="1" x14ac:dyDescent="0.4">
      <c r="A7735" s="210" t="s">
        <v>6750</v>
      </c>
      <c r="B7735" s="212" t="s">
        <v>7545</v>
      </c>
      <c r="C7735" s="155"/>
      <c r="D7735" s="24" t="s">
        <v>16</v>
      </c>
      <c r="E7735" s="25"/>
      <c r="F7735" s="39"/>
      <c r="G7735" s="26" t="str">
        <f t="shared" si="198"/>
        <v/>
      </c>
      <c r="H7735" s="27"/>
      <c r="I7735" s="28"/>
      <c r="J7735" s="142">
        <v>0</v>
      </c>
    </row>
    <row r="7736" spans="1:10" hidden="1" x14ac:dyDescent="0.35">
      <c r="A7736" s="214"/>
      <c r="B7736" s="213"/>
      <c r="C7736" s="30"/>
      <c r="D7736" s="30"/>
      <c r="E7736" s="31"/>
      <c r="F7736" s="40"/>
      <c r="G7736" s="32" t="str">
        <f t="shared" si="198"/>
        <v/>
      </c>
      <c r="H7736" s="33"/>
      <c r="I7736" s="29"/>
      <c r="J7736" s="142">
        <v>0</v>
      </c>
    </row>
    <row r="7737" spans="1:10" ht="25" hidden="1" x14ac:dyDescent="0.35">
      <c r="A7737" s="214"/>
      <c r="B7737" s="213"/>
      <c r="C7737" s="34" t="s">
        <v>10018</v>
      </c>
      <c r="D7737" s="34" t="s">
        <v>200</v>
      </c>
      <c r="E7737" s="35">
        <v>1</v>
      </c>
      <c r="F7737" s="29"/>
      <c r="G7737" s="32" t="str">
        <f t="shared" si="198"/>
        <v/>
      </c>
      <c r="H7737" s="37">
        <f>SUM(G7737:G7737)</f>
        <v>0</v>
      </c>
      <c r="I7737" s="38"/>
      <c r="J7737" s="142">
        <v>0</v>
      </c>
    </row>
    <row r="7738" spans="1:10" ht="15" hidden="1" thickBot="1" x14ac:dyDescent="0.4">
      <c r="A7738" s="215"/>
      <c r="B7738" s="216"/>
      <c r="C7738" s="52"/>
      <c r="D7738" s="52"/>
      <c r="E7738" s="63"/>
      <c r="F7738" s="64"/>
      <c r="G7738" s="65" t="str">
        <f t="shared" si="198"/>
        <v/>
      </c>
      <c r="H7738" s="66"/>
      <c r="I7738" s="29"/>
      <c r="J7738" s="142">
        <v>0</v>
      </c>
    </row>
    <row r="7739" spans="1:10" ht="15" hidden="1" thickBot="1" x14ac:dyDescent="0.4">
      <c r="A7739" s="210" t="s">
        <v>6751</v>
      </c>
      <c r="B7739" s="212" t="s">
        <v>7546</v>
      </c>
      <c r="C7739" s="155"/>
      <c r="D7739" s="24" t="s">
        <v>16</v>
      </c>
      <c r="E7739" s="25"/>
      <c r="F7739" s="39"/>
      <c r="G7739" s="26" t="str">
        <f t="shared" si="198"/>
        <v/>
      </c>
      <c r="H7739" s="27"/>
      <c r="I7739" s="28"/>
      <c r="J7739" s="142">
        <v>0</v>
      </c>
    </row>
    <row r="7740" spans="1:10" hidden="1" x14ac:dyDescent="0.35">
      <c r="A7740" s="214"/>
      <c r="B7740" s="213"/>
      <c r="C7740" s="30"/>
      <c r="D7740" s="30"/>
      <c r="E7740" s="31"/>
      <c r="F7740" s="40"/>
      <c r="G7740" s="32" t="str">
        <f t="shared" si="198"/>
        <v/>
      </c>
      <c r="H7740" s="33"/>
      <c r="I7740" s="29"/>
      <c r="J7740" s="142">
        <v>0</v>
      </c>
    </row>
    <row r="7741" spans="1:10" hidden="1" x14ac:dyDescent="0.35">
      <c r="A7741" s="214"/>
      <c r="B7741" s="213"/>
      <c r="C7741" s="34" t="s">
        <v>9838</v>
      </c>
      <c r="D7741" s="34" t="s">
        <v>200</v>
      </c>
      <c r="E7741" s="35">
        <v>1</v>
      </c>
      <c r="F7741" s="29"/>
      <c r="G7741" s="32" t="str">
        <f t="shared" si="198"/>
        <v/>
      </c>
      <c r="H7741" s="37">
        <f>SUM(G7741:G7741)</f>
        <v>0</v>
      </c>
      <c r="I7741" s="38"/>
      <c r="J7741" s="142">
        <v>0</v>
      </c>
    </row>
    <row r="7742" spans="1:10" ht="15" hidden="1" thickBot="1" x14ac:dyDescent="0.4">
      <c r="A7742" s="215"/>
      <c r="B7742" s="216"/>
      <c r="C7742" s="52"/>
      <c r="D7742" s="52"/>
      <c r="E7742" s="63"/>
      <c r="F7742" s="64"/>
      <c r="G7742" s="65" t="str">
        <f t="shared" si="198"/>
        <v/>
      </c>
      <c r="H7742" s="66"/>
      <c r="I7742" s="29"/>
      <c r="J7742" s="142">
        <v>0</v>
      </c>
    </row>
    <row r="7743" spans="1:10" ht="15" hidden="1" thickBot="1" x14ac:dyDescent="0.4">
      <c r="A7743" s="210" t="s">
        <v>6752</v>
      </c>
      <c r="B7743" s="212" t="s">
        <v>7547</v>
      </c>
      <c r="C7743" s="155"/>
      <c r="D7743" s="24" t="s">
        <v>16</v>
      </c>
      <c r="E7743" s="25"/>
      <c r="F7743" s="39"/>
      <c r="G7743" s="26" t="str">
        <f t="shared" si="198"/>
        <v/>
      </c>
      <c r="H7743" s="27"/>
      <c r="I7743" s="28"/>
      <c r="J7743" s="142">
        <v>0</v>
      </c>
    </row>
    <row r="7744" spans="1:10" hidden="1" x14ac:dyDescent="0.35">
      <c r="A7744" s="214"/>
      <c r="B7744" s="213"/>
      <c r="C7744" s="30"/>
      <c r="D7744" s="30"/>
      <c r="E7744" s="31"/>
      <c r="F7744" s="40"/>
      <c r="G7744" s="32" t="str">
        <f t="shared" si="198"/>
        <v/>
      </c>
      <c r="H7744" s="33"/>
      <c r="I7744" s="29"/>
      <c r="J7744" s="142">
        <v>0</v>
      </c>
    </row>
    <row r="7745" spans="1:10" ht="25" hidden="1" x14ac:dyDescent="0.35">
      <c r="A7745" s="214"/>
      <c r="B7745" s="213"/>
      <c r="C7745" s="34" t="s">
        <v>9796</v>
      </c>
      <c r="D7745" s="34" t="s">
        <v>200</v>
      </c>
      <c r="E7745" s="35">
        <v>1</v>
      </c>
      <c r="F7745" s="29"/>
      <c r="G7745" s="32" t="str">
        <f t="shared" si="198"/>
        <v/>
      </c>
      <c r="H7745" s="37">
        <f>SUM(G7745:G7745)</f>
        <v>0</v>
      </c>
      <c r="I7745" s="38"/>
      <c r="J7745" s="142">
        <v>0</v>
      </c>
    </row>
    <row r="7746" spans="1:10" ht="15" hidden="1" thickBot="1" x14ac:dyDescent="0.4">
      <c r="A7746" s="215"/>
      <c r="B7746" s="216"/>
      <c r="C7746" s="52"/>
      <c r="D7746" s="52"/>
      <c r="E7746" s="63"/>
      <c r="F7746" s="64"/>
      <c r="G7746" s="65" t="str">
        <f t="shared" si="198"/>
        <v/>
      </c>
      <c r="H7746" s="66"/>
      <c r="I7746" s="29"/>
      <c r="J7746" s="142">
        <v>0</v>
      </c>
    </row>
    <row r="7747" spans="1:10" ht="15" hidden="1" thickBot="1" x14ac:dyDescent="0.4">
      <c r="A7747" s="210" t="s">
        <v>6753</v>
      </c>
      <c r="B7747" s="212" t="s">
        <v>7548</v>
      </c>
      <c r="C7747" s="155"/>
      <c r="D7747" s="24" t="s">
        <v>16</v>
      </c>
      <c r="E7747" s="25"/>
      <c r="F7747" s="39"/>
      <c r="G7747" s="26" t="str">
        <f t="shared" si="198"/>
        <v/>
      </c>
      <c r="H7747" s="27"/>
      <c r="I7747" s="28"/>
      <c r="J7747" s="142">
        <v>0</v>
      </c>
    </row>
    <row r="7748" spans="1:10" hidden="1" x14ac:dyDescent="0.35">
      <c r="A7748" s="214"/>
      <c r="B7748" s="213"/>
      <c r="C7748" s="30"/>
      <c r="D7748" s="30"/>
      <c r="E7748" s="31"/>
      <c r="F7748" s="40"/>
      <c r="G7748" s="32" t="str">
        <f t="shared" si="198"/>
        <v/>
      </c>
      <c r="H7748" s="33"/>
      <c r="I7748" s="29"/>
      <c r="J7748" s="142">
        <v>0</v>
      </c>
    </row>
    <row r="7749" spans="1:10" hidden="1" x14ac:dyDescent="0.35">
      <c r="A7749" s="214"/>
      <c r="B7749" s="213"/>
      <c r="C7749" s="34" t="s">
        <v>10247</v>
      </c>
      <c r="D7749" s="34" t="s">
        <v>200</v>
      </c>
      <c r="E7749" s="35">
        <v>1</v>
      </c>
      <c r="F7749" s="29"/>
      <c r="G7749" s="32" t="str">
        <f t="shared" si="198"/>
        <v/>
      </c>
      <c r="H7749" s="37">
        <f>SUM(G7749:G7749)</f>
        <v>0</v>
      </c>
      <c r="I7749" s="38"/>
      <c r="J7749" s="142">
        <v>0</v>
      </c>
    </row>
    <row r="7750" spans="1:10" ht="15" hidden="1" thickBot="1" x14ac:dyDescent="0.4">
      <c r="A7750" s="215"/>
      <c r="B7750" s="216"/>
      <c r="C7750" s="52"/>
      <c r="D7750" s="52"/>
      <c r="E7750" s="63"/>
      <c r="F7750" s="64"/>
      <c r="G7750" s="65" t="str">
        <f t="shared" si="198"/>
        <v/>
      </c>
      <c r="H7750" s="66"/>
      <c r="I7750" s="29"/>
      <c r="J7750" s="142">
        <v>0</v>
      </c>
    </row>
    <row r="7751" spans="1:10" ht="15" hidden="1" thickBot="1" x14ac:dyDescent="0.4">
      <c r="A7751" s="210" t="s">
        <v>6754</v>
      </c>
      <c r="B7751" s="212" t="s">
        <v>7549</v>
      </c>
      <c r="C7751" s="155"/>
      <c r="D7751" s="24" t="s">
        <v>16</v>
      </c>
      <c r="E7751" s="25"/>
      <c r="F7751" s="39"/>
      <c r="G7751" s="26" t="str">
        <f t="shared" si="198"/>
        <v/>
      </c>
      <c r="H7751" s="27"/>
      <c r="I7751" s="28"/>
      <c r="J7751" s="142">
        <v>0</v>
      </c>
    </row>
    <row r="7752" spans="1:10" hidden="1" x14ac:dyDescent="0.35">
      <c r="A7752" s="214"/>
      <c r="B7752" s="213"/>
      <c r="C7752" s="30"/>
      <c r="D7752" s="30"/>
      <c r="E7752" s="31"/>
      <c r="F7752" s="40"/>
      <c r="G7752" s="32" t="str">
        <f t="shared" si="198"/>
        <v/>
      </c>
      <c r="H7752" s="33"/>
      <c r="I7752" s="29"/>
      <c r="J7752" s="142">
        <v>0</v>
      </c>
    </row>
    <row r="7753" spans="1:10" ht="25" hidden="1" x14ac:dyDescent="0.35">
      <c r="A7753" s="214"/>
      <c r="B7753" s="213"/>
      <c r="C7753" s="34" t="s">
        <v>9541</v>
      </c>
      <c r="D7753" s="34" t="s">
        <v>200</v>
      </c>
      <c r="E7753" s="35">
        <v>1</v>
      </c>
      <c r="F7753" s="29"/>
      <c r="G7753" s="32" t="str">
        <f t="shared" si="198"/>
        <v/>
      </c>
      <c r="H7753" s="37">
        <f>SUM(G7753:G7753)</f>
        <v>0</v>
      </c>
      <c r="I7753" s="38"/>
      <c r="J7753" s="142">
        <v>0</v>
      </c>
    </row>
    <row r="7754" spans="1:10" ht="15" hidden="1" thickBot="1" x14ac:dyDescent="0.4">
      <c r="A7754" s="215"/>
      <c r="B7754" s="216"/>
      <c r="C7754" s="52"/>
      <c r="D7754" s="52"/>
      <c r="E7754" s="63"/>
      <c r="F7754" s="64"/>
      <c r="G7754" s="65" t="str">
        <f t="shared" si="198"/>
        <v/>
      </c>
      <c r="H7754" s="66"/>
      <c r="I7754" s="29"/>
      <c r="J7754" s="142">
        <v>0</v>
      </c>
    </row>
    <row r="7755" spans="1:10" ht="15" hidden="1" thickBot="1" x14ac:dyDescent="0.4">
      <c r="A7755" s="210" t="s">
        <v>6755</v>
      </c>
      <c r="B7755" s="212" t="s">
        <v>7550</v>
      </c>
      <c r="C7755" s="155"/>
      <c r="D7755" s="24" t="s">
        <v>16</v>
      </c>
      <c r="E7755" s="25"/>
      <c r="F7755" s="39"/>
      <c r="G7755" s="26" t="str">
        <f t="shared" si="198"/>
        <v/>
      </c>
      <c r="H7755" s="27"/>
      <c r="I7755" s="28"/>
      <c r="J7755" s="142">
        <v>0</v>
      </c>
    </row>
    <row r="7756" spans="1:10" hidden="1" x14ac:dyDescent="0.35">
      <c r="A7756" s="214"/>
      <c r="B7756" s="213"/>
      <c r="C7756" s="30"/>
      <c r="D7756" s="30"/>
      <c r="E7756" s="31"/>
      <c r="F7756" s="40"/>
      <c r="G7756" s="32" t="str">
        <f t="shared" si="198"/>
        <v/>
      </c>
      <c r="H7756" s="33"/>
      <c r="I7756" s="29"/>
      <c r="J7756" s="142">
        <v>0</v>
      </c>
    </row>
    <row r="7757" spans="1:10" ht="25" hidden="1" x14ac:dyDescent="0.35">
      <c r="A7757" s="214"/>
      <c r="B7757" s="213"/>
      <c r="C7757" s="34" t="s">
        <v>9479</v>
      </c>
      <c r="D7757" s="34" t="s">
        <v>200</v>
      </c>
      <c r="E7757" s="35">
        <v>1</v>
      </c>
      <c r="F7757" s="29"/>
      <c r="G7757" s="32" t="str">
        <f t="shared" si="198"/>
        <v/>
      </c>
      <c r="H7757" s="37">
        <f>SUM(G7757:G7757)</f>
        <v>0</v>
      </c>
      <c r="I7757" s="38"/>
      <c r="J7757" s="142">
        <v>0</v>
      </c>
    </row>
    <row r="7758" spans="1:10" ht="15" hidden="1" thickBot="1" x14ac:dyDescent="0.4">
      <c r="A7758" s="215"/>
      <c r="B7758" s="216"/>
      <c r="C7758" s="52"/>
      <c r="D7758" s="52"/>
      <c r="E7758" s="63"/>
      <c r="F7758" s="64"/>
      <c r="G7758" s="65" t="str">
        <f t="shared" si="198"/>
        <v/>
      </c>
      <c r="H7758" s="66"/>
      <c r="I7758" s="29"/>
      <c r="J7758" s="142">
        <v>0</v>
      </c>
    </row>
    <row r="7759" spans="1:10" ht="15" hidden="1" thickBot="1" x14ac:dyDescent="0.4">
      <c r="A7759" s="210" t="s">
        <v>6756</v>
      </c>
      <c r="B7759" s="212" t="s">
        <v>7551</v>
      </c>
      <c r="C7759" s="155"/>
      <c r="D7759" s="24" t="s">
        <v>16</v>
      </c>
      <c r="E7759" s="25"/>
      <c r="F7759" s="39"/>
      <c r="G7759" s="26" t="str">
        <f t="shared" si="198"/>
        <v/>
      </c>
      <c r="H7759" s="27"/>
      <c r="I7759" s="28"/>
      <c r="J7759" s="142">
        <v>0</v>
      </c>
    </row>
    <row r="7760" spans="1:10" hidden="1" x14ac:dyDescent="0.35">
      <c r="A7760" s="214"/>
      <c r="B7760" s="213"/>
      <c r="C7760" s="30"/>
      <c r="D7760" s="30"/>
      <c r="E7760" s="31"/>
      <c r="F7760" s="40"/>
      <c r="G7760" s="32" t="str">
        <f t="shared" ref="G7760:G7823" si="199">IF(ISNUMBER(F7760),E7760*F7760,"")</f>
        <v/>
      </c>
      <c r="H7760" s="33"/>
      <c r="I7760" s="29"/>
      <c r="J7760" s="142">
        <v>0</v>
      </c>
    </row>
    <row r="7761" spans="1:10" ht="25" hidden="1" x14ac:dyDescent="0.35">
      <c r="A7761" s="214"/>
      <c r="B7761" s="213"/>
      <c r="C7761" s="34" t="s">
        <v>9486</v>
      </c>
      <c r="D7761" s="34" t="s">
        <v>200</v>
      </c>
      <c r="E7761" s="35">
        <v>1</v>
      </c>
      <c r="F7761" s="29"/>
      <c r="G7761" s="32" t="str">
        <f t="shared" si="199"/>
        <v/>
      </c>
      <c r="H7761" s="37">
        <f>SUM(G7761:G7761)</f>
        <v>0</v>
      </c>
      <c r="I7761" s="38"/>
      <c r="J7761" s="142">
        <v>0</v>
      </c>
    </row>
    <row r="7762" spans="1:10" ht="15" hidden="1" thickBot="1" x14ac:dyDescent="0.4">
      <c r="A7762" s="215"/>
      <c r="B7762" s="216"/>
      <c r="C7762" s="52"/>
      <c r="D7762" s="52"/>
      <c r="E7762" s="63"/>
      <c r="F7762" s="64"/>
      <c r="G7762" s="65" t="str">
        <f t="shared" si="199"/>
        <v/>
      </c>
      <c r="H7762" s="66"/>
      <c r="I7762" s="29"/>
      <c r="J7762" s="142">
        <v>0</v>
      </c>
    </row>
    <row r="7763" spans="1:10" ht="15" hidden="1" thickBot="1" x14ac:dyDescent="0.4">
      <c r="A7763" s="210" t="s">
        <v>6757</v>
      </c>
      <c r="B7763" s="212" t="s">
        <v>7552</v>
      </c>
      <c r="C7763" s="155"/>
      <c r="D7763" s="24" t="s">
        <v>16</v>
      </c>
      <c r="E7763" s="25"/>
      <c r="F7763" s="39"/>
      <c r="G7763" s="26" t="str">
        <f t="shared" si="199"/>
        <v/>
      </c>
      <c r="H7763" s="27"/>
      <c r="I7763" s="28"/>
      <c r="J7763" s="142">
        <v>0</v>
      </c>
    </row>
    <row r="7764" spans="1:10" hidden="1" x14ac:dyDescent="0.35">
      <c r="A7764" s="214"/>
      <c r="B7764" s="213"/>
      <c r="C7764" s="30"/>
      <c r="D7764" s="30"/>
      <c r="E7764" s="31"/>
      <c r="F7764" s="40"/>
      <c r="G7764" s="32" t="str">
        <f t="shared" si="199"/>
        <v/>
      </c>
      <c r="H7764" s="33"/>
      <c r="I7764" s="29"/>
      <c r="J7764" s="142">
        <v>0</v>
      </c>
    </row>
    <row r="7765" spans="1:10" ht="25" hidden="1" x14ac:dyDescent="0.35">
      <c r="A7765" s="214"/>
      <c r="B7765" s="213"/>
      <c r="C7765" s="34" t="s">
        <v>9648</v>
      </c>
      <c r="D7765" s="34" t="s">
        <v>200</v>
      </c>
      <c r="E7765" s="35">
        <v>1</v>
      </c>
      <c r="F7765" s="29"/>
      <c r="G7765" s="32" t="str">
        <f t="shared" si="199"/>
        <v/>
      </c>
      <c r="H7765" s="37">
        <f>SUM(G7765:G7765)</f>
        <v>0</v>
      </c>
      <c r="I7765" s="38"/>
      <c r="J7765" s="142">
        <v>0</v>
      </c>
    </row>
    <row r="7766" spans="1:10" ht="15" hidden="1" thickBot="1" x14ac:dyDescent="0.4">
      <c r="A7766" s="215"/>
      <c r="B7766" s="216"/>
      <c r="C7766" s="52"/>
      <c r="D7766" s="52"/>
      <c r="E7766" s="63"/>
      <c r="F7766" s="64"/>
      <c r="G7766" s="65" t="str">
        <f t="shared" si="199"/>
        <v/>
      </c>
      <c r="H7766" s="66"/>
      <c r="I7766" s="29"/>
      <c r="J7766" s="142">
        <v>0</v>
      </c>
    </row>
    <row r="7767" spans="1:10" ht="15" hidden="1" thickBot="1" x14ac:dyDescent="0.4">
      <c r="A7767" s="210" t="s">
        <v>6758</v>
      </c>
      <c r="B7767" s="212" t="s">
        <v>7553</v>
      </c>
      <c r="C7767" s="155"/>
      <c r="D7767" s="24" t="s">
        <v>16</v>
      </c>
      <c r="E7767" s="25"/>
      <c r="F7767" s="39"/>
      <c r="G7767" s="26" t="str">
        <f t="shared" si="199"/>
        <v/>
      </c>
      <c r="H7767" s="27"/>
      <c r="I7767" s="28"/>
      <c r="J7767" s="142">
        <v>0</v>
      </c>
    </row>
    <row r="7768" spans="1:10" hidden="1" x14ac:dyDescent="0.35">
      <c r="A7768" s="214"/>
      <c r="B7768" s="213"/>
      <c r="C7768" s="30"/>
      <c r="D7768" s="30"/>
      <c r="E7768" s="31"/>
      <c r="F7768" s="40"/>
      <c r="G7768" s="32" t="str">
        <f t="shared" si="199"/>
        <v/>
      </c>
      <c r="H7768" s="33"/>
      <c r="I7768" s="29"/>
      <c r="J7768" s="142">
        <v>0</v>
      </c>
    </row>
    <row r="7769" spans="1:10" ht="25" hidden="1" x14ac:dyDescent="0.35">
      <c r="A7769" s="214"/>
      <c r="B7769" s="213"/>
      <c r="C7769" s="34" t="s">
        <v>9797</v>
      </c>
      <c r="D7769" s="34" t="s">
        <v>200</v>
      </c>
      <c r="E7769" s="35">
        <v>1</v>
      </c>
      <c r="F7769" s="29"/>
      <c r="G7769" s="32" t="str">
        <f t="shared" si="199"/>
        <v/>
      </c>
      <c r="H7769" s="37">
        <f>SUM(G7769:G7769)</f>
        <v>0</v>
      </c>
      <c r="I7769" s="38"/>
      <c r="J7769" s="142">
        <v>0</v>
      </c>
    </row>
    <row r="7770" spans="1:10" ht="15" hidden="1" thickBot="1" x14ac:dyDescent="0.4">
      <c r="A7770" s="215"/>
      <c r="B7770" s="216"/>
      <c r="C7770" s="52"/>
      <c r="D7770" s="52"/>
      <c r="E7770" s="63"/>
      <c r="F7770" s="64"/>
      <c r="G7770" s="65" t="str">
        <f t="shared" si="199"/>
        <v/>
      </c>
      <c r="H7770" s="66"/>
      <c r="I7770" s="29"/>
      <c r="J7770" s="142">
        <v>0</v>
      </c>
    </row>
    <row r="7771" spans="1:10" ht="15" hidden="1" thickBot="1" x14ac:dyDescent="0.4">
      <c r="A7771" s="210" t="s">
        <v>6759</v>
      </c>
      <c r="B7771" s="212" t="s">
        <v>7554</v>
      </c>
      <c r="C7771" s="155"/>
      <c r="D7771" s="24" t="s">
        <v>16</v>
      </c>
      <c r="E7771" s="25"/>
      <c r="F7771" s="39"/>
      <c r="G7771" s="26" t="str">
        <f t="shared" si="199"/>
        <v/>
      </c>
      <c r="H7771" s="27"/>
      <c r="I7771" s="28"/>
      <c r="J7771" s="142">
        <v>0</v>
      </c>
    </row>
    <row r="7772" spans="1:10" hidden="1" x14ac:dyDescent="0.35">
      <c r="A7772" s="214"/>
      <c r="B7772" s="213"/>
      <c r="C7772" s="30"/>
      <c r="D7772" s="30"/>
      <c r="E7772" s="31"/>
      <c r="F7772" s="40"/>
      <c r="G7772" s="32" t="str">
        <f t="shared" si="199"/>
        <v/>
      </c>
      <c r="H7772" s="33"/>
      <c r="I7772" s="29"/>
      <c r="J7772" s="142">
        <v>0</v>
      </c>
    </row>
    <row r="7773" spans="1:10" ht="25" hidden="1" x14ac:dyDescent="0.35">
      <c r="A7773" s="214"/>
      <c r="B7773" s="213"/>
      <c r="C7773" s="34" t="s">
        <v>9542</v>
      </c>
      <c r="D7773" s="34" t="s">
        <v>200</v>
      </c>
      <c r="E7773" s="35">
        <v>1</v>
      </c>
      <c r="F7773" s="29"/>
      <c r="G7773" s="32" t="str">
        <f t="shared" si="199"/>
        <v/>
      </c>
      <c r="H7773" s="37">
        <f>SUM(G7773:G7773)</f>
        <v>0</v>
      </c>
      <c r="I7773" s="38"/>
      <c r="J7773" s="142">
        <v>0</v>
      </c>
    </row>
    <row r="7774" spans="1:10" ht="15" hidden="1" thickBot="1" x14ac:dyDescent="0.4">
      <c r="A7774" s="215"/>
      <c r="B7774" s="216"/>
      <c r="C7774" s="52"/>
      <c r="D7774" s="52"/>
      <c r="E7774" s="63"/>
      <c r="F7774" s="64"/>
      <c r="G7774" s="65" t="str">
        <f t="shared" si="199"/>
        <v/>
      </c>
      <c r="H7774" s="66"/>
      <c r="I7774" s="29"/>
      <c r="J7774" s="142">
        <v>0</v>
      </c>
    </row>
    <row r="7775" spans="1:10" ht="15" hidden="1" thickBot="1" x14ac:dyDescent="0.4">
      <c r="A7775" s="210" t="s">
        <v>6760</v>
      </c>
      <c r="B7775" s="212" t="s">
        <v>7555</v>
      </c>
      <c r="C7775" s="155"/>
      <c r="D7775" s="24" t="s">
        <v>16</v>
      </c>
      <c r="E7775" s="25"/>
      <c r="F7775" s="39"/>
      <c r="G7775" s="26" t="str">
        <f t="shared" si="199"/>
        <v/>
      </c>
      <c r="H7775" s="27"/>
      <c r="I7775" s="28"/>
      <c r="J7775" s="142">
        <v>0</v>
      </c>
    </row>
    <row r="7776" spans="1:10" hidden="1" x14ac:dyDescent="0.35">
      <c r="A7776" s="214"/>
      <c r="B7776" s="213"/>
      <c r="C7776" s="30"/>
      <c r="D7776" s="30"/>
      <c r="E7776" s="31"/>
      <c r="F7776" s="40"/>
      <c r="G7776" s="32" t="str">
        <f t="shared" si="199"/>
        <v/>
      </c>
      <c r="H7776" s="33"/>
      <c r="I7776" s="29"/>
      <c r="J7776" s="142">
        <v>0</v>
      </c>
    </row>
    <row r="7777" spans="1:10" ht="25" hidden="1" x14ac:dyDescent="0.35">
      <c r="A7777" s="214"/>
      <c r="B7777" s="213"/>
      <c r="C7777" s="34" t="s">
        <v>9487</v>
      </c>
      <c r="D7777" s="34" t="s">
        <v>200</v>
      </c>
      <c r="E7777" s="35">
        <v>1</v>
      </c>
      <c r="F7777" s="29"/>
      <c r="G7777" s="32" t="str">
        <f t="shared" si="199"/>
        <v/>
      </c>
      <c r="H7777" s="37">
        <f>SUM(G7777:G7777)</f>
        <v>0</v>
      </c>
      <c r="I7777" s="38"/>
      <c r="J7777" s="142">
        <v>0</v>
      </c>
    </row>
    <row r="7778" spans="1:10" ht="15" hidden="1" thickBot="1" x14ac:dyDescent="0.4">
      <c r="A7778" s="215"/>
      <c r="B7778" s="216"/>
      <c r="C7778" s="52"/>
      <c r="D7778" s="52"/>
      <c r="E7778" s="63"/>
      <c r="F7778" s="64"/>
      <c r="G7778" s="65" t="str">
        <f t="shared" si="199"/>
        <v/>
      </c>
      <c r="H7778" s="66"/>
      <c r="I7778" s="29"/>
      <c r="J7778" s="142">
        <v>0</v>
      </c>
    </row>
    <row r="7779" spans="1:10" ht="15" hidden="1" thickBot="1" x14ac:dyDescent="0.4">
      <c r="A7779" s="210" t="s">
        <v>6761</v>
      </c>
      <c r="B7779" s="212" t="s">
        <v>7556</v>
      </c>
      <c r="C7779" s="155"/>
      <c r="D7779" s="24" t="s">
        <v>16</v>
      </c>
      <c r="E7779" s="25"/>
      <c r="F7779" s="39"/>
      <c r="G7779" s="26" t="str">
        <f t="shared" si="199"/>
        <v/>
      </c>
      <c r="H7779" s="27"/>
      <c r="I7779" s="28"/>
      <c r="J7779" s="142">
        <v>0</v>
      </c>
    </row>
    <row r="7780" spans="1:10" hidden="1" x14ac:dyDescent="0.35">
      <c r="A7780" s="214"/>
      <c r="B7780" s="213"/>
      <c r="C7780" s="30"/>
      <c r="D7780" s="30"/>
      <c r="E7780" s="31"/>
      <c r="F7780" s="40"/>
      <c r="G7780" s="32" t="str">
        <f t="shared" si="199"/>
        <v/>
      </c>
      <c r="H7780" s="33"/>
      <c r="I7780" s="29"/>
      <c r="J7780" s="142">
        <v>0</v>
      </c>
    </row>
    <row r="7781" spans="1:10" ht="25" hidden="1" x14ac:dyDescent="0.35">
      <c r="A7781" s="214"/>
      <c r="B7781" s="213"/>
      <c r="C7781" s="34" t="s">
        <v>9762</v>
      </c>
      <c r="D7781" s="34" t="s">
        <v>200</v>
      </c>
      <c r="E7781" s="35">
        <v>1</v>
      </c>
      <c r="F7781" s="29"/>
      <c r="G7781" s="32" t="str">
        <f t="shared" si="199"/>
        <v/>
      </c>
      <c r="H7781" s="37">
        <f>SUM(G7781:G7781)</f>
        <v>0</v>
      </c>
      <c r="I7781" s="38"/>
      <c r="J7781" s="142">
        <v>0</v>
      </c>
    </row>
    <row r="7782" spans="1:10" ht="15" hidden="1" thickBot="1" x14ac:dyDescent="0.4">
      <c r="A7782" s="215"/>
      <c r="B7782" s="216"/>
      <c r="C7782" s="52"/>
      <c r="D7782" s="52"/>
      <c r="E7782" s="63"/>
      <c r="F7782" s="64"/>
      <c r="G7782" s="65" t="str">
        <f t="shared" si="199"/>
        <v/>
      </c>
      <c r="H7782" s="66"/>
      <c r="I7782" s="29"/>
      <c r="J7782" s="142">
        <v>0</v>
      </c>
    </row>
    <row r="7783" spans="1:10" ht="15" hidden="1" thickBot="1" x14ac:dyDescent="0.4">
      <c r="A7783" s="210" t="s">
        <v>6762</v>
      </c>
      <c r="B7783" s="212" t="s">
        <v>7557</v>
      </c>
      <c r="C7783" s="155"/>
      <c r="D7783" s="24" t="s">
        <v>16</v>
      </c>
      <c r="E7783" s="25"/>
      <c r="F7783" s="39"/>
      <c r="G7783" s="26" t="str">
        <f t="shared" si="199"/>
        <v/>
      </c>
      <c r="H7783" s="27"/>
      <c r="I7783" s="28"/>
      <c r="J7783" s="142">
        <v>0</v>
      </c>
    </row>
    <row r="7784" spans="1:10" hidden="1" x14ac:dyDescent="0.35">
      <c r="A7784" s="214"/>
      <c r="B7784" s="213"/>
      <c r="C7784" s="30"/>
      <c r="D7784" s="30"/>
      <c r="E7784" s="31"/>
      <c r="F7784" s="40"/>
      <c r="G7784" s="32" t="str">
        <f t="shared" si="199"/>
        <v/>
      </c>
      <c r="H7784" s="33"/>
      <c r="I7784" s="29"/>
      <c r="J7784" s="142">
        <v>0</v>
      </c>
    </row>
    <row r="7785" spans="1:10" hidden="1" x14ac:dyDescent="0.35">
      <c r="A7785" s="214"/>
      <c r="B7785" s="213"/>
      <c r="C7785" s="34" t="s">
        <v>9583</v>
      </c>
      <c r="D7785" s="34" t="s">
        <v>200</v>
      </c>
      <c r="E7785" s="35">
        <v>1</v>
      </c>
      <c r="F7785" s="29"/>
      <c r="G7785" s="32" t="str">
        <f t="shared" si="199"/>
        <v/>
      </c>
      <c r="H7785" s="37">
        <f>SUM(G7785:G7785)</f>
        <v>0</v>
      </c>
      <c r="I7785" s="38"/>
      <c r="J7785" s="142">
        <v>0</v>
      </c>
    </row>
    <row r="7786" spans="1:10" ht="15" hidden="1" thickBot="1" x14ac:dyDescent="0.4">
      <c r="A7786" s="215"/>
      <c r="B7786" s="216"/>
      <c r="C7786" s="52"/>
      <c r="D7786" s="52"/>
      <c r="E7786" s="63"/>
      <c r="F7786" s="64"/>
      <c r="G7786" s="65" t="str">
        <f t="shared" si="199"/>
        <v/>
      </c>
      <c r="H7786" s="66"/>
      <c r="I7786" s="29"/>
      <c r="J7786" s="142">
        <v>0</v>
      </c>
    </row>
    <row r="7787" spans="1:10" ht="15" hidden="1" thickBot="1" x14ac:dyDescent="0.4">
      <c r="A7787" s="210" t="s">
        <v>6763</v>
      </c>
      <c r="B7787" s="212" t="s">
        <v>7558</v>
      </c>
      <c r="C7787" s="155"/>
      <c r="D7787" s="24" t="s">
        <v>16</v>
      </c>
      <c r="E7787" s="25"/>
      <c r="F7787" s="39"/>
      <c r="G7787" s="26" t="str">
        <f t="shared" si="199"/>
        <v/>
      </c>
      <c r="H7787" s="27"/>
      <c r="I7787" s="28"/>
      <c r="J7787" s="142">
        <v>0</v>
      </c>
    </row>
    <row r="7788" spans="1:10" hidden="1" x14ac:dyDescent="0.35">
      <c r="A7788" s="214"/>
      <c r="B7788" s="213"/>
      <c r="C7788" s="30"/>
      <c r="D7788" s="30"/>
      <c r="E7788" s="31"/>
      <c r="F7788" s="40"/>
      <c r="G7788" s="32" t="str">
        <f t="shared" si="199"/>
        <v/>
      </c>
      <c r="H7788" s="33"/>
      <c r="I7788" s="29"/>
      <c r="J7788" s="142">
        <v>0</v>
      </c>
    </row>
    <row r="7789" spans="1:10" ht="25" hidden="1" x14ac:dyDescent="0.35">
      <c r="A7789" s="214"/>
      <c r="B7789" s="213"/>
      <c r="C7789" s="34" t="s">
        <v>9760</v>
      </c>
      <c r="D7789" s="34" t="s">
        <v>200</v>
      </c>
      <c r="E7789" s="35">
        <v>1</v>
      </c>
      <c r="F7789" s="29"/>
      <c r="G7789" s="32" t="str">
        <f t="shared" si="199"/>
        <v/>
      </c>
      <c r="H7789" s="37">
        <f>SUM(G7789:G7789)</f>
        <v>0</v>
      </c>
      <c r="I7789" s="38"/>
      <c r="J7789" s="142">
        <v>0</v>
      </c>
    </row>
    <row r="7790" spans="1:10" ht="15" hidden="1" thickBot="1" x14ac:dyDescent="0.4">
      <c r="A7790" s="215"/>
      <c r="B7790" s="216"/>
      <c r="C7790" s="52"/>
      <c r="D7790" s="52"/>
      <c r="E7790" s="63"/>
      <c r="F7790" s="64"/>
      <c r="G7790" s="65" t="str">
        <f t="shared" si="199"/>
        <v/>
      </c>
      <c r="H7790" s="66"/>
      <c r="I7790" s="29"/>
      <c r="J7790" s="142">
        <v>0</v>
      </c>
    </row>
    <row r="7791" spans="1:10" ht="15" hidden="1" thickBot="1" x14ac:dyDescent="0.4">
      <c r="A7791" s="210" t="s">
        <v>6764</v>
      </c>
      <c r="B7791" s="212" t="s">
        <v>7559</v>
      </c>
      <c r="C7791" s="155"/>
      <c r="D7791" s="24" t="s">
        <v>16</v>
      </c>
      <c r="E7791" s="25"/>
      <c r="F7791" s="39"/>
      <c r="G7791" s="26" t="str">
        <f t="shared" si="199"/>
        <v/>
      </c>
      <c r="H7791" s="27"/>
      <c r="I7791" s="28"/>
      <c r="J7791" s="142">
        <v>0</v>
      </c>
    </row>
    <row r="7792" spans="1:10" hidden="1" x14ac:dyDescent="0.35">
      <c r="A7792" s="214"/>
      <c r="B7792" s="213"/>
      <c r="C7792" s="30"/>
      <c r="D7792" s="30"/>
      <c r="E7792" s="31"/>
      <c r="F7792" s="40"/>
      <c r="G7792" s="32" t="str">
        <f t="shared" si="199"/>
        <v/>
      </c>
      <c r="H7792" s="33"/>
      <c r="I7792" s="29"/>
      <c r="J7792" s="142">
        <v>0</v>
      </c>
    </row>
    <row r="7793" spans="1:10" ht="25" hidden="1" x14ac:dyDescent="0.35">
      <c r="A7793" s="214"/>
      <c r="B7793" s="213"/>
      <c r="C7793" s="34" t="s">
        <v>9649</v>
      </c>
      <c r="D7793" s="34" t="s">
        <v>200</v>
      </c>
      <c r="E7793" s="35">
        <v>1</v>
      </c>
      <c r="F7793" s="29"/>
      <c r="G7793" s="32" t="str">
        <f t="shared" si="199"/>
        <v/>
      </c>
      <c r="H7793" s="37">
        <f>SUM(G7793:G7793)</f>
        <v>0</v>
      </c>
      <c r="I7793" s="38"/>
      <c r="J7793" s="142">
        <v>0</v>
      </c>
    </row>
    <row r="7794" spans="1:10" ht="15" hidden="1" thickBot="1" x14ac:dyDescent="0.4">
      <c r="A7794" s="215"/>
      <c r="B7794" s="216"/>
      <c r="C7794" s="52"/>
      <c r="D7794" s="52"/>
      <c r="E7794" s="63"/>
      <c r="F7794" s="64"/>
      <c r="G7794" s="65" t="str">
        <f t="shared" si="199"/>
        <v/>
      </c>
      <c r="H7794" s="66"/>
      <c r="I7794" s="29"/>
      <c r="J7794" s="142">
        <v>0</v>
      </c>
    </row>
    <row r="7795" spans="1:10" ht="15" hidden="1" thickBot="1" x14ac:dyDescent="0.4">
      <c r="A7795" s="210" t="s">
        <v>6765</v>
      </c>
      <c r="B7795" s="212" t="s">
        <v>7560</v>
      </c>
      <c r="C7795" s="155"/>
      <c r="D7795" s="24" t="s">
        <v>16</v>
      </c>
      <c r="E7795" s="25"/>
      <c r="F7795" s="39"/>
      <c r="G7795" s="26" t="str">
        <f t="shared" si="199"/>
        <v/>
      </c>
      <c r="H7795" s="27"/>
      <c r="I7795" s="28"/>
      <c r="J7795" s="142">
        <v>0</v>
      </c>
    </row>
    <row r="7796" spans="1:10" hidden="1" x14ac:dyDescent="0.35">
      <c r="A7796" s="214"/>
      <c r="B7796" s="213"/>
      <c r="C7796" s="30"/>
      <c r="D7796" s="30"/>
      <c r="E7796" s="31"/>
      <c r="F7796" s="40"/>
      <c r="G7796" s="32" t="str">
        <f t="shared" si="199"/>
        <v/>
      </c>
      <c r="H7796" s="33"/>
      <c r="I7796" s="29"/>
      <c r="J7796" s="142">
        <v>0</v>
      </c>
    </row>
    <row r="7797" spans="1:10" ht="25" hidden="1" x14ac:dyDescent="0.35">
      <c r="A7797" s="214"/>
      <c r="B7797" s="213"/>
      <c r="C7797" s="34" t="s">
        <v>10016</v>
      </c>
      <c r="D7797" s="34" t="s">
        <v>200</v>
      </c>
      <c r="E7797" s="35">
        <v>1</v>
      </c>
      <c r="F7797" s="29"/>
      <c r="G7797" s="32" t="str">
        <f t="shared" si="199"/>
        <v/>
      </c>
      <c r="H7797" s="37">
        <f>SUM(G7797:G7797)</f>
        <v>0</v>
      </c>
      <c r="I7797" s="38"/>
      <c r="J7797" s="142">
        <v>0</v>
      </c>
    </row>
    <row r="7798" spans="1:10" ht="15" hidden="1" thickBot="1" x14ac:dyDescent="0.4">
      <c r="A7798" s="215"/>
      <c r="B7798" s="216"/>
      <c r="C7798" s="52"/>
      <c r="D7798" s="52"/>
      <c r="E7798" s="63"/>
      <c r="F7798" s="64"/>
      <c r="G7798" s="65" t="str">
        <f t="shared" si="199"/>
        <v/>
      </c>
      <c r="H7798" s="66"/>
      <c r="I7798" s="29"/>
      <c r="J7798" s="142">
        <v>0</v>
      </c>
    </row>
    <row r="7799" spans="1:10" ht="15" hidden="1" thickBot="1" x14ac:dyDescent="0.4">
      <c r="A7799" s="210" t="s">
        <v>6766</v>
      </c>
      <c r="B7799" s="212" t="s">
        <v>7561</v>
      </c>
      <c r="C7799" s="155"/>
      <c r="D7799" s="24" t="s">
        <v>16</v>
      </c>
      <c r="E7799" s="25"/>
      <c r="F7799" s="39"/>
      <c r="G7799" s="26" t="str">
        <f t="shared" si="199"/>
        <v/>
      </c>
      <c r="H7799" s="27"/>
      <c r="I7799" s="28"/>
      <c r="J7799" s="142">
        <v>0</v>
      </c>
    </row>
    <row r="7800" spans="1:10" hidden="1" x14ac:dyDescent="0.35">
      <c r="A7800" s="214"/>
      <c r="B7800" s="213"/>
      <c r="C7800" s="30"/>
      <c r="D7800" s="30"/>
      <c r="E7800" s="31"/>
      <c r="F7800" s="40"/>
      <c r="G7800" s="32" t="str">
        <f t="shared" si="199"/>
        <v/>
      </c>
      <c r="H7800" s="33"/>
      <c r="I7800" s="29"/>
      <c r="J7800" s="142">
        <v>0</v>
      </c>
    </row>
    <row r="7801" spans="1:10" hidden="1" x14ac:dyDescent="0.35">
      <c r="A7801" s="214"/>
      <c r="B7801" s="213"/>
      <c r="C7801" s="34" t="s">
        <v>9840</v>
      </c>
      <c r="D7801" s="34" t="s">
        <v>200</v>
      </c>
      <c r="E7801" s="35">
        <v>1</v>
      </c>
      <c r="F7801" s="29"/>
      <c r="G7801" s="32" t="str">
        <f t="shared" si="199"/>
        <v/>
      </c>
      <c r="H7801" s="37">
        <f>SUM(G7801:G7801)</f>
        <v>0</v>
      </c>
      <c r="I7801" s="38"/>
      <c r="J7801" s="142">
        <v>0</v>
      </c>
    </row>
    <row r="7802" spans="1:10" ht="15" hidden="1" thickBot="1" x14ac:dyDescent="0.4">
      <c r="A7802" s="215"/>
      <c r="B7802" s="216"/>
      <c r="C7802" s="52"/>
      <c r="D7802" s="52"/>
      <c r="E7802" s="63"/>
      <c r="F7802" s="64"/>
      <c r="G7802" s="65" t="str">
        <f t="shared" si="199"/>
        <v/>
      </c>
      <c r="H7802" s="66"/>
      <c r="I7802" s="29"/>
      <c r="J7802" s="142">
        <v>0</v>
      </c>
    </row>
    <row r="7803" spans="1:10" ht="15" hidden="1" thickBot="1" x14ac:dyDescent="0.4">
      <c r="A7803" s="210" t="s">
        <v>6767</v>
      </c>
      <c r="B7803" s="212" t="s">
        <v>7562</v>
      </c>
      <c r="C7803" s="155"/>
      <c r="D7803" s="24" t="s">
        <v>16</v>
      </c>
      <c r="E7803" s="25"/>
      <c r="F7803" s="39"/>
      <c r="G7803" s="26" t="str">
        <f t="shared" si="199"/>
        <v/>
      </c>
      <c r="H7803" s="27"/>
      <c r="I7803" s="28"/>
      <c r="J7803" s="142">
        <v>0</v>
      </c>
    </row>
    <row r="7804" spans="1:10" hidden="1" x14ac:dyDescent="0.35">
      <c r="A7804" s="214"/>
      <c r="B7804" s="213"/>
      <c r="C7804" s="30"/>
      <c r="D7804" s="30"/>
      <c r="E7804" s="31"/>
      <c r="F7804" s="40"/>
      <c r="G7804" s="32" t="str">
        <f t="shared" si="199"/>
        <v/>
      </c>
      <c r="H7804" s="33"/>
      <c r="I7804" s="29"/>
      <c r="J7804" s="142">
        <v>0</v>
      </c>
    </row>
    <row r="7805" spans="1:10" ht="25" hidden="1" x14ac:dyDescent="0.35">
      <c r="A7805" s="214"/>
      <c r="B7805" s="213"/>
      <c r="C7805" s="34" t="s">
        <v>9801</v>
      </c>
      <c r="D7805" s="34" t="s">
        <v>200</v>
      </c>
      <c r="E7805" s="35">
        <v>1</v>
      </c>
      <c r="F7805" s="29"/>
      <c r="G7805" s="32" t="str">
        <f t="shared" si="199"/>
        <v/>
      </c>
      <c r="H7805" s="37">
        <f>SUM(G7805:G7805)</f>
        <v>0</v>
      </c>
      <c r="I7805" s="38"/>
      <c r="J7805" s="142">
        <v>0</v>
      </c>
    </row>
    <row r="7806" spans="1:10" ht="15" hidden="1" thickBot="1" x14ac:dyDescent="0.4">
      <c r="A7806" s="215"/>
      <c r="B7806" s="216"/>
      <c r="C7806" s="52"/>
      <c r="D7806" s="52"/>
      <c r="E7806" s="63"/>
      <c r="F7806" s="64"/>
      <c r="G7806" s="65" t="str">
        <f t="shared" si="199"/>
        <v/>
      </c>
      <c r="H7806" s="66"/>
      <c r="I7806" s="29"/>
      <c r="J7806" s="142">
        <v>0</v>
      </c>
    </row>
    <row r="7807" spans="1:10" ht="15" hidden="1" thickBot="1" x14ac:dyDescent="0.4">
      <c r="A7807" s="210" t="s">
        <v>6768</v>
      </c>
      <c r="B7807" s="212" t="s">
        <v>7563</v>
      </c>
      <c r="C7807" s="155"/>
      <c r="D7807" s="24" t="s">
        <v>16</v>
      </c>
      <c r="E7807" s="25"/>
      <c r="F7807" s="39"/>
      <c r="G7807" s="26" t="str">
        <f t="shared" si="199"/>
        <v/>
      </c>
      <c r="H7807" s="27"/>
      <c r="I7807" s="28"/>
      <c r="J7807" s="142">
        <v>0</v>
      </c>
    </row>
    <row r="7808" spans="1:10" hidden="1" x14ac:dyDescent="0.35">
      <c r="A7808" s="214"/>
      <c r="B7808" s="213"/>
      <c r="C7808" s="30"/>
      <c r="D7808" s="30"/>
      <c r="E7808" s="31"/>
      <c r="F7808" s="40"/>
      <c r="G7808" s="32" t="str">
        <f t="shared" si="199"/>
        <v/>
      </c>
      <c r="H7808" s="33"/>
      <c r="I7808" s="29"/>
      <c r="J7808" s="142">
        <v>0</v>
      </c>
    </row>
    <row r="7809" spans="1:10" hidden="1" x14ac:dyDescent="0.35">
      <c r="A7809" s="214"/>
      <c r="B7809" s="213"/>
      <c r="C7809" s="34" t="s">
        <v>10248</v>
      </c>
      <c r="D7809" s="34" t="s">
        <v>200</v>
      </c>
      <c r="E7809" s="35">
        <v>1</v>
      </c>
      <c r="F7809" s="29"/>
      <c r="G7809" s="32" t="str">
        <f t="shared" si="199"/>
        <v/>
      </c>
      <c r="H7809" s="37">
        <f>SUM(G7809:G7809)</f>
        <v>0</v>
      </c>
      <c r="I7809" s="38"/>
      <c r="J7809" s="142">
        <v>0</v>
      </c>
    </row>
    <row r="7810" spans="1:10" ht="15" hidden="1" thickBot="1" x14ac:dyDescent="0.4">
      <c r="A7810" s="215"/>
      <c r="B7810" s="216"/>
      <c r="C7810" s="52"/>
      <c r="D7810" s="52"/>
      <c r="E7810" s="63"/>
      <c r="F7810" s="64"/>
      <c r="G7810" s="65" t="str">
        <f t="shared" si="199"/>
        <v/>
      </c>
      <c r="H7810" s="66"/>
      <c r="I7810" s="29"/>
      <c r="J7810" s="142">
        <v>0</v>
      </c>
    </row>
    <row r="7811" spans="1:10" ht="15" hidden="1" thickBot="1" x14ac:dyDescent="0.4">
      <c r="A7811" s="210" t="s">
        <v>6769</v>
      </c>
      <c r="B7811" s="212" t="s">
        <v>7564</v>
      </c>
      <c r="C7811" s="155"/>
      <c r="D7811" s="24" t="s">
        <v>16</v>
      </c>
      <c r="E7811" s="25"/>
      <c r="F7811" s="39"/>
      <c r="G7811" s="26" t="str">
        <f t="shared" si="199"/>
        <v/>
      </c>
      <c r="H7811" s="27"/>
      <c r="I7811" s="28"/>
      <c r="J7811" s="142">
        <v>0</v>
      </c>
    </row>
    <row r="7812" spans="1:10" hidden="1" x14ac:dyDescent="0.35">
      <c r="A7812" s="214"/>
      <c r="B7812" s="213"/>
      <c r="C7812" s="30"/>
      <c r="D7812" s="30"/>
      <c r="E7812" s="31"/>
      <c r="F7812" s="40"/>
      <c r="G7812" s="32" t="str">
        <f t="shared" si="199"/>
        <v/>
      </c>
      <c r="H7812" s="33"/>
      <c r="I7812" s="29"/>
      <c r="J7812" s="142">
        <v>0</v>
      </c>
    </row>
    <row r="7813" spans="1:10" hidden="1" x14ac:dyDescent="0.35">
      <c r="A7813" s="214"/>
      <c r="B7813" s="213"/>
      <c r="C7813" s="34" t="s">
        <v>8342</v>
      </c>
      <c r="D7813" s="34" t="s">
        <v>16</v>
      </c>
      <c r="E7813" s="35">
        <v>1</v>
      </c>
      <c r="F7813" s="29"/>
      <c r="G7813" s="32" t="str">
        <f t="shared" si="199"/>
        <v/>
      </c>
      <c r="H7813" s="37">
        <f>SUM(G7813:G7813)</f>
        <v>0</v>
      </c>
      <c r="I7813" s="38"/>
      <c r="J7813" s="142">
        <v>0</v>
      </c>
    </row>
    <row r="7814" spans="1:10" ht="15" hidden="1" thickBot="1" x14ac:dyDescent="0.4">
      <c r="A7814" s="215"/>
      <c r="B7814" s="216"/>
      <c r="C7814" s="52"/>
      <c r="D7814" s="52"/>
      <c r="E7814" s="63"/>
      <c r="F7814" s="64"/>
      <c r="G7814" s="65" t="str">
        <f t="shared" si="199"/>
        <v/>
      </c>
      <c r="H7814" s="66"/>
      <c r="I7814" s="29"/>
      <c r="J7814" s="142">
        <v>0</v>
      </c>
    </row>
    <row r="7815" spans="1:10" ht="15" hidden="1" thickBot="1" x14ac:dyDescent="0.4">
      <c r="A7815" s="210" t="s">
        <v>6770</v>
      </c>
      <c r="B7815" s="212" t="s">
        <v>7565</v>
      </c>
      <c r="C7815" s="155"/>
      <c r="D7815" s="24" t="s">
        <v>16</v>
      </c>
      <c r="E7815" s="25"/>
      <c r="F7815" s="39"/>
      <c r="G7815" s="26" t="str">
        <f t="shared" si="199"/>
        <v/>
      </c>
      <c r="H7815" s="27"/>
      <c r="I7815" s="28"/>
      <c r="J7815" s="142">
        <v>0</v>
      </c>
    </row>
    <row r="7816" spans="1:10" hidden="1" x14ac:dyDescent="0.35">
      <c r="A7816" s="214"/>
      <c r="B7816" s="213"/>
      <c r="C7816" s="30"/>
      <c r="D7816" s="30"/>
      <c r="E7816" s="31"/>
      <c r="F7816" s="40"/>
      <c r="G7816" s="32" t="str">
        <f t="shared" si="199"/>
        <v/>
      </c>
      <c r="H7816" s="33"/>
      <c r="I7816" s="29"/>
      <c r="J7816" s="142">
        <v>0</v>
      </c>
    </row>
    <row r="7817" spans="1:10" ht="25" hidden="1" x14ac:dyDescent="0.35">
      <c r="A7817" s="214"/>
      <c r="B7817" s="213"/>
      <c r="C7817" s="34" t="s">
        <v>9481</v>
      </c>
      <c r="D7817" s="34" t="s">
        <v>200</v>
      </c>
      <c r="E7817" s="35">
        <v>1</v>
      </c>
      <c r="F7817" s="29"/>
      <c r="G7817" s="32" t="str">
        <f t="shared" si="199"/>
        <v/>
      </c>
      <c r="H7817" s="37">
        <f>SUM(G7817:G7817)</f>
        <v>0</v>
      </c>
      <c r="I7817" s="38"/>
      <c r="J7817" s="142">
        <v>0</v>
      </c>
    </row>
    <row r="7818" spans="1:10" ht="15" hidden="1" thickBot="1" x14ac:dyDescent="0.4">
      <c r="A7818" s="215"/>
      <c r="B7818" s="216"/>
      <c r="C7818" s="52"/>
      <c r="D7818" s="52"/>
      <c r="E7818" s="63"/>
      <c r="F7818" s="64"/>
      <c r="G7818" s="65" t="str">
        <f t="shared" si="199"/>
        <v/>
      </c>
      <c r="H7818" s="66"/>
      <c r="I7818" s="29"/>
      <c r="J7818" s="142">
        <v>0</v>
      </c>
    </row>
    <row r="7819" spans="1:10" ht="15" hidden="1" thickBot="1" x14ac:dyDescent="0.4">
      <c r="A7819" s="210" t="s">
        <v>6771</v>
      </c>
      <c r="B7819" s="212" t="s">
        <v>7566</v>
      </c>
      <c r="C7819" s="155"/>
      <c r="D7819" s="24" t="s">
        <v>16</v>
      </c>
      <c r="E7819" s="25"/>
      <c r="F7819" s="39"/>
      <c r="G7819" s="26" t="str">
        <f t="shared" si="199"/>
        <v/>
      </c>
      <c r="H7819" s="27"/>
      <c r="I7819" s="28"/>
      <c r="J7819" s="142">
        <v>0</v>
      </c>
    </row>
    <row r="7820" spans="1:10" hidden="1" x14ac:dyDescent="0.35">
      <c r="A7820" s="214"/>
      <c r="B7820" s="213"/>
      <c r="C7820" s="30"/>
      <c r="D7820" s="30"/>
      <c r="E7820" s="31"/>
      <c r="F7820" s="40"/>
      <c r="G7820" s="32" t="str">
        <f t="shared" si="199"/>
        <v/>
      </c>
      <c r="H7820" s="33"/>
      <c r="I7820" s="29"/>
      <c r="J7820" s="142">
        <v>0</v>
      </c>
    </row>
    <row r="7821" spans="1:10" ht="25" hidden="1" x14ac:dyDescent="0.35">
      <c r="A7821" s="214"/>
      <c r="B7821" s="213"/>
      <c r="C7821" s="34" t="s">
        <v>10249</v>
      </c>
      <c r="D7821" s="34" t="s">
        <v>200</v>
      </c>
      <c r="E7821" s="35">
        <v>1</v>
      </c>
      <c r="F7821" s="29"/>
      <c r="G7821" s="32" t="str">
        <f t="shared" si="199"/>
        <v/>
      </c>
      <c r="H7821" s="37">
        <f>SUM(G7821:G7821)</f>
        <v>0</v>
      </c>
      <c r="I7821" s="38"/>
      <c r="J7821" s="142">
        <v>0</v>
      </c>
    </row>
    <row r="7822" spans="1:10" ht="15" hidden="1" thickBot="1" x14ac:dyDescent="0.4">
      <c r="A7822" s="215"/>
      <c r="B7822" s="216"/>
      <c r="C7822" s="52"/>
      <c r="D7822" s="52"/>
      <c r="E7822" s="63"/>
      <c r="F7822" s="64"/>
      <c r="G7822" s="65" t="str">
        <f t="shared" si="199"/>
        <v/>
      </c>
      <c r="H7822" s="66"/>
      <c r="I7822" s="29"/>
      <c r="J7822" s="142">
        <v>0</v>
      </c>
    </row>
    <row r="7823" spans="1:10" ht="15" hidden="1" thickBot="1" x14ac:dyDescent="0.4">
      <c r="A7823" s="210" t="s">
        <v>6772</v>
      </c>
      <c r="B7823" s="212" t="s">
        <v>7567</v>
      </c>
      <c r="C7823" s="155"/>
      <c r="D7823" s="24" t="s">
        <v>16</v>
      </c>
      <c r="E7823" s="25"/>
      <c r="F7823" s="39"/>
      <c r="G7823" s="26" t="str">
        <f t="shared" si="199"/>
        <v/>
      </c>
      <c r="H7823" s="27"/>
      <c r="I7823" s="28"/>
      <c r="J7823" s="142">
        <v>0</v>
      </c>
    </row>
    <row r="7824" spans="1:10" hidden="1" x14ac:dyDescent="0.35">
      <c r="A7824" s="214"/>
      <c r="B7824" s="213"/>
      <c r="C7824" s="30"/>
      <c r="D7824" s="30"/>
      <c r="E7824" s="31"/>
      <c r="F7824" s="40"/>
      <c r="G7824" s="32" t="str">
        <f t="shared" ref="G7824:G7887" si="200">IF(ISNUMBER(F7824),E7824*F7824,"")</f>
        <v/>
      </c>
      <c r="H7824" s="33"/>
      <c r="I7824" s="29"/>
      <c r="J7824" s="142">
        <v>0</v>
      </c>
    </row>
    <row r="7825" spans="1:10" ht="25" hidden="1" x14ac:dyDescent="0.35">
      <c r="A7825" s="214"/>
      <c r="B7825" s="213"/>
      <c r="C7825" s="34" t="s">
        <v>9754</v>
      </c>
      <c r="D7825" s="34" t="s">
        <v>200</v>
      </c>
      <c r="E7825" s="35">
        <v>1</v>
      </c>
      <c r="F7825" s="29"/>
      <c r="G7825" s="32" t="str">
        <f t="shared" si="200"/>
        <v/>
      </c>
      <c r="H7825" s="37">
        <f>SUM(G7825:G7825)</f>
        <v>0</v>
      </c>
      <c r="I7825" s="38"/>
      <c r="J7825" s="142">
        <v>0</v>
      </c>
    </row>
    <row r="7826" spans="1:10" ht="15" hidden="1" thickBot="1" x14ac:dyDescent="0.4">
      <c r="A7826" s="215"/>
      <c r="B7826" s="216"/>
      <c r="C7826" s="52"/>
      <c r="D7826" s="52"/>
      <c r="E7826" s="63"/>
      <c r="F7826" s="64"/>
      <c r="G7826" s="65" t="str">
        <f t="shared" si="200"/>
        <v/>
      </c>
      <c r="H7826" s="66"/>
      <c r="I7826" s="29"/>
      <c r="J7826" s="142">
        <v>0</v>
      </c>
    </row>
    <row r="7827" spans="1:10" ht="15" hidden="1" thickBot="1" x14ac:dyDescent="0.4">
      <c r="A7827" s="210" t="s">
        <v>6773</v>
      </c>
      <c r="B7827" s="212" t="s">
        <v>7568</v>
      </c>
      <c r="C7827" s="155"/>
      <c r="D7827" s="24" t="s">
        <v>16</v>
      </c>
      <c r="E7827" s="25"/>
      <c r="F7827" s="39"/>
      <c r="G7827" s="26" t="str">
        <f t="shared" si="200"/>
        <v/>
      </c>
      <c r="H7827" s="27"/>
      <c r="I7827" s="28"/>
      <c r="J7827" s="142">
        <v>0</v>
      </c>
    </row>
    <row r="7828" spans="1:10" hidden="1" x14ac:dyDescent="0.35">
      <c r="A7828" s="214"/>
      <c r="B7828" s="213"/>
      <c r="C7828" s="30"/>
      <c r="D7828" s="30"/>
      <c r="E7828" s="31"/>
      <c r="F7828" s="40"/>
      <c r="G7828" s="32" t="str">
        <f t="shared" si="200"/>
        <v/>
      </c>
      <c r="H7828" s="33"/>
      <c r="I7828" s="29"/>
      <c r="J7828" s="142">
        <v>0</v>
      </c>
    </row>
    <row r="7829" spans="1:10" hidden="1" x14ac:dyDescent="0.35">
      <c r="A7829" s="214"/>
      <c r="B7829" s="213"/>
      <c r="C7829" s="34" t="s">
        <v>10250</v>
      </c>
      <c r="D7829" s="34" t="s">
        <v>200</v>
      </c>
      <c r="E7829" s="35">
        <v>1</v>
      </c>
      <c r="F7829" s="29"/>
      <c r="G7829" s="32" t="str">
        <f t="shared" si="200"/>
        <v/>
      </c>
      <c r="H7829" s="37">
        <f>SUM(G7829:G7829)</f>
        <v>0</v>
      </c>
      <c r="I7829" s="38"/>
      <c r="J7829" s="142">
        <v>0</v>
      </c>
    </row>
    <row r="7830" spans="1:10" ht="15" hidden="1" thickBot="1" x14ac:dyDescent="0.4">
      <c r="A7830" s="215"/>
      <c r="B7830" s="216"/>
      <c r="C7830" s="52"/>
      <c r="D7830" s="52"/>
      <c r="E7830" s="63"/>
      <c r="F7830" s="64"/>
      <c r="G7830" s="65" t="str">
        <f t="shared" si="200"/>
        <v/>
      </c>
      <c r="H7830" s="66"/>
      <c r="I7830" s="29"/>
      <c r="J7830" s="142">
        <v>0</v>
      </c>
    </row>
    <row r="7831" spans="1:10" ht="15" hidden="1" thickBot="1" x14ac:dyDescent="0.4">
      <c r="A7831" s="210" t="s">
        <v>6774</v>
      </c>
      <c r="B7831" s="212" t="s">
        <v>7569</v>
      </c>
      <c r="C7831" s="155"/>
      <c r="D7831" s="24" t="s">
        <v>16</v>
      </c>
      <c r="E7831" s="25"/>
      <c r="F7831" s="39"/>
      <c r="G7831" s="26" t="str">
        <f t="shared" si="200"/>
        <v/>
      </c>
      <c r="H7831" s="27"/>
      <c r="I7831" s="28"/>
      <c r="J7831" s="142">
        <v>0</v>
      </c>
    </row>
    <row r="7832" spans="1:10" hidden="1" x14ac:dyDescent="0.35">
      <c r="A7832" s="214"/>
      <c r="B7832" s="213"/>
      <c r="C7832" s="30"/>
      <c r="D7832" s="30"/>
      <c r="E7832" s="31"/>
      <c r="F7832" s="40"/>
      <c r="G7832" s="32" t="str">
        <f t="shared" si="200"/>
        <v/>
      </c>
      <c r="H7832" s="33"/>
      <c r="I7832" s="29"/>
      <c r="J7832" s="142">
        <v>0</v>
      </c>
    </row>
    <row r="7833" spans="1:10" ht="25" hidden="1" x14ac:dyDescent="0.35">
      <c r="A7833" s="214"/>
      <c r="B7833" s="213"/>
      <c r="C7833" s="34" t="s">
        <v>9761</v>
      </c>
      <c r="D7833" s="34" t="s">
        <v>200</v>
      </c>
      <c r="E7833" s="35">
        <v>1</v>
      </c>
      <c r="F7833" s="29"/>
      <c r="G7833" s="32" t="str">
        <f t="shared" si="200"/>
        <v/>
      </c>
      <c r="H7833" s="37">
        <f>SUM(G7833:G7833)</f>
        <v>0</v>
      </c>
      <c r="I7833" s="38"/>
      <c r="J7833" s="142">
        <v>0</v>
      </c>
    </row>
    <row r="7834" spans="1:10" ht="15" hidden="1" thickBot="1" x14ac:dyDescent="0.4">
      <c r="A7834" s="215"/>
      <c r="B7834" s="216"/>
      <c r="C7834" s="52"/>
      <c r="D7834" s="52"/>
      <c r="E7834" s="63"/>
      <c r="F7834" s="64"/>
      <c r="G7834" s="65" t="str">
        <f t="shared" si="200"/>
        <v/>
      </c>
      <c r="H7834" s="66"/>
      <c r="I7834" s="29"/>
      <c r="J7834" s="142">
        <v>0</v>
      </c>
    </row>
    <row r="7835" spans="1:10" ht="15" hidden="1" thickBot="1" x14ac:dyDescent="0.4">
      <c r="A7835" s="210" t="s">
        <v>6775</v>
      </c>
      <c r="B7835" s="212" t="s">
        <v>7570</v>
      </c>
      <c r="C7835" s="155"/>
      <c r="D7835" s="24" t="s">
        <v>16</v>
      </c>
      <c r="E7835" s="25"/>
      <c r="F7835" s="39"/>
      <c r="G7835" s="26" t="str">
        <f t="shared" si="200"/>
        <v/>
      </c>
      <c r="H7835" s="27"/>
      <c r="I7835" s="28"/>
      <c r="J7835" s="142">
        <v>0</v>
      </c>
    </row>
    <row r="7836" spans="1:10" hidden="1" x14ac:dyDescent="0.35">
      <c r="A7836" s="214"/>
      <c r="B7836" s="213"/>
      <c r="C7836" s="30"/>
      <c r="D7836" s="30"/>
      <c r="E7836" s="31"/>
      <c r="F7836" s="40"/>
      <c r="G7836" s="32" t="str">
        <f t="shared" si="200"/>
        <v/>
      </c>
      <c r="H7836" s="33"/>
      <c r="I7836" s="29"/>
      <c r="J7836" s="142">
        <v>0</v>
      </c>
    </row>
    <row r="7837" spans="1:10" ht="25" hidden="1" x14ac:dyDescent="0.35">
      <c r="A7837" s="214"/>
      <c r="B7837" s="213"/>
      <c r="C7837" s="34" t="s">
        <v>9650</v>
      </c>
      <c r="D7837" s="34" t="s">
        <v>200</v>
      </c>
      <c r="E7837" s="35">
        <v>1</v>
      </c>
      <c r="F7837" s="29"/>
      <c r="G7837" s="32" t="str">
        <f t="shared" si="200"/>
        <v/>
      </c>
      <c r="H7837" s="37">
        <f>SUM(G7837:G7837)</f>
        <v>0</v>
      </c>
      <c r="I7837" s="38"/>
      <c r="J7837" s="142">
        <v>0</v>
      </c>
    </row>
    <row r="7838" spans="1:10" ht="15" hidden="1" thickBot="1" x14ac:dyDescent="0.4">
      <c r="A7838" s="215"/>
      <c r="B7838" s="216"/>
      <c r="C7838" s="52"/>
      <c r="D7838" s="52"/>
      <c r="E7838" s="63"/>
      <c r="F7838" s="64"/>
      <c r="G7838" s="65" t="str">
        <f t="shared" si="200"/>
        <v/>
      </c>
      <c r="H7838" s="66"/>
      <c r="I7838" s="29"/>
      <c r="J7838" s="142">
        <v>0</v>
      </c>
    </row>
    <row r="7839" spans="1:10" ht="15" hidden="1" thickBot="1" x14ac:dyDescent="0.4">
      <c r="A7839" s="210" t="s">
        <v>6776</v>
      </c>
      <c r="B7839" s="212" t="s">
        <v>7571</v>
      </c>
      <c r="C7839" s="155"/>
      <c r="D7839" s="24" t="s">
        <v>16</v>
      </c>
      <c r="E7839" s="25"/>
      <c r="F7839" s="39"/>
      <c r="G7839" s="26" t="str">
        <f t="shared" si="200"/>
        <v/>
      </c>
      <c r="H7839" s="27"/>
      <c r="I7839" s="28"/>
      <c r="J7839" s="142">
        <v>0</v>
      </c>
    </row>
    <row r="7840" spans="1:10" hidden="1" x14ac:dyDescent="0.35">
      <c r="A7840" s="214"/>
      <c r="B7840" s="213"/>
      <c r="C7840" s="30"/>
      <c r="D7840" s="30"/>
      <c r="E7840" s="31"/>
      <c r="F7840" s="40"/>
      <c r="G7840" s="32" t="str">
        <f t="shared" si="200"/>
        <v/>
      </c>
      <c r="H7840" s="33"/>
      <c r="I7840" s="29"/>
      <c r="J7840" s="142">
        <v>0</v>
      </c>
    </row>
    <row r="7841" spans="1:10" ht="25" hidden="1" x14ac:dyDescent="0.35">
      <c r="A7841" s="214"/>
      <c r="B7841" s="213"/>
      <c r="C7841" s="34" t="s">
        <v>10017</v>
      </c>
      <c r="D7841" s="34" t="s">
        <v>200</v>
      </c>
      <c r="E7841" s="35">
        <v>1</v>
      </c>
      <c r="F7841" s="29"/>
      <c r="G7841" s="32" t="str">
        <f t="shared" si="200"/>
        <v/>
      </c>
      <c r="H7841" s="37">
        <f>SUM(G7841:G7841)</f>
        <v>0</v>
      </c>
      <c r="I7841" s="38"/>
      <c r="J7841" s="142">
        <v>0</v>
      </c>
    </row>
    <row r="7842" spans="1:10" ht="15" hidden="1" thickBot="1" x14ac:dyDescent="0.4">
      <c r="A7842" s="215"/>
      <c r="B7842" s="216"/>
      <c r="C7842" s="52"/>
      <c r="D7842" s="52"/>
      <c r="E7842" s="63"/>
      <c r="F7842" s="64"/>
      <c r="G7842" s="65" t="str">
        <f t="shared" si="200"/>
        <v/>
      </c>
      <c r="H7842" s="66"/>
      <c r="I7842" s="29"/>
      <c r="J7842" s="142">
        <v>0</v>
      </c>
    </row>
    <row r="7843" spans="1:10" ht="15" hidden="1" thickBot="1" x14ac:dyDescent="0.4">
      <c r="A7843" s="210" t="s">
        <v>6777</v>
      </c>
      <c r="B7843" s="212" t="s">
        <v>7572</v>
      </c>
      <c r="C7843" s="155"/>
      <c r="D7843" s="24" t="s">
        <v>16</v>
      </c>
      <c r="E7843" s="25"/>
      <c r="F7843" s="39"/>
      <c r="G7843" s="26" t="str">
        <f t="shared" si="200"/>
        <v/>
      </c>
      <c r="H7843" s="27"/>
      <c r="I7843" s="28"/>
      <c r="J7843" s="142">
        <v>0</v>
      </c>
    </row>
    <row r="7844" spans="1:10" hidden="1" x14ac:dyDescent="0.35">
      <c r="A7844" s="214"/>
      <c r="B7844" s="213"/>
      <c r="C7844" s="30"/>
      <c r="D7844" s="30"/>
      <c r="E7844" s="31"/>
      <c r="F7844" s="40"/>
      <c r="G7844" s="32" t="str">
        <f t="shared" si="200"/>
        <v/>
      </c>
      <c r="H7844" s="33"/>
      <c r="I7844" s="29"/>
      <c r="J7844" s="142">
        <v>0</v>
      </c>
    </row>
    <row r="7845" spans="1:10" hidden="1" x14ac:dyDescent="0.35">
      <c r="A7845" s="214"/>
      <c r="B7845" s="213"/>
      <c r="C7845" s="34" t="s">
        <v>9841</v>
      </c>
      <c r="D7845" s="34" t="s">
        <v>200</v>
      </c>
      <c r="E7845" s="35">
        <v>1</v>
      </c>
      <c r="F7845" s="29"/>
      <c r="G7845" s="32" t="str">
        <f t="shared" si="200"/>
        <v/>
      </c>
      <c r="H7845" s="37">
        <f>SUM(G7845:G7845)</f>
        <v>0</v>
      </c>
      <c r="I7845" s="38"/>
      <c r="J7845" s="142">
        <v>0</v>
      </c>
    </row>
    <row r="7846" spans="1:10" ht="15" hidden="1" thickBot="1" x14ac:dyDescent="0.4">
      <c r="A7846" s="215"/>
      <c r="B7846" s="216"/>
      <c r="C7846" s="52"/>
      <c r="D7846" s="52"/>
      <c r="E7846" s="63"/>
      <c r="F7846" s="64"/>
      <c r="G7846" s="65" t="str">
        <f t="shared" si="200"/>
        <v/>
      </c>
      <c r="H7846" s="66"/>
      <c r="I7846" s="29"/>
      <c r="J7846" s="142">
        <v>0</v>
      </c>
    </row>
    <row r="7847" spans="1:10" ht="15" hidden="1" thickBot="1" x14ac:dyDescent="0.4">
      <c r="A7847" s="210" t="s">
        <v>6778</v>
      </c>
      <c r="B7847" s="212" t="s">
        <v>7573</v>
      </c>
      <c r="C7847" s="155"/>
      <c r="D7847" s="24" t="s">
        <v>16</v>
      </c>
      <c r="E7847" s="25"/>
      <c r="F7847" s="39"/>
      <c r="G7847" s="26" t="str">
        <f t="shared" si="200"/>
        <v/>
      </c>
      <c r="H7847" s="27"/>
      <c r="I7847" s="28"/>
      <c r="J7847" s="142">
        <v>0</v>
      </c>
    </row>
    <row r="7848" spans="1:10" hidden="1" x14ac:dyDescent="0.35">
      <c r="A7848" s="214"/>
      <c r="B7848" s="213"/>
      <c r="C7848" s="30"/>
      <c r="D7848" s="30"/>
      <c r="E7848" s="31"/>
      <c r="F7848" s="40"/>
      <c r="G7848" s="32" t="str">
        <f t="shared" si="200"/>
        <v/>
      </c>
      <c r="H7848" s="33"/>
      <c r="I7848" s="29"/>
      <c r="J7848" s="142">
        <v>0</v>
      </c>
    </row>
    <row r="7849" spans="1:10" ht="25" hidden="1" x14ac:dyDescent="0.35">
      <c r="A7849" s="214"/>
      <c r="B7849" s="213"/>
      <c r="C7849" s="34" t="s">
        <v>9801</v>
      </c>
      <c r="D7849" s="34" t="s">
        <v>200</v>
      </c>
      <c r="E7849" s="35">
        <v>1</v>
      </c>
      <c r="F7849" s="29"/>
      <c r="G7849" s="32" t="str">
        <f t="shared" si="200"/>
        <v/>
      </c>
      <c r="H7849" s="37">
        <f>SUM(G7849:G7849)</f>
        <v>0</v>
      </c>
      <c r="I7849" s="38"/>
      <c r="J7849" s="142">
        <v>0</v>
      </c>
    </row>
    <row r="7850" spans="1:10" ht="15" hidden="1" thickBot="1" x14ac:dyDescent="0.4">
      <c r="A7850" s="215"/>
      <c r="B7850" s="216"/>
      <c r="C7850" s="52"/>
      <c r="D7850" s="52"/>
      <c r="E7850" s="63"/>
      <c r="F7850" s="64"/>
      <c r="G7850" s="65" t="str">
        <f t="shared" si="200"/>
        <v/>
      </c>
      <c r="H7850" s="66"/>
      <c r="I7850" s="29"/>
      <c r="J7850" s="142">
        <v>0</v>
      </c>
    </row>
    <row r="7851" spans="1:10" ht="15" hidden="1" thickBot="1" x14ac:dyDescent="0.4">
      <c r="A7851" s="210" t="s">
        <v>6779</v>
      </c>
      <c r="B7851" s="212" t="s">
        <v>7574</v>
      </c>
      <c r="C7851" s="155"/>
      <c r="D7851" s="24" t="s">
        <v>16</v>
      </c>
      <c r="E7851" s="25"/>
      <c r="F7851" s="39"/>
      <c r="G7851" s="26" t="str">
        <f t="shared" si="200"/>
        <v/>
      </c>
      <c r="H7851" s="27"/>
      <c r="I7851" s="28"/>
      <c r="J7851" s="142">
        <v>0</v>
      </c>
    </row>
    <row r="7852" spans="1:10" hidden="1" x14ac:dyDescent="0.35">
      <c r="A7852" s="214"/>
      <c r="B7852" s="213"/>
      <c r="C7852" s="30"/>
      <c r="D7852" s="30"/>
      <c r="E7852" s="31"/>
      <c r="F7852" s="40"/>
      <c r="G7852" s="32" t="str">
        <f t="shared" si="200"/>
        <v/>
      </c>
      <c r="H7852" s="33"/>
      <c r="I7852" s="29"/>
      <c r="J7852" s="142">
        <v>0</v>
      </c>
    </row>
    <row r="7853" spans="1:10" hidden="1" x14ac:dyDescent="0.35">
      <c r="A7853" s="214"/>
      <c r="B7853" s="213"/>
      <c r="C7853" s="34" t="s">
        <v>8343</v>
      </c>
      <c r="D7853" s="34" t="s">
        <v>16</v>
      </c>
      <c r="E7853" s="35">
        <v>1</v>
      </c>
      <c r="F7853" s="29"/>
      <c r="G7853" s="32" t="str">
        <f t="shared" si="200"/>
        <v/>
      </c>
      <c r="H7853" s="37">
        <f>SUM(G7853:G7853)</f>
        <v>0</v>
      </c>
      <c r="I7853" s="38"/>
      <c r="J7853" s="142">
        <v>0</v>
      </c>
    </row>
    <row r="7854" spans="1:10" ht="15" hidden="1" thickBot="1" x14ac:dyDescent="0.4">
      <c r="A7854" s="215"/>
      <c r="B7854" s="216"/>
      <c r="C7854" s="52"/>
      <c r="D7854" s="52"/>
      <c r="E7854" s="63"/>
      <c r="F7854" s="64"/>
      <c r="G7854" s="65" t="str">
        <f t="shared" si="200"/>
        <v/>
      </c>
      <c r="H7854" s="66"/>
      <c r="I7854" s="29"/>
      <c r="J7854" s="142">
        <v>0</v>
      </c>
    </row>
    <row r="7855" spans="1:10" ht="15" hidden="1" thickBot="1" x14ac:dyDescent="0.4">
      <c r="A7855" s="210" t="s">
        <v>6780</v>
      </c>
      <c r="B7855" s="212" t="s">
        <v>7575</v>
      </c>
      <c r="C7855" s="155"/>
      <c r="D7855" s="24" t="s">
        <v>16</v>
      </c>
      <c r="E7855" s="25"/>
      <c r="F7855" s="39"/>
      <c r="G7855" s="26" t="str">
        <f t="shared" si="200"/>
        <v/>
      </c>
      <c r="H7855" s="27"/>
      <c r="I7855" s="28"/>
      <c r="J7855" s="142">
        <v>0</v>
      </c>
    </row>
    <row r="7856" spans="1:10" hidden="1" x14ac:dyDescent="0.35">
      <c r="A7856" s="214"/>
      <c r="B7856" s="213"/>
      <c r="C7856" s="30"/>
      <c r="D7856" s="30"/>
      <c r="E7856" s="31"/>
      <c r="F7856" s="40"/>
      <c r="G7856" s="32" t="str">
        <f t="shared" si="200"/>
        <v/>
      </c>
      <c r="H7856" s="33"/>
      <c r="I7856" s="29"/>
      <c r="J7856" s="142">
        <v>0</v>
      </c>
    </row>
    <row r="7857" spans="1:10" ht="25" hidden="1" x14ac:dyDescent="0.35">
      <c r="A7857" s="214"/>
      <c r="B7857" s="213"/>
      <c r="C7857" s="34" t="s">
        <v>9482</v>
      </c>
      <c r="D7857" s="34" t="s">
        <v>200</v>
      </c>
      <c r="E7857" s="35">
        <v>1</v>
      </c>
      <c r="F7857" s="29"/>
      <c r="G7857" s="32" t="str">
        <f t="shared" si="200"/>
        <v/>
      </c>
      <c r="H7857" s="37">
        <f>SUM(G7857:G7857)</f>
        <v>0</v>
      </c>
      <c r="I7857" s="38"/>
      <c r="J7857" s="142">
        <v>0</v>
      </c>
    </row>
    <row r="7858" spans="1:10" ht="15" hidden="1" thickBot="1" x14ac:dyDescent="0.4">
      <c r="A7858" s="215"/>
      <c r="B7858" s="216"/>
      <c r="C7858" s="52"/>
      <c r="D7858" s="52"/>
      <c r="E7858" s="63"/>
      <c r="F7858" s="64"/>
      <c r="G7858" s="65" t="str">
        <f t="shared" si="200"/>
        <v/>
      </c>
      <c r="H7858" s="66"/>
      <c r="I7858" s="29"/>
      <c r="J7858" s="142">
        <v>0</v>
      </c>
    </row>
    <row r="7859" spans="1:10" ht="15" hidden="1" thickBot="1" x14ac:dyDescent="0.4">
      <c r="A7859" s="210" t="s">
        <v>6781</v>
      </c>
      <c r="B7859" s="212" t="s">
        <v>7576</v>
      </c>
      <c r="C7859" s="155"/>
      <c r="D7859" s="24" t="s">
        <v>16</v>
      </c>
      <c r="E7859" s="25"/>
      <c r="F7859" s="39"/>
      <c r="G7859" s="26" t="str">
        <f t="shared" si="200"/>
        <v/>
      </c>
      <c r="H7859" s="27"/>
      <c r="I7859" s="28"/>
      <c r="J7859" s="142">
        <v>0</v>
      </c>
    </row>
    <row r="7860" spans="1:10" hidden="1" x14ac:dyDescent="0.35">
      <c r="A7860" s="214"/>
      <c r="B7860" s="213"/>
      <c r="C7860" s="30"/>
      <c r="D7860" s="30"/>
      <c r="E7860" s="31"/>
      <c r="F7860" s="40"/>
      <c r="G7860" s="32" t="str">
        <f t="shared" si="200"/>
        <v/>
      </c>
      <c r="H7860" s="33"/>
      <c r="I7860" s="29"/>
      <c r="J7860" s="142">
        <v>0</v>
      </c>
    </row>
    <row r="7861" spans="1:10" ht="25" hidden="1" x14ac:dyDescent="0.35">
      <c r="A7861" s="214"/>
      <c r="B7861" s="213"/>
      <c r="C7861" s="34" t="s">
        <v>9748</v>
      </c>
      <c r="D7861" s="34" t="s">
        <v>200</v>
      </c>
      <c r="E7861" s="35">
        <v>1</v>
      </c>
      <c r="F7861" s="29"/>
      <c r="G7861" s="32" t="str">
        <f t="shared" si="200"/>
        <v/>
      </c>
      <c r="H7861" s="37">
        <f>SUM(G7861:G7861)</f>
        <v>0</v>
      </c>
      <c r="I7861" s="38"/>
      <c r="J7861" s="142">
        <v>0</v>
      </c>
    </row>
    <row r="7862" spans="1:10" ht="15" hidden="1" thickBot="1" x14ac:dyDescent="0.4">
      <c r="A7862" s="215"/>
      <c r="B7862" s="216"/>
      <c r="C7862" s="52"/>
      <c r="D7862" s="52"/>
      <c r="E7862" s="63"/>
      <c r="F7862" s="64"/>
      <c r="G7862" s="65" t="str">
        <f t="shared" si="200"/>
        <v/>
      </c>
      <c r="H7862" s="66"/>
      <c r="I7862" s="29"/>
      <c r="J7862" s="142">
        <v>0</v>
      </c>
    </row>
    <row r="7863" spans="1:10" ht="15" hidden="1" thickBot="1" x14ac:dyDescent="0.4">
      <c r="A7863" s="210" t="s">
        <v>6782</v>
      </c>
      <c r="B7863" s="212" t="s">
        <v>7577</v>
      </c>
      <c r="C7863" s="155"/>
      <c r="D7863" s="24" t="s">
        <v>16</v>
      </c>
      <c r="E7863" s="25"/>
      <c r="F7863" s="39"/>
      <c r="G7863" s="26" t="str">
        <f t="shared" si="200"/>
        <v/>
      </c>
      <c r="H7863" s="27"/>
      <c r="I7863" s="28"/>
      <c r="J7863" s="142">
        <v>0</v>
      </c>
    </row>
    <row r="7864" spans="1:10" hidden="1" x14ac:dyDescent="0.35">
      <c r="A7864" s="214"/>
      <c r="B7864" s="213"/>
      <c r="C7864" s="30"/>
      <c r="D7864" s="30"/>
      <c r="E7864" s="31"/>
      <c r="F7864" s="40"/>
      <c r="G7864" s="32" t="str">
        <f t="shared" si="200"/>
        <v/>
      </c>
      <c r="H7864" s="33"/>
      <c r="I7864" s="29"/>
      <c r="J7864" s="142">
        <v>0</v>
      </c>
    </row>
    <row r="7865" spans="1:10" hidden="1" x14ac:dyDescent="0.35">
      <c r="A7865" s="214"/>
      <c r="B7865" s="213"/>
      <c r="C7865" s="34" t="s">
        <v>8344</v>
      </c>
      <c r="D7865" s="34" t="s">
        <v>16</v>
      </c>
      <c r="E7865" s="35">
        <v>1</v>
      </c>
      <c r="F7865" s="29"/>
      <c r="G7865" s="32" t="str">
        <f t="shared" si="200"/>
        <v/>
      </c>
      <c r="H7865" s="37">
        <f>SUM(G7865:G7865)</f>
        <v>0</v>
      </c>
      <c r="I7865" s="38"/>
      <c r="J7865" s="142">
        <v>0</v>
      </c>
    </row>
    <row r="7866" spans="1:10" ht="15" hidden="1" thickBot="1" x14ac:dyDescent="0.4">
      <c r="A7866" s="215"/>
      <c r="B7866" s="216"/>
      <c r="C7866" s="52"/>
      <c r="D7866" s="52"/>
      <c r="E7866" s="63"/>
      <c r="F7866" s="64"/>
      <c r="G7866" s="65" t="str">
        <f t="shared" si="200"/>
        <v/>
      </c>
      <c r="H7866" s="66"/>
      <c r="I7866" s="29"/>
      <c r="J7866" s="142">
        <v>0</v>
      </c>
    </row>
    <row r="7867" spans="1:10" ht="15" hidden="1" thickBot="1" x14ac:dyDescent="0.4">
      <c r="A7867" s="210" t="s">
        <v>6783</v>
      </c>
      <c r="B7867" s="212" t="s">
        <v>7578</v>
      </c>
      <c r="C7867" s="155"/>
      <c r="D7867" s="24" t="s">
        <v>16</v>
      </c>
      <c r="E7867" s="25"/>
      <c r="F7867" s="39"/>
      <c r="G7867" s="26" t="str">
        <f t="shared" si="200"/>
        <v/>
      </c>
      <c r="H7867" s="27"/>
      <c r="I7867" s="28"/>
      <c r="J7867" s="142">
        <v>0</v>
      </c>
    </row>
    <row r="7868" spans="1:10" hidden="1" x14ac:dyDescent="0.35">
      <c r="A7868" s="214"/>
      <c r="B7868" s="213"/>
      <c r="C7868" s="30"/>
      <c r="D7868" s="30"/>
      <c r="E7868" s="31"/>
      <c r="F7868" s="40"/>
      <c r="G7868" s="32" t="str">
        <f t="shared" si="200"/>
        <v/>
      </c>
      <c r="H7868" s="33"/>
      <c r="I7868" s="29"/>
      <c r="J7868" s="142">
        <v>0</v>
      </c>
    </row>
    <row r="7869" spans="1:10" ht="25" hidden="1" x14ac:dyDescent="0.35">
      <c r="A7869" s="214"/>
      <c r="B7869" s="213"/>
      <c r="C7869" s="34" t="s">
        <v>10251</v>
      </c>
      <c r="D7869" s="34" t="s">
        <v>200</v>
      </c>
      <c r="E7869" s="35">
        <v>1</v>
      </c>
      <c r="F7869" s="29"/>
      <c r="G7869" s="32" t="str">
        <f t="shared" si="200"/>
        <v/>
      </c>
      <c r="H7869" s="37">
        <f>SUM(G7869:G7869)</f>
        <v>0</v>
      </c>
      <c r="I7869" s="38"/>
      <c r="J7869" s="142">
        <v>0</v>
      </c>
    </row>
    <row r="7870" spans="1:10" ht="15" hidden="1" thickBot="1" x14ac:dyDescent="0.4">
      <c r="A7870" s="215"/>
      <c r="B7870" s="216"/>
      <c r="C7870" s="52"/>
      <c r="D7870" s="52"/>
      <c r="E7870" s="63"/>
      <c r="F7870" s="64"/>
      <c r="G7870" s="65" t="str">
        <f t="shared" si="200"/>
        <v/>
      </c>
      <c r="H7870" s="66"/>
      <c r="I7870" s="29"/>
      <c r="J7870" s="142">
        <v>0</v>
      </c>
    </row>
    <row r="7871" spans="1:10" ht="15" hidden="1" thickBot="1" x14ac:dyDescent="0.4">
      <c r="A7871" s="210" t="s">
        <v>6784</v>
      </c>
      <c r="B7871" s="212" t="s">
        <v>7579</v>
      </c>
      <c r="C7871" s="155"/>
      <c r="D7871" s="24" t="s">
        <v>16</v>
      </c>
      <c r="E7871" s="25"/>
      <c r="F7871" s="39"/>
      <c r="G7871" s="26" t="str">
        <f t="shared" si="200"/>
        <v/>
      </c>
      <c r="H7871" s="27"/>
      <c r="I7871" s="28"/>
      <c r="J7871" s="142">
        <v>0</v>
      </c>
    </row>
    <row r="7872" spans="1:10" hidden="1" x14ac:dyDescent="0.35">
      <c r="A7872" s="214"/>
      <c r="B7872" s="213"/>
      <c r="C7872" s="30"/>
      <c r="D7872" s="30"/>
      <c r="E7872" s="31"/>
      <c r="F7872" s="40"/>
      <c r="G7872" s="32" t="str">
        <f t="shared" si="200"/>
        <v/>
      </c>
      <c r="H7872" s="33"/>
      <c r="I7872" s="29"/>
      <c r="J7872" s="142">
        <v>0</v>
      </c>
    </row>
    <row r="7873" spans="1:13" ht="25" hidden="1" x14ac:dyDescent="0.35">
      <c r="A7873" s="214"/>
      <c r="B7873" s="213"/>
      <c r="C7873" s="34" t="s">
        <v>9658</v>
      </c>
      <c r="D7873" s="34" t="s">
        <v>200</v>
      </c>
      <c r="E7873" s="35">
        <v>1</v>
      </c>
      <c r="F7873" s="29"/>
      <c r="G7873" s="32" t="str">
        <f t="shared" si="200"/>
        <v/>
      </c>
      <c r="H7873" s="37">
        <f>SUM(G7873:G7873)</f>
        <v>0</v>
      </c>
      <c r="I7873" s="38"/>
      <c r="J7873" s="142">
        <v>0</v>
      </c>
    </row>
    <row r="7874" spans="1:13" ht="15" hidden="1" thickBot="1" x14ac:dyDescent="0.4">
      <c r="A7874" s="215"/>
      <c r="B7874" s="216"/>
      <c r="C7874" s="52"/>
      <c r="D7874" s="52"/>
      <c r="E7874" s="63"/>
      <c r="F7874" s="64"/>
      <c r="G7874" s="65" t="str">
        <f t="shared" si="200"/>
        <v/>
      </c>
      <c r="H7874" s="66"/>
      <c r="I7874" s="29"/>
      <c r="J7874" s="142">
        <v>0</v>
      </c>
    </row>
    <row r="7875" spans="1:13" ht="15" hidden="1" thickBot="1" x14ac:dyDescent="0.4">
      <c r="A7875" s="210" t="s">
        <v>6785</v>
      </c>
      <c r="B7875" s="212" t="s">
        <v>7580</v>
      </c>
      <c r="C7875" s="155"/>
      <c r="D7875" s="24" t="s">
        <v>16</v>
      </c>
      <c r="E7875" s="25"/>
      <c r="F7875" s="39"/>
      <c r="G7875" s="26" t="str">
        <f t="shared" si="200"/>
        <v/>
      </c>
      <c r="H7875" s="27"/>
      <c r="I7875" s="28"/>
      <c r="J7875" s="142">
        <v>0</v>
      </c>
    </row>
    <row r="7876" spans="1:13" hidden="1" x14ac:dyDescent="0.35">
      <c r="A7876" s="214"/>
      <c r="B7876" s="213"/>
      <c r="C7876" s="30"/>
      <c r="D7876" s="30"/>
      <c r="E7876" s="31"/>
      <c r="F7876" s="40"/>
      <c r="G7876" s="32" t="str">
        <f t="shared" si="200"/>
        <v/>
      </c>
      <c r="H7876" s="33"/>
      <c r="I7876" s="29"/>
      <c r="J7876" s="142">
        <v>0</v>
      </c>
    </row>
    <row r="7877" spans="1:13" hidden="1" x14ac:dyDescent="0.35">
      <c r="A7877" s="214"/>
      <c r="B7877" s="213"/>
      <c r="C7877" s="34" t="s">
        <v>9834</v>
      </c>
      <c r="D7877" s="34" t="s">
        <v>200</v>
      </c>
      <c r="E7877" s="35">
        <v>1</v>
      </c>
      <c r="F7877" s="29"/>
      <c r="G7877" s="32" t="str">
        <f t="shared" si="200"/>
        <v/>
      </c>
      <c r="H7877" s="37">
        <f>SUM(G7877:G7877)</f>
        <v>0</v>
      </c>
      <c r="I7877" s="38"/>
      <c r="J7877" s="142">
        <v>0</v>
      </c>
    </row>
    <row r="7878" spans="1:13" ht="15" hidden="1" thickBot="1" x14ac:dyDescent="0.4">
      <c r="A7878" s="215"/>
      <c r="B7878" s="216"/>
      <c r="C7878" s="52"/>
      <c r="D7878" s="52"/>
      <c r="E7878" s="63"/>
      <c r="F7878" s="64"/>
      <c r="G7878" s="65" t="str">
        <f t="shared" si="200"/>
        <v/>
      </c>
      <c r="H7878" s="66"/>
      <c r="I7878" s="29"/>
      <c r="J7878" s="142">
        <v>0</v>
      </c>
    </row>
    <row r="7879" spans="1:13" ht="15" hidden="1" thickBot="1" x14ac:dyDescent="0.4">
      <c r="A7879" s="210" t="e">
        <f>#REF!</f>
        <v>#REF!</v>
      </c>
      <c r="B7879" s="212" t="s">
        <v>7581</v>
      </c>
      <c r="C7879" s="155"/>
      <c r="D7879" s="24" t="s">
        <v>16</v>
      </c>
      <c r="E7879" s="25"/>
      <c r="F7879" s="39"/>
      <c r="G7879" s="26" t="str">
        <f t="shared" si="200"/>
        <v/>
      </c>
      <c r="H7879" s="27"/>
      <c r="I7879" s="28"/>
      <c r="J7879" s="142">
        <v>0</v>
      </c>
    </row>
    <row r="7880" spans="1:13" hidden="1" x14ac:dyDescent="0.35">
      <c r="A7880" s="211"/>
      <c r="B7880" s="213"/>
      <c r="C7880" s="30"/>
      <c r="D7880" s="30"/>
      <c r="E7880" s="31"/>
      <c r="F7880" s="40"/>
      <c r="G7880" s="32" t="str">
        <f t="shared" si="200"/>
        <v/>
      </c>
      <c r="H7880" s="33"/>
      <c r="I7880" s="29"/>
      <c r="J7880" s="142">
        <v>0</v>
      </c>
    </row>
    <row r="7881" spans="1:13" ht="25" x14ac:dyDescent="0.35">
      <c r="A7881" s="211"/>
      <c r="B7881" s="213"/>
      <c r="C7881" s="34" t="s">
        <v>9800</v>
      </c>
      <c r="D7881" s="34" t="s">
        <v>200</v>
      </c>
      <c r="E7881" s="35">
        <v>1</v>
      </c>
      <c r="F7881" s="29">
        <v>0</v>
      </c>
      <c r="G7881" s="32">
        <f t="shared" si="200"/>
        <v>0</v>
      </c>
      <c r="H7881" s="37">
        <f>SUM(G7881:G7881)</f>
        <v>0</v>
      </c>
      <c r="I7881" s="38"/>
      <c r="J7881" s="142" t="e">
        <v>#N/A</v>
      </c>
      <c r="M7881" s="202"/>
    </row>
    <row r="7882" spans="1:13" ht="15" thickBot="1" x14ac:dyDescent="0.4">
      <c r="A7882" s="217"/>
      <c r="B7882" s="216"/>
      <c r="C7882" s="52"/>
      <c r="D7882" s="52"/>
      <c r="E7882" s="63"/>
      <c r="F7882" s="64"/>
      <c r="G7882" s="65" t="str">
        <f t="shared" si="200"/>
        <v/>
      </c>
      <c r="H7882" s="66"/>
      <c r="I7882" s="29"/>
      <c r="J7882" s="142" t="e">
        <v>#N/A</v>
      </c>
    </row>
    <row r="7883" spans="1:13" ht="15" thickBot="1" x14ac:dyDescent="0.4">
      <c r="A7883" s="210" t="e">
        <f>#REF!</f>
        <v>#REF!</v>
      </c>
      <c r="B7883" s="212" t="s">
        <v>7582</v>
      </c>
      <c r="C7883" s="155"/>
      <c r="D7883" s="24" t="s">
        <v>16</v>
      </c>
      <c r="E7883" s="25"/>
      <c r="F7883" s="39"/>
      <c r="G7883" s="26" t="str">
        <f t="shared" si="200"/>
        <v/>
      </c>
      <c r="H7883" s="27"/>
      <c r="I7883" s="28"/>
      <c r="J7883" s="142" t="e">
        <v>#N/A</v>
      </c>
    </row>
    <row r="7884" spans="1:13" x14ac:dyDescent="0.35">
      <c r="A7884" s="211"/>
      <c r="B7884" s="213"/>
      <c r="C7884" s="30"/>
      <c r="D7884" s="30"/>
      <c r="E7884" s="31"/>
      <c r="F7884" s="40"/>
      <c r="G7884" s="32" t="str">
        <f t="shared" si="200"/>
        <v/>
      </c>
      <c r="H7884" s="33"/>
      <c r="I7884" s="29"/>
      <c r="J7884" s="142" t="e">
        <v>#N/A</v>
      </c>
    </row>
    <row r="7885" spans="1:13" x14ac:dyDescent="0.35">
      <c r="A7885" s="211"/>
      <c r="B7885" s="213"/>
      <c r="C7885" s="34" t="s">
        <v>10252</v>
      </c>
      <c r="D7885" s="34" t="s">
        <v>200</v>
      </c>
      <c r="E7885" s="35">
        <v>1</v>
      </c>
      <c r="F7885" s="29">
        <v>0</v>
      </c>
      <c r="G7885" s="32">
        <f t="shared" si="200"/>
        <v>0</v>
      </c>
      <c r="H7885" s="37">
        <f>SUM(G7885:G7885)</f>
        <v>0</v>
      </c>
      <c r="I7885" s="38"/>
      <c r="J7885" s="142" t="e">
        <v>#N/A</v>
      </c>
      <c r="M7885" s="202"/>
    </row>
    <row r="7886" spans="1:13" ht="15" thickBot="1" x14ac:dyDescent="0.4">
      <c r="A7886" s="217"/>
      <c r="B7886" s="216"/>
      <c r="C7886" s="52"/>
      <c r="D7886" s="52"/>
      <c r="E7886" s="63"/>
      <c r="F7886" s="64"/>
      <c r="G7886" s="65" t="str">
        <f t="shared" si="200"/>
        <v/>
      </c>
      <c r="H7886" s="66"/>
      <c r="I7886" s="29"/>
      <c r="J7886" s="142" t="e">
        <v>#N/A</v>
      </c>
    </row>
    <row r="7887" spans="1:13" ht="15" hidden="1" thickBot="1" x14ac:dyDescent="0.4">
      <c r="A7887" s="210" t="s">
        <v>6788</v>
      </c>
      <c r="B7887" s="212" t="s">
        <v>7583</v>
      </c>
      <c r="C7887" s="155"/>
      <c r="D7887" s="24" t="s">
        <v>16</v>
      </c>
      <c r="E7887" s="25"/>
      <c r="F7887" s="39"/>
      <c r="G7887" s="26" t="str">
        <f t="shared" si="200"/>
        <v/>
      </c>
      <c r="H7887" s="27"/>
      <c r="I7887" s="28"/>
      <c r="J7887" s="142">
        <v>0</v>
      </c>
    </row>
    <row r="7888" spans="1:13" ht="15" hidden="1" thickBot="1" x14ac:dyDescent="0.4">
      <c r="A7888" s="211"/>
      <c r="B7888" s="213"/>
      <c r="C7888" s="30"/>
      <c r="D7888" s="30"/>
      <c r="E7888" s="31"/>
      <c r="F7888" s="40"/>
      <c r="G7888" s="32" t="str">
        <f t="shared" ref="G7888:G7951" si="201">IF(ISNUMBER(F7888),E7888*F7888,"")</f>
        <v/>
      </c>
      <c r="H7888" s="33"/>
      <c r="I7888" s="29"/>
      <c r="J7888" s="142">
        <v>0</v>
      </c>
    </row>
    <row r="7889" spans="1:10" ht="25.5" hidden="1" thickBot="1" x14ac:dyDescent="0.4">
      <c r="A7889" s="211"/>
      <c r="B7889" s="213"/>
      <c r="C7889" s="34" t="s">
        <v>9475</v>
      </c>
      <c r="D7889" s="34" t="s">
        <v>200</v>
      </c>
      <c r="E7889" s="35">
        <v>1</v>
      </c>
      <c r="F7889" s="29"/>
      <c r="G7889" s="32" t="str">
        <f t="shared" si="201"/>
        <v/>
      </c>
      <c r="H7889" s="37">
        <f>SUM(G7889:G7889)</f>
        <v>0</v>
      </c>
      <c r="I7889" s="38"/>
      <c r="J7889" s="142">
        <v>0</v>
      </c>
    </row>
    <row r="7890" spans="1:10" ht="15" hidden="1" thickBot="1" x14ac:dyDescent="0.4">
      <c r="A7890" s="217"/>
      <c r="B7890" s="216"/>
      <c r="C7890" s="52"/>
      <c r="D7890" s="52"/>
      <c r="E7890" s="63"/>
      <c r="F7890" s="64"/>
      <c r="G7890" s="65" t="str">
        <f t="shared" si="201"/>
        <v/>
      </c>
      <c r="H7890" s="66"/>
      <c r="I7890" s="29"/>
      <c r="J7890" s="142">
        <v>0</v>
      </c>
    </row>
    <row r="7891" spans="1:10" ht="15" hidden="1" thickBot="1" x14ac:dyDescent="0.4">
      <c r="A7891" s="210" t="s">
        <v>6789</v>
      </c>
      <c r="B7891" s="212" t="s">
        <v>7584</v>
      </c>
      <c r="C7891" s="155"/>
      <c r="D7891" s="24" t="s">
        <v>16</v>
      </c>
      <c r="E7891" s="25"/>
      <c r="F7891" s="39"/>
      <c r="G7891" s="26" t="str">
        <f t="shared" si="201"/>
        <v/>
      </c>
      <c r="H7891" s="27"/>
      <c r="I7891" s="28"/>
      <c r="J7891" s="142">
        <v>0</v>
      </c>
    </row>
    <row r="7892" spans="1:10" ht="15" hidden="1" thickBot="1" x14ac:dyDescent="0.4">
      <c r="A7892" s="211"/>
      <c r="B7892" s="213"/>
      <c r="C7892" s="30"/>
      <c r="D7892" s="30"/>
      <c r="E7892" s="31"/>
      <c r="F7892" s="40"/>
      <c r="G7892" s="32" t="str">
        <f t="shared" si="201"/>
        <v/>
      </c>
      <c r="H7892" s="33"/>
      <c r="I7892" s="29"/>
      <c r="J7892" s="142">
        <v>0</v>
      </c>
    </row>
    <row r="7893" spans="1:10" ht="25.5" hidden="1" thickBot="1" x14ac:dyDescent="0.4">
      <c r="A7893" s="211"/>
      <c r="B7893" s="213"/>
      <c r="C7893" s="34" t="s">
        <v>9488</v>
      </c>
      <c r="D7893" s="34" t="s">
        <v>200</v>
      </c>
      <c r="E7893" s="35">
        <v>1</v>
      </c>
      <c r="F7893" s="29"/>
      <c r="G7893" s="32" t="str">
        <f t="shared" si="201"/>
        <v/>
      </c>
      <c r="H7893" s="37">
        <f>SUM(G7893:G7893)</f>
        <v>0</v>
      </c>
      <c r="I7893" s="38"/>
      <c r="J7893" s="142">
        <v>0</v>
      </c>
    </row>
    <row r="7894" spans="1:10" ht="15" hidden="1" thickBot="1" x14ac:dyDescent="0.4">
      <c r="A7894" s="217"/>
      <c r="B7894" s="216"/>
      <c r="C7894" s="52"/>
      <c r="D7894" s="52"/>
      <c r="E7894" s="63"/>
      <c r="F7894" s="64"/>
      <c r="G7894" s="65" t="str">
        <f t="shared" si="201"/>
        <v/>
      </c>
      <c r="H7894" s="66"/>
      <c r="I7894" s="29"/>
      <c r="J7894" s="142">
        <v>0</v>
      </c>
    </row>
    <row r="7895" spans="1:10" ht="15" hidden="1" thickBot="1" x14ac:dyDescent="0.4">
      <c r="A7895" s="210" t="s">
        <v>6790</v>
      </c>
      <c r="B7895" s="212" t="s">
        <v>7585</v>
      </c>
      <c r="C7895" s="155"/>
      <c r="D7895" s="24" t="s">
        <v>16</v>
      </c>
      <c r="E7895" s="25"/>
      <c r="F7895" s="39"/>
      <c r="G7895" s="26" t="str">
        <f t="shared" si="201"/>
        <v/>
      </c>
      <c r="H7895" s="27"/>
      <c r="I7895" s="28"/>
      <c r="J7895" s="142">
        <v>0</v>
      </c>
    </row>
    <row r="7896" spans="1:10" ht="15" hidden="1" thickBot="1" x14ac:dyDescent="0.4">
      <c r="A7896" s="211"/>
      <c r="B7896" s="213"/>
      <c r="C7896" s="30"/>
      <c r="D7896" s="30"/>
      <c r="E7896" s="31"/>
      <c r="F7896" s="40"/>
      <c r="G7896" s="32" t="str">
        <f t="shared" si="201"/>
        <v/>
      </c>
      <c r="H7896" s="33"/>
      <c r="I7896" s="29"/>
      <c r="J7896" s="142">
        <v>0</v>
      </c>
    </row>
    <row r="7897" spans="1:10" ht="15" hidden="1" thickBot="1" x14ac:dyDescent="0.4">
      <c r="A7897" s="211"/>
      <c r="B7897" s="213"/>
      <c r="C7897" s="34" t="s">
        <v>9837</v>
      </c>
      <c r="D7897" s="34" t="s">
        <v>200</v>
      </c>
      <c r="E7897" s="35">
        <v>1</v>
      </c>
      <c r="F7897" s="29"/>
      <c r="G7897" s="32" t="str">
        <f t="shared" si="201"/>
        <v/>
      </c>
      <c r="H7897" s="37">
        <f>SUM(G7897:G7897)</f>
        <v>0</v>
      </c>
      <c r="I7897" s="38"/>
      <c r="J7897" s="142">
        <v>0</v>
      </c>
    </row>
    <row r="7898" spans="1:10" ht="15" hidden="1" thickBot="1" x14ac:dyDescent="0.4">
      <c r="A7898" s="217"/>
      <c r="B7898" s="216"/>
      <c r="C7898" s="52"/>
      <c r="D7898" s="52"/>
      <c r="E7898" s="63"/>
      <c r="F7898" s="64"/>
      <c r="G7898" s="65" t="str">
        <f t="shared" si="201"/>
        <v/>
      </c>
      <c r="H7898" s="66"/>
      <c r="I7898" s="29"/>
      <c r="J7898" s="142">
        <v>0</v>
      </c>
    </row>
    <row r="7899" spans="1:10" ht="15" hidden="1" thickBot="1" x14ac:dyDescent="0.4">
      <c r="A7899" s="210" t="s">
        <v>6791</v>
      </c>
      <c r="B7899" s="212" t="s">
        <v>7586</v>
      </c>
      <c r="C7899" s="155"/>
      <c r="D7899" s="24" t="s">
        <v>16</v>
      </c>
      <c r="E7899" s="25"/>
      <c r="F7899" s="39"/>
      <c r="G7899" s="26" t="str">
        <f t="shared" si="201"/>
        <v/>
      </c>
      <c r="H7899" s="27"/>
      <c r="I7899" s="28"/>
      <c r="J7899" s="142">
        <v>0</v>
      </c>
    </row>
    <row r="7900" spans="1:10" ht="15" hidden="1" thickBot="1" x14ac:dyDescent="0.4">
      <c r="A7900" s="211"/>
      <c r="B7900" s="213"/>
      <c r="C7900" s="30"/>
      <c r="D7900" s="30"/>
      <c r="E7900" s="31"/>
      <c r="F7900" s="40"/>
      <c r="G7900" s="32" t="str">
        <f t="shared" si="201"/>
        <v/>
      </c>
      <c r="H7900" s="33"/>
      <c r="I7900" s="29"/>
      <c r="J7900" s="142">
        <v>0</v>
      </c>
    </row>
    <row r="7901" spans="1:10" ht="15" hidden="1" thickBot="1" x14ac:dyDescent="0.4">
      <c r="A7901" s="211"/>
      <c r="B7901" s="213"/>
      <c r="C7901" s="34" t="s">
        <v>7586</v>
      </c>
      <c r="D7901" s="34" t="s">
        <v>16</v>
      </c>
      <c r="E7901" s="35">
        <v>1</v>
      </c>
      <c r="F7901" s="29"/>
      <c r="G7901" s="32" t="str">
        <f t="shared" si="201"/>
        <v/>
      </c>
      <c r="H7901" s="37">
        <f>SUM(G7901:G7901)</f>
        <v>0</v>
      </c>
      <c r="I7901" s="38"/>
      <c r="J7901" s="142">
        <v>0</v>
      </c>
    </row>
    <row r="7902" spans="1:10" ht="15" hidden="1" thickBot="1" x14ac:dyDescent="0.4">
      <c r="A7902" s="217"/>
      <c r="B7902" s="216"/>
      <c r="C7902" s="52"/>
      <c r="D7902" s="52"/>
      <c r="E7902" s="63"/>
      <c r="F7902" s="64"/>
      <c r="G7902" s="65" t="str">
        <f t="shared" si="201"/>
        <v/>
      </c>
      <c r="H7902" s="66"/>
      <c r="I7902" s="29"/>
      <c r="J7902" s="142">
        <v>0</v>
      </c>
    </row>
    <row r="7903" spans="1:10" ht="15" hidden="1" thickBot="1" x14ac:dyDescent="0.4">
      <c r="A7903" s="210" t="s">
        <v>6792</v>
      </c>
      <c r="B7903" s="212" t="s">
        <v>7587</v>
      </c>
      <c r="C7903" s="155"/>
      <c r="D7903" s="24" t="s">
        <v>16</v>
      </c>
      <c r="E7903" s="25"/>
      <c r="F7903" s="39"/>
      <c r="G7903" s="26" t="str">
        <f t="shared" si="201"/>
        <v/>
      </c>
      <c r="H7903" s="27"/>
      <c r="I7903" s="28"/>
      <c r="J7903" s="142">
        <v>0</v>
      </c>
    </row>
    <row r="7904" spans="1:10" ht="15" hidden="1" thickBot="1" x14ac:dyDescent="0.4">
      <c r="A7904" s="211"/>
      <c r="B7904" s="213"/>
      <c r="C7904" s="30"/>
      <c r="D7904" s="30"/>
      <c r="E7904" s="31"/>
      <c r="F7904" s="40"/>
      <c r="G7904" s="32" t="str">
        <f t="shared" si="201"/>
        <v/>
      </c>
      <c r="H7904" s="33"/>
      <c r="I7904" s="29"/>
      <c r="J7904" s="142">
        <v>0</v>
      </c>
    </row>
    <row r="7905" spans="1:10" ht="25.5" hidden="1" thickBot="1" x14ac:dyDescent="0.4">
      <c r="A7905" s="211"/>
      <c r="B7905" s="213"/>
      <c r="C7905" s="34" t="s">
        <v>9767</v>
      </c>
      <c r="D7905" s="34" t="s">
        <v>200</v>
      </c>
      <c r="E7905" s="35">
        <v>1</v>
      </c>
      <c r="F7905" s="29"/>
      <c r="G7905" s="32" t="str">
        <f t="shared" si="201"/>
        <v/>
      </c>
      <c r="H7905" s="37">
        <f>SUM(G7905:G7905)</f>
        <v>0</v>
      </c>
      <c r="I7905" s="38"/>
      <c r="J7905" s="142">
        <v>0</v>
      </c>
    </row>
    <row r="7906" spans="1:10" ht="15" hidden="1" thickBot="1" x14ac:dyDescent="0.4">
      <c r="A7906" s="217"/>
      <c r="B7906" s="216"/>
      <c r="C7906" s="52"/>
      <c r="D7906" s="52"/>
      <c r="E7906" s="63"/>
      <c r="F7906" s="64"/>
      <c r="G7906" s="65" t="str">
        <f t="shared" si="201"/>
        <v/>
      </c>
      <c r="H7906" s="66"/>
      <c r="I7906" s="29"/>
      <c r="J7906" s="142">
        <v>0</v>
      </c>
    </row>
    <row r="7907" spans="1:10" ht="15" hidden="1" thickBot="1" x14ac:dyDescent="0.4">
      <c r="A7907" s="210" t="s">
        <v>6793</v>
      </c>
      <c r="B7907" s="212" t="s">
        <v>7588</v>
      </c>
      <c r="C7907" s="155"/>
      <c r="D7907" s="24" t="s">
        <v>16</v>
      </c>
      <c r="E7907" s="25"/>
      <c r="F7907" s="39"/>
      <c r="G7907" s="26" t="str">
        <f t="shared" si="201"/>
        <v/>
      </c>
      <c r="H7907" s="27"/>
      <c r="I7907" s="28"/>
      <c r="J7907" s="142">
        <v>0</v>
      </c>
    </row>
    <row r="7908" spans="1:10" ht="15" hidden="1" thickBot="1" x14ac:dyDescent="0.4">
      <c r="A7908" s="211"/>
      <c r="B7908" s="213"/>
      <c r="C7908" s="30"/>
      <c r="D7908" s="30"/>
      <c r="E7908" s="31"/>
      <c r="F7908" s="40"/>
      <c r="G7908" s="32" t="str">
        <f t="shared" si="201"/>
        <v/>
      </c>
      <c r="H7908" s="33"/>
      <c r="I7908" s="29"/>
      <c r="J7908" s="142">
        <v>0</v>
      </c>
    </row>
    <row r="7909" spans="1:10" ht="25.5" hidden="1" thickBot="1" x14ac:dyDescent="0.4">
      <c r="A7909" s="211"/>
      <c r="B7909" s="213"/>
      <c r="C7909" s="34" t="s">
        <v>10006</v>
      </c>
      <c r="D7909" s="34" t="s">
        <v>200</v>
      </c>
      <c r="E7909" s="35">
        <v>1</v>
      </c>
      <c r="F7909" s="29"/>
      <c r="G7909" s="32" t="str">
        <f t="shared" si="201"/>
        <v/>
      </c>
      <c r="H7909" s="37">
        <f>SUM(G7909:G7909)</f>
        <v>0</v>
      </c>
      <c r="I7909" s="38"/>
      <c r="J7909" s="142">
        <v>0</v>
      </c>
    </row>
    <row r="7910" spans="1:10" ht="15" hidden="1" thickBot="1" x14ac:dyDescent="0.4">
      <c r="A7910" s="217"/>
      <c r="B7910" s="216"/>
      <c r="C7910" s="52"/>
      <c r="D7910" s="52"/>
      <c r="E7910" s="63"/>
      <c r="F7910" s="64"/>
      <c r="G7910" s="65" t="str">
        <f t="shared" si="201"/>
        <v/>
      </c>
      <c r="H7910" s="66"/>
      <c r="I7910" s="29"/>
      <c r="J7910" s="142">
        <v>0</v>
      </c>
    </row>
    <row r="7911" spans="1:10" ht="15" hidden="1" thickBot="1" x14ac:dyDescent="0.4">
      <c r="A7911" s="210" t="s">
        <v>6794</v>
      </c>
      <c r="B7911" s="212" t="s">
        <v>7589</v>
      </c>
      <c r="C7911" s="155"/>
      <c r="D7911" s="24" t="s">
        <v>16</v>
      </c>
      <c r="E7911" s="25"/>
      <c r="F7911" s="39"/>
      <c r="G7911" s="26" t="str">
        <f t="shared" si="201"/>
        <v/>
      </c>
      <c r="H7911" s="27"/>
      <c r="I7911" s="28"/>
      <c r="J7911" s="142">
        <v>0</v>
      </c>
    </row>
    <row r="7912" spans="1:10" ht="15" hidden="1" thickBot="1" x14ac:dyDescent="0.4">
      <c r="A7912" s="211"/>
      <c r="B7912" s="213"/>
      <c r="C7912" s="30"/>
      <c r="D7912" s="30"/>
      <c r="E7912" s="31"/>
      <c r="F7912" s="40"/>
      <c r="G7912" s="32" t="str">
        <f t="shared" si="201"/>
        <v/>
      </c>
      <c r="H7912" s="33"/>
      <c r="I7912" s="29"/>
      <c r="J7912" s="142">
        <v>0</v>
      </c>
    </row>
    <row r="7913" spans="1:10" ht="15" hidden="1" thickBot="1" x14ac:dyDescent="0.4">
      <c r="A7913" s="211"/>
      <c r="B7913" s="213"/>
      <c r="C7913" s="34" t="s">
        <v>9580</v>
      </c>
      <c r="D7913" s="34" t="s">
        <v>200</v>
      </c>
      <c r="E7913" s="35">
        <v>1</v>
      </c>
      <c r="F7913" s="29"/>
      <c r="G7913" s="32" t="str">
        <f t="shared" si="201"/>
        <v/>
      </c>
      <c r="H7913" s="37">
        <f>SUM(G7913:G7913)</f>
        <v>0</v>
      </c>
      <c r="I7913" s="38"/>
      <c r="J7913" s="142">
        <v>0</v>
      </c>
    </row>
    <row r="7914" spans="1:10" ht="15" hidden="1" thickBot="1" x14ac:dyDescent="0.4">
      <c r="A7914" s="217"/>
      <c r="B7914" s="216"/>
      <c r="C7914" s="52"/>
      <c r="D7914" s="52"/>
      <c r="E7914" s="63"/>
      <c r="F7914" s="64"/>
      <c r="G7914" s="65" t="str">
        <f t="shared" si="201"/>
        <v/>
      </c>
      <c r="H7914" s="66"/>
      <c r="I7914" s="29"/>
      <c r="J7914" s="142">
        <v>0</v>
      </c>
    </row>
    <row r="7915" spans="1:10" ht="15" hidden="1" thickBot="1" x14ac:dyDescent="0.4">
      <c r="A7915" s="210" t="s">
        <v>6795</v>
      </c>
      <c r="B7915" s="212" t="s">
        <v>7590</v>
      </c>
      <c r="C7915" s="155"/>
      <c r="D7915" s="24" t="s">
        <v>16</v>
      </c>
      <c r="E7915" s="25"/>
      <c r="F7915" s="39"/>
      <c r="G7915" s="26" t="str">
        <f t="shared" si="201"/>
        <v/>
      </c>
      <c r="H7915" s="27"/>
      <c r="I7915" s="28"/>
      <c r="J7915" s="142">
        <v>0</v>
      </c>
    </row>
    <row r="7916" spans="1:10" ht="15" hidden="1" thickBot="1" x14ac:dyDescent="0.4">
      <c r="A7916" s="211"/>
      <c r="B7916" s="213"/>
      <c r="C7916" s="30"/>
      <c r="D7916" s="30"/>
      <c r="E7916" s="31"/>
      <c r="F7916" s="40"/>
      <c r="G7916" s="32" t="str">
        <f t="shared" si="201"/>
        <v/>
      </c>
      <c r="H7916" s="33"/>
      <c r="I7916" s="29"/>
      <c r="J7916" s="142">
        <v>0</v>
      </c>
    </row>
    <row r="7917" spans="1:10" ht="25.5" hidden="1" thickBot="1" x14ac:dyDescent="0.4">
      <c r="A7917" s="211"/>
      <c r="B7917" s="213"/>
      <c r="C7917" s="34" t="s">
        <v>9733</v>
      </c>
      <c r="D7917" s="34" t="s">
        <v>200</v>
      </c>
      <c r="E7917" s="35">
        <v>1</v>
      </c>
      <c r="F7917" s="29"/>
      <c r="G7917" s="32" t="str">
        <f t="shared" si="201"/>
        <v/>
      </c>
      <c r="H7917" s="37">
        <f>SUM(G7917:G7917)</f>
        <v>0</v>
      </c>
      <c r="I7917" s="38"/>
      <c r="J7917" s="142">
        <v>0</v>
      </c>
    </row>
    <row r="7918" spans="1:10" ht="15" hidden="1" thickBot="1" x14ac:dyDescent="0.4">
      <c r="A7918" s="217"/>
      <c r="B7918" s="216"/>
      <c r="C7918" s="52"/>
      <c r="D7918" s="52"/>
      <c r="E7918" s="63"/>
      <c r="F7918" s="64"/>
      <c r="G7918" s="65" t="str">
        <f t="shared" si="201"/>
        <v/>
      </c>
      <c r="H7918" s="66"/>
      <c r="I7918" s="29"/>
      <c r="J7918" s="142">
        <v>0</v>
      </c>
    </row>
    <row r="7919" spans="1:10" ht="15" hidden="1" thickBot="1" x14ac:dyDescent="0.4">
      <c r="A7919" s="210" t="s">
        <v>6796</v>
      </c>
      <c r="B7919" s="212" t="s">
        <v>7591</v>
      </c>
      <c r="C7919" s="155"/>
      <c r="D7919" s="24" t="s">
        <v>16</v>
      </c>
      <c r="E7919" s="25"/>
      <c r="F7919" s="39"/>
      <c r="G7919" s="26" t="str">
        <f t="shared" si="201"/>
        <v/>
      </c>
      <c r="H7919" s="27"/>
      <c r="I7919" s="28"/>
      <c r="J7919" s="142">
        <v>0</v>
      </c>
    </row>
    <row r="7920" spans="1:10" ht="15" hidden="1" thickBot="1" x14ac:dyDescent="0.4">
      <c r="A7920" s="211"/>
      <c r="B7920" s="213"/>
      <c r="C7920" s="30"/>
      <c r="D7920" s="30"/>
      <c r="E7920" s="31"/>
      <c r="F7920" s="40"/>
      <c r="G7920" s="32" t="str">
        <f t="shared" si="201"/>
        <v/>
      </c>
      <c r="H7920" s="33"/>
      <c r="I7920" s="29"/>
      <c r="J7920" s="142">
        <v>0</v>
      </c>
    </row>
    <row r="7921" spans="1:10" ht="25.5" hidden="1" thickBot="1" x14ac:dyDescent="0.4">
      <c r="A7921" s="211"/>
      <c r="B7921" s="213"/>
      <c r="C7921" s="34" t="s">
        <v>9745</v>
      </c>
      <c r="D7921" s="34" t="s">
        <v>200</v>
      </c>
      <c r="E7921" s="35">
        <v>1</v>
      </c>
      <c r="F7921" s="29"/>
      <c r="G7921" s="32" t="str">
        <f t="shared" si="201"/>
        <v/>
      </c>
      <c r="H7921" s="37">
        <f>SUM(G7921:G7921)</f>
        <v>0</v>
      </c>
      <c r="I7921" s="38"/>
      <c r="J7921" s="142">
        <v>0</v>
      </c>
    </row>
    <row r="7922" spans="1:10" ht="15" hidden="1" thickBot="1" x14ac:dyDescent="0.4">
      <c r="A7922" s="217"/>
      <c r="B7922" s="216"/>
      <c r="C7922" s="52"/>
      <c r="D7922" s="52"/>
      <c r="E7922" s="63"/>
      <c r="F7922" s="64"/>
      <c r="G7922" s="65" t="str">
        <f t="shared" si="201"/>
        <v/>
      </c>
      <c r="H7922" s="66"/>
      <c r="I7922" s="29"/>
      <c r="J7922" s="142">
        <v>0</v>
      </c>
    </row>
    <row r="7923" spans="1:10" ht="15" hidden="1" thickBot="1" x14ac:dyDescent="0.4">
      <c r="A7923" s="210" t="s">
        <v>6797</v>
      </c>
      <c r="B7923" s="212" t="s">
        <v>7592</v>
      </c>
      <c r="C7923" s="155"/>
      <c r="D7923" s="24" t="s">
        <v>16</v>
      </c>
      <c r="E7923" s="25"/>
      <c r="F7923" s="39"/>
      <c r="G7923" s="26" t="str">
        <f t="shared" si="201"/>
        <v/>
      </c>
      <c r="H7923" s="27"/>
      <c r="I7923" s="28"/>
      <c r="J7923" s="142">
        <v>0</v>
      </c>
    </row>
    <row r="7924" spans="1:10" ht="15" hidden="1" thickBot="1" x14ac:dyDescent="0.4">
      <c r="A7924" s="211"/>
      <c r="B7924" s="213"/>
      <c r="C7924" s="30"/>
      <c r="D7924" s="30"/>
      <c r="E7924" s="31"/>
      <c r="F7924" s="40"/>
      <c r="G7924" s="32" t="str">
        <f t="shared" si="201"/>
        <v/>
      </c>
      <c r="H7924" s="33"/>
      <c r="I7924" s="29"/>
      <c r="J7924" s="142">
        <v>0</v>
      </c>
    </row>
    <row r="7925" spans="1:10" ht="25.5" hidden="1" thickBot="1" x14ac:dyDescent="0.4">
      <c r="A7925" s="211"/>
      <c r="B7925" s="213"/>
      <c r="C7925" s="34" t="s">
        <v>9740</v>
      </c>
      <c r="D7925" s="34" t="s">
        <v>200</v>
      </c>
      <c r="E7925" s="35">
        <v>1</v>
      </c>
      <c r="F7925" s="29"/>
      <c r="G7925" s="32" t="str">
        <f t="shared" si="201"/>
        <v/>
      </c>
      <c r="H7925" s="37">
        <f>SUM(G7925:G7925)</f>
        <v>0</v>
      </c>
      <c r="I7925" s="38"/>
      <c r="J7925" s="142">
        <v>0</v>
      </c>
    </row>
    <row r="7926" spans="1:10" ht="15" hidden="1" thickBot="1" x14ac:dyDescent="0.4">
      <c r="A7926" s="217"/>
      <c r="B7926" s="216"/>
      <c r="C7926" s="52"/>
      <c r="D7926" s="52"/>
      <c r="E7926" s="63"/>
      <c r="F7926" s="64"/>
      <c r="G7926" s="65" t="str">
        <f t="shared" si="201"/>
        <v/>
      </c>
      <c r="H7926" s="66"/>
      <c r="I7926" s="29"/>
      <c r="J7926" s="142">
        <v>0</v>
      </c>
    </row>
    <row r="7927" spans="1:10" ht="15" hidden="1" thickBot="1" x14ac:dyDescent="0.4">
      <c r="A7927" s="210" t="s">
        <v>6798</v>
      </c>
      <c r="B7927" s="212" t="s">
        <v>7593</v>
      </c>
      <c r="C7927" s="155"/>
      <c r="D7927" s="24" t="s">
        <v>16</v>
      </c>
      <c r="E7927" s="25"/>
      <c r="F7927" s="39"/>
      <c r="G7927" s="26" t="str">
        <f t="shared" si="201"/>
        <v/>
      </c>
      <c r="H7927" s="27"/>
      <c r="I7927" s="28"/>
      <c r="J7927" s="142">
        <v>0</v>
      </c>
    </row>
    <row r="7928" spans="1:10" ht="15" hidden="1" thickBot="1" x14ac:dyDescent="0.4">
      <c r="A7928" s="211"/>
      <c r="B7928" s="213"/>
      <c r="C7928" s="30"/>
      <c r="D7928" s="30"/>
      <c r="E7928" s="31"/>
      <c r="F7928" s="40"/>
      <c r="G7928" s="32" t="str">
        <f t="shared" si="201"/>
        <v/>
      </c>
      <c r="H7928" s="33"/>
      <c r="I7928" s="29"/>
      <c r="J7928" s="142">
        <v>0</v>
      </c>
    </row>
    <row r="7929" spans="1:10" ht="15" hidden="1" thickBot="1" x14ac:dyDescent="0.4">
      <c r="A7929" s="211"/>
      <c r="B7929" s="213"/>
      <c r="C7929" s="34" t="s">
        <v>9655</v>
      </c>
      <c r="D7929" s="34" t="s">
        <v>200</v>
      </c>
      <c r="E7929" s="35">
        <v>1</v>
      </c>
      <c r="F7929" s="29"/>
      <c r="G7929" s="32" t="str">
        <f t="shared" si="201"/>
        <v/>
      </c>
      <c r="H7929" s="37">
        <f>SUM(G7929:G7929)</f>
        <v>0</v>
      </c>
      <c r="I7929" s="38"/>
      <c r="J7929" s="142">
        <v>0</v>
      </c>
    </row>
    <row r="7930" spans="1:10" ht="15" hidden="1" thickBot="1" x14ac:dyDescent="0.4">
      <c r="A7930" s="217"/>
      <c r="B7930" s="216"/>
      <c r="C7930" s="52"/>
      <c r="D7930" s="52"/>
      <c r="E7930" s="63"/>
      <c r="F7930" s="64"/>
      <c r="G7930" s="65" t="str">
        <f t="shared" si="201"/>
        <v/>
      </c>
      <c r="H7930" s="66"/>
      <c r="I7930" s="29"/>
      <c r="J7930" s="142">
        <v>0</v>
      </c>
    </row>
    <row r="7931" spans="1:10" ht="15" hidden="1" thickBot="1" x14ac:dyDescent="0.4">
      <c r="A7931" s="210" t="s">
        <v>6799</v>
      </c>
      <c r="B7931" s="212" t="s">
        <v>7594</v>
      </c>
      <c r="C7931" s="155"/>
      <c r="D7931" s="24" t="s">
        <v>16</v>
      </c>
      <c r="E7931" s="25"/>
      <c r="F7931" s="39"/>
      <c r="G7931" s="26" t="str">
        <f t="shared" si="201"/>
        <v/>
      </c>
      <c r="H7931" s="27"/>
      <c r="I7931" s="28"/>
      <c r="J7931" s="142">
        <v>0</v>
      </c>
    </row>
    <row r="7932" spans="1:10" ht="15" hidden="1" thickBot="1" x14ac:dyDescent="0.4">
      <c r="A7932" s="211"/>
      <c r="B7932" s="213"/>
      <c r="C7932" s="30"/>
      <c r="D7932" s="30"/>
      <c r="E7932" s="31"/>
      <c r="F7932" s="40"/>
      <c r="G7932" s="32" t="str">
        <f t="shared" si="201"/>
        <v/>
      </c>
      <c r="H7932" s="33"/>
      <c r="I7932" s="29"/>
      <c r="J7932" s="142">
        <v>0</v>
      </c>
    </row>
    <row r="7933" spans="1:10" ht="25.5" hidden="1" thickBot="1" x14ac:dyDescent="0.4">
      <c r="A7933" s="211"/>
      <c r="B7933" s="213"/>
      <c r="C7933" s="34" t="s">
        <v>9844</v>
      </c>
      <c r="D7933" s="34" t="s">
        <v>200</v>
      </c>
      <c r="E7933" s="35">
        <v>1</v>
      </c>
      <c r="F7933" s="29"/>
      <c r="G7933" s="32" t="str">
        <f t="shared" si="201"/>
        <v/>
      </c>
      <c r="H7933" s="37">
        <f>SUM(G7933:G7933)</f>
        <v>0</v>
      </c>
      <c r="I7933" s="38"/>
      <c r="J7933" s="142">
        <v>0</v>
      </c>
    </row>
    <row r="7934" spans="1:10" ht="15" hidden="1" thickBot="1" x14ac:dyDescent="0.4">
      <c r="A7934" s="217"/>
      <c r="B7934" s="216"/>
      <c r="C7934" s="52"/>
      <c r="D7934" s="52"/>
      <c r="E7934" s="63"/>
      <c r="F7934" s="64"/>
      <c r="G7934" s="65" t="str">
        <f t="shared" si="201"/>
        <v/>
      </c>
      <c r="H7934" s="66"/>
      <c r="I7934" s="29"/>
      <c r="J7934" s="142">
        <v>0</v>
      </c>
    </row>
    <row r="7935" spans="1:10" ht="15" hidden="1" thickBot="1" x14ac:dyDescent="0.4">
      <c r="A7935" s="210" t="s">
        <v>6800</v>
      </c>
      <c r="B7935" s="212" t="s">
        <v>7595</v>
      </c>
      <c r="C7935" s="155"/>
      <c r="D7935" s="24" t="s">
        <v>16</v>
      </c>
      <c r="E7935" s="25"/>
      <c r="F7935" s="39"/>
      <c r="G7935" s="26" t="str">
        <f t="shared" si="201"/>
        <v/>
      </c>
      <c r="H7935" s="27"/>
      <c r="I7935" s="28"/>
      <c r="J7935" s="142">
        <v>0</v>
      </c>
    </row>
    <row r="7936" spans="1:10" ht="15" hidden="1" thickBot="1" x14ac:dyDescent="0.4">
      <c r="A7936" s="211"/>
      <c r="B7936" s="213"/>
      <c r="C7936" s="30"/>
      <c r="D7936" s="30"/>
      <c r="E7936" s="31"/>
      <c r="F7936" s="40"/>
      <c r="G7936" s="32" t="str">
        <f t="shared" si="201"/>
        <v/>
      </c>
      <c r="H7936" s="33"/>
      <c r="I7936" s="29"/>
      <c r="J7936" s="142">
        <v>0</v>
      </c>
    </row>
    <row r="7937" spans="1:10" ht="15" hidden="1" thickBot="1" x14ac:dyDescent="0.4">
      <c r="A7937" s="211"/>
      <c r="B7937" s="213"/>
      <c r="C7937" s="34" t="s">
        <v>9804</v>
      </c>
      <c r="D7937" s="34" t="s">
        <v>200</v>
      </c>
      <c r="E7937" s="35">
        <v>1</v>
      </c>
      <c r="F7937" s="29"/>
      <c r="G7937" s="32" t="str">
        <f t="shared" si="201"/>
        <v/>
      </c>
      <c r="H7937" s="37">
        <f>SUM(G7937:G7937)</f>
        <v>0</v>
      </c>
      <c r="I7937" s="38"/>
      <c r="J7937" s="142">
        <v>0</v>
      </c>
    </row>
    <row r="7938" spans="1:10" ht="15" hidden="1" thickBot="1" x14ac:dyDescent="0.4">
      <c r="A7938" s="217"/>
      <c r="B7938" s="216"/>
      <c r="C7938" s="52"/>
      <c r="D7938" s="52"/>
      <c r="E7938" s="63"/>
      <c r="F7938" s="64"/>
      <c r="G7938" s="65" t="str">
        <f t="shared" si="201"/>
        <v/>
      </c>
      <c r="H7938" s="66"/>
      <c r="I7938" s="29"/>
      <c r="J7938" s="142">
        <v>0</v>
      </c>
    </row>
    <row r="7939" spans="1:10" ht="15" hidden="1" thickBot="1" x14ac:dyDescent="0.4">
      <c r="A7939" s="210" t="s">
        <v>6801</v>
      </c>
      <c r="B7939" s="212" t="s">
        <v>7596</v>
      </c>
      <c r="C7939" s="155"/>
      <c r="D7939" s="24" t="s">
        <v>16</v>
      </c>
      <c r="E7939" s="25"/>
      <c r="F7939" s="39"/>
      <c r="G7939" s="26" t="str">
        <f t="shared" si="201"/>
        <v/>
      </c>
      <c r="H7939" s="27"/>
      <c r="I7939" s="28"/>
      <c r="J7939" s="142">
        <v>0</v>
      </c>
    </row>
    <row r="7940" spans="1:10" ht="15" hidden="1" thickBot="1" x14ac:dyDescent="0.4">
      <c r="A7940" s="211"/>
      <c r="B7940" s="213"/>
      <c r="C7940" s="30"/>
      <c r="D7940" s="30"/>
      <c r="E7940" s="31"/>
      <c r="F7940" s="40"/>
      <c r="G7940" s="32" t="str">
        <f t="shared" si="201"/>
        <v/>
      </c>
      <c r="H7940" s="33"/>
      <c r="I7940" s="29"/>
      <c r="J7940" s="142">
        <v>0</v>
      </c>
    </row>
    <row r="7941" spans="1:10" ht="25.5" hidden="1" thickBot="1" x14ac:dyDescent="0.4">
      <c r="A7941" s="211"/>
      <c r="B7941" s="213"/>
      <c r="C7941" s="34" t="s">
        <v>9768</v>
      </c>
      <c r="D7941" s="34" t="s">
        <v>200</v>
      </c>
      <c r="E7941" s="35">
        <v>1</v>
      </c>
      <c r="F7941" s="29"/>
      <c r="G7941" s="32" t="str">
        <f t="shared" si="201"/>
        <v/>
      </c>
      <c r="H7941" s="37">
        <f>SUM(G7941:G7941)</f>
        <v>0</v>
      </c>
      <c r="I7941" s="38"/>
      <c r="J7941" s="142">
        <v>0</v>
      </c>
    </row>
    <row r="7942" spans="1:10" ht="15" hidden="1" thickBot="1" x14ac:dyDescent="0.4">
      <c r="A7942" s="217"/>
      <c r="B7942" s="216"/>
      <c r="C7942" s="52"/>
      <c r="D7942" s="52"/>
      <c r="E7942" s="63"/>
      <c r="F7942" s="64"/>
      <c r="G7942" s="65" t="str">
        <f t="shared" si="201"/>
        <v/>
      </c>
      <c r="H7942" s="66"/>
      <c r="I7942" s="29"/>
      <c r="J7942" s="142">
        <v>0</v>
      </c>
    </row>
    <row r="7943" spans="1:10" ht="15" hidden="1" thickBot="1" x14ac:dyDescent="0.4">
      <c r="A7943" s="210" t="s">
        <v>6802</v>
      </c>
      <c r="B7943" s="212" t="s">
        <v>7597</v>
      </c>
      <c r="C7943" s="155"/>
      <c r="D7943" s="24" t="s">
        <v>16</v>
      </c>
      <c r="E7943" s="25"/>
      <c r="F7943" s="39"/>
      <c r="G7943" s="26" t="str">
        <f t="shared" si="201"/>
        <v/>
      </c>
      <c r="H7943" s="27"/>
      <c r="I7943" s="28"/>
      <c r="J7943" s="142">
        <v>0</v>
      </c>
    </row>
    <row r="7944" spans="1:10" ht="15" hidden="1" thickBot="1" x14ac:dyDescent="0.4">
      <c r="A7944" s="211"/>
      <c r="B7944" s="213"/>
      <c r="C7944" s="30"/>
      <c r="D7944" s="30"/>
      <c r="E7944" s="31"/>
      <c r="F7944" s="40"/>
      <c r="G7944" s="32" t="str">
        <f t="shared" si="201"/>
        <v/>
      </c>
      <c r="H7944" s="33"/>
      <c r="I7944" s="29"/>
      <c r="J7944" s="142">
        <v>0</v>
      </c>
    </row>
    <row r="7945" spans="1:10" ht="25.5" hidden="1" thickBot="1" x14ac:dyDescent="0.4">
      <c r="A7945" s="211"/>
      <c r="B7945" s="213"/>
      <c r="C7945" s="34" t="s">
        <v>10011</v>
      </c>
      <c r="D7945" s="34" t="s">
        <v>200</v>
      </c>
      <c r="E7945" s="35">
        <v>1</v>
      </c>
      <c r="F7945" s="29"/>
      <c r="G7945" s="32" t="str">
        <f t="shared" si="201"/>
        <v/>
      </c>
      <c r="H7945" s="37">
        <f>SUM(G7945:G7945)</f>
        <v>0</v>
      </c>
      <c r="I7945" s="38"/>
      <c r="J7945" s="142">
        <v>0</v>
      </c>
    </row>
    <row r="7946" spans="1:10" ht="15" hidden="1" thickBot="1" x14ac:dyDescent="0.4">
      <c r="A7946" s="217"/>
      <c r="B7946" s="216"/>
      <c r="C7946" s="52"/>
      <c r="D7946" s="52"/>
      <c r="E7946" s="63"/>
      <c r="F7946" s="64"/>
      <c r="G7946" s="65" t="str">
        <f t="shared" si="201"/>
        <v/>
      </c>
      <c r="H7946" s="66"/>
      <c r="I7946" s="29"/>
      <c r="J7946" s="142">
        <v>0</v>
      </c>
    </row>
    <row r="7947" spans="1:10" ht="15" hidden="1" thickBot="1" x14ac:dyDescent="0.4">
      <c r="A7947" s="210" t="s">
        <v>6803</v>
      </c>
      <c r="B7947" s="212" t="s">
        <v>7598</v>
      </c>
      <c r="C7947" s="155"/>
      <c r="D7947" s="24" t="s">
        <v>16</v>
      </c>
      <c r="E7947" s="25"/>
      <c r="F7947" s="39"/>
      <c r="G7947" s="26" t="str">
        <f t="shared" si="201"/>
        <v/>
      </c>
      <c r="H7947" s="27"/>
      <c r="I7947" s="28"/>
      <c r="J7947" s="142">
        <v>0</v>
      </c>
    </row>
    <row r="7948" spans="1:10" ht="15" hidden="1" thickBot="1" x14ac:dyDescent="0.4">
      <c r="A7948" s="211"/>
      <c r="B7948" s="213"/>
      <c r="C7948" s="30"/>
      <c r="D7948" s="30"/>
      <c r="E7948" s="31"/>
      <c r="F7948" s="40"/>
      <c r="G7948" s="32" t="str">
        <f t="shared" si="201"/>
        <v/>
      </c>
      <c r="H7948" s="33"/>
      <c r="I7948" s="29"/>
      <c r="J7948" s="142">
        <v>0</v>
      </c>
    </row>
    <row r="7949" spans="1:10" ht="15" hidden="1" thickBot="1" x14ac:dyDescent="0.4">
      <c r="A7949" s="211"/>
      <c r="B7949" s="213"/>
      <c r="C7949" s="34" t="s">
        <v>8345</v>
      </c>
      <c r="D7949" s="34" t="s">
        <v>16</v>
      </c>
      <c r="E7949" s="35">
        <v>1</v>
      </c>
      <c r="F7949" s="29"/>
      <c r="G7949" s="32" t="str">
        <f t="shared" si="201"/>
        <v/>
      </c>
      <c r="H7949" s="37">
        <f>SUM(G7949:G7949)</f>
        <v>0</v>
      </c>
      <c r="I7949" s="38"/>
      <c r="J7949" s="142">
        <v>0</v>
      </c>
    </row>
    <row r="7950" spans="1:10" ht="15" hidden="1" thickBot="1" x14ac:dyDescent="0.4">
      <c r="A7950" s="217"/>
      <c r="B7950" s="216"/>
      <c r="C7950" s="52"/>
      <c r="D7950" s="52"/>
      <c r="E7950" s="63"/>
      <c r="F7950" s="64"/>
      <c r="G7950" s="65" t="str">
        <f t="shared" si="201"/>
        <v/>
      </c>
      <c r="H7950" s="66"/>
      <c r="I7950" s="29"/>
      <c r="J7950" s="142">
        <v>0</v>
      </c>
    </row>
    <row r="7951" spans="1:10" ht="15" hidden="1" thickBot="1" x14ac:dyDescent="0.4">
      <c r="A7951" s="210" t="s">
        <v>6804</v>
      </c>
      <c r="B7951" s="212" t="s">
        <v>7599</v>
      </c>
      <c r="C7951" s="155"/>
      <c r="D7951" s="24" t="s">
        <v>16</v>
      </c>
      <c r="E7951" s="25"/>
      <c r="F7951" s="39"/>
      <c r="G7951" s="26" t="str">
        <f t="shared" si="201"/>
        <v/>
      </c>
      <c r="H7951" s="27"/>
      <c r="I7951" s="28"/>
      <c r="J7951" s="142">
        <v>0</v>
      </c>
    </row>
    <row r="7952" spans="1:10" ht="15" hidden="1" thickBot="1" x14ac:dyDescent="0.4">
      <c r="A7952" s="211"/>
      <c r="B7952" s="213"/>
      <c r="C7952" s="30"/>
      <c r="D7952" s="30"/>
      <c r="E7952" s="31"/>
      <c r="F7952" s="40"/>
      <c r="G7952" s="32" t="str">
        <f t="shared" ref="G7952:G8015" si="202">IF(ISNUMBER(F7952),E7952*F7952,"")</f>
        <v/>
      </c>
      <c r="H7952" s="33"/>
      <c r="I7952" s="29"/>
      <c r="J7952" s="142">
        <v>0</v>
      </c>
    </row>
    <row r="7953" spans="1:10" ht="25.5" hidden="1" thickBot="1" x14ac:dyDescent="0.4">
      <c r="A7953" s="211"/>
      <c r="B7953" s="213"/>
      <c r="C7953" s="34" t="s">
        <v>9746</v>
      </c>
      <c r="D7953" s="34" t="s">
        <v>200</v>
      </c>
      <c r="E7953" s="35">
        <v>1</v>
      </c>
      <c r="F7953" s="29"/>
      <c r="G7953" s="32" t="str">
        <f t="shared" si="202"/>
        <v/>
      </c>
      <c r="H7953" s="37">
        <f>SUM(G7953:G7953)</f>
        <v>0</v>
      </c>
      <c r="I7953" s="38"/>
      <c r="J7953" s="142">
        <v>0</v>
      </c>
    </row>
    <row r="7954" spans="1:10" ht="15" hidden="1" thickBot="1" x14ac:dyDescent="0.4">
      <c r="A7954" s="217"/>
      <c r="B7954" s="216"/>
      <c r="C7954" s="52"/>
      <c r="D7954" s="52"/>
      <c r="E7954" s="63"/>
      <c r="F7954" s="64"/>
      <c r="G7954" s="65" t="str">
        <f t="shared" si="202"/>
        <v/>
      </c>
      <c r="H7954" s="66"/>
      <c r="I7954" s="29"/>
      <c r="J7954" s="142">
        <v>0</v>
      </c>
    </row>
    <row r="7955" spans="1:10" ht="15" hidden="1" thickBot="1" x14ac:dyDescent="0.4">
      <c r="A7955" s="210" t="s">
        <v>6805</v>
      </c>
      <c r="B7955" s="212" t="s">
        <v>7600</v>
      </c>
      <c r="C7955" s="155"/>
      <c r="D7955" s="24" t="s">
        <v>16</v>
      </c>
      <c r="E7955" s="25"/>
      <c r="F7955" s="39"/>
      <c r="G7955" s="26" t="str">
        <f t="shared" si="202"/>
        <v/>
      </c>
      <c r="H7955" s="27"/>
      <c r="I7955" s="28"/>
      <c r="J7955" s="142">
        <v>0</v>
      </c>
    </row>
    <row r="7956" spans="1:10" ht="15" hidden="1" thickBot="1" x14ac:dyDescent="0.4">
      <c r="A7956" s="211"/>
      <c r="B7956" s="213"/>
      <c r="C7956" s="30"/>
      <c r="D7956" s="30"/>
      <c r="E7956" s="31"/>
      <c r="F7956" s="40"/>
      <c r="G7956" s="32" t="str">
        <f t="shared" si="202"/>
        <v/>
      </c>
      <c r="H7956" s="33"/>
      <c r="I7956" s="29"/>
      <c r="J7956" s="142">
        <v>0</v>
      </c>
    </row>
    <row r="7957" spans="1:10" ht="25.5" hidden="1" thickBot="1" x14ac:dyDescent="0.4">
      <c r="A7957" s="211"/>
      <c r="B7957" s="213"/>
      <c r="C7957" s="34" t="s">
        <v>9577</v>
      </c>
      <c r="D7957" s="34" t="s">
        <v>200</v>
      </c>
      <c r="E7957" s="35">
        <v>1</v>
      </c>
      <c r="F7957" s="29"/>
      <c r="G7957" s="32" t="str">
        <f t="shared" si="202"/>
        <v/>
      </c>
      <c r="H7957" s="37">
        <f>SUM(G7957:G7957)</f>
        <v>0</v>
      </c>
      <c r="I7957" s="38"/>
      <c r="J7957" s="142">
        <v>0</v>
      </c>
    </row>
    <row r="7958" spans="1:10" ht="15" hidden="1" thickBot="1" x14ac:dyDescent="0.4">
      <c r="A7958" s="217"/>
      <c r="B7958" s="216"/>
      <c r="C7958" s="52"/>
      <c r="D7958" s="52"/>
      <c r="E7958" s="63"/>
      <c r="F7958" s="64"/>
      <c r="G7958" s="65" t="str">
        <f t="shared" si="202"/>
        <v/>
      </c>
      <c r="H7958" s="66"/>
      <c r="I7958" s="29"/>
      <c r="J7958" s="142">
        <v>0</v>
      </c>
    </row>
    <row r="7959" spans="1:10" ht="15" hidden="1" thickBot="1" x14ac:dyDescent="0.4">
      <c r="A7959" s="210" t="s">
        <v>6806</v>
      </c>
      <c r="B7959" s="212" t="s">
        <v>7601</v>
      </c>
      <c r="C7959" s="155"/>
      <c r="D7959" s="24" t="s">
        <v>16</v>
      </c>
      <c r="E7959" s="25"/>
      <c r="F7959" s="39"/>
      <c r="G7959" s="26" t="str">
        <f t="shared" si="202"/>
        <v/>
      </c>
      <c r="H7959" s="27"/>
      <c r="I7959" s="28"/>
      <c r="J7959" s="142">
        <v>0</v>
      </c>
    </row>
    <row r="7960" spans="1:10" ht="15" hidden="1" thickBot="1" x14ac:dyDescent="0.4">
      <c r="A7960" s="211"/>
      <c r="B7960" s="213"/>
      <c r="C7960" s="30"/>
      <c r="D7960" s="30"/>
      <c r="E7960" s="31"/>
      <c r="F7960" s="40"/>
      <c r="G7960" s="32" t="str">
        <f t="shared" si="202"/>
        <v/>
      </c>
      <c r="H7960" s="33"/>
      <c r="I7960" s="29"/>
      <c r="J7960" s="142">
        <v>0</v>
      </c>
    </row>
    <row r="7961" spans="1:10" ht="25.5" hidden="1" thickBot="1" x14ac:dyDescent="0.4">
      <c r="A7961" s="211"/>
      <c r="B7961" s="213"/>
      <c r="C7961" s="34" t="s">
        <v>9546</v>
      </c>
      <c r="D7961" s="34" t="s">
        <v>200</v>
      </c>
      <c r="E7961" s="35">
        <v>1</v>
      </c>
      <c r="F7961" s="29"/>
      <c r="G7961" s="32" t="str">
        <f t="shared" si="202"/>
        <v/>
      </c>
      <c r="H7961" s="37">
        <f>SUM(G7961:G7961)</f>
        <v>0</v>
      </c>
      <c r="I7961" s="38"/>
      <c r="J7961" s="142">
        <v>0</v>
      </c>
    </row>
    <row r="7962" spans="1:10" ht="15" hidden="1" thickBot="1" x14ac:dyDescent="0.4">
      <c r="A7962" s="217"/>
      <c r="B7962" s="216"/>
      <c r="C7962" s="52"/>
      <c r="D7962" s="52"/>
      <c r="E7962" s="63"/>
      <c r="F7962" s="64"/>
      <c r="G7962" s="65" t="str">
        <f t="shared" si="202"/>
        <v/>
      </c>
      <c r="H7962" s="66"/>
      <c r="I7962" s="29"/>
      <c r="J7962" s="142">
        <v>0</v>
      </c>
    </row>
    <row r="7963" spans="1:10" ht="15" hidden="1" thickBot="1" x14ac:dyDescent="0.4">
      <c r="A7963" s="210" t="s">
        <v>6807</v>
      </c>
      <c r="B7963" s="212" t="s">
        <v>7602</v>
      </c>
      <c r="C7963" s="155"/>
      <c r="D7963" s="24" t="s">
        <v>16</v>
      </c>
      <c r="E7963" s="25"/>
      <c r="F7963" s="39"/>
      <c r="G7963" s="26" t="str">
        <f t="shared" si="202"/>
        <v/>
      </c>
      <c r="H7963" s="27"/>
      <c r="I7963" s="28"/>
      <c r="J7963" s="142">
        <v>0</v>
      </c>
    </row>
    <row r="7964" spans="1:10" ht="15" hidden="1" thickBot="1" x14ac:dyDescent="0.4">
      <c r="A7964" s="211"/>
      <c r="B7964" s="213"/>
      <c r="C7964" s="30"/>
      <c r="D7964" s="30"/>
      <c r="E7964" s="31"/>
      <c r="F7964" s="40"/>
      <c r="G7964" s="32" t="str">
        <f t="shared" si="202"/>
        <v/>
      </c>
      <c r="H7964" s="33"/>
      <c r="I7964" s="29"/>
      <c r="J7964" s="142">
        <v>0</v>
      </c>
    </row>
    <row r="7965" spans="1:10" ht="15" hidden="1" thickBot="1" x14ac:dyDescent="0.4">
      <c r="A7965" s="211"/>
      <c r="B7965" s="213"/>
      <c r="C7965" s="34" t="s">
        <v>9656</v>
      </c>
      <c r="D7965" s="34" t="s">
        <v>200</v>
      </c>
      <c r="E7965" s="35">
        <v>1</v>
      </c>
      <c r="F7965" s="29"/>
      <c r="G7965" s="32" t="str">
        <f t="shared" si="202"/>
        <v/>
      </c>
      <c r="H7965" s="37">
        <f>SUM(G7965:G7965)</f>
        <v>0</v>
      </c>
      <c r="I7965" s="38"/>
      <c r="J7965" s="142">
        <v>0</v>
      </c>
    </row>
    <row r="7966" spans="1:10" ht="15" hidden="1" thickBot="1" x14ac:dyDescent="0.4">
      <c r="A7966" s="217"/>
      <c r="B7966" s="216"/>
      <c r="C7966" s="52"/>
      <c r="D7966" s="52"/>
      <c r="E7966" s="63"/>
      <c r="F7966" s="64"/>
      <c r="G7966" s="65" t="str">
        <f t="shared" si="202"/>
        <v/>
      </c>
      <c r="H7966" s="66"/>
      <c r="I7966" s="29"/>
      <c r="J7966" s="142">
        <v>0</v>
      </c>
    </row>
    <row r="7967" spans="1:10" ht="15" hidden="1" thickBot="1" x14ac:dyDescent="0.4">
      <c r="A7967" s="210" t="s">
        <v>6808</v>
      </c>
      <c r="B7967" s="212" t="s">
        <v>7603</v>
      </c>
      <c r="C7967" s="155"/>
      <c r="D7967" s="24" t="s">
        <v>16</v>
      </c>
      <c r="E7967" s="25"/>
      <c r="F7967" s="39"/>
      <c r="G7967" s="26" t="str">
        <f t="shared" si="202"/>
        <v/>
      </c>
      <c r="H7967" s="27"/>
      <c r="I7967" s="28"/>
      <c r="J7967" s="142">
        <v>0</v>
      </c>
    </row>
    <row r="7968" spans="1:10" ht="15" hidden="1" thickBot="1" x14ac:dyDescent="0.4">
      <c r="A7968" s="211"/>
      <c r="B7968" s="213"/>
      <c r="C7968" s="30"/>
      <c r="D7968" s="30"/>
      <c r="E7968" s="31"/>
      <c r="F7968" s="40"/>
      <c r="G7968" s="32" t="str">
        <f t="shared" si="202"/>
        <v/>
      </c>
      <c r="H7968" s="33"/>
      <c r="I7968" s="29"/>
      <c r="J7968" s="142">
        <v>0</v>
      </c>
    </row>
    <row r="7969" spans="1:10" ht="25.5" hidden="1" thickBot="1" x14ac:dyDescent="0.4">
      <c r="A7969" s="211"/>
      <c r="B7969" s="213"/>
      <c r="C7969" s="34" t="s">
        <v>9845</v>
      </c>
      <c r="D7969" s="34" t="s">
        <v>200</v>
      </c>
      <c r="E7969" s="35">
        <v>1</v>
      </c>
      <c r="F7969" s="29"/>
      <c r="G7969" s="32" t="str">
        <f t="shared" si="202"/>
        <v/>
      </c>
      <c r="H7969" s="37">
        <f>SUM(G7969:G7969)</f>
        <v>0</v>
      </c>
      <c r="I7969" s="38"/>
      <c r="J7969" s="142">
        <v>0</v>
      </c>
    </row>
    <row r="7970" spans="1:10" ht="15" hidden="1" thickBot="1" x14ac:dyDescent="0.4">
      <c r="A7970" s="217"/>
      <c r="B7970" s="216"/>
      <c r="C7970" s="52"/>
      <c r="D7970" s="52"/>
      <c r="E7970" s="63"/>
      <c r="F7970" s="64"/>
      <c r="G7970" s="65" t="str">
        <f t="shared" si="202"/>
        <v/>
      </c>
      <c r="H7970" s="66"/>
      <c r="I7970" s="29"/>
      <c r="J7970" s="142">
        <v>0</v>
      </c>
    </row>
    <row r="7971" spans="1:10" ht="15" hidden="1" thickBot="1" x14ac:dyDescent="0.4">
      <c r="A7971" s="210" t="s">
        <v>6809</v>
      </c>
      <c r="B7971" s="212" t="s">
        <v>7604</v>
      </c>
      <c r="C7971" s="155"/>
      <c r="D7971" s="24" t="s">
        <v>16</v>
      </c>
      <c r="E7971" s="25"/>
      <c r="F7971" s="39"/>
      <c r="G7971" s="26" t="str">
        <f t="shared" si="202"/>
        <v/>
      </c>
      <c r="H7971" s="27"/>
      <c r="I7971" s="28"/>
      <c r="J7971" s="142">
        <v>0</v>
      </c>
    </row>
    <row r="7972" spans="1:10" ht="15" hidden="1" thickBot="1" x14ac:dyDescent="0.4">
      <c r="A7972" s="211"/>
      <c r="B7972" s="213"/>
      <c r="C7972" s="30"/>
      <c r="D7972" s="30"/>
      <c r="E7972" s="31"/>
      <c r="F7972" s="40"/>
      <c r="G7972" s="32" t="str">
        <f t="shared" si="202"/>
        <v/>
      </c>
      <c r="H7972" s="33"/>
      <c r="I7972" s="29"/>
      <c r="J7972" s="142">
        <v>0</v>
      </c>
    </row>
    <row r="7973" spans="1:10" ht="25.5" hidden="1" thickBot="1" x14ac:dyDescent="0.4">
      <c r="A7973" s="211"/>
      <c r="B7973" s="213"/>
      <c r="C7973" s="34" t="s">
        <v>9747</v>
      </c>
      <c r="D7973" s="34" t="s">
        <v>200</v>
      </c>
      <c r="E7973" s="35">
        <v>1</v>
      </c>
      <c r="F7973" s="29"/>
      <c r="G7973" s="32" t="str">
        <f t="shared" si="202"/>
        <v/>
      </c>
      <c r="H7973" s="37">
        <f>SUM(G7973:G7973)</f>
        <v>0</v>
      </c>
      <c r="I7973" s="38"/>
      <c r="J7973" s="142">
        <v>0</v>
      </c>
    </row>
    <row r="7974" spans="1:10" ht="15" hidden="1" thickBot="1" x14ac:dyDescent="0.4">
      <c r="A7974" s="217"/>
      <c r="B7974" s="216"/>
      <c r="C7974" s="52"/>
      <c r="D7974" s="52"/>
      <c r="E7974" s="63"/>
      <c r="F7974" s="64"/>
      <c r="G7974" s="65" t="str">
        <f t="shared" si="202"/>
        <v/>
      </c>
      <c r="H7974" s="66"/>
      <c r="I7974" s="29"/>
      <c r="J7974" s="142">
        <v>0</v>
      </c>
    </row>
    <row r="7975" spans="1:10" ht="15" hidden="1" thickBot="1" x14ac:dyDescent="0.4">
      <c r="A7975" s="210" t="s">
        <v>6810</v>
      </c>
      <c r="B7975" s="212" t="s">
        <v>7605</v>
      </c>
      <c r="C7975" s="155"/>
      <c r="D7975" s="24" t="s">
        <v>16</v>
      </c>
      <c r="E7975" s="25"/>
      <c r="F7975" s="39"/>
      <c r="G7975" s="26" t="str">
        <f t="shared" si="202"/>
        <v/>
      </c>
      <c r="H7975" s="27"/>
      <c r="I7975" s="28"/>
      <c r="J7975" s="142">
        <v>0</v>
      </c>
    </row>
    <row r="7976" spans="1:10" ht="15" hidden="1" thickBot="1" x14ac:dyDescent="0.4">
      <c r="A7976" s="211"/>
      <c r="B7976" s="213"/>
      <c r="C7976" s="30"/>
      <c r="D7976" s="30"/>
      <c r="E7976" s="31"/>
      <c r="F7976" s="40"/>
      <c r="G7976" s="32" t="str">
        <f t="shared" si="202"/>
        <v/>
      </c>
      <c r="H7976" s="33"/>
      <c r="I7976" s="29"/>
      <c r="J7976" s="142">
        <v>0</v>
      </c>
    </row>
    <row r="7977" spans="1:10" ht="15" hidden="1" thickBot="1" x14ac:dyDescent="0.4">
      <c r="A7977" s="211"/>
      <c r="B7977" s="213"/>
      <c r="C7977" s="34" t="s">
        <v>9657</v>
      </c>
      <c r="D7977" s="34" t="s">
        <v>200</v>
      </c>
      <c r="E7977" s="35">
        <v>1</v>
      </c>
      <c r="F7977" s="29"/>
      <c r="G7977" s="32" t="str">
        <f t="shared" si="202"/>
        <v/>
      </c>
      <c r="H7977" s="37">
        <f>SUM(G7977:G7977)</f>
        <v>0</v>
      </c>
      <c r="I7977" s="38"/>
      <c r="J7977" s="142">
        <v>0</v>
      </c>
    </row>
    <row r="7978" spans="1:10" ht="15" hidden="1" thickBot="1" x14ac:dyDescent="0.4">
      <c r="A7978" s="217"/>
      <c r="B7978" s="216"/>
      <c r="C7978" s="52"/>
      <c r="D7978" s="52"/>
      <c r="E7978" s="63"/>
      <c r="F7978" s="64"/>
      <c r="G7978" s="65" t="str">
        <f t="shared" si="202"/>
        <v/>
      </c>
      <c r="H7978" s="66"/>
      <c r="I7978" s="29"/>
      <c r="J7978" s="142">
        <v>0</v>
      </c>
    </row>
    <row r="7979" spans="1:10" ht="15" hidden="1" thickBot="1" x14ac:dyDescent="0.4">
      <c r="A7979" s="210" t="s">
        <v>6811</v>
      </c>
      <c r="B7979" s="212" t="s">
        <v>7606</v>
      </c>
      <c r="C7979" s="155"/>
      <c r="D7979" s="24" t="s">
        <v>16</v>
      </c>
      <c r="E7979" s="25"/>
      <c r="F7979" s="39"/>
      <c r="G7979" s="26" t="str">
        <f t="shared" si="202"/>
        <v/>
      </c>
      <c r="H7979" s="27"/>
      <c r="I7979" s="28"/>
      <c r="J7979" s="142">
        <v>0</v>
      </c>
    </row>
    <row r="7980" spans="1:10" ht="15" hidden="1" thickBot="1" x14ac:dyDescent="0.4">
      <c r="A7980" s="211"/>
      <c r="B7980" s="213"/>
      <c r="C7980" s="30"/>
      <c r="D7980" s="30"/>
      <c r="E7980" s="31"/>
      <c r="F7980" s="40"/>
      <c r="G7980" s="32" t="str">
        <f t="shared" si="202"/>
        <v/>
      </c>
      <c r="H7980" s="33"/>
      <c r="I7980" s="29"/>
      <c r="J7980" s="142">
        <v>0</v>
      </c>
    </row>
    <row r="7981" spans="1:10" ht="25.5" hidden="1" thickBot="1" x14ac:dyDescent="0.4">
      <c r="A7981" s="211"/>
      <c r="B7981" s="213"/>
      <c r="C7981" s="34" t="s">
        <v>9742</v>
      </c>
      <c r="D7981" s="34" t="s">
        <v>200</v>
      </c>
      <c r="E7981" s="35">
        <v>1</v>
      </c>
      <c r="F7981" s="29"/>
      <c r="G7981" s="32" t="str">
        <f t="shared" si="202"/>
        <v/>
      </c>
      <c r="H7981" s="37">
        <f>SUM(G7981:G7981)</f>
        <v>0</v>
      </c>
      <c r="I7981" s="38"/>
      <c r="J7981" s="142">
        <v>0</v>
      </c>
    </row>
    <row r="7982" spans="1:10" ht="15" hidden="1" thickBot="1" x14ac:dyDescent="0.4">
      <c r="A7982" s="217"/>
      <c r="B7982" s="216"/>
      <c r="C7982" s="52"/>
      <c r="D7982" s="52"/>
      <c r="E7982" s="63"/>
      <c r="F7982" s="64"/>
      <c r="G7982" s="65" t="str">
        <f t="shared" si="202"/>
        <v/>
      </c>
      <c r="H7982" s="66"/>
      <c r="I7982" s="29"/>
      <c r="J7982" s="142">
        <v>0</v>
      </c>
    </row>
    <row r="7983" spans="1:10" ht="15" hidden="1" thickBot="1" x14ac:dyDescent="0.4">
      <c r="A7983" s="210" t="s">
        <v>6812</v>
      </c>
      <c r="B7983" s="212" t="s">
        <v>7607</v>
      </c>
      <c r="C7983" s="155"/>
      <c r="D7983" s="24" t="s">
        <v>16</v>
      </c>
      <c r="E7983" s="25"/>
      <c r="F7983" s="39"/>
      <c r="G7983" s="26" t="str">
        <f t="shared" si="202"/>
        <v/>
      </c>
      <c r="H7983" s="27"/>
      <c r="I7983" s="28"/>
      <c r="J7983" s="142">
        <v>0</v>
      </c>
    </row>
    <row r="7984" spans="1:10" ht="15" hidden="1" thickBot="1" x14ac:dyDescent="0.4">
      <c r="A7984" s="211"/>
      <c r="B7984" s="213"/>
      <c r="C7984" s="30"/>
      <c r="D7984" s="30"/>
      <c r="E7984" s="31"/>
      <c r="F7984" s="40"/>
      <c r="G7984" s="32" t="str">
        <f t="shared" si="202"/>
        <v/>
      </c>
      <c r="H7984" s="33"/>
      <c r="I7984" s="29"/>
      <c r="J7984" s="142">
        <v>0</v>
      </c>
    </row>
    <row r="7985" spans="1:10" ht="15" hidden="1" thickBot="1" x14ac:dyDescent="0.4">
      <c r="A7985" s="211"/>
      <c r="B7985" s="213"/>
      <c r="C7985" s="34" t="s">
        <v>9805</v>
      </c>
      <c r="D7985" s="34" t="s">
        <v>200</v>
      </c>
      <c r="E7985" s="35">
        <v>1</v>
      </c>
      <c r="F7985" s="29"/>
      <c r="G7985" s="32" t="str">
        <f t="shared" si="202"/>
        <v/>
      </c>
      <c r="H7985" s="37">
        <f>SUM(G7985:G7985)</f>
        <v>0</v>
      </c>
      <c r="I7985" s="38"/>
      <c r="J7985" s="142">
        <v>0</v>
      </c>
    </row>
    <row r="7986" spans="1:10" ht="15" hidden="1" thickBot="1" x14ac:dyDescent="0.4">
      <c r="A7986" s="217"/>
      <c r="B7986" s="216"/>
      <c r="C7986" s="52"/>
      <c r="D7986" s="52"/>
      <c r="E7986" s="63"/>
      <c r="F7986" s="64"/>
      <c r="G7986" s="65" t="str">
        <f t="shared" si="202"/>
        <v/>
      </c>
      <c r="H7986" s="66"/>
      <c r="I7986" s="29"/>
      <c r="J7986" s="142">
        <v>0</v>
      </c>
    </row>
    <row r="7987" spans="1:10" ht="15" hidden="1" thickBot="1" x14ac:dyDescent="0.4">
      <c r="A7987" s="210" t="s">
        <v>6813</v>
      </c>
      <c r="B7987" s="212" t="s">
        <v>7608</v>
      </c>
      <c r="C7987" s="155"/>
      <c r="D7987" s="24" t="s">
        <v>16</v>
      </c>
      <c r="E7987" s="25"/>
      <c r="F7987" s="39"/>
      <c r="G7987" s="26" t="str">
        <f t="shared" si="202"/>
        <v/>
      </c>
      <c r="H7987" s="27"/>
      <c r="I7987" s="28"/>
      <c r="J7987" s="142">
        <v>0</v>
      </c>
    </row>
    <row r="7988" spans="1:10" ht="15" hidden="1" thickBot="1" x14ac:dyDescent="0.4">
      <c r="A7988" s="211"/>
      <c r="B7988" s="213"/>
      <c r="C7988" s="30"/>
      <c r="D7988" s="30"/>
      <c r="E7988" s="31"/>
      <c r="F7988" s="40"/>
      <c r="G7988" s="32" t="str">
        <f t="shared" si="202"/>
        <v/>
      </c>
      <c r="H7988" s="33"/>
      <c r="I7988" s="29"/>
      <c r="J7988" s="142">
        <v>0</v>
      </c>
    </row>
    <row r="7989" spans="1:10" ht="15" hidden="1" thickBot="1" x14ac:dyDescent="0.4">
      <c r="A7989" s="211"/>
      <c r="B7989" s="213"/>
      <c r="C7989" s="34" t="s">
        <v>10024</v>
      </c>
      <c r="D7989" s="34" t="s">
        <v>200</v>
      </c>
      <c r="E7989" s="35">
        <v>1</v>
      </c>
      <c r="F7989" s="29"/>
      <c r="G7989" s="32" t="str">
        <f t="shared" si="202"/>
        <v/>
      </c>
      <c r="H7989" s="37">
        <f>SUM(G7989:G7989)</f>
        <v>0</v>
      </c>
      <c r="I7989" s="38"/>
      <c r="J7989" s="142">
        <v>0</v>
      </c>
    </row>
    <row r="7990" spans="1:10" ht="15" hidden="1" thickBot="1" x14ac:dyDescent="0.4">
      <c r="A7990" s="217"/>
      <c r="B7990" s="216"/>
      <c r="C7990" s="52"/>
      <c r="D7990" s="52"/>
      <c r="E7990" s="63"/>
      <c r="F7990" s="64"/>
      <c r="G7990" s="65" t="str">
        <f t="shared" si="202"/>
        <v/>
      </c>
      <c r="H7990" s="66"/>
      <c r="I7990" s="29"/>
      <c r="J7990" s="142">
        <v>0</v>
      </c>
    </row>
    <row r="7991" spans="1:10" ht="15" hidden="1" thickBot="1" x14ac:dyDescent="0.4">
      <c r="A7991" s="210" t="s">
        <v>6814</v>
      </c>
      <c r="B7991" s="212" t="s">
        <v>7609</v>
      </c>
      <c r="C7991" s="155"/>
      <c r="D7991" s="24" t="s">
        <v>16</v>
      </c>
      <c r="E7991" s="25"/>
      <c r="F7991" s="39"/>
      <c r="G7991" s="26" t="str">
        <f t="shared" si="202"/>
        <v/>
      </c>
      <c r="H7991" s="27"/>
      <c r="I7991" s="28"/>
      <c r="J7991" s="142">
        <v>0</v>
      </c>
    </row>
    <row r="7992" spans="1:10" ht="15" hidden="1" thickBot="1" x14ac:dyDescent="0.4">
      <c r="A7992" s="211"/>
      <c r="B7992" s="213"/>
      <c r="C7992" s="30"/>
      <c r="D7992" s="30"/>
      <c r="E7992" s="31"/>
      <c r="F7992" s="40"/>
      <c r="G7992" s="32" t="str">
        <f t="shared" si="202"/>
        <v/>
      </c>
      <c r="H7992" s="33"/>
      <c r="I7992" s="29"/>
      <c r="J7992" s="142">
        <v>0</v>
      </c>
    </row>
    <row r="7993" spans="1:10" ht="15" hidden="1" thickBot="1" x14ac:dyDescent="0.4">
      <c r="A7993" s="211"/>
      <c r="B7993" s="213"/>
      <c r="C7993" s="34" t="s">
        <v>9576</v>
      </c>
      <c r="D7993" s="34" t="s">
        <v>200</v>
      </c>
      <c r="E7993" s="35">
        <v>1</v>
      </c>
      <c r="F7993" s="29"/>
      <c r="G7993" s="32" t="str">
        <f t="shared" si="202"/>
        <v/>
      </c>
      <c r="H7993" s="37">
        <f>SUM(G7993:G7993)</f>
        <v>0</v>
      </c>
      <c r="I7993" s="38"/>
      <c r="J7993" s="142">
        <v>0</v>
      </c>
    </row>
    <row r="7994" spans="1:10" ht="15" hidden="1" thickBot="1" x14ac:dyDescent="0.4">
      <c r="A7994" s="217"/>
      <c r="B7994" s="216"/>
      <c r="C7994" s="52"/>
      <c r="D7994" s="52"/>
      <c r="E7994" s="63"/>
      <c r="F7994" s="64"/>
      <c r="G7994" s="65" t="str">
        <f t="shared" si="202"/>
        <v/>
      </c>
      <c r="H7994" s="66"/>
      <c r="I7994" s="29"/>
      <c r="J7994" s="142">
        <v>0</v>
      </c>
    </row>
    <row r="7995" spans="1:10" ht="15" hidden="1" thickBot="1" x14ac:dyDescent="0.4">
      <c r="A7995" s="210" t="s">
        <v>6815</v>
      </c>
      <c r="B7995" s="212" t="s">
        <v>7610</v>
      </c>
      <c r="C7995" s="155"/>
      <c r="D7995" s="24" t="s">
        <v>16</v>
      </c>
      <c r="E7995" s="25"/>
      <c r="F7995" s="39"/>
      <c r="G7995" s="26" t="str">
        <f t="shared" si="202"/>
        <v/>
      </c>
      <c r="H7995" s="27"/>
      <c r="I7995" s="28"/>
      <c r="J7995" s="142">
        <v>0</v>
      </c>
    </row>
    <row r="7996" spans="1:10" ht="15" hidden="1" thickBot="1" x14ac:dyDescent="0.4">
      <c r="A7996" s="211"/>
      <c r="B7996" s="213"/>
      <c r="C7996" s="30"/>
      <c r="D7996" s="30"/>
      <c r="E7996" s="31"/>
      <c r="F7996" s="40"/>
      <c r="G7996" s="32" t="str">
        <f t="shared" si="202"/>
        <v/>
      </c>
      <c r="H7996" s="33"/>
      <c r="I7996" s="29"/>
      <c r="J7996" s="142">
        <v>0</v>
      </c>
    </row>
    <row r="7997" spans="1:10" ht="15" hidden="1" thickBot="1" x14ac:dyDescent="0.4">
      <c r="A7997" s="211"/>
      <c r="B7997" s="213"/>
      <c r="C7997" s="34" t="s">
        <v>9944</v>
      </c>
      <c r="D7997" s="34" t="s">
        <v>200</v>
      </c>
      <c r="E7997" s="35">
        <v>1</v>
      </c>
      <c r="F7997" s="29"/>
      <c r="G7997" s="32" t="str">
        <f t="shared" si="202"/>
        <v/>
      </c>
      <c r="H7997" s="37">
        <f>SUM(G7997:G7997)</f>
        <v>0</v>
      </c>
      <c r="I7997" s="38"/>
      <c r="J7997" s="142">
        <v>0</v>
      </c>
    </row>
    <row r="7998" spans="1:10" ht="15" hidden="1" thickBot="1" x14ac:dyDescent="0.4">
      <c r="A7998" s="217"/>
      <c r="B7998" s="216"/>
      <c r="C7998" s="52"/>
      <c r="D7998" s="52"/>
      <c r="E7998" s="63"/>
      <c r="F7998" s="64"/>
      <c r="G7998" s="65" t="str">
        <f t="shared" si="202"/>
        <v/>
      </c>
      <c r="H7998" s="66"/>
      <c r="I7998" s="29"/>
      <c r="J7998" s="142">
        <v>0</v>
      </c>
    </row>
    <row r="7999" spans="1:10" ht="15" hidden="1" thickBot="1" x14ac:dyDescent="0.4">
      <c r="A7999" s="210" t="s">
        <v>6816</v>
      </c>
      <c r="B7999" s="212" t="s">
        <v>7611</v>
      </c>
      <c r="C7999" s="155"/>
      <c r="D7999" s="24" t="s">
        <v>16</v>
      </c>
      <c r="E7999" s="25"/>
      <c r="F7999" s="39"/>
      <c r="G7999" s="26" t="str">
        <f t="shared" si="202"/>
        <v/>
      </c>
      <c r="H7999" s="27"/>
      <c r="I7999" s="28"/>
      <c r="J7999" s="142">
        <v>0</v>
      </c>
    </row>
    <row r="8000" spans="1:10" ht="15" hidden="1" thickBot="1" x14ac:dyDescent="0.4">
      <c r="A8000" s="211"/>
      <c r="B8000" s="213"/>
      <c r="C8000" s="30"/>
      <c r="D8000" s="30"/>
      <c r="E8000" s="31"/>
      <c r="F8000" s="40"/>
      <c r="G8000" s="32" t="str">
        <f t="shared" si="202"/>
        <v/>
      </c>
      <c r="H8000" s="33"/>
      <c r="I8000" s="29"/>
      <c r="J8000" s="142">
        <v>0</v>
      </c>
    </row>
    <row r="8001" spans="1:10" ht="25.5" hidden="1" thickBot="1" x14ac:dyDescent="0.4">
      <c r="A8001" s="211"/>
      <c r="B8001" s="213"/>
      <c r="C8001" s="34" t="s">
        <v>9842</v>
      </c>
      <c r="D8001" s="34" t="s">
        <v>200</v>
      </c>
      <c r="E8001" s="35">
        <v>1</v>
      </c>
      <c r="F8001" s="29"/>
      <c r="G8001" s="32" t="str">
        <f t="shared" si="202"/>
        <v/>
      </c>
      <c r="H8001" s="37">
        <f>SUM(G8001:G8001)</f>
        <v>0</v>
      </c>
      <c r="I8001" s="38"/>
      <c r="J8001" s="142">
        <v>0</v>
      </c>
    </row>
    <row r="8002" spans="1:10" ht="15" hidden="1" thickBot="1" x14ac:dyDescent="0.4">
      <c r="A8002" s="217"/>
      <c r="B8002" s="216"/>
      <c r="C8002" s="52"/>
      <c r="D8002" s="52"/>
      <c r="E8002" s="63"/>
      <c r="F8002" s="64"/>
      <c r="G8002" s="65" t="str">
        <f t="shared" si="202"/>
        <v/>
      </c>
      <c r="H8002" s="66"/>
      <c r="I8002" s="29"/>
      <c r="J8002" s="142">
        <v>0</v>
      </c>
    </row>
    <row r="8003" spans="1:10" ht="15" hidden="1" thickBot="1" x14ac:dyDescent="0.4">
      <c r="A8003" s="210" t="s">
        <v>6875</v>
      </c>
      <c r="B8003" s="212" t="s">
        <v>7612</v>
      </c>
      <c r="C8003" s="155"/>
      <c r="D8003" s="24" t="s">
        <v>16</v>
      </c>
      <c r="E8003" s="25"/>
      <c r="F8003" s="39"/>
      <c r="G8003" s="26" t="str">
        <f t="shared" si="202"/>
        <v/>
      </c>
      <c r="H8003" s="27"/>
      <c r="I8003" s="28"/>
      <c r="J8003" s="142">
        <v>0</v>
      </c>
    </row>
    <row r="8004" spans="1:10" ht="15" hidden="1" thickBot="1" x14ac:dyDescent="0.4">
      <c r="A8004" s="211"/>
      <c r="B8004" s="213"/>
      <c r="C8004" s="30"/>
      <c r="D8004" s="30"/>
      <c r="E8004" s="31"/>
      <c r="F8004" s="40"/>
      <c r="G8004" s="32" t="str">
        <f t="shared" si="202"/>
        <v/>
      </c>
      <c r="H8004" s="33"/>
      <c r="I8004" s="29"/>
      <c r="J8004" s="142">
        <v>0</v>
      </c>
    </row>
    <row r="8005" spans="1:10" ht="25.5" hidden="1" thickBot="1" x14ac:dyDescent="0.4">
      <c r="A8005" s="211"/>
      <c r="B8005" s="213"/>
      <c r="C8005" s="34" t="s">
        <v>9743</v>
      </c>
      <c r="D8005" s="34" t="s">
        <v>200</v>
      </c>
      <c r="E8005" s="35">
        <v>1</v>
      </c>
      <c r="F8005" s="29"/>
      <c r="G8005" s="32" t="str">
        <f t="shared" si="202"/>
        <v/>
      </c>
      <c r="H8005" s="37">
        <f>SUM(G8005:G8005)</f>
        <v>0</v>
      </c>
      <c r="I8005" s="38"/>
      <c r="J8005" s="142">
        <v>0</v>
      </c>
    </row>
    <row r="8006" spans="1:10" ht="15" hidden="1" thickBot="1" x14ac:dyDescent="0.4">
      <c r="A8006" s="217"/>
      <c r="B8006" s="216"/>
      <c r="C8006" s="52"/>
      <c r="D8006" s="52"/>
      <c r="E8006" s="63"/>
      <c r="F8006" s="64"/>
      <c r="G8006" s="65" t="str">
        <f t="shared" si="202"/>
        <v/>
      </c>
      <c r="H8006" s="66"/>
      <c r="I8006" s="29"/>
      <c r="J8006" s="142">
        <v>0</v>
      </c>
    </row>
    <row r="8007" spans="1:10" ht="15" hidden="1" thickBot="1" x14ac:dyDescent="0.4">
      <c r="A8007" s="210" t="s">
        <v>6876</v>
      </c>
      <c r="B8007" s="212" t="s">
        <v>7613</v>
      </c>
      <c r="C8007" s="155"/>
      <c r="D8007" s="24" t="s">
        <v>16</v>
      </c>
      <c r="E8007" s="25"/>
      <c r="F8007" s="39"/>
      <c r="G8007" s="26" t="str">
        <f t="shared" si="202"/>
        <v/>
      </c>
      <c r="H8007" s="27"/>
      <c r="I8007" s="28"/>
      <c r="J8007" s="142">
        <v>0</v>
      </c>
    </row>
    <row r="8008" spans="1:10" ht="15" hidden="1" thickBot="1" x14ac:dyDescent="0.4">
      <c r="A8008" s="211"/>
      <c r="B8008" s="213"/>
      <c r="C8008" s="30"/>
      <c r="D8008" s="30"/>
      <c r="E8008" s="31"/>
      <c r="F8008" s="40"/>
      <c r="G8008" s="32" t="str">
        <f t="shared" si="202"/>
        <v/>
      </c>
      <c r="H8008" s="33"/>
      <c r="I8008" s="29"/>
      <c r="J8008" s="142">
        <v>0</v>
      </c>
    </row>
    <row r="8009" spans="1:10" ht="15" hidden="1" thickBot="1" x14ac:dyDescent="0.4">
      <c r="A8009" s="211"/>
      <c r="B8009" s="213"/>
      <c r="C8009" s="34" t="s">
        <v>9654</v>
      </c>
      <c r="D8009" s="34" t="s">
        <v>200</v>
      </c>
      <c r="E8009" s="35">
        <v>1</v>
      </c>
      <c r="F8009" s="29"/>
      <c r="G8009" s="32" t="str">
        <f t="shared" si="202"/>
        <v/>
      </c>
      <c r="H8009" s="37">
        <f>SUM(G8009:G8009)</f>
        <v>0</v>
      </c>
      <c r="I8009" s="38"/>
      <c r="J8009" s="142">
        <v>0</v>
      </c>
    </row>
    <row r="8010" spans="1:10" ht="15" hidden="1" thickBot="1" x14ac:dyDescent="0.4">
      <c r="A8010" s="217"/>
      <c r="B8010" s="216"/>
      <c r="C8010" s="52"/>
      <c r="D8010" s="52"/>
      <c r="E8010" s="63"/>
      <c r="F8010" s="64"/>
      <c r="G8010" s="65" t="str">
        <f t="shared" si="202"/>
        <v/>
      </c>
      <c r="H8010" s="66"/>
      <c r="I8010" s="29"/>
      <c r="J8010" s="142">
        <v>0</v>
      </c>
    </row>
    <row r="8011" spans="1:10" ht="15" hidden="1" thickBot="1" x14ac:dyDescent="0.4">
      <c r="A8011" s="210" t="s">
        <v>6877</v>
      </c>
      <c r="B8011" s="212" t="s">
        <v>7614</v>
      </c>
      <c r="C8011" s="155"/>
      <c r="D8011" s="24" t="s">
        <v>16</v>
      </c>
      <c r="E8011" s="25"/>
      <c r="F8011" s="39"/>
      <c r="G8011" s="26" t="str">
        <f t="shared" si="202"/>
        <v/>
      </c>
      <c r="H8011" s="27"/>
      <c r="I8011" s="28"/>
      <c r="J8011" s="142">
        <v>0</v>
      </c>
    </row>
    <row r="8012" spans="1:10" ht="15" hidden="1" thickBot="1" x14ac:dyDescent="0.4">
      <c r="A8012" s="211"/>
      <c r="B8012" s="213"/>
      <c r="C8012" s="30"/>
      <c r="D8012" s="30"/>
      <c r="E8012" s="31"/>
      <c r="F8012" s="40"/>
      <c r="G8012" s="32" t="str">
        <f t="shared" si="202"/>
        <v/>
      </c>
      <c r="H8012" s="33"/>
      <c r="I8012" s="29"/>
      <c r="J8012" s="142">
        <v>0</v>
      </c>
    </row>
    <row r="8013" spans="1:10" ht="25.5" hidden="1" thickBot="1" x14ac:dyDescent="0.4">
      <c r="A8013" s="211"/>
      <c r="B8013" s="213"/>
      <c r="C8013" s="34" t="s">
        <v>9738</v>
      </c>
      <c r="D8013" s="34" t="s">
        <v>200</v>
      </c>
      <c r="E8013" s="35">
        <v>1</v>
      </c>
      <c r="F8013" s="29"/>
      <c r="G8013" s="32" t="str">
        <f t="shared" si="202"/>
        <v/>
      </c>
      <c r="H8013" s="37">
        <f>SUM(G8013:G8013)</f>
        <v>0</v>
      </c>
      <c r="I8013" s="38"/>
      <c r="J8013" s="142">
        <v>0</v>
      </c>
    </row>
    <row r="8014" spans="1:10" ht="15" hidden="1" thickBot="1" x14ac:dyDescent="0.4">
      <c r="A8014" s="217"/>
      <c r="B8014" s="216"/>
      <c r="C8014" s="52"/>
      <c r="D8014" s="52"/>
      <c r="E8014" s="63"/>
      <c r="F8014" s="64"/>
      <c r="G8014" s="65" t="str">
        <f t="shared" si="202"/>
        <v/>
      </c>
      <c r="H8014" s="66"/>
      <c r="I8014" s="29"/>
      <c r="J8014" s="142">
        <v>0</v>
      </c>
    </row>
    <row r="8015" spans="1:10" ht="15" hidden="1" thickBot="1" x14ac:dyDescent="0.4">
      <c r="A8015" s="210" t="s">
        <v>6878</v>
      </c>
      <c r="B8015" s="212" t="s">
        <v>7615</v>
      </c>
      <c r="C8015" s="155"/>
      <c r="D8015" s="24" t="s">
        <v>16</v>
      </c>
      <c r="E8015" s="25"/>
      <c r="F8015" s="39"/>
      <c r="G8015" s="26" t="str">
        <f t="shared" si="202"/>
        <v/>
      </c>
      <c r="H8015" s="27"/>
      <c r="I8015" s="28"/>
      <c r="J8015" s="142">
        <v>0</v>
      </c>
    </row>
    <row r="8016" spans="1:10" ht="15" hidden="1" thickBot="1" x14ac:dyDescent="0.4">
      <c r="A8016" s="211"/>
      <c r="B8016" s="213"/>
      <c r="C8016" s="30"/>
      <c r="D8016" s="30"/>
      <c r="E8016" s="31"/>
      <c r="F8016" s="40"/>
      <c r="G8016" s="32" t="str">
        <f t="shared" ref="G8016:G8079" si="203">IF(ISNUMBER(F8016),E8016*F8016,"")</f>
        <v/>
      </c>
      <c r="H8016" s="33"/>
      <c r="I8016" s="29"/>
      <c r="J8016" s="142">
        <v>0</v>
      </c>
    </row>
    <row r="8017" spans="1:10" ht="25.5" hidden="1" thickBot="1" x14ac:dyDescent="0.4">
      <c r="A8017" s="211"/>
      <c r="B8017" s="213"/>
      <c r="C8017" s="34" t="s">
        <v>9763</v>
      </c>
      <c r="D8017" s="34" t="s">
        <v>200</v>
      </c>
      <c r="E8017" s="35">
        <v>1</v>
      </c>
      <c r="F8017" s="29"/>
      <c r="G8017" s="32" t="str">
        <f t="shared" si="203"/>
        <v/>
      </c>
      <c r="H8017" s="37">
        <f>SUM(G8017:G8017)</f>
        <v>0</v>
      </c>
      <c r="I8017" s="38"/>
      <c r="J8017" s="142">
        <v>0</v>
      </c>
    </row>
    <row r="8018" spans="1:10" ht="15" hidden="1" thickBot="1" x14ac:dyDescent="0.4">
      <c r="A8018" s="217"/>
      <c r="B8018" s="216"/>
      <c r="C8018" s="52"/>
      <c r="D8018" s="52"/>
      <c r="E8018" s="63"/>
      <c r="F8018" s="64"/>
      <c r="G8018" s="65" t="str">
        <f t="shared" si="203"/>
        <v/>
      </c>
      <c r="H8018" s="66"/>
      <c r="I8018" s="29"/>
      <c r="J8018" s="142">
        <v>0</v>
      </c>
    </row>
    <row r="8019" spans="1:10" ht="15" hidden="1" thickBot="1" x14ac:dyDescent="0.4">
      <c r="A8019" s="210" t="s">
        <v>6879</v>
      </c>
      <c r="B8019" s="212" t="s">
        <v>7616</v>
      </c>
      <c r="C8019" s="155"/>
      <c r="D8019" s="24" t="s">
        <v>16</v>
      </c>
      <c r="E8019" s="25"/>
      <c r="F8019" s="39"/>
      <c r="G8019" s="26" t="str">
        <f t="shared" si="203"/>
        <v/>
      </c>
      <c r="H8019" s="27"/>
      <c r="I8019" s="28"/>
      <c r="J8019" s="142">
        <v>0</v>
      </c>
    </row>
    <row r="8020" spans="1:10" ht="15" hidden="1" thickBot="1" x14ac:dyDescent="0.4">
      <c r="A8020" s="211"/>
      <c r="B8020" s="213"/>
      <c r="C8020" s="30"/>
      <c r="D8020" s="30"/>
      <c r="E8020" s="31"/>
      <c r="F8020" s="40"/>
      <c r="G8020" s="32" t="str">
        <f t="shared" si="203"/>
        <v/>
      </c>
      <c r="H8020" s="33"/>
      <c r="I8020" s="29"/>
      <c r="J8020" s="142">
        <v>0</v>
      </c>
    </row>
    <row r="8021" spans="1:10" ht="25.5" hidden="1" thickBot="1" x14ac:dyDescent="0.4">
      <c r="A8021" s="211"/>
      <c r="B8021" s="213"/>
      <c r="C8021" s="34" t="s">
        <v>9766</v>
      </c>
      <c r="D8021" s="34" t="s">
        <v>200</v>
      </c>
      <c r="E8021" s="35">
        <v>1</v>
      </c>
      <c r="F8021" s="29"/>
      <c r="G8021" s="32" t="str">
        <f t="shared" si="203"/>
        <v/>
      </c>
      <c r="H8021" s="37">
        <f>SUM(G8021:G8021)</f>
        <v>0</v>
      </c>
      <c r="I8021" s="38"/>
      <c r="J8021" s="142">
        <v>0</v>
      </c>
    </row>
    <row r="8022" spans="1:10" ht="15" hidden="1" thickBot="1" x14ac:dyDescent="0.4">
      <c r="A8022" s="217"/>
      <c r="B8022" s="216"/>
      <c r="C8022" s="52"/>
      <c r="D8022" s="52"/>
      <c r="E8022" s="63"/>
      <c r="F8022" s="64"/>
      <c r="G8022" s="65" t="str">
        <f t="shared" si="203"/>
        <v/>
      </c>
      <c r="H8022" s="66"/>
      <c r="I8022" s="29"/>
      <c r="J8022" s="142">
        <v>0</v>
      </c>
    </row>
    <row r="8023" spans="1:10" ht="15" hidden="1" thickBot="1" x14ac:dyDescent="0.4">
      <c r="A8023" s="210" t="s">
        <v>6880</v>
      </c>
      <c r="B8023" s="212" t="s">
        <v>7617</v>
      </c>
      <c r="C8023" s="155"/>
      <c r="D8023" s="24" t="s">
        <v>16</v>
      </c>
      <c r="E8023" s="25"/>
      <c r="F8023" s="39"/>
      <c r="G8023" s="26" t="str">
        <f t="shared" si="203"/>
        <v/>
      </c>
      <c r="H8023" s="27"/>
      <c r="I8023" s="28"/>
      <c r="J8023" s="142">
        <v>0</v>
      </c>
    </row>
    <row r="8024" spans="1:10" ht="15" hidden="1" thickBot="1" x14ac:dyDescent="0.4">
      <c r="A8024" s="211"/>
      <c r="B8024" s="213"/>
      <c r="C8024" s="30"/>
      <c r="D8024" s="30"/>
      <c r="E8024" s="31"/>
      <c r="F8024" s="40"/>
      <c r="G8024" s="32" t="str">
        <f t="shared" si="203"/>
        <v/>
      </c>
      <c r="H8024" s="33"/>
      <c r="I8024" s="29"/>
      <c r="J8024" s="142">
        <v>0</v>
      </c>
    </row>
    <row r="8025" spans="1:10" ht="15" hidden="1" thickBot="1" x14ac:dyDescent="0.4">
      <c r="A8025" s="211"/>
      <c r="B8025" s="213"/>
      <c r="C8025" s="34" t="s">
        <v>9574</v>
      </c>
      <c r="D8025" s="34" t="s">
        <v>200</v>
      </c>
      <c r="E8025" s="35">
        <v>1</v>
      </c>
      <c r="F8025" s="29"/>
      <c r="G8025" s="32" t="str">
        <f t="shared" si="203"/>
        <v/>
      </c>
      <c r="H8025" s="37">
        <f>SUM(G8025:G8025)</f>
        <v>0</v>
      </c>
      <c r="I8025" s="38"/>
      <c r="J8025" s="142">
        <v>0</v>
      </c>
    </row>
    <row r="8026" spans="1:10" ht="15" hidden="1" thickBot="1" x14ac:dyDescent="0.4">
      <c r="A8026" s="217"/>
      <c r="B8026" s="216"/>
      <c r="C8026" s="52"/>
      <c r="D8026" s="52"/>
      <c r="E8026" s="63"/>
      <c r="F8026" s="64"/>
      <c r="G8026" s="65" t="str">
        <f t="shared" si="203"/>
        <v/>
      </c>
      <c r="H8026" s="66"/>
      <c r="I8026" s="29"/>
      <c r="J8026" s="142">
        <v>0</v>
      </c>
    </row>
    <row r="8027" spans="1:10" ht="15" hidden="1" thickBot="1" x14ac:dyDescent="0.4">
      <c r="A8027" s="210" t="s">
        <v>6881</v>
      </c>
      <c r="B8027" s="212" t="s">
        <v>7618</v>
      </c>
      <c r="C8027" s="155"/>
      <c r="D8027" s="24" t="s">
        <v>16</v>
      </c>
      <c r="E8027" s="25"/>
      <c r="F8027" s="39"/>
      <c r="G8027" s="26" t="str">
        <f t="shared" si="203"/>
        <v/>
      </c>
      <c r="H8027" s="27"/>
      <c r="I8027" s="28"/>
      <c r="J8027" s="142">
        <v>0</v>
      </c>
    </row>
    <row r="8028" spans="1:10" ht="15" hidden="1" thickBot="1" x14ac:dyDescent="0.4">
      <c r="A8028" s="211"/>
      <c r="B8028" s="213"/>
      <c r="C8028" s="30"/>
      <c r="D8028" s="30"/>
      <c r="E8028" s="31"/>
      <c r="F8028" s="40"/>
      <c r="G8028" s="32" t="str">
        <f t="shared" si="203"/>
        <v/>
      </c>
      <c r="H8028" s="33"/>
      <c r="I8028" s="29"/>
      <c r="J8028" s="142">
        <v>0</v>
      </c>
    </row>
    <row r="8029" spans="1:10" ht="15" hidden="1" thickBot="1" x14ac:dyDescent="0.4">
      <c r="A8029" s="211"/>
      <c r="B8029" s="213"/>
      <c r="C8029" s="34" t="s">
        <v>10022</v>
      </c>
      <c r="D8029" s="34" t="s">
        <v>200</v>
      </c>
      <c r="E8029" s="35">
        <v>1</v>
      </c>
      <c r="F8029" s="29"/>
      <c r="G8029" s="32" t="str">
        <f t="shared" si="203"/>
        <v/>
      </c>
      <c r="H8029" s="37">
        <f>SUM(G8029:G8029)</f>
        <v>0</v>
      </c>
      <c r="I8029" s="38"/>
      <c r="J8029" s="142">
        <v>0</v>
      </c>
    </row>
    <row r="8030" spans="1:10" ht="15" hidden="1" thickBot="1" x14ac:dyDescent="0.4">
      <c r="A8030" s="217"/>
      <c r="B8030" s="216"/>
      <c r="C8030" s="52"/>
      <c r="D8030" s="52"/>
      <c r="E8030" s="63"/>
      <c r="F8030" s="64"/>
      <c r="G8030" s="65" t="str">
        <f t="shared" si="203"/>
        <v/>
      </c>
      <c r="H8030" s="66"/>
      <c r="I8030" s="29"/>
      <c r="J8030" s="142">
        <v>0</v>
      </c>
    </row>
    <row r="8031" spans="1:10" ht="15" hidden="1" thickBot="1" x14ac:dyDescent="0.4">
      <c r="A8031" s="210" t="s">
        <v>6882</v>
      </c>
      <c r="B8031" s="212" t="s">
        <v>7619</v>
      </c>
      <c r="C8031" s="155"/>
      <c r="D8031" s="24" t="s">
        <v>16</v>
      </c>
      <c r="E8031" s="25"/>
      <c r="F8031" s="39"/>
      <c r="G8031" s="26" t="str">
        <f t="shared" si="203"/>
        <v/>
      </c>
      <c r="H8031" s="27"/>
      <c r="I8031" s="28"/>
      <c r="J8031" s="142">
        <v>0</v>
      </c>
    </row>
    <row r="8032" spans="1:10" ht="15" hidden="1" thickBot="1" x14ac:dyDescent="0.4">
      <c r="A8032" s="211"/>
      <c r="B8032" s="213"/>
      <c r="C8032" s="30"/>
      <c r="D8032" s="30"/>
      <c r="E8032" s="31"/>
      <c r="F8032" s="40"/>
      <c r="G8032" s="32" t="str">
        <f t="shared" si="203"/>
        <v/>
      </c>
      <c r="H8032" s="33"/>
      <c r="I8032" s="29"/>
      <c r="J8032" s="142">
        <v>0</v>
      </c>
    </row>
    <row r="8033" spans="1:10" ht="25.5" hidden="1" thickBot="1" x14ac:dyDescent="0.4">
      <c r="A8033" s="211"/>
      <c r="B8033" s="213"/>
      <c r="C8033" s="34" t="s">
        <v>10253</v>
      </c>
      <c r="D8033" s="34" t="s">
        <v>200</v>
      </c>
      <c r="E8033" s="35">
        <v>1</v>
      </c>
      <c r="F8033" s="29"/>
      <c r="G8033" s="32" t="str">
        <f t="shared" si="203"/>
        <v/>
      </c>
      <c r="H8033" s="37">
        <f>SUM(G8033:G8033)</f>
        <v>0</v>
      </c>
      <c r="I8033" s="38"/>
      <c r="J8033" s="142">
        <v>0</v>
      </c>
    </row>
    <row r="8034" spans="1:10" ht="15" hidden="1" thickBot="1" x14ac:dyDescent="0.4">
      <c r="A8034" s="217"/>
      <c r="B8034" s="216"/>
      <c r="C8034" s="52"/>
      <c r="D8034" s="52"/>
      <c r="E8034" s="63"/>
      <c r="F8034" s="64"/>
      <c r="G8034" s="65" t="str">
        <f t="shared" si="203"/>
        <v/>
      </c>
      <c r="H8034" s="66"/>
      <c r="I8034" s="29"/>
      <c r="J8034" s="142">
        <v>0</v>
      </c>
    </row>
    <row r="8035" spans="1:10" ht="15" hidden="1" thickBot="1" x14ac:dyDescent="0.4">
      <c r="A8035" s="210" t="s">
        <v>6883</v>
      </c>
      <c r="B8035" s="212" t="s">
        <v>7620</v>
      </c>
      <c r="C8035" s="155"/>
      <c r="D8035" s="24" t="s">
        <v>16</v>
      </c>
      <c r="E8035" s="25"/>
      <c r="F8035" s="39"/>
      <c r="G8035" s="26" t="str">
        <f t="shared" si="203"/>
        <v/>
      </c>
      <c r="H8035" s="27"/>
      <c r="I8035" s="28"/>
      <c r="J8035" s="142">
        <v>0</v>
      </c>
    </row>
    <row r="8036" spans="1:10" ht="15" hidden="1" thickBot="1" x14ac:dyDescent="0.4">
      <c r="A8036" s="211"/>
      <c r="B8036" s="213"/>
      <c r="C8036" s="30"/>
      <c r="D8036" s="30"/>
      <c r="E8036" s="31"/>
      <c r="F8036" s="40"/>
      <c r="G8036" s="32" t="str">
        <f t="shared" si="203"/>
        <v/>
      </c>
      <c r="H8036" s="33"/>
      <c r="I8036" s="29"/>
      <c r="J8036" s="142">
        <v>0</v>
      </c>
    </row>
    <row r="8037" spans="1:10" ht="25.5" hidden="1" thickBot="1" x14ac:dyDescent="0.4">
      <c r="A8037" s="211"/>
      <c r="B8037" s="213"/>
      <c r="C8037" s="34" t="s">
        <v>9732</v>
      </c>
      <c r="D8037" s="34" t="s">
        <v>200</v>
      </c>
      <c r="E8037" s="35">
        <v>1</v>
      </c>
      <c r="F8037" s="29"/>
      <c r="G8037" s="32" t="str">
        <f t="shared" si="203"/>
        <v/>
      </c>
      <c r="H8037" s="37">
        <f>SUM(G8037:G8037)</f>
        <v>0</v>
      </c>
      <c r="I8037" s="38"/>
      <c r="J8037" s="142">
        <v>0</v>
      </c>
    </row>
    <row r="8038" spans="1:10" ht="15" hidden="1" thickBot="1" x14ac:dyDescent="0.4">
      <c r="A8038" s="217"/>
      <c r="B8038" s="216"/>
      <c r="C8038" s="52"/>
      <c r="D8038" s="52"/>
      <c r="E8038" s="63"/>
      <c r="F8038" s="64"/>
      <c r="G8038" s="65" t="str">
        <f t="shared" si="203"/>
        <v/>
      </c>
      <c r="H8038" s="66"/>
      <c r="I8038" s="29"/>
      <c r="J8038" s="142">
        <v>0</v>
      </c>
    </row>
    <row r="8039" spans="1:10" ht="15" hidden="1" thickBot="1" x14ac:dyDescent="0.4">
      <c r="A8039" s="210" t="s">
        <v>6884</v>
      </c>
      <c r="B8039" s="212" t="s">
        <v>7621</v>
      </c>
      <c r="C8039" s="155"/>
      <c r="D8039" s="24" t="s">
        <v>16</v>
      </c>
      <c r="E8039" s="25"/>
      <c r="F8039" s="39"/>
      <c r="G8039" s="26" t="str">
        <f t="shared" si="203"/>
        <v/>
      </c>
      <c r="H8039" s="27"/>
      <c r="I8039" s="28"/>
      <c r="J8039" s="142">
        <v>0</v>
      </c>
    </row>
    <row r="8040" spans="1:10" ht="15" hidden="1" thickBot="1" x14ac:dyDescent="0.4">
      <c r="A8040" s="211"/>
      <c r="B8040" s="213"/>
      <c r="C8040" s="30"/>
      <c r="D8040" s="30"/>
      <c r="E8040" s="31"/>
      <c r="F8040" s="40"/>
      <c r="G8040" s="32" t="str">
        <f t="shared" si="203"/>
        <v/>
      </c>
      <c r="H8040" s="33"/>
      <c r="I8040" s="29"/>
      <c r="J8040" s="142">
        <v>0</v>
      </c>
    </row>
    <row r="8041" spans="1:10" ht="15" hidden="1" thickBot="1" x14ac:dyDescent="0.4">
      <c r="A8041" s="211"/>
      <c r="B8041" s="213"/>
      <c r="C8041" s="34" t="s">
        <v>9943</v>
      </c>
      <c r="D8041" s="34" t="s">
        <v>200</v>
      </c>
      <c r="E8041" s="35">
        <v>1</v>
      </c>
      <c r="F8041" s="29"/>
      <c r="G8041" s="32" t="str">
        <f t="shared" si="203"/>
        <v/>
      </c>
      <c r="H8041" s="37">
        <f>SUM(G8041:G8041)</f>
        <v>0</v>
      </c>
      <c r="I8041" s="38"/>
      <c r="J8041" s="142">
        <v>0</v>
      </c>
    </row>
    <row r="8042" spans="1:10" ht="15" hidden="1" thickBot="1" x14ac:dyDescent="0.4">
      <c r="A8042" s="217"/>
      <c r="B8042" s="216"/>
      <c r="C8042" s="52"/>
      <c r="D8042" s="52"/>
      <c r="E8042" s="63"/>
      <c r="F8042" s="64"/>
      <c r="G8042" s="65" t="str">
        <f t="shared" si="203"/>
        <v/>
      </c>
      <c r="H8042" s="66"/>
      <c r="I8042" s="29"/>
      <c r="J8042" s="142">
        <v>0</v>
      </c>
    </row>
    <row r="8043" spans="1:10" ht="15" hidden="1" thickBot="1" x14ac:dyDescent="0.4">
      <c r="A8043" s="210" t="s">
        <v>6885</v>
      </c>
      <c r="B8043" s="212" t="s">
        <v>7622</v>
      </c>
      <c r="C8043" s="155"/>
      <c r="D8043" s="24" t="s">
        <v>16</v>
      </c>
      <c r="E8043" s="25"/>
      <c r="F8043" s="39"/>
      <c r="G8043" s="26" t="str">
        <f t="shared" si="203"/>
        <v/>
      </c>
      <c r="H8043" s="27"/>
      <c r="I8043" s="28"/>
      <c r="J8043" s="142">
        <v>0</v>
      </c>
    </row>
    <row r="8044" spans="1:10" ht="15" hidden="1" thickBot="1" x14ac:dyDescent="0.4">
      <c r="A8044" s="211"/>
      <c r="B8044" s="213"/>
      <c r="C8044" s="30"/>
      <c r="D8044" s="30"/>
      <c r="E8044" s="31"/>
      <c r="F8044" s="40"/>
      <c r="G8044" s="32" t="str">
        <f t="shared" si="203"/>
        <v/>
      </c>
      <c r="H8044" s="33"/>
      <c r="I8044" s="29"/>
      <c r="J8044" s="142">
        <v>0</v>
      </c>
    </row>
    <row r="8045" spans="1:10" ht="25.5" hidden="1" thickBot="1" x14ac:dyDescent="0.4">
      <c r="A8045" s="211"/>
      <c r="B8045" s="213"/>
      <c r="C8045" s="34" t="s">
        <v>9843</v>
      </c>
      <c r="D8045" s="34" t="s">
        <v>200</v>
      </c>
      <c r="E8045" s="35">
        <v>1</v>
      </c>
      <c r="F8045" s="29"/>
      <c r="G8045" s="32" t="str">
        <f t="shared" si="203"/>
        <v/>
      </c>
      <c r="H8045" s="37">
        <f>SUM(G8045:G8045)</f>
        <v>0</v>
      </c>
      <c r="I8045" s="38"/>
      <c r="J8045" s="142">
        <v>0</v>
      </c>
    </row>
    <row r="8046" spans="1:10" ht="15" hidden="1" thickBot="1" x14ac:dyDescent="0.4">
      <c r="A8046" s="217"/>
      <c r="B8046" s="216"/>
      <c r="C8046" s="52"/>
      <c r="D8046" s="52"/>
      <c r="E8046" s="63"/>
      <c r="F8046" s="64"/>
      <c r="G8046" s="65" t="str">
        <f t="shared" si="203"/>
        <v/>
      </c>
      <c r="H8046" s="66"/>
      <c r="I8046" s="29"/>
      <c r="J8046" s="142">
        <v>0</v>
      </c>
    </row>
    <row r="8047" spans="1:10" ht="15" hidden="1" thickBot="1" x14ac:dyDescent="0.4">
      <c r="A8047" s="210" t="s">
        <v>6886</v>
      </c>
      <c r="B8047" s="212" t="s">
        <v>7623</v>
      </c>
      <c r="C8047" s="155"/>
      <c r="D8047" s="24" t="s">
        <v>16</v>
      </c>
      <c r="E8047" s="25"/>
      <c r="F8047" s="39"/>
      <c r="G8047" s="26" t="str">
        <f t="shared" si="203"/>
        <v/>
      </c>
      <c r="H8047" s="27"/>
      <c r="I8047" s="28"/>
      <c r="J8047" s="142">
        <v>0</v>
      </c>
    </row>
    <row r="8048" spans="1:10" ht="15" hidden="1" thickBot="1" x14ac:dyDescent="0.4">
      <c r="A8048" s="211"/>
      <c r="B8048" s="213"/>
      <c r="C8048" s="30"/>
      <c r="D8048" s="30"/>
      <c r="E8048" s="31"/>
      <c r="F8048" s="40"/>
      <c r="G8048" s="32" t="str">
        <f t="shared" si="203"/>
        <v/>
      </c>
      <c r="H8048" s="33"/>
      <c r="I8048" s="29"/>
      <c r="J8048" s="142">
        <v>0</v>
      </c>
    </row>
    <row r="8049" spans="1:10" ht="15" hidden="1" thickBot="1" x14ac:dyDescent="0.4">
      <c r="A8049" s="211"/>
      <c r="B8049" s="213"/>
      <c r="C8049" s="34" t="s">
        <v>9803</v>
      </c>
      <c r="D8049" s="34" t="s">
        <v>200</v>
      </c>
      <c r="E8049" s="35">
        <v>1</v>
      </c>
      <c r="F8049" s="29"/>
      <c r="G8049" s="32" t="str">
        <f t="shared" si="203"/>
        <v/>
      </c>
      <c r="H8049" s="37">
        <f>SUM(G8049:G8049)</f>
        <v>0</v>
      </c>
      <c r="I8049" s="38"/>
      <c r="J8049" s="142">
        <v>0</v>
      </c>
    </row>
    <row r="8050" spans="1:10" ht="15" hidden="1" thickBot="1" x14ac:dyDescent="0.4">
      <c r="A8050" s="217"/>
      <c r="B8050" s="216"/>
      <c r="C8050" s="52"/>
      <c r="D8050" s="52"/>
      <c r="E8050" s="63"/>
      <c r="F8050" s="64"/>
      <c r="G8050" s="65" t="str">
        <f t="shared" si="203"/>
        <v/>
      </c>
      <c r="H8050" s="66"/>
      <c r="I8050" s="29"/>
      <c r="J8050" s="142">
        <v>0</v>
      </c>
    </row>
    <row r="8051" spans="1:10" ht="15" hidden="1" thickBot="1" x14ac:dyDescent="0.4">
      <c r="A8051" s="210" t="s">
        <v>6887</v>
      </c>
      <c r="B8051" s="212" t="s">
        <v>7624</v>
      </c>
      <c r="C8051" s="155"/>
      <c r="D8051" s="24" t="s">
        <v>16</v>
      </c>
      <c r="E8051" s="25"/>
      <c r="F8051" s="39"/>
      <c r="G8051" s="26" t="str">
        <f t="shared" si="203"/>
        <v/>
      </c>
      <c r="H8051" s="27"/>
      <c r="I8051" s="28"/>
      <c r="J8051" s="142">
        <v>0</v>
      </c>
    </row>
    <row r="8052" spans="1:10" ht="15" hidden="1" thickBot="1" x14ac:dyDescent="0.4">
      <c r="A8052" s="211"/>
      <c r="B8052" s="213"/>
      <c r="C8052" s="30"/>
      <c r="D8052" s="30"/>
      <c r="E8052" s="31"/>
      <c r="F8052" s="40"/>
      <c r="G8052" s="32" t="str">
        <f t="shared" si="203"/>
        <v/>
      </c>
      <c r="H8052" s="33"/>
      <c r="I8052" s="29"/>
      <c r="J8052" s="142">
        <v>0</v>
      </c>
    </row>
    <row r="8053" spans="1:10" ht="25.5" hidden="1" thickBot="1" x14ac:dyDescent="0.4">
      <c r="A8053" s="211"/>
      <c r="B8053" s="213"/>
      <c r="C8053" s="34" t="s">
        <v>9764</v>
      </c>
      <c r="D8053" s="34" t="s">
        <v>200</v>
      </c>
      <c r="E8053" s="35">
        <v>1</v>
      </c>
      <c r="F8053" s="29"/>
      <c r="G8053" s="32" t="str">
        <f t="shared" si="203"/>
        <v/>
      </c>
      <c r="H8053" s="37">
        <f>SUM(G8053:G8053)</f>
        <v>0</v>
      </c>
      <c r="I8053" s="38"/>
      <c r="J8053" s="142">
        <v>0</v>
      </c>
    </row>
    <row r="8054" spans="1:10" ht="15" hidden="1" thickBot="1" x14ac:dyDescent="0.4">
      <c r="A8054" s="217"/>
      <c r="B8054" s="216"/>
      <c r="C8054" s="52"/>
      <c r="D8054" s="52"/>
      <c r="E8054" s="63"/>
      <c r="F8054" s="64"/>
      <c r="G8054" s="65" t="str">
        <f t="shared" si="203"/>
        <v/>
      </c>
      <c r="H8054" s="66"/>
      <c r="I8054" s="29"/>
      <c r="J8054" s="142">
        <v>0</v>
      </c>
    </row>
    <row r="8055" spans="1:10" ht="15" hidden="1" thickBot="1" x14ac:dyDescent="0.4">
      <c r="A8055" s="210" t="s">
        <v>6888</v>
      </c>
      <c r="B8055" s="212" t="s">
        <v>7627</v>
      </c>
      <c r="C8055" s="155"/>
      <c r="D8055" s="24" t="s">
        <v>16</v>
      </c>
      <c r="E8055" s="25"/>
      <c r="F8055" s="39"/>
      <c r="G8055" s="26" t="str">
        <f t="shared" si="203"/>
        <v/>
      </c>
      <c r="H8055" s="27"/>
      <c r="I8055" s="28"/>
      <c r="J8055" s="142">
        <v>0</v>
      </c>
    </row>
    <row r="8056" spans="1:10" ht="15" hidden="1" thickBot="1" x14ac:dyDescent="0.4">
      <c r="A8056" s="211"/>
      <c r="B8056" s="213"/>
      <c r="C8056" s="30"/>
      <c r="D8056" s="30"/>
      <c r="E8056" s="31"/>
      <c r="F8056" s="40"/>
      <c r="G8056" s="32" t="str">
        <f t="shared" si="203"/>
        <v/>
      </c>
      <c r="H8056" s="33"/>
      <c r="I8056" s="29"/>
      <c r="J8056" s="142">
        <v>0</v>
      </c>
    </row>
    <row r="8057" spans="1:10" ht="15" hidden="1" thickBot="1" x14ac:dyDescent="0.4">
      <c r="A8057" s="211"/>
      <c r="B8057" s="213"/>
      <c r="C8057" s="34" t="s">
        <v>10023</v>
      </c>
      <c r="D8057" s="34" t="s">
        <v>200</v>
      </c>
      <c r="E8057" s="35">
        <v>1</v>
      </c>
      <c r="F8057" s="29"/>
      <c r="G8057" s="32" t="str">
        <f t="shared" si="203"/>
        <v/>
      </c>
      <c r="H8057" s="37">
        <f>SUM(G8057:G8057)</f>
        <v>0</v>
      </c>
      <c r="I8057" s="38"/>
      <c r="J8057" s="142">
        <v>0</v>
      </c>
    </row>
    <row r="8058" spans="1:10" ht="15" hidden="1" thickBot="1" x14ac:dyDescent="0.4">
      <c r="A8058" s="217"/>
      <c r="B8058" s="216"/>
      <c r="C8058" s="52"/>
      <c r="D8058" s="52"/>
      <c r="E8058" s="63"/>
      <c r="F8058" s="64"/>
      <c r="G8058" s="65" t="str">
        <f t="shared" si="203"/>
        <v/>
      </c>
      <c r="H8058" s="66"/>
      <c r="I8058" s="29"/>
      <c r="J8058" s="142">
        <v>0</v>
      </c>
    </row>
    <row r="8059" spans="1:10" ht="15" hidden="1" thickBot="1" x14ac:dyDescent="0.4">
      <c r="A8059" s="210" t="s">
        <v>6889</v>
      </c>
      <c r="B8059" s="212" t="s">
        <v>7625</v>
      </c>
      <c r="C8059" s="155"/>
      <c r="D8059" s="24" t="s">
        <v>16</v>
      </c>
      <c r="E8059" s="25"/>
      <c r="F8059" s="39"/>
      <c r="G8059" s="26" t="str">
        <f t="shared" si="203"/>
        <v/>
      </c>
      <c r="H8059" s="27"/>
      <c r="I8059" s="28"/>
      <c r="J8059" s="142">
        <v>0</v>
      </c>
    </row>
    <row r="8060" spans="1:10" ht="15" hidden="1" thickBot="1" x14ac:dyDescent="0.4">
      <c r="A8060" s="211"/>
      <c r="B8060" s="213"/>
      <c r="C8060" s="30"/>
      <c r="D8060" s="30"/>
      <c r="E8060" s="31"/>
      <c r="F8060" s="40"/>
      <c r="G8060" s="32" t="str">
        <f t="shared" si="203"/>
        <v/>
      </c>
      <c r="H8060" s="33"/>
      <c r="I8060" s="29"/>
      <c r="J8060" s="142">
        <v>0</v>
      </c>
    </row>
    <row r="8061" spans="1:10" ht="25.5" hidden="1" thickBot="1" x14ac:dyDescent="0.4">
      <c r="A8061" s="211"/>
      <c r="B8061" s="213"/>
      <c r="C8061" s="34" t="s">
        <v>9744</v>
      </c>
      <c r="D8061" s="34" t="s">
        <v>200</v>
      </c>
      <c r="E8061" s="35">
        <v>1</v>
      </c>
      <c r="F8061" s="29"/>
      <c r="G8061" s="32" t="str">
        <f t="shared" si="203"/>
        <v/>
      </c>
      <c r="H8061" s="37">
        <f>SUM(G8061:G8061)</f>
        <v>0</v>
      </c>
      <c r="I8061" s="38"/>
      <c r="J8061" s="142">
        <v>0</v>
      </c>
    </row>
    <row r="8062" spans="1:10" ht="15" hidden="1" thickBot="1" x14ac:dyDescent="0.4">
      <c r="A8062" s="217"/>
      <c r="B8062" s="216"/>
      <c r="C8062" s="52"/>
      <c r="D8062" s="52"/>
      <c r="E8062" s="63"/>
      <c r="F8062" s="64"/>
      <c r="G8062" s="65" t="str">
        <f t="shared" si="203"/>
        <v/>
      </c>
      <c r="H8062" s="66"/>
      <c r="I8062" s="29"/>
      <c r="J8062" s="142">
        <v>0</v>
      </c>
    </row>
    <row r="8063" spans="1:10" ht="15" hidden="1" thickBot="1" x14ac:dyDescent="0.4">
      <c r="A8063" s="210" t="s">
        <v>6890</v>
      </c>
      <c r="B8063" s="212" t="s">
        <v>7626</v>
      </c>
      <c r="C8063" s="155"/>
      <c r="D8063" s="24" t="s">
        <v>16</v>
      </c>
      <c r="E8063" s="25"/>
      <c r="F8063" s="39"/>
      <c r="G8063" s="26" t="str">
        <f t="shared" si="203"/>
        <v/>
      </c>
      <c r="H8063" s="27"/>
      <c r="I8063" s="28"/>
      <c r="J8063" s="142">
        <v>0</v>
      </c>
    </row>
    <row r="8064" spans="1:10" ht="15" hidden="1" thickBot="1" x14ac:dyDescent="0.4">
      <c r="A8064" s="211"/>
      <c r="B8064" s="213"/>
      <c r="C8064" s="30"/>
      <c r="D8064" s="30"/>
      <c r="E8064" s="31"/>
      <c r="F8064" s="40"/>
      <c r="G8064" s="32" t="str">
        <f t="shared" si="203"/>
        <v/>
      </c>
      <c r="H8064" s="33"/>
      <c r="I8064" s="29"/>
      <c r="J8064" s="142">
        <v>0</v>
      </c>
    </row>
    <row r="8065" spans="1:10" ht="25.5" hidden="1" thickBot="1" x14ac:dyDescent="0.4">
      <c r="A8065" s="211"/>
      <c r="B8065" s="213"/>
      <c r="C8065" s="34" t="s">
        <v>9739</v>
      </c>
      <c r="D8065" s="34" t="s">
        <v>200</v>
      </c>
      <c r="E8065" s="35">
        <v>1</v>
      </c>
      <c r="F8065" s="29"/>
      <c r="G8065" s="32" t="str">
        <f t="shared" si="203"/>
        <v/>
      </c>
      <c r="H8065" s="37">
        <f>SUM(G8065:G8065)</f>
        <v>0</v>
      </c>
      <c r="I8065" s="38"/>
      <c r="J8065" s="142">
        <v>0</v>
      </c>
    </row>
    <row r="8066" spans="1:10" ht="15" hidden="1" thickBot="1" x14ac:dyDescent="0.4">
      <c r="A8066" s="217"/>
      <c r="B8066" s="216"/>
      <c r="C8066" s="52"/>
      <c r="D8066" s="52"/>
      <c r="E8066" s="63"/>
      <c r="F8066" s="64"/>
      <c r="G8066" s="65" t="str">
        <f t="shared" si="203"/>
        <v/>
      </c>
      <c r="H8066" s="66"/>
      <c r="I8066" s="29"/>
      <c r="J8066" s="142">
        <v>0</v>
      </c>
    </row>
    <row r="8067" spans="1:10" ht="15" hidden="1" thickBot="1" x14ac:dyDescent="0.4">
      <c r="A8067" s="210" t="s">
        <v>6891</v>
      </c>
      <c r="B8067" s="212" t="s">
        <v>7628</v>
      </c>
      <c r="C8067" s="155"/>
      <c r="D8067" s="24" t="s">
        <v>16</v>
      </c>
      <c r="E8067" s="25"/>
      <c r="F8067" s="39"/>
      <c r="G8067" s="26" t="str">
        <f t="shared" si="203"/>
        <v/>
      </c>
      <c r="H8067" s="27"/>
      <c r="I8067" s="28"/>
      <c r="J8067" s="142">
        <v>0</v>
      </c>
    </row>
    <row r="8068" spans="1:10" ht="15" hidden="1" thickBot="1" x14ac:dyDescent="0.4">
      <c r="A8068" s="211"/>
      <c r="B8068" s="213"/>
      <c r="C8068" s="30"/>
      <c r="D8068" s="30"/>
      <c r="E8068" s="31"/>
      <c r="F8068" s="40"/>
      <c r="G8068" s="32" t="str">
        <f t="shared" si="203"/>
        <v/>
      </c>
      <c r="H8068" s="33"/>
      <c r="I8068" s="29"/>
      <c r="J8068" s="142">
        <v>0</v>
      </c>
    </row>
    <row r="8069" spans="1:10" ht="25.5" hidden="1" thickBot="1" x14ac:dyDescent="0.4">
      <c r="A8069" s="211"/>
      <c r="B8069" s="213"/>
      <c r="C8069" s="34" t="s">
        <v>9653</v>
      </c>
      <c r="D8069" s="34" t="s">
        <v>200</v>
      </c>
      <c r="E8069" s="35">
        <v>1</v>
      </c>
      <c r="F8069" s="29"/>
      <c r="G8069" s="32" t="str">
        <f t="shared" si="203"/>
        <v/>
      </c>
      <c r="H8069" s="37">
        <f>SUM(G8069:G8069)</f>
        <v>0</v>
      </c>
      <c r="I8069" s="38"/>
      <c r="J8069" s="142">
        <v>0</v>
      </c>
    </row>
    <row r="8070" spans="1:10" ht="15" hidden="1" thickBot="1" x14ac:dyDescent="0.4">
      <c r="A8070" s="217"/>
      <c r="B8070" s="216"/>
      <c r="C8070" s="52"/>
      <c r="D8070" s="52"/>
      <c r="E8070" s="63"/>
      <c r="F8070" s="64"/>
      <c r="G8070" s="65" t="str">
        <f t="shared" si="203"/>
        <v/>
      </c>
      <c r="H8070" s="66"/>
      <c r="I8070" s="29"/>
      <c r="J8070" s="142">
        <v>0</v>
      </c>
    </row>
    <row r="8071" spans="1:10" ht="15" hidden="1" thickBot="1" x14ac:dyDescent="0.4">
      <c r="A8071" s="210" t="s">
        <v>6892</v>
      </c>
      <c r="B8071" s="212" t="s">
        <v>7629</v>
      </c>
      <c r="C8071" s="155"/>
      <c r="D8071" s="24" t="s">
        <v>16</v>
      </c>
      <c r="E8071" s="25"/>
      <c r="F8071" s="39"/>
      <c r="G8071" s="26" t="str">
        <f t="shared" si="203"/>
        <v/>
      </c>
      <c r="H8071" s="27"/>
      <c r="I8071" s="28"/>
      <c r="J8071" s="142">
        <v>0</v>
      </c>
    </row>
    <row r="8072" spans="1:10" ht="15" hidden="1" thickBot="1" x14ac:dyDescent="0.4">
      <c r="A8072" s="211"/>
      <c r="B8072" s="213"/>
      <c r="C8072" s="30"/>
      <c r="D8072" s="30"/>
      <c r="E8072" s="31"/>
      <c r="F8072" s="40"/>
      <c r="G8072" s="32" t="str">
        <f t="shared" si="203"/>
        <v/>
      </c>
      <c r="H8072" s="33"/>
      <c r="I8072" s="29"/>
      <c r="J8072" s="142">
        <v>0</v>
      </c>
    </row>
    <row r="8073" spans="1:10" ht="15" hidden="1" thickBot="1" x14ac:dyDescent="0.4">
      <c r="A8073" s="211"/>
      <c r="B8073" s="213"/>
      <c r="C8073" s="34" t="s">
        <v>9575</v>
      </c>
      <c r="D8073" s="34" t="s">
        <v>200</v>
      </c>
      <c r="E8073" s="35">
        <v>1</v>
      </c>
      <c r="F8073" s="29"/>
      <c r="G8073" s="32" t="str">
        <f t="shared" si="203"/>
        <v/>
      </c>
      <c r="H8073" s="37">
        <f>SUM(G8073:G8073)</f>
        <v>0</v>
      </c>
      <c r="I8073" s="38"/>
      <c r="J8073" s="142">
        <v>0</v>
      </c>
    </row>
    <row r="8074" spans="1:10" ht="15" hidden="1" thickBot="1" x14ac:dyDescent="0.4">
      <c r="A8074" s="217"/>
      <c r="B8074" s="216"/>
      <c r="C8074" s="52"/>
      <c r="D8074" s="52"/>
      <c r="E8074" s="63"/>
      <c r="F8074" s="64"/>
      <c r="G8074" s="65" t="str">
        <f t="shared" si="203"/>
        <v/>
      </c>
      <c r="H8074" s="66"/>
      <c r="I8074" s="29"/>
      <c r="J8074" s="142">
        <v>0</v>
      </c>
    </row>
    <row r="8075" spans="1:10" ht="15" hidden="1" thickBot="1" x14ac:dyDescent="0.4">
      <c r="A8075" s="210" t="s">
        <v>6893</v>
      </c>
      <c r="B8075" s="212" t="s">
        <v>7630</v>
      </c>
      <c r="C8075" s="155"/>
      <c r="D8075" s="24" t="s">
        <v>16</v>
      </c>
      <c r="E8075" s="25"/>
      <c r="F8075" s="39"/>
      <c r="G8075" s="26" t="str">
        <f t="shared" si="203"/>
        <v/>
      </c>
      <c r="H8075" s="27"/>
      <c r="I8075" s="28"/>
      <c r="J8075" s="142">
        <v>0</v>
      </c>
    </row>
    <row r="8076" spans="1:10" ht="15" hidden="1" thickBot="1" x14ac:dyDescent="0.4">
      <c r="A8076" s="211"/>
      <c r="B8076" s="213"/>
      <c r="C8076" s="30"/>
      <c r="D8076" s="30"/>
      <c r="E8076" s="31"/>
      <c r="F8076" s="40"/>
      <c r="G8076" s="32" t="str">
        <f t="shared" si="203"/>
        <v/>
      </c>
      <c r="H8076" s="33"/>
      <c r="I8076" s="29"/>
      <c r="J8076" s="142">
        <v>0</v>
      </c>
    </row>
    <row r="8077" spans="1:10" ht="25.5" hidden="1" thickBot="1" x14ac:dyDescent="0.4">
      <c r="A8077" s="211"/>
      <c r="B8077" s="213"/>
      <c r="C8077" s="34" t="s">
        <v>1156</v>
      </c>
      <c r="D8077" s="34" t="s">
        <v>200</v>
      </c>
      <c r="E8077" s="35">
        <v>1</v>
      </c>
      <c r="F8077" s="29"/>
      <c r="G8077" s="32" t="str">
        <f t="shared" si="203"/>
        <v/>
      </c>
      <c r="H8077" s="37">
        <f>SUM(G8077:G8077)</f>
        <v>0</v>
      </c>
      <c r="I8077" s="38"/>
      <c r="J8077" s="142">
        <v>0</v>
      </c>
    </row>
    <row r="8078" spans="1:10" ht="15" hidden="1" thickBot="1" x14ac:dyDescent="0.4">
      <c r="A8078" s="217"/>
      <c r="B8078" s="216"/>
      <c r="C8078" s="52"/>
      <c r="D8078" s="52"/>
      <c r="E8078" s="63"/>
      <c r="F8078" s="64"/>
      <c r="G8078" s="65" t="str">
        <f t="shared" si="203"/>
        <v/>
      </c>
      <c r="H8078" s="66"/>
      <c r="I8078" s="29"/>
      <c r="J8078" s="142">
        <v>0</v>
      </c>
    </row>
    <row r="8079" spans="1:10" ht="15" hidden="1" thickBot="1" x14ac:dyDescent="0.4">
      <c r="A8079" s="210" t="s">
        <v>6895</v>
      </c>
      <c r="B8079" s="212" t="s">
        <v>7632</v>
      </c>
      <c r="C8079" s="155"/>
      <c r="D8079" s="24" t="s">
        <v>16</v>
      </c>
      <c r="E8079" s="25"/>
      <c r="F8079" s="39"/>
      <c r="G8079" s="26" t="str">
        <f t="shared" si="203"/>
        <v/>
      </c>
      <c r="H8079" s="27"/>
      <c r="I8079" s="28"/>
      <c r="J8079" s="142">
        <v>0</v>
      </c>
    </row>
    <row r="8080" spans="1:10" ht="15" hidden="1" thickBot="1" x14ac:dyDescent="0.4">
      <c r="A8080" s="211"/>
      <c r="B8080" s="213"/>
      <c r="C8080" s="30"/>
      <c r="D8080" s="30"/>
      <c r="E8080" s="31"/>
      <c r="F8080" s="40"/>
      <c r="G8080" s="32" t="str">
        <f t="shared" ref="G8080:G8143" si="204">IF(ISNUMBER(F8080),E8080*F8080,"")</f>
        <v/>
      </c>
      <c r="H8080" s="33"/>
      <c r="I8080" s="29"/>
      <c r="J8080" s="142">
        <v>0</v>
      </c>
    </row>
    <row r="8081" spans="1:10" ht="25.5" hidden="1" thickBot="1" x14ac:dyDescent="0.4">
      <c r="A8081" s="211"/>
      <c r="B8081" s="213"/>
      <c r="C8081" s="34" t="s">
        <v>1013</v>
      </c>
      <c r="D8081" s="34" t="s">
        <v>200</v>
      </c>
      <c r="E8081" s="35">
        <v>1</v>
      </c>
      <c r="F8081" s="29"/>
      <c r="G8081" s="32" t="str">
        <f t="shared" si="204"/>
        <v/>
      </c>
      <c r="H8081" s="37">
        <f>SUM(G8081:G8081)</f>
        <v>0</v>
      </c>
      <c r="I8081" s="38"/>
      <c r="J8081" s="142">
        <v>0</v>
      </c>
    </row>
    <row r="8082" spans="1:10" ht="15" hidden="1" thickBot="1" x14ac:dyDescent="0.4">
      <c r="A8082" s="217"/>
      <c r="B8082" s="216"/>
      <c r="C8082" s="52"/>
      <c r="D8082" s="52"/>
      <c r="E8082" s="63"/>
      <c r="F8082" s="64"/>
      <c r="G8082" s="65" t="str">
        <f t="shared" si="204"/>
        <v/>
      </c>
      <c r="H8082" s="66"/>
      <c r="I8082" s="29"/>
      <c r="J8082" s="142">
        <v>0</v>
      </c>
    </row>
    <row r="8083" spans="1:10" ht="15" hidden="1" thickBot="1" x14ac:dyDescent="0.4">
      <c r="A8083" s="210" t="s">
        <v>6896</v>
      </c>
      <c r="B8083" s="212" t="s">
        <v>7633</v>
      </c>
      <c r="C8083" s="155"/>
      <c r="D8083" s="24" t="s">
        <v>16</v>
      </c>
      <c r="E8083" s="25"/>
      <c r="F8083" s="39"/>
      <c r="G8083" s="26" t="str">
        <f t="shared" si="204"/>
        <v/>
      </c>
      <c r="H8083" s="27"/>
      <c r="I8083" s="28"/>
      <c r="J8083" s="142">
        <v>0</v>
      </c>
    </row>
    <row r="8084" spans="1:10" ht="15" hidden="1" thickBot="1" x14ac:dyDescent="0.4">
      <c r="A8084" s="211"/>
      <c r="B8084" s="213"/>
      <c r="C8084" s="30"/>
      <c r="D8084" s="30"/>
      <c r="E8084" s="31"/>
      <c r="F8084" s="40"/>
      <c r="G8084" s="32" t="str">
        <f t="shared" si="204"/>
        <v/>
      </c>
      <c r="H8084" s="33"/>
      <c r="I8084" s="29"/>
      <c r="J8084" s="142">
        <v>0</v>
      </c>
    </row>
    <row r="8085" spans="1:10" ht="25.5" hidden="1" thickBot="1" x14ac:dyDescent="0.4">
      <c r="A8085" s="211"/>
      <c r="B8085" s="213"/>
      <c r="C8085" s="34" t="s">
        <v>1021</v>
      </c>
      <c r="D8085" s="34" t="s">
        <v>200</v>
      </c>
      <c r="E8085" s="35">
        <v>1</v>
      </c>
      <c r="F8085" s="29"/>
      <c r="G8085" s="32" t="str">
        <f t="shared" si="204"/>
        <v/>
      </c>
      <c r="H8085" s="37">
        <f>SUM(G8085:G8085)</f>
        <v>0</v>
      </c>
      <c r="I8085" s="38"/>
      <c r="J8085" s="142">
        <v>0</v>
      </c>
    </row>
    <row r="8086" spans="1:10" ht="15" hidden="1" thickBot="1" x14ac:dyDescent="0.4">
      <c r="A8086" s="217"/>
      <c r="B8086" s="216"/>
      <c r="C8086" s="52"/>
      <c r="D8086" s="52"/>
      <c r="E8086" s="63"/>
      <c r="F8086" s="64"/>
      <c r="G8086" s="65" t="str">
        <f t="shared" si="204"/>
        <v/>
      </c>
      <c r="H8086" s="66"/>
      <c r="I8086" s="29"/>
      <c r="J8086" s="142">
        <v>0</v>
      </c>
    </row>
    <row r="8087" spans="1:10" ht="15" hidden="1" thickBot="1" x14ac:dyDescent="0.4">
      <c r="A8087" s="210" t="s">
        <v>6897</v>
      </c>
      <c r="B8087" s="212" t="s">
        <v>7634</v>
      </c>
      <c r="C8087" s="155"/>
      <c r="D8087" s="24" t="s">
        <v>16</v>
      </c>
      <c r="E8087" s="25"/>
      <c r="F8087" s="39"/>
      <c r="G8087" s="26" t="str">
        <f t="shared" si="204"/>
        <v/>
      </c>
      <c r="H8087" s="27"/>
      <c r="I8087" s="28"/>
      <c r="J8087" s="142">
        <v>0</v>
      </c>
    </row>
    <row r="8088" spans="1:10" ht="15" hidden="1" thickBot="1" x14ac:dyDescent="0.4">
      <c r="A8088" s="211"/>
      <c r="B8088" s="213"/>
      <c r="C8088" s="30"/>
      <c r="D8088" s="30"/>
      <c r="E8088" s="31"/>
      <c r="F8088" s="40"/>
      <c r="G8088" s="32" t="str">
        <f t="shared" si="204"/>
        <v/>
      </c>
      <c r="H8088" s="33"/>
      <c r="I8088" s="29"/>
      <c r="J8088" s="142">
        <v>0</v>
      </c>
    </row>
    <row r="8089" spans="1:10" ht="25.5" hidden="1" thickBot="1" x14ac:dyDescent="0.4">
      <c r="A8089" s="211"/>
      <c r="B8089" s="213"/>
      <c r="C8089" s="34" t="s">
        <v>9993</v>
      </c>
      <c r="D8089" s="34" t="s">
        <v>200</v>
      </c>
      <c r="E8089" s="35">
        <v>1</v>
      </c>
      <c r="F8089" s="29"/>
      <c r="G8089" s="32" t="str">
        <f t="shared" si="204"/>
        <v/>
      </c>
      <c r="H8089" s="37">
        <f>SUM(G8089:G8089)</f>
        <v>0</v>
      </c>
      <c r="I8089" s="38"/>
      <c r="J8089" s="142">
        <v>0</v>
      </c>
    </row>
    <row r="8090" spans="1:10" ht="15" hidden="1" thickBot="1" x14ac:dyDescent="0.4">
      <c r="A8090" s="217"/>
      <c r="B8090" s="216"/>
      <c r="C8090" s="52"/>
      <c r="D8090" s="52"/>
      <c r="E8090" s="63"/>
      <c r="F8090" s="64"/>
      <c r="G8090" s="65" t="str">
        <f t="shared" si="204"/>
        <v/>
      </c>
      <c r="H8090" s="66"/>
      <c r="I8090" s="29"/>
      <c r="J8090" s="142">
        <v>0</v>
      </c>
    </row>
    <row r="8091" spans="1:10" ht="15" hidden="1" thickBot="1" x14ac:dyDescent="0.4">
      <c r="A8091" s="210" t="s">
        <v>6902</v>
      </c>
      <c r="B8091" s="212" t="s">
        <v>7638</v>
      </c>
      <c r="C8091" s="155"/>
      <c r="D8091" s="24" t="s">
        <v>16</v>
      </c>
      <c r="E8091" s="25"/>
      <c r="F8091" s="39"/>
      <c r="G8091" s="26" t="str">
        <f t="shared" si="204"/>
        <v/>
      </c>
      <c r="H8091" s="27"/>
      <c r="I8091" s="28"/>
      <c r="J8091" s="142">
        <v>0</v>
      </c>
    </row>
    <row r="8092" spans="1:10" ht="15" hidden="1" thickBot="1" x14ac:dyDescent="0.4">
      <c r="A8092" s="211"/>
      <c r="B8092" s="213"/>
      <c r="C8092" s="30"/>
      <c r="D8092" s="30"/>
      <c r="E8092" s="31"/>
      <c r="F8092" s="40"/>
      <c r="G8092" s="32" t="str">
        <f t="shared" si="204"/>
        <v/>
      </c>
      <c r="H8092" s="33"/>
      <c r="I8092" s="29"/>
      <c r="J8092" s="142">
        <v>0</v>
      </c>
    </row>
    <row r="8093" spans="1:10" ht="25.5" hidden="1" thickBot="1" x14ac:dyDescent="0.4">
      <c r="A8093" s="211"/>
      <c r="B8093" s="213"/>
      <c r="C8093" s="34" t="s">
        <v>1017</v>
      </c>
      <c r="D8093" s="34" t="s">
        <v>200</v>
      </c>
      <c r="E8093" s="35">
        <v>1</v>
      </c>
      <c r="F8093" s="29"/>
      <c r="G8093" s="32" t="str">
        <f t="shared" si="204"/>
        <v/>
      </c>
      <c r="H8093" s="37">
        <f>SUM(G8093:G8093)</f>
        <v>0</v>
      </c>
      <c r="I8093" s="38"/>
      <c r="J8093" s="142">
        <v>0</v>
      </c>
    </row>
    <row r="8094" spans="1:10" ht="15" hidden="1" thickBot="1" x14ac:dyDescent="0.4">
      <c r="A8094" s="217"/>
      <c r="B8094" s="216"/>
      <c r="C8094" s="52"/>
      <c r="D8094" s="52"/>
      <c r="E8094" s="63"/>
      <c r="F8094" s="64"/>
      <c r="G8094" s="65" t="str">
        <f t="shared" si="204"/>
        <v/>
      </c>
      <c r="H8094" s="66"/>
      <c r="I8094" s="29"/>
      <c r="J8094" s="142">
        <v>0</v>
      </c>
    </row>
    <row r="8095" spans="1:10" ht="15" hidden="1" thickBot="1" x14ac:dyDescent="0.4">
      <c r="A8095" s="210" t="s">
        <v>6903</v>
      </c>
      <c r="B8095" s="212" t="s">
        <v>7639</v>
      </c>
      <c r="C8095" s="155"/>
      <c r="D8095" s="24" t="s">
        <v>16</v>
      </c>
      <c r="E8095" s="25"/>
      <c r="F8095" s="39"/>
      <c r="G8095" s="26" t="str">
        <f t="shared" si="204"/>
        <v/>
      </c>
      <c r="H8095" s="27"/>
      <c r="I8095" s="28"/>
      <c r="J8095" s="142">
        <v>0</v>
      </c>
    </row>
    <row r="8096" spans="1:10" ht="15" hidden="1" thickBot="1" x14ac:dyDescent="0.4">
      <c r="A8096" s="211"/>
      <c r="B8096" s="213"/>
      <c r="C8096" s="30"/>
      <c r="D8096" s="30"/>
      <c r="E8096" s="31"/>
      <c r="F8096" s="40"/>
      <c r="G8096" s="32" t="str">
        <f t="shared" si="204"/>
        <v/>
      </c>
      <c r="H8096" s="33"/>
      <c r="I8096" s="29"/>
      <c r="J8096" s="142">
        <v>0</v>
      </c>
    </row>
    <row r="8097" spans="1:10" ht="25.5" hidden="1" thickBot="1" x14ac:dyDescent="0.4">
      <c r="A8097" s="211"/>
      <c r="B8097" s="213"/>
      <c r="C8097" s="34" t="s">
        <v>1023</v>
      </c>
      <c r="D8097" s="34" t="s">
        <v>200</v>
      </c>
      <c r="E8097" s="35">
        <v>1</v>
      </c>
      <c r="F8097" s="29"/>
      <c r="G8097" s="32" t="str">
        <f t="shared" si="204"/>
        <v/>
      </c>
      <c r="H8097" s="37">
        <f>SUM(G8097:G8097)</f>
        <v>0</v>
      </c>
      <c r="I8097" s="38"/>
      <c r="J8097" s="142">
        <v>0</v>
      </c>
    </row>
    <row r="8098" spans="1:10" ht="15" hidden="1" thickBot="1" x14ac:dyDescent="0.4">
      <c r="A8098" s="217"/>
      <c r="B8098" s="216"/>
      <c r="C8098" s="52"/>
      <c r="D8098" s="52"/>
      <c r="E8098" s="63"/>
      <c r="F8098" s="64"/>
      <c r="G8098" s="65" t="str">
        <f t="shared" si="204"/>
        <v/>
      </c>
      <c r="H8098" s="66"/>
      <c r="I8098" s="29"/>
      <c r="J8098" s="142">
        <v>0</v>
      </c>
    </row>
    <row r="8099" spans="1:10" ht="15" hidden="1" thickBot="1" x14ac:dyDescent="0.4">
      <c r="A8099" s="210" t="s">
        <v>6904</v>
      </c>
      <c r="B8099" s="212" t="s">
        <v>7640</v>
      </c>
      <c r="C8099" s="155"/>
      <c r="D8099" s="24" t="s">
        <v>16</v>
      </c>
      <c r="E8099" s="25"/>
      <c r="F8099" s="39"/>
      <c r="G8099" s="26" t="str">
        <f t="shared" si="204"/>
        <v/>
      </c>
      <c r="H8099" s="27"/>
      <c r="I8099" s="28"/>
      <c r="J8099" s="142">
        <v>0</v>
      </c>
    </row>
    <row r="8100" spans="1:10" ht="15" hidden="1" thickBot="1" x14ac:dyDescent="0.4">
      <c r="A8100" s="211"/>
      <c r="B8100" s="213"/>
      <c r="C8100" s="30"/>
      <c r="D8100" s="30"/>
      <c r="E8100" s="31"/>
      <c r="F8100" s="40"/>
      <c r="G8100" s="32" t="str">
        <f t="shared" si="204"/>
        <v/>
      </c>
      <c r="H8100" s="33"/>
      <c r="I8100" s="29"/>
      <c r="J8100" s="142">
        <v>0</v>
      </c>
    </row>
    <row r="8101" spans="1:10" ht="25.5" hidden="1" thickBot="1" x14ac:dyDescent="0.4">
      <c r="A8101" s="211"/>
      <c r="B8101" s="213"/>
      <c r="C8101" s="34" t="s">
        <v>9994</v>
      </c>
      <c r="D8101" s="34" t="s">
        <v>200</v>
      </c>
      <c r="E8101" s="35">
        <v>1</v>
      </c>
      <c r="F8101" s="29"/>
      <c r="G8101" s="32" t="str">
        <f t="shared" si="204"/>
        <v/>
      </c>
      <c r="H8101" s="37">
        <f>SUM(G8101:G8101)</f>
        <v>0</v>
      </c>
      <c r="I8101" s="38"/>
      <c r="J8101" s="142">
        <v>0</v>
      </c>
    </row>
    <row r="8102" spans="1:10" ht="15" hidden="1" thickBot="1" x14ac:dyDescent="0.4">
      <c r="A8102" s="217"/>
      <c r="B8102" s="216"/>
      <c r="C8102" s="52"/>
      <c r="D8102" s="52"/>
      <c r="E8102" s="63"/>
      <c r="F8102" s="64"/>
      <c r="G8102" s="65" t="str">
        <f t="shared" si="204"/>
        <v/>
      </c>
      <c r="H8102" s="66"/>
      <c r="I8102" s="29"/>
      <c r="J8102" s="142">
        <v>0</v>
      </c>
    </row>
    <row r="8103" spans="1:10" ht="15" hidden="1" thickBot="1" x14ac:dyDescent="0.4">
      <c r="A8103" s="210" t="s">
        <v>6906</v>
      </c>
      <c r="B8103" s="212" t="s">
        <v>7642</v>
      </c>
      <c r="C8103" s="155"/>
      <c r="D8103" s="24" t="s">
        <v>16</v>
      </c>
      <c r="E8103" s="25"/>
      <c r="F8103" s="39"/>
      <c r="G8103" s="26" t="str">
        <f t="shared" si="204"/>
        <v/>
      </c>
      <c r="H8103" s="27"/>
      <c r="I8103" s="28"/>
      <c r="J8103" s="142">
        <v>0</v>
      </c>
    </row>
    <row r="8104" spans="1:10" ht="15" hidden="1" thickBot="1" x14ac:dyDescent="0.4">
      <c r="A8104" s="211"/>
      <c r="B8104" s="213"/>
      <c r="C8104" s="30"/>
      <c r="D8104" s="30"/>
      <c r="E8104" s="31"/>
      <c r="F8104" s="40"/>
      <c r="G8104" s="32" t="str">
        <f t="shared" si="204"/>
        <v/>
      </c>
      <c r="H8104" s="33"/>
      <c r="I8104" s="29"/>
      <c r="J8104" s="142">
        <v>0</v>
      </c>
    </row>
    <row r="8105" spans="1:10" ht="25.5" hidden="1" thickBot="1" x14ac:dyDescent="0.4">
      <c r="A8105" s="211"/>
      <c r="B8105" s="213"/>
      <c r="C8105" s="34" t="s">
        <v>9529</v>
      </c>
      <c r="D8105" s="34" t="s">
        <v>200</v>
      </c>
      <c r="E8105" s="35">
        <v>1</v>
      </c>
      <c r="F8105" s="29"/>
      <c r="G8105" s="32" t="str">
        <f t="shared" si="204"/>
        <v/>
      </c>
      <c r="H8105" s="37">
        <f>SUM(G8105:G8105)</f>
        <v>0</v>
      </c>
      <c r="I8105" s="38"/>
      <c r="J8105" s="142">
        <v>0</v>
      </c>
    </row>
    <row r="8106" spans="1:10" ht="15" hidden="1" thickBot="1" x14ac:dyDescent="0.4">
      <c r="A8106" s="217"/>
      <c r="B8106" s="216"/>
      <c r="C8106" s="52"/>
      <c r="D8106" s="52"/>
      <c r="E8106" s="63"/>
      <c r="F8106" s="64"/>
      <c r="G8106" s="65" t="str">
        <f t="shared" si="204"/>
        <v/>
      </c>
      <c r="H8106" s="66"/>
      <c r="I8106" s="29"/>
      <c r="J8106" s="142">
        <v>0</v>
      </c>
    </row>
    <row r="8107" spans="1:10" ht="15" hidden="1" thickBot="1" x14ac:dyDescent="0.4">
      <c r="A8107" s="210" t="s">
        <v>6908</v>
      </c>
      <c r="B8107" s="212" t="s">
        <v>7644</v>
      </c>
      <c r="C8107" s="155"/>
      <c r="D8107" s="24" t="s">
        <v>16</v>
      </c>
      <c r="E8107" s="25"/>
      <c r="F8107" s="39"/>
      <c r="G8107" s="26" t="str">
        <f t="shared" si="204"/>
        <v/>
      </c>
      <c r="H8107" s="27"/>
      <c r="I8107" s="28"/>
      <c r="J8107" s="142">
        <v>0</v>
      </c>
    </row>
    <row r="8108" spans="1:10" ht="15" hidden="1" thickBot="1" x14ac:dyDescent="0.4">
      <c r="A8108" s="211"/>
      <c r="B8108" s="213"/>
      <c r="C8108" s="30"/>
      <c r="D8108" s="30"/>
      <c r="E8108" s="31"/>
      <c r="F8108" s="40"/>
      <c r="G8108" s="32" t="str">
        <f t="shared" si="204"/>
        <v/>
      </c>
      <c r="H8108" s="33"/>
      <c r="I8108" s="29"/>
      <c r="J8108" s="142">
        <v>0</v>
      </c>
    </row>
    <row r="8109" spans="1:10" ht="25.5" hidden="1" thickBot="1" x14ac:dyDescent="0.4">
      <c r="A8109" s="211"/>
      <c r="B8109" s="213"/>
      <c r="C8109" s="34" t="s">
        <v>9633</v>
      </c>
      <c r="D8109" s="34" t="s">
        <v>200</v>
      </c>
      <c r="E8109" s="35">
        <v>1</v>
      </c>
      <c r="F8109" s="29"/>
      <c r="G8109" s="32" t="str">
        <f t="shared" si="204"/>
        <v/>
      </c>
      <c r="H8109" s="37">
        <f>SUM(G8109:G8109)</f>
        <v>0</v>
      </c>
      <c r="I8109" s="38"/>
      <c r="J8109" s="142">
        <v>0</v>
      </c>
    </row>
    <row r="8110" spans="1:10" ht="15" hidden="1" thickBot="1" x14ac:dyDescent="0.4">
      <c r="A8110" s="217"/>
      <c r="B8110" s="216"/>
      <c r="C8110" s="52"/>
      <c r="D8110" s="52"/>
      <c r="E8110" s="63"/>
      <c r="F8110" s="64"/>
      <c r="G8110" s="65" t="str">
        <f t="shared" si="204"/>
        <v/>
      </c>
      <c r="H8110" s="66"/>
      <c r="I8110" s="29"/>
      <c r="J8110" s="142">
        <v>0</v>
      </c>
    </row>
    <row r="8111" spans="1:10" ht="15" hidden="1" thickBot="1" x14ac:dyDescent="0.4">
      <c r="A8111" s="210" t="s">
        <v>6910</v>
      </c>
      <c r="B8111" s="212" t="s">
        <v>7646</v>
      </c>
      <c r="C8111" s="155"/>
      <c r="D8111" s="24" t="s">
        <v>16</v>
      </c>
      <c r="E8111" s="25"/>
      <c r="F8111" s="39"/>
      <c r="G8111" s="26" t="str">
        <f t="shared" si="204"/>
        <v/>
      </c>
      <c r="H8111" s="27"/>
      <c r="I8111" s="28"/>
      <c r="J8111" s="142">
        <v>0</v>
      </c>
    </row>
    <row r="8112" spans="1:10" ht="15" hidden="1" thickBot="1" x14ac:dyDescent="0.4">
      <c r="A8112" s="211"/>
      <c r="B8112" s="213"/>
      <c r="C8112" s="30"/>
      <c r="D8112" s="30"/>
      <c r="E8112" s="31"/>
      <c r="F8112" s="40"/>
      <c r="G8112" s="32" t="str">
        <f t="shared" si="204"/>
        <v/>
      </c>
      <c r="H8112" s="33"/>
      <c r="I8112" s="29"/>
      <c r="J8112" s="142">
        <v>0</v>
      </c>
    </row>
    <row r="8113" spans="1:10" ht="25.5" hidden="1" thickBot="1" x14ac:dyDescent="0.4">
      <c r="A8113" s="211"/>
      <c r="B8113" s="213"/>
      <c r="C8113" s="34" t="s">
        <v>9788</v>
      </c>
      <c r="D8113" s="34" t="s">
        <v>200</v>
      </c>
      <c r="E8113" s="35">
        <v>1</v>
      </c>
      <c r="F8113" s="29"/>
      <c r="G8113" s="32" t="str">
        <f t="shared" si="204"/>
        <v/>
      </c>
      <c r="H8113" s="37">
        <f>SUM(G8113:G8113)</f>
        <v>0</v>
      </c>
      <c r="I8113" s="38"/>
      <c r="J8113" s="142">
        <v>0</v>
      </c>
    </row>
    <row r="8114" spans="1:10" ht="15" hidden="1" thickBot="1" x14ac:dyDescent="0.4">
      <c r="A8114" s="217"/>
      <c r="B8114" s="216"/>
      <c r="C8114" s="52"/>
      <c r="D8114" s="52"/>
      <c r="E8114" s="63"/>
      <c r="F8114" s="64"/>
      <c r="G8114" s="65" t="str">
        <f t="shared" si="204"/>
        <v/>
      </c>
      <c r="H8114" s="66"/>
      <c r="I8114" s="29"/>
      <c r="J8114" s="142">
        <v>0</v>
      </c>
    </row>
    <row r="8115" spans="1:10" ht="15" hidden="1" thickBot="1" x14ac:dyDescent="0.4">
      <c r="A8115" s="210" t="s">
        <v>6911</v>
      </c>
      <c r="B8115" s="212" t="s">
        <v>7647</v>
      </c>
      <c r="C8115" s="155"/>
      <c r="D8115" s="24" t="s">
        <v>16</v>
      </c>
      <c r="E8115" s="25"/>
      <c r="F8115" s="39"/>
      <c r="G8115" s="26" t="str">
        <f t="shared" si="204"/>
        <v/>
      </c>
      <c r="H8115" s="27"/>
      <c r="I8115" s="28"/>
      <c r="J8115" s="142">
        <v>0</v>
      </c>
    </row>
    <row r="8116" spans="1:10" ht="15" hidden="1" thickBot="1" x14ac:dyDescent="0.4">
      <c r="A8116" s="211"/>
      <c r="B8116" s="213"/>
      <c r="C8116" s="30"/>
      <c r="D8116" s="30"/>
      <c r="E8116" s="31"/>
      <c r="F8116" s="40"/>
      <c r="G8116" s="32" t="str">
        <f t="shared" si="204"/>
        <v/>
      </c>
      <c r="H8116" s="33"/>
      <c r="I8116" s="29"/>
      <c r="J8116" s="142">
        <v>0</v>
      </c>
    </row>
    <row r="8117" spans="1:10" ht="25.5" hidden="1" thickBot="1" x14ac:dyDescent="0.4">
      <c r="A8117" s="211"/>
      <c r="B8117" s="213"/>
      <c r="C8117" s="34" t="s">
        <v>9995</v>
      </c>
      <c r="D8117" s="34" t="s">
        <v>200</v>
      </c>
      <c r="E8117" s="35">
        <v>1</v>
      </c>
      <c r="F8117" s="29"/>
      <c r="G8117" s="32" t="str">
        <f t="shared" si="204"/>
        <v/>
      </c>
      <c r="H8117" s="37">
        <f>SUM(G8117:G8117)</f>
        <v>0</v>
      </c>
      <c r="I8117" s="38"/>
      <c r="J8117" s="142">
        <v>0</v>
      </c>
    </row>
    <row r="8118" spans="1:10" ht="15" hidden="1" thickBot="1" x14ac:dyDescent="0.4">
      <c r="A8118" s="217"/>
      <c r="B8118" s="216"/>
      <c r="C8118" s="52"/>
      <c r="D8118" s="52"/>
      <c r="E8118" s="63"/>
      <c r="F8118" s="64"/>
      <c r="G8118" s="65" t="str">
        <f t="shared" si="204"/>
        <v/>
      </c>
      <c r="H8118" s="66"/>
      <c r="I8118" s="29"/>
      <c r="J8118" s="142">
        <v>0</v>
      </c>
    </row>
    <row r="8119" spans="1:10" ht="15" hidden="1" thickBot="1" x14ac:dyDescent="0.4">
      <c r="A8119" s="210" t="s">
        <v>6913</v>
      </c>
      <c r="B8119" s="212" t="s">
        <v>7649</v>
      </c>
      <c r="C8119" s="155"/>
      <c r="D8119" s="24" t="s">
        <v>16</v>
      </c>
      <c r="E8119" s="25"/>
      <c r="F8119" s="39"/>
      <c r="G8119" s="26" t="str">
        <f t="shared" si="204"/>
        <v/>
      </c>
      <c r="H8119" s="27"/>
      <c r="I8119" s="28"/>
      <c r="J8119" s="142">
        <v>0</v>
      </c>
    </row>
    <row r="8120" spans="1:10" ht="15" hidden="1" thickBot="1" x14ac:dyDescent="0.4">
      <c r="A8120" s="211"/>
      <c r="B8120" s="213"/>
      <c r="C8120" s="30"/>
      <c r="D8120" s="30"/>
      <c r="E8120" s="31"/>
      <c r="F8120" s="40"/>
      <c r="G8120" s="32" t="str">
        <f t="shared" si="204"/>
        <v/>
      </c>
      <c r="H8120" s="33"/>
      <c r="I8120" s="29"/>
      <c r="J8120" s="142">
        <v>0</v>
      </c>
    </row>
    <row r="8121" spans="1:10" ht="25.5" hidden="1" thickBot="1" x14ac:dyDescent="0.4">
      <c r="A8121" s="211"/>
      <c r="B8121" s="213"/>
      <c r="C8121" s="34" t="s">
        <v>9530</v>
      </c>
      <c r="D8121" s="34" t="s">
        <v>200</v>
      </c>
      <c r="E8121" s="35">
        <v>1</v>
      </c>
      <c r="F8121" s="29"/>
      <c r="G8121" s="32" t="str">
        <f t="shared" si="204"/>
        <v/>
      </c>
      <c r="H8121" s="37">
        <f>SUM(G8121:G8121)</f>
        <v>0</v>
      </c>
      <c r="I8121" s="38"/>
      <c r="J8121" s="142">
        <v>0</v>
      </c>
    </row>
    <row r="8122" spans="1:10" ht="15" hidden="1" thickBot="1" x14ac:dyDescent="0.4">
      <c r="A8122" s="217"/>
      <c r="B8122" s="216"/>
      <c r="C8122" s="52"/>
      <c r="D8122" s="52"/>
      <c r="E8122" s="63"/>
      <c r="F8122" s="64"/>
      <c r="G8122" s="65" t="str">
        <f t="shared" si="204"/>
        <v/>
      </c>
      <c r="H8122" s="66"/>
      <c r="I8122" s="29"/>
      <c r="J8122" s="142">
        <v>0</v>
      </c>
    </row>
    <row r="8123" spans="1:10" ht="15" hidden="1" thickBot="1" x14ac:dyDescent="0.4">
      <c r="A8123" s="210" t="s">
        <v>6915</v>
      </c>
      <c r="B8123" s="212" t="s">
        <v>7651</v>
      </c>
      <c r="C8123" s="155"/>
      <c r="D8123" s="24" t="s">
        <v>16</v>
      </c>
      <c r="E8123" s="25"/>
      <c r="F8123" s="39"/>
      <c r="G8123" s="26" t="str">
        <f t="shared" si="204"/>
        <v/>
      </c>
      <c r="H8123" s="27"/>
      <c r="I8123" s="28"/>
      <c r="J8123" s="142">
        <v>0</v>
      </c>
    </row>
    <row r="8124" spans="1:10" ht="15" hidden="1" thickBot="1" x14ac:dyDescent="0.4">
      <c r="A8124" s="211"/>
      <c r="B8124" s="213"/>
      <c r="C8124" s="30"/>
      <c r="D8124" s="30"/>
      <c r="E8124" s="31"/>
      <c r="F8124" s="40"/>
      <c r="G8124" s="32" t="str">
        <f t="shared" si="204"/>
        <v/>
      </c>
      <c r="H8124" s="33"/>
      <c r="I8124" s="29"/>
      <c r="J8124" s="142">
        <v>0</v>
      </c>
    </row>
    <row r="8125" spans="1:10" ht="25.5" hidden="1" thickBot="1" x14ac:dyDescent="0.4">
      <c r="A8125" s="211"/>
      <c r="B8125" s="213"/>
      <c r="C8125" s="34" t="s">
        <v>9634</v>
      </c>
      <c r="D8125" s="34" t="s">
        <v>200</v>
      </c>
      <c r="E8125" s="35">
        <v>1</v>
      </c>
      <c r="F8125" s="29"/>
      <c r="G8125" s="32" t="str">
        <f t="shared" si="204"/>
        <v/>
      </c>
      <c r="H8125" s="37">
        <f>SUM(G8125:G8125)</f>
        <v>0</v>
      </c>
      <c r="I8125" s="38"/>
      <c r="J8125" s="142">
        <v>0</v>
      </c>
    </row>
    <row r="8126" spans="1:10" ht="15" hidden="1" thickBot="1" x14ac:dyDescent="0.4">
      <c r="A8126" s="217"/>
      <c r="B8126" s="216"/>
      <c r="C8126" s="52"/>
      <c r="D8126" s="52"/>
      <c r="E8126" s="63"/>
      <c r="F8126" s="64"/>
      <c r="G8126" s="65" t="str">
        <f t="shared" si="204"/>
        <v/>
      </c>
      <c r="H8126" s="66"/>
      <c r="I8126" s="29"/>
      <c r="J8126" s="142">
        <v>0</v>
      </c>
    </row>
    <row r="8127" spans="1:10" ht="15" hidden="1" thickBot="1" x14ac:dyDescent="0.4">
      <c r="A8127" s="210" t="s">
        <v>6917</v>
      </c>
      <c r="B8127" s="212" t="s">
        <v>7653</v>
      </c>
      <c r="C8127" s="155"/>
      <c r="D8127" s="24" t="s">
        <v>16</v>
      </c>
      <c r="E8127" s="25"/>
      <c r="F8127" s="39"/>
      <c r="G8127" s="26" t="str">
        <f t="shared" si="204"/>
        <v/>
      </c>
      <c r="H8127" s="27"/>
      <c r="I8127" s="28"/>
      <c r="J8127" s="142">
        <v>0</v>
      </c>
    </row>
    <row r="8128" spans="1:10" ht="15" hidden="1" thickBot="1" x14ac:dyDescent="0.4">
      <c r="A8128" s="211"/>
      <c r="B8128" s="213"/>
      <c r="C8128" s="30"/>
      <c r="D8128" s="30"/>
      <c r="E8128" s="31"/>
      <c r="F8128" s="40"/>
      <c r="G8128" s="32" t="str">
        <f t="shared" si="204"/>
        <v/>
      </c>
      <c r="H8128" s="33"/>
      <c r="I8128" s="29"/>
      <c r="J8128" s="142">
        <v>0</v>
      </c>
    </row>
    <row r="8129" spans="1:10" ht="25.5" hidden="1" thickBot="1" x14ac:dyDescent="0.4">
      <c r="A8129" s="211"/>
      <c r="B8129" s="213"/>
      <c r="C8129" s="34" t="s">
        <v>9789</v>
      </c>
      <c r="D8129" s="34" t="s">
        <v>200</v>
      </c>
      <c r="E8129" s="35">
        <v>1</v>
      </c>
      <c r="F8129" s="29"/>
      <c r="G8129" s="32" t="str">
        <f t="shared" si="204"/>
        <v/>
      </c>
      <c r="H8129" s="37">
        <f>SUM(G8129:G8129)</f>
        <v>0</v>
      </c>
      <c r="I8129" s="38"/>
      <c r="J8129" s="142">
        <v>0</v>
      </c>
    </row>
    <row r="8130" spans="1:10" ht="15" hidden="1" thickBot="1" x14ac:dyDescent="0.4">
      <c r="A8130" s="217"/>
      <c r="B8130" s="216"/>
      <c r="C8130" s="52"/>
      <c r="D8130" s="52"/>
      <c r="E8130" s="63"/>
      <c r="F8130" s="64"/>
      <c r="G8130" s="65" t="str">
        <f t="shared" si="204"/>
        <v/>
      </c>
      <c r="H8130" s="66"/>
      <c r="I8130" s="29"/>
      <c r="J8130" s="142">
        <v>0</v>
      </c>
    </row>
    <row r="8131" spans="1:10" ht="15" hidden="1" thickBot="1" x14ac:dyDescent="0.4">
      <c r="A8131" s="210" t="s">
        <v>6918</v>
      </c>
      <c r="B8131" s="212" t="s">
        <v>7654</v>
      </c>
      <c r="C8131" s="155"/>
      <c r="D8131" s="24" t="s">
        <v>16</v>
      </c>
      <c r="E8131" s="25"/>
      <c r="F8131" s="39"/>
      <c r="G8131" s="26" t="str">
        <f t="shared" si="204"/>
        <v/>
      </c>
      <c r="H8131" s="27"/>
      <c r="I8131" s="28"/>
      <c r="J8131" s="142">
        <v>0</v>
      </c>
    </row>
    <row r="8132" spans="1:10" ht="15" hidden="1" thickBot="1" x14ac:dyDescent="0.4">
      <c r="A8132" s="211"/>
      <c r="B8132" s="213"/>
      <c r="C8132" s="30"/>
      <c r="D8132" s="30"/>
      <c r="E8132" s="31"/>
      <c r="F8132" s="40"/>
      <c r="G8132" s="32" t="str">
        <f t="shared" si="204"/>
        <v/>
      </c>
      <c r="H8132" s="33"/>
      <c r="I8132" s="29"/>
      <c r="J8132" s="142">
        <v>0</v>
      </c>
    </row>
    <row r="8133" spans="1:10" ht="25.5" hidden="1" thickBot="1" x14ac:dyDescent="0.4">
      <c r="A8133" s="211"/>
      <c r="B8133" s="213"/>
      <c r="C8133" s="34" t="s">
        <v>9996</v>
      </c>
      <c r="D8133" s="34" t="s">
        <v>200</v>
      </c>
      <c r="E8133" s="35">
        <v>1</v>
      </c>
      <c r="F8133" s="29"/>
      <c r="G8133" s="32" t="str">
        <f t="shared" si="204"/>
        <v/>
      </c>
      <c r="H8133" s="37">
        <f>SUM(G8133:G8133)</f>
        <v>0</v>
      </c>
      <c r="I8133" s="38"/>
      <c r="J8133" s="142">
        <v>0</v>
      </c>
    </row>
    <row r="8134" spans="1:10" ht="15" hidden="1" thickBot="1" x14ac:dyDescent="0.4">
      <c r="A8134" s="217"/>
      <c r="B8134" s="216"/>
      <c r="C8134" s="52"/>
      <c r="D8134" s="52"/>
      <c r="E8134" s="63"/>
      <c r="F8134" s="64"/>
      <c r="G8134" s="65" t="str">
        <f t="shared" si="204"/>
        <v/>
      </c>
      <c r="H8134" s="66"/>
      <c r="I8134" s="29"/>
      <c r="J8134" s="142">
        <v>0</v>
      </c>
    </row>
    <row r="8135" spans="1:10" ht="15" hidden="1" thickBot="1" x14ac:dyDescent="0.4">
      <c r="A8135" s="210" t="s">
        <v>6920</v>
      </c>
      <c r="B8135" s="212" t="s">
        <v>7663</v>
      </c>
      <c r="C8135" s="155"/>
      <c r="D8135" s="24" t="s">
        <v>16</v>
      </c>
      <c r="E8135" s="25"/>
      <c r="F8135" s="39"/>
      <c r="G8135" s="26" t="str">
        <f t="shared" si="204"/>
        <v/>
      </c>
      <c r="H8135" s="27"/>
      <c r="I8135" s="28"/>
      <c r="J8135" s="142">
        <v>0</v>
      </c>
    </row>
    <row r="8136" spans="1:10" ht="15" hidden="1" thickBot="1" x14ac:dyDescent="0.4">
      <c r="A8136" s="211"/>
      <c r="B8136" s="213"/>
      <c r="C8136" s="30"/>
      <c r="D8136" s="30"/>
      <c r="E8136" s="31"/>
      <c r="F8136" s="40"/>
      <c r="G8136" s="32" t="str">
        <f t="shared" si="204"/>
        <v/>
      </c>
      <c r="H8136" s="33"/>
      <c r="I8136" s="29"/>
      <c r="J8136" s="142">
        <v>0</v>
      </c>
    </row>
    <row r="8137" spans="1:10" ht="25.5" hidden="1" thickBot="1" x14ac:dyDescent="0.4">
      <c r="A8137" s="211"/>
      <c r="B8137" s="213"/>
      <c r="C8137" s="34" t="s">
        <v>9531</v>
      </c>
      <c r="D8137" s="34" t="s">
        <v>200</v>
      </c>
      <c r="E8137" s="35">
        <v>1</v>
      </c>
      <c r="F8137" s="29"/>
      <c r="G8137" s="32" t="str">
        <f t="shared" si="204"/>
        <v/>
      </c>
      <c r="H8137" s="37">
        <f>SUM(G8137:G8137)</f>
        <v>0</v>
      </c>
      <c r="I8137" s="38"/>
      <c r="J8137" s="142">
        <v>0</v>
      </c>
    </row>
    <row r="8138" spans="1:10" ht="15" hidden="1" thickBot="1" x14ac:dyDescent="0.4">
      <c r="A8138" s="217"/>
      <c r="B8138" s="216"/>
      <c r="C8138" s="52"/>
      <c r="D8138" s="52"/>
      <c r="E8138" s="63"/>
      <c r="F8138" s="64"/>
      <c r="G8138" s="65" t="str">
        <f t="shared" si="204"/>
        <v/>
      </c>
      <c r="H8138" s="66"/>
      <c r="I8138" s="29"/>
      <c r="J8138" s="142">
        <v>0</v>
      </c>
    </row>
    <row r="8139" spans="1:10" ht="15" hidden="1" thickBot="1" x14ac:dyDescent="0.4">
      <c r="A8139" s="210" t="s">
        <v>6922</v>
      </c>
      <c r="B8139" s="212" t="s">
        <v>7657</v>
      </c>
      <c r="C8139" s="155"/>
      <c r="D8139" s="24" t="s">
        <v>16</v>
      </c>
      <c r="E8139" s="25"/>
      <c r="F8139" s="39"/>
      <c r="G8139" s="26" t="str">
        <f t="shared" si="204"/>
        <v/>
      </c>
      <c r="H8139" s="27"/>
      <c r="I8139" s="28"/>
      <c r="J8139" s="142">
        <v>0</v>
      </c>
    </row>
    <row r="8140" spans="1:10" ht="15" hidden="1" thickBot="1" x14ac:dyDescent="0.4">
      <c r="A8140" s="211"/>
      <c r="B8140" s="213"/>
      <c r="C8140" s="30"/>
      <c r="D8140" s="30"/>
      <c r="E8140" s="31"/>
      <c r="F8140" s="40"/>
      <c r="G8140" s="32" t="str">
        <f t="shared" si="204"/>
        <v/>
      </c>
      <c r="H8140" s="33"/>
      <c r="I8140" s="29"/>
      <c r="J8140" s="142">
        <v>0</v>
      </c>
    </row>
    <row r="8141" spans="1:10" ht="25.5" hidden="1" thickBot="1" x14ac:dyDescent="0.4">
      <c r="A8141" s="211"/>
      <c r="B8141" s="213"/>
      <c r="C8141" s="34" t="s">
        <v>9635</v>
      </c>
      <c r="D8141" s="34" t="s">
        <v>200</v>
      </c>
      <c r="E8141" s="35">
        <v>1</v>
      </c>
      <c r="F8141" s="29"/>
      <c r="G8141" s="32" t="str">
        <f t="shared" si="204"/>
        <v/>
      </c>
      <c r="H8141" s="37">
        <f>SUM(G8141:G8141)</f>
        <v>0</v>
      </c>
      <c r="I8141" s="38"/>
      <c r="J8141" s="142">
        <v>0</v>
      </c>
    </row>
    <row r="8142" spans="1:10" ht="15" hidden="1" thickBot="1" x14ac:dyDescent="0.4">
      <c r="A8142" s="217"/>
      <c r="B8142" s="216"/>
      <c r="C8142" s="52"/>
      <c r="D8142" s="52"/>
      <c r="E8142" s="63"/>
      <c r="F8142" s="64"/>
      <c r="G8142" s="65" t="str">
        <f t="shared" si="204"/>
        <v/>
      </c>
      <c r="H8142" s="66"/>
      <c r="I8142" s="29"/>
      <c r="J8142" s="142">
        <v>0</v>
      </c>
    </row>
    <row r="8143" spans="1:10" ht="15" hidden="1" thickBot="1" x14ac:dyDescent="0.4">
      <c r="A8143" s="210" t="s">
        <v>6924</v>
      </c>
      <c r="B8143" s="212" t="s">
        <v>7659</v>
      </c>
      <c r="C8143" s="155"/>
      <c r="D8143" s="24" t="s">
        <v>16</v>
      </c>
      <c r="E8143" s="25"/>
      <c r="F8143" s="39"/>
      <c r="G8143" s="26" t="str">
        <f t="shared" si="204"/>
        <v/>
      </c>
      <c r="H8143" s="27"/>
      <c r="I8143" s="28"/>
      <c r="J8143" s="142">
        <v>0</v>
      </c>
    </row>
    <row r="8144" spans="1:10" ht="15" hidden="1" thickBot="1" x14ac:dyDescent="0.4">
      <c r="A8144" s="211"/>
      <c r="B8144" s="213"/>
      <c r="C8144" s="30"/>
      <c r="D8144" s="30"/>
      <c r="E8144" s="31"/>
      <c r="F8144" s="40"/>
      <c r="G8144" s="32" t="str">
        <f t="shared" ref="G8144:G8207" si="205">IF(ISNUMBER(F8144),E8144*F8144,"")</f>
        <v/>
      </c>
      <c r="H8144" s="33"/>
      <c r="I8144" s="29"/>
      <c r="J8144" s="142">
        <v>0</v>
      </c>
    </row>
    <row r="8145" spans="1:10" ht="25.5" hidden="1" thickBot="1" x14ac:dyDescent="0.4">
      <c r="A8145" s="211"/>
      <c r="B8145" s="213"/>
      <c r="C8145" s="34" t="s">
        <v>9790</v>
      </c>
      <c r="D8145" s="34" t="s">
        <v>200</v>
      </c>
      <c r="E8145" s="35">
        <v>1</v>
      </c>
      <c r="F8145" s="29"/>
      <c r="G8145" s="32" t="str">
        <f t="shared" si="205"/>
        <v/>
      </c>
      <c r="H8145" s="37">
        <f>SUM(G8145:G8145)</f>
        <v>0</v>
      </c>
      <c r="I8145" s="38"/>
      <c r="J8145" s="142">
        <v>0</v>
      </c>
    </row>
    <row r="8146" spans="1:10" ht="15" hidden="1" thickBot="1" x14ac:dyDescent="0.4">
      <c r="A8146" s="217"/>
      <c r="B8146" s="216"/>
      <c r="C8146" s="52"/>
      <c r="D8146" s="52"/>
      <c r="E8146" s="63"/>
      <c r="F8146" s="64"/>
      <c r="G8146" s="65" t="str">
        <f t="shared" si="205"/>
        <v/>
      </c>
      <c r="H8146" s="66"/>
      <c r="I8146" s="29"/>
      <c r="J8146" s="142">
        <v>0</v>
      </c>
    </row>
    <row r="8147" spans="1:10" ht="15" hidden="1" thickBot="1" x14ac:dyDescent="0.4">
      <c r="A8147" s="210" t="s">
        <v>6925</v>
      </c>
      <c r="B8147" s="212" t="s">
        <v>7660</v>
      </c>
      <c r="C8147" s="155"/>
      <c r="D8147" s="24" t="s">
        <v>16</v>
      </c>
      <c r="E8147" s="25"/>
      <c r="F8147" s="39"/>
      <c r="G8147" s="26" t="str">
        <f t="shared" si="205"/>
        <v/>
      </c>
      <c r="H8147" s="27"/>
      <c r="I8147" s="28"/>
      <c r="J8147" s="142">
        <v>0</v>
      </c>
    </row>
    <row r="8148" spans="1:10" ht="15" hidden="1" thickBot="1" x14ac:dyDescent="0.4">
      <c r="A8148" s="211"/>
      <c r="B8148" s="213"/>
      <c r="C8148" s="30"/>
      <c r="D8148" s="30"/>
      <c r="E8148" s="31"/>
      <c r="F8148" s="40"/>
      <c r="G8148" s="32" t="str">
        <f t="shared" si="205"/>
        <v/>
      </c>
      <c r="H8148" s="33"/>
      <c r="I8148" s="29"/>
      <c r="J8148" s="142">
        <v>0</v>
      </c>
    </row>
    <row r="8149" spans="1:10" ht="25.5" hidden="1" thickBot="1" x14ac:dyDescent="0.4">
      <c r="A8149" s="211"/>
      <c r="B8149" s="213"/>
      <c r="C8149" s="34" t="s">
        <v>9997</v>
      </c>
      <c r="D8149" s="34" t="s">
        <v>200</v>
      </c>
      <c r="E8149" s="35">
        <v>1</v>
      </c>
      <c r="F8149" s="29"/>
      <c r="G8149" s="32" t="str">
        <f t="shared" si="205"/>
        <v/>
      </c>
      <c r="H8149" s="37">
        <f>SUM(G8149:G8149)</f>
        <v>0</v>
      </c>
      <c r="I8149" s="38"/>
      <c r="J8149" s="142">
        <v>0</v>
      </c>
    </row>
    <row r="8150" spans="1:10" ht="15" hidden="1" thickBot="1" x14ac:dyDescent="0.4">
      <c r="A8150" s="217"/>
      <c r="B8150" s="216"/>
      <c r="C8150" s="52"/>
      <c r="D8150" s="52"/>
      <c r="E8150" s="63"/>
      <c r="F8150" s="64"/>
      <c r="G8150" s="65" t="str">
        <f t="shared" si="205"/>
        <v/>
      </c>
      <c r="H8150" s="66"/>
      <c r="I8150" s="29"/>
      <c r="J8150" s="142">
        <v>0</v>
      </c>
    </row>
    <row r="8151" spans="1:10" ht="15" hidden="1" thickBot="1" x14ac:dyDescent="0.4">
      <c r="A8151" s="210" t="s">
        <v>6929</v>
      </c>
      <c r="B8151" s="212" t="s">
        <v>6930</v>
      </c>
      <c r="C8151" s="155"/>
      <c r="D8151" s="24" t="s">
        <v>16</v>
      </c>
      <c r="E8151" s="25"/>
      <c r="F8151" s="39"/>
      <c r="G8151" s="26" t="str">
        <f t="shared" si="205"/>
        <v/>
      </c>
      <c r="H8151" s="27"/>
      <c r="I8151" s="28"/>
      <c r="J8151" s="142">
        <v>0</v>
      </c>
    </row>
    <row r="8152" spans="1:10" ht="15" hidden="1" thickBot="1" x14ac:dyDescent="0.4">
      <c r="A8152" s="211"/>
      <c r="B8152" s="213"/>
      <c r="C8152" s="30"/>
      <c r="D8152" s="30"/>
      <c r="E8152" s="31"/>
      <c r="F8152" s="40"/>
      <c r="G8152" s="32" t="str">
        <f t="shared" si="205"/>
        <v/>
      </c>
      <c r="H8152" s="33"/>
      <c r="I8152" s="29"/>
      <c r="J8152" s="142">
        <v>0</v>
      </c>
    </row>
    <row r="8153" spans="1:10" ht="38" hidden="1" thickBot="1" x14ac:dyDescent="0.4">
      <c r="A8153" s="211"/>
      <c r="B8153" s="213"/>
      <c r="C8153" s="34" t="s">
        <v>10053</v>
      </c>
      <c r="D8153" s="34" t="s">
        <v>200</v>
      </c>
      <c r="E8153" s="35">
        <v>1</v>
      </c>
      <c r="F8153" s="29"/>
      <c r="G8153" s="32" t="str">
        <f t="shared" si="205"/>
        <v/>
      </c>
      <c r="H8153" s="37">
        <f>SUM(G8153:G8153)</f>
        <v>0</v>
      </c>
      <c r="I8153" s="38"/>
      <c r="J8153" s="142">
        <v>0</v>
      </c>
    </row>
    <row r="8154" spans="1:10" ht="15" hidden="1" thickBot="1" x14ac:dyDescent="0.4">
      <c r="A8154" s="217"/>
      <c r="B8154" s="216"/>
      <c r="C8154" s="52"/>
      <c r="D8154" s="52"/>
      <c r="E8154" s="63"/>
      <c r="F8154" s="64"/>
      <c r="G8154" s="65" t="str">
        <f t="shared" si="205"/>
        <v/>
      </c>
      <c r="H8154" s="66"/>
      <c r="I8154" s="29"/>
      <c r="J8154" s="142">
        <v>0</v>
      </c>
    </row>
    <row r="8155" spans="1:10" ht="15" hidden="1" thickBot="1" x14ac:dyDescent="0.4">
      <c r="A8155" s="210" t="s">
        <v>6931</v>
      </c>
      <c r="B8155" s="212" t="s">
        <v>6932</v>
      </c>
      <c r="C8155" s="155"/>
      <c r="D8155" s="24" t="s">
        <v>16</v>
      </c>
      <c r="E8155" s="25"/>
      <c r="F8155" s="39"/>
      <c r="G8155" s="26" t="str">
        <f t="shared" si="205"/>
        <v/>
      </c>
      <c r="H8155" s="27"/>
      <c r="I8155" s="28"/>
      <c r="J8155" s="142">
        <v>0</v>
      </c>
    </row>
    <row r="8156" spans="1:10" ht="15" hidden="1" thickBot="1" x14ac:dyDescent="0.4">
      <c r="A8156" s="211"/>
      <c r="B8156" s="213"/>
      <c r="C8156" s="30"/>
      <c r="D8156" s="30"/>
      <c r="E8156" s="31"/>
      <c r="F8156" s="40"/>
      <c r="G8156" s="32" t="str">
        <f t="shared" si="205"/>
        <v/>
      </c>
      <c r="H8156" s="33"/>
      <c r="I8156" s="29"/>
      <c r="J8156" s="142">
        <v>0</v>
      </c>
    </row>
    <row r="8157" spans="1:10" ht="25.5" hidden="1" thickBot="1" x14ac:dyDescent="0.4">
      <c r="A8157" s="211"/>
      <c r="B8157" s="213"/>
      <c r="C8157" s="34" t="s">
        <v>9881</v>
      </c>
      <c r="D8157" s="34" t="s">
        <v>200</v>
      </c>
      <c r="E8157" s="35">
        <v>1</v>
      </c>
      <c r="F8157" s="29"/>
      <c r="G8157" s="32" t="str">
        <f t="shared" si="205"/>
        <v/>
      </c>
      <c r="H8157" s="37">
        <f>SUM(G8157:G8157)</f>
        <v>0</v>
      </c>
      <c r="I8157" s="38"/>
      <c r="J8157" s="142">
        <v>0</v>
      </c>
    </row>
    <row r="8158" spans="1:10" ht="15" hidden="1" thickBot="1" x14ac:dyDescent="0.4">
      <c r="A8158" s="217"/>
      <c r="B8158" s="216"/>
      <c r="C8158" s="52"/>
      <c r="D8158" s="52"/>
      <c r="E8158" s="63"/>
      <c r="F8158" s="64"/>
      <c r="G8158" s="65" t="str">
        <f t="shared" si="205"/>
        <v/>
      </c>
      <c r="H8158" s="66"/>
      <c r="I8158" s="29"/>
      <c r="J8158" s="142">
        <v>0</v>
      </c>
    </row>
    <row r="8159" spans="1:10" ht="15" hidden="1" thickBot="1" x14ac:dyDescent="0.4">
      <c r="A8159" s="210" t="s">
        <v>6933</v>
      </c>
      <c r="B8159" s="212" t="s">
        <v>6934</v>
      </c>
      <c r="C8159" s="155"/>
      <c r="D8159" s="24" t="s">
        <v>16</v>
      </c>
      <c r="E8159" s="25"/>
      <c r="F8159" s="39"/>
      <c r="G8159" s="26" t="str">
        <f t="shared" si="205"/>
        <v/>
      </c>
      <c r="H8159" s="27"/>
      <c r="I8159" s="28"/>
      <c r="J8159" s="142">
        <v>0</v>
      </c>
    </row>
    <row r="8160" spans="1:10" ht="15" hidden="1" thickBot="1" x14ac:dyDescent="0.4">
      <c r="A8160" s="211"/>
      <c r="B8160" s="213"/>
      <c r="C8160" s="30"/>
      <c r="D8160" s="30"/>
      <c r="E8160" s="31"/>
      <c r="F8160" s="40"/>
      <c r="G8160" s="32" t="str">
        <f t="shared" si="205"/>
        <v/>
      </c>
      <c r="H8160" s="33"/>
      <c r="I8160" s="29"/>
      <c r="J8160" s="142">
        <v>0</v>
      </c>
    </row>
    <row r="8161" spans="1:10" ht="25.5" hidden="1" thickBot="1" x14ac:dyDescent="0.4">
      <c r="A8161" s="211"/>
      <c r="B8161" s="213"/>
      <c r="C8161" s="34" t="s">
        <v>9882</v>
      </c>
      <c r="D8161" s="34" t="s">
        <v>200</v>
      </c>
      <c r="E8161" s="35">
        <v>1</v>
      </c>
      <c r="F8161" s="29"/>
      <c r="G8161" s="32" t="str">
        <f t="shared" si="205"/>
        <v/>
      </c>
      <c r="H8161" s="37">
        <f>SUM(G8161:G8161)</f>
        <v>0</v>
      </c>
      <c r="I8161" s="38"/>
      <c r="J8161" s="142">
        <v>0</v>
      </c>
    </row>
    <row r="8162" spans="1:10" ht="15" hidden="1" thickBot="1" x14ac:dyDescent="0.4">
      <c r="A8162" s="217"/>
      <c r="B8162" s="216"/>
      <c r="C8162" s="52"/>
      <c r="D8162" s="52"/>
      <c r="E8162" s="63"/>
      <c r="F8162" s="64"/>
      <c r="G8162" s="65" t="str">
        <f t="shared" si="205"/>
        <v/>
      </c>
      <c r="H8162" s="66"/>
      <c r="I8162" s="29"/>
      <c r="J8162" s="142">
        <v>0</v>
      </c>
    </row>
    <row r="8163" spans="1:10" ht="15" hidden="1" thickBot="1" x14ac:dyDescent="0.4">
      <c r="A8163" s="210" t="s">
        <v>6935</v>
      </c>
      <c r="B8163" s="212" t="s">
        <v>7666</v>
      </c>
      <c r="C8163" s="155"/>
      <c r="D8163" s="24" t="s">
        <v>16</v>
      </c>
      <c r="E8163" s="25"/>
      <c r="F8163" s="39"/>
      <c r="G8163" s="26" t="str">
        <f t="shared" si="205"/>
        <v/>
      </c>
      <c r="H8163" s="27"/>
      <c r="I8163" s="28"/>
      <c r="J8163" s="142">
        <v>0</v>
      </c>
    </row>
    <row r="8164" spans="1:10" ht="15" hidden="1" thickBot="1" x14ac:dyDescent="0.4">
      <c r="A8164" s="211"/>
      <c r="B8164" s="213"/>
      <c r="C8164" s="30"/>
      <c r="D8164" s="30"/>
      <c r="E8164" s="31"/>
      <c r="F8164" s="40"/>
      <c r="G8164" s="32" t="str">
        <f t="shared" si="205"/>
        <v/>
      </c>
      <c r="H8164" s="33"/>
      <c r="I8164" s="29"/>
      <c r="J8164" s="142">
        <v>0</v>
      </c>
    </row>
    <row r="8165" spans="1:10" ht="25.5" hidden="1" thickBot="1" x14ac:dyDescent="0.4">
      <c r="A8165" s="211"/>
      <c r="B8165" s="213"/>
      <c r="C8165" s="34" t="s">
        <v>9536</v>
      </c>
      <c r="D8165" s="34" t="s">
        <v>200</v>
      </c>
      <c r="E8165" s="35">
        <v>1</v>
      </c>
      <c r="F8165" s="29"/>
      <c r="G8165" s="32" t="str">
        <f t="shared" si="205"/>
        <v/>
      </c>
      <c r="H8165" s="37">
        <f>SUM(G8165:G8165)</f>
        <v>0</v>
      </c>
      <c r="I8165" s="38"/>
      <c r="J8165" s="142">
        <v>0</v>
      </c>
    </row>
    <row r="8166" spans="1:10" ht="15" hidden="1" thickBot="1" x14ac:dyDescent="0.4">
      <c r="A8166" s="217"/>
      <c r="B8166" s="216"/>
      <c r="C8166" s="52"/>
      <c r="D8166" s="52"/>
      <c r="E8166" s="63"/>
      <c r="F8166" s="64"/>
      <c r="G8166" s="65" t="str">
        <f t="shared" si="205"/>
        <v/>
      </c>
      <c r="H8166" s="66"/>
      <c r="I8166" s="29"/>
      <c r="J8166" s="142">
        <v>0</v>
      </c>
    </row>
    <row r="8167" spans="1:10" ht="15" hidden="1" thickBot="1" x14ac:dyDescent="0.4">
      <c r="A8167" s="210" t="s">
        <v>6936</v>
      </c>
      <c r="B8167" s="212" t="s">
        <v>7667</v>
      </c>
      <c r="C8167" s="155"/>
      <c r="D8167" s="24" t="s">
        <v>16</v>
      </c>
      <c r="E8167" s="25"/>
      <c r="F8167" s="39"/>
      <c r="G8167" s="26" t="str">
        <f t="shared" si="205"/>
        <v/>
      </c>
      <c r="H8167" s="27"/>
      <c r="I8167" s="28"/>
      <c r="J8167" s="142">
        <v>0</v>
      </c>
    </row>
    <row r="8168" spans="1:10" ht="15" hidden="1" thickBot="1" x14ac:dyDescent="0.4">
      <c r="A8168" s="211"/>
      <c r="B8168" s="213"/>
      <c r="C8168" s="30"/>
      <c r="D8168" s="30"/>
      <c r="E8168" s="31"/>
      <c r="F8168" s="40"/>
      <c r="G8168" s="32" t="str">
        <f t="shared" si="205"/>
        <v/>
      </c>
      <c r="H8168" s="33"/>
      <c r="I8168" s="29"/>
      <c r="J8168" s="142">
        <v>0</v>
      </c>
    </row>
    <row r="8169" spans="1:10" ht="15" hidden="1" thickBot="1" x14ac:dyDescent="0.4">
      <c r="A8169" s="211"/>
      <c r="B8169" s="213"/>
      <c r="C8169" s="34" t="s">
        <v>9544</v>
      </c>
      <c r="D8169" s="34" t="s">
        <v>200</v>
      </c>
      <c r="E8169" s="35">
        <v>1</v>
      </c>
      <c r="F8169" s="29"/>
      <c r="G8169" s="32" t="str">
        <f t="shared" si="205"/>
        <v/>
      </c>
      <c r="H8169" s="37">
        <f>SUM(G8169:G8169)</f>
        <v>0</v>
      </c>
      <c r="I8169" s="38"/>
      <c r="J8169" s="142">
        <v>0</v>
      </c>
    </row>
    <row r="8170" spans="1:10" ht="15" hidden="1" thickBot="1" x14ac:dyDescent="0.4">
      <c r="A8170" s="217"/>
      <c r="B8170" s="216"/>
      <c r="C8170" s="52"/>
      <c r="D8170" s="52"/>
      <c r="E8170" s="63"/>
      <c r="F8170" s="64"/>
      <c r="G8170" s="65" t="str">
        <f t="shared" si="205"/>
        <v/>
      </c>
      <c r="H8170" s="66"/>
      <c r="I8170" s="29"/>
      <c r="J8170" s="142">
        <v>0</v>
      </c>
    </row>
    <row r="8171" spans="1:10" ht="15" hidden="1" thickBot="1" x14ac:dyDescent="0.4">
      <c r="A8171" s="210" t="s">
        <v>6937</v>
      </c>
      <c r="B8171" s="212" t="s">
        <v>6938</v>
      </c>
      <c r="C8171" s="155"/>
      <c r="D8171" s="24" t="s">
        <v>16</v>
      </c>
      <c r="E8171" s="25"/>
      <c r="F8171" s="39"/>
      <c r="G8171" s="26" t="str">
        <f t="shared" si="205"/>
        <v/>
      </c>
      <c r="H8171" s="27"/>
      <c r="I8171" s="28"/>
      <c r="J8171" s="142">
        <v>0</v>
      </c>
    </row>
    <row r="8172" spans="1:10" ht="15" hidden="1" thickBot="1" x14ac:dyDescent="0.4">
      <c r="A8172" s="211"/>
      <c r="B8172" s="213"/>
      <c r="C8172" s="30"/>
      <c r="D8172" s="30"/>
      <c r="E8172" s="31"/>
      <c r="F8172" s="40"/>
      <c r="G8172" s="32" t="str">
        <f t="shared" si="205"/>
        <v/>
      </c>
      <c r="H8172" s="33"/>
      <c r="I8172" s="29"/>
      <c r="J8172" s="142">
        <v>0</v>
      </c>
    </row>
    <row r="8173" spans="1:10" ht="25.5" hidden="1" thickBot="1" x14ac:dyDescent="0.4">
      <c r="A8173" s="211"/>
      <c r="B8173" s="213"/>
      <c r="C8173" s="34" t="s">
        <v>9792</v>
      </c>
      <c r="D8173" s="34" t="s">
        <v>200</v>
      </c>
      <c r="E8173" s="35">
        <v>1</v>
      </c>
      <c r="F8173" s="29"/>
      <c r="G8173" s="32" t="str">
        <f t="shared" si="205"/>
        <v/>
      </c>
      <c r="H8173" s="37">
        <f>SUM(G8173:G8173)</f>
        <v>0</v>
      </c>
      <c r="I8173" s="38"/>
      <c r="J8173" s="142">
        <v>0</v>
      </c>
    </row>
    <row r="8174" spans="1:10" ht="15" hidden="1" thickBot="1" x14ac:dyDescent="0.4">
      <c r="A8174" s="217"/>
      <c r="B8174" s="216"/>
      <c r="C8174" s="52"/>
      <c r="D8174" s="52"/>
      <c r="E8174" s="63"/>
      <c r="F8174" s="64"/>
      <c r="G8174" s="65" t="str">
        <f t="shared" si="205"/>
        <v/>
      </c>
      <c r="H8174" s="66"/>
      <c r="I8174" s="29"/>
      <c r="J8174" s="142">
        <v>0</v>
      </c>
    </row>
    <row r="8175" spans="1:10" ht="15" hidden="1" thickBot="1" x14ac:dyDescent="0.4">
      <c r="A8175" s="210" t="s">
        <v>6939</v>
      </c>
      <c r="B8175" s="212" t="s">
        <v>6940</v>
      </c>
      <c r="C8175" s="155"/>
      <c r="D8175" s="24" t="s">
        <v>16</v>
      </c>
      <c r="E8175" s="25"/>
      <c r="F8175" s="39"/>
      <c r="G8175" s="26" t="str">
        <f t="shared" si="205"/>
        <v/>
      </c>
      <c r="H8175" s="27"/>
      <c r="I8175" s="28"/>
      <c r="J8175" s="142">
        <v>0</v>
      </c>
    </row>
    <row r="8176" spans="1:10" ht="15" hidden="1" thickBot="1" x14ac:dyDescent="0.4">
      <c r="A8176" s="211"/>
      <c r="B8176" s="213"/>
      <c r="C8176" s="30"/>
      <c r="D8176" s="30"/>
      <c r="E8176" s="31"/>
      <c r="F8176" s="40"/>
      <c r="G8176" s="32" t="str">
        <f t="shared" si="205"/>
        <v/>
      </c>
      <c r="H8176" s="33"/>
      <c r="I8176" s="29"/>
      <c r="J8176" s="142">
        <v>0</v>
      </c>
    </row>
    <row r="8177" spans="1:10" ht="25.5" hidden="1" thickBot="1" x14ac:dyDescent="0.4">
      <c r="A8177" s="211"/>
      <c r="B8177" s="213"/>
      <c r="C8177" s="34" t="s">
        <v>9791</v>
      </c>
      <c r="D8177" s="34" t="s">
        <v>200</v>
      </c>
      <c r="E8177" s="35">
        <v>1</v>
      </c>
      <c r="F8177" s="29"/>
      <c r="G8177" s="32" t="str">
        <f t="shared" si="205"/>
        <v/>
      </c>
      <c r="H8177" s="37">
        <f>SUM(G8177:G8177)</f>
        <v>0</v>
      </c>
      <c r="I8177" s="38"/>
      <c r="J8177" s="142">
        <v>0</v>
      </c>
    </row>
    <row r="8178" spans="1:10" ht="15" hidden="1" thickBot="1" x14ac:dyDescent="0.4">
      <c r="A8178" s="217"/>
      <c r="B8178" s="216"/>
      <c r="C8178" s="52"/>
      <c r="D8178" s="52"/>
      <c r="E8178" s="63"/>
      <c r="F8178" s="64"/>
      <c r="G8178" s="65" t="str">
        <f t="shared" si="205"/>
        <v/>
      </c>
      <c r="H8178" s="66"/>
      <c r="I8178" s="29"/>
      <c r="J8178" s="142">
        <v>0</v>
      </c>
    </row>
    <row r="8179" spans="1:10" ht="15" hidden="1" thickBot="1" x14ac:dyDescent="0.4">
      <c r="A8179" s="210" t="s">
        <v>6943</v>
      </c>
      <c r="B8179" s="212" t="s">
        <v>7668</v>
      </c>
      <c r="C8179" s="155"/>
      <c r="D8179" s="24" t="s">
        <v>16</v>
      </c>
      <c r="E8179" s="25"/>
      <c r="F8179" s="39"/>
      <c r="G8179" s="26" t="str">
        <f t="shared" si="205"/>
        <v/>
      </c>
      <c r="H8179" s="27"/>
      <c r="I8179" s="28"/>
      <c r="J8179" s="142">
        <v>0</v>
      </c>
    </row>
    <row r="8180" spans="1:10" ht="15" hidden="1" thickBot="1" x14ac:dyDescent="0.4">
      <c r="A8180" s="211"/>
      <c r="B8180" s="213"/>
      <c r="C8180" s="30"/>
      <c r="D8180" s="30"/>
      <c r="E8180" s="31"/>
      <c r="F8180" s="40"/>
      <c r="G8180" s="32" t="str">
        <f t="shared" si="205"/>
        <v/>
      </c>
      <c r="H8180" s="33"/>
      <c r="I8180" s="29"/>
      <c r="J8180" s="142">
        <v>0</v>
      </c>
    </row>
    <row r="8181" spans="1:10" ht="25.5" hidden="1" thickBot="1" x14ac:dyDescent="0.4">
      <c r="A8181" s="211"/>
      <c r="B8181" s="213"/>
      <c r="C8181" s="34" t="s">
        <v>9798</v>
      </c>
      <c r="D8181" s="34" t="s">
        <v>200</v>
      </c>
      <c r="E8181" s="35">
        <v>1</v>
      </c>
      <c r="F8181" s="29"/>
      <c r="G8181" s="32" t="str">
        <f t="shared" si="205"/>
        <v/>
      </c>
      <c r="H8181" s="37">
        <f>SUM(G8181:G8181)</f>
        <v>0</v>
      </c>
      <c r="I8181" s="38"/>
      <c r="J8181" s="142">
        <v>0</v>
      </c>
    </row>
    <row r="8182" spans="1:10" ht="15" hidden="1" thickBot="1" x14ac:dyDescent="0.4">
      <c r="A8182" s="217"/>
      <c r="B8182" s="216"/>
      <c r="C8182" s="52"/>
      <c r="D8182" s="52"/>
      <c r="E8182" s="63"/>
      <c r="F8182" s="64"/>
      <c r="G8182" s="65" t="str">
        <f t="shared" si="205"/>
        <v/>
      </c>
      <c r="H8182" s="66"/>
      <c r="I8182" s="29"/>
      <c r="J8182" s="142">
        <v>0</v>
      </c>
    </row>
    <row r="8183" spans="1:10" ht="15" hidden="1" thickBot="1" x14ac:dyDescent="0.4">
      <c r="A8183" s="210" t="s">
        <v>6944</v>
      </c>
      <c r="B8183" s="212" t="s">
        <v>7669</v>
      </c>
      <c r="C8183" s="155"/>
      <c r="D8183" s="24" t="s">
        <v>16</v>
      </c>
      <c r="E8183" s="25"/>
      <c r="F8183" s="39"/>
      <c r="G8183" s="26" t="str">
        <f t="shared" si="205"/>
        <v/>
      </c>
      <c r="H8183" s="27"/>
      <c r="I8183" s="28"/>
      <c r="J8183" s="142">
        <v>0</v>
      </c>
    </row>
    <row r="8184" spans="1:10" ht="15" hidden="1" thickBot="1" x14ac:dyDescent="0.4">
      <c r="A8184" s="211"/>
      <c r="B8184" s="213"/>
      <c r="C8184" s="30"/>
      <c r="D8184" s="30"/>
      <c r="E8184" s="31"/>
      <c r="F8184" s="40"/>
      <c r="G8184" s="32" t="str">
        <f t="shared" si="205"/>
        <v/>
      </c>
      <c r="H8184" s="33"/>
      <c r="I8184" s="29"/>
      <c r="J8184" s="142">
        <v>0</v>
      </c>
    </row>
    <row r="8185" spans="1:10" ht="25.5" hidden="1" thickBot="1" x14ac:dyDescent="0.4">
      <c r="A8185" s="211"/>
      <c r="B8185" s="213"/>
      <c r="C8185" s="34" t="s">
        <v>9799</v>
      </c>
      <c r="D8185" s="34" t="s">
        <v>200</v>
      </c>
      <c r="E8185" s="35">
        <v>1</v>
      </c>
      <c r="F8185" s="29"/>
      <c r="G8185" s="32" t="str">
        <f t="shared" si="205"/>
        <v/>
      </c>
      <c r="H8185" s="37">
        <f>SUM(G8185:G8185)</f>
        <v>0</v>
      </c>
      <c r="I8185" s="38"/>
      <c r="J8185" s="142">
        <v>0</v>
      </c>
    </row>
    <row r="8186" spans="1:10" ht="15" hidden="1" thickBot="1" x14ac:dyDescent="0.4">
      <c r="A8186" s="217"/>
      <c r="B8186" s="216"/>
      <c r="C8186" s="52"/>
      <c r="D8186" s="52"/>
      <c r="E8186" s="63"/>
      <c r="F8186" s="64"/>
      <c r="G8186" s="65" t="str">
        <f t="shared" si="205"/>
        <v/>
      </c>
      <c r="H8186" s="66"/>
      <c r="I8186" s="29"/>
      <c r="J8186" s="142">
        <v>0</v>
      </c>
    </row>
    <row r="8187" spans="1:10" ht="15" hidden="1" thickBot="1" x14ac:dyDescent="0.4">
      <c r="A8187" s="210" t="s">
        <v>6954</v>
      </c>
      <c r="B8187" s="212" t="s">
        <v>8346</v>
      </c>
      <c r="C8187" s="155"/>
      <c r="D8187" s="24" t="s">
        <v>69</v>
      </c>
      <c r="E8187" s="25"/>
      <c r="F8187" s="46"/>
      <c r="G8187" s="26" t="str">
        <f t="shared" si="205"/>
        <v/>
      </c>
      <c r="H8187" s="27"/>
      <c r="I8187" s="28"/>
      <c r="J8187" s="142">
        <v>0</v>
      </c>
    </row>
    <row r="8188" spans="1:10" ht="15" hidden="1" thickBot="1" x14ac:dyDescent="0.4">
      <c r="A8188" s="211"/>
      <c r="B8188" s="213"/>
      <c r="C8188" s="30"/>
      <c r="D8188" s="30"/>
      <c r="E8188" s="31"/>
      <c r="F8188" s="51"/>
      <c r="G8188" s="51" t="str">
        <f t="shared" si="205"/>
        <v/>
      </c>
      <c r="H8188" s="69"/>
      <c r="I8188" s="70"/>
      <c r="J8188" s="142">
        <v>0</v>
      </c>
    </row>
    <row r="8189" spans="1:10" ht="15" hidden="1" thickBot="1" x14ac:dyDescent="0.4">
      <c r="A8189" s="211"/>
      <c r="B8189" s="213"/>
      <c r="C8189" s="34" t="s">
        <v>8823</v>
      </c>
      <c r="D8189" s="44" t="s">
        <v>69</v>
      </c>
      <c r="E8189" s="35">
        <v>1</v>
      </c>
      <c r="F8189" s="51"/>
      <c r="G8189" s="51" t="str">
        <f t="shared" si="205"/>
        <v/>
      </c>
      <c r="H8189" s="37">
        <f>SUM(G8189:G8190)</f>
        <v>0</v>
      </c>
      <c r="I8189" s="38"/>
      <c r="J8189" s="142">
        <v>0</v>
      </c>
    </row>
    <row r="8190" spans="1:10" ht="15" hidden="1" thickBot="1" x14ac:dyDescent="0.4">
      <c r="A8190" s="211"/>
      <c r="B8190" s="213"/>
      <c r="C8190" s="34" t="s">
        <v>1037</v>
      </c>
      <c r="D8190" s="34" t="s">
        <v>562</v>
      </c>
      <c r="E8190" s="35">
        <v>0.20156499999999997</v>
      </c>
      <c r="F8190" s="51"/>
      <c r="G8190" s="51" t="str">
        <f t="shared" si="205"/>
        <v/>
      </c>
      <c r="H8190" s="69"/>
      <c r="I8190" s="70"/>
      <c r="J8190" s="142">
        <v>0</v>
      </c>
    </row>
    <row r="8191" spans="1:10" ht="15" hidden="1" thickBot="1" x14ac:dyDescent="0.4">
      <c r="A8191" s="211"/>
      <c r="B8191" s="213"/>
      <c r="C8191" s="52"/>
      <c r="D8191" s="52"/>
      <c r="E8191" s="63"/>
      <c r="F8191" s="72"/>
      <c r="G8191" s="72" t="str">
        <f t="shared" si="205"/>
        <v/>
      </c>
      <c r="H8191" s="73"/>
      <c r="I8191" s="70"/>
      <c r="J8191" s="142">
        <v>0</v>
      </c>
    </row>
    <row r="8192" spans="1:10" ht="15" hidden="1" thickBot="1" x14ac:dyDescent="0.4">
      <c r="A8192" s="210" t="s">
        <v>6955</v>
      </c>
      <c r="B8192" s="212" t="s">
        <v>8347</v>
      </c>
      <c r="C8192" s="155"/>
      <c r="D8192" s="24" t="s">
        <v>2128</v>
      </c>
      <c r="E8192" s="25"/>
      <c r="F8192" s="39"/>
      <c r="G8192" s="26" t="str">
        <f t="shared" si="205"/>
        <v/>
      </c>
      <c r="H8192" s="27"/>
      <c r="I8192" s="28"/>
      <c r="J8192" s="142">
        <v>0</v>
      </c>
    </row>
    <row r="8193" spans="1:10" ht="15" hidden="1" thickBot="1" x14ac:dyDescent="0.4">
      <c r="A8193" s="211"/>
      <c r="B8193" s="213"/>
      <c r="C8193" s="30"/>
      <c r="D8193" s="30"/>
      <c r="E8193" s="31"/>
      <c r="F8193" s="40"/>
      <c r="G8193" s="32" t="str">
        <f t="shared" si="205"/>
        <v/>
      </c>
      <c r="H8193" s="33"/>
      <c r="I8193" s="29"/>
      <c r="J8193" s="142">
        <v>0</v>
      </c>
    </row>
    <row r="8194" spans="1:10" ht="15" hidden="1" thickBot="1" x14ac:dyDescent="0.4">
      <c r="A8194" s="211"/>
      <c r="B8194" s="213"/>
      <c r="C8194" s="34" t="s">
        <v>1035</v>
      </c>
      <c r="D8194" s="34" t="s">
        <v>88</v>
      </c>
      <c r="E8194" s="35">
        <v>0.58689999999999998</v>
      </c>
      <c r="F8194" s="29"/>
      <c r="G8194" s="29" t="str">
        <f t="shared" si="205"/>
        <v/>
      </c>
      <c r="H8194" s="37">
        <f>SUM(G8194:G8194)</f>
        <v>0</v>
      </c>
      <c r="I8194" s="38"/>
      <c r="J8194" s="142">
        <v>0</v>
      </c>
    </row>
    <row r="8195" spans="1:10" ht="15" hidden="1" thickBot="1" x14ac:dyDescent="0.4">
      <c r="A8195" s="217"/>
      <c r="B8195" s="216"/>
      <c r="C8195" s="52"/>
      <c r="D8195" s="52"/>
      <c r="E8195" s="63"/>
      <c r="F8195" s="64"/>
      <c r="G8195" s="65" t="str">
        <f t="shared" si="205"/>
        <v/>
      </c>
      <c r="H8195" s="66"/>
      <c r="I8195" s="29"/>
      <c r="J8195" s="142">
        <v>0</v>
      </c>
    </row>
    <row r="8196" spans="1:10" ht="15" hidden="1" thickBot="1" x14ac:dyDescent="0.4">
      <c r="A8196" s="210" t="s">
        <v>6957</v>
      </c>
      <c r="B8196" s="212" t="s">
        <v>8354</v>
      </c>
      <c r="C8196" s="155"/>
      <c r="D8196" s="24" t="s">
        <v>70</v>
      </c>
      <c r="E8196" s="25"/>
      <c r="F8196" s="39"/>
      <c r="G8196" s="26" t="str">
        <f t="shared" si="205"/>
        <v/>
      </c>
      <c r="H8196" s="27"/>
      <c r="I8196" s="28"/>
      <c r="J8196" s="142">
        <v>0</v>
      </c>
    </row>
    <row r="8197" spans="1:10" ht="15" hidden="1" thickBot="1" x14ac:dyDescent="0.4">
      <c r="A8197" s="211"/>
      <c r="B8197" s="213"/>
      <c r="C8197" s="30"/>
      <c r="D8197" s="30"/>
      <c r="E8197" s="31"/>
      <c r="F8197" s="40"/>
      <c r="G8197" s="32" t="str">
        <f t="shared" si="205"/>
        <v/>
      </c>
      <c r="H8197" s="33"/>
      <c r="I8197" s="29"/>
      <c r="J8197" s="142">
        <v>0</v>
      </c>
    </row>
    <row r="8198" spans="1:10" ht="15" hidden="1" thickBot="1" x14ac:dyDescent="0.4">
      <c r="A8198" s="211"/>
      <c r="B8198" s="213"/>
      <c r="C8198" s="34" t="s">
        <v>10118</v>
      </c>
      <c r="D8198" s="34" t="s">
        <v>837</v>
      </c>
      <c r="E8198" s="35">
        <v>1</v>
      </c>
      <c r="F8198" s="29"/>
      <c r="G8198" s="32" t="str">
        <f t="shared" si="205"/>
        <v/>
      </c>
      <c r="H8198" s="37">
        <f>SUM(G8198:G8204)</f>
        <v>0</v>
      </c>
      <c r="I8198" s="38"/>
      <c r="J8198" s="142">
        <v>0</v>
      </c>
    </row>
    <row r="8199" spans="1:10" ht="38" hidden="1" thickBot="1" x14ac:dyDescent="0.4">
      <c r="A8199" s="211"/>
      <c r="B8199" s="213"/>
      <c r="C8199" s="34" t="s">
        <v>9527</v>
      </c>
      <c r="D8199" s="34" t="s">
        <v>200</v>
      </c>
      <c r="E8199" s="35">
        <v>2.1960000000000002</v>
      </c>
      <c r="F8199" s="29"/>
      <c r="G8199" s="32" t="str">
        <f t="shared" si="205"/>
        <v/>
      </c>
      <c r="H8199" s="33"/>
      <c r="I8199" s="38"/>
      <c r="J8199" s="142">
        <v>0</v>
      </c>
    </row>
    <row r="8200" spans="1:10" ht="15" hidden="1" thickBot="1" x14ac:dyDescent="0.4">
      <c r="A8200" s="211"/>
      <c r="B8200" s="213"/>
      <c r="C8200" s="34" t="s">
        <v>686</v>
      </c>
      <c r="D8200" s="34" t="s">
        <v>750</v>
      </c>
      <c r="E8200" s="35">
        <v>0.96399999999999997</v>
      </c>
      <c r="F8200" s="29"/>
      <c r="G8200" s="32" t="str">
        <f t="shared" si="205"/>
        <v/>
      </c>
      <c r="H8200" s="33"/>
      <c r="I8200" s="38"/>
      <c r="J8200" s="142">
        <v>0</v>
      </c>
    </row>
    <row r="8201" spans="1:10" ht="25.5" hidden="1" thickBot="1" x14ac:dyDescent="0.4">
      <c r="A8201" s="211"/>
      <c r="B8201" s="213"/>
      <c r="C8201" s="34" t="s">
        <v>9715</v>
      </c>
      <c r="D8201" s="34" t="s">
        <v>372</v>
      </c>
      <c r="E8201" s="35">
        <v>2.992</v>
      </c>
      <c r="F8201" s="29"/>
      <c r="G8201" s="32" t="str">
        <f t="shared" si="205"/>
        <v/>
      </c>
      <c r="H8201" s="33"/>
      <c r="I8201" s="38"/>
      <c r="J8201" s="142">
        <v>0</v>
      </c>
    </row>
    <row r="8202" spans="1:10" ht="15" hidden="1" thickBot="1" x14ac:dyDescent="0.4">
      <c r="A8202" s="211"/>
      <c r="B8202" s="213"/>
      <c r="C8202" s="34" t="s">
        <v>9968</v>
      </c>
      <c r="D8202" s="34" t="s">
        <v>200</v>
      </c>
      <c r="E8202" s="35">
        <v>0.39700000000000002</v>
      </c>
      <c r="F8202" s="29"/>
      <c r="G8202" s="32" t="str">
        <f t="shared" si="205"/>
        <v/>
      </c>
      <c r="H8202" s="33"/>
      <c r="I8202" s="38"/>
      <c r="J8202" s="142">
        <v>0</v>
      </c>
    </row>
    <row r="8203" spans="1:10" ht="15" hidden="1" thickBot="1" x14ac:dyDescent="0.4">
      <c r="A8203" s="211"/>
      <c r="B8203" s="213"/>
      <c r="C8203" s="34" t="s">
        <v>563</v>
      </c>
      <c r="D8203" s="34" t="s">
        <v>562</v>
      </c>
      <c r="E8203" s="35">
        <v>1.542</v>
      </c>
      <c r="F8203" s="29"/>
      <c r="G8203" s="32" t="str">
        <f t="shared" si="205"/>
        <v/>
      </c>
      <c r="H8203" s="33"/>
      <c r="I8203" s="38"/>
      <c r="J8203" s="142">
        <v>0</v>
      </c>
    </row>
    <row r="8204" spans="1:10" ht="15" hidden="1" thickBot="1" x14ac:dyDescent="0.4">
      <c r="A8204" s="211"/>
      <c r="B8204" s="213"/>
      <c r="C8204" s="34" t="s">
        <v>2841</v>
      </c>
      <c r="D8204" s="34" t="s">
        <v>562</v>
      </c>
      <c r="E8204" s="35">
        <v>1.5860000000000001</v>
      </c>
      <c r="F8204" s="29"/>
      <c r="G8204" s="32" t="str">
        <f t="shared" si="205"/>
        <v/>
      </c>
      <c r="H8204" s="33"/>
      <c r="I8204" s="38"/>
      <c r="J8204" s="142">
        <v>0</v>
      </c>
    </row>
    <row r="8205" spans="1:10" ht="15" hidden="1" thickBot="1" x14ac:dyDescent="0.4">
      <c r="A8205" s="217"/>
      <c r="B8205" s="216"/>
      <c r="C8205" s="52"/>
      <c r="D8205" s="52"/>
      <c r="E8205" s="63"/>
      <c r="F8205" s="64"/>
      <c r="G8205" s="65" t="str">
        <f t="shared" si="205"/>
        <v/>
      </c>
      <c r="H8205" s="66"/>
      <c r="I8205" s="29"/>
      <c r="J8205" s="142">
        <v>0</v>
      </c>
    </row>
    <row r="8206" spans="1:10" ht="15" hidden="1" thickBot="1" x14ac:dyDescent="0.4">
      <c r="A8206" s="210" t="s">
        <v>6958</v>
      </c>
      <c r="B8206" s="212" t="s">
        <v>8355</v>
      </c>
      <c r="C8206" s="155"/>
      <c r="D8206" s="24" t="s">
        <v>70</v>
      </c>
      <c r="E8206" s="25"/>
      <c r="F8206" s="39"/>
      <c r="G8206" s="26" t="str">
        <f t="shared" si="205"/>
        <v/>
      </c>
      <c r="H8206" s="27"/>
      <c r="I8206" s="28"/>
      <c r="J8206" s="142">
        <v>0</v>
      </c>
    </row>
    <row r="8207" spans="1:10" ht="15" hidden="1" thickBot="1" x14ac:dyDescent="0.4">
      <c r="A8207" s="211"/>
      <c r="B8207" s="213"/>
      <c r="C8207" s="30"/>
      <c r="D8207" s="30"/>
      <c r="E8207" s="31"/>
      <c r="F8207" s="40"/>
      <c r="G8207" s="32" t="str">
        <f t="shared" si="205"/>
        <v/>
      </c>
      <c r="H8207" s="33"/>
      <c r="I8207" s="29"/>
      <c r="J8207" s="142">
        <v>0</v>
      </c>
    </row>
    <row r="8208" spans="1:10" ht="15" hidden="1" thickBot="1" x14ac:dyDescent="0.4">
      <c r="A8208" s="211"/>
      <c r="B8208" s="213"/>
      <c r="C8208" s="34" t="s">
        <v>10118</v>
      </c>
      <c r="D8208" s="34" t="s">
        <v>837</v>
      </c>
      <c r="E8208" s="35">
        <v>1</v>
      </c>
      <c r="F8208" s="29"/>
      <c r="G8208" s="32" t="str">
        <f t="shared" ref="G8208:G8271" si="206">IF(ISNUMBER(F8208),E8208*F8208,"")</f>
        <v/>
      </c>
      <c r="H8208" s="37">
        <f>SUM(G8208:G8214)</f>
        <v>0</v>
      </c>
      <c r="I8208" s="38"/>
      <c r="J8208" s="142">
        <v>0</v>
      </c>
    </row>
    <row r="8209" spans="1:10" ht="38" hidden="1" thickBot="1" x14ac:dyDescent="0.4">
      <c r="A8209" s="211"/>
      <c r="B8209" s="213"/>
      <c r="C8209" s="34" t="s">
        <v>9527</v>
      </c>
      <c r="D8209" s="34" t="s">
        <v>200</v>
      </c>
      <c r="E8209" s="35">
        <v>2.1960000000000002</v>
      </c>
      <c r="F8209" s="29"/>
      <c r="G8209" s="32" t="str">
        <f t="shared" si="206"/>
        <v/>
      </c>
      <c r="H8209" s="33"/>
      <c r="I8209" s="38"/>
      <c r="J8209" s="142">
        <v>0</v>
      </c>
    </row>
    <row r="8210" spans="1:10" ht="15" hidden="1" thickBot="1" x14ac:dyDescent="0.4">
      <c r="A8210" s="211"/>
      <c r="B8210" s="213"/>
      <c r="C8210" s="34" t="s">
        <v>686</v>
      </c>
      <c r="D8210" s="34" t="s">
        <v>750</v>
      </c>
      <c r="E8210" s="35">
        <v>0.96399999999999997</v>
      </c>
      <c r="F8210" s="29"/>
      <c r="G8210" s="32" t="str">
        <f t="shared" si="206"/>
        <v/>
      </c>
      <c r="H8210" s="33"/>
      <c r="I8210" s="38"/>
      <c r="J8210" s="142">
        <v>0</v>
      </c>
    </row>
    <row r="8211" spans="1:10" ht="25.5" hidden="1" thickBot="1" x14ac:dyDescent="0.4">
      <c r="A8211" s="211"/>
      <c r="B8211" s="213"/>
      <c r="C8211" s="34" t="s">
        <v>9715</v>
      </c>
      <c r="D8211" s="34" t="s">
        <v>372</v>
      </c>
      <c r="E8211" s="35">
        <v>2.992</v>
      </c>
      <c r="F8211" s="29"/>
      <c r="G8211" s="32" t="str">
        <f t="shared" si="206"/>
        <v/>
      </c>
      <c r="H8211" s="33"/>
      <c r="I8211" s="38"/>
      <c r="J8211" s="142">
        <v>0</v>
      </c>
    </row>
    <row r="8212" spans="1:10" ht="15" hidden="1" thickBot="1" x14ac:dyDescent="0.4">
      <c r="A8212" s="211"/>
      <c r="B8212" s="213"/>
      <c r="C8212" s="34" t="s">
        <v>9968</v>
      </c>
      <c r="D8212" s="34" t="s">
        <v>200</v>
      </c>
      <c r="E8212" s="35">
        <v>0.39700000000000002</v>
      </c>
      <c r="F8212" s="29"/>
      <c r="G8212" s="32" t="str">
        <f t="shared" si="206"/>
        <v/>
      </c>
      <c r="H8212" s="33"/>
      <c r="I8212" s="38"/>
      <c r="J8212" s="142">
        <v>0</v>
      </c>
    </row>
    <row r="8213" spans="1:10" ht="15" hidden="1" thickBot="1" x14ac:dyDescent="0.4">
      <c r="A8213" s="211"/>
      <c r="B8213" s="213"/>
      <c r="C8213" s="34" t="s">
        <v>563</v>
      </c>
      <c r="D8213" s="34" t="s">
        <v>562</v>
      </c>
      <c r="E8213" s="35">
        <v>1.542</v>
      </c>
      <c r="F8213" s="29"/>
      <c r="G8213" s="32" t="str">
        <f t="shared" si="206"/>
        <v/>
      </c>
      <c r="H8213" s="33"/>
      <c r="I8213" s="38"/>
      <c r="J8213" s="142">
        <v>0</v>
      </c>
    </row>
    <row r="8214" spans="1:10" ht="15" hidden="1" thickBot="1" x14ac:dyDescent="0.4">
      <c r="A8214" s="211"/>
      <c r="B8214" s="213"/>
      <c r="C8214" s="34" t="s">
        <v>2841</v>
      </c>
      <c r="D8214" s="34" t="s">
        <v>562</v>
      </c>
      <c r="E8214" s="35">
        <v>1.5860000000000001</v>
      </c>
      <c r="F8214" s="29"/>
      <c r="G8214" s="32" t="str">
        <f t="shared" si="206"/>
        <v/>
      </c>
      <c r="H8214" s="33"/>
      <c r="I8214" s="38"/>
      <c r="J8214" s="142">
        <v>0</v>
      </c>
    </row>
    <row r="8215" spans="1:10" ht="15" hidden="1" thickBot="1" x14ac:dyDescent="0.4">
      <c r="A8215" s="217"/>
      <c r="B8215" s="216"/>
      <c r="C8215" s="52"/>
      <c r="D8215" s="52"/>
      <c r="E8215" s="63"/>
      <c r="F8215" s="64"/>
      <c r="G8215" s="65" t="str">
        <f t="shared" si="206"/>
        <v/>
      </c>
      <c r="H8215" s="66"/>
      <c r="I8215" s="29"/>
      <c r="J8215" s="142">
        <v>0</v>
      </c>
    </row>
    <row r="8216" spans="1:10" ht="15" hidden="1" thickBot="1" x14ac:dyDescent="0.4">
      <c r="A8216" s="210" t="s">
        <v>6960</v>
      </c>
      <c r="B8216" s="212" t="s">
        <v>8349</v>
      </c>
      <c r="C8216" s="155"/>
      <c r="D8216" s="24" t="s">
        <v>70</v>
      </c>
      <c r="E8216" s="25"/>
      <c r="F8216" s="39"/>
      <c r="G8216" s="26" t="str">
        <f t="shared" si="206"/>
        <v/>
      </c>
      <c r="H8216" s="27"/>
      <c r="I8216" s="28"/>
      <c r="J8216" s="142">
        <v>0</v>
      </c>
    </row>
    <row r="8217" spans="1:10" ht="15" hidden="1" thickBot="1" x14ac:dyDescent="0.4">
      <c r="A8217" s="214"/>
      <c r="B8217" s="213"/>
      <c r="C8217" s="30"/>
      <c r="D8217" s="30"/>
      <c r="E8217" s="31"/>
      <c r="F8217" s="40"/>
      <c r="G8217" s="29" t="str">
        <f t="shared" si="206"/>
        <v/>
      </c>
      <c r="H8217" s="33"/>
      <c r="I8217" s="29"/>
      <c r="J8217" s="142">
        <v>0</v>
      </c>
    </row>
    <row r="8218" spans="1:10" ht="15" hidden="1" thickBot="1" x14ac:dyDescent="0.4">
      <c r="A8218" s="214"/>
      <c r="B8218" s="213"/>
      <c r="C8218" s="34" t="s">
        <v>570</v>
      </c>
      <c r="D8218" s="34" t="s">
        <v>562</v>
      </c>
      <c r="E8218" s="35">
        <v>6.3E-2</v>
      </c>
      <c r="F8218" s="29"/>
      <c r="G8218" s="32" t="str">
        <f t="shared" si="206"/>
        <v/>
      </c>
      <c r="H8218" s="37">
        <f>SUM(G8218:G8219)</f>
        <v>0</v>
      </c>
      <c r="I8218" s="38"/>
      <c r="J8218" s="142">
        <v>0</v>
      </c>
    </row>
    <row r="8219" spans="1:10" ht="15" hidden="1" thickBot="1" x14ac:dyDescent="0.4">
      <c r="A8219" s="214"/>
      <c r="B8219" s="213"/>
      <c r="C8219" s="34" t="s">
        <v>563</v>
      </c>
      <c r="D8219" s="34" t="s">
        <v>562</v>
      </c>
      <c r="E8219" s="35">
        <v>0.63</v>
      </c>
      <c r="F8219" s="29"/>
      <c r="G8219" s="32" t="str">
        <f t="shared" si="206"/>
        <v/>
      </c>
      <c r="H8219" s="33"/>
      <c r="I8219" s="29"/>
      <c r="J8219" s="142">
        <v>0</v>
      </c>
    </row>
    <row r="8220" spans="1:10" ht="15" hidden="1" thickBot="1" x14ac:dyDescent="0.4">
      <c r="A8220" s="215"/>
      <c r="B8220" s="216"/>
      <c r="C8220" s="34"/>
      <c r="D8220" s="34"/>
      <c r="E8220" s="35"/>
      <c r="F8220" s="29"/>
      <c r="G8220" s="29" t="str">
        <f t="shared" si="206"/>
        <v/>
      </c>
      <c r="H8220" s="33"/>
      <c r="I8220" s="29"/>
      <c r="J8220" s="142">
        <v>0</v>
      </c>
    </row>
    <row r="8221" spans="1:10" ht="15" hidden="1" thickBot="1" x14ac:dyDescent="0.4">
      <c r="A8221" s="210" t="s">
        <v>6961</v>
      </c>
      <c r="B8221" s="212" t="s">
        <v>8350</v>
      </c>
      <c r="C8221" s="155"/>
      <c r="D8221" s="24" t="s">
        <v>70</v>
      </c>
      <c r="E8221" s="25"/>
      <c r="F8221" s="39"/>
      <c r="G8221" s="26" t="str">
        <f t="shared" si="206"/>
        <v/>
      </c>
      <c r="H8221" s="27"/>
      <c r="I8221" s="28"/>
      <c r="J8221" s="142">
        <v>0</v>
      </c>
    </row>
    <row r="8222" spans="1:10" ht="15" hidden="1" thickBot="1" x14ac:dyDescent="0.4">
      <c r="A8222" s="211"/>
      <c r="B8222" s="213"/>
      <c r="C8222" s="30"/>
      <c r="D8222" s="30"/>
      <c r="E8222" s="31"/>
      <c r="F8222" s="40"/>
      <c r="G8222" s="32" t="str">
        <f t="shared" si="206"/>
        <v/>
      </c>
      <c r="H8222" s="33"/>
      <c r="I8222" s="29"/>
      <c r="J8222" s="142">
        <v>0</v>
      </c>
    </row>
    <row r="8223" spans="1:10" ht="38" hidden="1" thickBot="1" x14ac:dyDescent="0.4">
      <c r="A8223" s="211"/>
      <c r="B8223" s="213"/>
      <c r="C8223" s="34" t="s">
        <v>10193</v>
      </c>
      <c r="D8223" s="34" t="s">
        <v>372</v>
      </c>
      <c r="E8223" s="35">
        <v>1</v>
      </c>
      <c r="F8223" s="29"/>
      <c r="G8223" s="32" t="str">
        <f t="shared" si="206"/>
        <v/>
      </c>
      <c r="H8223" s="37">
        <f>SUM(G8223:G8231)</f>
        <v>0.74084200272710332</v>
      </c>
      <c r="I8223" s="38"/>
      <c r="J8223" s="142">
        <v>0</v>
      </c>
    </row>
    <row r="8224" spans="1:10" ht="38" hidden="1" thickBot="1" x14ac:dyDescent="0.4">
      <c r="A8224" s="211"/>
      <c r="B8224" s="213"/>
      <c r="C8224" s="34" t="s">
        <v>10184</v>
      </c>
      <c r="D8224" s="34" t="s">
        <v>372</v>
      </c>
      <c r="E8224" s="35">
        <v>1.2273000000000001</v>
      </c>
      <c r="F8224" s="29"/>
      <c r="G8224" s="32" t="str">
        <f t="shared" si="206"/>
        <v/>
      </c>
      <c r="H8224" s="33"/>
      <c r="I8224" s="38"/>
      <c r="J8224" s="142">
        <v>0</v>
      </c>
    </row>
    <row r="8225" spans="1:10" ht="15" hidden="1" thickBot="1" x14ac:dyDescent="0.4">
      <c r="A8225" s="211"/>
      <c r="B8225" s="213"/>
      <c r="C8225" s="34" t="s">
        <v>9931</v>
      </c>
      <c r="D8225" s="34" t="s">
        <v>750</v>
      </c>
      <c r="E8225" s="35">
        <v>4.2799999999999998E-2</v>
      </c>
      <c r="F8225" s="29"/>
      <c r="G8225" s="32" t="str">
        <f t="shared" si="206"/>
        <v/>
      </c>
      <c r="H8225" s="33"/>
      <c r="I8225" s="38"/>
      <c r="J8225" s="142">
        <v>0</v>
      </c>
    </row>
    <row r="8226" spans="1:10" ht="38" hidden="1" thickBot="1" x14ac:dyDescent="0.4">
      <c r="A8226" s="211"/>
      <c r="B8226" s="213"/>
      <c r="C8226" s="34" t="s">
        <v>2877</v>
      </c>
      <c r="D8226" s="34" t="s">
        <v>837</v>
      </c>
      <c r="E8226" s="35">
        <v>0.58530000000000004</v>
      </c>
      <c r="F8226" s="29"/>
      <c r="G8226" s="32" t="str">
        <f t="shared" si="206"/>
        <v/>
      </c>
      <c r="H8226" s="33"/>
      <c r="I8226" s="38"/>
      <c r="J8226" s="142">
        <v>0</v>
      </c>
    </row>
    <row r="8227" spans="1:10" ht="15" hidden="1" thickBot="1" x14ac:dyDescent="0.4">
      <c r="A8227" s="211"/>
      <c r="B8227" s="213"/>
      <c r="C8227" s="34" t="s">
        <v>637</v>
      </c>
      <c r="D8227" s="34" t="s">
        <v>562</v>
      </c>
      <c r="E8227" s="35">
        <v>0.18970000000000001</v>
      </c>
      <c r="F8227" s="29"/>
      <c r="G8227" s="32" t="str">
        <f t="shared" si="206"/>
        <v/>
      </c>
      <c r="H8227" s="33"/>
      <c r="I8227" s="38"/>
      <c r="J8227" s="142">
        <v>0</v>
      </c>
    </row>
    <row r="8228" spans="1:10" ht="15" hidden="1" thickBot="1" x14ac:dyDescent="0.4">
      <c r="A8228" s="211"/>
      <c r="B8228" s="213"/>
      <c r="C8228" s="34" t="s">
        <v>838</v>
      </c>
      <c r="D8228" s="34" t="s">
        <v>562</v>
      </c>
      <c r="E8228" s="35">
        <v>0.56910000000000005</v>
      </c>
      <c r="F8228" s="29"/>
      <c r="G8228" s="32" t="str">
        <f t="shared" si="206"/>
        <v/>
      </c>
      <c r="H8228" s="33"/>
      <c r="I8228" s="38"/>
      <c r="J8228" s="142">
        <v>0</v>
      </c>
    </row>
    <row r="8229" spans="1:10" ht="25.5" hidden="1" thickBot="1" x14ac:dyDescent="0.4">
      <c r="A8229" s="211"/>
      <c r="B8229" s="213"/>
      <c r="C8229" s="34" t="s">
        <v>980</v>
      </c>
      <c r="D8229" s="34" t="s">
        <v>790</v>
      </c>
      <c r="E8229" s="35">
        <v>4.4000000000000003E-3</v>
      </c>
      <c r="F8229" s="29"/>
      <c r="G8229" s="32" t="str">
        <f t="shared" si="206"/>
        <v/>
      </c>
      <c r="H8229" s="33"/>
      <c r="I8229" s="38"/>
      <c r="J8229" s="142">
        <v>0</v>
      </c>
    </row>
    <row r="8230" spans="1:10" ht="25.5" hidden="1" thickBot="1" x14ac:dyDescent="0.4">
      <c r="A8230" s="211"/>
      <c r="B8230" s="213"/>
      <c r="C8230" s="34" t="s">
        <v>981</v>
      </c>
      <c r="D8230" s="34" t="s">
        <v>792</v>
      </c>
      <c r="E8230" s="35">
        <v>1.9099999999999999E-2</v>
      </c>
      <c r="F8230" s="29"/>
      <c r="G8230" s="32" t="str">
        <f t="shared" si="206"/>
        <v/>
      </c>
      <c r="H8230" s="33"/>
      <c r="I8230" s="38"/>
      <c r="J8230" s="142">
        <v>0</v>
      </c>
    </row>
    <row r="8231" spans="1:10" ht="25.5" hidden="1" thickBot="1" x14ac:dyDescent="0.4">
      <c r="A8231" s="211"/>
      <c r="B8231" s="213"/>
      <c r="C8231" s="34" t="s">
        <v>5646</v>
      </c>
      <c r="D8231" s="34" t="s">
        <v>84</v>
      </c>
      <c r="E8231" s="35">
        <v>1.1999999999999999E-3</v>
      </c>
      <c r="F8231" s="29">
        <f>'Comp.Aux1'!$G$499</f>
        <v>617.36833560591947</v>
      </c>
      <c r="G8231" s="32">
        <f t="shared" si="206"/>
        <v>0.74084200272710332</v>
      </c>
      <c r="H8231" s="33"/>
      <c r="I8231" s="38"/>
      <c r="J8231" s="142">
        <v>0</v>
      </c>
    </row>
    <row r="8232" spans="1:10" ht="15" hidden="1" thickBot="1" x14ac:dyDescent="0.4">
      <c r="A8232" s="217"/>
      <c r="B8232" s="216"/>
      <c r="C8232" s="52"/>
      <c r="D8232" s="52"/>
      <c r="E8232" s="63"/>
      <c r="F8232" s="64"/>
      <c r="G8232" s="65" t="str">
        <f t="shared" si="206"/>
        <v/>
      </c>
      <c r="H8232" s="66"/>
      <c r="I8232" s="29"/>
      <c r="J8232" s="142">
        <v>0</v>
      </c>
    </row>
    <row r="8233" spans="1:10" ht="15" hidden="1" thickBot="1" x14ac:dyDescent="0.4">
      <c r="A8233" s="210" t="s">
        <v>6963</v>
      </c>
      <c r="B8233" s="212" t="s">
        <v>8351</v>
      </c>
      <c r="C8233" s="155"/>
      <c r="D8233" s="24" t="s">
        <v>80</v>
      </c>
      <c r="E8233" s="25"/>
      <c r="F8233" s="39"/>
      <c r="G8233" s="26" t="str">
        <f t="shared" si="206"/>
        <v/>
      </c>
      <c r="H8233" s="27"/>
      <c r="I8233" s="28"/>
      <c r="J8233" s="142">
        <v>0</v>
      </c>
    </row>
    <row r="8234" spans="1:10" ht="15" hidden="1" thickBot="1" x14ac:dyDescent="0.4">
      <c r="A8234" s="211"/>
      <c r="B8234" s="213"/>
      <c r="C8234" s="30"/>
      <c r="D8234" s="30"/>
      <c r="E8234" s="31"/>
      <c r="F8234" s="40"/>
      <c r="G8234" s="32" t="str">
        <f t="shared" si="206"/>
        <v/>
      </c>
      <c r="H8234" s="33"/>
      <c r="I8234" s="29"/>
      <c r="J8234" s="142">
        <v>0</v>
      </c>
    </row>
    <row r="8235" spans="1:10" ht="25.5" hidden="1" thickBot="1" x14ac:dyDescent="0.4">
      <c r="A8235" s="211"/>
      <c r="B8235" s="213"/>
      <c r="C8235" s="34" t="s">
        <v>9509</v>
      </c>
      <c r="D8235" s="34" t="s">
        <v>84</v>
      </c>
      <c r="E8235" s="35">
        <v>1</v>
      </c>
      <c r="F8235" s="29"/>
      <c r="G8235" s="32" t="str">
        <f t="shared" si="206"/>
        <v/>
      </c>
      <c r="H8235" s="37">
        <f>SUM(G8235:G8235)</f>
        <v>0</v>
      </c>
      <c r="I8235" s="38"/>
      <c r="J8235" s="142">
        <v>0</v>
      </c>
    </row>
    <row r="8236" spans="1:10" ht="15" hidden="1" thickBot="1" x14ac:dyDescent="0.4">
      <c r="A8236" s="217"/>
      <c r="B8236" s="216"/>
      <c r="C8236" s="52"/>
      <c r="D8236" s="52"/>
      <c r="E8236" s="63"/>
      <c r="F8236" s="64"/>
      <c r="G8236" s="65" t="str">
        <f t="shared" si="206"/>
        <v/>
      </c>
      <c r="H8236" s="66"/>
      <c r="I8236" s="29"/>
      <c r="J8236" s="142">
        <v>0</v>
      </c>
    </row>
    <row r="8237" spans="1:10" ht="15" hidden="1" thickBot="1" x14ac:dyDescent="0.4">
      <c r="A8237" s="210" t="s">
        <v>6965</v>
      </c>
      <c r="B8237" s="212" t="s">
        <v>8357</v>
      </c>
      <c r="C8237" s="155"/>
      <c r="D8237" s="24" t="s">
        <v>28</v>
      </c>
      <c r="E8237" s="25"/>
      <c r="F8237" s="46"/>
      <c r="G8237" s="26" t="str">
        <f t="shared" si="206"/>
        <v/>
      </c>
      <c r="H8237" s="27"/>
      <c r="I8237" s="28"/>
      <c r="J8237" s="142">
        <v>0</v>
      </c>
    </row>
    <row r="8238" spans="1:10" ht="15" hidden="1" thickBot="1" x14ac:dyDescent="0.4">
      <c r="A8238" s="211"/>
      <c r="B8238" s="213"/>
      <c r="C8238" s="30"/>
      <c r="D8238" s="30"/>
      <c r="E8238" s="31"/>
      <c r="F8238" s="51"/>
      <c r="G8238" s="51" t="str">
        <f t="shared" si="206"/>
        <v/>
      </c>
      <c r="H8238" s="69"/>
      <c r="I8238" s="70"/>
      <c r="J8238" s="142">
        <v>0</v>
      </c>
    </row>
    <row r="8239" spans="1:10" ht="15" hidden="1" thickBot="1" x14ac:dyDescent="0.4">
      <c r="A8239" s="211"/>
      <c r="B8239" s="213"/>
      <c r="C8239" s="34" t="s">
        <v>8363</v>
      </c>
      <c r="D8239" s="34" t="s">
        <v>750</v>
      </c>
      <c r="E8239" s="35">
        <v>1</v>
      </c>
      <c r="F8239" s="51"/>
      <c r="G8239" s="51" t="str">
        <f t="shared" si="206"/>
        <v/>
      </c>
      <c r="H8239" s="37">
        <f>SUM(G8239:G8240)</f>
        <v>0</v>
      </c>
      <c r="I8239" s="38"/>
      <c r="J8239" s="142">
        <v>0</v>
      </c>
    </row>
    <row r="8240" spans="1:10" ht="15" hidden="1" thickBot="1" x14ac:dyDescent="0.4">
      <c r="A8240" s="211"/>
      <c r="B8240" s="213"/>
      <c r="C8240" s="34" t="s">
        <v>563</v>
      </c>
      <c r="D8240" s="34" t="s">
        <v>562</v>
      </c>
      <c r="E8240" s="35">
        <v>0.47258979206049145</v>
      </c>
      <c r="F8240" s="51"/>
      <c r="G8240" s="51" t="str">
        <f t="shared" si="206"/>
        <v/>
      </c>
      <c r="H8240" s="69"/>
      <c r="I8240" s="70"/>
      <c r="J8240" s="142">
        <v>0</v>
      </c>
    </row>
    <row r="8241" spans="1:10" ht="15" hidden="1" thickBot="1" x14ac:dyDescent="0.4">
      <c r="A8241" s="217"/>
      <c r="B8241" s="216"/>
      <c r="C8241" s="34"/>
      <c r="D8241" s="34"/>
      <c r="E8241" s="35"/>
      <c r="F8241" s="51"/>
      <c r="G8241" s="51" t="str">
        <f t="shared" si="206"/>
        <v/>
      </c>
      <c r="H8241" s="69"/>
      <c r="I8241" s="70"/>
      <c r="J8241" s="142">
        <v>0</v>
      </c>
    </row>
    <row r="8242" spans="1:10" ht="15" hidden="1" thickBot="1" x14ac:dyDescent="0.4">
      <c r="A8242" s="210" t="s">
        <v>6966</v>
      </c>
      <c r="B8242" s="212" t="s">
        <v>8358</v>
      </c>
      <c r="C8242" s="155"/>
      <c r="D8242" s="24" t="s">
        <v>16</v>
      </c>
      <c r="E8242" s="25"/>
      <c r="F8242" s="39"/>
      <c r="G8242" s="26" t="str">
        <f t="shared" si="206"/>
        <v/>
      </c>
      <c r="H8242" s="27"/>
      <c r="I8242" s="28"/>
      <c r="J8242" s="142">
        <v>0</v>
      </c>
    </row>
    <row r="8243" spans="1:10" ht="15" hidden="1" thickBot="1" x14ac:dyDescent="0.4">
      <c r="A8243" s="211"/>
      <c r="B8243" s="213"/>
      <c r="C8243" s="30"/>
      <c r="D8243" s="30"/>
      <c r="E8243" s="31"/>
      <c r="F8243" s="40"/>
      <c r="G8243" s="32" t="str">
        <f t="shared" si="206"/>
        <v/>
      </c>
      <c r="H8243" s="33"/>
      <c r="I8243" s="29"/>
      <c r="J8243" s="142">
        <v>0</v>
      </c>
    </row>
    <row r="8244" spans="1:10" ht="15" hidden="1" thickBot="1" x14ac:dyDescent="0.4">
      <c r="A8244" s="211"/>
      <c r="B8244" s="213"/>
      <c r="C8244" s="34" t="s">
        <v>563</v>
      </c>
      <c r="D8244" s="34" t="s">
        <v>562</v>
      </c>
      <c r="E8244" s="35">
        <v>19.401</v>
      </c>
      <c r="F8244" s="29"/>
      <c r="G8244" s="32" t="str">
        <f t="shared" si="206"/>
        <v/>
      </c>
      <c r="H8244" s="37">
        <f>SUM(G8244:G8245)</f>
        <v>0</v>
      </c>
      <c r="I8244" s="38"/>
      <c r="J8244" s="142">
        <v>0</v>
      </c>
    </row>
    <row r="8245" spans="1:10" ht="25.5" hidden="1" thickBot="1" x14ac:dyDescent="0.4">
      <c r="A8245" s="211"/>
      <c r="B8245" s="213"/>
      <c r="C8245" s="34" t="s">
        <v>2837</v>
      </c>
      <c r="D8245" s="34" t="s">
        <v>562</v>
      </c>
      <c r="E8245" s="35">
        <v>4.9039999999999999</v>
      </c>
      <c r="F8245" s="29"/>
      <c r="G8245" s="32" t="str">
        <f t="shared" si="206"/>
        <v/>
      </c>
      <c r="H8245" s="33"/>
      <c r="I8245" s="38"/>
      <c r="J8245" s="142">
        <v>0</v>
      </c>
    </row>
    <row r="8246" spans="1:10" ht="15" hidden="1" thickBot="1" x14ac:dyDescent="0.4">
      <c r="A8246" s="217"/>
      <c r="B8246" s="216"/>
      <c r="C8246" s="52"/>
      <c r="D8246" s="52"/>
      <c r="E8246" s="63"/>
      <c r="F8246" s="64"/>
      <c r="G8246" s="65" t="str">
        <f t="shared" si="206"/>
        <v/>
      </c>
      <c r="H8246" s="66"/>
      <c r="I8246" s="29"/>
      <c r="J8246" s="142">
        <v>0</v>
      </c>
    </row>
    <row r="8247" spans="1:10" ht="15" hidden="1" thickBot="1" x14ac:dyDescent="0.4">
      <c r="A8247" s="210" t="s">
        <v>6967</v>
      </c>
      <c r="B8247" s="212" t="s">
        <v>8359</v>
      </c>
      <c r="C8247" s="155"/>
      <c r="D8247" s="24" t="s">
        <v>70</v>
      </c>
      <c r="E8247" s="25"/>
      <c r="F8247" s="39"/>
      <c r="G8247" s="26" t="str">
        <f t="shared" si="206"/>
        <v/>
      </c>
      <c r="H8247" s="27"/>
      <c r="I8247" s="28"/>
      <c r="J8247" s="142">
        <v>0</v>
      </c>
    </row>
    <row r="8248" spans="1:10" ht="15" hidden="1" thickBot="1" x14ac:dyDescent="0.4">
      <c r="A8248" s="211"/>
      <c r="B8248" s="213"/>
      <c r="C8248" s="30"/>
      <c r="D8248" s="30"/>
      <c r="E8248" s="31"/>
      <c r="F8248" s="40"/>
      <c r="G8248" s="32" t="str">
        <f t="shared" si="206"/>
        <v/>
      </c>
      <c r="H8248" s="33"/>
      <c r="I8248" s="29"/>
      <c r="J8248" s="142">
        <v>0</v>
      </c>
    </row>
    <row r="8249" spans="1:10" ht="25.5" hidden="1" thickBot="1" x14ac:dyDescent="0.4">
      <c r="A8249" s="211"/>
      <c r="B8249" s="213"/>
      <c r="C8249" s="34" t="s">
        <v>2831</v>
      </c>
      <c r="D8249" s="34" t="s">
        <v>562</v>
      </c>
      <c r="E8249" s="35">
        <v>0.5</v>
      </c>
      <c r="F8249" s="32"/>
      <c r="G8249" s="29" t="str">
        <f t="shared" si="206"/>
        <v/>
      </c>
      <c r="H8249" s="37">
        <f>SUM(G8249:G8252)</f>
        <v>0</v>
      </c>
      <c r="I8249" s="38"/>
      <c r="J8249" s="142">
        <v>0</v>
      </c>
    </row>
    <row r="8250" spans="1:10" ht="25.5" hidden="1" thickBot="1" x14ac:dyDescent="0.4">
      <c r="A8250" s="211"/>
      <c r="B8250" s="213"/>
      <c r="C8250" s="34" t="s">
        <v>830</v>
      </c>
      <c r="D8250" s="34" t="s">
        <v>562</v>
      </c>
      <c r="E8250" s="35">
        <v>0.5</v>
      </c>
      <c r="F8250" s="32"/>
      <c r="G8250" s="29" t="str">
        <f t="shared" si="206"/>
        <v/>
      </c>
      <c r="H8250" s="33"/>
      <c r="I8250" s="29"/>
      <c r="J8250" s="142">
        <v>0</v>
      </c>
    </row>
    <row r="8251" spans="1:10" ht="25.5" hidden="1" thickBot="1" x14ac:dyDescent="0.4">
      <c r="A8251" s="211"/>
      <c r="B8251" s="213"/>
      <c r="C8251" s="34" t="s">
        <v>8654</v>
      </c>
      <c r="D8251" s="34" t="s">
        <v>837</v>
      </c>
      <c r="E8251" s="35">
        <v>1</v>
      </c>
      <c r="F8251" s="29"/>
      <c r="G8251" s="32" t="str">
        <f t="shared" si="206"/>
        <v/>
      </c>
      <c r="H8251" s="33"/>
      <c r="I8251" s="38"/>
      <c r="J8251" s="142">
        <v>0</v>
      </c>
    </row>
    <row r="8252" spans="1:10" ht="15" hidden="1" thickBot="1" x14ac:dyDescent="0.4">
      <c r="A8252" s="217"/>
      <c r="B8252" s="216"/>
      <c r="C8252" s="52"/>
      <c r="D8252" s="52"/>
      <c r="E8252" s="63"/>
      <c r="F8252" s="64"/>
      <c r="G8252" s="65" t="str">
        <f t="shared" si="206"/>
        <v/>
      </c>
      <c r="H8252" s="66"/>
      <c r="I8252" s="29"/>
      <c r="J8252" s="142">
        <v>0</v>
      </c>
    </row>
    <row r="8253" spans="1:10" ht="15" hidden="1" thickBot="1" x14ac:dyDescent="0.4">
      <c r="A8253" s="210" t="s">
        <v>6968</v>
      </c>
      <c r="B8253" s="212" t="s">
        <v>8360</v>
      </c>
      <c r="C8253" s="155"/>
      <c r="D8253" s="24" t="s">
        <v>16</v>
      </c>
      <c r="E8253" s="25"/>
      <c r="F8253" s="39"/>
      <c r="G8253" s="26" t="str">
        <f t="shared" si="206"/>
        <v/>
      </c>
      <c r="H8253" s="27"/>
      <c r="I8253" s="28"/>
      <c r="J8253" s="142">
        <v>0</v>
      </c>
    </row>
    <row r="8254" spans="1:10" ht="15" hidden="1" thickBot="1" x14ac:dyDescent="0.4">
      <c r="A8254" s="211"/>
      <c r="B8254" s="213"/>
      <c r="C8254" s="30"/>
      <c r="D8254" s="30"/>
      <c r="E8254" s="31"/>
      <c r="F8254" s="40"/>
      <c r="G8254" s="32" t="str">
        <f t="shared" si="206"/>
        <v/>
      </c>
      <c r="H8254" s="33"/>
      <c r="I8254" s="29"/>
      <c r="J8254" s="142">
        <v>0</v>
      </c>
    </row>
    <row r="8255" spans="1:10" ht="15" hidden="1" thickBot="1" x14ac:dyDescent="0.4">
      <c r="A8255" s="211"/>
      <c r="B8255" s="213"/>
      <c r="C8255" s="34" t="s">
        <v>2849</v>
      </c>
      <c r="D8255" s="34" t="s">
        <v>562</v>
      </c>
      <c r="E8255" s="35">
        <v>40</v>
      </c>
      <c r="F8255" s="29"/>
      <c r="G8255" s="32" t="str">
        <f t="shared" si="206"/>
        <v/>
      </c>
      <c r="H8255" s="37">
        <f>SUM(G8255:G8257)</f>
        <v>0</v>
      </c>
      <c r="I8255" s="38"/>
      <c r="J8255" s="142">
        <v>0</v>
      </c>
    </row>
    <row r="8256" spans="1:10" ht="15" hidden="1" thickBot="1" x14ac:dyDescent="0.4">
      <c r="A8256" s="211"/>
      <c r="B8256" s="213"/>
      <c r="C8256" s="34" t="s">
        <v>2844</v>
      </c>
      <c r="D8256" s="34" t="s">
        <v>562</v>
      </c>
      <c r="E8256" s="35">
        <v>20</v>
      </c>
      <c r="F8256" s="29"/>
      <c r="G8256" s="32" t="str">
        <f t="shared" si="206"/>
        <v/>
      </c>
      <c r="H8256" s="33"/>
      <c r="I8256" s="38"/>
      <c r="J8256" s="142">
        <v>0</v>
      </c>
    </row>
    <row r="8257" spans="1:10" ht="15" hidden="1" thickBot="1" x14ac:dyDescent="0.4">
      <c r="A8257" s="211"/>
      <c r="B8257" s="213"/>
      <c r="C8257" s="34" t="s">
        <v>15</v>
      </c>
      <c r="D8257" s="44" t="s">
        <v>16</v>
      </c>
      <c r="E8257" s="35">
        <v>1</v>
      </c>
      <c r="F8257" s="29"/>
      <c r="G8257" s="32" t="str">
        <f t="shared" si="206"/>
        <v/>
      </c>
      <c r="H8257" s="33"/>
      <c r="I8257" s="38"/>
      <c r="J8257" s="142">
        <v>0</v>
      </c>
    </row>
    <row r="8258" spans="1:10" ht="15" hidden="1" thickBot="1" x14ac:dyDescent="0.4">
      <c r="A8258" s="217"/>
      <c r="B8258" s="216"/>
      <c r="C8258" s="52"/>
      <c r="D8258" s="52"/>
      <c r="E8258" s="63"/>
      <c r="F8258" s="64"/>
      <c r="G8258" s="65" t="str">
        <f t="shared" si="206"/>
        <v/>
      </c>
      <c r="H8258" s="66"/>
      <c r="I8258" s="29"/>
      <c r="J8258" s="142">
        <v>0</v>
      </c>
    </row>
    <row r="8259" spans="1:10" ht="15" hidden="1" thickBot="1" x14ac:dyDescent="0.4">
      <c r="A8259" s="210" t="s">
        <v>6969</v>
      </c>
      <c r="B8259" s="212" t="s">
        <v>8361</v>
      </c>
      <c r="C8259" s="155"/>
      <c r="D8259" s="24" t="s">
        <v>16</v>
      </c>
      <c r="E8259" s="25"/>
      <c r="F8259" s="39"/>
      <c r="G8259" s="26" t="str">
        <f t="shared" si="206"/>
        <v/>
      </c>
      <c r="H8259" s="27"/>
      <c r="I8259" s="28"/>
      <c r="J8259" s="142">
        <v>0</v>
      </c>
    </row>
    <row r="8260" spans="1:10" ht="15" hidden="1" thickBot="1" x14ac:dyDescent="0.4">
      <c r="A8260" s="214"/>
      <c r="B8260" s="213"/>
      <c r="C8260" s="30"/>
      <c r="D8260" s="30"/>
      <c r="E8260" s="31"/>
      <c r="F8260" s="40"/>
      <c r="G8260" s="29" t="str">
        <f t="shared" si="206"/>
        <v/>
      </c>
      <c r="H8260" s="33"/>
      <c r="I8260" s="29"/>
      <c r="J8260" s="142">
        <v>0</v>
      </c>
    </row>
    <row r="8261" spans="1:10" ht="38" hidden="1" thickBot="1" x14ac:dyDescent="0.4">
      <c r="A8261" s="214"/>
      <c r="B8261" s="213"/>
      <c r="C8261" s="34" t="s">
        <v>8362</v>
      </c>
      <c r="D8261" s="44" t="s">
        <v>16</v>
      </c>
      <c r="E8261" s="35">
        <v>1</v>
      </c>
      <c r="F8261" s="32"/>
      <c r="G8261" s="29" t="str">
        <f t="shared" si="206"/>
        <v/>
      </c>
      <c r="H8261" s="37">
        <f>SUM(G8261:G8264)</f>
        <v>0</v>
      </c>
      <c r="I8261" s="38"/>
      <c r="J8261" s="142">
        <v>0</v>
      </c>
    </row>
    <row r="8262" spans="1:10" ht="38" hidden="1" thickBot="1" x14ac:dyDescent="0.4">
      <c r="A8262" s="214"/>
      <c r="B8262" s="213"/>
      <c r="C8262" s="34" t="s">
        <v>2825</v>
      </c>
      <c r="D8262" s="34" t="s">
        <v>84</v>
      </c>
      <c r="E8262" s="35">
        <v>1.9199999999999998E-2</v>
      </c>
      <c r="F8262" s="29"/>
      <c r="G8262" s="29" t="str">
        <f t="shared" si="206"/>
        <v/>
      </c>
      <c r="H8262" s="33"/>
      <c r="I8262" s="29"/>
      <c r="J8262" s="142">
        <v>0</v>
      </c>
    </row>
    <row r="8263" spans="1:10" ht="15" hidden="1" thickBot="1" x14ac:dyDescent="0.4">
      <c r="A8263" s="214"/>
      <c r="B8263" s="213"/>
      <c r="C8263" s="34" t="s">
        <v>983</v>
      </c>
      <c r="D8263" s="34" t="s">
        <v>562</v>
      </c>
      <c r="E8263" s="35">
        <v>0.63370000000000004</v>
      </c>
      <c r="F8263" s="29"/>
      <c r="G8263" s="29" t="str">
        <f t="shared" si="206"/>
        <v/>
      </c>
      <c r="H8263" s="33"/>
      <c r="I8263" s="29"/>
      <c r="J8263" s="142">
        <v>0</v>
      </c>
    </row>
    <row r="8264" spans="1:10" ht="15" hidden="1" thickBot="1" x14ac:dyDescent="0.4">
      <c r="A8264" s="214"/>
      <c r="B8264" s="213"/>
      <c r="C8264" s="34" t="s">
        <v>984</v>
      </c>
      <c r="D8264" s="34" t="s">
        <v>562</v>
      </c>
      <c r="E8264" s="35">
        <v>0.63370000000000004</v>
      </c>
      <c r="F8264" s="29"/>
      <c r="G8264" s="32" t="str">
        <f t="shared" si="206"/>
        <v/>
      </c>
      <c r="H8264" s="33"/>
      <c r="I8264" s="29"/>
      <c r="J8264" s="142">
        <v>0</v>
      </c>
    </row>
    <row r="8265" spans="1:10" ht="15" hidden="1" thickBot="1" x14ac:dyDescent="0.4">
      <c r="A8265" s="215"/>
      <c r="B8265" s="216"/>
      <c r="C8265" s="52"/>
      <c r="D8265" s="52"/>
      <c r="E8265" s="63"/>
      <c r="F8265" s="64"/>
      <c r="G8265" s="64" t="str">
        <f t="shared" si="206"/>
        <v/>
      </c>
      <c r="H8265" s="66"/>
      <c r="I8265" s="29"/>
      <c r="J8265" s="142">
        <v>0</v>
      </c>
    </row>
    <row r="8266" spans="1:10" ht="15" hidden="1" thickBot="1" x14ac:dyDescent="0.4">
      <c r="A8266" s="210" t="s">
        <v>6970</v>
      </c>
      <c r="B8266" s="212" t="s">
        <v>8364</v>
      </c>
      <c r="C8266" s="155"/>
      <c r="D8266" s="24" t="s">
        <v>2128</v>
      </c>
      <c r="E8266" s="25"/>
      <c r="F8266" s="39"/>
      <c r="G8266" s="26" t="str">
        <f t="shared" si="206"/>
        <v/>
      </c>
      <c r="H8266" s="27"/>
      <c r="I8266" s="28"/>
      <c r="J8266" s="142">
        <v>0</v>
      </c>
    </row>
    <row r="8267" spans="1:10" ht="15" hidden="1" thickBot="1" x14ac:dyDescent="0.4">
      <c r="A8267" s="211"/>
      <c r="B8267" s="213"/>
      <c r="C8267" s="30"/>
      <c r="D8267" s="30"/>
      <c r="E8267" s="31"/>
      <c r="F8267" s="40"/>
      <c r="G8267" s="32" t="str">
        <f t="shared" si="206"/>
        <v/>
      </c>
      <c r="H8267" s="33"/>
      <c r="I8267" s="29"/>
      <c r="J8267" s="142">
        <v>0</v>
      </c>
    </row>
    <row r="8268" spans="1:10" ht="25.5" hidden="1" thickBot="1" x14ac:dyDescent="0.4">
      <c r="A8268" s="211"/>
      <c r="B8268" s="213"/>
      <c r="C8268" s="34" t="s">
        <v>950</v>
      </c>
      <c r="D8268" s="34" t="s">
        <v>562</v>
      </c>
      <c r="E8268" s="35" t="e">
        <v>#REF!</v>
      </c>
      <c r="F8268" s="29"/>
      <c r="G8268" s="32" t="str">
        <f t="shared" si="206"/>
        <v/>
      </c>
      <c r="H8268" s="37">
        <f>SUM(G8268:G8268)</f>
        <v>0</v>
      </c>
      <c r="I8268" s="38"/>
      <c r="J8268" s="142">
        <v>0</v>
      </c>
    </row>
    <row r="8269" spans="1:10" ht="15" hidden="1" thickBot="1" x14ac:dyDescent="0.4">
      <c r="A8269" s="211"/>
      <c r="B8269" s="213"/>
      <c r="C8269" s="34"/>
      <c r="D8269" s="34"/>
      <c r="E8269" s="35"/>
      <c r="F8269" s="29"/>
      <c r="G8269" s="32" t="str">
        <f t="shared" si="206"/>
        <v/>
      </c>
      <c r="H8269" s="66"/>
      <c r="I8269" s="38"/>
      <c r="J8269" s="142">
        <v>0</v>
      </c>
    </row>
    <row r="8270" spans="1:10" ht="26.5" hidden="1" thickBot="1" x14ac:dyDescent="0.4">
      <c r="A8270" s="211"/>
      <c r="B8270" s="213"/>
      <c r="C8270" s="45" t="s">
        <v>632</v>
      </c>
      <c r="D8270" s="34"/>
      <c r="E8270" s="35"/>
      <c r="F8270" s="29"/>
      <c r="G8270" s="32" t="str">
        <f t="shared" si="206"/>
        <v/>
      </c>
      <c r="H8270" s="66"/>
      <c r="I8270" s="38"/>
      <c r="J8270" s="142">
        <v>0</v>
      </c>
    </row>
    <row r="8271" spans="1:10" ht="15" hidden="1" thickBot="1" x14ac:dyDescent="0.4">
      <c r="A8271" s="217"/>
      <c r="B8271" s="216"/>
      <c r="C8271" s="52"/>
      <c r="D8271" s="52"/>
      <c r="E8271" s="63"/>
      <c r="F8271" s="64"/>
      <c r="G8271" s="65" t="str">
        <f t="shared" si="206"/>
        <v/>
      </c>
      <c r="H8271" s="66"/>
      <c r="I8271" s="29"/>
      <c r="J8271" s="142">
        <v>0</v>
      </c>
    </row>
    <row r="8272" spans="1:10" ht="15" hidden="1" thickBot="1" x14ac:dyDescent="0.4">
      <c r="A8272" s="210" t="s">
        <v>6973</v>
      </c>
      <c r="B8272" s="212" t="s">
        <v>8367</v>
      </c>
      <c r="C8272" s="155"/>
      <c r="D8272" s="24" t="s">
        <v>70</v>
      </c>
      <c r="E8272" s="25"/>
      <c r="F8272" s="46"/>
      <c r="G8272" s="26" t="str">
        <f t="shared" ref="G8272:G8335" si="207">IF(ISNUMBER(F8272),E8272*F8272,"")</f>
        <v/>
      </c>
      <c r="H8272" s="27"/>
      <c r="I8272" s="28"/>
      <c r="J8272" s="142">
        <v>0</v>
      </c>
    </row>
    <row r="8273" spans="1:10" ht="15" hidden="1" thickBot="1" x14ac:dyDescent="0.4">
      <c r="A8273" s="211"/>
      <c r="B8273" s="213"/>
      <c r="C8273" s="30"/>
      <c r="D8273" s="30"/>
      <c r="E8273" s="31"/>
      <c r="F8273" s="51"/>
      <c r="G8273" s="51" t="str">
        <f t="shared" si="207"/>
        <v/>
      </c>
      <c r="H8273" s="69"/>
      <c r="I8273" s="70"/>
      <c r="J8273" s="142">
        <v>0</v>
      </c>
    </row>
    <row r="8274" spans="1:10" ht="25.5" hidden="1" thickBot="1" x14ac:dyDescent="0.4">
      <c r="A8274" s="211"/>
      <c r="B8274" s="213"/>
      <c r="C8274" s="34" t="s">
        <v>1138</v>
      </c>
      <c r="D8274" s="34" t="s">
        <v>598</v>
      </c>
      <c r="E8274" s="35">
        <v>1.27</v>
      </c>
      <c r="F8274" s="51"/>
      <c r="G8274" s="51" t="str">
        <f t="shared" si="207"/>
        <v/>
      </c>
      <c r="H8274" s="37">
        <f>SUM(G8274:G8279)</f>
        <v>0</v>
      </c>
      <c r="I8274" s="38"/>
      <c r="J8274" s="142">
        <v>0</v>
      </c>
    </row>
    <row r="8275" spans="1:10" ht="25.5" hidden="1" thickBot="1" x14ac:dyDescent="0.4">
      <c r="A8275" s="211"/>
      <c r="B8275" s="213"/>
      <c r="C8275" s="34" t="s">
        <v>1139</v>
      </c>
      <c r="D8275" s="34" t="s">
        <v>200</v>
      </c>
      <c r="E8275" s="35">
        <v>1.27</v>
      </c>
      <c r="F8275" s="51"/>
      <c r="G8275" s="51" t="str">
        <f t="shared" si="207"/>
        <v/>
      </c>
      <c r="H8275" s="69"/>
      <c r="I8275" s="70"/>
      <c r="J8275" s="142">
        <v>0</v>
      </c>
    </row>
    <row r="8276" spans="1:10" ht="15" hidden="1" thickBot="1" x14ac:dyDescent="0.4">
      <c r="A8276" s="211"/>
      <c r="B8276" s="213"/>
      <c r="C8276" s="34" t="s">
        <v>563</v>
      </c>
      <c r="D8276" s="34" t="s">
        <v>562</v>
      </c>
      <c r="E8276" s="35">
        <v>0.15</v>
      </c>
      <c r="F8276" s="51"/>
      <c r="G8276" s="51" t="str">
        <f t="shared" si="207"/>
        <v/>
      </c>
      <c r="H8276" s="69"/>
      <c r="I8276" s="70"/>
      <c r="J8276" s="142">
        <v>0</v>
      </c>
    </row>
    <row r="8277" spans="1:10" ht="15" hidden="1" thickBot="1" x14ac:dyDescent="0.4">
      <c r="A8277" s="211"/>
      <c r="B8277" s="213"/>
      <c r="C8277" s="34" t="s">
        <v>1120</v>
      </c>
      <c r="D8277" s="34" t="s">
        <v>562</v>
      </c>
      <c r="E8277" s="35">
        <v>0.115</v>
      </c>
      <c r="F8277" s="51"/>
      <c r="G8277" s="51" t="str">
        <f t="shared" si="207"/>
        <v/>
      </c>
      <c r="H8277" s="69"/>
      <c r="I8277" s="70"/>
      <c r="J8277" s="142">
        <v>0</v>
      </c>
    </row>
    <row r="8278" spans="1:10" ht="25.5" hidden="1" thickBot="1" x14ac:dyDescent="0.4">
      <c r="A8278" s="211"/>
      <c r="B8278" s="213"/>
      <c r="C8278" s="34" t="s">
        <v>1121</v>
      </c>
      <c r="D8278" s="34" t="s">
        <v>790</v>
      </c>
      <c r="E8278" s="35">
        <v>5.0000000000000001E-3</v>
      </c>
      <c r="F8278" s="51"/>
      <c r="G8278" s="51" t="str">
        <f t="shared" si="207"/>
        <v/>
      </c>
      <c r="H8278" s="69"/>
      <c r="I8278" s="70"/>
      <c r="J8278" s="142">
        <v>0</v>
      </c>
    </row>
    <row r="8279" spans="1:10" ht="25.5" hidden="1" thickBot="1" x14ac:dyDescent="0.4">
      <c r="A8279" s="211"/>
      <c r="B8279" s="213"/>
      <c r="C8279" s="34" t="s">
        <v>1122</v>
      </c>
      <c r="D8279" s="34" t="s">
        <v>792</v>
      </c>
      <c r="E8279" s="35">
        <v>6.8999999999999999E-3</v>
      </c>
      <c r="F8279" s="51"/>
      <c r="G8279" s="51" t="str">
        <f t="shared" si="207"/>
        <v/>
      </c>
      <c r="H8279" s="69"/>
      <c r="I8279" s="70"/>
      <c r="J8279" s="142">
        <v>0</v>
      </c>
    </row>
    <row r="8280" spans="1:10" ht="15" hidden="1" thickBot="1" x14ac:dyDescent="0.4">
      <c r="A8280" s="217"/>
      <c r="B8280" s="216"/>
      <c r="C8280" s="52"/>
      <c r="D8280" s="52"/>
      <c r="E8280" s="63"/>
      <c r="F8280" s="72"/>
      <c r="G8280" s="72" t="str">
        <f t="shared" si="207"/>
        <v/>
      </c>
      <c r="H8280" s="73"/>
      <c r="I8280" s="70"/>
      <c r="J8280" s="142">
        <v>0</v>
      </c>
    </row>
    <row r="8281" spans="1:10" ht="15" hidden="1" thickBot="1" x14ac:dyDescent="0.4">
      <c r="A8281" s="210" t="s">
        <v>6974</v>
      </c>
      <c r="B8281" s="212" t="s">
        <v>8368</v>
      </c>
      <c r="C8281" s="155"/>
      <c r="D8281" s="24" t="s">
        <v>69</v>
      </c>
      <c r="E8281" s="25"/>
      <c r="F8281" s="39"/>
      <c r="G8281" s="26" t="str">
        <f t="shared" si="207"/>
        <v/>
      </c>
      <c r="H8281" s="27"/>
      <c r="I8281" s="28"/>
      <c r="J8281" s="142">
        <v>0</v>
      </c>
    </row>
    <row r="8282" spans="1:10" ht="15" hidden="1" thickBot="1" x14ac:dyDescent="0.4">
      <c r="A8282" s="211"/>
      <c r="B8282" s="213"/>
      <c r="C8282" s="30"/>
      <c r="D8282" s="30"/>
      <c r="E8282" s="31"/>
      <c r="F8282" s="40"/>
      <c r="G8282" s="32" t="str">
        <f t="shared" si="207"/>
        <v/>
      </c>
      <c r="H8282" s="33"/>
      <c r="I8282" s="29"/>
      <c r="J8282" s="142">
        <v>0</v>
      </c>
    </row>
    <row r="8283" spans="1:10" ht="15" hidden="1" thickBot="1" x14ac:dyDescent="0.4">
      <c r="A8283" s="211"/>
      <c r="B8283" s="213"/>
      <c r="C8283" s="34" t="s">
        <v>624</v>
      </c>
      <c r="D8283" s="34" t="s">
        <v>750</v>
      </c>
      <c r="E8283" s="35">
        <v>1.5780000000000001</v>
      </c>
      <c r="F8283" s="29"/>
      <c r="G8283" s="32" t="str">
        <f t="shared" si="207"/>
        <v/>
      </c>
      <c r="H8283" s="37">
        <f>SUM(G8283:G8283)</f>
        <v>0</v>
      </c>
      <c r="I8283" s="38"/>
      <c r="J8283" s="142">
        <v>0</v>
      </c>
    </row>
    <row r="8284" spans="1:10" ht="15" hidden="1" thickBot="1" x14ac:dyDescent="0.4">
      <c r="A8284" s="217"/>
      <c r="B8284" s="216"/>
      <c r="C8284" s="52"/>
      <c r="D8284" s="52"/>
      <c r="E8284" s="63"/>
      <c r="F8284" s="64"/>
      <c r="G8284" s="65" t="str">
        <f t="shared" si="207"/>
        <v/>
      </c>
      <c r="H8284" s="66"/>
      <c r="I8284" s="29"/>
      <c r="J8284" s="142">
        <v>0</v>
      </c>
    </row>
    <row r="8285" spans="1:10" ht="15" hidden="1" thickBot="1" x14ac:dyDescent="0.4">
      <c r="A8285" s="210" t="s">
        <v>6977</v>
      </c>
      <c r="B8285" s="212" t="s">
        <v>8371</v>
      </c>
      <c r="C8285" s="155"/>
      <c r="D8285" s="24" t="s">
        <v>70</v>
      </c>
      <c r="E8285" s="25"/>
      <c r="F8285" s="46"/>
      <c r="G8285" s="26" t="str">
        <f t="shared" si="207"/>
        <v/>
      </c>
      <c r="H8285" s="27"/>
      <c r="I8285" s="28"/>
      <c r="J8285" s="142">
        <v>0</v>
      </c>
    </row>
    <row r="8286" spans="1:10" ht="15" hidden="1" thickBot="1" x14ac:dyDescent="0.4">
      <c r="A8286" s="211"/>
      <c r="B8286" s="213"/>
      <c r="C8286" s="30"/>
      <c r="D8286" s="30"/>
      <c r="E8286" s="31"/>
      <c r="F8286" s="51"/>
      <c r="G8286" s="51" t="str">
        <f t="shared" si="207"/>
        <v/>
      </c>
      <c r="H8286" s="69"/>
      <c r="I8286" s="70"/>
      <c r="J8286" s="142">
        <v>0</v>
      </c>
    </row>
    <row r="8287" spans="1:10" ht="15" hidden="1" thickBot="1" x14ac:dyDescent="0.4">
      <c r="A8287" s="211"/>
      <c r="B8287" s="213"/>
      <c r="C8287" s="34" t="s">
        <v>2841</v>
      </c>
      <c r="D8287" s="34" t="s">
        <v>562</v>
      </c>
      <c r="E8287" s="35">
        <v>2.5579999999999998</v>
      </c>
      <c r="F8287" s="51"/>
      <c r="G8287" s="51" t="str">
        <f t="shared" si="207"/>
        <v/>
      </c>
      <c r="H8287" s="37">
        <f>SUM(G8287:G8289)</f>
        <v>0</v>
      </c>
      <c r="I8287" s="38"/>
      <c r="J8287" s="142">
        <v>0</v>
      </c>
    </row>
    <row r="8288" spans="1:10" ht="15" hidden="1" thickBot="1" x14ac:dyDescent="0.4">
      <c r="A8288" s="211"/>
      <c r="B8288" s="213"/>
      <c r="C8288" s="34" t="s">
        <v>1195</v>
      </c>
      <c r="D8288" s="34" t="s">
        <v>562</v>
      </c>
      <c r="E8288" s="35">
        <v>2.5579999999999998</v>
      </c>
      <c r="F8288" s="51"/>
      <c r="G8288" s="51" t="str">
        <f t="shared" si="207"/>
        <v/>
      </c>
      <c r="H8288" s="69"/>
      <c r="I8288" s="70"/>
      <c r="J8288" s="142">
        <v>0</v>
      </c>
    </row>
    <row r="8289" spans="1:10" ht="25.5" hidden="1" thickBot="1" x14ac:dyDescent="0.4">
      <c r="A8289" s="211"/>
      <c r="B8289" s="213"/>
      <c r="C8289" s="34" t="s">
        <v>9681</v>
      </c>
      <c r="D8289" s="34" t="s">
        <v>200</v>
      </c>
      <c r="E8289" s="35">
        <v>1</v>
      </c>
      <c r="F8289" s="51"/>
      <c r="G8289" s="51" t="str">
        <f t="shared" si="207"/>
        <v/>
      </c>
      <c r="H8289" s="69"/>
      <c r="I8289" s="70"/>
      <c r="J8289" s="142">
        <v>0</v>
      </c>
    </row>
    <row r="8290" spans="1:10" ht="15" hidden="1" thickBot="1" x14ac:dyDescent="0.4">
      <c r="A8290" s="217"/>
      <c r="B8290" s="216"/>
      <c r="C8290" s="52"/>
      <c r="D8290" s="52"/>
      <c r="E8290" s="63"/>
      <c r="F8290" s="72"/>
      <c r="G8290" s="72" t="str">
        <f t="shared" si="207"/>
        <v/>
      </c>
      <c r="H8290" s="73"/>
      <c r="I8290" s="70"/>
      <c r="J8290" s="142">
        <v>0</v>
      </c>
    </row>
    <row r="8291" spans="1:10" ht="15" hidden="1" thickBot="1" x14ac:dyDescent="0.4">
      <c r="A8291" s="210" t="s">
        <v>6978</v>
      </c>
      <c r="B8291" s="212" t="s">
        <v>8372</v>
      </c>
      <c r="C8291" s="155"/>
      <c r="D8291" s="24" t="s">
        <v>70</v>
      </c>
      <c r="E8291" s="25"/>
      <c r="F8291" s="46"/>
      <c r="G8291" s="26" t="str">
        <f t="shared" si="207"/>
        <v/>
      </c>
      <c r="H8291" s="27"/>
      <c r="I8291" s="28"/>
      <c r="J8291" s="142">
        <v>0</v>
      </c>
    </row>
    <row r="8292" spans="1:10" ht="15" hidden="1" thickBot="1" x14ac:dyDescent="0.4">
      <c r="A8292" s="211"/>
      <c r="B8292" s="213"/>
      <c r="C8292" s="30"/>
      <c r="D8292" s="30"/>
      <c r="E8292" s="31"/>
      <c r="F8292" s="51"/>
      <c r="G8292" s="51" t="str">
        <f t="shared" si="207"/>
        <v/>
      </c>
      <c r="H8292" s="69"/>
      <c r="I8292" s="70"/>
      <c r="J8292" s="142">
        <v>0</v>
      </c>
    </row>
    <row r="8293" spans="1:10" ht="25.5" hidden="1" thickBot="1" x14ac:dyDescent="0.4">
      <c r="A8293" s="211"/>
      <c r="B8293" s="213"/>
      <c r="C8293" s="34" t="s">
        <v>9501</v>
      </c>
      <c r="D8293" s="34" t="s">
        <v>84</v>
      </c>
      <c r="E8293" s="35">
        <v>4.0000000000000001E-3</v>
      </c>
      <c r="F8293" s="51"/>
      <c r="G8293" s="51" t="str">
        <f t="shared" si="207"/>
        <v/>
      </c>
      <c r="H8293" s="37">
        <f>SUM(G8293:G8298)</f>
        <v>0</v>
      </c>
      <c r="I8293" s="38"/>
      <c r="J8293" s="142">
        <v>0</v>
      </c>
    </row>
    <row r="8294" spans="1:10" ht="25.5" hidden="1" thickBot="1" x14ac:dyDescent="0.4">
      <c r="A8294" s="211"/>
      <c r="B8294" s="213"/>
      <c r="C8294" s="34" t="s">
        <v>1106</v>
      </c>
      <c r="D8294" s="34" t="s">
        <v>84</v>
      </c>
      <c r="E8294" s="35">
        <v>8.5999999999999993E-2</v>
      </c>
      <c r="F8294" s="51"/>
      <c r="G8294" s="51" t="str">
        <f t="shared" si="207"/>
        <v/>
      </c>
      <c r="H8294" s="69"/>
      <c r="I8294" s="70"/>
      <c r="J8294" s="142">
        <v>0</v>
      </c>
    </row>
    <row r="8295" spans="1:10" ht="15" hidden="1" thickBot="1" x14ac:dyDescent="0.4">
      <c r="A8295" s="211"/>
      <c r="B8295" s="213"/>
      <c r="C8295" s="34" t="s">
        <v>9597</v>
      </c>
      <c r="D8295" s="34" t="s">
        <v>750</v>
      </c>
      <c r="E8295" s="35">
        <v>37.07</v>
      </c>
      <c r="F8295" s="51"/>
      <c r="G8295" s="51" t="str">
        <f t="shared" si="207"/>
        <v/>
      </c>
      <c r="H8295" s="69"/>
      <c r="I8295" s="70"/>
      <c r="J8295" s="142">
        <v>0</v>
      </c>
    </row>
    <row r="8296" spans="1:10" ht="15" hidden="1" thickBot="1" x14ac:dyDescent="0.4">
      <c r="A8296" s="211"/>
      <c r="B8296" s="213"/>
      <c r="C8296" s="34" t="s">
        <v>10254</v>
      </c>
      <c r="D8296" s="34" t="s">
        <v>837</v>
      </c>
      <c r="E8296" s="35">
        <v>1</v>
      </c>
      <c r="F8296" s="51"/>
      <c r="G8296" s="51" t="str">
        <f t="shared" si="207"/>
        <v/>
      </c>
      <c r="H8296" s="69"/>
      <c r="I8296" s="70"/>
      <c r="J8296" s="142">
        <v>0</v>
      </c>
    </row>
    <row r="8297" spans="1:10" ht="15" hidden="1" thickBot="1" x14ac:dyDescent="0.4">
      <c r="A8297" s="211"/>
      <c r="B8297" s="213"/>
      <c r="C8297" s="34" t="s">
        <v>1090</v>
      </c>
      <c r="D8297" s="34" t="s">
        <v>562</v>
      </c>
      <c r="E8297" s="35">
        <v>0.84199999999999997</v>
      </c>
      <c r="F8297" s="51"/>
      <c r="G8297" s="51" t="str">
        <f t="shared" si="207"/>
        <v/>
      </c>
      <c r="H8297" s="69"/>
      <c r="I8297" s="70"/>
      <c r="J8297" s="142">
        <v>0</v>
      </c>
    </row>
    <row r="8298" spans="1:10" ht="15" hidden="1" thickBot="1" x14ac:dyDescent="0.4">
      <c r="A8298" s="211"/>
      <c r="B8298" s="213"/>
      <c r="C8298" s="34" t="s">
        <v>563</v>
      </c>
      <c r="D8298" s="34" t="s">
        <v>562</v>
      </c>
      <c r="E8298" s="35">
        <v>0.42099999999999999</v>
      </c>
      <c r="F8298" s="51"/>
      <c r="G8298" s="51" t="str">
        <f t="shared" si="207"/>
        <v/>
      </c>
      <c r="H8298" s="69"/>
      <c r="I8298" s="70"/>
      <c r="J8298" s="142">
        <v>0</v>
      </c>
    </row>
    <row r="8299" spans="1:10" ht="15" hidden="1" thickBot="1" x14ac:dyDescent="0.4">
      <c r="A8299" s="217"/>
      <c r="B8299" s="216"/>
      <c r="C8299" s="52"/>
      <c r="D8299" s="52"/>
      <c r="E8299" s="63"/>
      <c r="F8299" s="72"/>
      <c r="G8299" s="72" t="str">
        <f t="shared" si="207"/>
        <v/>
      </c>
      <c r="H8299" s="73"/>
      <c r="I8299" s="70"/>
      <c r="J8299" s="142">
        <v>0</v>
      </c>
    </row>
    <row r="8300" spans="1:10" ht="15" hidden="1" thickBot="1" x14ac:dyDescent="0.4">
      <c r="A8300" s="210" t="s">
        <v>6979</v>
      </c>
      <c r="B8300" s="212" t="s">
        <v>8373</v>
      </c>
      <c r="C8300" s="155"/>
      <c r="D8300" s="24" t="s">
        <v>70</v>
      </c>
      <c r="E8300" s="25"/>
      <c r="F8300" s="46"/>
      <c r="G8300" s="26" t="str">
        <f t="shared" si="207"/>
        <v/>
      </c>
      <c r="H8300" s="27"/>
      <c r="I8300" s="28"/>
      <c r="J8300" s="142">
        <v>0</v>
      </c>
    </row>
    <row r="8301" spans="1:10" ht="15" hidden="1" thickBot="1" x14ac:dyDescent="0.4">
      <c r="A8301" s="211"/>
      <c r="B8301" s="213"/>
      <c r="C8301" s="30"/>
      <c r="D8301" s="30"/>
      <c r="E8301" s="31"/>
      <c r="F8301" s="51"/>
      <c r="G8301" s="51" t="str">
        <f t="shared" si="207"/>
        <v/>
      </c>
      <c r="H8301" s="69"/>
      <c r="I8301" s="70"/>
      <c r="J8301" s="142">
        <v>0</v>
      </c>
    </row>
    <row r="8302" spans="1:10" ht="25.5" hidden="1" thickBot="1" x14ac:dyDescent="0.4">
      <c r="A8302" s="211"/>
      <c r="B8302" s="213"/>
      <c r="C8302" s="34" t="s">
        <v>9501</v>
      </c>
      <c r="D8302" s="34" t="s">
        <v>84</v>
      </c>
      <c r="E8302" s="35">
        <v>4.0000000000000001E-3</v>
      </c>
      <c r="F8302" s="51"/>
      <c r="G8302" s="51" t="str">
        <f t="shared" si="207"/>
        <v/>
      </c>
      <c r="H8302" s="37">
        <f>SUM(G8302:G8306)</f>
        <v>0</v>
      </c>
      <c r="I8302" s="38"/>
      <c r="J8302" s="142">
        <v>0</v>
      </c>
    </row>
    <row r="8303" spans="1:10" ht="25.5" hidden="1" thickBot="1" x14ac:dyDescent="0.4">
      <c r="A8303" s="211"/>
      <c r="B8303" s="213"/>
      <c r="C8303" s="34" t="s">
        <v>1106</v>
      </c>
      <c r="D8303" s="34" t="s">
        <v>84</v>
      </c>
      <c r="E8303" s="35">
        <v>8.5999999999999993E-2</v>
      </c>
      <c r="F8303" s="51"/>
      <c r="G8303" s="51" t="str">
        <f t="shared" si="207"/>
        <v/>
      </c>
      <c r="H8303" s="69"/>
      <c r="I8303" s="70"/>
      <c r="J8303" s="142">
        <v>0</v>
      </c>
    </row>
    <row r="8304" spans="1:10" ht="15" hidden="1" thickBot="1" x14ac:dyDescent="0.4">
      <c r="A8304" s="211"/>
      <c r="B8304" s="213"/>
      <c r="C8304" s="34" t="s">
        <v>9597</v>
      </c>
      <c r="D8304" s="34" t="s">
        <v>750</v>
      </c>
      <c r="E8304" s="35">
        <v>37.07</v>
      </c>
      <c r="F8304" s="51"/>
      <c r="G8304" s="51" t="str">
        <f t="shared" si="207"/>
        <v/>
      </c>
      <c r="H8304" s="69"/>
      <c r="I8304" s="70"/>
      <c r="J8304" s="142">
        <v>0</v>
      </c>
    </row>
    <row r="8305" spans="1:10" ht="15" hidden="1" thickBot="1" x14ac:dyDescent="0.4">
      <c r="A8305" s="211"/>
      <c r="B8305" s="213"/>
      <c r="C8305" s="34" t="s">
        <v>1090</v>
      </c>
      <c r="D8305" s="34" t="s">
        <v>562</v>
      </c>
      <c r="E8305" s="35">
        <v>0.84199999999999997</v>
      </c>
      <c r="F8305" s="51"/>
      <c r="G8305" s="51" t="str">
        <f t="shared" si="207"/>
        <v/>
      </c>
      <c r="H8305" s="69"/>
      <c r="I8305" s="70"/>
      <c r="J8305" s="142">
        <v>0</v>
      </c>
    </row>
    <row r="8306" spans="1:10" ht="15" hidden="1" thickBot="1" x14ac:dyDescent="0.4">
      <c r="A8306" s="211"/>
      <c r="B8306" s="213"/>
      <c r="C8306" s="34" t="s">
        <v>563</v>
      </c>
      <c r="D8306" s="34" t="s">
        <v>562</v>
      </c>
      <c r="E8306" s="35">
        <v>0.42099999999999999</v>
      </c>
      <c r="F8306" s="51"/>
      <c r="G8306" s="51" t="str">
        <f t="shared" si="207"/>
        <v/>
      </c>
      <c r="H8306" s="69"/>
      <c r="I8306" s="70"/>
      <c r="J8306" s="142">
        <v>0</v>
      </c>
    </row>
    <row r="8307" spans="1:10" ht="15" hidden="1" thickBot="1" x14ac:dyDescent="0.4">
      <c r="A8307" s="217"/>
      <c r="B8307" s="216"/>
      <c r="C8307" s="52"/>
      <c r="D8307" s="52"/>
      <c r="E8307" s="63"/>
      <c r="F8307" s="72"/>
      <c r="G8307" s="72" t="str">
        <f t="shared" si="207"/>
        <v/>
      </c>
      <c r="H8307" s="73"/>
      <c r="I8307" s="70"/>
      <c r="J8307" s="142">
        <v>0</v>
      </c>
    </row>
    <row r="8308" spans="1:10" ht="15" hidden="1" thickBot="1" x14ac:dyDescent="0.4">
      <c r="A8308" s="210" t="s">
        <v>6984</v>
      </c>
      <c r="B8308" s="212" t="s">
        <v>8378</v>
      </c>
      <c r="C8308" s="155"/>
      <c r="D8308" s="24" t="s">
        <v>70</v>
      </c>
      <c r="E8308" s="25"/>
      <c r="F8308" s="39"/>
      <c r="G8308" s="26" t="str">
        <f t="shared" si="207"/>
        <v/>
      </c>
      <c r="H8308" s="27"/>
      <c r="I8308" s="28"/>
      <c r="J8308" s="142">
        <v>0</v>
      </c>
    </row>
    <row r="8309" spans="1:10" ht="15" hidden="1" thickBot="1" x14ac:dyDescent="0.4">
      <c r="A8309" s="211"/>
      <c r="B8309" s="213"/>
      <c r="C8309" s="30"/>
      <c r="D8309" s="30"/>
      <c r="E8309" s="31"/>
      <c r="F8309" s="40"/>
      <c r="G8309" s="32" t="str">
        <f t="shared" si="207"/>
        <v/>
      </c>
      <c r="H8309" s="33"/>
      <c r="I8309" s="29"/>
      <c r="J8309" s="142">
        <v>0</v>
      </c>
    </row>
    <row r="8310" spans="1:10" ht="15" hidden="1" thickBot="1" x14ac:dyDescent="0.4">
      <c r="A8310" s="211"/>
      <c r="B8310" s="213"/>
      <c r="C8310" s="34" t="s">
        <v>10116</v>
      </c>
      <c r="D8310" s="34" t="s">
        <v>837</v>
      </c>
      <c r="E8310" s="35">
        <v>0.40500000000000003</v>
      </c>
      <c r="F8310" s="29"/>
      <c r="G8310" s="32" t="str">
        <f t="shared" si="207"/>
        <v/>
      </c>
      <c r="H8310" s="37">
        <f>SUM(G8310:G8312)</f>
        <v>0</v>
      </c>
      <c r="I8310" s="38"/>
      <c r="J8310" s="142">
        <v>0</v>
      </c>
    </row>
    <row r="8311" spans="1:10" ht="15" hidden="1" thickBot="1" x14ac:dyDescent="0.4">
      <c r="A8311" s="211"/>
      <c r="B8311" s="213"/>
      <c r="C8311" s="34" t="s">
        <v>1195</v>
      </c>
      <c r="D8311" s="34" t="s">
        <v>562</v>
      </c>
      <c r="E8311" s="35">
        <v>1.2E-2</v>
      </c>
      <c r="F8311" s="29"/>
      <c r="G8311" s="32" t="str">
        <f t="shared" si="207"/>
        <v/>
      </c>
      <c r="H8311" s="33"/>
      <c r="I8311" s="38"/>
      <c r="J8311" s="142">
        <v>0</v>
      </c>
    </row>
    <row r="8312" spans="1:10" ht="15" hidden="1" thickBot="1" x14ac:dyDescent="0.4">
      <c r="A8312" s="211"/>
      <c r="B8312" s="213"/>
      <c r="C8312" s="34" t="s">
        <v>856</v>
      </c>
      <c r="D8312" s="34" t="s">
        <v>562</v>
      </c>
      <c r="E8312" s="35">
        <v>5.7000000000000002E-2</v>
      </c>
      <c r="F8312" s="29"/>
      <c r="G8312" s="32" t="str">
        <f t="shared" si="207"/>
        <v/>
      </c>
      <c r="H8312" s="33"/>
      <c r="I8312" s="38"/>
      <c r="J8312" s="142">
        <v>0</v>
      </c>
    </row>
    <row r="8313" spans="1:10" ht="15" hidden="1" thickBot="1" x14ac:dyDescent="0.4">
      <c r="A8313" s="217"/>
      <c r="B8313" s="216"/>
      <c r="C8313" s="52"/>
      <c r="D8313" s="52"/>
      <c r="E8313" s="63"/>
      <c r="F8313" s="64"/>
      <c r="G8313" s="65" t="str">
        <f t="shared" si="207"/>
        <v/>
      </c>
      <c r="H8313" s="66"/>
      <c r="I8313" s="29"/>
      <c r="J8313" s="142">
        <v>0</v>
      </c>
    </row>
    <row r="8314" spans="1:10" ht="15" hidden="1" thickBot="1" x14ac:dyDescent="0.4">
      <c r="A8314" s="210" t="s">
        <v>6985</v>
      </c>
      <c r="B8314" s="212" t="s">
        <v>8379</v>
      </c>
      <c r="C8314" s="155"/>
      <c r="D8314" s="24" t="s">
        <v>69</v>
      </c>
      <c r="E8314" s="25"/>
      <c r="F8314" s="39"/>
      <c r="G8314" s="26" t="str">
        <f t="shared" si="207"/>
        <v/>
      </c>
      <c r="H8314" s="27"/>
      <c r="I8314" s="28"/>
      <c r="J8314" s="142">
        <v>0</v>
      </c>
    </row>
    <row r="8315" spans="1:10" ht="15" hidden="1" thickBot="1" x14ac:dyDescent="0.4">
      <c r="A8315" s="211"/>
      <c r="B8315" s="213"/>
      <c r="C8315" s="30"/>
      <c r="D8315" s="30"/>
      <c r="E8315" s="31"/>
      <c r="F8315" s="40"/>
      <c r="G8315" s="32" t="str">
        <f t="shared" si="207"/>
        <v/>
      </c>
      <c r="H8315" s="33"/>
      <c r="I8315" s="29"/>
      <c r="J8315" s="142">
        <v>0</v>
      </c>
    </row>
    <row r="8316" spans="1:10" ht="15" hidden="1" thickBot="1" x14ac:dyDescent="0.4">
      <c r="A8316" s="211"/>
      <c r="B8316" s="213"/>
      <c r="C8316" s="34" t="s">
        <v>1045</v>
      </c>
      <c r="D8316" s="34" t="s">
        <v>562</v>
      </c>
      <c r="E8316" s="35">
        <v>0.6</v>
      </c>
      <c r="F8316" s="29"/>
      <c r="G8316" s="32" t="str">
        <f t="shared" si="207"/>
        <v/>
      </c>
      <c r="H8316" s="37">
        <f>SUM(G8316:G8318)</f>
        <v>0</v>
      </c>
      <c r="I8316" s="38"/>
      <c r="J8316" s="142">
        <v>0</v>
      </c>
    </row>
    <row r="8317" spans="1:10" ht="15" hidden="1" thickBot="1" x14ac:dyDescent="0.4">
      <c r="A8317" s="211"/>
      <c r="B8317" s="213"/>
      <c r="C8317" s="34" t="s">
        <v>563</v>
      </c>
      <c r="D8317" s="34" t="s">
        <v>562</v>
      </c>
      <c r="E8317" s="35">
        <v>0.4</v>
      </c>
      <c r="F8317" s="29"/>
      <c r="G8317" s="32" t="str">
        <f t="shared" si="207"/>
        <v/>
      </c>
      <c r="H8317" s="33"/>
      <c r="I8317" s="38"/>
      <c r="J8317" s="142">
        <v>0</v>
      </c>
    </row>
    <row r="8318" spans="1:10" ht="25.5" hidden="1" thickBot="1" x14ac:dyDescent="0.4">
      <c r="A8318" s="211"/>
      <c r="B8318" s="213"/>
      <c r="C8318" s="34" t="s">
        <v>8384</v>
      </c>
      <c r="D8318" s="34" t="s">
        <v>69</v>
      </c>
      <c r="E8318" s="35">
        <v>1</v>
      </c>
      <c r="F8318" s="29"/>
      <c r="G8318" s="32" t="str">
        <f t="shared" si="207"/>
        <v/>
      </c>
      <c r="H8318" s="33"/>
      <c r="I8318" s="38"/>
      <c r="J8318" s="142">
        <v>0</v>
      </c>
    </row>
    <row r="8319" spans="1:10" ht="15" hidden="1" thickBot="1" x14ac:dyDescent="0.4">
      <c r="A8319" s="217"/>
      <c r="B8319" s="216"/>
      <c r="C8319" s="52"/>
      <c r="D8319" s="52"/>
      <c r="E8319" s="63"/>
      <c r="F8319" s="64"/>
      <c r="G8319" s="65" t="str">
        <f t="shared" si="207"/>
        <v/>
      </c>
      <c r="H8319" s="66"/>
      <c r="I8319" s="29"/>
      <c r="J8319" s="142">
        <v>0</v>
      </c>
    </row>
    <row r="8320" spans="1:10" ht="15" hidden="1" thickBot="1" x14ac:dyDescent="0.4">
      <c r="A8320" s="210" t="s">
        <v>6987</v>
      </c>
      <c r="B8320" s="212" t="s">
        <v>8381</v>
      </c>
      <c r="C8320" s="155"/>
      <c r="D8320" s="24" t="s">
        <v>70</v>
      </c>
      <c r="E8320" s="25"/>
      <c r="F8320" s="46"/>
      <c r="G8320" s="26" t="str">
        <f t="shared" si="207"/>
        <v/>
      </c>
      <c r="H8320" s="27"/>
      <c r="I8320" s="28"/>
      <c r="J8320" s="142">
        <v>0</v>
      </c>
    </row>
    <row r="8321" spans="1:10" ht="15" hidden="1" thickBot="1" x14ac:dyDescent="0.4">
      <c r="A8321" s="211"/>
      <c r="B8321" s="213"/>
      <c r="C8321" s="30"/>
      <c r="D8321" s="30"/>
      <c r="E8321" s="31"/>
      <c r="F8321" s="51"/>
      <c r="G8321" s="51" t="str">
        <f t="shared" si="207"/>
        <v/>
      </c>
      <c r="H8321" s="69"/>
      <c r="I8321" s="70"/>
      <c r="J8321" s="142">
        <v>0</v>
      </c>
    </row>
    <row r="8322" spans="1:10" ht="25.5" hidden="1" thickBot="1" x14ac:dyDescent="0.4">
      <c r="A8322" s="211"/>
      <c r="B8322" s="213"/>
      <c r="C8322" s="34" t="s">
        <v>2838</v>
      </c>
      <c r="D8322" s="34" t="s">
        <v>562</v>
      </c>
      <c r="E8322" s="35">
        <v>1.972</v>
      </c>
      <c r="F8322" s="51"/>
      <c r="G8322" s="51" t="str">
        <f t="shared" si="207"/>
        <v/>
      </c>
      <c r="H8322" s="37">
        <f>SUM(G8322:G8325)</f>
        <v>0</v>
      </c>
      <c r="I8322" s="38"/>
      <c r="J8322" s="142">
        <v>0</v>
      </c>
    </row>
    <row r="8323" spans="1:10" ht="15" hidden="1" thickBot="1" x14ac:dyDescent="0.4">
      <c r="A8323" s="211"/>
      <c r="B8323" s="213"/>
      <c r="C8323" s="34" t="s">
        <v>563</v>
      </c>
      <c r="D8323" s="34" t="s">
        <v>562</v>
      </c>
      <c r="E8323" s="35">
        <v>0.90700000000000003</v>
      </c>
      <c r="F8323" s="51"/>
      <c r="G8323" s="51" t="str">
        <f t="shared" si="207"/>
        <v/>
      </c>
      <c r="H8323" s="69"/>
      <c r="I8323" s="70"/>
      <c r="J8323" s="142">
        <v>0</v>
      </c>
    </row>
    <row r="8324" spans="1:10" ht="15" hidden="1" thickBot="1" x14ac:dyDescent="0.4">
      <c r="A8324" s="211"/>
      <c r="B8324" s="213"/>
      <c r="C8324" s="34" t="s">
        <v>8755</v>
      </c>
      <c r="D8324" s="34" t="s">
        <v>837</v>
      </c>
      <c r="E8324" s="35">
        <v>1</v>
      </c>
      <c r="F8324" s="51"/>
      <c r="G8324" s="51" t="str">
        <f t="shared" si="207"/>
        <v/>
      </c>
      <c r="H8324" s="69"/>
      <c r="I8324" s="70"/>
      <c r="J8324" s="142">
        <v>0</v>
      </c>
    </row>
    <row r="8325" spans="1:10" ht="15" hidden="1" thickBot="1" x14ac:dyDescent="0.4">
      <c r="A8325" s="211"/>
      <c r="B8325" s="213"/>
      <c r="C8325" s="34" t="s">
        <v>8756</v>
      </c>
      <c r="D8325" s="34" t="s">
        <v>837</v>
      </c>
      <c r="E8325" s="35">
        <v>1</v>
      </c>
      <c r="F8325" s="51"/>
      <c r="G8325" s="51" t="str">
        <f t="shared" si="207"/>
        <v/>
      </c>
      <c r="H8325" s="69"/>
      <c r="I8325" s="70"/>
      <c r="J8325" s="142">
        <v>0</v>
      </c>
    </row>
    <row r="8326" spans="1:10" ht="15" hidden="1" thickBot="1" x14ac:dyDescent="0.4">
      <c r="A8326" s="217"/>
      <c r="B8326" s="216"/>
      <c r="C8326" s="52"/>
      <c r="D8326" s="52"/>
      <c r="E8326" s="63"/>
      <c r="F8326" s="72"/>
      <c r="G8326" s="72" t="str">
        <f t="shared" si="207"/>
        <v/>
      </c>
      <c r="H8326" s="73"/>
      <c r="I8326" s="70"/>
      <c r="J8326" s="142">
        <v>0</v>
      </c>
    </row>
    <row r="8327" spans="1:10" ht="15" hidden="1" thickBot="1" x14ac:dyDescent="0.4">
      <c r="A8327" s="210" t="s">
        <v>6989</v>
      </c>
      <c r="B8327" s="212" t="s">
        <v>8385</v>
      </c>
      <c r="C8327" s="155"/>
      <c r="D8327" s="24" t="s">
        <v>70</v>
      </c>
      <c r="E8327" s="25"/>
      <c r="F8327" s="46"/>
      <c r="G8327" s="26" t="str">
        <f t="shared" si="207"/>
        <v/>
      </c>
      <c r="H8327" s="27"/>
      <c r="I8327" s="28"/>
      <c r="J8327" s="142">
        <v>0</v>
      </c>
    </row>
    <row r="8328" spans="1:10" ht="15" hidden="1" thickBot="1" x14ac:dyDescent="0.4">
      <c r="A8328" s="211"/>
      <c r="B8328" s="213"/>
      <c r="C8328" s="30"/>
      <c r="D8328" s="30"/>
      <c r="E8328" s="31"/>
      <c r="F8328" s="51"/>
      <c r="G8328" s="51" t="str">
        <f t="shared" si="207"/>
        <v/>
      </c>
      <c r="H8328" s="69"/>
      <c r="I8328" s="70"/>
      <c r="J8328" s="142">
        <v>0</v>
      </c>
    </row>
    <row r="8329" spans="1:10" ht="38" hidden="1" thickBot="1" x14ac:dyDescent="0.4">
      <c r="A8329" s="211"/>
      <c r="B8329" s="213"/>
      <c r="C8329" s="34" t="s">
        <v>10197</v>
      </c>
      <c r="D8329" s="34" t="s">
        <v>372</v>
      </c>
      <c r="E8329" s="35">
        <v>0.1467</v>
      </c>
      <c r="F8329" s="51"/>
      <c r="G8329" s="51" t="str">
        <f t="shared" si="207"/>
        <v/>
      </c>
      <c r="H8329" s="37">
        <f>SUM(G8329:G8334)</f>
        <v>0</v>
      </c>
      <c r="I8329" s="38"/>
      <c r="J8329" s="142">
        <v>0</v>
      </c>
    </row>
    <row r="8330" spans="1:10" ht="15" hidden="1" thickBot="1" x14ac:dyDescent="0.4">
      <c r="A8330" s="211"/>
      <c r="B8330" s="213"/>
      <c r="C8330" s="34" t="s">
        <v>9931</v>
      </c>
      <c r="D8330" s="34" t="s">
        <v>750</v>
      </c>
      <c r="E8330" s="35">
        <v>2.58E-2</v>
      </c>
      <c r="F8330" s="51"/>
      <c r="G8330" s="51" t="str">
        <f t="shared" si="207"/>
        <v/>
      </c>
      <c r="H8330" s="69"/>
      <c r="I8330" s="70"/>
      <c r="J8330" s="142">
        <v>0</v>
      </c>
    </row>
    <row r="8331" spans="1:10" ht="38" hidden="1" thickBot="1" x14ac:dyDescent="0.4">
      <c r="A8331" s="211"/>
      <c r="B8331" s="213"/>
      <c r="C8331" s="34" t="s">
        <v>10195</v>
      </c>
      <c r="D8331" s="34" t="s">
        <v>372</v>
      </c>
      <c r="E8331" s="35">
        <v>0.42780000000000001</v>
      </c>
      <c r="F8331" s="51"/>
      <c r="G8331" s="51" t="str">
        <f t="shared" si="207"/>
        <v/>
      </c>
      <c r="H8331" s="69"/>
      <c r="I8331" s="70"/>
      <c r="J8331" s="142">
        <v>0</v>
      </c>
    </row>
    <row r="8332" spans="1:10" ht="25.5" hidden="1" thickBot="1" x14ac:dyDescent="0.4">
      <c r="A8332" s="211"/>
      <c r="B8332" s="213"/>
      <c r="C8332" s="34" t="s">
        <v>9866</v>
      </c>
      <c r="D8332" s="34" t="s">
        <v>372</v>
      </c>
      <c r="E8332" s="35">
        <v>0.1086</v>
      </c>
      <c r="F8332" s="51"/>
      <c r="G8332" s="51" t="str">
        <f t="shared" si="207"/>
        <v/>
      </c>
      <c r="H8332" s="69"/>
      <c r="I8332" s="70"/>
      <c r="J8332" s="142">
        <v>0</v>
      </c>
    </row>
    <row r="8333" spans="1:10" ht="15" hidden="1" thickBot="1" x14ac:dyDescent="0.4">
      <c r="A8333" s="211"/>
      <c r="B8333" s="213"/>
      <c r="C8333" s="34" t="s">
        <v>838</v>
      </c>
      <c r="D8333" s="34" t="s">
        <v>562</v>
      </c>
      <c r="E8333" s="35">
        <v>0.72809999999999997</v>
      </c>
      <c r="F8333" s="51"/>
      <c r="G8333" s="51" t="str">
        <f t="shared" si="207"/>
        <v/>
      </c>
      <c r="H8333" s="69"/>
      <c r="I8333" s="70"/>
      <c r="J8333" s="142">
        <v>0</v>
      </c>
    </row>
    <row r="8334" spans="1:10" ht="15" hidden="1" thickBot="1" x14ac:dyDescent="0.4">
      <c r="A8334" s="211"/>
      <c r="B8334" s="213"/>
      <c r="C8334" s="34" t="s">
        <v>563</v>
      </c>
      <c r="D8334" s="34" t="s">
        <v>562</v>
      </c>
      <c r="E8334" s="35">
        <v>0.31209999999999999</v>
      </c>
      <c r="F8334" s="51"/>
      <c r="G8334" s="51" t="str">
        <f t="shared" si="207"/>
        <v/>
      </c>
      <c r="H8334" s="69"/>
      <c r="I8334" s="70"/>
      <c r="J8334" s="142">
        <v>0</v>
      </c>
    </row>
    <row r="8335" spans="1:10" ht="15" hidden="1" thickBot="1" x14ac:dyDescent="0.4">
      <c r="A8335" s="217"/>
      <c r="B8335" s="216"/>
      <c r="C8335" s="52"/>
      <c r="D8335" s="52"/>
      <c r="E8335" s="63"/>
      <c r="F8335" s="72"/>
      <c r="G8335" s="72" t="str">
        <f t="shared" si="207"/>
        <v/>
      </c>
      <c r="H8335" s="73"/>
      <c r="I8335" s="70"/>
      <c r="J8335" s="142">
        <v>0</v>
      </c>
    </row>
    <row r="8336" spans="1:10" ht="15" thickBot="1" x14ac:dyDescent="0.4">
      <c r="A8336" s="210" t="s">
        <v>6990</v>
      </c>
      <c r="B8336" s="212" t="s">
        <v>8761</v>
      </c>
      <c r="C8336" s="155"/>
      <c r="D8336" s="24" t="s">
        <v>16</v>
      </c>
      <c r="E8336" s="25"/>
      <c r="F8336" s="39"/>
      <c r="G8336" s="26" t="str">
        <f t="shared" ref="G8336:G8399" si="208">IF(ISNUMBER(F8336),E8336*F8336,"")</f>
        <v/>
      </c>
      <c r="H8336" s="27"/>
      <c r="I8336" s="28"/>
      <c r="J8336" s="142">
        <v>250</v>
      </c>
    </row>
    <row r="8337" spans="1:13" x14ac:dyDescent="0.35">
      <c r="A8337" s="214"/>
      <c r="B8337" s="213"/>
      <c r="C8337" s="30"/>
      <c r="D8337" s="30"/>
      <c r="E8337" s="31"/>
      <c r="F8337" s="40"/>
      <c r="G8337" s="29" t="str">
        <f t="shared" si="208"/>
        <v/>
      </c>
      <c r="H8337" s="33"/>
      <c r="I8337" s="29"/>
      <c r="J8337" s="142">
        <v>250</v>
      </c>
    </row>
    <row r="8338" spans="1:13" ht="37.5" x14ac:dyDescent="0.35">
      <c r="A8338" s="214"/>
      <c r="B8338" s="213"/>
      <c r="C8338" s="34" t="s">
        <v>8763</v>
      </c>
      <c r="D8338" s="34" t="s">
        <v>96</v>
      </c>
      <c r="E8338" s="35">
        <v>1</v>
      </c>
      <c r="F8338" s="32">
        <v>171.618865922</v>
      </c>
      <c r="G8338" s="29">
        <f t="shared" si="208"/>
        <v>171.618865922</v>
      </c>
      <c r="H8338" s="37">
        <f>SUM(G8338:G8344)</f>
        <v>368.20611604789735</v>
      </c>
      <c r="I8338" s="38"/>
      <c r="J8338" s="142">
        <v>250</v>
      </c>
      <c r="M8338" s="202"/>
    </row>
    <row r="8339" spans="1:13" ht="37.5" x14ac:dyDescent="0.35">
      <c r="A8339" s="214"/>
      <c r="B8339" s="213"/>
      <c r="C8339" s="34" t="s">
        <v>8766</v>
      </c>
      <c r="D8339" s="34" t="s">
        <v>96</v>
      </c>
      <c r="E8339" s="35">
        <v>2</v>
      </c>
      <c r="F8339" s="32">
        <v>80.093766536000004</v>
      </c>
      <c r="G8339" s="29">
        <f t="shared" si="208"/>
        <v>160.18753307200001</v>
      </c>
      <c r="H8339" s="42"/>
      <c r="I8339" s="43"/>
      <c r="J8339" s="142">
        <v>250</v>
      </c>
      <c r="M8339" s="202"/>
    </row>
    <row r="8340" spans="1:13" ht="25" x14ac:dyDescent="0.35">
      <c r="A8340" s="214"/>
      <c r="B8340" s="213"/>
      <c r="C8340" s="34" t="s">
        <v>8764</v>
      </c>
      <c r="D8340" s="34" t="s">
        <v>69</v>
      </c>
      <c r="E8340" s="35">
        <v>1.5</v>
      </c>
      <c r="F8340" s="32">
        <v>7.3054192260000006</v>
      </c>
      <c r="G8340" s="29">
        <f t="shared" si="208"/>
        <v>10.958128839</v>
      </c>
      <c r="H8340" s="33"/>
      <c r="I8340" s="29"/>
      <c r="J8340" s="142">
        <v>250</v>
      </c>
      <c r="M8340" s="202"/>
    </row>
    <row r="8341" spans="1:13" x14ac:dyDescent="0.35">
      <c r="A8341" s="214"/>
      <c r="B8341" s="213"/>
      <c r="C8341" s="34" t="s">
        <v>419</v>
      </c>
      <c r="D8341" s="34" t="s">
        <v>96</v>
      </c>
      <c r="E8341" s="35">
        <v>1</v>
      </c>
      <c r="F8341" s="32">
        <v>6.6992927400000006</v>
      </c>
      <c r="G8341" s="29">
        <f t="shared" si="208"/>
        <v>6.6992927400000006</v>
      </c>
      <c r="H8341" s="33"/>
      <c r="I8341" s="29"/>
      <c r="J8341" s="142">
        <v>250</v>
      </c>
      <c r="M8341" s="202"/>
    </row>
    <row r="8342" spans="1:13" x14ac:dyDescent="0.35">
      <c r="A8342" s="214"/>
      <c r="B8342" s="213"/>
      <c r="C8342" s="34" t="s">
        <v>420</v>
      </c>
      <c r="D8342" s="34" t="s">
        <v>96</v>
      </c>
      <c r="E8342" s="35">
        <v>1</v>
      </c>
      <c r="F8342" s="32">
        <v>7.8158415300000001</v>
      </c>
      <c r="G8342" s="29">
        <f t="shared" si="208"/>
        <v>7.8158415300000001</v>
      </c>
      <c r="H8342" s="33"/>
      <c r="I8342" s="29"/>
      <c r="J8342" s="142">
        <v>250</v>
      </c>
      <c r="M8342" s="202"/>
    </row>
    <row r="8343" spans="1:13" x14ac:dyDescent="0.35">
      <c r="A8343" s="214"/>
      <c r="B8343" s="213"/>
      <c r="C8343" s="34" t="s">
        <v>983</v>
      </c>
      <c r="D8343" s="34" t="s">
        <v>562</v>
      </c>
      <c r="E8343" s="35">
        <v>0.14799999999999999</v>
      </c>
      <c r="F8343" s="29">
        <v>17.620203286000002</v>
      </c>
      <c r="G8343" s="32">
        <f t="shared" si="208"/>
        <v>2.6077900863280004</v>
      </c>
      <c r="H8343" s="33"/>
      <c r="I8343" s="29"/>
      <c r="J8343" s="142">
        <v>250</v>
      </c>
      <c r="M8343" s="202"/>
    </row>
    <row r="8344" spans="1:13" x14ac:dyDescent="0.35">
      <c r="A8344" s="214"/>
      <c r="B8344" s="213"/>
      <c r="C8344" s="34" t="s">
        <v>984</v>
      </c>
      <c r="D8344" s="34" t="s">
        <v>562</v>
      </c>
      <c r="E8344" s="35">
        <v>0.35510000000000003</v>
      </c>
      <c r="F8344" s="29">
        <v>23.426256994000003</v>
      </c>
      <c r="G8344" s="29">
        <f t="shared" si="208"/>
        <v>8.3186638585694013</v>
      </c>
      <c r="H8344" s="33"/>
      <c r="I8344" s="29"/>
      <c r="J8344" s="142">
        <v>250</v>
      </c>
      <c r="M8344" s="202"/>
    </row>
    <row r="8345" spans="1:13" ht="15" thickBot="1" x14ac:dyDescent="0.4">
      <c r="A8345" s="215"/>
      <c r="B8345" s="216"/>
      <c r="C8345" s="34"/>
      <c r="D8345" s="34"/>
      <c r="E8345" s="35"/>
      <c r="F8345" s="29"/>
      <c r="G8345" s="29" t="str">
        <f t="shared" si="208"/>
        <v/>
      </c>
      <c r="H8345" s="33"/>
      <c r="I8345" s="29"/>
      <c r="J8345" s="142">
        <v>250</v>
      </c>
    </row>
    <row r="8346" spans="1:13" ht="15" hidden="1" thickBot="1" x14ac:dyDescent="0.4">
      <c r="A8346" s="210" t="s">
        <v>6991</v>
      </c>
      <c r="B8346" s="212" t="s">
        <v>8762</v>
      </c>
      <c r="C8346" s="155"/>
      <c r="D8346" s="24" t="s">
        <v>16</v>
      </c>
      <c r="E8346" s="25"/>
      <c r="F8346" s="39"/>
      <c r="G8346" s="26" t="str">
        <f t="shared" si="208"/>
        <v/>
      </c>
      <c r="H8346" s="27"/>
      <c r="I8346" s="28"/>
      <c r="J8346" s="142">
        <v>0</v>
      </c>
    </row>
    <row r="8347" spans="1:13" ht="15" hidden="1" thickBot="1" x14ac:dyDescent="0.4">
      <c r="A8347" s="214"/>
      <c r="B8347" s="213"/>
      <c r="C8347" s="30"/>
      <c r="D8347" s="30"/>
      <c r="E8347" s="31"/>
      <c r="F8347" s="40"/>
      <c r="G8347" s="29" t="str">
        <f t="shared" si="208"/>
        <v/>
      </c>
      <c r="H8347" s="33"/>
      <c r="I8347" s="29"/>
      <c r="J8347" s="142">
        <v>0</v>
      </c>
    </row>
    <row r="8348" spans="1:13" ht="38" hidden="1" thickBot="1" x14ac:dyDescent="0.4">
      <c r="A8348" s="214"/>
      <c r="B8348" s="213"/>
      <c r="C8348" s="34" t="s">
        <v>8765</v>
      </c>
      <c r="D8348" s="34" t="s">
        <v>96</v>
      </c>
      <c r="E8348" s="35">
        <v>1</v>
      </c>
      <c r="F8348" s="32"/>
      <c r="G8348" s="29" t="str">
        <f t="shared" si="208"/>
        <v/>
      </c>
      <c r="H8348" s="37">
        <f>SUM(G8348:G8354)</f>
        <v>0</v>
      </c>
      <c r="I8348" s="38"/>
      <c r="J8348" s="142">
        <v>0</v>
      </c>
    </row>
    <row r="8349" spans="1:13" ht="38" hidden="1" thickBot="1" x14ac:dyDescent="0.4">
      <c r="A8349" s="214"/>
      <c r="B8349" s="213"/>
      <c r="C8349" s="34" t="s">
        <v>8766</v>
      </c>
      <c r="D8349" s="34" t="s">
        <v>96</v>
      </c>
      <c r="E8349" s="35">
        <v>2</v>
      </c>
      <c r="F8349" s="32"/>
      <c r="G8349" s="29" t="str">
        <f t="shared" si="208"/>
        <v/>
      </c>
      <c r="H8349" s="42"/>
      <c r="I8349" s="43"/>
      <c r="J8349" s="142">
        <v>0</v>
      </c>
    </row>
    <row r="8350" spans="1:13" ht="25.5" hidden="1" thickBot="1" x14ac:dyDescent="0.4">
      <c r="A8350" s="214"/>
      <c r="B8350" s="213"/>
      <c r="C8350" s="34" t="s">
        <v>8764</v>
      </c>
      <c r="D8350" s="34" t="s">
        <v>69</v>
      </c>
      <c r="E8350" s="35">
        <v>1.5</v>
      </c>
      <c r="F8350" s="32"/>
      <c r="G8350" s="29" t="str">
        <f t="shared" si="208"/>
        <v/>
      </c>
      <c r="H8350" s="33"/>
      <c r="I8350" s="29"/>
      <c r="J8350" s="142">
        <v>0</v>
      </c>
    </row>
    <row r="8351" spans="1:13" ht="15" hidden="1" thickBot="1" x14ac:dyDescent="0.4">
      <c r="A8351" s="214"/>
      <c r="B8351" s="213"/>
      <c r="C8351" s="34" t="s">
        <v>419</v>
      </c>
      <c r="D8351" s="34" t="s">
        <v>96</v>
      </c>
      <c r="E8351" s="35">
        <v>1</v>
      </c>
      <c r="F8351" s="32"/>
      <c r="G8351" s="29" t="str">
        <f t="shared" si="208"/>
        <v/>
      </c>
      <c r="H8351" s="33"/>
      <c r="I8351" s="29"/>
      <c r="J8351" s="142">
        <v>0</v>
      </c>
    </row>
    <row r="8352" spans="1:13" ht="15" hidden="1" thickBot="1" x14ac:dyDescent="0.4">
      <c r="A8352" s="214"/>
      <c r="B8352" s="213"/>
      <c r="C8352" s="34" t="s">
        <v>420</v>
      </c>
      <c r="D8352" s="34" t="s">
        <v>96</v>
      </c>
      <c r="E8352" s="35">
        <v>1</v>
      </c>
      <c r="F8352" s="32"/>
      <c r="G8352" s="29" t="str">
        <f t="shared" si="208"/>
        <v/>
      </c>
      <c r="H8352" s="33"/>
      <c r="I8352" s="29"/>
      <c r="J8352" s="142">
        <v>0</v>
      </c>
    </row>
    <row r="8353" spans="1:10" ht="15" hidden="1" thickBot="1" x14ac:dyDescent="0.4">
      <c r="A8353" s="214"/>
      <c r="B8353" s="213"/>
      <c r="C8353" s="34" t="s">
        <v>983</v>
      </c>
      <c r="D8353" s="34" t="s">
        <v>562</v>
      </c>
      <c r="E8353" s="35">
        <v>0.17269999999999999</v>
      </c>
      <c r="F8353" s="29"/>
      <c r="G8353" s="29" t="str">
        <f t="shared" si="208"/>
        <v/>
      </c>
      <c r="H8353" s="33"/>
      <c r="I8353" s="29"/>
      <c r="J8353" s="142">
        <v>0</v>
      </c>
    </row>
    <row r="8354" spans="1:10" ht="15" hidden="1" thickBot="1" x14ac:dyDescent="0.4">
      <c r="A8354" s="214"/>
      <c r="B8354" s="213"/>
      <c r="C8354" s="34" t="s">
        <v>984</v>
      </c>
      <c r="D8354" s="34" t="s">
        <v>562</v>
      </c>
      <c r="E8354" s="35">
        <v>0.41439999999999999</v>
      </c>
      <c r="F8354" s="29"/>
      <c r="G8354" s="29" t="str">
        <f t="shared" si="208"/>
        <v/>
      </c>
      <c r="H8354" s="33"/>
      <c r="I8354" s="29"/>
      <c r="J8354" s="142">
        <v>0</v>
      </c>
    </row>
    <row r="8355" spans="1:10" ht="15" hidden="1" thickBot="1" x14ac:dyDescent="0.4">
      <c r="A8355" s="215"/>
      <c r="B8355" s="216"/>
      <c r="C8355" s="34"/>
      <c r="D8355" s="34"/>
      <c r="E8355" s="35"/>
      <c r="F8355" s="29"/>
      <c r="G8355" s="29" t="str">
        <f t="shared" si="208"/>
        <v/>
      </c>
      <c r="H8355" s="33"/>
      <c r="I8355" s="29"/>
      <c r="J8355" s="142">
        <v>0</v>
      </c>
    </row>
    <row r="8356" spans="1:10" ht="15" hidden="1" thickBot="1" x14ac:dyDescent="0.4">
      <c r="A8356" s="210" t="s">
        <v>6992</v>
      </c>
      <c r="B8356" s="212" t="s">
        <v>8655</v>
      </c>
      <c r="C8356" s="155"/>
      <c r="D8356" s="24" t="s">
        <v>2128</v>
      </c>
      <c r="E8356" s="25"/>
      <c r="F8356" s="39"/>
      <c r="G8356" s="26" t="str">
        <f t="shared" si="208"/>
        <v/>
      </c>
      <c r="H8356" s="27"/>
      <c r="I8356" s="28"/>
      <c r="J8356" s="142">
        <v>0</v>
      </c>
    </row>
    <row r="8357" spans="1:10" ht="15" hidden="1" thickBot="1" x14ac:dyDescent="0.4">
      <c r="A8357" s="211"/>
      <c r="B8357" s="213"/>
      <c r="C8357" s="30"/>
      <c r="D8357" s="30"/>
      <c r="E8357" s="31"/>
      <c r="F8357" s="40"/>
      <c r="G8357" s="32" t="str">
        <f t="shared" si="208"/>
        <v/>
      </c>
      <c r="H8357" s="33"/>
      <c r="I8357" s="29"/>
      <c r="J8357" s="142">
        <v>0</v>
      </c>
    </row>
    <row r="8358" spans="1:10" ht="15" hidden="1" thickBot="1" x14ac:dyDescent="0.4">
      <c r="A8358" s="211"/>
      <c r="B8358" s="213"/>
      <c r="C8358" s="34" t="s">
        <v>1033</v>
      </c>
      <c r="D8358" s="34" t="s">
        <v>562</v>
      </c>
      <c r="E8358" s="35" t="e">
        <v>#REF!</v>
      </c>
      <c r="F8358" s="29"/>
      <c r="G8358" s="32" t="str">
        <f t="shared" si="208"/>
        <v/>
      </c>
      <c r="H8358" s="37">
        <f>SUM(G8358:G8358)</f>
        <v>0</v>
      </c>
      <c r="I8358" s="38"/>
      <c r="J8358" s="142">
        <v>0</v>
      </c>
    </row>
    <row r="8359" spans="1:10" ht="15" hidden="1" thickBot="1" x14ac:dyDescent="0.4">
      <c r="A8359" s="211"/>
      <c r="B8359" s="213"/>
      <c r="C8359" s="34"/>
      <c r="D8359" s="34"/>
      <c r="E8359" s="35"/>
      <c r="F8359" s="29"/>
      <c r="G8359" s="32" t="str">
        <f t="shared" si="208"/>
        <v/>
      </c>
      <c r="H8359" s="33"/>
      <c r="I8359" s="38"/>
      <c r="J8359" s="142">
        <v>0</v>
      </c>
    </row>
    <row r="8360" spans="1:10" ht="26.5" hidden="1" thickBot="1" x14ac:dyDescent="0.4">
      <c r="A8360" s="211"/>
      <c r="B8360" s="213"/>
      <c r="C8360" s="45" t="s">
        <v>632</v>
      </c>
      <c r="D8360" s="34"/>
      <c r="E8360" s="35"/>
      <c r="F8360" s="29"/>
      <c r="G8360" s="32" t="str">
        <f t="shared" si="208"/>
        <v/>
      </c>
      <c r="H8360" s="33"/>
      <c r="I8360" s="38"/>
      <c r="J8360" s="142">
        <v>0</v>
      </c>
    </row>
    <row r="8361" spans="1:10" ht="15" hidden="1" thickBot="1" x14ac:dyDescent="0.4">
      <c r="A8361" s="217"/>
      <c r="B8361" s="216"/>
      <c r="C8361" s="52"/>
      <c r="D8361" s="52"/>
      <c r="E8361" s="63"/>
      <c r="F8361" s="64"/>
      <c r="G8361" s="65" t="str">
        <f t="shared" si="208"/>
        <v/>
      </c>
      <c r="H8361" s="33"/>
      <c r="I8361" s="29"/>
      <c r="J8361" s="142">
        <v>0</v>
      </c>
    </row>
    <row r="8362" spans="1:10" ht="15" hidden="1" thickBot="1" x14ac:dyDescent="0.4">
      <c r="A8362" s="210" t="s">
        <v>6993</v>
      </c>
      <c r="B8362" s="212" t="s">
        <v>8656</v>
      </c>
      <c r="C8362" s="155"/>
      <c r="D8362" s="24" t="s">
        <v>70</v>
      </c>
      <c r="E8362" s="25"/>
      <c r="F8362" s="39"/>
      <c r="G8362" s="26" t="str">
        <f t="shared" si="208"/>
        <v/>
      </c>
      <c r="H8362" s="27"/>
      <c r="I8362" s="28"/>
      <c r="J8362" s="142">
        <v>0</v>
      </c>
    </row>
    <row r="8363" spans="1:10" ht="15" hidden="1" thickBot="1" x14ac:dyDescent="0.4">
      <c r="A8363" s="211"/>
      <c r="B8363" s="213"/>
      <c r="C8363" s="30"/>
      <c r="D8363" s="30"/>
      <c r="E8363" s="31"/>
      <c r="F8363" s="40"/>
      <c r="G8363" s="32" t="str">
        <f t="shared" si="208"/>
        <v/>
      </c>
      <c r="H8363" s="33"/>
      <c r="I8363" s="29"/>
      <c r="J8363" s="142">
        <v>0</v>
      </c>
    </row>
    <row r="8364" spans="1:10" ht="15" hidden="1" thickBot="1" x14ac:dyDescent="0.4">
      <c r="A8364" s="211"/>
      <c r="B8364" s="213"/>
      <c r="C8364" s="34" t="s">
        <v>570</v>
      </c>
      <c r="D8364" s="34" t="s">
        <v>562</v>
      </c>
      <c r="E8364" s="35">
        <v>0.7</v>
      </c>
      <c r="F8364" s="29"/>
      <c r="G8364" s="32" t="str">
        <f t="shared" si="208"/>
        <v/>
      </c>
      <c r="H8364" s="37">
        <f>SUM(G8364:G8366)</f>
        <v>0</v>
      </c>
      <c r="I8364" s="38"/>
      <c r="J8364" s="142">
        <v>0</v>
      </c>
    </row>
    <row r="8365" spans="1:10" ht="15" hidden="1" thickBot="1" x14ac:dyDescent="0.4">
      <c r="A8365" s="211"/>
      <c r="B8365" s="213"/>
      <c r="C8365" s="34" t="s">
        <v>563</v>
      </c>
      <c r="D8365" s="34" t="s">
        <v>562</v>
      </c>
      <c r="E8365" s="35">
        <v>0.7</v>
      </c>
      <c r="F8365" s="29"/>
      <c r="G8365" s="32" t="str">
        <f t="shared" si="208"/>
        <v/>
      </c>
      <c r="H8365" s="33"/>
      <c r="I8365" s="38"/>
      <c r="J8365" s="142">
        <v>0</v>
      </c>
    </row>
    <row r="8366" spans="1:10" ht="15" hidden="1" thickBot="1" x14ac:dyDescent="0.4">
      <c r="A8366" s="211"/>
      <c r="B8366" s="213"/>
      <c r="C8366" s="34" t="s">
        <v>9906</v>
      </c>
      <c r="D8366" s="34" t="s">
        <v>837</v>
      </c>
      <c r="E8366" s="35">
        <v>1</v>
      </c>
      <c r="F8366" s="29"/>
      <c r="G8366" s="32" t="str">
        <f t="shared" si="208"/>
        <v/>
      </c>
      <c r="H8366" s="33"/>
      <c r="I8366" s="38"/>
      <c r="J8366" s="142">
        <v>0</v>
      </c>
    </row>
    <row r="8367" spans="1:10" ht="15" hidden="1" thickBot="1" x14ac:dyDescent="0.4">
      <c r="A8367" s="217"/>
      <c r="B8367" s="216"/>
      <c r="C8367" s="52"/>
      <c r="D8367" s="52"/>
      <c r="E8367" s="63"/>
      <c r="F8367" s="64"/>
      <c r="G8367" s="65" t="str">
        <f t="shared" si="208"/>
        <v/>
      </c>
      <c r="H8367" s="66"/>
      <c r="I8367" s="29"/>
      <c r="J8367" s="142">
        <v>0</v>
      </c>
    </row>
    <row r="8368" spans="1:10" ht="15" hidden="1" thickBot="1" x14ac:dyDescent="0.4">
      <c r="A8368" s="210" t="s">
        <v>7004</v>
      </c>
      <c r="B8368" s="212" t="s">
        <v>8667</v>
      </c>
      <c r="C8368" s="155"/>
      <c r="D8368" s="24" t="s">
        <v>2128</v>
      </c>
      <c r="E8368" s="25"/>
      <c r="F8368" s="39"/>
      <c r="G8368" s="26" t="str">
        <f t="shared" si="208"/>
        <v/>
      </c>
      <c r="H8368" s="27"/>
      <c r="I8368" s="28"/>
      <c r="J8368" s="142">
        <v>0</v>
      </c>
    </row>
    <row r="8369" spans="1:13" ht="15" hidden="1" thickBot="1" x14ac:dyDescent="0.4">
      <c r="A8369" s="211"/>
      <c r="B8369" s="213"/>
      <c r="C8369" s="30"/>
      <c r="D8369" s="30"/>
      <c r="E8369" s="31"/>
      <c r="F8369" s="40"/>
      <c r="G8369" s="32" t="str">
        <f t="shared" si="208"/>
        <v/>
      </c>
      <c r="H8369" s="33"/>
      <c r="I8369" s="29"/>
      <c r="J8369" s="142">
        <v>0</v>
      </c>
    </row>
    <row r="8370" spans="1:13" ht="15" hidden="1" thickBot="1" x14ac:dyDescent="0.4">
      <c r="A8370" s="211"/>
      <c r="B8370" s="213"/>
      <c r="C8370" s="34" t="s">
        <v>1033</v>
      </c>
      <c r="D8370" s="34" t="s">
        <v>562</v>
      </c>
      <c r="E8370" s="35" t="e">
        <v>#REF!</v>
      </c>
      <c r="F8370" s="29"/>
      <c r="G8370" s="32" t="str">
        <f t="shared" si="208"/>
        <v/>
      </c>
      <c r="H8370" s="37">
        <f>SUM(G8370:G8370)</f>
        <v>0</v>
      </c>
      <c r="I8370" s="38"/>
      <c r="J8370" s="142">
        <v>0</v>
      </c>
    </row>
    <row r="8371" spans="1:13" ht="15" hidden="1" thickBot="1" x14ac:dyDescent="0.4">
      <c r="A8371" s="211"/>
      <c r="B8371" s="213"/>
      <c r="C8371" s="34"/>
      <c r="D8371" s="34"/>
      <c r="E8371" s="35"/>
      <c r="F8371" s="29"/>
      <c r="G8371" s="32" t="str">
        <f t="shared" si="208"/>
        <v/>
      </c>
      <c r="H8371" s="33"/>
      <c r="I8371" s="38"/>
      <c r="J8371" s="142">
        <v>0</v>
      </c>
    </row>
    <row r="8372" spans="1:13" ht="26.5" hidden="1" thickBot="1" x14ac:dyDescent="0.4">
      <c r="A8372" s="211"/>
      <c r="B8372" s="213"/>
      <c r="C8372" s="45" t="s">
        <v>632</v>
      </c>
      <c r="D8372" s="34"/>
      <c r="E8372" s="35"/>
      <c r="F8372" s="29"/>
      <c r="G8372" s="32" t="str">
        <f t="shared" si="208"/>
        <v/>
      </c>
      <c r="H8372" s="33"/>
      <c r="I8372" s="38"/>
      <c r="J8372" s="142">
        <v>0</v>
      </c>
    </row>
    <row r="8373" spans="1:13" ht="15" hidden="1" thickBot="1" x14ac:dyDescent="0.4">
      <c r="A8373" s="217"/>
      <c r="B8373" s="216"/>
      <c r="C8373" s="52"/>
      <c r="D8373" s="52"/>
      <c r="E8373" s="63"/>
      <c r="F8373" s="64"/>
      <c r="G8373" s="65" t="str">
        <f t="shared" si="208"/>
        <v/>
      </c>
      <c r="H8373" s="66"/>
      <c r="I8373" s="29"/>
      <c r="J8373" s="142">
        <v>0</v>
      </c>
    </row>
    <row r="8374" spans="1:13" ht="15" thickBot="1" x14ac:dyDescent="0.4">
      <c r="A8374" s="210" t="s">
        <v>7014</v>
      </c>
      <c r="B8374" s="212" t="s">
        <v>8734</v>
      </c>
      <c r="C8374" s="155"/>
      <c r="D8374" s="24" t="s">
        <v>16</v>
      </c>
      <c r="E8374" s="25"/>
      <c r="F8374" s="46"/>
      <c r="G8374" s="26" t="str">
        <f t="shared" si="208"/>
        <v/>
      </c>
      <c r="H8374" s="27"/>
      <c r="I8374" s="28"/>
      <c r="J8374" s="142">
        <v>13</v>
      </c>
    </row>
    <row r="8375" spans="1:13" x14ac:dyDescent="0.35">
      <c r="A8375" s="211"/>
      <c r="B8375" s="213"/>
      <c r="C8375" s="30"/>
      <c r="D8375" s="30"/>
      <c r="E8375" s="31"/>
      <c r="F8375" s="51"/>
      <c r="G8375" s="51" t="str">
        <f t="shared" si="208"/>
        <v/>
      </c>
      <c r="H8375" s="69"/>
      <c r="I8375" s="70"/>
      <c r="J8375" s="142">
        <v>13</v>
      </c>
    </row>
    <row r="8376" spans="1:13" x14ac:dyDescent="0.35">
      <c r="A8376" s="211"/>
      <c r="B8376" s="213"/>
      <c r="C8376" s="34" t="s">
        <v>8786</v>
      </c>
      <c r="D8376" s="34" t="s">
        <v>200</v>
      </c>
      <c r="E8376" s="35">
        <v>1</v>
      </c>
      <c r="F8376" s="29">
        <v>24.553439582000003</v>
      </c>
      <c r="G8376" s="51">
        <f t="shared" si="208"/>
        <v>24.553439582000003</v>
      </c>
      <c r="H8376" s="37">
        <f>SUM(G8376:G8379)</f>
        <v>87.760075598524026</v>
      </c>
      <c r="I8376" s="38"/>
      <c r="J8376" s="142">
        <v>13</v>
      </c>
      <c r="M8376" s="202"/>
    </row>
    <row r="8377" spans="1:13" ht="37.5" x14ac:dyDescent="0.35">
      <c r="A8377" s="211"/>
      <c r="B8377" s="213"/>
      <c r="C8377" s="34" t="s">
        <v>9527</v>
      </c>
      <c r="D8377" s="34" t="s">
        <v>200</v>
      </c>
      <c r="E8377" s="35">
        <v>4</v>
      </c>
      <c r="F8377" s="29">
        <v>0.17014076800000003</v>
      </c>
      <c r="G8377" s="51">
        <f t="shared" si="208"/>
        <v>0.6805630720000001</v>
      </c>
      <c r="H8377" s="69"/>
      <c r="I8377" s="70"/>
      <c r="J8377" s="142">
        <v>13</v>
      </c>
      <c r="M8377" s="202"/>
    </row>
    <row r="8378" spans="1:13" x14ac:dyDescent="0.35">
      <c r="A8378" s="211"/>
      <c r="B8378" s="213"/>
      <c r="C8378" s="34" t="s">
        <v>983</v>
      </c>
      <c r="D8378" s="34" t="s">
        <v>562</v>
      </c>
      <c r="E8378" s="35">
        <v>1.5233000000000001</v>
      </c>
      <c r="F8378" s="29">
        <v>17.620203286000002</v>
      </c>
      <c r="G8378" s="51">
        <f t="shared" si="208"/>
        <v>26.840855665563804</v>
      </c>
      <c r="H8378" s="69"/>
      <c r="I8378" s="70"/>
      <c r="J8378" s="142">
        <v>13</v>
      </c>
      <c r="M8378" s="202"/>
    </row>
    <row r="8379" spans="1:13" x14ac:dyDescent="0.35">
      <c r="A8379" s="211"/>
      <c r="B8379" s="213"/>
      <c r="C8379" s="34" t="s">
        <v>984</v>
      </c>
      <c r="D8379" s="34" t="s">
        <v>562</v>
      </c>
      <c r="E8379" s="35">
        <v>1.5233000000000001</v>
      </c>
      <c r="F8379" s="29">
        <v>23.426256994000003</v>
      </c>
      <c r="G8379" s="51">
        <f t="shared" si="208"/>
        <v>35.685217278960209</v>
      </c>
      <c r="H8379" s="69"/>
      <c r="I8379" s="70"/>
      <c r="J8379" s="142">
        <v>13</v>
      </c>
      <c r="M8379" s="202"/>
    </row>
    <row r="8380" spans="1:13" ht="15" thickBot="1" x14ac:dyDescent="0.4">
      <c r="A8380" s="217"/>
      <c r="B8380" s="216"/>
      <c r="C8380" s="52"/>
      <c r="D8380" s="144"/>
      <c r="E8380" s="63"/>
      <c r="F8380" s="72"/>
      <c r="G8380" s="72" t="str">
        <f t="shared" si="208"/>
        <v/>
      </c>
      <c r="H8380" s="73"/>
      <c r="I8380" s="70"/>
      <c r="J8380" s="142">
        <v>13</v>
      </c>
    </row>
    <row r="8381" spans="1:13" ht="15" thickBot="1" x14ac:dyDescent="0.4">
      <c r="A8381" s="210" t="s">
        <v>7015</v>
      </c>
      <c r="B8381" s="212" t="s">
        <v>8735</v>
      </c>
      <c r="C8381" s="155"/>
      <c r="D8381" s="24" t="s">
        <v>1245</v>
      </c>
      <c r="E8381" s="25"/>
      <c r="F8381" s="39"/>
      <c r="G8381" s="26" t="str">
        <f t="shared" si="208"/>
        <v/>
      </c>
      <c r="H8381" s="27"/>
      <c r="I8381" s="28"/>
      <c r="J8381" s="142">
        <v>1500</v>
      </c>
    </row>
    <row r="8382" spans="1:13" x14ac:dyDescent="0.35">
      <c r="A8382" s="211"/>
      <c r="B8382" s="213"/>
      <c r="C8382" s="30"/>
      <c r="D8382" s="30"/>
      <c r="E8382" s="31"/>
      <c r="F8382" s="40"/>
      <c r="G8382" s="32" t="str">
        <f t="shared" si="208"/>
        <v/>
      </c>
      <c r="H8382" s="33"/>
      <c r="I8382" s="29"/>
      <c r="J8382" s="142">
        <v>1500</v>
      </c>
    </row>
    <row r="8383" spans="1:13" ht="25" x14ac:dyDescent="0.35">
      <c r="A8383" s="211"/>
      <c r="B8383" s="213"/>
      <c r="C8383" s="34" t="s">
        <v>631</v>
      </c>
      <c r="D8383" s="34" t="s">
        <v>562</v>
      </c>
      <c r="E8383" s="35">
        <v>1</v>
      </c>
      <c r="F8383" s="29">
        <v>110.78290756400001</v>
      </c>
      <c r="G8383" s="32">
        <f t="shared" si="208"/>
        <v>110.78290756400001</v>
      </c>
      <c r="H8383" s="37">
        <f>SUM(G8383:G8383)</f>
        <v>110.78290756400001</v>
      </c>
      <c r="I8383" s="38"/>
      <c r="J8383" s="142">
        <v>1500</v>
      </c>
      <c r="M8383" s="202"/>
    </row>
    <row r="8384" spans="1:13" ht="15" thickBot="1" x14ac:dyDescent="0.4">
      <c r="A8384" s="211"/>
      <c r="B8384" s="213"/>
      <c r="C8384" s="34"/>
      <c r="D8384" s="34"/>
      <c r="E8384" s="35"/>
      <c r="F8384" s="29"/>
      <c r="G8384" s="32" t="str">
        <f t="shared" si="208"/>
        <v/>
      </c>
      <c r="H8384" s="33"/>
      <c r="I8384" s="38"/>
      <c r="J8384" s="142">
        <v>1500</v>
      </c>
    </row>
    <row r="8385" spans="1:13" ht="15" thickBot="1" x14ac:dyDescent="0.4">
      <c r="A8385" s="210" t="s">
        <v>7019</v>
      </c>
      <c r="B8385" s="212" t="s">
        <v>3601</v>
      </c>
      <c r="C8385" s="155"/>
      <c r="D8385" s="24" t="s">
        <v>16</v>
      </c>
      <c r="E8385" s="25"/>
      <c r="F8385" s="46"/>
      <c r="G8385" s="26" t="str">
        <f t="shared" si="208"/>
        <v/>
      </c>
      <c r="H8385" s="27"/>
      <c r="I8385" s="28"/>
      <c r="J8385" s="142">
        <v>6</v>
      </c>
    </row>
    <row r="8386" spans="1:13" x14ac:dyDescent="0.35">
      <c r="A8386" s="211"/>
      <c r="B8386" s="213"/>
      <c r="C8386" s="30"/>
      <c r="D8386" s="30"/>
      <c r="E8386" s="31"/>
      <c r="F8386" s="51"/>
      <c r="G8386" s="51" t="str">
        <f t="shared" si="208"/>
        <v/>
      </c>
      <c r="H8386" s="69"/>
      <c r="I8386" s="70"/>
      <c r="J8386" s="142">
        <v>6</v>
      </c>
    </row>
    <row r="8387" spans="1:13" x14ac:dyDescent="0.35">
      <c r="A8387" s="211"/>
      <c r="B8387" s="213"/>
      <c r="C8387" s="34" t="s">
        <v>8741</v>
      </c>
      <c r="D8387" s="34" t="s">
        <v>200</v>
      </c>
      <c r="E8387" s="35">
        <v>1</v>
      </c>
      <c r="F8387" s="29">
        <v>597.65134899400005</v>
      </c>
      <c r="G8387" s="51">
        <f t="shared" si="208"/>
        <v>597.65134899400005</v>
      </c>
      <c r="H8387" s="37">
        <f>SUM(G8387:G8389)</f>
        <v>603.17435333021592</v>
      </c>
      <c r="I8387" s="38"/>
      <c r="J8387" s="142">
        <v>6</v>
      </c>
      <c r="M8387" s="202"/>
    </row>
    <row r="8388" spans="1:13" x14ac:dyDescent="0.35">
      <c r="A8388" s="211"/>
      <c r="B8388" s="213"/>
      <c r="C8388" s="34" t="s">
        <v>983</v>
      </c>
      <c r="D8388" s="34" t="s">
        <v>562</v>
      </c>
      <c r="E8388" s="35">
        <v>7.4800000000000005E-2</v>
      </c>
      <c r="F8388" s="29">
        <v>17.620203286000002</v>
      </c>
      <c r="G8388" s="51">
        <f t="shared" si="208"/>
        <v>1.3179912057928003</v>
      </c>
      <c r="H8388" s="69"/>
      <c r="I8388" s="70"/>
      <c r="J8388" s="142">
        <v>6</v>
      </c>
      <c r="M8388" s="202"/>
    </row>
    <row r="8389" spans="1:13" x14ac:dyDescent="0.35">
      <c r="A8389" s="211"/>
      <c r="B8389" s="213"/>
      <c r="C8389" s="34" t="s">
        <v>984</v>
      </c>
      <c r="D8389" s="34" t="s">
        <v>562</v>
      </c>
      <c r="E8389" s="35">
        <v>0.17949999999999999</v>
      </c>
      <c r="F8389" s="29">
        <v>23.426256994000003</v>
      </c>
      <c r="G8389" s="51">
        <f t="shared" si="208"/>
        <v>4.2050131304230005</v>
      </c>
      <c r="H8389" s="69"/>
      <c r="I8389" s="70"/>
      <c r="J8389" s="142">
        <v>6</v>
      </c>
      <c r="M8389" s="202"/>
    </row>
    <row r="8390" spans="1:13" ht="15" thickBot="1" x14ac:dyDescent="0.4">
      <c r="A8390" s="217"/>
      <c r="B8390" s="216"/>
      <c r="C8390" s="52"/>
      <c r="D8390" s="144"/>
      <c r="E8390" s="63"/>
      <c r="F8390" s="72"/>
      <c r="G8390" s="72" t="str">
        <f t="shared" si="208"/>
        <v/>
      </c>
      <c r="H8390" s="73"/>
      <c r="I8390" s="70"/>
      <c r="J8390" s="142">
        <v>6</v>
      </c>
    </row>
    <row r="8391" spans="1:13" ht="15" thickBot="1" x14ac:dyDescent="0.4">
      <c r="A8391" s="210" t="s">
        <v>7020</v>
      </c>
      <c r="B8391" s="212" t="s">
        <v>7906</v>
      </c>
      <c r="C8391" s="155"/>
      <c r="D8391" s="24" t="s">
        <v>16</v>
      </c>
      <c r="E8391" s="25"/>
      <c r="F8391" s="39"/>
      <c r="G8391" s="26" t="str">
        <f t="shared" si="208"/>
        <v/>
      </c>
      <c r="H8391" s="27"/>
      <c r="I8391" s="28"/>
      <c r="J8391" s="142">
        <v>150</v>
      </c>
    </row>
    <row r="8392" spans="1:13" x14ac:dyDescent="0.35">
      <c r="A8392" s="214"/>
      <c r="B8392" s="213"/>
      <c r="C8392" s="30"/>
      <c r="D8392" s="30"/>
      <c r="E8392" s="31"/>
      <c r="F8392" s="40"/>
      <c r="G8392" s="29" t="str">
        <f t="shared" si="208"/>
        <v/>
      </c>
      <c r="H8392" s="33"/>
      <c r="I8392" s="29"/>
      <c r="J8392" s="142">
        <v>150</v>
      </c>
    </row>
    <row r="8393" spans="1:13" ht="50" x14ac:dyDescent="0.35">
      <c r="A8393" s="214"/>
      <c r="B8393" s="213"/>
      <c r="C8393" s="34" t="s">
        <v>8773</v>
      </c>
      <c r="D8393" s="34" t="s">
        <v>96</v>
      </c>
      <c r="E8393" s="35">
        <v>1</v>
      </c>
      <c r="F8393" s="32">
        <v>700.32066868400011</v>
      </c>
      <c r="G8393" s="29">
        <f t="shared" si="208"/>
        <v>700.32066868400011</v>
      </c>
      <c r="H8393" s="37">
        <f>SUM(G8393:G8398)</f>
        <v>739.60769796521322</v>
      </c>
      <c r="I8393" s="38"/>
      <c r="J8393" s="142">
        <v>150</v>
      </c>
      <c r="M8393" s="202"/>
    </row>
    <row r="8394" spans="1:13" ht="25" x14ac:dyDescent="0.35">
      <c r="A8394" s="214"/>
      <c r="B8394" s="213"/>
      <c r="C8394" s="34" t="s">
        <v>8764</v>
      </c>
      <c r="D8394" s="34" t="s">
        <v>69</v>
      </c>
      <c r="E8394" s="35">
        <v>1.5</v>
      </c>
      <c r="F8394" s="32">
        <v>7.3054192260000006</v>
      </c>
      <c r="G8394" s="29">
        <f t="shared" si="208"/>
        <v>10.958128839</v>
      </c>
      <c r="H8394" s="33"/>
      <c r="I8394" s="29"/>
      <c r="J8394" s="142">
        <v>150</v>
      </c>
      <c r="M8394" s="202"/>
    </row>
    <row r="8395" spans="1:13" x14ac:dyDescent="0.35">
      <c r="A8395" s="214"/>
      <c r="B8395" s="213"/>
      <c r="C8395" s="34" t="s">
        <v>419</v>
      </c>
      <c r="D8395" s="34" t="s">
        <v>96</v>
      </c>
      <c r="E8395" s="35">
        <v>1</v>
      </c>
      <c r="F8395" s="32">
        <v>6.6992927400000006</v>
      </c>
      <c r="G8395" s="29">
        <f t="shared" si="208"/>
        <v>6.6992927400000006</v>
      </c>
      <c r="H8395" s="33"/>
      <c r="I8395" s="29"/>
      <c r="J8395" s="142">
        <v>150</v>
      </c>
      <c r="M8395" s="202"/>
    </row>
    <row r="8396" spans="1:13" x14ac:dyDescent="0.35">
      <c r="A8396" s="214"/>
      <c r="B8396" s="213"/>
      <c r="C8396" s="34" t="s">
        <v>420</v>
      </c>
      <c r="D8396" s="34" t="s">
        <v>96</v>
      </c>
      <c r="E8396" s="35">
        <v>1</v>
      </c>
      <c r="F8396" s="32">
        <v>7.8158415300000001</v>
      </c>
      <c r="G8396" s="29">
        <f t="shared" si="208"/>
        <v>7.8158415300000001</v>
      </c>
      <c r="H8396" s="33"/>
      <c r="I8396" s="29"/>
      <c r="J8396" s="142">
        <v>150</v>
      </c>
      <c r="M8396" s="202"/>
    </row>
    <row r="8397" spans="1:13" x14ac:dyDescent="0.35">
      <c r="A8397" s="214"/>
      <c r="B8397" s="213"/>
      <c r="C8397" s="34" t="s">
        <v>983</v>
      </c>
      <c r="D8397" s="34" t="s">
        <v>562</v>
      </c>
      <c r="E8397" s="35">
        <v>0.18329999999999999</v>
      </c>
      <c r="F8397" s="29">
        <v>17.620203286000002</v>
      </c>
      <c r="G8397" s="32">
        <f t="shared" si="208"/>
        <v>3.2297832623238003</v>
      </c>
      <c r="H8397" s="33"/>
      <c r="I8397" s="29"/>
      <c r="J8397" s="142">
        <v>150</v>
      </c>
      <c r="M8397" s="202"/>
    </row>
    <row r="8398" spans="1:13" x14ac:dyDescent="0.35">
      <c r="A8398" s="214"/>
      <c r="B8398" s="213"/>
      <c r="C8398" s="34" t="s">
        <v>984</v>
      </c>
      <c r="D8398" s="34" t="s">
        <v>562</v>
      </c>
      <c r="E8398" s="35">
        <v>0.45179999999999998</v>
      </c>
      <c r="F8398" s="29">
        <v>23.426256994000003</v>
      </c>
      <c r="G8398" s="29">
        <f t="shared" si="208"/>
        <v>10.583982909889201</v>
      </c>
      <c r="H8398" s="33"/>
      <c r="I8398" s="29"/>
      <c r="J8398" s="142">
        <v>150</v>
      </c>
      <c r="M8398" s="202"/>
    </row>
    <row r="8399" spans="1:13" ht="15" thickBot="1" x14ac:dyDescent="0.4">
      <c r="A8399" s="215"/>
      <c r="B8399" s="216"/>
      <c r="C8399" s="34"/>
      <c r="D8399" s="34"/>
      <c r="E8399" s="35"/>
      <c r="F8399" s="29"/>
      <c r="G8399" s="29" t="str">
        <f t="shared" si="208"/>
        <v/>
      </c>
      <c r="H8399" s="33"/>
      <c r="I8399" s="29"/>
      <c r="J8399" s="142">
        <v>150</v>
      </c>
    </row>
    <row r="8400" spans="1:13" ht="15" hidden="1" thickBot="1" x14ac:dyDescent="0.4">
      <c r="A8400" s="210" t="s">
        <v>7021</v>
      </c>
      <c r="B8400" s="212" t="s">
        <v>8736</v>
      </c>
      <c r="C8400" s="155"/>
      <c r="D8400" s="24" t="s">
        <v>70</v>
      </c>
      <c r="E8400" s="25"/>
      <c r="F8400" s="39"/>
      <c r="G8400" s="26" t="str">
        <f t="shared" ref="G8400:G8463" si="209">IF(ISNUMBER(F8400),E8400*F8400,"")</f>
        <v/>
      </c>
      <c r="H8400" s="27"/>
      <c r="I8400" s="28"/>
      <c r="J8400" s="142">
        <v>0</v>
      </c>
    </row>
    <row r="8401" spans="1:13" ht="15" hidden="1" thickBot="1" x14ac:dyDescent="0.4">
      <c r="A8401" s="211"/>
      <c r="B8401" s="213"/>
      <c r="C8401" s="30"/>
      <c r="D8401" s="30"/>
      <c r="E8401" s="31"/>
      <c r="F8401" s="40"/>
      <c r="G8401" s="32" t="str">
        <f t="shared" si="209"/>
        <v/>
      </c>
      <c r="H8401" s="33"/>
      <c r="I8401" s="29"/>
      <c r="J8401" s="142">
        <v>0</v>
      </c>
    </row>
    <row r="8402" spans="1:13" ht="38" hidden="1" thickBot="1" x14ac:dyDescent="0.4">
      <c r="A8402" s="211"/>
      <c r="B8402" s="213"/>
      <c r="C8402" s="34" t="s">
        <v>8742</v>
      </c>
      <c r="D8402" s="34" t="s">
        <v>750</v>
      </c>
      <c r="E8402" s="35">
        <v>4</v>
      </c>
      <c r="F8402" s="29"/>
      <c r="G8402" s="32" t="str">
        <f t="shared" si="209"/>
        <v/>
      </c>
      <c r="H8402" s="37">
        <f>SUM(G8402:G8404)</f>
        <v>0</v>
      </c>
      <c r="I8402" s="38"/>
      <c r="J8402" s="142">
        <v>0</v>
      </c>
    </row>
    <row r="8403" spans="1:13" ht="15" hidden="1" thickBot="1" x14ac:dyDescent="0.4">
      <c r="A8403" s="211"/>
      <c r="B8403" s="213"/>
      <c r="C8403" s="34" t="s">
        <v>1195</v>
      </c>
      <c r="D8403" s="34" t="s">
        <v>562</v>
      </c>
      <c r="E8403" s="35">
        <v>0.108</v>
      </c>
      <c r="F8403" s="29"/>
      <c r="G8403" s="32" t="str">
        <f t="shared" si="209"/>
        <v/>
      </c>
      <c r="H8403" s="33"/>
      <c r="I8403" s="38"/>
      <c r="J8403" s="142">
        <v>0</v>
      </c>
    </row>
    <row r="8404" spans="1:13" ht="15" hidden="1" thickBot="1" x14ac:dyDescent="0.4">
      <c r="A8404" s="211"/>
      <c r="B8404" s="213"/>
      <c r="C8404" s="34" t="s">
        <v>856</v>
      </c>
      <c r="D8404" s="34" t="s">
        <v>562</v>
      </c>
      <c r="E8404" s="35">
        <v>0.53200000000000003</v>
      </c>
      <c r="F8404" s="29"/>
      <c r="G8404" s="32" t="str">
        <f t="shared" si="209"/>
        <v/>
      </c>
      <c r="H8404" s="33"/>
      <c r="I8404" s="38"/>
      <c r="J8404" s="142">
        <v>0</v>
      </c>
    </row>
    <row r="8405" spans="1:13" ht="15" hidden="1" thickBot="1" x14ac:dyDescent="0.4">
      <c r="A8405" s="217"/>
      <c r="B8405" s="216"/>
      <c r="C8405" s="52"/>
      <c r="D8405" s="52"/>
      <c r="E8405" s="63"/>
      <c r="F8405" s="64"/>
      <c r="G8405" s="65" t="str">
        <f t="shared" si="209"/>
        <v/>
      </c>
      <c r="H8405" s="66"/>
      <c r="I8405" s="29"/>
      <c r="J8405" s="142">
        <v>0</v>
      </c>
    </row>
    <row r="8406" spans="1:13" ht="15" thickBot="1" x14ac:dyDescent="0.4">
      <c r="A8406" s="210" t="s">
        <v>7023</v>
      </c>
      <c r="B8406" s="212" t="s">
        <v>8777</v>
      </c>
      <c r="C8406" s="155"/>
      <c r="D8406" s="24" t="s">
        <v>16</v>
      </c>
      <c r="E8406" s="25"/>
      <c r="F8406" s="39"/>
      <c r="G8406" s="26" t="str">
        <f t="shared" si="209"/>
        <v/>
      </c>
      <c r="H8406" s="27"/>
      <c r="I8406" s="28"/>
      <c r="J8406" s="142">
        <v>103</v>
      </c>
    </row>
    <row r="8407" spans="1:13" x14ac:dyDescent="0.35">
      <c r="A8407" s="214"/>
      <c r="B8407" s="213"/>
      <c r="C8407" s="30"/>
      <c r="D8407" s="30"/>
      <c r="E8407" s="31"/>
      <c r="F8407" s="40"/>
      <c r="G8407" s="29" t="str">
        <f t="shared" si="209"/>
        <v/>
      </c>
      <c r="H8407" s="33"/>
      <c r="I8407" s="29"/>
      <c r="J8407" s="142">
        <v>103</v>
      </c>
    </row>
    <row r="8408" spans="1:13" x14ac:dyDescent="0.35">
      <c r="A8408" s="214"/>
      <c r="B8408" s="213"/>
      <c r="C8408" s="34" t="s">
        <v>983</v>
      </c>
      <c r="D8408" s="34" t="s">
        <v>562</v>
      </c>
      <c r="E8408" s="35">
        <v>0.32</v>
      </c>
      <c r="F8408" s="29">
        <v>17.620203286000002</v>
      </c>
      <c r="G8408" s="32">
        <f t="shared" si="209"/>
        <v>5.6384650515200008</v>
      </c>
      <c r="H8408" s="37">
        <f>SUM(G8408:G8410)</f>
        <v>376.47047735360002</v>
      </c>
      <c r="I8408" s="38"/>
      <c r="J8408" s="142">
        <v>103</v>
      </c>
      <c r="M8408" s="202"/>
    </row>
    <row r="8409" spans="1:13" x14ac:dyDescent="0.35">
      <c r="A8409" s="214"/>
      <c r="B8409" s="213"/>
      <c r="C8409" s="34" t="s">
        <v>984</v>
      </c>
      <c r="D8409" s="34" t="s">
        <v>562</v>
      </c>
      <c r="E8409" s="35">
        <v>0.32</v>
      </c>
      <c r="F8409" s="29">
        <v>23.426256994000003</v>
      </c>
      <c r="G8409" s="32">
        <f t="shared" si="209"/>
        <v>7.4964022380800008</v>
      </c>
      <c r="H8409" s="33"/>
      <c r="I8409" s="29"/>
      <c r="J8409" s="142">
        <v>103</v>
      </c>
      <c r="M8409" s="202"/>
    </row>
    <row r="8410" spans="1:13" x14ac:dyDescent="0.35">
      <c r="A8410" s="214"/>
      <c r="B8410" s="213"/>
      <c r="C8410" s="34" t="s">
        <v>8784</v>
      </c>
      <c r="D8410" s="34" t="s">
        <v>96</v>
      </c>
      <c r="E8410" s="35">
        <v>1</v>
      </c>
      <c r="F8410" s="32">
        <v>363.33561006400004</v>
      </c>
      <c r="G8410" s="32">
        <f t="shared" si="209"/>
        <v>363.33561006400004</v>
      </c>
      <c r="H8410" s="33"/>
      <c r="I8410" s="29"/>
      <c r="J8410" s="142">
        <v>103</v>
      </c>
      <c r="M8410" s="202"/>
    </row>
    <row r="8411" spans="1:13" ht="15" thickBot="1" x14ac:dyDescent="0.4">
      <c r="A8411" s="215"/>
      <c r="B8411" s="216"/>
      <c r="C8411" s="34"/>
      <c r="D8411" s="34"/>
      <c r="E8411" s="35"/>
      <c r="F8411" s="29"/>
      <c r="G8411" s="29" t="str">
        <f t="shared" si="209"/>
        <v/>
      </c>
      <c r="H8411" s="33"/>
      <c r="I8411" s="29"/>
      <c r="J8411" s="142">
        <v>103</v>
      </c>
    </row>
    <row r="8412" spans="1:13" ht="15" thickBot="1" x14ac:dyDescent="0.4">
      <c r="A8412" s="210" t="s">
        <v>7024</v>
      </c>
      <c r="B8412" s="212" t="s">
        <v>8778</v>
      </c>
      <c r="C8412" s="155"/>
      <c r="D8412" s="24" t="s">
        <v>69</v>
      </c>
      <c r="E8412" s="25"/>
      <c r="F8412" s="39"/>
      <c r="G8412" s="26" t="str">
        <f t="shared" si="209"/>
        <v/>
      </c>
      <c r="H8412" s="27"/>
      <c r="I8412" s="28"/>
      <c r="J8412" s="142">
        <v>1200</v>
      </c>
    </row>
    <row r="8413" spans="1:13" x14ac:dyDescent="0.35">
      <c r="A8413" s="214"/>
      <c r="B8413" s="213"/>
      <c r="C8413" s="30"/>
      <c r="D8413" s="30"/>
      <c r="E8413" s="31"/>
      <c r="F8413" s="40"/>
      <c r="G8413" s="29" t="str">
        <f t="shared" si="209"/>
        <v/>
      </c>
      <c r="H8413" s="33"/>
      <c r="I8413" s="29"/>
      <c r="J8413" s="142">
        <v>1200</v>
      </c>
    </row>
    <row r="8414" spans="1:13" x14ac:dyDescent="0.35">
      <c r="A8414" s="214"/>
      <c r="B8414" s="213"/>
      <c r="C8414" s="34" t="s">
        <v>983</v>
      </c>
      <c r="D8414" s="34" t="s">
        <v>562</v>
      </c>
      <c r="E8414" s="35">
        <v>2.9000000000000001E-2</v>
      </c>
      <c r="F8414" s="29">
        <v>17.620203286000002</v>
      </c>
      <c r="G8414" s="32">
        <f t="shared" si="209"/>
        <v>0.51098589529400007</v>
      </c>
      <c r="H8414" s="37">
        <f>SUM(G8414:G8417)</f>
        <v>6.9432618407544009</v>
      </c>
      <c r="I8414" s="38"/>
      <c r="J8414" s="142">
        <v>1200</v>
      </c>
      <c r="M8414" s="202"/>
    </row>
    <row r="8415" spans="1:13" x14ac:dyDescent="0.35">
      <c r="A8415" s="214"/>
      <c r="B8415" s="213"/>
      <c r="C8415" s="34" t="s">
        <v>984</v>
      </c>
      <c r="D8415" s="34" t="s">
        <v>562</v>
      </c>
      <c r="E8415" s="35">
        <v>2.9000000000000001E-2</v>
      </c>
      <c r="F8415" s="29">
        <v>23.426256994000003</v>
      </c>
      <c r="G8415" s="32">
        <f t="shared" si="209"/>
        <v>0.67936145282600013</v>
      </c>
      <c r="H8415" s="33"/>
      <c r="I8415" s="29"/>
      <c r="J8415" s="142">
        <v>1200</v>
      </c>
      <c r="M8415" s="202"/>
    </row>
    <row r="8416" spans="1:13" ht="25" x14ac:dyDescent="0.35">
      <c r="A8416" s="214"/>
      <c r="B8416" s="213"/>
      <c r="C8416" s="34" t="s">
        <v>8783</v>
      </c>
      <c r="D8416" s="34" t="s">
        <v>69</v>
      </c>
      <c r="E8416" s="35">
        <v>1.2434000000000001</v>
      </c>
      <c r="F8416" s="32">
        <v>4.5938007360000004</v>
      </c>
      <c r="G8416" s="32">
        <f t="shared" si="209"/>
        <v>5.7119318351424004</v>
      </c>
      <c r="H8416" s="33"/>
      <c r="I8416" s="29"/>
      <c r="J8416" s="142">
        <v>1200</v>
      </c>
      <c r="M8416" s="202"/>
    </row>
    <row r="8417" spans="1:13" ht="25" x14ac:dyDescent="0.35">
      <c r="A8417" s="214"/>
      <c r="B8417" s="213"/>
      <c r="C8417" s="34" t="s">
        <v>9716</v>
      </c>
      <c r="D8417" s="34" t="s">
        <v>200</v>
      </c>
      <c r="E8417" s="35">
        <v>9.4000000000000004E-3</v>
      </c>
      <c r="F8417" s="32">
        <v>4.3598571799999997</v>
      </c>
      <c r="G8417" s="32">
        <f t="shared" si="209"/>
        <v>4.0982657491999995E-2</v>
      </c>
      <c r="H8417" s="33"/>
      <c r="I8417" s="29"/>
      <c r="J8417" s="142">
        <v>1200</v>
      </c>
      <c r="M8417" s="202"/>
    </row>
    <row r="8418" spans="1:13" ht="15" thickBot="1" x14ac:dyDescent="0.4">
      <c r="A8418" s="215"/>
      <c r="B8418" s="216"/>
      <c r="C8418" s="34"/>
      <c r="D8418" s="34"/>
      <c r="E8418" s="35"/>
      <c r="F8418" s="29"/>
      <c r="G8418" s="29" t="str">
        <f t="shared" si="209"/>
        <v/>
      </c>
      <c r="H8418" s="33"/>
      <c r="I8418" s="29"/>
      <c r="J8418" s="142">
        <v>1200</v>
      </c>
    </row>
    <row r="8419" spans="1:13" ht="15" thickBot="1" x14ac:dyDescent="0.4">
      <c r="A8419" s="210" t="s">
        <v>7025</v>
      </c>
      <c r="B8419" s="212" t="s">
        <v>8779</v>
      </c>
      <c r="C8419" s="155"/>
      <c r="D8419" s="24" t="s">
        <v>16</v>
      </c>
      <c r="E8419" s="25"/>
      <c r="F8419" s="39"/>
      <c r="G8419" s="26" t="str">
        <f t="shared" si="209"/>
        <v/>
      </c>
      <c r="H8419" s="27"/>
      <c r="I8419" s="28"/>
      <c r="J8419" s="142">
        <v>3</v>
      </c>
    </row>
    <row r="8420" spans="1:13" x14ac:dyDescent="0.35">
      <c r="A8420" s="214"/>
      <c r="B8420" s="213"/>
      <c r="C8420" s="30"/>
      <c r="D8420" s="30"/>
      <c r="E8420" s="31"/>
      <c r="F8420" s="40"/>
      <c r="G8420" s="29" t="str">
        <f t="shared" si="209"/>
        <v/>
      </c>
      <c r="H8420" s="33"/>
      <c r="I8420" s="29"/>
      <c r="J8420" s="142">
        <v>3</v>
      </c>
    </row>
    <row r="8421" spans="1:13" x14ac:dyDescent="0.35">
      <c r="A8421" s="214"/>
      <c r="B8421" s="213"/>
      <c r="C8421" s="34" t="s">
        <v>983</v>
      </c>
      <c r="D8421" s="34" t="s">
        <v>562</v>
      </c>
      <c r="E8421" s="35">
        <v>2</v>
      </c>
      <c r="F8421" s="29">
        <v>17.620203286000002</v>
      </c>
      <c r="G8421" s="32">
        <f t="shared" si="209"/>
        <v>35.240406572000005</v>
      </c>
      <c r="H8421" s="37">
        <f>SUM(G8421:G8423)</f>
        <v>40943.833495502004</v>
      </c>
      <c r="I8421" s="38"/>
      <c r="J8421" s="142">
        <v>3</v>
      </c>
      <c r="M8421" s="202"/>
    </row>
    <row r="8422" spans="1:13" x14ac:dyDescent="0.35">
      <c r="A8422" s="214"/>
      <c r="B8422" s="213"/>
      <c r="C8422" s="34" t="s">
        <v>984</v>
      </c>
      <c r="D8422" s="34" t="s">
        <v>562</v>
      </c>
      <c r="E8422" s="35">
        <v>2</v>
      </c>
      <c r="F8422" s="29">
        <v>23.426256994000003</v>
      </c>
      <c r="G8422" s="32">
        <f t="shared" si="209"/>
        <v>46.852513988000005</v>
      </c>
      <c r="H8422" s="33"/>
      <c r="I8422" s="29"/>
      <c r="J8422" s="142">
        <v>3</v>
      </c>
      <c r="M8422" s="202"/>
    </row>
    <row r="8423" spans="1:13" x14ac:dyDescent="0.35">
      <c r="A8423" s="214"/>
      <c r="B8423" s="213"/>
      <c r="C8423" s="34" t="s">
        <v>8785</v>
      </c>
      <c r="D8423" s="34" t="s">
        <v>96</v>
      </c>
      <c r="E8423" s="35">
        <v>1</v>
      </c>
      <c r="F8423" s="32">
        <v>40861.740574942007</v>
      </c>
      <c r="G8423" s="32">
        <f t="shared" si="209"/>
        <v>40861.740574942007</v>
      </c>
      <c r="H8423" s="33"/>
      <c r="I8423" s="29"/>
      <c r="J8423" s="142">
        <v>3</v>
      </c>
      <c r="M8423" s="202"/>
    </row>
    <row r="8424" spans="1:13" ht="15" thickBot="1" x14ac:dyDescent="0.4">
      <c r="A8424" s="215"/>
      <c r="B8424" s="216"/>
      <c r="C8424" s="34"/>
      <c r="D8424" s="34"/>
      <c r="E8424" s="35"/>
      <c r="F8424" s="29"/>
      <c r="G8424" s="29" t="str">
        <f t="shared" si="209"/>
        <v/>
      </c>
      <c r="H8424" s="33"/>
      <c r="I8424" s="29"/>
      <c r="J8424" s="142">
        <v>3</v>
      </c>
    </row>
    <row r="8425" spans="1:13" ht="15" thickBot="1" x14ac:dyDescent="0.4">
      <c r="A8425" s="210" t="s">
        <v>7026</v>
      </c>
      <c r="B8425" s="212" t="s">
        <v>8780</v>
      </c>
      <c r="C8425" s="155"/>
      <c r="D8425" s="24" t="s">
        <v>69</v>
      </c>
      <c r="E8425" s="25"/>
      <c r="F8425" s="39"/>
      <c r="G8425" s="26" t="str">
        <f t="shared" si="209"/>
        <v/>
      </c>
      <c r="H8425" s="27"/>
      <c r="I8425" s="28"/>
      <c r="J8425" s="142">
        <v>920</v>
      </c>
    </row>
    <row r="8426" spans="1:13" x14ac:dyDescent="0.35">
      <c r="A8426" s="214"/>
      <c r="B8426" s="213"/>
      <c r="C8426" s="30"/>
      <c r="D8426" s="30"/>
      <c r="E8426" s="31"/>
      <c r="F8426" s="40"/>
      <c r="G8426" s="29" t="str">
        <f t="shared" si="209"/>
        <v/>
      </c>
      <c r="H8426" s="33"/>
      <c r="I8426" s="29"/>
      <c r="J8426" s="142">
        <v>920</v>
      </c>
    </row>
    <row r="8427" spans="1:13" x14ac:dyDescent="0.35">
      <c r="A8427" s="214"/>
      <c r="B8427" s="213"/>
      <c r="C8427" s="34" t="s">
        <v>9549</v>
      </c>
      <c r="D8427" s="34" t="s">
        <v>372</v>
      </c>
      <c r="E8427" s="35">
        <v>1.05</v>
      </c>
      <c r="F8427" s="29">
        <v>34.304632347999998</v>
      </c>
      <c r="G8427" s="32">
        <f t="shared" si="209"/>
        <v>36.019863965399999</v>
      </c>
      <c r="H8427" s="37">
        <f>SUM(G8427:G8429)</f>
        <v>37.378501800667998</v>
      </c>
      <c r="I8427" s="38"/>
      <c r="J8427" s="142">
        <v>920</v>
      </c>
      <c r="M8427" s="202"/>
    </row>
    <row r="8428" spans="1:13" x14ac:dyDescent="0.35">
      <c r="A8428" s="214"/>
      <c r="B8428" s="213"/>
      <c r="C8428" s="34" t="s">
        <v>983</v>
      </c>
      <c r="D8428" s="34" t="s">
        <v>562</v>
      </c>
      <c r="E8428" s="35">
        <v>3.3099999999999997E-2</v>
      </c>
      <c r="F8428" s="29">
        <v>17.620203286000002</v>
      </c>
      <c r="G8428" s="32">
        <f t="shared" si="209"/>
        <v>0.58322872876660004</v>
      </c>
      <c r="H8428" s="33"/>
      <c r="I8428" s="29"/>
      <c r="J8428" s="142">
        <v>920</v>
      </c>
      <c r="M8428" s="202"/>
    </row>
    <row r="8429" spans="1:13" x14ac:dyDescent="0.35">
      <c r="A8429" s="214"/>
      <c r="B8429" s="213"/>
      <c r="C8429" s="34" t="s">
        <v>984</v>
      </c>
      <c r="D8429" s="34" t="s">
        <v>562</v>
      </c>
      <c r="E8429" s="35">
        <v>3.3099999999999997E-2</v>
      </c>
      <c r="F8429" s="32">
        <v>23.426256994000003</v>
      </c>
      <c r="G8429" s="32">
        <f t="shared" si="209"/>
        <v>0.77540910650140005</v>
      </c>
      <c r="H8429" s="33"/>
      <c r="I8429" s="29"/>
      <c r="J8429" s="142">
        <v>920</v>
      </c>
      <c r="M8429" s="202"/>
    </row>
    <row r="8430" spans="1:13" ht="15" thickBot="1" x14ac:dyDescent="0.4">
      <c r="A8430" s="215"/>
      <c r="B8430" s="216"/>
      <c r="C8430" s="34"/>
      <c r="D8430" s="34"/>
      <c r="E8430" s="35"/>
      <c r="F8430" s="29"/>
      <c r="G8430" s="29" t="str">
        <f t="shared" si="209"/>
        <v/>
      </c>
      <c r="H8430" s="33"/>
      <c r="I8430" s="29"/>
      <c r="J8430" s="142">
        <v>920</v>
      </c>
    </row>
    <row r="8431" spans="1:13" ht="15" thickBot="1" x14ac:dyDescent="0.4">
      <c r="A8431" s="210" t="s">
        <v>7027</v>
      </c>
      <c r="B8431" s="212" t="s">
        <v>8781</v>
      </c>
      <c r="C8431" s="155"/>
      <c r="D8431" s="24" t="s">
        <v>16</v>
      </c>
      <c r="E8431" s="25"/>
      <c r="F8431" s="39"/>
      <c r="G8431" s="26" t="str">
        <f t="shared" si="209"/>
        <v/>
      </c>
      <c r="H8431" s="27"/>
      <c r="I8431" s="28"/>
      <c r="J8431" s="142">
        <v>40</v>
      </c>
    </row>
    <row r="8432" spans="1:13" x14ac:dyDescent="0.35">
      <c r="A8432" s="214"/>
      <c r="B8432" s="213"/>
      <c r="C8432" s="30"/>
      <c r="D8432" s="30"/>
      <c r="E8432" s="31"/>
      <c r="F8432" s="40"/>
      <c r="G8432" s="29" t="str">
        <f t="shared" si="209"/>
        <v/>
      </c>
      <c r="H8432" s="33"/>
      <c r="I8432" s="29"/>
      <c r="J8432" s="142">
        <v>40</v>
      </c>
    </row>
    <row r="8433" spans="1:13" ht="25" x14ac:dyDescent="0.35">
      <c r="A8433" s="214"/>
      <c r="B8433" s="213"/>
      <c r="C8433" s="34" t="s">
        <v>10221</v>
      </c>
      <c r="D8433" s="34" t="s">
        <v>200</v>
      </c>
      <c r="E8433" s="35">
        <v>1</v>
      </c>
      <c r="F8433" s="29">
        <v>35.718927482000005</v>
      </c>
      <c r="G8433" s="32">
        <f t="shared" si="209"/>
        <v>35.718927482000005</v>
      </c>
      <c r="H8433" s="37">
        <f>SUM(G8433:G8436)</f>
        <v>44.128392348693971</v>
      </c>
      <c r="I8433" s="38"/>
      <c r="J8433" s="142">
        <v>40</v>
      </c>
      <c r="M8433" s="202"/>
    </row>
    <row r="8434" spans="1:13" x14ac:dyDescent="0.35">
      <c r="A8434" s="214"/>
      <c r="B8434" s="213"/>
      <c r="C8434" s="34" t="s">
        <v>570</v>
      </c>
      <c r="D8434" s="34" t="s">
        <v>562</v>
      </c>
      <c r="E8434" s="35">
        <v>0.1384</v>
      </c>
      <c r="F8434" s="29">
        <v>23.149778246</v>
      </c>
      <c r="G8434" s="32">
        <f t="shared" si="209"/>
        <v>3.2039293092464001</v>
      </c>
      <c r="H8434" s="33"/>
      <c r="I8434" s="29"/>
      <c r="J8434" s="142">
        <v>40</v>
      </c>
      <c r="M8434" s="202"/>
    </row>
    <row r="8435" spans="1:13" x14ac:dyDescent="0.35">
      <c r="A8435" s="214"/>
      <c r="B8435" s="213"/>
      <c r="C8435" s="34" t="s">
        <v>563</v>
      </c>
      <c r="D8435" s="34" t="s">
        <v>562</v>
      </c>
      <c r="E8435" s="35">
        <v>0.10879999999999999</v>
      </c>
      <c r="F8435" s="32">
        <v>17.322456942000002</v>
      </c>
      <c r="G8435" s="32">
        <f t="shared" si="209"/>
        <v>1.8846833152896001</v>
      </c>
      <c r="H8435" s="33"/>
      <c r="I8435" s="29"/>
      <c r="J8435" s="142">
        <v>40</v>
      </c>
      <c r="M8435" s="202"/>
    </row>
    <row r="8436" spans="1:13" ht="25" x14ac:dyDescent="0.35">
      <c r="A8436" s="214"/>
      <c r="B8436" s="213"/>
      <c r="C8436" s="34" t="s">
        <v>3153</v>
      </c>
      <c r="D8436" s="34" t="s">
        <v>84</v>
      </c>
      <c r="E8436" s="35">
        <v>1.41E-2</v>
      </c>
      <c r="F8436" s="32">
        <f>'Comp.Aux1'!$G$708</f>
        <v>235.52143561404034</v>
      </c>
      <c r="G8436" s="32">
        <f t="shared" si="209"/>
        <v>3.3208522421579687</v>
      </c>
      <c r="H8436" s="33"/>
      <c r="I8436" s="29"/>
      <c r="J8436" s="142">
        <v>40</v>
      </c>
      <c r="M8436" s="202"/>
    </row>
    <row r="8437" spans="1:13" ht="15" thickBot="1" x14ac:dyDescent="0.4">
      <c r="A8437" s="215"/>
      <c r="B8437" s="216"/>
      <c r="C8437" s="34"/>
      <c r="D8437" s="34"/>
      <c r="E8437" s="35"/>
      <c r="F8437" s="29"/>
      <c r="G8437" s="29" t="str">
        <f t="shared" si="209"/>
        <v/>
      </c>
      <c r="H8437" s="33"/>
      <c r="I8437" s="29"/>
      <c r="J8437" s="142">
        <v>40</v>
      </c>
    </row>
    <row r="8438" spans="1:13" ht="15" thickBot="1" x14ac:dyDescent="0.4">
      <c r="A8438" s="210" t="s">
        <v>7028</v>
      </c>
      <c r="B8438" s="212" t="s">
        <v>8782</v>
      </c>
      <c r="C8438" s="155"/>
      <c r="D8438" s="24" t="s">
        <v>16</v>
      </c>
      <c r="E8438" s="25"/>
      <c r="F8438" s="39"/>
      <c r="G8438" s="26" t="str">
        <f t="shared" si="209"/>
        <v/>
      </c>
      <c r="H8438" s="27"/>
      <c r="I8438" s="28"/>
      <c r="J8438" s="142">
        <v>50</v>
      </c>
    </row>
    <row r="8439" spans="1:13" x14ac:dyDescent="0.35">
      <c r="A8439" s="214"/>
      <c r="B8439" s="213"/>
      <c r="C8439" s="30"/>
      <c r="D8439" s="30"/>
      <c r="E8439" s="31"/>
      <c r="F8439" s="40"/>
      <c r="G8439" s="29" t="str">
        <f t="shared" si="209"/>
        <v/>
      </c>
      <c r="H8439" s="33"/>
      <c r="I8439" s="29"/>
      <c r="J8439" s="142">
        <v>50</v>
      </c>
    </row>
    <row r="8440" spans="1:13" ht="25" x14ac:dyDescent="0.35">
      <c r="A8440" s="214"/>
      <c r="B8440" s="213"/>
      <c r="C8440" s="34" t="s">
        <v>9864</v>
      </c>
      <c r="D8440" s="34" t="s">
        <v>200</v>
      </c>
      <c r="E8440" s="35">
        <v>1</v>
      </c>
      <c r="F8440" s="29">
        <v>11.303727274000002</v>
      </c>
      <c r="G8440" s="32">
        <f t="shared" si="209"/>
        <v>11.303727274000002</v>
      </c>
      <c r="H8440" s="37">
        <f>SUM(G8440:G8442)</f>
        <v>16.828580827688</v>
      </c>
      <c r="I8440" s="38"/>
      <c r="J8440" s="142">
        <v>50</v>
      </c>
      <c r="M8440" s="202"/>
    </row>
    <row r="8441" spans="1:13" x14ac:dyDescent="0.35">
      <c r="A8441" s="214"/>
      <c r="B8441" s="213"/>
      <c r="C8441" s="34" t="s">
        <v>983</v>
      </c>
      <c r="D8441" s="34" t="s">
        <v>562</v>
      </c>
      <c r="E8441" s="35">
        <v>0.1346</v>
      </c>
      <c r="F8441" s="29">
        <v>17.620203286000002</v>
      </c>
      <c r="G8441" s="32">
        <f t="shared" si="209"/>
        <v>2.3716793622956001</v>
      </c>
      <c r="H8441" s="33"/>
      <c r="I8441" s="29"/>
      <c r="J8441" s="142">
        <v>50</v>
      </c>
      <c r="M8441" s="202"/>
    </row>
    <row r="8442" spans="1:13" x14ac:dyDescent="0.35">
      <c r="A8442" s="214"/>
      <c r="B8442" s="213"/>
      <c r="C8442" s="34" t="s">
        <v>984</v>
      </c>
      <c r="D8442" s="34" t="s">
        <v>562</v>
      </c>
      <c r="E8442" s="35">
        <v>0.1346</v>
      </c>
      <c r="F8442" s="32">
        <v>23.426256994000003</v>
      </c>
      <c r="G8442" s="32">
        <f t="shared" si="209"/>
        <v>3.1531741913924005</v>
      </c>
      <c r="H8442" s="33"/>
      <c r="I8442" s="29"/>
      <c r="J8442" s="142">
        <v>50</v>
      </c>
      <c r="M8442" s="202"/>
    </row>
    <row r="8443" spans="1:13" ht="15" thickBot="1" x14ac:dyDescent="0.4">
      <c r="A8443" s="215"/>
      <c r="B8443" s="216"/>
      <c r="C8443" s="52"/>
      <c r="D8443" s="52"/>
      <c r="E8443" s="63"/>
      <c r="F8443" s="64"/>
      <c r="G8443" s="64" t="str">
        <f t="shared" si="209"/>
        <v/>
      </c>
      <c r="H8443" s="66"/>
      <c r="I8443" s="29"/>
      <c r="J8443" s="142">
        <v>50</v>
      </c>
    </row>
    <row r="8444" spans="1:13" ht="15" hidden="1" thickBot="1" x14ac:dyDescent="0.4">
      <c r="A8444" s="210" t="s">
        <v>7029</v>
      </c>
      <c r="B8444" s="212" t="s">
        <v>8792</v>
      </c>
      <c r="C8444" s="155"/>
      <c r="D8444" s="24" t="s">
        <v>16</v>
      </c>
      <c r="E8444" s="25"/>
      <c r="F8444" s="39"/>
      <c r="G8444" s="26" t="str">
        <f t="shared" si="209"/>
        <v/>
      </c>
      <c r="H8444" s="27"/>
      <c r="I8444" s="28"/>
      <c r="J8444" s="142">
        <v>0</v>
      </c>
    </row>
    <row r="8445" spans="1:13" ht="15" hidden="1" thickBot="1" x14ac:dyDescent="0.4">
      <c r="A8445" s="211"/>
      <c r="B8445" s="213"/>
      <c r="C8445" s="30"/>
      <c r="D8445" s="30"/>
      <c r="E8445" s="31"/>
      <c r="F8445" s="40"/>
      <c r="G8445" s="32" t="str">
        <f t="shared" si="209"/>
        <v/>
      </c>
      <c r="H8445" s="33"/>
      <c r="I8445" s="29"/>
      <c r="J8445" s="142">
        <v>0</v>
      </c>
    </row>
    <row r="8446" spans="1:13" ht="25.5" hidden="1" thickBot="1" x14ac:dyDescent="0.4">
      <c r="A8446" s="211"/>
      <c r="B8446" s="213"/>
      <c r="C8446" s="34" t="s">
        <v>800</v>
      </c>
      <c r="D8446" s="34" t="s">
        <v>562</v>
      </c>
      <c r="E8446" s="35">
        <v>0.4</v>
      </c>
      <c r="F8446" s="29"/>
      <c r="G8446" s="32" t="str">
        <f t="shared" si="209"/>
        <v/>
      </c>
      <c r="H8446" s="37">
        <f>SUM(G8446:G8448)</f>
        <v>0</v>
      </c>
      <c r="I8446" s="38"/>
      <c r="J8446" s="142">
        <v>0</v>
      </c>
    </row>
    <row r="8447" spans="1:13" ht="25.5" hidden="1" thickBot="1" x14ac:dyDescent="0.4">
      <c r="A8447" s="211"/>
      <c r="B8447" s="213"/>
      <c r="C8447" s="34" t="s">
        <v>801</v>
      </c>
      <c r="D8447" s="34" t="s">
        <v>562</v>
      </c>
      <c r="E8447" s="35">
        <v>0.4</v>
      </c>
      <c r="F8447" s="29"/>
      <c r="G8447" s="32" t="str">
        <f t="shared" si="209"/>
        <v/>
      </c>
      <c r="H8447" s="33"/>
      <c r="I8447" s="29"/>
      <c r="J8447" s="142">
        <v>0</v>
      </c>
    </row>
    <row r="8448" spans="1:13" ht="25.5" hidden="1" thickBot="1" x14ac:dyDescent="0.4">
      <c r="A8448" s="211"/>
      <c r="B8448" s="213"/>
      <c r="C8448" s="34" t="s">
        <v>9558</v>
      </c>
      <c r="D8448" s="34" t="s">
        <v>200</v>
      </c>
      <c r="E8448" s="35">
        <v>1</v>
      </c>
      <c r="F8448" s="32"/>
      <c r="G8448" s="32" t="str">
        <f t="shared" si="209"/>
        <v/>
      </c>
      <c r="H8448" s="33"/>
      <c r="I8448" s="29"/>
      <c r="J8448" s="142">
        <v>0</v>
      </c>
    </row>
    <row r="8449" spans="1:10" ht="15" hidden="1" thickBot="1" x14ac:dyDescent="0.4">
      <c r="A8449" s="211"/>
      <c r="B8449" s="213"/>
      <c r="C8449" s="34"/>
      <c r="D8449" s="34"/>
      <c r="E8449" s="35"/>
      <c r="F8449" s="29"/>
      <c r="G8449" s="32" t="str">
        <f t="shared" si="209"/>
        <v/>
      </c>
      <c r="H8449" s="33"/>
      <c r="I8449" s="38"/>
      <c r="J8449" s="142">
        <v>0</v>
      </c>
    </row>
    <row r="8450" spans="1:10" ht="15" hidden="1" thickBot="1" x14ac:dyDescent="0.4">
      <c r="A8450" s="210" t="s">
        <v>7031</v>
      </c>
      <c r="B8450" s="212" t="s">
        <v>8790</v>
      </c>
      <c r="C8450" s="155"/>
      <c r="D8450" s="24" t="s">
        <v>69</v>
      </c>
      <c r="E8450" s="25"/>
      <c r="F8450" s="39"/>
      <c r="G8450" s="26" t="str">
        <f t="shared" si="209"/>
        <v/>
      </c>
      <c r="H8450" s="27"/>
      <c r="I8450" s="28"/>
      <c r="J8450" s="142">
        <v>0</v>
      </c>
    </row>
    <row r="8451" spans="1:10" ht="15" hidden="1" thickBot="1" x14ac:dyDescent="0.4">
      <c r="A8451" s="211"/>
      <c r="B8451" s="213"/>
      <c r="C8451" s="30"/>
      <c r="D8451" s="30"/>
      <c r="E8451" s="31"/>
      <c r="F8451" s="40"/>
      <c r="G8451" s="32" t="str">
        <f t="shared" si="209"/>
        <v/>
      </c>
      <c r="H8451" s="33"/>
      <c r="I8451" s="29"/>
      <c r="J8451" s="142">
        <v>0</v>
      </c>
    </row>
    <row r="8452" spans="1:10" ht="15" hidden="1" thickBot="1" x14ac:dyDescent="0.4">
      <c r="A8452" s="211"/>
      <c r="B8452" s="213"/>
      <c r="C8452" s="34" t="s">
        <v>9515</v>
      </c>
      <c r="D8452" s="34" t="s">
        <v>750</v>
      </c>
      <c r="E8452" s="35">
        <v>9.2240000000000002</v>
      </c>
      <c r="F8452" s="29"/>
      <c r="G8452" s="32" t="str">
        <f t="shared" si="209"/>
        <v/>
      </c>
      <c r="H8452" s="37">
        <f>SUM(G8452:G8465)</f>
        <v>0</v>
      </c>
      <c r="I8452" s="38"/>
      <c r="J8452" s="142">
        <v>0</v>
      </c>
    </row>
    <row r="8453" spans="1:10" ht="15" hidden="1" thickBot="1" x14ac:dyDescent="0.4">
      <c r="A8453" s="211"/>
      <c r="B8453" s="213"/>
      <c r="C8453" s="34" t="s">
        <v>1002</v>
      </c>
      <c r="D8453" s="34" t="s">
        <v>750</v>
      </c>
      <c r="E8453" s="35">
        <v>0.89600000000000002</v>
      </c>
      <c r="F8453" s="32"/>
      <c r="G8453" s="32" t="str">
        <f t="shared" si="209"/>
        <v/>
      </c>
      <c r="H8453" s="33"/>
      <c r="I8453" s="29"/>
      <c r="J8453" s="142">
        <v>0</v>
      </c>
    </row>
    <row r="8454" spans="1:10" ht="15" hidden="1" thickBot="1" x14ac:dyDescent="0.4">
      <c r="A8454" s="211"/>
      <c r="B8454" s="213"/>
      <c r="C8454" s="34" t="s">
        <v>1003</v>
      </c>
      <c r="D8454" s="34" t="s">
        <v>750</v>
      </c>
      <c r="E8454" s="35">
        <v>7.0999999999999994E-2</v>
      </c>
      <c r="F8454" s="32"/>
      <c r="G8454" s="32" t="str">
        <f t="shared" si="209"/>
        <v/>
      </c>
      <c r="H8454" s="33"/>
      <c r="I8454" s="29"/>
      <c r="J8454" s="142">
        <v>0</v>
      </c>
    </row>
    <row r="8455" spans="1:10" ht="25.5" hidden="1" thickBot="1" x14ac:dyDescent="0.4">
      <c r="A8455" s="211"/>
      <c r="B8455" s="213"/>
      <c r="C8455" s="34" t="s">
        <v>877</v>
      </c>
      <c r="D8455" s="34" t="s">
        <v>200</v>
      </c>
      <c r="E8455" s="35">
        <v>3.3330000000000002</v>
      </c>
      <c r="F8455" s="32"/>
      <c r="G8455" s="32" t="str">
        <f t="shared" si="209"/>
        <v/>
      </c>
      <c r="H8455" s="33"/>
      <c r="I8455" s="29"/>
      <c r="J8455" s="142">
        <v>0</v>
      </c>
    </row>
    <row r="8456" spans="1:10" ht="25.5" hidden="1" thickBot="1" x14ac:dyDescent="0.4">
      <c r="A8456" s="211"/>
      <c r="B8456" s="213"/>
      <c r="C8456" s="34" t="s">
        <v>10241</v>
      </c>
      <c r="D8456" s="34" t="s">
        <v>372</v>
      </c>
      <c r="E8456" s="35">
        <v>0.9</v>
      </c>
      <c r="F8456" s="32"/>
      <c r="G8456" s="32" t="str">
        <f t="shared" si="209"/>
        <v/>
      </c>
      <c r="H8456" s="33"/>
      <c r="I8456" s="29"/>
      <c r="J8456" s="142">
        <v>0</v>
      </c>
    </row>
    <row r="8457" spans="1:10" ht="25.5" hidden="1" thickBot="1" x14ac:dyDescent="0.4">
      <c r="A8457" s="211"/>
      <c r="B8457" s="213"/>
      <c r="C8457" s="34" t="s">
        <v>10228</v>
      </c>
      <c r="D8457" s="34" t="s">
        <v>372</v>
      </c>
      <c r="E8457" s="35">
        <v>1.0289999999999999</v>
      </c>
      <c r="F8457" s="32"/>
      <c r="G8457" s="32" t="str">
        <f t="shared" si="209"/>
        <v/>
      </c>
      <c r="H8457" s="33"/>
      <c r="I8457" s="29"/>
      <c r="J8457" s="142">
        <v>0</v>
      </c>
    </row>
    <row r="8458" spans="1:10" ht="15" hidden="1" thickBot="1" x14ac:dyDescent="0.4">
      <c r="A8458" s="211"/>
      <c r="B8458" s="213"/>
      <c r="C8458" s="34" t="s">
        <v>639</v>
      </c>
      <c r="D8458" s="34" t="s">
        <v>562</v>
      </c>
      <c r="E8458" s="35">
        <v>4.7480000000000002</v>
      </c>
      <c r="F8458" s="32"/>
      <c r="G8458" s="32" t="str">
        <f t="shared" si="209"/>
        <v/>
      </c>
      <c r="H8458" s="33"/>
      <c r="I8458" s="29"/>
      <c r="J8458" s="142">
        <v>0</v>
      </c>
    </row>
    <row r="8459" spans="1:10" ht="15" hidden="1" thickBot="1" x14ac:dyDescent="0.4">
      <c r="A8459" s="211"/>
      <c r="B8459" s="213"/>
      <c r="C8459" s="34" t="s">
        <v>1007</v>
      </c>
      <c r="D8459" s="34" t="s">
        <v>562</v>
      </c>
      <c r="E8459" s="35">
        <v>5.78</v>
      </c>
      <c r="F8459" s="32"/>
      <c r="G8459" s="32" t="str">
        <f t="shared" si="209"/>
        <v/>
      </c>
      <c r="H8459" s="33"/>
      <c r="I8459" s="29"/>
      <c r="J8459" s="142">
        <v>0</v>
      </c>
    </row>
    <row r="8460" spans="1:10" ht="38" hidden="1" thickBot="1" x14ac:dyDescent="0.4">
      <c r="A8460" s="211"/>
      <c r="B8460" s="213"/>
      <c r="C8460" s="34" t="s">
        <v>958</v>
      </c>
      <c r="D8460" s="34" t="s">
        <v>200</v>
      </c>
      <c r="E8460" s="35">
        <v>3.2730000000000001</v>
      </c>
      <c r="F8460" s="32"/>
      <c r="G8460" s="32" t="str">
        <f t="shared" si="209"/>
        <v/>
      </c>
      <c r="H8460" s="33"/>
      <c r="I8460" s="29"/>
      <c r="J8460" s="142">
        <v>0</v>
      </c>
    </row>
    <row r="8461" spans="1:10" ht="15" hidden="1" thickBot="1" x14ac:dyDescent="0.4">
      <c r="A8461" s="211"/>
      <c r="B8461" s="213"/>
      <c r="C8461" s="34" t="s">
        <v>1003</v>
      </c>
      <c r="D8461" s="34" t="s">
        <v>750</v>
      </c>
      <c r="E8461" s="35">
        <v>4.0000000000000001E-3</v>
      </c>
      <c r="F8461" s="32"/>
      <c r="G8461" s="32" t="str">
        <f t="shared" si="209"/>
        <v/>
      </c>
      <c r="H8461" s="33"/>
      <c r="I8461" s="29"/>
      <c r="J8461" s="142">
        <v>0</v>
      </c>
    </row>
    <row r="8462" spans="1:10" ht="15" hidden="1" thickBot="1" x14ac:dyDescent="0.4">
      <c r="A8462" s="211"/>
      <c r="B8462" s="213"/>
      <c r="C8462" s="34" t="s">
        <v>9976</v>
      </c>
      <c r="D8462" s="34" t="s">
        <v>200</v>
      </c>
      <c r="E8462" s="35">
        <v>1.091</v>
      </c>
      <c r="F8462" s="32"/>
      <c r="G8462" s="32" t="str">
        <f t="shared" si="209"/>
        <v/>
      </c>
      <c r="H8462" s="33"/>
      <c r="I8462" s="29"/>
      <c r="J8462" s="142">
        <v>0</v>
      </c>
    </row>
    <row r="8463" spans="1:10" ht="25.5" hidden="1" thickBot="1" x14ac:dyDescent="0.4">
      <c r="A8463" s="211"/>
      <c r="B8463" s="213"/>
      <c r="C8463" s="34" t="s">
        <v>10241</v>
      </c>
      <c r="D8463" s="34" t="s">
        <v>372</v>
      </c>
      <c r="E8463" s="35">
        <v>1.0289999999999999</v>
      </c>
      <c r="F8463" s="32"/>
      <c r="G8463" s="32" t="str">
        <f t="shared" si="209"/>
        <v/>
      </c>
      <c r="H8463" s="33"/>
      <c r="I8463" s="29"/>
      <c r="J8463" s="142">
        <v>0</v>
      </c>
    </row>
    <row r="8464" spans="1:10" ht="15" hidden="1" thickBot="1" x14ac:dyDescent="0.4">
      <c r="A8464" s="211"/>
      <c r="B8464" s="213"/>
      <c r="C8464" s="34" t="s">
        <v>639</v>
      </c>
      <c r="D8464" s="34" t="s">
        <v>562</v>
      </c>
      <c r="E8464" s="35">
        <v>0.77800000000000002</v>
      </c>
      <c r="F8464" s="32"/>
      <c r="G8464" s="32" t="str">
        <f t="shared" ref="G8464:G8527" si="210">IF(ISNUMBER(F8464),E8464*F8464,"")</f>
        <v/>
      </c>
      <c r="H8464" s="33"/>
      <c r="I8464" s="29"/>
      <c r="J8464" s="142">
        <v>0</v>
      </c>
    </row>
    <row r="8465" spans="1:10" ht="15" hidden="1" thickBot="1" x14ac:dyDescent="0.4">
      <c r="A8465" s="211"/>
      <c r="B8465" s="213"/>
      <c r="C8465" s="34" t="s">
        <v>1007</v>
      </c>
      <c r="D8465" s="34" t="s">
        <v>562</v>
      </c>
      <c r="E8465" s="35">
        <v>0.94799999999999995</v>
      </c>
      <c r="F8465" s="32"/>
      <c r="G8465" s="32" t="str">
        <f t="shared" si="210"/>
        <v/>
      </c>
      <c r="H8465" s="33"/>
      <c r="I8465" s="29"/>
      <c r="J8465" s="142">
        <v>0</v>
      </c>
    </row>
    <row r="8466" spans="1:10" ht="15" hidden="1" thickBot="1" x14ac:dyDescent="0.4">
      <c r="A8466" s="211"/>
      <c r="B8466" s="213"/>
      <c r="C8466" s="34"/>
      <c r="D8466" s="34"/>
      <c r="E8466" s="35"/>
      <c r="F8466" s="29"/>
      <c r="G8466" s="32" t="str">
        <f t="shared" si="210"/>
        <v/>
      </c>
      <c r="H8466" s="33"/>
      <c r="I8466" s="38"/>
      <c r="J8466" s="142">
        <v>0</v>
      </c>
    </row>
    <row r="8467" spans="1:10" ht="15" hidden="1" thickBot="1" x14ac:dyDescent="0.4">
      <c r="A8467" s="210" t="s">
        <v>7032</v>
      </c>
      <c r="B8467" s="212" t="s">
        <v>8789</v>
      </c>
      <c r="C8467" s="155"/>
      <c r="D8467" s="24" t="s">
        <v>16</v>
      </c>
      <c r="E8467" s="25"/>
      <c r="F8467" s="39"/>
      <c r="G8467" s="26" t="str">
        <f t="shared" si="210"/>
        <v/>
      </c>
      <c r="H8467" s="27"/>
      <c r="I8467" s="28"/>
      <c r="J8467" s="142">
        <v>0</v>
      </c>
    </row>
    <row r="8468" spans="1:10" ht="15" hidden="1" thickBot="1" x14ac:dyDescent="0.4">
      <c r="A8468" s="211"/>
      <c r="B8468" s="213"/>
      <c r="C8468" s="30"/>
      <c r="D8468" s="30"/>
      <c r="E8468" s="31"/>
      <c r="F8468" s="40"/>
      <c r="G8468" s="32" t="str">
        <f t="shared" si="210"/>
        <v/>
      </c>
      <c r="H8468" s="33"/>
      <c r="I8468" s="29"/>
      <c r="J8468" s="142">
        <v>0</v>
      </c>
    </row>
    <row r="8469" spans="1:10" ht="25.5" hidden="1" thickBot="1" x14ac:dyDescent="0.4">
      <c r="A8469" s="211"/>
      <c r="B8469" s="213"/>
      <c r="C8469" s="34" t="s">
        <v>801</v>
      </c>
      <c r="D8469" s="34" t="s">
        <v>562</v>
      </c>
      <c r="E8469" s="35">
        <v>5.1499999999999997E-2</v>
      </c>
      <c r="F8469" s="29"/>
      <c r="G8469" s="32" t="str">
        <f t="shared" si="210"/>
        <v/>
      </c>
      <c r="H8469" s="37">
        <f>SUM(G8469:G8471)</f>
        <v>0</v>
      </c>
      <c r="I8469" s="38"/>
      <c r="J8469" s="142">
        <v>0</v>
      </c>
    </row>
    <row r="8470" spans="1:10" ht="15" hidden="1" thickBot="1" x14ac:dyDescent="0.4">
      <c r="A8470" s="211"/>
      <c r="B8470" s="213"/>
      <c r="C8470" s="34" t="s">
        <v>563</v>
      </c>
      <c r="D8470" s="34" t="s">
        <v>562</v>
      </c>
      <c r="E8470" s="35">
        <v>5.1499999999999997E-2</v>
      </c>
      <c r="F8470" s="32"/>
      <c r="G8470" s="32" t="str">
        <f t="shared" si="210"/>
        <v/>
      </c>
      <c r="H8470" s="33"/>
      <c r="I8470" s="29"/>
      <c r="J8470" s="142">
        <v>0</v>
      </c>
    </row>
    <row r="8471" spans="1:10" ht="25.5" hidden="1" thickBot="1" x14ac:dyDescent="0.4">
      <c r="A8471" s="211"/>
      <c r="B8471" s="213"/>
      <c r="C8471" s="34" t="s">
        <v>8793</v>
      </c>
      <c r="D8471" s="34" t="s">
        <v>200</v>
      </c>
      <c r="E8471" s="35">
        <v>1</v>
      </c>
      <c r="F8471" s="32"/>
      <c r="G8471" s="32" t="str">
        <f t="shared" si="210"/>
        <v/>
      </c>
      <c r="H8471" s="33"/>
      <c r="I8471" s="29"/>
      <c r="J8471" s="142">
        <v>0</v>
      </c>
    </row>
    <row r="8472" spans="1:10" ht="15" hidden="1" thickBot="1" x14ac:dyDescent="0.4">
      <c r="A8472" s="211"/>
      <c r="B8472" s="213"/>
      <c r="C8472" s="34"/>
      <c r="D8472" s="34"/>
      <c r="E8472" s="35"/>
      <c r="F8472" s="29"/>
      <c r="G8472" s="32" t="str">
        <f t="shared" si="210"/>
        <v/>
      </c>
      <c r="H8472" s="33"/>
      <c r="I8472" s="38"/>
      <c r="J8472" s="142">
        <v>0</v>
      </c>
    </row>
    <row r="8473" spans="1:10" ht="15" hidden="1" thickBot="1" x14ac:dyDescent="0.4">
      <c r="A8473" s="210" t="s">
        <v>7033</v>
      </c>
      <c r="B8473" s="212" t="s">
        <v>8787</v>
      </c>
      <c r="C8473" s="155"/>
      <c r="D8473" s="24" t="s">
        <v>16</v>
      </c>
      <c r="E8473" s="25"/>
      <c r="F8473" s="39"/>
      <c r="G8473" s="26" t="str">
        <f t="shared" si="210"/>
        <v/>
      </c>
      <c r="H8473" s="27"/>
      <c r="I8473" s="28"/>
      <c r="J8473" s="142">
        <v>0</v>
      </c>
    </row>
    <row r="8474" spans="1:10" ht="15" hidden="1" thickBot="1" x14ac:dyDescent="0.4">
      <c r="A8474" s="211"/>
      <c r="B8474" s="213"/>
      <c r="C8474" s="30"/>
      <c r="D8474" s="30"/>
      <c r="E8474" s="31"/>
      <c r="F8474" s="40"/>
      <c r="G8474" s="32" t="str">
        <f t="shared" si="210"/>
        <v/>
      </c>
      <c r="H8474" s="33"/>
      <c r="I8474" s="29"/>
      <c r="J8474" s="142">
        <v>0</v>
      </c>
    </row>
    <row r="8475" spans="1:10" ht="15" hidden="1" thickBot="1" x14ac:dyDescent="0.4">
      <c r="A8475" s="211"/>
      <c r="B8475" s="213"/>
      <c r="C8475" s="34" t="s">
        <v>9630</v>
      </c>
      <c r="D8475" s="34" t="s">
        <v>200</v>
      </c>
      <c r="E8475" s="35">
        <v>1</v>
      </c>
      <c r="F8475" s="29"/>
      <c r="G8475" s="32" t="str">
        <f t="shared" si="210"/>
        <v/>
      </c>
      <c r="H8475" s="37">
        <f>SUM(G8475:G8475)</f>
        <v>0</v>
      </c>
      <c r="I8475" s="38"/>
      <c r="J8475" s="142">
        <v>0</v>
      </c>
    </row>
    <row r="8476" spans="1:10" ht="15" hidden="1" thickBot="1" x14ac:dyDescent="0.4">
      <c r="A8476" s="211"/>
      <c r="B8476" s="213"/>
      <c r="C8476" s="34"/>
      <c r="D8476" s="34"/>
      <c r="E8476" s="35"/>
      <c r="F8476" s="29"/>
      <c r="G8476" s="32" t="str">
        <f t="shared" si="210"/>
        <v/>
      </c>
      <c r="H8476" s="33"/>
      <c r="I8476" s="38"/>
      <c r="J8476" s="142">
        <v>0</v>
      </c>
    </row>
    <row r="8477" spans="1:10" ht="15" hidden="1" thickBot="1" x14ac:dyDescent="0.4">
      <c r="A8477" s="210" t="s">
        <v>7034</v>
      </c>
      <c r="B8477" s="212" t="s">
        <v>8788</v>
      </c>
      <c r="C8477" s="155"/>
      <c r="D8477" s="24" t="s">
        <v>16</v>
      </c>
      <c r="E8477" s="25"/>
      <c r="F8477" s="39"/>
      <c r="G8477" s="26" t="str">
        <f t="shared" si="210"/>
        <v/>
      </c>
      <c r="H8477" s="27"/>
      <c r="I8477" s="28"/>
      <c r="J8477" s="142">
        <v>0</v>
      </c>
    </row>
    <row r="8478" spans="1:10" ht="15" hidden="1" thickBot="1" x14ac:dyDescent="0.4">
      <c r="A8478" s="211"/>
      <c r="B8478" s="213"/>
      <c r="C8478" s="30"/>
      <c r="D8478" s="30"/>
      <c r="E8478" s="31"/>
      <c r="F8478" s="40"/>
      <c r="G8478" s="32" t="str">
        <f t="shared" si="210"/>
        <v/>
      </c>
      <c r="H8478" s="33"/>
      <c r="I8478" s="29"/>
      <c r="J8478" s="142">
        <v>0</v>
      </c>
    </row>
    <row r="8479" spans="1:10" ht="25.5" hidden="1" thickBot="1" x14ac:dyDescent="0.4">
      <c r="A8479" s="211"/>
      <c r="B8479" s="213"/>
      <c r="C8479" s="34" t="s">
        <v>1025</v>
      </c>
      <c r="D8479" s="34" t="s">
        <v>200</v>
      </c>
      <c r="E8479" s="35">
        <v>1</v>
      </c>
      <c r="F8479" s="29"/>
      <c r="G8479" s="32" t="str">
        <f t="shared" si="210"/>
        <v/>
      </c>
      <c r="H8479" s="37">
        <f>SUM(G8479:G8479)</f>
        <v>0</v>
      </c>
      <c r="I8479" s="38"/>
      <c r="J8479" s="142">
        <v>0</v>
      </c>
    </row>
    <row r="8480" spans="1:10" ht="15" hidden="1" thickBot="1" x14ac:dyDescent="0.4">
      <c r="A8480" s="217"/>
      <c r="B8480" s="216"/>
      <c r="C8480" s="52"/>
      <c r="D8480" s="52"/>
      <c r="E8480" s="63"/>
      <c r="F8480" s="64"/>
      <c r="G8480" s="65" t="str">
        <f t="shared" si="210"/>
        <v/>
      </c>
      <c r="H8480" s="66"/>
      <c r="I8480" s="38"/>
      <c r="J8480" s="142">
        <v>0</v>
      </c>
    </row>
    <row r="8481" spans="1:10" ht="15" hidden="1" thickBot="1" x14ac:dyDescent="0.4">
      <c r="A8481" s="210" t="s">
        <v>7035</v>
      </c>
      <c r="B8481" s="212" t="s">
        <v>8794</v>
      </c>
      <c r="C8481" s="155"/>
      <c r="D8481" s="24" t="s">
        <v>16</v>
      </c>
      <c r="E8481" s="25"/>
      <c r="F8481" s="39"/>
      <c r="G8481" s="26" t="str">
        <f t="shared" si="210"/>
        <v/>
      </c>
      <c r="H8481" s="27"/>
      <c r="I8481" s="28"/>
      <c r="J8481" s="142">
        <v>0</v>
      </c>
    </row>
    <row r="8482" spans="1:10" ht="15" hidden="1" thickBot="1" x14ac:dyDescent="0.4">
      <c r="A8482" s="214"/>
      <c r="B8482" s="213"/>
      <c r="C8482" s="30"/>
      <c r="D8482" s="30"/>
      <c r="E8482" s="31"/>
      <c r="F8482" s="40"/>
      <c r="G8482" s="29" t="str">
        <f t="shared" si="210"/>
        <v/>
      </c>
      <c r="H8482" s="33"/>
      <c r="I8482" s="29"/>
      <c r="J8482" s="142">
        <v>0</v>
      </c>
    </row>
    <row r="8483" spans="1:10" ht="15" hidden="1" thickBot="1" x14ac:dyDescent="0.4">
      <c r="A8483" s="214"/>
      <c r="B8483" s="213"/>
      <c r="C8483" s="34" t="s">
        <v>8802</v>
      </c>
      <c r="D8483" s="34" t="s">
        <v>96</v>
      </c>
      <c r="E8483" s="35">
        <v>1</v>
      </c>
      <c r="F8483" s="32"/>
      <c r="G8483" s="32" t="str">
        <f t="shared" si="210"/>
        <v/>
      </c>
      <c r="H8483" s="37">
        <f>SUM(G8483:G8488)</f>
        <v>0</v>
      </c>
      <c r="I8483" s="38"/>
      <c r="J8483" s="142">
        <v>0</v>
      </c>
    </row>
    <row r="8484" spans="1:10" ht="25.5" hidden="1" thickBot="1" x14ac:dyDescent="0.4">
      <c r="A8484" s="214"/>
      <c r="B8484" s="213"/>
      <c r="C8484" s="34" t="s">
        <v>8764</v>
      </c>
      <c r="D8484" s="34" t="s">
        <v>69</v>
      </c>
      <c r="E8484" s="35">
        <v>1.5</v>
      </c>
      <c r="F8484" s="32"/>
      <c r="G8484" s="29" t="str">
        <f t="shared" si="210"/>
        <v/>
      </c>
      <c r="H8484" s="33"/>
      <c r="I8484" s="29"/>
      <c r="J8484" s="142">
        <v>0</v>
      </c>
    </row>
    <row r="8485" spans="1:10" ht="15" hidden="1" thickBot="1" x14ac:dyDescent="0.4">
      <c r="A8485" s="214"/>
      <c r="B8485" s="213"/>
      <c r="C8485" s="34" t="s">
        <v>419</v>
      </c>
      <c r="D8485" s="34" t="s">
        <v>96</v>
      </c>
      <c r="E8485" s="35">
        <v>1</v>
      </c>
      <c r="F8485" s="32"/>
      <c r="G8485" s="29" t="str">
        <f t="shared" si="210"/>
        <v/>
      </c>
      <c r="H8485" s="33"/>
      <c r="I8485" s="29"/>
      <c r="J8485" s="142">
        <v>0</v>
      </c>
    </row>
    <row r="8486" spans="1:10" ht="15" hidden="1" thickBot="1" x14ac:dyDescent="0.4">
      <c r="A8486" s="214"/>
      <c r="B8486" s="213"/>
      <c r="C8486" s="34" t="s">
        <v>420</v>
      </c>
      <c r="D8486" s="34" t="s">
        <v>96</v>
      </c>
      <c r="E8486" s="35">
        <v>1</v>
      </c>
      <c r="F8486" s="32"/>
      <c r="G8486" s="29" t="str">
        <f t="shared" si="210"/>
        <v/>
      </c>
      <c r="H8486" s="33"/>
      <c r="I8486" s="29"/>
      <c r="J8486" s="142">
        <v>0</v>
      </c>
    </row>
    <row r="8487" spans="1:10" ht="15" hidden="1" thickBot="1" x14ac:dyDescent="0.4">
      <c r="A8487" s="214"/>
      <c r="B8487" s="213"/>
      <c r="C8487" s="34" t="s">
        <v>983</v>
      </c>
      <c r="D8487" s="34" t="s">
        <v>562</v>
      </c>
      <c r="E8487" s="35">
        <v>0.37</v>
      </c>
      <c r="F8487" s="29"/>
      <c r="G8487" s="32" t="str">
        <f t="shared" si="210"/>
        <v/>
      </c>
      <c r="H8487" s="33"/>
      <c r="I8487" s="29"/>
      <c r="J8487" s="142">
        <v>0</v>
      </c>
    </row>
    <row r="8488" spans="1:10" ht="15" hidden="1" thickBot="1" x14ac:dyDescent="0.4">
      <c r="A8488" s="214"/>
      <c r="B8488" s="213"/>
      <c r="C8488" s="34" t="s">
        <v>984</v>
      </c>
      <c r="D8488" s="34" t="s">
        <v>562</v>
      </c>
      <c r="E8488" s="35">
        <v>0.37</v>
      </c>
      <c r="F8488" s="29"/>
      <c r="G8488" s="29" t="str">
        <f t="shared" si="210"/>
        <v/>
      </c>
      <c r="H8488" s="33"/>
      <c r="I8488" s="29"/>
      <c r="J8488" s="142">
        <v>0</v>
      </c>
    </row>
    <row r="8489" spans="1:10" ht="15" hidden="1" thickBot="1" x14ac:dyDescent="0.4">
      <c r="A8489" s="215"/>
      <c r="B8489" s="216"/>
      <c r="C8489" s="34"/>
      <c r="D8489" s="34"/>
      <c r="E8489" s="35"/>
      <c r="F8489" s="29"/>
      <c r="G8489" s="29" t="str">
        <f t="shared" si="210"/>
        <v/>
      </c>
      <c r="H8489" s="33"/>
      <c r="I8489" s="29"/>
      <c r="J8489" s="142">
        <v>0</v>
      </c>
    </row>
    <row r="8490" spans="1:10" ht="15" hidden="1" thickBot="1" x14ac:dyDescent="0.4">
      <c r="A8490" s="210" t="s">
        <v>7036</v>
      </c>
      <c r="B8490" s="212" t="s">
        <v>8795</v>
      </c>
      <c r="C8490" s="155"/>
      <c r="D8490" s="24" t="s">
        <v>16</v>
      </c>
      <c r="E8490" s="25"/>
      <c r="F8490" s="39"/>
      <c r="G8490" s="26" t="str">
        <f t="shared" si="210"/>
        <v/>
      </c>
      <c r="H8490" s="27"/>
      <c r="I8490" s="28"/>
      <c r="J8490" s="142">
        <v>0</v>
      </c>
    </row>
    <row r="8491" spans="1:10" ht="15" hidden="1" thickBot="1" x14ac:dyDescent="0.4">
      <c r="A8491" s="214"/>
      <c r="B8491" s="213"/>
      <c r="C8491" s="30"/>
      <c r="D8491" s="30"/>
      <c r="E8491" s="31"/>
      <c r="F8491" s="40"/>
      <c r="G8491" s="29" t="str">
        <f t="shared" si="210"/>
        <v/>
      </c>
      <c r="H8491" s="33"/>
      <c r="I8491" s="29"/>
      <c r="J8491" s="142">
        <v>0</v>
      </c>
    </row>
    <row r="8492" spans="1:10" ht="15" hidden="1" thickBot="1" x14ac:dyDescent="0.4">
      <c r="A8492" s="214"/>
      <c r="B8492" s="213"/>
      <c r="C8492" s="34" t="s">
        <v>8803</v>
      </c>
      <c r="D8492" s="34" t="s">
        <v>96</v>
      </c>
      <c r="E8492" s="35">
        <v>1</v>
      </c>
      <c r="F8492" s="32"/>
      <c r="G8492" s="32" t="str">
        <f t="shared" si="210"/>
        <v/>
      </c>
      <c r="H8492" s="37">
        <f>SUM(G8492:G8497)</f>
        <v>0</v>
      </c>
      <c r="I8492" s="38"/>
      <c r="J8492" s="142">
        <v>0</v>
      </c>
    </row>
    <row r="8493" spans="1:10" ht="25.5" hidden="1" thickBot="1" x14ac:dyDescent="0.4">
      <c r="A8493" s="214"/>
      <c r="B8493" s="213"/>
      <c r="C8493" s="34" t="s">
        <v>8764</v>
      </c>
      <c r="D8493" s="34" t="s">
        <v>69</v>
      </c>
      <c r="E8493" s="35">
        <v>1.5</v>
      </c>
      <c r="F8493" s="32"/>
      <c r="G8493" s="29" t="str">
        <f t="shared" si="210"/>
        <v/>
      </c>
      <c r="H8493" s="33"/>
      <c r="I8493" s="29"/>
      <c r="J8493" s="142">
        <v>0</v>
      </c>
    </row>
    <row r="8494" spans="1:10" ht="15" hidden="1" thickBot="1" x14ac:dyDescent="0.4">
      <c r="A8494" s="214"/>
      <c r="B8494" s="213"/>
      <c r="C8494" s="34" t="s">
        <v>419</v>
      </c>
      <c r="D8494" s="34" t="s">
        <v>96</v>
      </c>
      <c r="E8494" s="35">
        <v>1</v>
      </c>
      <c r="F8494" s="32"/>
      <c r="G8494" s="29" t="str">
        <f t="shared" si="210"/>
        <v/>
      </c>
      <c r="H8494" s="33"/>
      <c r="I8494" s="29"/>
      <c r="J8494" s="142">
        <v>0</v>
      </c>
    </row>
    <row r="8495" spans="1:10" ht="15" hidden="1" thickBot="1" x14ac:dyDescent="0.4">
      <c r="A8495" s="214"/>
      <c r="B8495" s="213"/>
      <c r="C8495" s="34" t="s">
        <v>420</v>
      </c>
      <c r="D8495" s="34" t="s">
        <v>96</v>
      </c>
      <c r="E8495" s="35">
        <v>1</v>
      </c>
      <c r="F8495" s="32"/>
      <c r="G8495" s="29" t="str">
        <f t="shared" si="210"/>
        <v/>
      </c>
      <c r="H8495" s="33"/>
      <c r="I8495" s="29"/>
      <c r="J8495" s="142">
        <v>0</v>
      </c>
    </row>
    <row r="8496" spans="1:10" ht="15" hidden="1" thickBot="1" x14ac:dyDescent="0.4">
      <c r="A8496" s="214"/>
      <c r="B8496" s="213"/>
      <c r="C8496" s="34" t="s">
        <v>983</v>
      </c>
      <c r="D8496" s="34" t="s">
        <v>562</v>
      </c>
      <c r="E8496" s="35">
        <v>0.37</v>
      </c>
      <c r="F8496" s="29"/>
      <c r="G8496" s="32" t="str">
        <f t="shared" si="210"/>
        <v/>
      </c>
      <c r="H8496" s="33"/>
      <c r="I8496" s="29"/>
      <c r="J8496" s="142">
        <v>0</v>
      </c>
    </row>
    <row r="8497" spans="1:10" ht="15" hidden="1" thickBot="1" x14ac:dyDescent="0.4">
      <c r="A8497" s="214"/>
      <c r="B8497" s="213"/>
      <c r="C8497" s="34" t="s">
        <v>984</v>
      </c>
      <c r="D8497" s="34" t="s">
        <v>562</v>
      </c>
      <c r="E8497" s="35">
        <v>0.37</v>
      </c>
      <c r="F8497" s="29"/>
      <c r="G8497" s="29" t="str">
        <f t="shared" si="210"/>
        <v/>
      </c>
      <c r="H8497" s="33"/>
      <c r="I8497" s="29"/>
      <c r="J8497" s="142">
        <v>0</v>
      </c>
    </row>
    <row r="8498" spans="1:10" ht="15" hidden="1" thickBot="1" x14ac:dyDescent="0.4">
      <c r="A8498" s="215"/>
      <c r="B8498" s="216"/>
      <c r="C8498" s="34"/>
      <c r="D8498" s="34"/>
      <c r="E8498" s="35"/>
      <c r="F8498" s="29"/>
      <c r="G8498" s="29" t="str">
        <f t="shared" si="210"/>
        <v/>
      </c>
      <c r="H8498" s="33"/>
      <c r="I8498" s="29"/>
      <c r="J8498" s="142">
        <v>0</v>
      </c>
    </row>
    <row r="8499" spans="1:10" ht="15" hidden="1" thickBot="1" x14ac:dyDescent="0.4">
      <c r="A8499" s="210" t="s">
        <v>7037</v>
      </c>
      <c r="B8499" s="212" t="s">
        <v>8796</v>
      </c>
      <c r="C8499" s="155"/>
      <c r="D8499" s="24" t="s">
        <v>16</v>
      </c>
      <c r="E8499" s="25"/>
      <c r="F8499" s="39"/>
      <c r="G8499" s="26" t="str">
        <f t="shared" si="210"/>
        <v/>
      </c>
      <c r="H8499" s="27"/>
      <c r="I8499" s="28"/>
      <c r="J8499" s="142">
        <v>0</v>
      </c>
    </row>
    <row r="8500" spans="1:10" ht="15" hidden="1" thickBot="1" x14ac:dyDescent="0.4">
      <c r="A8500" s="214"/>
      <c r="B8500" s="213"/>
      <c r="C8500" s="30"/>
      <c r="D8500" s="30"/>
      <c r="E8500" s="31"/>
      <c r="F8500" s="40"/>
      <c r="G8500" s="29" t="str">
        <f t="shared" si="210"/>
        <v/>
      </c>
      <c r="H8500" s="33"/>
      <c r="I8500" s="29"/>
      <c r="J8500" s="142">
        <v>0</v>
      </c>
    </row>
    <row r="8501" spans="1:10" ht="15" hidden="1" thickBot="1" x14ac:dyDescent="0.4">
      <c r="A8501" s="214"/>
      <c r="B8501" s="213"/>
      <c r="C8501" s="34" t="s">
        <v>983</v>
      </c>
      <c r="D8501" s="34" t="s">
        <v>562</v>
      </c>
      <c r="E8501" s="35">
        <v>0.1</v>
      </c>
      <c r="F8501" s="29"/>
      <c r="G8501" s="29" t="str">
        <f t="shared" si="210"/>
        <v/>
      </c>
      <c r="H8501" s="37">
        <f>SUM(G8501:G8502)</f>
        <v>0</v>
      </c>
      <c r="I8501" s="38"/>
      <c r="J8501" s="142">
        <v>0</v>
      </c>
    </row>
    <row r="8502" spans="1:10" ht="15" hidden="1" thickBot="1" x14ac:dyDescent="0.4">
      <c r="A8502" s="214"/>
      <c r="B8502" s="213"/>
      <c r="C8502" s="34" t="s">
        <v>8804</v>
      </c>
      <c r="D8502" s="34" t="s">
        <v>16</v>
      </c>
      <c r="E8502" s="35">
        <v>1</v>
      </c>
      <c r="F8502" s="32"/>
      <c r="G8502" s="29" t="str">
        <f t="shared" si="210"/>
        <v/>
      </c>
      <c r="H8502" s="33"/>
      <c r="I8502" s="29"/>
      <c r="J8502" s="142">
        <v>0</v>
      </c>
    </row>
    <row r="8503" spans="1:10" ht="15" hidden="1" thickBot="1" x14ac:dyDescent="0.4">
      <c r="A8503" s="215"/>
      <c r="B8503" s="216"/>
      <c r="C8503" s="34"/>
      <c r="D8503" s="34"/>
      <c r="E8503" s="35"/>
      <c r="F8503" s="29"/>
      <c r="G8503" s="29" t="str">
        <f t="shared" si="210"/>
        <v/>
      </c>
      <c r="H8503" s="33"/>
      <c r="I8503" s="29"/>
      <c r="J8503" s="142">
        <v>0</v>
      </c>
    </row>
    <row r="8504" spans="1:10" ht="15" hidden="1" thickBot="1" x14ac:dyDescent="0.4">
      <c r="A8504" s="210" t="s">
        <v>7038</v>
      </c>
      <c r="B8504" s="212" t="s">
        <v>8797</v>
      </c>
      <c r="C8504" s="155"/>
      <c r="D8504" s="24" t="s">
        <v>16</v>
      </c>
      <c r="E8504" s="25"/>
      <c r="F8504" s="39"/>
      <c r="G8504" s="26" t="str">
        <f t="shared" si="210"/>
        <v/>
      </c>
      <c r="H8504" s="27"/>
      <c r="I8504" s="28"/>
      <c r="J8504" s="142">
        <v>0</v>
      </c>
    </row>
    <row r="8505" spans="1:10" ht="15" hidden="1" thickBot="1" x14ac:dyDescent="0.4">
      <c r="A8505" s="214"/>
      <c r="B8505" s="213"/>
      <c r="C8505" s="30"/>
      <c r="D8505" s="30"/>
      <c r="E8505" s="31"/>
      <c r="F8505" s="40"/>
      <c r="G8505" s="29" t="str">
        <f t="shared" si="210"/>
        <v/>
      </c>
      <c r="H8505" s="33"/>
      <c r="I8505" s="29"/>
      <c r="J8505" s="142">
        <v>0</v>
      </c>
    </row>
    <row r="8506" spans="1:10" ht="15" hidden="1" thickBot="1" x14ac:dyDescent="0.4">
      <c r="A8506" s="214"/>
      <c r="B8506" s="213"/>
      <c r="C8506" s="34" t="s">
        <v>983</v>
      </c>
      <c r="D8506" s="34" t="s">
        <v>562</v>
      </c>
      <c r="E8506" s="35">
        <v>0.1</v>
      </c>
      <c r="F8506" s="29"/>
      <c r="G8506" s="29" t="str">
        <f t="shared" si="210"/>
        <v/>
      </c>
      <c r="H8506" s="37">
        <f>SUM(G8506:G8507)</f>
        <v>0</v>
      </c>
      <c r="I8506" s="38"/>
      <c r="J8506" s="142">
        <v>0</v>
      </c>
    </row>
    <row r="8507" spans="1:10" ht="15" hidden="1" thickBot="1" x14ac:dyDescent="0.4">
      <c r="A8507" s="214"/>
      <c r="B8507" s="213"/>
      <c r="C8507" s="34" t="s">
        <v>8805</v>
      </c>
      <c r="D8507" s="34" t="s">
        <v>16</v>
      </c>
      <c r="E8507" s="35">
        <v>1</v>
      </c>
      <c r="F8507" s="32"/>
      <c r="G8507" s="29" t="str">
        <f t="shared" si="210"/>
        <v/>
      </c>
      <c r="H8507" s="33"/>
      <c r="I8507" s="29"/>
      <c r="J8507" s="142">
        <v>0</v>
      </c>
    </row>
    <row r="8508" spans="1:10" ht="15" hidden="1" thickBot="1" x14ac:dyDescent="0.4">
      <c r="A8508" s="215"/>
      <c r="B8508" s="216"/>
      <c r="C8508" s="34"/>
      <c r="D8508" s="34"/>
      <c r="E8508" s="35"/>
      <c r="F8508" s="29"/>
      <c r="G8508" s="29" t="str">
        <f t="shared" si="210"/>
        <v/>
      </c>
      <c r="H8508" s="33"/>
      <c r="I8508" s="29"/>
      <c r="J8508" s="142">
        <v>0</v>
      </c>
    </row>
    <row r="8509" spans="1:10" ht="15" hidden="1" thickBot="1" x14ac:dyDescent="0.4">
      <c r="A8509" s="210" t="s">
        <v>7039</v>
      </c>
      <c r="B8509" s="212" t="s">
        <v>8798</v>
      </c>
      <c r="C8509" s="155"/>
      <c r="D8509" s="24" t="s">
        <v>16</v>
      </c>
      <c r="E8509" s="25"/>
      <c r="F8509" s="39"/>
      <c r="G8509" s="26" t="str">
        <f t="shared" si="210"/>
        <v/>
      </c>
      <c r="H8509" s="27"/>
      <c r="I8509" s="28"/>
      <c r="J8509" s="142">
        <v>0</v>
      </c>
    </row>
    <row r="8510" spans="1:10" ht="15" hidden="1" thickBot="1" x14ac:dyDescent="0.4">
      <c r="A8510" s="214"/>
      <c r="B8510" s="213"/>
      <c r="C8510" s="30"/>
      <c r="D8510" s="30"/>
      <c r="E8510" s="31"/>
      <c r="F8510" s="40"/>
      <c r="G8510" s="29" t="str">
        <f t="shared" si="210"/>
        <v/>
      </c>
      <c r="H8510" s="33"/>
      <c r="I8510" s="29"/>
      <c r="J8510" s="142">
        <v>0</v>
      </c>
    </row>
    <row r="8511" spans="1:10" ht="15" hidden="1" thickBot="1" x14ac:dyDescent="0.4">
      <c r="A8511" s="214"/>
      <c r="B8511" s="213"/>
      <c r="C8511" s="34" t="s">
        <v>983</v>
      </c>
      <c r="D8511" s="34" t="s">
        <v>562</v>
      </c>
      <c r="E8511" s="35">
        <v>0.1</v>
      </c>
      <c r="F8511" s="29"/>
      <c r="G8511" s="29" t="str">
        <f t="shared" si="210"/>
        <v/>
      </c>
      <c r="H8511" s="37">
        <f>SUM(G8511:G8512)</f>
        <v>0</v>
      </c>
      <c r="I8511" s="38"/>
      <c r="J8511" s="142">
        <v>0</v>
      </c>
    </row>
    <row r="8512" spans="1:10" ht="15" hidden="1" thickBot="1" x14ac:dyDescent="0.4">
      <c r="A8512" s="214"/>
      <c r="B8512" s="213"/>
      <c r="C8512" s="34" t="s">
        <v>8806</v>
      </c>
      <c r="D8512" s="34" t="s">
        <v>16</v>
      </c>
      <c r="E8512" s="35">
        <v>1</v>
      </c>
      <c r="F8512" s="32"/>
      <c r="G8512" s="29" t="str">
        <f t="shared" si="210"/>
        <v/>
      </c>
      <c r="H8512" s="33"/>
      <c r="I8512" s="29"/>
      <c r="J8512" s="142">
        <v>0</v>
      </c>
    </row>
    <row r="8513" spans="1:10" ht="15" hidden="1" thickBot="1" x14ac:dyDescent="0.4">
      <c r="A8513" s="215"/>
      <c r="B8513" s="216"/>
      <c r="C8513" s="34"/>
      <c r="D8513" s="34"/>
      <c r="E8513" s="35"/>
      <c r="F8513" s="29"/>
      <c r="G8513" s="29" t="str">
        <f t="shared" si="210"/>
        <v/>
      </c>
      <c r="H8513" s="33"/>
      <c r="I8513" s="29"/>
      <c r="J8513" s="142">
        <v>0</v>
      </c>
    </row>
    <row r="8514" spans="1:10" ht="15" hidden="1" thickBot="1" x14ac:dyDescent="0.4">
      <c r="A8514" s="210" t="s">
        <v>7040</v>
      </c>
      <c r="B8514" s="212" t="s">
        <v>8799</v>
      </c>
      <c r="C8514" s="155"/>
      <c r="D8514" s="24" t="s">
        <v>16</v>
      </c>
      <c r="E8514" s="25"/>
      <c r="F8514" s="39"/>
      <c r="G8514" s="26" t="str">
        <f t="shared" si="210"/>
        <v/>
      </c>
      <c r="H8514" s="27"/>
      <c r="I8514" s="28"/>
      <c r="J8514" s="142">
        <v>0</v>
      </c>
    </row>
    <row r="8515" spans="1:10" ht="15" hidden="1" thickBot="1" x14ac:dyDescent="0.4">
      <c r="A8515" s="214"/>
      <c r="B8515" s="213"/>
      <c r="C8515" s="30"/>
      <c r="D8515" s="30"/>
      <c r="E8515" s="31"/>
      <c r="F8515" s="40"/>
      <c r="G8515" s="29" t="str">
        <f t="shared" si="210"/>
        <v/>
      </c>
      <c r="H8515" s="33"/>
      <c r="I8515" s="29"/>
      <c r="J8515" s="142">
        <v>0</v>
      </c>
    </row>
    <row r="8516" spans="1:10" ht="15" hidden="1" thickBot="1" x14ac:dyDescent="0.4">
      <c r="A8516" s="214"/>
      <c r="B8516" s="213"/>
      <c r="C8516" s="34" t="s">
        <v>984</v>
      </c>
      <c r="D8516" s="34" t="s">
        <v>562</v>
      </c>
      <c r="E8516" s="35">
        <v>0.317</v>
      </c>
      <c r="F8516" s="29"/>
      <c r="G8516" s="32" t="str">
        <f t="shared" si="210"/>
        <v/>
      </c>
      <c r="H8516" s="37">
        <f>SUM(G8516:G8518)</f>
        <v>0</v>
      </c>
      <c r="I8516" s="38"/>
      <c r="J8516" s="142">
        <v>0</v>
      </c>
    </row>
    <row r="8517" spans="1:10" ht="15" hidden="1" thickBot="1" x14ac:dyDescent="0.4">
      <c r="A8517" s="214"/>
      <c r="B8517" s="213"/>
      <c r="C8517" s="34" t="s">
        <v>983</v>
      </c>
      <c r="D8517" s="34" t="s">
        <v>562</v>
      </c>
      <c r="E8517" s="35">
        <v>0.317</v>
      </c>
      <c r="F8517" s="29"/>
      <c r="G8517" s="32" t="str">
        <f t="shared" si="210"/>
        <v/>
      </c>
      <c r="H8517" s="33"/>
      <c r="I8517" s="29"/>
      <c r="J8517" s="142">
        <v>0</v>
      </c>
    </row>
    <row r="8518" spans="1:10" ht="15" hidden="1" thickBot="1" x14ac:dyDescent="0.4">
      <c r="A8518" s="214"/>
      <c r="B8518" s="213"/>
      <c r="C8518" s="34" t="s">
        <v>8809</v>
      </c>
      <c r="D8518" s="34" t="s">
        <v>16</v>
      </c>
      <c r="E8518" s="35">
        <v>1</v>
      </c>
      <c r="F8518" s="32"/>
      <c r="G8518" s="29" t="str">
        <f t="shared" si="210"/>
        <v/>
      </c>
      <c r="H8518" s="33"/>
      <c r="I8518" s="29"/>
      <c r="J8518" s="142">
        <v>0</v>
      </c>
    </row>
    <row r="8519" spans="1:10" ht="15" hidden="1" thickBot="1" x14ac:dyDescent="0.4">
      <c r="A8519" s="215"/>
      <c r="B8519" s="216"/>
      <c r="C8519" s="34"/>
      <c r="D8519" s="34"/>
      <c r="E8519" s="35"/>
      <c r="F8519" s="29"/>
      <c r="G8519" s="29" t="str">
        <f t="shared" si="210"/>
        <v/>
      </c>
      <c r="H8519" s="33"/>
      <c r="I8519" s="29"/>
      <c r="J8519" s="142">
        <v>0</v>
      </c>
    </row>
    <row r="8520" spans="1:10" ht="15" hidden="1" thickBot="1" x14ac:dyDescent="0.4">
      <c r="A8520" s="210" t="s">
        <v>7041</v>
      </c>
      <c r="B8520" s="212" t="s">
        <v>8800</v>
      </c>
      <c r="C8520" s="155"/>
      <c r="D8520" s="24" t="s">
        <v>16</v>
      </c>
      <c r="E8520" s="25"/>
      <c r="F8520" s="39"/>
      <c r="G8520" s="26" t="str">
        <f t="shared" si="210"/>
        <v/>
      </c>
      <c r="H8520" s="27"/>
      <c r="I8520" s="28"/>
      <c r="J8520" s="142">
        <v>0</v>
      </c>
    </row>
    <row r="8521" spans="1:10" ht="15" hidden="1" thickBot="1" x14ac:dyDescent="0.4">
      <c r="A8521" s="214"/>
      <c r="B8521" s="213"/>
      <c r="C8521" s="30"/>
      <c r="D8521" s="30"/>
      <c r="E8521" s="31"/>
      <c r="F8521" s="40"/>
      <c r="G8521" s="29" t="str">
        <f t="shared" si="210"/>
        <v/>
      </c>
      <c r="H8521" s="33"/>
      <c r="I8521" s="29"/>
      <c r="J8521" s="142">
        <v>0</v>
      </c>
    </row>
    <row r="8522" spans="1:10" ht="15" hidden="1" thickBot="1" x14ac:dyDescent="0.4">
      <c r="A8522" s="214"/>
      <c r="B8522" s="213"/>
      <c r="C8522" s="34" t="s">
        <v>983</v>
      </c>
      <c r="D8522" s="34" t="s">
        <v>562</v>
      </c>
      <c r="E8522" s="35">
        <v>0.34599999999999997</v>
      </c>
      <c r="F8522" s="29"/>
      <c r="G8522" s="32" t="str">
        <f t="shared" si="210"/>
        <v/>
      </c>
      <c r="H8522" s="37">
        <f>SUM(G8522:G8524)</f>
        <v>0</v>
      </c>
      <c r="I8522" s="38"/>
      <c r="J8522" s="142">
        <v>0</v>
      </c>
    </row>
    <row r="8523" spans="1:10" ht="15" hidden="1" thickBot="1" x14ac:dyDescent="0.4">
      <c r="A8523" s="214"/>
      <c r="B8523" s="213"/>
      <c r="C8523" s="34" t="s">
        <v>984</v>
      </c>
      <c r="D8523" s="34" t="s">
        <v>562</v>
      </c>
      <c r="E8523" s="35">
        <v>0.34599999999999997</v>
      </c>
      <c r="F8523" s="29"/>
      <c r="G8523" s="32" t="str">
        <f t="shared" si="210"/>
        <v/>
      </c>
      <c r="H8523" s="33"/>
      <c r="I8523" s="29"/>
      <c r="J8523" s="142">
        <v>0</v>
      </c>
    </row>
    <row r="8524" spans="1:10" ht="15" hidden="1" thickBot="1" x14ac:dyDescent="0.4">
      <c r="A8524" s="214"/>
      <c r="B8524" s="213"/>
      <c r="C8524" s="34" t="s">
        <v>8807</v>
      </c>
      <c r="D8524" s="34" t="s">
        <v>69</v>
      </c>
      <c r="E8524" s="35">
        <v>1</v>
      </c>
      <c r="F8524" s="32"/>
      <c r="G8524" s="32" t="str">
        <f t="shared" si="210"/>
        <v/>
      </c>
      <c r="H8524" s="33"/>
      <c r="I8524" s="29"/>
      <c r="J8524" s="142">
        <v>0</v>
      </c>
    </row>
    <row r="8525" spans="1:10" ht="15" hidden="1" thickBot="1" x14ac:dyDescent="0.4">
      <c r="A8525" s="215"/>
      <c r="B8525" s="216"/>
      <c r="C8525" s="34"/>
      <c r="D8525" s="34"/>
      <c r="E8525" s="35"/>
      <c r="F8525" s="29"/>
      <c r="G8525" s="29" t="str">
        <f t="shared" si="210"/>
        <v/>
      </c>
      <c r="H8525" s="33"/>
      <c r="I8525" s="29"/>
      <c r="J8525" s="142">
        <v>0</v>
      </c>
    </row>
    <row r="8526" spans="1:10" ht="15" hidden="1" thickBot="1" x14ac:dyDescent="0.4">
      <c r="A8526" s="210" t="s">
        <v>7042</v>
      </c>
      <c r="B8526" s="212" t="s">
        <v>8801</v>
      </c>
      <c r="C8526" s="155"/>
      <c r="D8526" s="24" t="s">
        <v>16</v>
      </c>
      <c r="E8526" s="25"/>
      <c r="F8526" s="39"/>
      <c r="G8526" s="26" t="str">
        <f t="shared" si="210"/>
        <v/>
      </c>
      <c r="H8526" s="27"/>
      <c r="I8526" s="28"/>
      <c r="J8526" s="142">
        <v>0</v>
      </c>
    </row>
    <row r="8527" spans="1:10" ht="15" hidden="1" thickBot="1" x14ac:dyDescent="0.4">
      <c r="A8527" s="214"/>
      <c r="B8527" s="213"/>
      <c r="C8527" s="30"/>
      <c r="D8527" s="30"/>
      <c r="E8527" s="31"/>
      <c r="F8527" s="40"/>
      <c r="G8527" s="29" t="str">
        <f t="shared" si="210"/>
        <v/>
      </c>
      <c r="H8527" s="33"/>
      <c r="I8527" s="29"/>
      <c r="J8527" s="142">
        <v>0</v>
      </c>
    </row>
    <row r="8528" spans="1:10" ht="15" hidden="1" thickBot="1" x14ac:dyDescent="0.4">
      <c r="A8528" s="214"/>
      <c r="B8528" s="213"/>
      <c r="C8528" s="34" t="s">
        <v>983</v>
      </c>
      <c r="D8528" s="34" t="s">
        <v>562</v>
      </c>
      <c r="E8528" s="35">
        <v>0.34599999999999997</v>
      </c>
      <c r="F8528" s="29"/>
      <c r="G8528" s="32" t="str">
        <f t="shared" ref="G8528:G8591" si="211">IF(ISNUMBER(F8528),E8528*F8528,"")</f>
        <v/>
      </c>
      <c r="H8528" s="37">
        <f>SUM(G8528:G8530)</f>
        <v>0</v>
      </c>
      <c r="I8528" s="38"/>
      <c r="J8528" s="142">
        <v>0</v>
      </c>
    </row>
    <row r="8529" spans="1:13" ht="15" hidden="1" thickBot="1" x14ac:dyDescent="0.4">
      <c r="A8529" s="214"/>
      <c r="B8529" s="213"/>
      <c r="C8529" s="34" t="s">
        <v>984</v>
      </c>
      <c r="D8529" s="34" t="s">
        <v>562</v>
      </c>
      <c r="E8529" s="35">
        <v>0.34599999999999997</v>
      </c>
      <c r="F8529" s="29"/>
      <c r="G8529" s="32" t="str">
        <f t="shared" si="211"/>
        <v/>
      </c>
      <c r="H8529" s="33"/>
      <c r="I8529" s="29"/>
      <c r="J8529" s="142">
        <v>0</v>
      </c>
    </row>
    <row r="8530" spans="1:13" ht="15" hidden="1" thickBot="1" x14ac:dyDescent="0.4">
      <c r="A8530" s="214"/>
      <c r="B8530" s="213"/>
      <c r="C8530" s="34" t="s">
        <v>8808</v>
      </c>
      <c r="D8530" s="34" t="s">
        <v>69</v>
      </c>
      <c r="E8530" s="35">
        <v>1</v>
      </c>
      <c r="F8530" s="32"/>
      <c r="G8530" s="32" t="str">
        <f t="shared" si="211"/>
        <v/>
      </c>
      <c r="H8530" s="33"/>
      <c r="I8530" s="29"/>
      <c r="J8530" s="142">
        <v>0</v>
      </c>
    </row>
    <row r="8531" spans="1:13" ht="15" hidden="1" thickBot="1" x14ac:dyDescent="0.4">
      <c r="A8531" s="215"/>
      <c r="B8531" s="216"/>
      <c r="C8531" s="52"/>
      <c r="D8531" s="52"/>
      <c r="E8531" s="63"/>
      <c r="F8531" s="64"/>
      <c r="G8531" s="64" t="str">
        <f t="shared" si="211"/>
        <v/>
      </c>
      <c r="H8531" s="66"/>
      <c r="I8531" s="29"/>
      <c r="J8531" s="142">
        <v>0</v>
      </c>
    </row>
    <row r="8532" spans="1:13" ht="15" thickBot="1" x14ac:dyDescent="0.4">
      <c r="A8532" s="210" t="s">
        <v>7043</v>
      </c>
      <c r="B8532" s="212" t="s">
        <v>8824</v>
      </c>
      <c r="C8532" s="155"/>
      <c r="D8532" s="24" t="s">
        <v>16</v>
      </c>
      <c r="E8532" s="25"/>
      <c r="F8532" s="39"/>
      <c r="G8532" s="26" t="str">
        <f t="shared" si="211"/>
        <v/>
      </c>
      <c r="H8532" s="27"/>
      <c r="I8532" s="28"/>
      <c r="J8532" s="142">
        <v>300</v>
      </c>
    </row>
    <row r="8533" spans="1:13" x14ac:dyDescent="0.35">
      <c r="A8533" s="214"/>
      <c r="B8533" s="213"/>
      <c r="C8533" s="30"/>
      <c r="D8533" s="30"/>
      <c r="E8533" s="31"/>
      <c r="F8533" s="40"/>
      <c r="G8533" s="29" t="str">
        <f t="shared" si="211"/>
        <v/>
      </c>
      <c r="H8533" s="33"/>
      <c r="I8533" s="29"/>
      <c r="J8533" s="142">
        <v>300</v>
      </c>
    </row>
    <row r="8534" spans="1:13" x14ac:dyDescent="0.35">
      <c r="A8534" s="214"/>
      <c r="B8534" s="213"/>
      <c r="C8534" s="34" t="s">
        <v>983</v>
      </c>
      <c r="D8534" s="34" t="s">
        <v>562</v>
      </c>
      <c r="E8534" s="35">
        <v>1.0771799833221418E-2</v>
      </c>
      <c r="F8534" s="29">
        <v>17.620203286000002</v>
      </c>
      <c r="G8534" s="32">
        <f t="shared" si="211"/>
        <v>0.1898013028174623</v>
      </c>
      <c r="H8534" s="37">
        <f>SUM(G8534:G8536)</f>
        <v>81.769999999999968</v>
      </c>
      <c r="I8534" s="38"/>
      <c r="J8534" s="142">
        <v>300</v>
      </c>
      <c r="M8534" s="202"/>
    </row>
    <row r="8535" spans="1:13" x14ac:dyDescent="0.35">
      <c r="A8535" s="214"/>
      <c r="B8535" s="213"/>
      <c r="C8535" s="34" t="s">
        <v>984</v>
      </c>
      <c r="D8535" s="34" t="s">
        <v>562</v>
      </c>
      <c r="E8535" s="35">
        <v>1.125E-2</v>
      </c>
      <c r="F8535" s="29">
        <v>23.426256994000003</v>
      </c>
      <c r="G8535" s="32">
        <f t="shared" si="211"/>
        <v>0.26354539118250003</v>
      </c>
      <c r="H8535" s="33"/>
      <c r="I8535" s="29"/>
      <c r="J8535" s="142">
        <v>300</v>
      </c>
      <c r="M8535" s="202"/>
    </row>
    <row r="8536" spans="1:13" x14ac:dyDescent="0.35">
      <c r="A8536" s="214"/>
      <c r="B8536" s="213"/>
      <c r="C8536" s="34" t="s">
        <v>9449</v>
      </c>
      <c r="D8536" s="34" t="s">
        <v>16</v>
      </c>
      <c r="E8536" s="35">
        <v>1</v>
      </c>
      <c r="F8536" s="32">
        <v>81.316653306000006</v>
      </c>
      <c r="G8536" s="32">
        <f t="shared" si="211"/>
        <v>81.316653306000006</v>
      </c>
      <c r="H8536" s="33"/>
      <c r="I8536" s="29"/>
      <c r="J8536" s="142">
        <v>300</v>
      </c>
      <c r="M8536" s="202"/>
    </row>
    <row r="8537" spans="1:13" ht="15" thickBot="1" x14ac:dyDescent="0.4">
      <c r="A8537" s="215"/>
      <c r="B8537" s="216"/>
      <c r="C8537" s="52"/>
      <c r="D8537" s="52"/>
      <c r="E8537" s="63"/>
      <c r="F8537" s="64"/>
      <c r="G8537" s="64" t="str">
        <f t="shared" si="211"/>
        <v/>
      </c>
      <c r="H8537" s="66"/>
      <c r="I8537" s="29"/>
      <c r="J8537" s="142">
        <v>300</v>
      </c>
    </row>
    <row r="8538" spans="1:13" ht="15" thickBot="1" x14ac:dyDescent="0.4">
      <c r="A8538" s="210" t="s">
        <v>7044</v>
      </c>
      <c r="B8538" s="212" t="s">
        <v>8825</v>
      </c>
      <c r="C8538" s="155"/>
      <c r="D8538" s="24" t="s">
        <v>16</v>
      </c>
      <c r="E8538" s="25"/>
      <c r="F8538" s="39"/>
      <c r="G8538" s="26" t="str">
        <f t="shared" si="211"/>
        <v/>
      </c>
      <c r="H8538" s="27"/>
      <c r="I8538" s="28"/>
      <c r="J8538" s="142">
        <v>3</v>
      </c>
    </row>
    <row r="8539" spans="1:13" x14ac:dyDescent="0.35">
      <c r="A8539" s="214"/>
      <c r="B8539" s="213"/>
      <c r="C8539" s="30"/>
      <c r="D8539" s="30"/>
      <c r="E8539" s="31"/>
      <c r="F8539" s="40"/>
      <c r="G8539" s="29" t="str">
        <f t="shared" si="211"/>
        <v/>
      </c>
      <c r="H8539" s="33"/>
      <c r="I8539" s="29"/>
      <c r="J8539" s="142">
        <v>3</v>
      </c>
    </row>
    <row r="8540" spans="1:13" x14ac:dyDescent="0.35">
      <c r="A8540" s="214"/>
      <c r="B8540" s="213"/>
      <c r="C8540" s="34" t="s">
        <v>9941</v>
      </c>
      <c r="D8540" s="34" t="s">
        <v>200</v>
      </c>
      <c r="E8540" s="35">
        <v>1</v>
      </c>
      <c r="F8540" s="29">
        <v>1162.8058113000002</v>
      </c>
      <c r="G8540" s="32">
        <f t="shared" si="211"/>
        <v>1162.8058113000002</v>
      </c>
      <c r="H8540" s="37">
        <f>SUM(G8540:G8542)</f>
        <v>1204.9194795472802</v>
      </c>
      <c r="I8540" s="38"/>
      <c r="J8540" s="142">
        <v>3</v>
      </c>
      <c r="M8540" s="202"/>
    </row>
    <row r="8541" spans="1:13" x14ac:dyDescent="0.35">
      <c r="A8541" s="214"/>
      <c r="B8541" s="213"/>
      <c r="C8541" s="34" t="s">
        <v>983</v>
      </c>
      <c r="D8541" s="34" t="s">
        <v>562</v>
      </c>
      <c r="E8541" s="35">
        <v>1.026</v>
      </c>
      <c r="F8541" s="29">
        <v>17.620203286000002</v>
      </c>
      <c r="G8541" s="32">
        <f t="shared" si="211"/>
        <v>18.078328571436003</v>
      </c>
      <c r="H8541" s="33"/>
      <c r="I8541" s="29"/>
      <c r="J8541" s="142">
        <v>3</v>
      </c>
      <c r="M8541" s="202"/>
    </row>
    <row r="8542" spans="1:13" x14ac:dyDescent="0.35">
      <c r="A8542" s="214"/>
      <c r="B8542" s="213"/>
      <c r="C8542" s="34" t="s">
        <v>984</v>
      </c>
      <c r="D8542" s="34" t="s">
        <v>562</v>
      </c>
      <c r="E8542" s="35">
        <v>1.026</v>
      </c>
      <c r="F8542" s="29">
        <v>23.426256994000003</v>
      </c>
      <c r="G8542" s="32">
        <f t="shared" si="211"/>
        <v>24.035339675844003</v>
      </c>
      <c r="H8542" s="33"/>
      <c r="I8542" s="29"/>
      <c r="J8542" s="142">
        <v>3</v>
      </c>
      <c r="M8542" s="202"/>
    </row>
    <row r="8543" spans="1:13" ht="15" thickBot="1" x14ac:dyDescent="0.4">
      <c r="A8543" s="215"/>
      <c r="B8543" s="216"/>
      <c r="C8543" s="52"/>
      <c r="D8543" s="52"/>
      <c r="E8543" s="63"/>
      <c r="F8543" s="64"/>
      <c r="G8543" s="64" t="str">
        <f t="shared" si="211"/>
        <v/>
      </c>
      <c r="H8543" s="66"/>
      <c r="I8543" s="29"/>
      <c r="J8543" s="142">
        <v>3</v>
      </c>
    </row>
    <row r="8544" spans="1:13" ht="15" thickBot="1" x14ac:dyDescent="0.4">
      <c r="A8544" s="210" t="s">
        <v>7045</v>
      </c>
      <c r="B8544" s="212" t="s">
        <v>8826</v>
      </c>
      <c r="C8544" s="155"/>
      <c r="D8544" s="24" t="s">
        <v>69</v>
      </c>
      <c r="E8544" s="25"/>
      <c r="F8544" s="39"/>
      <c r="G8544" s="26" t="str">
        <f t="shared" si="211"/>
        <v/>
      </c>
      <c r="H8544" s="27"/>
      <c r="I8544" s="28"/>
      <c r="J8544" s="142">
        <v>400</v>
      </c>
    </row>
    <row r="8545" spans="1:13" x14ac:dyDescent="0.35">
      <c r="A8545" s="214"/>
      <c r="B8545" s="213"/>
      <c r="C8545" s="30"/>
      <c r="D8545" s="30"/>
      <c r="E8545" s="31"/>
      <c r="F8545" s="40"/>
      <c r="G8545" s="29" t="str">
        <f t="shared" si="211"/>
        <v/>
      </c>
      <c r="H8545" s="33"/>
      <c r="I8545" s="29"/>
      <c r="J8545" s="142">
        <v>400</v>
      </c>
    </row>
    <row r="8546" spans="1:13" x14ac:dyDescent="0.35">
      <c r="A8546" s="214"/>
      <c r="B8546" s="213"/>
      <c r="C8546" s="34" t="s">
        <v>8826</v>
      </c>
      <c r="D8546" s="34" t="s">
        <v>69</v>
      </c>
      <c r="E8546" s="35">
        <v>1</v>
      </c>
      <c r="F8546" s="29">
        <v>222.25701199800002</v>
      </c>
      <c r="G8546" s="32">
        <f t="shared" si="211"/>
        <v>222.25701199800002</v>
      </c>
      <c r="H8546" s="37">
        <f>SUM(G8546:G8548)</f>
        <v>226.52994851314801</v>
      </c>
      <c r="I8546" s="38"/>
      <c r="J8546" s="142">
        <v>400</v>
      </c>
      <c r="M8546" s="202"/>
    </row>
    <row r="8547" spans="1:13" x14ac:dyDescent="0.35">
      <c r="A8547" s="214"/>
      <c r="B8547" s="213"/>
      <c r="C8547" s="34" t="s">
        <v>983</v>
      </c>
      <c r="D8547" s="34" t="s">
        <v>562</v>
      </c>
      <c r="E8547" s="35">
        <v>0.1041</v>
      </c>
      <c r="F8547" s="29">
        <v>17.620203286000002</v>
      </c>
      <c r="G8547" s="32">
        <f t="shared" si="211"/>
        <v>1.8342631620726002</v>
      </c>
      <c r="H8547" s="33"/>
      <c r="I8547" s="29"/>
      <c r="J8547" s="142">
        <v>400</v>
      </c>
      <c r="M8547" s="202"/>
    </row>
    <row r="8548" spans="1:13" x14ac:dyDescent="0.35">
      <c r="A8548" s="214"/>
      <c r="B8548" s="213"/>
      <c r="C8548" s="34" t="s">
        <v>984</v>
      </c>
      <c r="D8548" s="34" t="s">
        <v>562</v>
      </c>
      <c r="E8548" s="35">
        <v>0.1041</v>
      </c>
      <c r="F8548" s="29">
        <v>23.426256994000003</v>
      </c>
      <c r="G8548" s="32">
        <f t="shared" si="211"/>
        <v>2.4386733530754001</v>
      </c>
      <c r="H8548" s="33"/>
      <c r="I8548" s="29"/>
      <c r="J8548" s="142">
        <v>400</v>
      </c>
      <c r="M8548" s="202"/>
    </row>
    <row r="8549" spans="1:13" ht="15" thickBot="1" x14ac:dyDescent="0.4">
      <c r="A8549" s="215"/>
      <c r="B8549" s="216"/>
      <c r="C8549" s="52"/>
      <c r="D8549" s="52"/>
      <c r="E8549" s="63"/>
      <c r="F8549" s="64"/>
      <c r="G8549" s="64" t="str">
        <f t="shared" si="211"/>
        <v/>
      </c>
      <c r="H8549" s="66"/>
      <c r="I8549" s="29"/>
      <c r="J8549" s="142">
        <v>400</v>
      </c>
    </row>
    <row r="8550" spans="1:13" ht="15" thickBot="1" x14ac:dyDescent="0.4">
      <c r="A8550" s="210" t="s">
        <v>7046</v>
      </c>
      <c r="B8550" s="212" t="s">
        <v>8827</v>
      </c>
      <c r="C8550" s="155"/>
      <c r="D8550" s="24" t="s">
        <v>16</v>
      </c>
      <c r="E8550" s="25"/>
      <c r="F8550" s="39"/>
      <c r="G8550" s="26" t="str">
        <f t="shared" si="211"/>
        <v/>
      </c>
      <c r="H8550" s="27"/>
      <c r="I8550" s="28"/>
      <c r="J8550" s="142">
        <v>32</v>
      </c>
    </row>
    <row r="8551" spans="1:13" x14ac:dyDescent="0.35">
      <c r="A8551" s="214"/>
      <c r="B8551" s="213"/>
      <c r="C8551" s="30"/>
      <c r="D8551" s="30"/>
      <c r="E8551" s="31"/>
      <c r="F8551" s="40"/>
      <c r="G8551" s="29" t="str">
        <f t="shared" si="211"/>
        <v/>
      </c>
      <c r="H8551" s="33"/>
      <c r="I8551" s="29"/>
      <c r="J8551" s="142">
        <v>32</v>
      </c>
    </row>
    <row r="8552" spans="1:13" x14ac:dyDescent="0.35">
      <c r="A8552" s="214"/>
      <c r="B8552" s="213"/>
      <c r="C8552" s="34" t="s">
        <v>9450</v>
      </c>
      <c r="D8552" s="34" t="s">
        <v>16</v>
      </c>
      <c r="E8552" s="35">
        <v>1</v>
      </c>
      <c r="F8552" s="29">
        <v>471.21549077400005</v>
      </c>
      <c r="G8552" s="32">
        <f t="shared" si="211"/>
        <v>471.21549077400005</v>
      </c>
      <c r="H8552" s="37">
        <f>SUM(G8552:G8554)</f>
        <v>484.37088129374001</v>
      </c>
      <c r="I8552" s="38"/>
      <c r="J8552" s="142">
        <v>32</v>
      </c>
      <c r="M8552" s="202"/>
    </row>
    <row r="8553" spans="1:13" x14ac:dyDescent="0.35">
      <c r="A8553" s="214"/>
      <c r="B8553" s="213"/>
      <c r="C8553" s="34" t="s">
        <v>983</v>
      </c>
      <c r="D8553" s="34" t="s">
        <v>562</v>
      </c>
      <c r="E8553" s="35">
        <v>0.32050000000000001</v>
      </c>
      <c r="F8553" s="29">
        <v>17.620203286000002</v>
      </c>
      <c r="G8553" s="32">
        <f t="shared" si="211"/>
        <v>5.647275153163001</v>
      </c>
      <c r="H8553" s="33"/>
      <c r="I8553" s="29"/>
      <c r="J8553" s="142">
        <v>32</v>
      </c>
      <c r="M8553" s="202"/>
    </row>
    <row r="8554" spans="1:13" x14ac:dyDescent="0.35">
      <c r="A8554" s="214"/>
      <c r="B8554" s="213"/>
      <c r="C8554" s="34" t="s">
        <v>984</v>
      </c>
      <c r="D8554" s="34" t="s">
        <v>562</v>
      </c>
      <c r="E8554" s="35">
        <v>0.32050000000000001</v>
      </c>
      <c r="F8554" s="29">
        <v>23.426256994000003</v>
      </c>
      <c r="G8554" s="32">
        <f t="shared" si="211"/>
        <v>7.5081153665770008</v>
      </c>
      <c r="H8554" s="33"/>
      <c r="I8554" s="29"/>
      <c r="J8554" s="142">
        <v>32</v>
      </c>
      <c r="M8554" s="202"/>
    </row>
    <row r="8555" spans="1:13" ht="15" thickBot="1" x14ac:dyDescent="0.4">
      <c r="A8555" s="215"/>
      <c r="B8555" s="216"/>
      <c r="C8555" s="52"/>
      <c r="D8555" s="52"/>
      <c r="E8555" s="63"/>
      <c r="F8555" s="64"/>
      <c r="G8555" s="64" t="str">
        <f t="shared" si="211"/>
        <v/>
      </c>
      <c r="H8555" s="66"/>
      <c r="I8555" s="29"/>
      <c r="J8555" s="142">
        <v>32</v>
      </c>
    </row>
    <row r="8556" spans="1:13" ht="15" thickBot="1" x14ac:dyDescent="0.4">
      <c r="A8556" s="210" t="s">
        <v>7047</v>
      </c>
      <c r="B8556" s="212" t="s">
        <v>8828</v>
      </c>
      <c r="C8556" s="155"/>
      <c r="D8556" s="24" t="s">
        <v>16</v>
      </c>
      <c r="E8556" s="25"/>
      <c r="F8556" s="39"/>
      <c r="G8556" s="26" t="str">
        <f t="shared" si="211"/>
        <v/>
      </c>
      <c r="H8556" s="27"/>
      <c r="I8556" s="28"/>
      <c r="J8556" s="142">
        <v>3</v>
      </c>
    </row>
    <row r="8557" spans="1:13" x14ac:dyDescent="0.35">
      <c r="A8557" s="214"/>
      <c r="B8557" s="213"/>
      <c r="C8557" s="30"/>
      <c r="D8557" s="30"/>
      <c r="E8557" s="31"/>
      <c r="F8557" s="40"/>
      <c r="G8557" s="29" t="str">
        <f t="shared" si="211"/>
        <v/>
      </c>
      <c r="H8557" s="33"/>
      <c r="I8557" s="29"/>
      <c r="J8557" s="142">
        <v>3</v>
      </c>
    </row>
    <row r="8558" spans="1:13" x14ac:dyDescent="0.35">
      <c r="A8558" s="214"/>
      <c r="B8558" s="213"/>
      <c r="C8558" s="34" t="s">
        <v>9451</v>
      </c>
      <c r="D8558" s="34" t="s">
        <v>16</v>
      </c>
      <c r="E8558" s="35">
        <v>1</v>
      </c>
      <c r="F8558" s="29">
        <v>10645.569614386</v>
      </c>
      <c r="G8558" s="32">
        <f t="shared" si="211"/>
        <v>10645.569614386</v>
      </c>
      <c r="H8558" s="37">
        <f>SUM(G8558:G8560)</f>
        <v>10743.520143678308</v>
      </c>
      <c r="I8558" s="38"/>
      <c r="J8558" s="142">
        <v>3</v>
      </c>
      <c r="M8558" s="202"/>
    </row>
    <row r="8559" spans="1:13" x14ac:dyDescent="0.35">
      <c r="A8559" s="214"/>
      <c r="B8559" s="213"/>
      <c r="C8559" s="34" t="s">
        <v>1195</v>
      </c>
      <c r="D8559" s="34" t="s">
        <v>562</v>
      </c>
      <c r="E8559" s="35">
        <v>2.2389999999999999</v>
      </c>
      <c r="F8559" s="29">
        <v>17.811611650000003</v>
      </c>
      <c r="G8559" s="32">
        <f t="shared" si="211"/>
        <v>39.880198484350004</v>
      </c>
      <c r="H8559" s="33"/>
      <c r="I8559" s="29"/>
      <c r="J8559" s="142">
        <v>3</v>
      </c>
      <c r="M8559" s="202"/>
    </row>
    <row r="8560" spans="1:13" x14ac:dyDescent="0.35">
      <c r="A8560" s="214"/>
      <c r="B8560" s="213"/>
      <c r="C8560" s="34" t="s">
        <v>2834</v>
      </c>
      <c r="D8560" s="34" t="s">
        <v>562</v>
      </c>
      <c r="E8560" s="35">
        <v>2.2389999999999999</v>
      </c>
      <c r="F8560" s="29">
        <v>25.935833322000004</v>
      </c>
      <c r="G8560" s="32">
        <f t="shared" si="211"/>
        <v>58.070330807958008</v>
      </c>
      <c r="H8560" s="33"/>
      <c r="I8560" s="29"/>
      <c r="J8560" s="142">
        <v>3</v>
      </c>
      <c r="M8560" s="202"/>
    </row>
    <row r="8561" spans="1:13" ht="15" thickBot="1" x14ac:dyDescent="0.4">
      <c r="A8561" s="215"/>
      <c r="B8561" s="216"/>
      <c r="C8561" s="52"/>
      <c r="D8561" s="52"/>
      <c r="E8561" s="63"/>
      <c r="F8561" s="64"/>
      <c r="G8561" s="64" t="str">
        <f t="shared" si="211"/>
        <v/>
      </c>
      <c r="H8561" s="66"/>
      <c r="I8561" s="29"/>
      <c r="J8561" s="142">
        <v>3</v>
      </c>
    </row>
    <row r="8562" spans="1:13" ht="15" thickBot="1" x14ac:dyDescent="0.4">
      <c r="A8562" s="210" t="s">
        <v>7048</v>
      </c>
      <c r="B8562" s="212" t="s">
        <v>8829</v>
      </c>
      <c r="C8562" s="155"/>
      <c r="D8562" s="24" t="s">
        <v>16</v>
      </c>
      <c r="E8562" s="25"/>
      <c r="F8562" s="39"/>
      <c r="G8562" s="26" t="str">
        <f t="shared" si="211"/>
        <v/>
      </c>
      <c r="H8562" s="27"/>
      <c r="I8562" s="28"/>
      <c r="J8562" s="142">
        <v>6</v>
      </c>
    </row>
    <row r="8563" spans="1:13" x14ac:dyDescent="0.35">
      <c r="A8563" s="214"/>
      <c r="B8563" s="213"/>
      <c r="C8563" s="30"/>
      <c r="D8563" s="30"/>
      <c r="E8563" s="31"/>
      <c r="F8563" s="40"/>
      <c r="G8563" s="29" t="str">
        <f t="shared" si="211"/>
        <v/>
      </c>
      <c r="H8563" s="33"/>
      <c r="I8563" s="29"/>
      <c r="J8563" s="142">
        <v>6</v>
      </c>
    </row>
    <row r="8564" spans="1:13" x14ac:dyDescent="0.35">
      <c r="A8564" s="214"/>
      <c r="B8564" s="213"/>
      <c r="C8564" s="34" t="s">
        <v>9452</v>
      </c>
      <c r="D8564" s="34" t="s">
        <v>16</v>
      </c>
      <c r="E8564" s="35">
        <v>1</v>
      </c>
      <c r="F8564" s="29">
        <v>9056.1358273260012</v>
      </c>
      <c r="G8564" s="32">
        <f t="shared" si="211"/>
        <v>9056.1358273260012</v>
      </c>
      <c r="H8564" s="37">
        <f>SUM(G8564:G8566)</f>
        <v>9075.7199999999993</v>
      </c>
      <c r="I8564" s="38"/>
      <c r="J8564" s="142">
        <v>6</v>
      </c>
      <c r="M8564" s="202"/>
    </row>
    <row r="8565" spans="1:13" x14ac:dyDescent="0.35">
      <c r="A8565" s="214"/>
      <c r="B8565" s="213"/>
      <c r="C8565" s="34" t="s">
        <v>1195</v>
      </c>
      <c r="D8565" s="34" t="s">
        <v>562</v>
      </c>
      <c r="E8565" s="35">
        <v>0.44779999999999998</v>
      </c>
      <c r="F8565" s="29">
        <v>17.811611650000003</v>
      </c>
      <c r="G8565" s="32">
        <f t="shared" si="211"/>
        <v>7.9760396968700009</v>
      </c>
      <c r="H8565" s="33"/>
      <c r="I8565" s="29"/>
      <c r="J8565" s="142">
        <v>6</v>
      </c>
      <c r="M8565" s="202"/>
    </row>
    <row r="8566" spans="1:13" x14ac:dyDescent="0.35">
      <c r="A8566" s="214"/>
      <c r="B8566" s="213"/>
      <c r="C8566" s="34" t="s">
        <v>2834</v>
      </c>
      <c r="D8566" s="34" t="s">
        <v>562</v>
      </c>
      <c r="E8566" s="35">
        <v>0.44757123601966298</v>
      </c>
      <c r="F8566" s="29">
        <v>25.935833322000004</v>
      </c>
      <c r="G8566" s="32">
        <f t="shared" si="211"/>
        <v>11.608132977127504</v>
      </c>
      <c r="H8566" s="33"/>
      <c r="I8566" s="29"/>
      <c r="J8566" s="142">
        <v>6</v>
      </c>
      <c r="M8566" s="202"/>
    </row>
    <row r="8567" spans="1:13" ht="15" thickBot="1" x14ac:dyDescent="0.4">
      <c r="A8567" s="215"/>
      <c r="B8567" s="216"/>
      <c r="C8567" s="52"/>
      <c r="D8567" s="52"/>
      <c r="E8567" s="63"/>
      <c r="F8567" s="64"/>
      <c r="G8567" s="64" t="str">
        <f t="shared" si="211"/>
        <v/>
      </c>
      <c r="H8567" s="66"/>
      <c r="I8567" s="29"/>
      <c r="J8567" s="142">
        <v>6</v>
      </c>
    </row>
    <row r="8568" spans="1:13" ht="15" thickBot="1" x14ac:dyDescent="0.4">
      <c r="A8568" s="210" t="s">
        <v>7058</v>
      </c>
      <c r="B8568" s="212" t="s">
        <v>8839</v>
      </c>
      <c r="C8568" s="155"/>
      <c r="D8568" s="24" t="s">
        <v>69</v>
      </c>
      <c r="E8568" s="25"/>
      <c r="F8568" s="39"/>
      <c r="G8568" s="26" t="str">
        <f t="shared" si="211"/>
        <v/>
      </c>
      <c r="H8568" s="27"/>
      <c r="I8568" s="28"/>
      <c r="J8568" s="142">
        <v>600</v>
      </c>
    </row>
    <row r="8569" spans="1:13" x14ac:dyDescent="0.35">
      <c r="A8569" s="214"/>
      <c r="B8569" s="213"/>
      <c r="C8569" s="30"/>
      <c r="D8569" s="30"/>
      <c r="E8569" s="31"/>
      <c r="F8569" s="40"/>
      <c r="G8569" s="29" t="str">
        <f t="shared" si="211"/>
        <v/>
      </c>
      <c r="H8569" s="33"/>
      <c r="I8569" s="29"/>
      <c r="J8569" s="142">
        <v>600</v>
      </c>
    </row>
    <row r="8570" spans="1:13" ht="25" x14ac:dyDescent="0.35">
      <c r="A8570" s="214"/>
      <c r="B8570" s="213"/>
      <c r="C8570" s="34" t="s">
        <v>5646</v>
      </c>
      <c r="D8570" s="34" t="s">
        <v>84</v>
      </c>
      <c r="E8570" s="35">
        <v>1.2E-2</v>
      </c>
      <c r="F8570" s="29">
        <f>'Comp.Aux1'!$G$499</f>
        <v>617.36833560591947</v>
      </c>
      <c r="G8570" s="29">
        <f t="shared" si="211"/>
        <v>7.4084200272710339</v>
      </c>
      <c r="H8570" s="37">
        <f>SUM(G8570:G8575)</f>
        <v>299.95591081886903</v>
      </c>
      <c r="I8570" s="38"/>
      <c r="J8570" s="142">
        <v>600</v>
      </c>
      <c r="M8570" s="202"/>
    </row>
    <row r="8571" spans="1:13" ht="50" x14ac:dyDescent="0.35">
      <c r="A8571" s="214"/>
      <c r="B8571" s="213"/>
      <c r="C8571" s="34" t="s">
        <v>9453</v>
      </c>
      <c r="D8571" s="34" t="s">
        <v>200</v>
      </c>
      <c r="E8571" s="35">
        <v>0.3906</v>
      </c>
      <c r="F8571" s="32">
        <v>140.56817576200001</v>
      </c>
      <c r="G8571" s="29">
        <f t="shared" si="211"/>
        <v>54.905929452637203</v>
      </c>
      <c r="H8571" s="42"/>
      <c r="I8571" s="43"/>
      <c r="J8571" s="142">
        <v>600</v>
      </c>
      <c r="M8571" s="202"/>
    </row>
    <row r="8572" spans="1:13" x14ac:dyDescent="0.35">
      <c r="A8572" s="214"/>
      <c r="B8572" s="213"/>
      <c r="C8572" s="34" t="s">
        <v>1007</v>
      </c>
      <c r="D8572" s="34" t="s">
        <v>562</v>
      </c>
      <c r="E8572" s="35">
        <v>1.2875000000000001</v>
      </c>
      <c r="F8572" s="32">
        <v>22.979637478000001</v>
      </c>
      <c r="G8572" s="29">
        <f t="shared" si="211"/>
        <v>29.586283252925003</v>
      </c>
      <c r="H8572" s="33"/>
      <c r="I8572" s="29"/>
      <c r="J8572" s="142">
        <v>600</v>
      </c>
      <c r="M8572" s="202"/>
    </row>
    <row r="8573" spans="1:13" x14ac:dyDescent="0.35">
      <c r="A8573" s="214"/>
      <c r="B8573" s="213"/>
      <c r="C8573" s="34" t="s">
        <v>563</v>
      </c>
      <c r="D8573" s="34" t="s">
        <v>562</v>
      </c>
      <c r="E8573" s="35">
        <v>1.2875000000000001</v>
      </c>
      <c r="F8573" s="32">
        <v>17.322456942000002</v>
      </c>
      <c r="G8573" s="29">
        <f t="shared" si="211"/>
        <v>22.302663312825004</v>
      </c>
      <c r="H8573" s="33"/>
      <c r="I8573" s="29"/>
      <c r="J8573" s="142">
        <v>600</v>
      </c>
      <c r="M8573" s="202"/>
    </row>
    <row r="8574" spans="1:13" ht="37.5" x14ac:dyDescent="0.35">
      <c r="A8574" s="214"/>
      <c r="B8574" s="213"/>
      <c r="C8574" s="34" t="s">
        <v>9454</v>
      </c>
      <c r="D8574" s="34" t="s">
        <v>837</v>
      </c>
      <c r="E8574" s="35">
        <v>1.97</v>
      </c>
      <c r="F8574" s="32">
        <v>86.484679134000004</v>
      </c>
      <c r="G8574" s="29">
        <f t="shared" si="211"/>
        <v>170.37481789398001</v>
      </c>
      <c r="H8574" s="33"/>
      <c r="I8574" s="29"/>
      <c r="J8574" s="142">
        <v>600</v>
      </c>
      <c r="M8574" s="202"/>
    </row>
    <row r="8575" spans="1:13" ht="25" x14ac:dyDescent="0.35">
      <c r="A8575" s="214"/>
      <c r="B8575" s="213"/>
      <c r="C8575" s="34" t="s">
        <v>9455</v>
      </c>
      <c r="D8575" s="34" t="s">
        <v>200</v>
      </c>
      <c r="E8575" s="35">
        <v>2.3437999999999999</v>
      </c>
      <c r="F8575" s="29">
        <v>6.5610533660000003</v>
      </c>
      <c r="G8575" s="29">
        <f t="shared" si="211"/>
        <v>15.3777968792308</v>
      </c>
      <c r="H8575" s="33"/>
      <c r="I8575" s="29"/>
      <c r="J8575" s="142">
        <v>600</v>
      </c>
      <c r="M8575" s="202"/>
    </row>
    <row r="8576" spans="1:13" x14ac:dyDescent="0.35">
      <c r="A8576" s="214"/>
      <c r="B8576" s="213"/>
      <c r="C8576" s="34"/>
      <c r="D8576" s="34"/>
      <c r="E8576" s="35"/>
      <c r="F8576" s="29"/>
      <c r="G8576" s="29" t="str">
        <f t="shared" si="211"/>
        <v/>
      </c>
      <c r="H8576" s="33"/>
      <c r="I8576" s="29"/>
      <c r="J8576" s="142">
        <v>600</v>
      </c>
    </row>
    <row r="8577" spans="1:13" x14ac:dyDescent="0.35">
      <c r="A8577" s="214"/>
      <c r="B8577" s="213"/>
      <c r="C8577" s="49" t="s">
        <v>9456</v>
      </c>
      <c r="D8577" s="34"/>
      <c r="E8577" s="35"/>
      <c r="F8577" s="29"/>
      <c r="G8577" s="29" t="str">
        <f t="shared" si="211"/>
        <v/>
      </c>
      <c r="H8577" s="33"/>
      <c r="I8577" s="29"/>
      <c r="J8577" s="142">
        <v>600</v>
      </c>
    </row>
    <row r="8578" spans="1:13" ht="15" thickBot="1" x14ac:dyDescent="0.4">
      <c r="A8578" s="215"/>
      <c r="B8578" s="216"/>
      <c r="C8578" s="34"/>
      <c r="D8578" s="34"/>
      <c r="E8578" s="35"/>
      <c r="F8578" s="29"/>
      <c r="G8578" s="29" t="str">
        <f t="shared" si="211"/>
        <v/>
      </c>
      <c r="H8578" s="33"/>
      <c r="I8578" s="29"/>
      <c r="J8578" s="142">
        <v>600</v>
      </c>
    </row>
    <row r="8579" spans="1:13" ht="15" thickBot="1" x14ac:dyDescent="0.4">
      <c r="A8579" s="210" t="s">
        <v>7059</v>
      </c>
      <c r="B8579" s="212" t="s">
        <v>9457</v>
      </c>
      <c r="C8579" s="155"/>
      <c r="D8579" s="24" t="s">
        <v>70</v>
      </c>
      <c r="E8579" s="25"/>
      <c r="F8579" s="39"/>
      <c r="G8579" s="26" t="str">
        <f t="shared" si="211"/>
        <v/>
      </c>
      <c r="H8579" s="27"/>
      <c r="I8579" s="28"/>
      <c r="J8579" s="142">
        <v>102</v>
      </c>
    </row>
    <row r="8580" spans="1:13" x14ac:dyDescent="0.35">
      <c r="A8580" s="214"/>
      <c r="B8580" s="213"/>
      <c r="C8580" s="30"/>
      <c r="D8580" s="30"/>
      <c r="E8580" s="31"/>
      <c r="F8580" s="40"/>
      <c r="G8580" s="29" t="str">
        <f t="shared" si="211"/>
        <v/>
      </c>
      <c r="H8580" s="33"/>
      <c r="I8580" s="29"/>
      <c r="J8580" s="142">
        <v>102</v>
      </c>
    </row>
    <row r="8581" spans="1:13" ht="37.5" x14ac:dyDescent="0.35">
      <c r="A8581" s="214"/>
      <c r="B8581" s="213"/>
      <c r="C8581" s="34" t="s">
        <v>1119</v>
      </c>
      <c r="D8581" s="34" t="s">
        <v>598</v>
      </c>
      <c r="E8581" s="35">
        <v>4.1500000000000004</v>
      </c>
      <c r="F8581" s="32">
        <v>1.3823937400000001</v>
      </c>
      <c r="G8581" s="32">
        <f t="shared" si="211"/>
        <v>5.7369340210000015</v>
      </c>
      <c r="H8581" s="37">
        <f>SUM(G8581:G8586)</f>
        <v>212.8377989619014</v>
      </c>
      <c r="I8581" s="38"/>
      <c r="J8581" s="142">
        <v>102</v>
      </c>
      <c r="M8581" s="202"/>
    </row>
    <row r="8582" spans="1:13" ht="37.5" x14ac:dyDescent="0.35">
      <c r="A8582" s="214"/>
      <c r="B8582" s="213"/>
      <c r="C8582" s="34" t="s">
        <v>9459</v>
      </c>
      <c r="D8582" s="34" t="s">
        <v>837</v>
      </c>
      <c r="E8582" s="35">
        <v>1.1459999999999999</v>
      </c>
      <c r="F8582" s="32">
        <v>178.63717260200002</v>
      </c>
      <c r="G8582" s="29">
        <f t="shared" si="211"/>
        <v>204.71819980189201</v>
      </c>
      <c r="H8582" s="33"/>
      <c r="I8582" s="29"/>
      <c r="J8582" s="142">
        <v>102</v>
      </c>
      <c r="M8582" s="202"/>
    </row>
    <row r="8583" spans="1:13" x14ac:dyDescent="0.35">
      <c r="A8583" s="214"/>
      <c r="B8583" s="213"/>
      <c r="C8583" s="34" t="s">
        <v>563</v>
      </c>
      <c r="D8583" s="34" t="s">
        <v>562</v>
      </c>
      <c r="E8583" s="35">
        <v>6.2E-2</v>
      </c>
      <c r="F8583" s="32">
        <v>17.322456942000002</v>
      </c>
      <c r="G8583" s="29">
        <f t="shared" si="211"/>
        <v>1.0739923304040002</v>
      </c>
      <c r="H8583" s="33"/>
      <c r="I8583" s="29"/>
      <c r="J8583" s="142">
        <v>102</v>
      </c>
      <c r="M8583" s="202"/>
    </row>
    <row r="8584" spans="1:13" x14ac:dyDescent="0.35">
      <c r="A8584" s="214"/>
      <c r="B8584" s="213"/>
      <c r="C8584" s="34" t="s">
        <v>1120</v>
      </c>
      <c r="D8584" s="34" t="s">
        <v>562</v>
      </c>
      <c r="E8584" s="35">
        <v>5.6000000000000001E-2</v>
      </c>
      <c r="F8584" s="32">
        <v>22.607454548000003</v>
      </c>
      <c r="G8584" s="29">
        <f t="shared" si="211"/>
        <v>1.2660174546880003</v>
      </c>
      <c r="H8584" s="33"/>
      <c r="I8584" s="29"/>
      <c r="J8584" s="142">
        <v>102</v>
      </c>
      <c r="M8584" s="202"/>
    </row>
    <row r="8585" spans="1:13" ht="25" x14ac:dyDescent="0.35">
      <c r="A8585" s="214"/>
      <c r="B8585" s="213"/>
      <c r="C8585" s="34" t="s">
        <v>1121</v>
      </c>
      <c r="D8585" s="34" t="s">
        <v>790</v>
      </c>
      <c r="E8585" s="35">
        <v>8.9999999999999998E-4</v>
      </c>
      <c r="F8585" s="29">
        <v>20.852877878000001</v>
      </c>
      <c r="G8585" s="32">
        <f t="shared" si="211"/>
        <v>1.8767590090200001E-2</v>
      </c>
      <c r="H8585" s="33"/>
      <c r="I8585" s="29"/>
      <c r="J8585" s="142">
        <v>102</v>
      </c>
      <c r="M8585" s="202"/>
    </row>
    <row r="8586" spans="1:13" ht="25" x14ac:dyDescent="0.35">
      <c r="A8586" s="214"/>
      <c r="B8586" s="213"/>
      <c r="C8586" s="34" t="s">
        <v>1122</v>
      </c>
      <c r="D8586" s="34" t="s">
        <v>792</v>
      </c>
      <c r="E8586" s="35">
        <v>1.1999999999999999E-3</v>
      </c>
      <c r="F8586" s="29">
        <v>19.906469856000001</v>
      </c>
      <c r="G8586" s="29">
        <f t="shared" si="211"/>
        <v>2.3887763827199999E-2</v>
      </c>
      <c r="H8586" s="33"/>
      <c r="I8586" s="29"/>
      <c r="J8586" s="142">
        <v>102</v>
      </c>
      <c r="M8586" s="202"/>
    </row>
    <row r="8587" spans="1:13" ht="15" thickBot="1" x14ac:dyDescent="0.4">
      <c r="A8587" s="215"/>
      <c r="B8587" s="216"/>
      <c r="C8587" s="34"/>
      <c r="D8587" s="34"/>
      <c r="E8587" s="35"/>
      <c r="F8587" s="29"/>
      <c r="G8587" s="29" t="str">
        <f t="shared" si="211"/>
        <v/>
      </c>
      <c r="H8587" s="33"/>
      <c r="I8587" s="29"/>
      <c r="J8587" s="142">
        <v>102</v>
      </c>
    </row>
    <row r="8588" spans="1:13" ht="15" thickBot="1" x14ac:dyDescent="0.4">
      <c r="A8588" s="210" t="s">
        <v>7060</v>
      </c>
      <c r="B8588" s="212" t="s">
        <v>8840</v>
      </c>
      <c r="C8588" s="155"/>
      <c r="D8588" s="24" t="s">
        <v>16</v>
      </c>
      <c r="E8588" s="25"/>
      <c r="F8588" s="39"/>
      <c r="G8588" s="26" t="str">
        <f t="shared" si="211"/>
        <v/>
      </c>
      <c r="H8588" s="27"/>
      <c r="I8588" s="28"/>
      <c r="J8588" s="142">
        <v>29</v>
      </c>
    </row>
    <row r="8589" spans="1:13" x14ac:dyDescent="0.35">
      <c r="A8589" s="214"/>
      <c r="B8589" s="213"/>
      <c r="C8589" s="30"/>
      <c r="D8589" s="30"/>
      <c r="E8589" s="31"/>
      <c r="F8589" s="40"/>
      <c r="G8589" s="29" t="str">
        <f t="shared" si="211"/>
        <v/>
      </c>
      <c r="H8589" s="33"/>
      <c r="I8589" s="29"/>
      <c r="J8589" s="142">
        <v>29</v>
      </c>
    </row>
    <row r="8590" spans="1:13" ht="37.5" x14ac:dyDescent="0.35">
      <c r="A8590" s="214"/>
      <c r="B8590" s="213"/>
      <c r="C8590" s="34" t="s">
        <v>9889</v>
      </c>
      <c r="D8590" s="34" t="s">
        <v>200</v>
      </c>
      <c r="E8590" s="35">
        <v>2</v>
      </c>
      <c r="F8590" s="32">
        <v>22.267173012000004</v>
      </c>
      <c r="G8590" s="29">
        <f t="shared" si="211"/>
        <v>44.534346024000008</v>
      </c>
      <c r="H8590" s="37">
        <f>SUM(G8590:G8596)</f>
        <v>539.86139209424937</v>
      </c>
      <c r="I8590" s="38"/>
      <c r="J8590" s="142">
        <v>29</v>
      </c>
      <c r="M8590" s="202"/>
    </row>
    <row r="8591" spans="1:13" ht="25" x14ac:dyDescent="0.35">
      <c r="A8591" s="214"/>
      <c r="B8591" s="213"/>
      <c r="C8591" s="34" t="s">
        <v>9498</v>
      </c>
      <c r="D8591" s="34" t="s">
        <v>200</v>
      </c>
      <c r="E8591" s="35">
        <v>1</v>
      </c>
      <c r="F8591" s="32">
        <v>9.4428126240000019</v>
      </c>
      <c r="G8591" s="29">
        <f t="shared" si="211"/>
        <v>9.4428126240000019</v>
      </c>
      <c r="H8591" s="42"/>
      <c r="I8591" s="43"/>
      <c r="J8591" s="142">
        <v>29</v>
      </c>
      <c r="M8591" s="202"/>
    </row>
    <row r="8592" spans="1:13" ht="25" x14ac:dyDescent="0.35">
      <c r="A8592" s="214"/>
      <c r="B8592" s="213"/>
      <c r="C8592" s="34" t="s">
        <v>9512</v>
      </c>
      <c r="D8592" s="34" t="s">
        <v>200</v>
      </c>
      <c r="E8592" s="35">
        <v>1</v>
      </c>
      <c r="F8592" s="32">
        <v>319.02457379800001</v>
      </c>
      <c r="G8592" s="29">
        <f t="shared" ref="G8592:G8655" si="212">IF(ISNUMBER(F8592),E8592*F8592,"")</f>
        <v>319.02457379800001</v>
      </c>
      <c r="H8592" s="33"/>
      <c r="I8592" s="29"/>
      <c r="J8592" s="142">
        <v>29</v>
      </c>
      <c r="M8592" s="202"/>
    </row>
    <row r="8593" spans="1:13" x14ac:dyDescent="0.35">
      <c r="A8593" s="214"/>
      <c r="B8593" s="213"/>
      <c r="C8593" s="34" t="s">
        <v>2992</v>
      </c>
      <c r="D8593" s="34" t="s">
        <v>750</v>
      </c>
      <c r="E8593" s="35">
        <v>8.8099999999999998E-2</v>
      </c>
      <c r="F8593" s="32">
        <v>125.15980246000001</v>
      </c>
      <c r="G8593" s="29">
        <f t="shared" si="212"/>
        <v>11.026578596726001</v>
      </c>
      <c r="H8593" s="33"/>
      <c r="I8593" s="29"/>
      <c r="J8593" s="142">
        <v>29</v>
      </c>
      <c r="M8593" s="202"/>
    </row>
    <row r="8594" spans="1:13" ht="25" x14ac:dyDescent="0.35">
      <c r="A8594" s="214"/>
      <c r="B8594" s="213"/>
      <c r="C8594" s="34" t="s">
        <v>801</v>
      </c>
      <c r="D8594" s="34" t="s">
        <v>562</v>
      </c>
      <c r="E8594" s="35">
        <v>0.77910000000000001</v>
      </c>
      <c r="F8594" s="32">
        <v>22.511750366000005</v>
      </c>
      <c r="G8594" s="29">
        <f t="shared" si="212"/>
        <v>17.538904710150604</v>
      </c>
      <c r="H8594" s="33"/>
      <c r="I8594" s="29"/>
      <c r="J8594" s="142">
        <v>29</v>
      </c>
      <c r="M8594" s="202"/>
    </row>
    <row r="8595" spans="1:13" x14ac:dyDescent="0.35">
      <c r="A8595" s="214"/>
      <c r="B8595" s="213"/>
      <c r="C8595" s="34" t="s">
        <v>563</v>
      </c>
      <c r="D8595" s="34" t="s">
        <v>562</v>
      </c>
      <c r="E8595" s="35">
        <v>0.43840000000000001</v>
      </c>
      <c r="F8595" s="29">
        <v>17.322456942000002</v>
      </c>
      <c r="G8595" s="29">
        <f t="shared" si="212"/>
        <v>7.5941651233728011</v>
      </c>
      <c r="H8595" s="33"/>
      <c r="I8595" s="29"/>
      <c r="J8595" s="142">
        <v>29</v>
      </c>
      <c r="M8595" s="202"/>
    </row>
    <row r="8596" spans="1:13" ht="25" x14ac:dyDescent="0.35">
      <c r="A8596" s="214"/>
      <c r="B8596" s="213"/>
      <c r="C8596" s="34" t="s">
        <v>220</v>
      </c>
      <c r="D8596" s="34" t="s">
        <v>16</v>
      </c>
      <c r="E8596" s="35">
        <v>1</v>
      </c>
      <c r="F8596" s="32">
        <v>130.70001121800001</v>
      </c>
      <c r="G8596" s="29">
        <f t="shared" si="212"/>
        <v>130.70001121800001</v>
      </c>
      <c r="H8596" s="33"/>
      <c r="I8596" s="29"/>
      <c r="J8596" s="142">
        <v>29</v>
      </c>
      <c r="M8596" s="202"/>
    </row>
    <row r="8597" spans="1:13" ht="15" thickBot="1" x14ac:dyDescent="0.4">
      <c r="A8597" s="215"/>
      <c r="B8597" s="216"/>
      <c r="C8597" s="34"/>
      <c r="D8597" s="34"/>
      <c r="E8597" s="35"/>
      <c r="F8597" s="29"/>
      <c r="G8597" s="29" t="str">
        <f t="shared" si="212"/>
        <v/>
      </c>
      <c r="H8597" s="33"/>
      <c r="I8597" s="29"/>
      <c r="J8597" s="142">
        <v>29</v>
      </c>
    </row>
    <row r="8598" spans="1:13" ht="15" thickBot="1" x14ac:dyDescent="0.4">
      <c r="A8598" s="210" t="s">
        <v>7061</v>
      </c>
      <c r="B8598" s="212" t="s">
        <v>8841</v>
      </c>
      <c r="C8598" s="155"/>
      <c r="D8598" s="24" t="s">
        <v>16</v>
      </c>
      <c r="E8598" s="25"/>
      <c r="F8598" s="39"/>
      <c r="G8598" s="26" t="str">
        <f t="shared" si="212"/>
        <v/>
      </c>
      <c r="H8598" s="27"/>
      <c r="I8598" s="28"/>
      <c r="J8598" s="142">
        <v>3</v>
      </c>
    </row>
    <row r="8599" spans="1:13" x14ac:dyDescent="0.35">
      <c r="A8599" s="214"/>
      <c r="B8599" s="213"/>
      <c r="C8599" s="30"/>
      <c r="D8599" s="30"/>
      <c r="E8599" s="31"/>
      <c r="F8599" s="40"/>
      <c r="G8599" s="29" t="str">
        <f t="shared" si="212"/>
        <v/>
      </c>
      <c r="H8599" s="33"/>
      <c r="I8599" s="29"/>
      <c r="J8599" s="142">
        <v>3</v>
      </c>
    </row>
    <row r="8600" spans="1:13" ht="37.5" x14ac:dyDescent="0.35">
      <c r="A8600" s="214"/>
      <c r="B8600" s="213"/>
      <c r="C8600" s="34" t="s">
        <v>9458</v>
      </c>
      <c r="D8600" s="34" t="s">
        <v>16</v>
      </c>
      <c r="E8600" s="35">
        <v>1</v>
      </c>
      <c r="F8600" s="29">
        <v>2962.0337991020001</v>
      </c>
      <c r="G8600" s="32">
        <f t="shared" si="212"/>
        <v>2962.0337991020001</v>
      </c>
      <c r="H8600" s="37">
        <f>SUM(G8600:G8602)</f>
        <v>3008.160598911692</v>
      </c>
      <c r="I8600" s="38"/>
      <c r="J8600" s="142">
        <v>3</v>
      </c>
      <c r="M8600" s="202"/>
    </row>
    <row r="8601" spans="1:13" ht="25" x14ac:dyDescent="0.35">
      <c r="A8601" s="214"/>
      <c r="B8601" s="213"/>
      <c r="C8601" s="34" t="s">
        <v>800</v>
      </c>
      <c r="D8601" s="34" t="s">
        <v>562</v>
      </c>
      <c r="E8601" s="35">
        <v>1.173</v>
      </c>
      <c r="F8601" s="29">
        <v>16.812034638000004</v>
      </c>
      <c r="G8601" s="32">
        <f t="shared" si="212"/>
        <v>19.720516630374004</v>
      </c>
      <c r="H8601" s="33"/>
      <c r="I8601" s="29"/>
      <c r="J8601" s="142">
        <v>3</v>
      </c>
      <c r="M8601" s="202"/>
    </row>
    <row r="8602" spans="1:13" ht="25" x14ac:dyDescent="0.35">
      <c r="A8602" s="214"/>
      <c r="B8602" s="213"/>
      <c r="C8602" s="34" t="s">
        <v>801</v>
      </c>
      <c r="D8602" s="34" t="s">
        <v>562</v>
      </c>
      <c r="E8602" s="35">
        <v>1.173</v>
      </c>
      <c r="F8602" s="29">
        <v>22.511750366000005</v>
      </c>
      <c r="G8602" s="32">
        <f t="shared" si="212"/>
        <v>26.406283179318006</v>
      </c>
      <c r="H8602" s="33"/>
      <c r="I8602" s="29"/>
      <c r="J8602" s="142">
        <v>3</v>
      </c>
      <c r="M8602" s="202"/>
    </row>
    <row r="8603" spans="1:13" ht="15" thickBot="1" x14ac:dyDescent="0.4">
      <c r="A8603" s="215"/>
      <c r="B8603" s="216"/>
      <c r="C8603" s="52"/>
      <c r="D8603" s="52"/>
      <c r="E8603" s="63"/>
      <c r="F8603" s="64"/>
      <c r="G8603" s="64" t="str">
        <f t="shared" si="212"/>
        <v/>
      </c>
      <c r="H8603" s="66"/>
      <c r="I8603" s="29"/>
      <c r="J8603" s="142">
        <v>3</v>
      </c>
    </row>
    <row r="8604" spans="1:13" ht="15" thickBot="1" x14ac:dyDescent="0.4">
      <c r="A8604" s="210" t="s">
        <v>7062</v>
      </c>
      <c r="B8604" s="212" t="s">
        <v>6017</v>
      </c>
      <c r="C8604" s="155"/>
      <c r="D8604" s="24" t="s">
        <v>69</v>
      </c>
      <c r="E8604" s="25"/>
      <c r="F8604" s="39"/>
      <c r="G8604" s="26" t="str">
        <f t="shared" si="212"/>
        <v/>
      </c>
      <c r="H8604" s="27"/>
      <c r="I8604" s="28"/>
      <c r="J8604" s="142">
        <v>928</v>
      </c>
    </row>
    <row r="8605" spans="1:13" x14ac:dyDescent="0.35">
      <c r="A8605" s="214"/>
      <c r="B8605" s="213"/>
      <c r="C8605" s="30"/>
      <c r="D8605" s="30"/>
      <c r="E8605" s="31"/>
      <c r="F8605" s="40"/>
      <c r="G8605" s="29" t="str">
        <f t="shared" si="212"/>
        <v/>
      </c>
      <c r="H8605" s="33"/>
      <c r="I8605" s="29"/>
      <c r="J8605" s="142">
        <v>928</v>
      </c>
    </row>
    <row r="8606" spans="1:13" ht="25" x14ac:dyDescent="0.35">
      <c r="A8606" s="214"/>
      <c r="B8606" s="213"/>
      <c r="C8606" s="34" t="s">
        <v>10229</v>
      </c>
      <c r="D8606" s="34" t="s">
        <v>372</v>
      </c>
      <c r="E8606" s="35">
        <v>1.0389999999999999</v>
      </c>
      <c r="F8606" s="29">
        <v>79.041020534000012</v>
      </c>
      <c r="G8606" s="32">
        <f t="shared" si="212"/>
        <v>82.123620334826001</v>
      </c>
      <c r="H8606" s="37">
        <f>SUM(G8606:G8608)</f>
        <v>95.690326161206002</v>
      </c>
      <c r="I8606" s="38"/>
      <c r="J8606" s="142">
        <v>928</v>
      </c>
      <c r="M8606" s="202"/>
    </row>
    <row r="8607" spans="1:13" ht="25" x14ac:dyDescent="0.35">
      <c r="A8607" s="214"/>
      <c r="B8607" s="213"/>
      <c r="C8607" s="34" t="s">
        <v>800</v>
      </c>
      <c r="D8607" s="34" t="s">
        <v>562</v>
      </c>
      <c r="E8607" s="35">
        <v>0.34499999999999997</v>
      </c>
      <c r="F8607" s="29">
        <v>16.812034638000004</v>
      </c>
      <c r="G8607" s="32">
        <f t="shared" si="212"/>
        <v>5.800151950110001</v>
      </c>
      <c r="H8607" s="33"/>
      <c r="I8607" s="29"/>
      <c r="J8607" s="142">
        <v>928</v>
      </c>
      <c r="M8607" s="202"/>
    </row>
    <row r="8608" spans="1:13" ht="25" x14ac:dyDescent="0.35">
      <c r="A8608" s="214"/>
      <c r="B8608" s="213"/>
      <c r="C8608" s="34" t="s">
        <v>801</v>
      </c>
      <c r="D8608" s="34" t="s">
        <v>562</v>
      </c>
      <c r="E8608" s="35">
        <v>0.34499999999999997</v>
      </c>
      <c r="F8608" s="29">
        <v>22.511750366000005</v>
      </c>
      <c r="G8608" s="32">
        <f t="shared" si="212"/>
        <v>7.7665538762700006</v>
      </c>
      <c r="H8608" s="33"/>
      <c r="I8608" s="29"/>
      <c r="J8608" s="142">
        <v>928</v>
      </c>
      <c r="M8608" s="202"/>
    </row>
    <row r="8609" spans="1:13" ht="15" thickBot="1" x14ac:dyDescent="0.4">
      <c r="A8609" s="215"/>
      <c r="B8609" s="216"/>
      <c r="C8609" s="52"/>
      <c r="D8609" s="52"/>
      <c r="E8609" s="63"/>
      <c r="F8609" s="64"/>
      <c r="G8609" s="64" t="str">
        <f t="shared" si="212"/>
        <v/>
      </c>
      <c r="H8609" s="66"/>
      <c r="I8609" s="29"/>
      <c r="J8609" s="142">
        <v>928</v>
      </c>
    </row>
    <row r="8610" spans="1:13" ht="15" thickBot="1" x14ac:dyDescent="0.4">
      <c r="A8610" s="210" t="s">
        <v>7063</v>
      </c>
      <c r="B8610" s="212" t="s">
        <v>8842</v>
      </c>
      <c r="C8610" s="155"/>
      <c r="D8610" s="24" t="s">
        <v>69</v>
      </c>
      <c r="E8610" s="25"/>
      <c r="F8610" s="39"/>
      <c r="G8610" s="26" t="str">
        <f t="shared" si="212"/>
        <v/>
      </c>
      <c r="H8610" s="27"/>
      <c r="I8610" s="28"/>
      <c r="J8610" s="142">
        <v>292</v>
      </c>
    </row>
    <row r="8611" spans="1:13" x14ac:dyDescent="0.35">
      <c r="A8611" s="214"/>
      <c r="B8611" s="213"/>
      <c r="C8611" s="30"/>
      <c r="D8611" s="30"/>
      <c r="E8611" s="31"/>
      <c r="F8611" s="40"/>
      <c r="G8611" s="29" t="str">
        <f t="shared" si="212"/>
        <v/>
      </c>
      <c r="H8611" s="33"/>
      <c r="I8611" s="29"/>
      <c r="J8611" s="142">
        <v>292</v>
      </c>
    </row>
    <row r="8612" spans="1:13" ht="25" x14ac:dyDescent="0.35">
      <c r="A8612" s="214"/>
      <c r="B8612" s="213"/>
      <c r="C8612" s="34" t="s">
        <v>10255</v>
      </c>
      <c r="D8612" s="34" t="s">
        <v>372</v>
      </c>
      <c r="E8612" s="35">
        <v>1.0389999999999999</v>
      </c>
      <c r="F8612" s="29">
        <v>131.61451784600001</v>
      </c>
      <c r="G8612" s="32">
        <f t="shared" si="212"/>
        <v>136.747484041994</v>
      </c>
      <c r="H8612" s="37">
        <f>SUM(G8612:G8614)</f>
        <v>151.533227203498</v>
      </c>
      <c r="I8612" s="38"/>
      <c r="J8612" s="142">
        <v>292</v>
      </c>
      <c r="M8612" s="202"/>
    </row>
    <row r="8613" spans="1:13" ht="25" x14ac:dyDescent="0.35">
      <c r="A8613" s="214"/>
      <c r="B8613" s="213"/>
      <c r="C8613" s="34" t="s">
        <v>800</v>
      </c>
      <c r="D8613" s="34" t="s">
        <v>562</v>
      </c>
      <c r="E8613" s="35">
        <v>0.376</v>
      </c>
      <c r="F8613" s="29">
        <v>16.812034638000004</v>
      </c>
      <c r="G8613" s="32">
        <f t="shared" si="212"/>
        <v>6.3213250238880017</v>
      </c>
      <c r="H8613" s="33"/>
      <c r="I8613" s="29"/>
      <c r="J8613" s="142">
        <v>292</v>
      </c>
      <c r="M8613" s="202"/>
    </row>
    <row r="8614" spans="1:13" ht="25" x14ac:dyDescent="0.35">
      <c r="A8614" s="214"/>
      <c r="B8614" s="213"/>
      <c r="C8614" s="34" t="s">
        <v>801</v>
      </c>
      <c r="D8614" s="34" t="s">
        <v>562</v>
      </c>
      <c r="E8614" s="35">
        <v>0.376</v>
      </c>
      <c r="F8614" s="29">
        <v>22.511750366000005</v>
      </c>
      <c r="G8614" s="32">
        <f t="shared" si="212"/>
        <v>8.4644181376160024</v>
      </c>
      <c r="H8614" s="33"/>
      <c r="I8614" s="29"/>
      <c r="J8614" s="142">
        <v>292</v>
      </c>
      <c r="M8614" s="202"/>
    </row>
    <row r="8615" spans="1:13" ht="15" thickBot="1" x14ac:dyDescent="0.4">
      <c r="A8615" s="215"/>
      <c r="B8615" s="216"/>
      <c r="C8615" s="52"/>
      <c r="D8615" s="52"/>
      <c r="E8615" s="63"/>
      <c r="F8615" s="64"/>
      <c r="G8615" s="64" t="str">
        <f t="shared" si="212"/>
        <v/>
      </c>
      <c r="H8615" s="66"/>
      <c r="I8615" s="29"/>
      <c r="J8615" s="142">
        <v>292</v>
      </c>
    </row>
    <row r="8616" spans="1:13" ht="15" thickBot="1" x14ac:dyDescent="0.4">
      <c r="A8616" s="210" t="s">
        <v>7064</v>
      </c>
      <c r="B8616" s="212" t="s">
        <v>8843</v>
      </c>
      <c r="C8616" s="155"/>
      <c r="D8616" s="24" t="s">
        <v>16</v>
      </c>
      <c r="E8616" s="25"/>
      <c r="F8616" s="39"/>
      <c r="G8616" s="26" t="str">
        <f t="shared" si="212"/>
        <v/>
      </c>
      <c r="H8616" s="27"/>
      <c r="I8616" s="28"/>
      <c r="J8616" s="142">
        <v>24</v>
      </c>
    </row>
    <row r="8617" spans="1:13" x14ac:dyDescent="0.35">
      <c r="A8617" s="214"/>
      <c r="B8617" s="213"/>
      <c r="C8617" s="30"/>
      <c r="D8617" s="30"/>
      <c r="E8617" s="31"/>
      <c r="F8617" s="40"/>
      <c r="G8617" s="29" t="str">
        <f t="shared" si="212"/>
        <v/>
      </c>
      <c r="H8617" s="33"/>
      <c r="I8617" s="29"/>
      <c r="J8617" s="142">
        <v>24</v>
      </c>
    </row>
    <row r="8618" spans="1:13" ht="37.5" x14ac:dyDescent="0.35">
      <c r="A8618" s="214"/>
      <c r="B8618" s="213"/>
      <c r="C8618" s="34" t="s">
        <v>9528</v>
      </c>
      <c r="D8618" s="34" t="s">
        <v>200</v>
      </c>
      <c r="E8618" s="35">
        <v>2</v>
      </c>
      <c r="F8618" s="29">
        <v>0.61676028400000005</v>
      </c>
      <c r="G8618" s="32">
        <f t="shared" si="212"/>
        <v>1.2335205680000001</v>
      </c>
      <c r="H8618" s="37">
        <f>SUM(G8618:G8621)</f>
        <v>258.99109713282957</v>
      </c>
      <c r="I8618" s="38"/>
      <c r="J8618" s="142">
        <v>24</v>
      </c>
      <c r="M8618" s="202"/>
    </row>
    <row r="8619" spans="1:13" ht="25" x14ac:dyDescent="0.35">
      <c r="A8619" s="214"/>
      <c r="B8619" s="213"/>
      <c r="C8619" s="34" t="s">
        <v>9460</v>
      </c>
      <c r="D8619" s="34" t="s">
        <v>16</v>
      </c>
      <c r="E8619" s="35">
        <v>1</v>
      </c>
      <c r="F8619" s="29">
        <v>239.77087730400001</v>
      </c>
      <c r="G8619" s="32">
        <f t="shared" si="212"/>
        <v>239.77087730400001</v>
      </c>
      <c r="H8619" s="33"/>
      <c r="I8619" s="29"/>
      <c r="J8619" s="142">
        <v>24</v>
      </c>
      <c r="M8619" s="202"/>
    </row>
    <row r="8620" spans="1:13" ht="25" x14ac:dyDescent="0.35">
      <c r="A8620" s="214"/>
      <c r="B8620" s="213"/>
      <c r="C8620" s="34" t="s">
        <v>800</v>
      </c>
      <c r="D8620" s="34" t="s">
        <v>562</v>
      </c>
      <c r="E8620" s="35">
        <v>0.45739999999999997</v>
      </c>
      <c r="F8620" s="32">
        <v>16.812034638000004</v>
      </c>
      <c r="G8620" s="32">
        <f t="shared" si="212"/>
        <v>7.6898246434212014</v>
      </c>
      <c r="H8620" s="33"/>
      <c r="I8620" s="29"/>
      <c r="J8620" s="142">
        <v>24</v>
      </c>
      <c r="M8620" s="202"/>
    </row>
    <row r="8621" spans="1:13" ht="25" x14ac:dyDescent="0.35">
      <c r="A8621" s="214"/>
      <c r="B8621" s="213"/>
      <c r="C8621" s="34" t="s">
        <v>801</v>
      </c>
      <c r="D8621" s="34" t="s">
        <v>562</v>
      </c>
      <c r="E8621" s="35">
        <v>0.45739999999999997</v>
      </c>
      <c r="F8621" s="32">
        <v>22.511750366000005</v>
      </c>
      <c r="G8621" s="32">
        <f t="shared" si="212"/>
        <v>10.296874617408401</v>
      </c>
      <c r="H8621" s="33"/>
      <c r="I8621" s="29"/>
      <c r="J8621" s="142">
        <v>24</v>
      </c>
      <c r="M8621" s="202"/>
    </row>
    <row r="8622" spans="1:13" ht="15" thickBot="1" x14ac:dyDescent="0.4">
      <c r="A8622" s="215"/>
      <c r="B8622" s="216"/>
      <c r="C8622" s="34"/>
      <c r="D8622" s="34"/>
      <c r="E8622" s="35"/>
      <c r="F8622" s="29"/>
      <c r="G8622" s="29" t="str">
        <f t="shared" si="212"/>
        <v/>
      </c>
      <c r="H8622" s="33"/>
      <c r="I8622" s="29"/>
      <c r="J8622" s="142">
        <v>24</v>
      </c>
    </row>
    <row r="8623" spans="1:13" ht="15" thickBot="1" x14ac:dyDescent="0.4">
      <c r="A8623" s="210" t="s">
        <v>7065</v>
      </c>
      <c r="B8623" s="212" t="s">
        <v>8844</v>
      </c>
      <c r="C8623" s="155"/>
      <c r="D8623" s="24" t="s">
        <v>16</v>
      </c>
      <c r="E8623" s="25"/>
      <c r="F8623" s="46"/>
      <c r="G8623" s="26" t="str">
        <f t="shared" si="212"/>
        <v/>
      </c>
      <c r="H8623" s="27"/>
      <c r="I8623" s="28"/>
      <c r="J8623" s="142">
        <v>387</v>
      </c>
    </row>
    <row r="8624" spans="1:13" x14ac:dyDescent="0.35">
      <c r="A8624" s="211"/>
      <c r="B8624" s="213"/>
      <c r="C8624" s="30"/>
      <c r="D8624" s="30"/>
      <c r="E8624" s="31"/>
      <c r="F8624" s="51"/>
      <c r="G8624" s="51" t="str">
        <f t="shared" si="212"/>
        <v/>
      </c>
      <c r="H8624" s="69"/>
      <c r="I8624" s="70"/>
      <c r="J8624" s="142">
        <v>387</v>
      </c>
    </row>
    <row r="8625" spans="1:13" x14ac:dyDescent="0.35">
      <c r="A8625" s="211"/>
      <c r="B8625" s="213"/>
      <c r="C8625" s="34" t="s">
        <v>231</v>
      </c>
      <c r="D8625" s="34" t="s">
        <v>200</v>
      </c>
      <c r="E8625" s="35">
        <v>4.5243310099831163E-3</v>
      </c>
      <c r="F8625" s="51">
        <v>15.493443686000001</v>
      </c>
      <c r="G8625" s="51">
        <f t="shared" si="212"/>
        <v>7.009746771999692E-2</v>
      </c>
      <c r="H8625" s="37">
        <f>SUM(G8625:G8629)</f>
        <v>38.01</v>
      </c>
      <c r="I8625" s="38"/>
      <c r="J8625" s="142">
        <v>387</v>
      </c>
      <c r="M8625" s="202"/>
    </row>
    <row r="8626" spans="1:13" ht="25" x14ac:dyDescent="0.35">
      <c r="A8626" s="211"/>
      <c r="B8626" s="213"/>
      <c r="C8626" s="34" t="s">
        <v>9972</v>
      </c>
      <c r="D8626" s="34" t="s">
        <v>200</v>
      </c>
      <c r="E8626" s="35">
        <v>1</v>
      </c>
      <c r="F8626" s="51">
        <v>31.507943474000001</v>
      </c>
      <c r="G8626" s="51">
        <f t="shared" si="212"/>
        <v>31.507943474000001</v>
      </c>
      <c r="H8626" s="69"/>
      <c r="I8626" s="70"/>
      <c r="J8626" s="142">
        <v>387</v>
      </c>
      <c r="M8626" s="202"/>
    </row>
    <row r="8627" spans="1:13" ht="25" x14ac:dyDescent="0.35">
      <c r="A8627" s="211"/>
      <c r="B8627" s="213"/>
      <c r="C8627" s="34" t="s">
        <v>9566</v>
      </c>
      <c r="D8627" s="34" t="s">
        <v>200</v>
      </c>
      <c r="E8627" s="35">
        <v>1</v>
      </c>
      <c r="F8627" s="51">
        <v>3.6792941080000001</v>
      </c>
      <c r="G8627" s="51">
        <f t="shared" si="212"/>
        <v>3.6792941080000001</v>
      </c>
      <c r="H8627" s="69"/>
      <c r="I8627" s="70"/>
      <c r="J8627" s="142">
        <v>387</v>
      </c>
      <c r="M8627" s="202"/>
    </row>
    <row r="8628" spans="1:13" ht="25" x14ac:dyDescent="0.35">
      <c r="A8628" s="211"/>
      <c r="B8628" s="213"/>
      <c r="C8628" s="34" t="s">
        <v>800</v>
      </c>
      <c r="D8628" s="34" t="s">
        <v>562</v>
      </c>
      <c r="E8628" s="35">
        <v>7.0000000000000007E-2</v>
      </c>
      <c r="F8628" s="51">
        <v>16.812034638000004</v>
      </c>
      <c r="G8628" s="51">
        <f t="shared" si="212"/>
        <v>1.1768424246600004</v>
      </c>
      <c r="H8628" s="69"/>
      <c r="I8628" s="70"/>
      <c r="J8628" s="142">
        <v>387</v>
      </c>
      <c r="M8628" s="202"/>
    </row>
    <row r="8629" spans="1:13" ht="25" x14ac:dyDescent="0.35">
      <c r="A8629" s="211"/>
      <c r="B8629" s="213"/>
      <c r="C8629" s="34" t="s">
        <v>801</v>
      </c>
      <c r="D8629" s="34" t="s">
        <v>562</v>
      </c>
      <c r="E8629" s="35">
        <v>7.0000000000000007E-2</v>
      </c>
      <c r="F8629" s="51">
        <v>22.511750366000005</v>
      </c>
      <c r="G8629" s="51">
        <f t="shared" si="212"/>
        <v>1.5758225256200005</v>
      </c>
      <c r="H8629" s="69"/>
      <c r="I8629" s="70"/>
      <c r="J8629" s="142">
        <v>387</v>
      </c>
      <c r="M8629" s="202"/>
    </row>
    <row r="8630" spans="1:13" ht="15" thickBot="1" x14ac:dyDescent="0.4">
      <c r="A8630" s="217"/>
      <c r="B8630" s="216"/>
      <c r="C8630" s="52"/>
      <c r="D8630" s="52"/>
      <c r="E8630" s="63"/>
      <c r="F8630" s="72"/>
      <c r="G8630" s="72" t="str">
        <f t="shared" si="212"/>
        <v/>
      </c>
      <c r="H8630" s="73"/>
      <c r="I8630" s="70"/>
      <c r="J8630" s="142">
        <v>387</v>
      </c>
    </row>
    <row r="8631" spans="1:13" ht="15" thickBot="1" x14ac:dyDescent="0.4">
      <c r="A8631" s="210" t="s">
        <v>7066</v>
      </c>
      <c r="B8631" s="212" t="s">
        <v>6011</v>
      </c>
      <c r="C8631" s="155"/>
      <c r="D8631" s="24" t="s">
        <v>69</v>
      </c>
      <c r="E8631" s="25"/>
      <c r="F8631" s="39"/>
      <c r="G8631" s="26" t="str">
        <f t="shared" si="212"/>
        <v/>
      </c>
      <c r="H8631" s="27"/>
      <c r="I8631" s="28"/>
      <c r="J8631" s="142">
        <v>116</v>
      </c>
    </row>
    <row r="8632" spans="1:13" x14ac:dyDescent="0.35">
      <c r="A8632" s="214"/>
      <c r="B8632" s="213"/>
      <c r="C8632" s="30"/>
      <c r="D8632" s="30"/>
      <c r="E8632" s="31"/>
      <c r="F8632" s="40"/>
      <c r="G8632" s="29" t="str">
        <f t="shared" si="212"/>
        <v/>
      </c>
      <c r="H8632" s="33"/>
      <c r="I8632" s="29"/>
      <c r="J8632" s="142">
        <v>116</v>
      </c>
    </row>
    <row r="8633" spans="1:13" ht="25" x14ac:dyDescent="0.35">
      <c r="A8633" s="214"/>
      <c r="B8633" s="213"/>
      <c r="C8633" s="34" t="s">
        <v>10226</v>
      </c>
      <c r="D8633" s="34" t="s">
        <v>372</v>
      </c>
      <c r="E8633" s="35">
        <v>1.0387075591381298</v>
      </c>
      <c r="F8633" s="29">
        <v>20.012807836000004</v>
      </c>
      <c r="G8633" s="32">
        <f t="shared" si="212"/>
        <v>20.787454778832004</v>
      </c>
      <c r="H8633" s="37">
        <f>SUM(G8633:G8635)</f>
        <v>32.270000000000003</v>
      </c>
      <c r="I8633" s="38"/>
      <c r="J8633" s="142">
        <v>116</v>
      </c>
      <c r="M8633" s="202"/>
    </row>
    <row r="8634" spans="1:13" ht="25" x14ac:dyDescent="0.35">
      <c r="A8634" s="214"/>
      <c r="B8634" s="213"/>
      <c r="C8634" s="34" t="s">
        <v>800</v>
      </c>
      <c r="D8634" s="34" t="s">
        <v>562</v>
      </c>
      <c r="E8634" s="35">
        <v>0.29199999999999998</v>
      </c>
      <c r="F8634" s="29">
        <v>16.812034638000004</v>
      </c>
      <c r="G8634" s="32">
        <f t="shared" si="212"/>
        <v>4.9091141142960009</v>
      </c>
      <c r="H8634" s="33"/>
      <c r="I8634" s="29"/>
      <c r="J8634" s="142">
        <v>116</v>
      </c>
      <c r="M8634" s="202"/>
    </row>
    <row r="8635" spans="1:13" ht="25" x14ac:dyDescent="0.35">
      <c r="A8635" s="214"/>
      <c r="B8635" s="213"/>
      <c r="C8635" s="34" t="s">
        <v>801</v>
      </c>
      <c r="D8635" s="34" t="s">
        <v>562</v>
      </c>
      <c r="E8635" s="35">
        <v>0.29199999999999998</v>
      </c>
      <c r="F8635" s="29">
        <v>22.511750366000005</v>
      </c>
      <c r="G8635" s="32">
        <f t="shared" si="212"/>
        <v>6.5734311068720013</v>
      </c>
      <c r="H8635" s="33"/>
      <c r="I8635" s="29"/>
      <c r="J8635" s="142">
        <v>116</v>
      </c>
      <c r="M8635" s="202"/>
    </row>
    <row r="8636" spans="1:13" ht="15" thickBot="1" x14ac:dyDescent="0.4">
      <c r="A8636" s="215"/>
      <c r="B8636" s="216"/>
      <c r="C8636" s="52"/>
      <c r="D8636" s="52"/>
      <c r="E8636" s="63"/>
      <c r="F8636" s="64"/>
      <c r="G8636" s="64" t="str">
        <f t="shared" si="212"/>
        <v/>
      </c>
      <c r="H8636" s="66"/>
      <c r="I8636" s="29"/>
      <c r="J8636" s="142">
        <v>116</v>
      </c>
    </row>
    <row r="8637" spans="1:13" ht="15" hidden="1" thickBot="1" x14ac:dyDescent="0.4">
      <c r="A8637" s="210" t="s">
        <v>7069</v>
      </c>
      <c r="B8637" s="212" t="s">
        <v>8847</v>
      </c>
      <c r="C8637" s="155"/>
      <c r="D8637" s="24" t="s">
        <v>2128</v>
      </c>
      <c r="E8637" s="25"/>
      <c r="F8637" s="39"/>
      <c r="G8637" s="26" t="str">
        <f t="shared" si="212"/>
        <v/>
      </c>
      <c r="H8637" s="27"/>
      <c r="I8637" s="28"/>
      <c r="J8637" s="142">
        <v>0</v>
      </c>
    </row>
    <row r="8638" spans="1:13" ht="15" hidden="1" thickBot="1" x14ac:dyDescent="0.4">
      <c r="A8638" s="211"/>
      <c r="B8638" s="213"/>
      <c r="C8638" s="30"/>
      <c r="D8638" s="30"/>
      <c r="E8638" s="31"/>
      <c r="F8638" s="40"/>
      <c r="G8638" s="32" t="str">
        <f t="shared" si="212"/>
        <v/>
      </c>
      <c r="H8638" s="33"/>
      <c r="I8638" s="29"/>
      <c r="J8638" s="142">
        <v>0</v>
      </c>
    </row>
    <row r="8639" spans="1:13" ht="25.5" hidden="1" thickBot="1" x14ac:dyDescent="0.4">
      <c r="A8639" s="211"/>
      <c r="B8639" s="213"/>
      <c r="C8639" s="34" t="s">
        <v>631</v>
      </c>
      <c r="D8639" s="34" t="s">
        <v>562</v>
      </c>
      <c r="E8639" s="35" t="e">
        <v>#REF!</v>
      </c>
      <c r="F8639" s="29"/>
      <c r="G8639" s="32" t="str">
        <f t="shared" si="212"/>
        <v/>
      </c>
      <c r="H8639" s="37">
        <f>SUM(G8639:G8639)</f>
        <v>0</v>
      </c>
      <c r="I8639" s="38"/>
      <c r="J8639" s="142">
        <v>0</v>
      </c>
    </row>
    <row r="8640" spans="1:13" ht="15" hidden="1" thickBot="1" x14ac:dyDescent="0.4">
      <c r="A8640" s="211"/>
      <c r="B8640" s="213"/>
      <c r="C8640" s="34"/>
      <c r="D8640" s="34"/>
      <c r="E8640" s="35"/>
      <c r="F8640" s="29"/>
      <c r="G8640" s="32" t="str">
        <f t="shared" si="212"/>
        <v/>
      </c>
      <c r="H8640" s="33"/>
      <c r="I8640" s="38"/>
      <c r="J8640" s="142">
        <v>0</v>
      </c>
    </row>
    <row r="8641" spans="1:10" ht="15" hidden="1" thickBot="1" x14ac:dyDescent="0.4">
      <c r="A8641" s="210" t="s">
        <v>7070</v>
      </c>
      <c r="B8641" s="212" t="s">
        <v>8848</v>
      </c>
      <c r="C8641" s="155"/>
      <c r="D8641" s="24" t="s">
        <v>2128</v>
      </c>
      <c r="E8641" s="25"/>
      <c r="F8641" s="39"/>
      <c r="G8641" s="26" t="str">
        <f t="shared" si="212"/>
        <v/>
      </c>
      <c r="H8641" s="27"/>
      <c r="I8641" s="28"/>
      <c r="J8641" s="142">
        <v>0</v>
      </c>
    </row>
    <row r="8642" spans="1:10" ht="15" hidden="1" thickBot="1" x14ac:dyDescent="0.4">
      <c r="A8642" s="211"/>
      <c r="B8642" s="213"/>
      <c r="C8642" s="30"/>
      <c r="D8642" s="30"/>
      <c r="E8642" s="31"/>
      <c r="F8642" s="40"/>
      <c r="G8642" s="32" t="str">
        <f t="shared" si="212"/>
        <v/>
      </c>
      <c r="H8642" s="33"/>
      <c r="I8642" s="29"/>
      <c r="J8642" s="142">
        <v>0</v>
      </c>
    </row>
    <row r="8643" spans="1:10" ht="15" hidden="1" thickBot="1" x14ac:dyDescent="0.4">
      <c r="A8643" s="211"/>
      <c r="B8643" s="213"/>
      <c r="C8643" s="34" t="s">
        <v>2849</v>
      </c>
      <c r="D8643" s="34" t="s">
        <v>562</v>
      </c>
      <c r="E8643" s="35" t="e">
        <v>#REF!</v>
      </c>
      <c r="F8643" s="29"/>
      <c r="G8643" s="32" t="str">
        <f t="shared" si="212"/>
        <v/>
      </c>
      <c r="H8643" s="37">
        <f>SUM(G8643:G8643)</f>
        <v>0</v>
      </c>
      <c r="I8643" s="38"/>
      <c r="J8643" s="142">
        <v>0</v>
      </c>
    </row>
    <row r="8644" spans="1:10" ht="15" hidden="1" thickBot="1" x14ac:dyDescent="0.4">
      <c r="A8644" s="211"/>
      <c r="B8644" s="213"/>
      <c r="C8644" s="34"/>
      <c r="D8644" s="34"/>
      <c r="E8644" s="35"/>
      <c r="F8644" s="29"/>
      <c r="G8644" s="32" t="str">
        <f t="shared" si="212"/>
        <v/>
      </c>
      <c r="H8644" s="33"/>
      <c r="I8644" s="38"/>
      <c r="J8644" s="142">
        <v>0</v>
      </c>
    </row>
    <row r="8645" spans="1:10" ht="15" hidden="1" thickBot="1" x14ac:dyDescent="0.4">
      <c r="A8645" s="210" t="s">
        <v>7071</v>
      </c>
      <c r="B8645" s="212" t="s">
        <v>8849</v>
      </c>
      <c r="C8645" s="155"/>
      <c r="D8645" s="24" t="s">
        <v>2128</v>
      </c>
      <c r="E8645" s="25"/>
      <c r="F8645" s="39"/>
      <c r="G8645" s="26" t="str">
        <f t="shared" si="212"/>
        <v/>
      </c>
      <c r="H8645" s="27"/>
      <c r="I8645" s="28"/>
      <c r="J8645" s="142">
        <v>0</v>
      </c>
    </row>
    <row r="8646" spans="1:10" ht="15" hidden="1" thickBot="1" x14ac:dyDescent="0.4">
      <c r="A8646" s="211"/>
      <c r="B8646" s="213"/>
      <c r="C8646" s="30"/>
      <c r="D8646" s="30"/>
      <c r="E8646" s="31"/>
      <c r="F8646" s="40"/>
      <c r="G8646" s="32" t="str">
        <f t="shared" si="212"/>
        <v/>
      </c>
      <c r="H8646" s="33"/>
      <c r="I8646" s="29"/>
      <c r="J8646" s="142">
        <v>0</v>
      </c>
    </row>
    <row r="8647" spans="1:10" ht="15" hidden="1" thickBot="1" x14ac:dyDescent="0.4">
      <c r="A8647" s="211"/>
      <c r="B8647" s="213"/>
      <c r="C8647" s="34" t="s">
        <v>2845</v>
      </c>
      <c r="D8647" s="34" t="s">
        <v>562</v>
      </c>
      <c r="E8647" s="35" t="e">
        <v>#REF!</v>
      </c>
      <c r="F8647" s="29"/>
      <c r="G8647" s="32" t="str">
        <f t="shared" si="212"/>
        <v/>
      </c>
      <c r="H8647" s="37">
        <f>SUM(G8647:G8647)</f>
        <v>0</v>
      </c>
      <c r="I8647" s="38"/>
      <c r="J8647" s="142">
        <v>0</v>
      </c>
    </row>
    <row r="8648" spans="1:10" ht="15" hidden="1" thickBot="1" x14ac:dyDescent="0.4">
      <c r="A8648" s="211"/>
      <c r="B8648" s="213"/>
      <c r="C8648" s="34"/>
      <c r="D8648" s="34"/>
      <c r="E8648" s="35"/>
      <c r="F8648" s="29"/>
      <c r="G8648" s="32" t="str">
        <f t="shared" si="212"/>
        <v/>
      </c>
      <c r="H8648" s="33"/>
      <c r="I8648" s="38"/>
      <c r="J8648" s="142">
        <v>0</v>
      </c>
    </row>
    <row r="8649" spans="1:10" ht="15" hidden="1" thickBot="1" x14ac:dyDescent="0.4">
      <c r="A8649" s="210" t="s">
        <v>7072</v>
      </c>
      <c r="B8649" s="212" t="s">
        <v>8850</v>
      </c>
      <c r="C8649" s="155"/>
      <c r="D8649" s="24" t="s">
        <v>2128</v>
      </c>
      <c r="E8649" s="25"/>
      <c r="F8649" s="39"/>
      <c r="G8649" s="26" t="str">
        <f t="shared" si="212"/>
        <v/>
      </c>
      <c r="H8649" s="27"/>
      <c r="I8649" s="28"/>
      <c r="J8649" s="142">
        <v>0</v>
      </c>
    </row>
    <row r="8650" spans="1:10" ht="15" hidden="1" thickBot="1" x14ac:dyDescent="0.4">
      <c r="A8650" s="211"/>
      <c r="B8650" s="213"/>
      <c r="C8650" s="30"/>
      <c r="D8650" s="30"/>
      <c r="E8650" s="31"/>
      <c r="F8650" s="40"/>
      <c r="G8650" s="32" t="str">
        <f t="shared" si="212"/>
        <v/>
      </c>
      <c r="H8650" s="33"/>
      <c r="I8650" s="29"/>
      <c r="J8650" s="142">
        <v>0</v>
      </c>
    </row>
    <row r="8651" spans="1:10" ht="15" hidden="1" thickBot="1" x14ac:dyDescent="0.4">
      <c r="A8651" s="211"/>
      <c r="B8651" s="213"/>
      <c r="C8651" s="34" t="s">
        <v>2834</v>
      </c>
      <c r="D8651" s="34" t="s">
        <v>562</v>
      </c>
      <c r="E8651" s="35" t="e">
        <v>#REF!</v>
      </c>
      <c r="F8651" s="29"/>
      <c r="G8651" s="32" t="str">
        <f t="shared" si="212"/>
        <v/>
      </c>
      <c r="H8651" s="37">
        <f>SUM(G8651:G8651)</f>
        <v>0</v>
      </c>
      <c r="I8651" s="38"/>
      <c r="J8651" s="142">
        <v>0</v>
      </c>
    </row>
    <row r="8652" spans="1:10" ht="15" hidden="1" thickBot="1" x14ac:dyDescent="0.4">
      <c r="A8652" s="211"/>
      <c r="B8652" s="213"/>
      <c r="C8652" s="34"/>
      <c r="D8652" s="34"/>
      <c r="E8652" s="35"/>
      <c r="F8652" s="29"/>
      <c r="G8652" s="32" t="str">
        <f t="shared" si="212"/>
        <v/>
      </c>
      <c r="H8652" s="33"/>
      <c r="I8652" s="38"/>
      <c r="J8652" s="142">
        <v>0</v>
      </c>
    </row>
    <row r="8653" spans="1:10" ht="15" hidden="1" thickBot="1" x14ac:dyDescent="0.4">
      <c r="A8653" s="210" t="s">
        <v>7073</v>
      </c>
      <c r="B8653" s="212" t="s">
        <v>8851</v>
      </c>
      <c r="C8653" s="155"/>
      <c r="D8653" s="24" t="s">
        <v>2128</v>
      </c>
      <c r="E8653" s="25"/>
      <c r="F8653" s="39"/>
      <c r="G8653" s="26" t="str">
        <f t="shared" si="212"/>
        <v/>
      </c>
      <c r="H8653" s="27"/>
      <c r="I8653" s="28"/>
      <c r="J8653" s="142">
        <v>0</v>
      </c>
    </row>
    <row r="8654" spans="1:10" ht="15" hidden="1" thickBot="1" x14ac:dyDescent="0.4">
      <c r="A8654" s="211"/>
      <c r="B8654" s="213"/>
      <c r="C8654" s="30"/>
      <c r="D8654" s="30"/>
      <c r="E8654" s="31"/>
      <c r="F8654" s="40"/>
      <c r="G8654" s="32" t="str">
        <f t="shared" si="212"/>
        <v/>
      </c>
      <c r="H8654" s="33"/>
      <c r="I8654" s="29"/>
      <c r="J8654" s="142">
        <v>0</v>
      </c>
    </row>
    <row r="8655" spans="1:10" ht="15" hidden="1" thickBot="1" x14ac:dyDescent="0.4">
      <c r="A8655" s="211"/>
      <c r="B8655" s="213"/>
      <c r="C8655" s="34" t="s">
        <v>2834</v>
      </c>
      <c r="D8655" s="34" t="s">
        <v>562</v>
      </c>
      <c r="E8655" s="35" t="e">
        <v>#REF!</v>
      </c>
      <c r="F8655" s="29"/>
      <c r="G8655" s="32" t="str">
        <f t="shared" si="212"/>
        <v/>
      </c>
      <c r="H8655" s="37">
        <f>SUM(G8655:G8655)</f>
        <v>0</v>
      </c>
      <c r="I8655" s="38"/>
      <c r="J8655" s="142">
        <v>0</v>
      </c>
    </row>
    <row r="8656" spans="1:10" ht="15" hidden="1" thickBot="1" x14ac:dyDescent="0.4">
      <c r="A8656" s="211"/>
      <c r="B8656" s="213"/>
      <c r="C8656" s="34"/>
      <c r="D8656" s="34"/>
      <c r="E8656" s="35"/>
      <c r="F8656" s="29"/>
      <c r="G8656" s="32" t="str">
        <f t="shared" ref="G8656:G8719" si="213">IF(ISNUMBER(F8656),E8656*F8656,"")</f>
        <v/>
      </c>
      <c r="H8656" s="33"/>
      <c r="I8656" s="38"/>
      <c r="J8656" s="142">
        <v>0</v>
      </c>
    </row>
    <row r="8657" spans="1:10" ht="15" hidden="1" thickBot="1" x14ac:dyDescent="0.4">
      <c r="A8657" s="210" t="s">
        <v>7074</v>
      </c>
      <c r="B8657" s="212" t="s">
        <v>8852</v>
      </c>
      <c r="C8657" s="155"/>
      <c r="D8657" s="24" t="s">
        <v>2128</v>
      </c>
      <c r="E8657" s="25"/>
      <c r="F8657" s="39"/>
      <c r="G8657" s="26" t="str">
        <f t="shared" si="213"/>
        <v/>
      </c>
      <c r="H8657" s="27"/>
      <c r="I8657" s="28"/>
      <c r="J8657" s="142">
        <v>0</v>
      </c>
    </row>
    <row r="8658" spans="1:10" ht="15" hidden="1" thickBot="1" x14ac:dyDescent="0.4">
      <c r="A8658" s="211"/>
      <c r="B8658" s="213"/>
      <c r="C8658" s="30"/>
      <c r="D8658" s="30"/>
      <c r="E8658" s="31"/>
      <c r="F8658" s="40"/>
      <c r="G8658" s="32" t="str">
        <f t="shared" si="213"/>
        <v/>
      </c>
      <c r="H8658" s="33"/>
      <c r="I8658" s="29"/>
      <c r="J8658" s="142">
        <v>0</v>
      </c>
    </row>
    <row r="8659" spans="1:10" ht="15" hidden="1" thickBot="1" x14ac:dyDescent="0.4">
      <c r="A8659" s="211"/>
      <c r="B8659" s="213"/>
      <c r="C8659" s="34" t="s">
        <v>2834</v>
      </c>
      <c r="D8659" s="34" t="s">
        <v>562</v>
      </c>
      <c r="E8659" s="35" t="e">
        <v>#REF!</v>
      </c>
      <c r="F8659" s="29"/>
      <c r="G8659" s="32" t="str">
        <f t="shared" si="213"/>
        <v/>
      </c>
      <c r="H8659" s="37">
        <f>SUM(G8659:G8659)</f>
        <v>0</v>
      </c>
      <c r="I8659" s="38"/>
      <c r="J8659" s="142">
        <v>0</v>
      </c>
    </row>
    <row r="8660" spans="1:10" ht="15" hidden="1" thickBot="1" x14ac:dyDescent="0.4">
      <c r="A8660" s="211"/>
      <c r="B8660" s="213"/>
      <c r="C8660" s="34"/>
      <c r="D8660" s="34"/>
      <c r="E8660" s="35"/>
      <c r="F8660" s="29"/>
      <c r="G8660" s="32" t="str">
        <f t="shared" si="213"/>
        <v/>
      </c>
      <c r="H8660" s="33"/>
      <c r="I8660" s="38"/>
      <c r="J8660" s="142">
        <v>0</v>
      </c>
    </row>
    <row r="8661" spans="1:10" ht="15" hidden="1" thickBot="1" x14ac:dyDescent="0.4">
      <c r="A8661" s="210" t="s">
        <v>7075</v>
      </c>
      <c r="B8661" s="212" t="s">
        <v>8853</v>
      </c>
      <c r="C8661" s="155"/>
      <c r="D8661" s="24" t="s">
        <v>2128</v>
      </c>
      <c r="E8661" s="25"/>
      <c r="F8661" s="39"/>
      <c r="G8661" s="26" t="str">
        <f t="shared" si="213"/>
        <v/>
      </c>
      <c r="H8661" s="27"/>
      <c r="I8661" s="28"/>
      <c r="J8661" s="142">
        <v>0</v>
      </c>
    </row>
    <row r="8662" spans="1:10" ht="15" hidden="1" thickBot="1" x14ac:dyDescent="0.4">
      <c r="A8662" s="211"/>
      <c r="B8662" s="213"/>
      <c r="C8662" s="30"/>
      <c r="D8662" s="30"/>
      <c r="E8662" s="31"/>
      <c r="F8662" s="40"/>
      <c r="G8662" s="32" t="str">
        <f t="shared" si="213"/>
        <v/>
      </c>
      <c r="H8662" s="33"/>
      <c r="I8662" s="29"/>
      <c r="J8662" s="142">
        <v>0</v>
      </c>
    </row>
    <row r="8663" spans="1:10" ht="25.5" hidden="1" thickBot="1" x14ac:dyDescent="0.4">
      <c r="A8663" s="211"/>
      <c r="B8663" s="213"/>
      <c r="C8663" s="34" t="s">
        <v>800</v>
      </c>
      <c r="D8663" s="34" t="s">
        <v>562</v>
      </c>
      <c r="E8663" s="35" t="e">
        <v>#REF!</v>
      </c>
      <c r="F8663" s="29"/>
      <c r="G8663" s="32" t="str">
        <f t="shared" si="213"/>
        <v/>
      </c>
      <c r="H8663" s="37">
        <f>SUM(G8663:G8663)</f>
        <v>0</v>
      </c>
      <c r="I8663" s="38"/>
      <c r="J8663" s="142">
        <v>0</v>
      </c>
    </row>
    <row r="8664" spans="1:10" ht="15" hidden="1" thickBot="1" x14ac:dyDescent="0.4">
      <c r="A8664" s="211"/>
      <c r="B8664" s="213"/>
      <c r="C8664" s="34"/>
      <c r="D8664" s="34"/>
      <c r="E8664" s="35"/>
      <c r="F8664" s="29"/>
      <c r="G8664" s="32" t="str">
        <f t="shared" si="213"/>
        <v/>
      </c>
      <c r="H8664" s="33"/>
      <c r="I8664" s="38"/>
      <c r="J8664" s="142">
        <v>0</v>
      </c>
    </row>
    <row r="8665" spans="1:10" ht="15" hidden="1" thickBot="1" x14ac:dyDescent="0.4">
      <c r="A8665" s="210" t="s">
        <v>7076</v>
      </c>
      <c r="B8665" s="212" t="s">
        <v>8854</v>
      </c>
      <c r="C8665" s="155"/>
      <c r="D8665" s="24" t="s">
        <v>2128</v>
      </c>
      <c r="E8665" s="25"/>
      <c r="F8665" s="39"/>
      <c r="G8665" s="26" t="str">
        <f t="shared" si="213"/>
        <v/>
      </c>
      <c r="H8665" s="27"/>
      <c r="I8665" s="28"/>
      <c r="J8665" s="142">
        <v>0</v>
      </c>
    </row>
    <row r="8666" spans="1:10" ht="15" hidden="1" thickBot="1" x14ac:dyDescent="0.4">
      <c r="A8666" s="211"/>
      <c r="B8666" s="213"/>
      <c r="C8666" s="30"/>
      <c r="D8666" s="30"/>
      <c r="E8666" s="31"/>
      <c r="F8666" s="40"/>
      <c r="G8666" s="32" t="str">
        <f t="shared" si="213"/>
        <v/>
      </c>
      <c r="H8666" s="33"/>
      <c r="I8666" s="29"/>
      <c r="J8666" s="142">
        <v>0</v>
      </c>
    </row>
    <row r="8667" spans="1:10" ht="15" hidden="1" thickBot="1" x14ac:dyDescent="0.4">
      <c r="A8667" s="211"/>
      <c r="B8667" s="213"/>
      <c r="C8667" s="34" t="s">
        <v>2843</v>
      </c>
      <c r="D8667" s="34" t="s">
        <v>562</v>
      </c>
      <c r="E8667" s="35" t="e">
        <v>#REF!</v>
      </c>
      <c r="F8667" s="29"/>
      <c r="G8667" s="32" t="str">
        <f t="shared" si="213"/>
        <v/>
      </c>
      <c r="H8667" s="37">
        <f>SUM(G8667:G8667)</f>
        <v>0</v>
      </c>
      <c r="I8667" s="38"/>
      <c r="J8667" s="142">
        <v>0</v>
      </c>
    </row>
    <row r="8668" spans="1:10" ht="15" hidden="1" thickBot="1" x14ac:dyDescent="0.4">
      <c r="A8668" s="211"/>
      <c r="B8668" s="213"/>
      <c r="C8668" s="34"/>
      <c r="D8668" s="34"/>
      <c r="E8668" s="35"/>
      <c r="F8668" s="29"/>
      <c r="G8668" s="32" t="str">
        <f t="shared" si="213"/>
        <v/>
      </c>
      <c r="H8668" s="33"/>
      <c r="I8668" s="38"/>
      <c r="J8668" s="142">
        <v>0</v>
      </c>
    </row>
    <row r="8669" spans="1:10" ht="15" hidden="1" thickBot="1" x14ac:dyDescent="0.4">
      <c r="A8669" s="210" t="s">
        <v>7077</v>
      </c>
      <c r="B8669" s="212" t="s">
        <v>3271</v>
      </c>
      <c r="C8669" s="155"/>
      <c r="D8669" s="24" t="s">
        <v>2128</v>
      </c>
      <c r="E8669" s="25"/>
      <c r="F8669" s="39"/>
      <c r="G8669" s="26" t="str">
        <f t="shared" si="213"/>
        <v/>
      </c>
      <c r="H8669" s="27"/>
      <c r="I8669" s="28"/>
      <c r="J8669" s="142">
        <v>0</v>
      </c>
    </row>
    <row r="8670" spans="1:10" ht="15" hidden="1" thickBot="1" x14ac:dyDescent="0.4">
      <c r="A8670" s="211"/>
      <c r="B8670" s="213"/>
      <c r="C8670" s="30"/>
      <c r="D8670" s="30"/>
      <c r="E8670" s="31"/>
      <c r="F8670" s="40"/>
      <c r="G8670" s="32" t="str">
        <f t="shared" si="213"/>
        <v/>
      </c>
      <c r="H8670" s="33"/>
      <c r="I8670" s="29"/>
      <c r="J8670" s="142">
        <v>0</v>
      </c>
    </row>
    <row r="8671" spans="1:10" ht="15" hidden="1" thickBot="1" x14ac:dyDescent="0.4">
      <c r="A8671" s="211"/>
      <c r="B8671" s="213"/>
      <c r="C8671" s="34" t="s">
        <v>634</v>
      </c>
      <c r="D8671" s="34" t="s">
        <v>562</v>
      </c>
      <c r="E8671" s="35" t="e">
        <v>#REF!</v>
      </c>
      <c r="F8671" s="29"/>
      <c r="G8671" s="32" t="str">
        <f t="shared" si="213"/>
        <v/>
      </c>
      <c r="H8671" s="37">
        <f>SUM(G8671:G8671)</f>
        <v>0</v>
      </c>
      <c r="I8671" s="38"/>
      <c r="J8671" s="142">
        <v>0</v>
      </c>
    </row>
    <row r="8672" spans="1:10" ht="15" hidden="1" thickBot="1" x14ac:dyDescent="0.4">
      <c r="A8672" s="211"/>
      <c r="B8672" s="213"/>
      <c r="C8672" s="34"/>
      <c r="D8672" s="34"/>
      <c r="E8672" s="35"/>
      <c r="F8672" s="29"/>
      <c r="G8672" s="32" t="str">
        <f t="shared" si="213"/>
        <v/>
      </c>
      <c r="H8672" s="33"/>
      <c r="I8672" s="38"/>
      <c r="J8672" s="142">
        <v>0</v>
      </c>
    </row>
    <row r="8673" spans="1:10" ht="15" hidden="1" thickBot="1" x14ac:dyDescent="0.4">
      <c r="A8673" s="210" t="s">
        <v>7078</v>
      </c>
      <c r="B8673" s="212" t="s">
        <v>8855</v>
      </c>
      <c r="C8673" s="155"/>
      <c r="D8673" s="24" t="s">
        <v>2128</v>
      </c>
      <c r="E8673" s="25"/>
      <c r="F8673" s="39"/>
      <c r="G8673" s="26" t="str">
        <f t="shared" si="213"/>
        <v/>
      </c>
      <c r="H8673" s="27"/>
      <c r="I8673" s="28"/>
      <c r="J8673" s="142">
        <v>0</v>
      </c>
    </row>
    <row r="8674" spans="1:10" ht="15" hidden="1" thickBot="1" x14ac:dyDescent="0.4">
      <c r="A8674" s="211"/>
      <c r="B8674" s="213"/>
      <c r="C8674" s="30"/>
      <c r="D8674" s="30"/>
      <c r="E8674" s="31"/>
      <c r="F8674" s="40"/>
      <c r="G8674" s="32" t="str">
        <f t="shared" si="213"/>
        <v/>
      </c>
      <c r="H8674" s="33"/>
      <c r="I8674" s="29"/>
      <c r="J8674" s="142">
        <v>0</v>
      </c>
    </row>
    <row r="8675" spans="1:10" ht="25.5" hidden="1" thickBot="1" x14ac:dyDescent="0.4">
      <c r="A8675" s="211"/>
      <c r="B8675" s="213"/>
      <c r="C8675" s="34" t="s">
        <v>801</v>
      </c>
      <c r="D8675" s="34" t="s">
        <v>562</v>
      </c>
      <c r="E8675" s="35" t="e">
        <v>#REF!</v>
      </c>
      <c r="F8675" s="29"/>
      <c r="G8675" s="32" t="str">
        <f t="shared" si="213"/>
        <v/>
      </c>
      <c r="H8675" s="37">
        <f>SUM(G8675:G8675)</f>
        <v>0</v>
      </c>
      <c r="I8675" s="38"/>
      <c r="J8675" s="142">
        <v>0</v>
      </c>
    </row>
    <row r="8676" spans="1:10" ht="15" hidden="1" thickBot="1" x14ac:dyDescent="0.4">
      <c r="A8676" s="211"/>
      <c r="B8676" s="213"/>
      <c r="C8676" s="34"/>
      <c r="D8676" s="34"/>
      <c r="E8676" s="35"/>
      <c r="F8676" s="29"/>
      <c r="G8676" s="32" t="str">
        <f t="shared" si="213"/>
        <v/>
      </c>
      <c r="H8676" s="33"/>
      <c r="I8676" s="38"/>
      <c r="J8676" s="142">
        <v>0</v>
      </c>
    </row>
    <row r="8677" spans="1:10" ht="15" hidden="1" thickBot="1" x14ac:dyDescent="0.4">
      <c r="A8677" s="210" t="s">
        <v>7079</v>
      </c>
      <c r="B8677" s="212" t="s">
        <v>8856</v>
      </c>
      <c r="C8677" s="155"/>
      <c r="D8677" s="24" t="s">
        <v>2128</v>
      </c>
      <c r="E8677" s="25"/>
      <c r="F8677" s="39"/>
      <c r="G8677" s="26" t="str">
        <f t="shared" si="213"/>
        <v/>
      </c>
      <c r="H8677" s="27"/>
      <c r="I8677" s="28"/>
      <c r="J8677" s="142">
        <v>0</v>
      </c>
    </row>
    <row r="8678" spans="1:10" ht="15" hidden="1" thickBot="1" x14ac:dyDescent="0.4">
      <c r="A8678" s="211"/>
      <c r="B8678" s="213"/>
      <c r="C8678" s="30"/>
      <c r="D8678" s="30"/>
      <c r="E8678" s="31"/>
      <c r="F8678" s="40"/>
      <c r="G8678" s="32" t="str">
        <f t="shared" si="213"/>
        <v/>
      </c>
      <c r="H8678" s="33"/>
      <c r="I8678" s="29"/>
      <c r="J8678" s="142">
        <v>0</v>
      </c>
    </row>
    <row r="8679" spans="1:10" ht="15" hidden="1" thickBot="1" x14ac:dyDescent="0.4">
      <c r="A8679" s="211"/>
      <c r="B8679" s="213"/>
      <c r="C8679" s="34" t="s">
        <v>2834</v>
      </c>
      <c r="D8679" s="34" t="s">
        <v>562</v>
      </c>
      <c r="E8679" s="35" t="e">
        <v>#REF!</v>
      </c>
      <c r="F8679" s="29"/>
      <c r="G8679" s="32" t="str">
        <f t="shared" si="213"/>
        <v/>
      </c>
      <c r="H8679" s="37">
        <f>SUM(G8679:G8679)</f>
        <v>0</v>
      </c>
      <c r="I8679" s="38"/>
      <c r="J8679" s="142">
        <v>0</v>
      </c>
    </row>
    <row r="8680" spans="1:10" ht="15" hidden="1" thickBot="1" x14ac:dyDescent="0.4">
      <c r="A8680" s="211"/>
      <c r="B8680" s="213"/>
      <c r="C8680" s="34"/>
      <c r="D8680" s="34"/>
      <c r="E8680" s="35"/>
      <c r="F8680" s="29"/>
      <c r="G8680" s="32" t="str">
        <f t="shared" si="213"/>
        <v/>
      </c>
      <c r="H8680" s="33"/>
      <c r="I8680" s="38"/>
      <c r="J8680" s="142">
        <v>0</v>
      </c>
    </row>
    <row r="8681" spans="1:10" ht="15" hidden="1" thickBot="1" x14ac:dyDescent="0.4">
      <c r="A8681" s="210" t="s">
        <v>7080</v>
      </c>
      <c r="B8681" s="212" t="s">
        <v>8857</v>
      </c>
      <c r="C8681" s="155"/>
      <c r="D8681" s="24" t="s">
        <v>2128</v>
      </c>
      <c r="E8681" s="25"/>
      <c r="F8681" s="39"/>
      <c r="G8681" s="26" t="str">
        <f t="shared" si="213"/>
        <v/>
      </c>
      <c r="H8681" s="27"/>
      <c r="I8681" s="28"/>
      <c r="J8681" s="142">
        <v>0</v>
      </c>
    </row>
    <row r="8682" spans="1:10" ht="15" hidden="1" thickBot="1" x14ac:dyDescent="0.4">
      <c r="A8682" s="211"/>
      <c r="B8682" s="213"/>
      <c r="C8682" s="30"/>
      <c r="D8682" s="30"/>
      <c r="E8682" s="31"/>
      <c r="F8682" s="40"/>
      <c r="G8682" s="32" t="str">
        <f t="shared" si="213"/>
        <v/>
      </c>
      <c r="H8682" s="33"/>
      <c r="I8682" s="29"/>
      <c r="J8682" s="142">
        <v>0</v>
      </c>
    </row>
    <row r="8683" spans="1:10" ht="15" hidden="1" thickBot="1" x14ac:dyDescent="0.4">
      <c r="A8683" s="211"/>
      <c r="B8683" s="213"/>
      <c r="C8683" s="34" t="s">
        <v>2834</v>
      </c>
      <c r="D8683" s="34" t="s">
        <v>562</v>
      </c>
      <c r="E8683" s="35" t="e">
        <v>#REF!</v>
      </c>
      <c r="F8683" s="29"/>
      <c r="G8683" s="32" t="str">
        <f t="shared" si="213"/>
        <v/>
      </c>
      <c r="H8683" s="37">
        <f>SUM(G8683:G8683)</f>
        <v>0</v>
      </c>
      <c r="I8683" s="38"/>
      <c r="J8683" s="142">
        <v>0</v>
      </c>
    </row>
    <row r="8684" spans="1:10" ht="15" hidden="1" thickBot="1" x14ac:dyDescent="0.4">
      <c r="A8684" s="211"/>
      <c r="B8684" s="213"/>
      <c r="C8684" s="34"/>
      <c r="D8684" s="34"/>
      <c r="E8684" s="35"/>
      <c r="F8684" s="29"/>
      <c r="G8684" s="32" t="str">
        <f t="shared" si="213"/>
        <v/>
      </c>
      <c r="H8684" s="33"/>
      <c r="I8684" s="38"/>
      <c r="J8684" s="142">
        <v>0</v>
      </c>
    </row>
    <row r="8685" spans="1:10" ht="15" hidden="1" thickBot="1" x14ac:dyDescent="0.4">
      <c r="A8685" s="210" t="s">
        <v>7081</v>
      </c>
      <c r="B8685" s="212" t="s">
        <v>8858</v>
      </c>
      <c r="C8685" s="155"/>
      <c r="D8685" s="24" t="s">
        <v>2128</v>
      </c>
      <c r="E8685" s="25"/>
      <c r="F8685" s="39"/>
      <c r="G8685" s="26" t="str">
        <f t="shared" si="213"/>
        <v/>
      </c>
      <c r="H8685" s="27"/>
      <c r="I8685" s="28"/>
      <c r="J8685" s="142">
        <v>0</v>
      </c>
    </row>
    <row r="8686" spans="1:10" ht="15" hidden="1" thickBot="1" x14ac:dyDescent="0.4">
      <c r="A8686" s="211"/>
      <c r="B8686" s="213"/>
      <c r="C8686" s="30"/>
      <c r="D8686" s="30"/>
      <c r="E8686" s="31"/>
      <c r="F8686" s="40"/>
      <c r="G8686" s="32" t="str">
        <f t="shared" si="213"/>
        <v/>
      </c>
      <c r="H8686" s="33"/>
      <c r="I8686" s="29"/>
      <c r="J8686" s="142">
        <v>0</v>
      </c>
    </row>
    <row r="8687" spans="1:10" ht="25.5" hidden="1" thickBot="1" x14ac:dyDescent="0.4">
      <c r="A8687" s="211"/>
      <c r="B8687" s="213"/>
      <c r="C8687" s="34" t="s">
        <v>800</v>
      </c>
      <c r="D8687" s="34" t="s">
        <v>562</v>
      </c>
      <c r="E8687" s="35" t="e">
        <v>#REF!</v>
      </c>
      <c r="F8687" s="29"/>
      <c r="G8687" s="32" t="str">
        <f t="shared" si="213"/>
        <v/>
      </c>
      <c r="H8687" s="37">
        <f>SUM(G8687:G8687)</f>
        <v>0</v>
      </c>
      <c r="I8687" s="38"/>
      <c r="J8687" s="142">
        <v>0</v>
      </c>
    </row>
    <row r="8688" spans="1:10" ht="15" hidden="1" thickBot="1" x14ac:dyDescent="0.4">
      <c r="A8688" s="211"/>
      <c r="B8688" s="213"/>
      <c r="C8688" s="34"/>
      <c r="D8688" s="34"/>
      <c r="E8688" s="35"/>
      <c r="F8688" s="29"/>
      <c r="G8688" s="32" t="str">
        <f t="shared" si="213"/>
        <v/>
      </c>
      <c r="H8688" s="33"/>
      <c r="I8688" s="38"/>
      <c r="J8688" s="142">
        <v>0</v>
      </c>
    </row>
    <row r="8689" spans="1:10" ht="15" hidden="1" thickBot="1" x14ac:dyDescent="0.4">
      <c r="A8689" s="210" t="s">
        <v>7082</v>
      </c>
      <c r="B8689" s="212" t="s">
        <v>8859</v>
      </c>
      <c r="C8689" s="155"/>
      <c r="D8689" s="24" t="s">
        <v>2128</v>
      </c>
      <c r="E8689" s="25"/>
      <c r="F8689" s="39"/>
      <c r="G8689" s="26" t="str">
        <f t="shared" si="213"/>
        <v/>
      </c>
      <c r="H8689" s="27"/>
      <c r="I8689" s="28"/>
      <c r="J8689" s="142">
        <v>0</v>
      </c>
    </row>
    <row r="8690" spans="1:10" ht="15" hidden="1" thickBot="1" x14ac:dyDescent="0.4">
      <c r="A8690" s="211"/>
      <c r="B8690" s="213"/>
      <c r="C8690" s="30"/>
      <c r="D8690" s="30"/>
      <c r="E8690" s="31"/>
      <c r="F8690" s="40"/>
      <c r="G8690" s="32" t="str">
        <f t="shared" si="213"/>
        <v/>
      </c>
      <c r="H8690" s="33"/>
      <c r="I8690" s="29"/>
      <c r="J8690" s="142">
        <v>0</v>
      </c>
    </row>
    <row r="8691" spans="1:10" ht="25.5" hidden="1" thickBot="1" x14ac:dyDescent="0.4">
      <c r="A8691" s="211"/>
      <c r="B8691" s="213"/>
      <c r="C8691" s="34" t="s">
        <v>800</v>
      </c>
      <c r="D8691" s="34" t="s">
        <v>562</v>
      </c>
      <c r="E8691" s="35" t="e">
        <v>#REF!</v>
      </c>
      <c r="F8691" s="29"/>
      <c r="G8691" s="32" t="str">
        <f t="shared" si="213"/>
        <v/>
      </c>
      <c r="H8691" s="37">
        <f>SUM(G8691:G8691)</f>
        <v>0</v>
      </c>
      <c r="I8691" s="38"/>
      <c r="J8691" s="142">
        <v>0</v>
      </c>
    </row>
    <row r="8692" spans="1:10" ht="15" hidden="1" thickBot="1" x14ac:dyDescent="0.4">
      <c r="A8692" s="211"/>
      <c r="B8692" s="213"/>
      <c r="C8692" s="34"/>
      <c r="D8692" s="34"/>
      <c r="E8692" s="35"/>
      <c r="F8692" s="29"/>
      <c r="G8692" s="32" t="str">
        <f t="shared" si="213"/>
        <v/>
      </c>
      <c r="H8692" s="33"/>
      <c r="I8692" s="38"/>
      <c r="J8692" s="142">
        <v>0</v>
      </c>
    </row>
    <row r="8693" spans="1:10" ht="15" hidden="1" thickBot="1" x14ac:dyDescent="0.4">
      <c r="A8693" s="210" t="s">
        <v>7105</v>
      </c>
      <c r="B8693" s="212" t="s">
        <v>8882</v>
      </c>
      <c r="C8693" s="155"/>
      <c r="D8693" s="24" t="s">
        <v>16</v>
      </c>
      <c r="E8693" s="25"/>
      <c r="F8693" s="39"/>
      <c r="G8693" s="26" t="str">
        <f t="shared" si="213"/>
        <v/>
      </c>
      <c r="H8693" s="27"/>
      <c r="I8693" s="28"/>
      <c r="J8693" s="142">
        <v>0</v>
      </c>
    </row>
    <row r="8694" spans="1:10" ht="15" hidden="1" thickBot="1" x14ac:dyDescent="0.4">
      <c r="A8694" s="214"/>
      <c r="B8694" s="213"/>
      <c r="C8694" s="30"/>
      <c r="D8694" s="30"/>
      <c r="E8694" s="31"/>
      <c r="F8694" s="40"/>
      <c r="G8694" s="29" t="str">
        <f t="shared" si="213"/>
        <v/>
      </c>
      <c r="H8694" s="33"/>
      <c r="I8694" s="29"/>
      <c r="J8694" s="142">
        <v>0</v>
      </c>
    </row>
    <row r="8695" spans="1:10" ht="15" hidden="1" thickBot="1" x14ac:dyDescent="0.4">
      <c r="A8695" s="214"/>
      <c r="B8695" s="213"/>
      <c r="C8695" s="34" t="s">
        <v>1035</v>
      </c>
      <c r="D8695" s="34" t="s">
        <v>562</v>
      </c>
      <c r="E8695" s="35">
        <v>20</v>
      </c>
      <c r="F8695" s="29"/>
      <c r="G8695" s="29" t="str">
        <f t="shared" si="213"/>
        <v/>
      </c>
      <c r="H8695" s="37">
        <f>SUM(G8695:G8696)</f>
        <v>0</v>
      </c>
      <c r="I8695" s="38"/>
      <c r="J8695" s="142">
        <v>0</v>
      </c>
    </row>
    <row r="8696" spans="1:10" ht="15" hidden="1" thickBot="1" x14ac:dyDescent="0.4">
      <c r="A8696" s="214"/>
      <c r="B8696" s="213"/>
      <c r="C8696" s="34" t="s">
        <v>15</v>
      </c>
      <c r="D8696" s="34" t="s">
        <v>16</v>
      </c>
      <c r="E8696" s="35">
        <v>1</v>
      </c>
      <c r="F8696" s="32"/>
      <c r="G8696" s="29" t="str">
        <f t="shared" si="213"/>
        <v/>
      </c>
      <c r="H8696" s="33"/>
      <c r="I8696" s="29"/>
      <c r="J8696" s="142">
        <v>0</v>
      </c>
    </row>
    <row r="8697" spans="1:10" ht="15" hidden="1" thickBot="1" x14ac:dyDescent="0.4">
      <c r="A8697" s="215"/>
      <c r="B8697" s="216"/>
      <c r="C8697" s="34"/>
      <c r="D8697" s="34"/>
      <c r="E8697" s="35"/>
      <c r="F8697" s="29"/>
      <c r="G8697" s="29" t="str">
        <f t="shared" si="213"/>
        <v/>
      </c>
      <c r="H8697" s="33"/>
      <c r="I8697" s="29"/>
      <c r="J8697" s="142">
        <v>0</v>
      </c>
    </row>
    <row r="8698" spans="1:10" ht="15" hidden="1" thickBot="1" x14ac:dyDescent="0.4">
      <c r="A8698" s="210" t="s">
        <v>7345</v>
      </c>
      <c r="B8698" s="212" t="s">
        <v>9105</v>
      </c>
      <c r="C8698" s="155"/>
      <c r="D8698" s="24" t="s">
        <v>16</v>
      </c>
      <c r="E8698" s="25"/>
      <c r="F8698" s="39"/>
      <c r="G8698" s="26" t="str">
        <f t="shared" si="213"/>
        <v/>
      </c>
      <c r="H8698" s="27"/>
      <c r="I8698" s="28"/>
      <c r="J8698" s="142">
        <v>0</v>
      </c>
    </row>
    <row r="8699" spans="1:10" ht="15" hidden="1" thickBot="1" x14ac:dyDescent="0.4">
      <c r="A8699" s="211"/>
      <c r="B8699" s="213"/>
      <c r="C8699" s="30"/>
      <c r="D8699" s="30"/>
      <c r="E8699" s="31"/>
      <c r="F8699" s="40"/>
      <c r="G8699" s="32" t="str">
        <f t="shared" si="213"/>
        <v/>
      </c>
      <c r="H8699" s="33"/>
      <c r="I8699" s="29"/>
      <c r="J8699" s="142">
        <v>0</v>
      </c>
    </row>
    <row r="8700" spans="1:10" ht="15" hidden="1" thickBot="1" x14ac:dyDescent="0.4">
      <c r="A8700" s="211"/>
      <c r="B8700" s="213"/>
      <c r="C8700" s="34" t="s">
        <v>970</v>
      </c>
      <c r="D8700" s="34" t="s">
        <v>200</v>
      </c>
      <c r="E8700" s="35">
        <v>1</v>
      </c>
      <c r="F8700" s="29"/>
      <c r="G8700" s="32" t="str">
        <f t="shared" si="213"/>
        <v/>
      </c>
      <c r="H8700" s="37">
        <f>SUM(G8700:G8700)</f>
        <v>0</v>
      </c>
      <c r="I8700" s="38"/>
      <c r="J8700" s="142">
        <v>0</v>
      </c>
    </row>
    <row r="8701" spans="1:10" ht="15" hidden="1" thickBot="1" x14ac:dyDescent="0.4">
      <c r="A8701" s="211"/>
      <c r="B8701" s="213"/>
      <c r="C8701" s="34"/>
      <c r="D8701" s="34"/>
      <c r="E8701" s="35"/>
      <c r="F8701" s="29"/>
      <c r="G8701" s="32" t="str">
        <f t="shared" si="213"/>
        <v/>
      </c>
      <c r="H8701" s="33"/>
      <c r="I8701" s="38"/>
      <c r="J8701" s="142">
        <v>0</v>
      </c>
    </row>
    <row r="8702" spans="1:10" ht="15" hidden="1" thickBot="1" x14ac:dyDescent="0.4">
      <c r="A8702" s="210" t="s">
        <v>7346</v>
      </c>
      <c r="B8702" s="212" t="s">
        <v>9106</v>
      </c>
      <c r="C8702" s="155"/>
      <c r="D8702" s="24" t="s">
        <v>16</v>
      </c>
      <c r="E8702" s="25"/>
      <c r="F8702" s="39"/>
      <c r="G8702" s="26" t="str">
        <f t="shared" si="213"/>
        <v/>
      </c>
      <c r="H8702" s="27"/>
      <c r="I8702" s="28"/>
      <c r="J8702" s="142">
        <v>0</v>
      </c>
    </row>
    <row r="8703" spans="1:10" ht="15" hidden="1" thickBot="1" x14ac:dyDescent="0.4">
      <c r="A8703" s="211"/>
      <c r="B8703" s="213"/>
      <c r="C8703" s="30"/>
      <c r="D8703" s="30"/>
      <c r="E8703" s="31"/>
      <c r="F8703" s="40"/>
      <c r="G8703" s="32" t="str">
        <f t="shared" si="213"/>
        <v/>
      </c>
      <c r="H8703" s="33"/>
      <c r="I8703" s="29"/>
      <c r="J8703" s="142">
        <v>0</v>
      </c>
    </row>
    <row r="8704" spans="1:10" ht="15" hidden="1" thickBot="1" x14ac:dyDescent="0.4">
      <c r="A8704" s="211"/>
      <c r="B8704" s="213"/>
      <c r="C8704" s="34" t="s">
        <v>10104</v>
      </c>
      <c r="D8704" s="34" t="s">
        <v>200</v>
      </c>
      <c r="E8704" s="35">
        <v>1</v>
      </c>
      <c r="F8704" s="29"/>
      <c r="G8704" s="32" t="str">
        <f t="shared" si="213"/>
        <v/>
      </c>
      <c r="H8704" s="37">
        <f t="shared" ref="H8704" si="214">SUM(G8704:G8704)</f>
        <v>0</v>
      </c>
      <c r="I8704" s="38"/>
      <c r="J8704" s="142">
        <v>0</v>
      </c>
    </row>
    <row r="8705" spans="1:10" ht="15" hidden="1" thickBot="1" x14ac:dyDescent="0.4">
      <c r="A8705" s="211"/>
      <c r="B8705" s="213"/>
      <c r="C8705" s="34"/>
      <c r="D8705" s="34"/>
      <c r="E8705" s="35"/>
      <c r="F8705" s="29"/>
      <c r="G8705" s="32" t="str">
        <f t="shared" si="213"/>
        <v/>
      </c>
      <c r="H8705" s="33"/>
      <c r="I8705" s="38"/>
      <c r="J8705" s="142">
        <v>0</v>
      </c>
    </row>
    <row r="8706" spans="1:10" ht="15" hidden="1" thickBot="1" x14ac:dyDescent="0.4">
      <c r="A8706" s="210" t="s">
        <v>7347</v>
      </c>
      <c r="B8706" s="212" t="s">
        <v>9107</v>
      </c>
      <c r="C8706" s="155"/>
      <c r="D8706" s="24" t="s">
        <v>16</v>
      </c>
      <c r="E8706" s="25"/>
      <c r="F8706" s="39"/>
      <c r="G8706" s="26" t="str">
        <f t="shared" si="213"/>
        <v/>
      </c>
      <c r="H8706" s="27"/>
      <c r="I8706" s="28"/>
      <c r="J8706" s="142">
        <v>0</v>
      </c>
    </row>
    <row r="8707" spans="1:10" ht="15" hidden="1" thickBot="1" x14ac:dyDescent="0.4">
      <c r="A8707" s="211"/>
      <c r="B8707" s="213"/>
      <c r="C8707" s="30"/>
      <c r="D8707" s="30"/>
      <c r="E8707" s="31"/>
      <c r="F8707" s="40"/>
      <c r="G8707" s="32" t="str">
        <f t="shared" si="213"/>
        <v/>
      </c>
      <c r="H8707" s="33"/>
      <c r="I8707" s="29"/>
      <c r="J8707" s="142">
        <v>0</v>
      </c>
    </row>
    <row r="8708" spans="1:10" ht="15" hidden="1" thickBot="1" x14ac:dyDescent="0.4">
      <c r="A8708" s="211"/>
      <c r="B8708" s="213"/>
      <c r="C8708" s="34" t="s">
        <v>10102</v>
      </c>
      <c r="D8708" s="34" t="s">
        <v>200</v>
      </c>
      <c r="E8708" s="35">
        <v>1</v>
      </c>
      <c r="F8708" s="29"/>
      <c r="G8708" s="32" t="str">
        <f t="shared" si="213"/>
        <v/>
      </c>
      <c r="H8708" s="37">
        <f t="shared" ref="H8708" si="215">SUM(G8708:G8708)</f>
        <v>0</v>
      </c>
      <c r="I8708" s="38"/>
      <c r="J8708" s="142">
        <v>0</v>
      </c>
    </row>
    <row r="8709" spans="1:10" ht="15" hidden="1" thickBot="1" x14ac:dyDescent="0.4">
      <c r="A8709" s="211"/>
      <c r="B8709" s="213"/>
      <c r="C8709" s="34"/>
      <c r="D8709" s="34"/>
      <c r="E8709" s="35"/>
      <c r="F8709" s="29"/>
      <c r="G8709" s="32" t="str">
        <f t="shared" si="213"/>
        <v/>
      </c>
      <c r="H8709" s="33"/>
      <c r="I8709" s="38"/>
      <c r="J8709" s="142">
        <v>0</v>
      </c>
    </row>
    <row r="8710" spans="1:10" ht="15" hidden="1" thickBot="1" x14ac:dyDescent="0.4">
      <c r="A8710" s="210" t="s">
        <v>7348</v>
      </c>
      <c r="B8710" s="212" t="s">
        <v>9108</v>
      </c>
      <c r="C8710" s="155"/>
      <c r="D8710" s="24" t="s">
        <v>16</v>
      </c>
      <c r="E8710" s="25"/>
      <c r="F8710" s="39"/>
      <c r="G8710" s="26" t="str">
        <f t="shared" si="213"/>
        <v/>
      </c>
      <c r="H8710" s="27"/>
      <c r="I8710" s="28"/>
      <c r="J8710" s="142">
        <v>0</v>
      </c>
    </row>
    <row r="8711" spans="1:10" ht="15" hidden="1" thickBot="1" x14ac:dyDescent="0.4">
      <c r="A8711" s="211"/>
      <c r="B8711" s="213"/>
      <c r="C8711" s="30"/>
      <c r="D8711" s="30"/>
      <c r="E8711" s="31"/>
      <c r="F8711" s="40"/>
      <c r="G8711" s="32" t="str">
        <f t="shared" si="213"/>
        <v/>
      </c>
      <c r="H8711" s="33"/>
      <c r="I8711" s="29"/>
      <c r="J8711" s="142">
        <v>0</v>
      </c>
    </row>
    <row r="8712" spans="1:10" ht="15" hidden="1" thickBot="1" x14ac:dyDescent="0.4">
      <c r="A8712" s="211"/>
      <c r="B8712" s="213"/>
      <c r="C8712" s="34" t="s">
        <v>501</v>
      </c>
      <c r="D8712" s="34" t="s">
        <v>200</v>
      </c>
      <c r="E8712" s="35">
        <v>1</v>
      </c>
      <c r="F8712" s="29"/>
      <c r="G8712" s="32" t="str">
        <f t="shared" si="213"/>
        <v/>
      </c>
      <c r="H8712" s="37">
        <f t="shared" ref="H8712" si="216">SUM(G8712:G8712)</f>
        <v>0</v>
      </c>
      <c r="I8712" s="38"/>
      <c r="J8712" s="142">
        <v>0</v>
      </c>
    </row>
    <row r="8713" spans="1:10" ht="15" hidden="1" thickBot="1" x14ac:dyDescent="0.4">
      <c r="A8713" s="211"/>
      <c r="B8713" s="213"/>
      <c r="C8713" s="34"/>
      <c r="D8713" s="34"/>
      <c r="E8713" s="35"/>
      <c r="F8713" s="29"/>
      <c r="G8713" s="32" t="str">
        <f t="shared" si="213"/>
        <v/>
      </c>
      <c r="H8713" s="33"/>
      <c r="I8713" s="38"/>
      <c r="J8713" s="142">
        <v>0</v>
      </c>
    </row>
    <row r="8714" spans="1:10" ht="15" hidden="1" thickBot="1" x14ac:dyDescent="0.4">
      <c r="A8714" s="210" t="s">
        <v>7349</v>
      </c>
      <c r="B8714" s="212" t="s">
        <v>9109</v>
      </c>
      <c r="C8714" s="155"/>
      <c r="D8714" s="24" t="s">
        <v>16</v>
      </c>
      <c r="E8714" s="25"/>
      <c r="F8714" s="39"/>
      <c r="G8714" s="26" t="str">
        <f t="shared" si="213"/>
        <v/>
      </c>
      <c r="H8714" s="27"/>
      <c r="I8714" s="28"/>
      <c r="J8714" s="142">
        <v>0</v>
      </c>
    </row>
    <row r="8715" spans="1:10" ht="15" hidden="1" thickBot="1" x14ac:dyDescent="0.4">
      <c r="A8715" s="211"/>
      <c r="B8715" s="213"/>
      <c r="C8715" s="30"/>
      <c r="D8715" s="30"/>
      <c r="E8715" s="31"/>
      <c r="F8715" s="40"/>
      <c r="G8715" s="32" t="str">
        <f t="shared" si="213"/>
        <v/>
      </c>
      <c r="H8715" s="33"/>
      <c r="I8715" s="29"/>
      <c r="J8715" s="142">
        <v>0</v>
      </c>
    </row>
    <row r="8716" spans="1:10" ht="15" hidden="1" thickBot="1" x14ac:dyDescent="0.4">
      <c r="A8716" s="211"/>
      <c r="B8716" s="213"/>
      <c r="C8716" s="34" t="s">
        <v>499</v>
      </c>
      <c r="D8716" s="34" t="s">
        <v>200</v>
      </c>
      <c r="E8716" s="35">
        <v>1</v>
      </c>
      <c r="F8716" s="29"/>
      <c r="G8716" s="32" t="str">
        <f t="shared" si="213"/>
        <v/>
      </c>
      <c r="H8716" s="37">
        <f t="shared" ref="H8716" si="217">SUM(G8716:G8716)</f>
        <v>0</v>
      </c>
      <c r="I8716" s="38"/>
      <c r="J8716" s="142">
        <v>0</v>
      </c>
    </row>
    <row r="8717" spans="1:10" ht="15" hidden="1" thickBot="1" x14ac:dyDescent="0.4">
      <c r="A8717" s="211"/>
      <c r="B8717" s="213"/>
      <c r="C8717" s="34"/>
      <c r="D8717" s="34"/>
      <c r="E8717" s="35"/>
      <c r="F8717" s="29"/>
      <c r="G8717" s="32" t="str">
        <f t="shared" si="213"/>
        <v/>
      </c>
      <c r="H8717" s="33"/>
      <c r="I8717" s="38"/>
      <c r="J8717" s="142">
        <v>0</v>
      </c>
    </row>
    <row r="8718" spans="1:10" ht="15" hidden="1" thickBot="1" x14ac:dyDescent="0.4">
      <c r="A8718" s="210" t="s">
        <v>7405</v>
      </c>
      <c r="B8718" s="212" t="s">
        <v>9165</v>
      </c>
      <c r="C8718" s="155"/>
      <c r="D8718" s="24" t="s">
        <v>69</v>
      </c>
      <c r="E8718" s="25"/>
      <c r="F8718" s="39"/>
      <c r="G8718" s="26" t="str">
        <f t="shared" si="213"/>
        <v/>
      </c>
      <c r="H8718" s="27"/>
      <c r="I8718" s="28"/>
      <c r="J8718" s="142">
        <v>0</v>
      </c>
    </row>
    <row r="8719" spans="1:10" ht="15" hidden="1" thickBot="1" x14ac:dyDescent="0.4">
      <c r="A8719" s="211"/>
      <c r="B8719" s="213"/>
      <c r="C8719" s="30"/>
      <c r="D8719" s="30"/>
      <c r="E8719" s="31"/>
      <c r="F8719" s="40"/>
      <c r="G8719" s="32" t="str">
        <f t="shared" si="213"/>
        <v/>
      </c>
      <c r="H8719" s="33"/>
      <c r="I8719" s="29"/>
      <c r="J8719" s="142">
        <v>0</v>
      </c>
    </row>
    <row r="8720" spans="1:10" ht="25.5" hidden="1" thickBot="1" x14ac:dyDescent="0.4">
      <c r="A8720" s="211"/>
      <c r="B8720" s="213"/>
      <c r="C8720" s="34" t="s">
        <v>10057</v>
      </c>
      <c r="D8720" s="34" t="s">
        <v>372</v>
      </c>
      <c r="E8720" s="35">
        <v>1</v>
      </c>
      <c r="F8720" s="29"/>
      <c r="G8720" s="32" t="str">
        <f t="shared" ref="G8720:G8783" si="218">IF(ISNUMBER(F8720),E8720*F8720,"")</f>
        <v/>
      </c>
      <c r="H8720" s="37">
        <f t="shared" ref="H8720" si="219">SUM(G8720:G8720)</f>
        <v>0</v>
      </c>
      <c r="I8720" s="38"/>
      <c r="J8720" s="142">
        <v>0</v>
      </c>
    </row>
    <row r="8721" spans="1:10" ht="15" hidden="1" thickBot="1" x14ac:dyDescent="0.4">
      <c r="A8721" s="211"/>
      <c r="B8721" s="213"/>
      <c r="C8721" s="34"/>
      <c r="D8721" s="34"/>
      <c r="E8721" s="35"/>
      <c r="F8721" s="29"/>
      <c r="G8721" s="32" t="str">
        <f t="shared" si="218"/>
        <v/>
      </c>
      <c r="H8721" s="33"/>
      <c r="I8721" s="38"/>
      <c r="J8721" s="142">
        <v>0</v>
      </c>
    </row>
    <row r="8722" spans="1:10" ht="15" hidden="1" thickBot="1" x14ac:dyDescent="0.4">
      <c r="A8722" s="210" t="s">
        <v>7406</v>
      </c>
      <c r="B8722" s="212" t="s">
        <v>9166</v>
      </c>
      <c r="C8722" s="155"/>
      <c r="D8722" s="24" t="s">
        <v>16</v>
      </c>
      <c r="E8722" s="25"/>
      <c r="F8722" s="39"/>
      <c r="G8722" s="26" t="str">
        <f t="shared" si="218"/>
        <v/>
      </c>
      <c r="H8722" s="27"/>
      <c r="I8722" s="28"/>
      <c r="J8722" s="142">
        <v>0</v>
      </c>
    </row>
    <row r="8723" spans="1:10" ht="15" hidden="1" thickBot="1" x14ac:dyDescent="0.4">
      <c r="A8723" s="211"/>
      <c r="B8723" s="213"/>
      <c r="C8723" s="30"/>
      <c r="D8723" s="30"/>
      <c r="E8723" s="31"/>
      <c r="F8723" s="40"/>
      <c r="G8723" s="32" t="str">
        <f t="shared" si="218"/>
        <v/>
      </c>
      <c r="H8723" s="33"/>
      <c r="I8723" s="29"/>
      <c r="J8723" s="142">
        <v>0</v>
      </c>
    </row>
    <row r="8724" spans="1:10" ht="25.5" hidden="1" thickBot="1" x14ac:dyDescent="0.4">
      <c r="A8724" s="211"/>
      <c r="B8724" s="213"/>
      <c r="C8724" s="34" t="s">
        <v>9638</v>
      </c>
      <c r="D8724" s="34" t="s">
        <v>200</v>
      </c>
      <c r="E8724" s="35">
        <v>1</v>
      </c>
      <c r="F8724" s="29"/>
      <c r="G8724" s="32" t="str">
        <f t="shared" si="218"/>
        <v/>
      </c>
      <c r="H8724" s="37">
        <f t="shared" ref="H8724" si="220">SUM(G8724:G8724)</f>
        <v>0</v>
      </c>
      <c r="I8724" s="38"/>
      <c r="J8724" s="142">
        <v>0</v>
      </c>
    </row>
    <row r="8725" spans="1:10" ht="15" hidden="1" thickBot="1" x14ac:dyDescent="0.4">
      <c r="A8725" s="211"/>
      <c r="B8725" s="213"/>
      <c r="C8725" s="34"/>
      <c r="D8725" s="34"/>
      <c r="E8725" s="35"/>
      <c r="F8725" s="29"/>
      <c r="G8725" s="32" t="str">
        <f t="shared" si="218"/>
        <v/>
      </c>
      <c r="H8725" s="33"/>
      <c r="I8725" s="38"/>
      <c r="J8725" s="142">
        <v>0</v>
      </c>
    </row>
    <row r="8726" spans="1:10" ht="15" hidden="1" thickBot="1" x14ac:dyDescent="0.4">
      <c r="A8726" s="210" t="s">
        <v>7407</v>
      </c>
      <c r="B8726" s="212" t="s">
        <v>9167</v>
      </c>
      <c r="C8726" s="155"/>
      <c r="D8726" s="24" t="s">
        <v>16</v>
      </c>
      <c r="E8726" s="25"/>
      <c r="F8726" s="39"/>
      <c r="G8726" s="26" t="str">
        <f t="shared" si="218"/>
        <v/>
      </c>
      <c r="H8726" s="27"/>
      <c r="I8726" s="28"/>
      <c r="J8726" s="142">
        <v>0</v>
      </c>
    </row>
    <row r="8727" spans="1:10" ht="15" hidden="1" thickBot="1" x14ac:dyDescent="0.4">
      <c r="A8727" s="211"/>
      <c r="B8727" s="213"/>
      <c r="C8727" s="30"/>
      <c r="D8727" s="30"/>
      <c r="E8727" s="31"/>
      <c r="F8727" s="40"/>
      <c r="G8727" s="32" t="str">
        <f t="shared" si="218"/>
        <v/>
      </c>
      <c r="H8727" s="33"/>
      <c r="I8727" s="29"/>
      <c r="J8727" s="142">
        <v>0</v>
      </c>
    </row>
    <row r="8728" spans="1:10" ht="25.5" hidden="1" thickBot="1" x14ac:dyDescent="0.4">
      <c r="A8728" s="211"/>
      <c r="B8728" s="213"/>
      <c r="C8728" s="34" t="s">
        <v>10092</v>
      </c>
      <c r="D8728" s="34" t="s">
        <v>200</v>
      </c>
      <c r="E8728" s="35">
        <v>1</v>
      </c>
      <c r="F8728" s="29"/>
      <c r="G8728" s="32" t="str">
        <f t="shared" si="218"/>
        <v/>
      </c>
      <c r="H8728" s="37">
        <f t="shared" ref="H8728:H8780" si="221">SUM(G8728:G8728)</f>
        <v>0</v>
      </c>
      <c r="I8728" s="38"/>
      <c r="J8728" s="142">
        <v>0</v>
      </c>
    </row>
    <row r="8729" spans="1:10" ht="15" hidden="1" thickBot="1" x14ac:dyDescent="0.4">
      <c r="A8729" s="211"/>
      <c r="B8729" s="213"/>
      <c r="C8729" s="34"/>
      <c r="D8729" s="34"/>
      <c r="E8729" s="35"/>
      <c r="F8729" s="29"/>
      <c r="G8729" s="32" t="str">
        <f t="shared" si="218"/>
        <v/>
      </c>
      <c r="H8729" s="33"/>
      <c r="I8729" s="38"/>
      <c r="J8729" s="142">
        <v>0</v>
      </c>
    </row>
    <row r="8730" spans="1:10" ht="15" hidden="1" thickBot="1" x14ac:dyDescent="0.4">
      <c r="A8730" s="210" t="s">
        <v>7408</v>
      </c>
      <c r="B8730" s="212" t="s">
        <v>9168</v>
      </c>
      <c r="C8730" s="155"/>
      <c r="D8730" s="24" t="s">
        <v>16</v>
      </c>
      <c r="E8730" s="25"/>
      <c r="F8730" s="39"/>
      <c r="G8730" s="26" t="str">
        <f t="shared" si="218"/>
        <v/>
      </c>
      <c r="H8730" s="27"/>
      <c r="I8730" s="28"/>
      <c r="J8730" s="142">
        <v>0</v>
      </c>
    </row>
    <row r="8731" spans="1:10" ht="15" hidden="1" thickBot="1" x14ac:dyDescent="0.4">
      <c r="A8731" s="211"/>
      <c r="B8731" s="213"/>
      <c r="C8731" s="30"/>
      <c r="D8731" s="30"/>
      <c r="E8731" s="31"/>
      <c r="F8731" s="40"/>
      <c r="G8731" s="32" t="str">
        <f t="shared" si="218"/>
        <v/>
      </c>
      <c r="H8731" s="33"/>
      <c r="I8731" s="29"/>
      <c r="J8731" s="142">
        <v>0</v>
      </c>
    </row>
    <row r="8732" spans="1:10" ht="15" hidden="1" thickBot="1" x14ac:dyDescent="0.4">
      <c r="A8732" s="211"/>
      <c r="B8732" s="213"/>
      <c r="C8732" s="34" t="s">
        <v>9869</v>
      </c>
      <c r="D8732" s="34" t="s">
        <v>200</v>
      </c>
      <c r="E8732" s="35">
        <v>1</v>
      </c>
      <c r="F8732" s="29"/>
      <c r="G8732" s="32" t="str">
        <f t="shared" si="218"/>
        <v/>
      </c>
      <c r="H8732" s="37">
        <f t="shared" si="221"/>
        <v>0</v>
      </c>
      <c r="I8732" s="38"/>
      <c r="J8732" s="142">
        <v>0</v>
      </c>
    </row>
    <row r="8733" spans="1:10" ht="15" hidden="1" thickBot="1" x14ac:dyDescent="0.4">
      <c r="A8733" s="211"/>
      <c r="B8733" s="213"/>
      <c r="C8733" s="34"/>
      <c r="D8733" s="34"/>
      <c r="E8733" s="35"/>
      <c r="F8733" s="29"/>
      <c r="G8733" s="32" t="str">
        <f t="shared" si="218"/>
        <v/>
      </c>
      <c r="H8733" s="33"/>
      <c r="I8733" s="38"/>
      <c r="J8733" s="142">
        <v>0</v>
      </c>
    </row>
    <row r="8734" spans="1:10" ht="15" hidden="1" thickBot="1" x14ac:dyDescent="0.4">
      <c r="A8734" s="210" t="s">
        <v>7409</v>
      </c>
      <c r="B8734" s="212" t="s">
        <v>9169</v>
      </c>
      <c r="C8734" s="155"/>
      <c r="D8734" s="24" t="s">
        <v>16</v>
      </c>
      <c r="E8734" s="25"/>
      <c r="F8734" s="39"/>
      <c r="G8734" s="26" t="str">
        <f t="shared" si="218"/>
        <v/>
      </c>
      <c r="H8734" s="27"/>
      <c r="I8734" s="28"/>
      <c r="J8734" s="142">
        <v>0</v>
      </c>
    </row>
    <row r="8735" spans="1:10" ht="15" hidden="1" thickBot="1" x14ac:dyDescent="0.4">
      <c r="A8735" s="211"/>
      <c r="B8735" s="213"/>
      <c r="C8735" s="30"/>
      <c r="D8735" s="30"/>
      <c r="E8735" s="31"/>
      <c r="F8735" s="40"/>
      <c r="G8735" s="32" t="str">
        <f t="shared" si="218"/>
        <v/>
      </c>
      <c r="H8735" s="33"/>
      <c r="I8735" s="29"/>
      <c r="J8735" s="142">
        <v>0</v>
      </c>
    </row>
    <row r="8736" spans="1:10" ht="15" hidden="1" thickBot="1" x14ac:dyDescent="0.4">
      <c r="A8736" s="211"/>
      <c r="B8736" s="213"/>
      <c r="C8736" s="34" t="s">
        <v>9808</v>
      </c>
      <c r="D8736" s="34" t="s">
        <v>200</v>
      </c>
      <c r="E8736" s="35">
        <v>1</v>
      </c>
      <c r="F8736" s="29"/>
      <c r="G8736" s="32" t="str">
        <f t="shared" si="218"/>
        <v/>
      </c>
      <c r="H8736" s="37">
        <f t="shared" si="221"/>
        <v>0</v>
      </c>
      <c r="I8736" s="38"/>
      <c r="J8736" s="142">
        <v>0</v>
      </c>
    </row>
    <row r="8737" spans="1:10" ht="15" hidden="1" thickBot="1" x14ac:dyDescent="0.4">
      <c r="A8737" s="211"/>
      <c r="B8737" s="213"/>
      <c r="C8737" s="34"/>
      <c r="D8737" s="34"/>
      <c r="E8737" s="35"/>
      <c r="F8737" s="29"/>
      <c r="G8737" s="32" t="str">
        <f t="shared" si="218"/>
        <v/>
      </c>
      <c r="H8737" s="33"/>
      <c r="I8737" s="38"/>
      <c r="J8737" s="142">
        <v>0</v>
      </c>
    </row>
    <row r="8738" spans="1:10" ht="15" hidden="1" thickBot="1" x14ac:dyDescent="0.4">
      <c r="A8738" s="210" t="s">
        <v>7410</v>
      </c>
      <c r="B8738" s="212" t="s">
        <v>9170</v>
      </c>
      <c r="C8738" s="155"/>
      <c r="D8738" s="24" t="s">
        <v>16</v>
      </c>
      <c r="E8738" s="25"/>
      <c r="F8738" s="39"/>
      <c r="G8738" s="26" t="str">
        <f t="shared" si="218"/>
        <v/>
      </c>
      <c r="H8738" s="27"/>
      <c r="I8738" s="28"/>
      <c r="J8738" s="142">
        <v>0</v>
      </c>
    </row>
    <row r="8739" spans="1:10" ht="15" hidden="1" thickBot="1" x14ac:dyDescent="0.4">
      <c r="A8739" s="211"/>
      <c r="B8739" s="213"/>
      <c r="C8739" s="30"/>
      <c r="D8739" s="30"/>
      <c r="E8739" s="31"/>
      <c r="F8739" s="40"/>
      <c r="G8739" s="32" t="str">
        <f t="shared" si="218"/>
        <v/>
      </c>
      <c r="H8739" s="33"/>
      <c r="I8739" s="29"/>
      <c r="J8739" s="142">
        <v>0</v>
      </c>
    </row>
    <row r="8740" spans="1:10" ht="15" hidden="1" thickBot="1" x14ac:dyDescent="0.4">
      <c r="A8740" s="211"/>
      <c r="B8740" s="213"/>
      <c r="C8740" s="34" t="s">
        <v>9569</v>
      </c>
      <c r="D8740" s="34" t="s">
        <v>200</v>
      </c>
      <c r="E8740" s="35">
        <v>1</v>
      </c>
      <c r="F8740" s="29"/>
      <c r="G8740" s="32" t="str">
        <f t="shared" si="218"/>
        <v/>
      </c>
      <c r="H8740" s="37">
        <f t="shared" si="221"/>
        <v>0</v>
      </c>
      <c r="I8740" s="38"/>
      <c r="J8740" s="142">
        <v>0</v>
      </c>
    </row>
    <row r="8741" spans="1:10" ht="15" hidden="1" thickBot="1" x14ac:dyDescent="0.4">
      <c r="A8741" s="211"/>
      <c r="B8741" s="213"/>
      <c r="C8741" s="34"/>
      <c r="D8741" s="34"/>
      <c r="E8741" s="35"/>
      <c r="F8741" s="29"/>
      <c r="G8741" s="32" t="str">
        <f t="shared" si="218"/>
        <v/>
      </c>
      <c r="H8741" s="33"/>
      <c r="I8741" s="38"/>
      <c r="J8741" s="142">
        <v>0</v>
      </c>
    </row>
    <row r="8742" spans="1:10" ht="15" hidden="1" thickBot="1" x14ac:dyDescent="0.4">
      <c r="A8742" s="210" t="s">
        <v>7411</v>
      </c>
      <c r="B8742" s="212" t="s">
        <v>9171</v>
      </c>
      <c r="C8742" s="155"/>
      <c r="D8742" s="24" t="s">
        <v>16</v>
      </c>
      <c r="E8742" s="25"/>
      <c r="F8742" s="39"/>
      <c r="G8742" s="26" t="str">
        <f t="shared" si="218"/>
        <v/>
      </c>
      <c r="H8742" s="27"/>
      <c r="I8742" s="28"/>
      <c r="J8742" s="142">
        <v>0</v>
      </c>
    </row>
    <row r="8743" spans="1:10" ht="15" hidden="1" thickBot="1" x14ac:dyDescent="0.4">
      <c r="A8743" s="211"/>
      <c r="B8743" s="213"/>
      <c r="C8743" s="30"/>
      <c r="D8743" s="30"/>
      <c r="E8743" s="31"/>
      <c r="F8743" s="40"/>
      <c r="G8743" s="32" t="str">
        <f t="shared" si="218"/>
        <v/>
      </c>
      <c r="H8743" s="33"/>
      <c r="I8743" s="29"/>
      <c r="J8743" s="142">
        <v>0</v>
      </c>
    </row>
    <row r="8744" spans="1:10" ht="15" hidden="1" thickBot="1" x14ac:dyDescent="0.4">
      <c r="A8744" s="211"/>
      <c r="B8744" s="213"/>
      <c r="C8744" s="34" t="s">
        <v>10000</v>
      </c>
      <c r="D8744" s="34" t="s">
        <v>200</v>
      </c>
      <c r="E8744" s="35">
        <v>1</v>
      </c>
      <c r="F8744" s="29"/>
      <c r="G8744" s="32" t="str">
        <f t="shared" si="218"/>
        <v/>
      </c>
      <c r="H8744" s="37">
        <f t="shared" si="221"/>
        <v>0</v>
      </c>
      <c r="I8744" s="38"/>
      <c r="J8744" s="142">
        <v>0</v>
      </c>
    </row>
    <row r="8745" spans="1:10" ht="15" hidden="1" thickBot="1" x14ac:dyDescent="0.4">
      <c r="A8745" s="211"/>
      <c r="B8745" s="213"/>
      <c r="C8745" s="34"/>
      <c r="D8745" s="34"/>
      <c r="E8745" s="35"/>
      <c r="F8745" s="29"/>
      <c r="G8745" s="32" t="str">
        <f t="shared" si="218"/>
        <v/>
      </c>
      <c r="H8745" s="33"/>
      <c r="I8745" s="38"/>
      <c r="J8745" s="142">
        <v>0</v>
      </c>
    </row>
    <row r="8746" spans="1:10" ht="15" hidden="1" thickBot="1" x14ac:dyDescent="0.4">
      <c r="A8746" s="210" t="s">
        <v>7412</v>
      </c>
      <c r="B8746" s="212" t="s">
        <v>9172</v>
      </c>
      <c r="C8746" s="155"/>
      <c r="D8746" s="24" t="s">
        <v>16</v>
      </c>
      <c r="E8746" s="25"/>
      <c r="F8746" s="39"/>
      <c r="G8746" s="26" t="str">
        <f t="shared" si="218"/>
        <v/>
      </c>
      <c r="H8746" s="27"/>
      <c r="I8746" s="28"/>
      <c r="J8746" s="142">
        <v>0</v>
      </c>
    </row>
    <row r="8747" spans="1:10" ht="15" hidden="1" thickBot="1" x14ac:dyDescent="0.4">
      <c r="A8747" s="211"/>
      <c r="B8747" s="213"/>
      <c r="C8747" s="30"/>
      <c r="D8747" s="30"/>
      <c r="E8747" s="31"/>
      <c r="F8747" s="40"/>
      <c r="G8747" s="32" t="str">
        <f t="shared" si="218"/>
        <v/>
      </c>
      <c r="H8747" s="33"/>
      <c r="I8747" s="29"/>
      <c r="J8747" s="142">
        <v>0</v>
      </c>
    </row>
    <row r="8748" spans="1:10" ht="15" hidden="1" thickBot="1" x14ac:dyDescent="0.4">
      <c r="A8748" s="211"/>
      <c r="B8748" s="213"/>
      <c r="C8748" s="34" t="s">
        <v>967</v>
      </c>
      <c r="D8748" s="34" t="s">
        <v>200</v>
      </c>
      <c r="E8748" s="35">
        <v>1</v>
      </c>
      <c r="F8748" s="29"/>
      <c r="G8748" s="32" t="str">
        <f t="shared" si="218"/>
        <v/>
      </c>
      <c r="H8748" s="37">
        <f t="shared" si="221"/>
        <v>0</v>
      </c>
      <c r="I8748" s="38"/>
      <c r="J8748" s="142">
        <v>0</v>
      </c>
    </row>
    <row r="8749" spans="1:10" ht="15" hidden="1" thickBot="1" x14ac:dyDescent="0.4">
      <c r="A8749" s="211"/>
      <c r="B8749" s="213"/>
      <c r="C8749" s="34"/>
      <c r="D8749" s="34"/>
      <c r="E8749" s="35"/>
      <c r="F8749" s="29"/>
      <c r="G8749" s="32" t="str">
        <f t="shared" si="218"/>
        <v/>
      </c>
      <c r="H8749" s="33"/>
      <c r="I8749" s="38"/>
      <c r="J8749" s="142">
        <v>0</v>
      </c>
    </row>
    <row r="8750" spans="1:10" ht="15" hidden="1" thickBot="1" x14ac:dyDescent="0.4">
      <c r="A8750" s="210" t="s">
        <v>7414</v>
      </c>
      <c r="B8750" s="212" t="s">
        <v>9174</v>
      </c>
      <c r="C8750" s="155"/>
      <c r="D8750" s="24" t="s">
        <v>69</v>
      </c>
      <c r="E8750" s="25"/>
      <c r="F8750" s="39"/>
      <c r="G8750" s="26" t="str">
        <f t="shared" si="218"/>
        <v/>
      </c>
      <c r="H8750" s="27"/>
      <c r="I8750" s="28"/>
      <c r="J8750" s="142">
        <v>0</v>
      </c>
    </row>
    <row r="8751" spans="1:10" ht="15" hidden="1" thickBot="1" x14ac:dyDescent="0.4">
      <c r="A8751" s="211"/>
      <c r="B8751" s="213"/>
      <c r="C8751" s="30"/>
      <c r="D8751" s="30"/>
      <c r="E8751" s="31"/>
      <c r="F8751" s="40"/>
      <c r="G8751" s="32" t="str">
        <f t="shared" si="218"/>
        <v/>
      </c>
      <c r="H8751" s="33"/>
      <c r="I8751" s="29"/>
      <c r="J8751" s="142">
        <v>0</v>
      </c>
    </row>
    <row r="8752" spans="1:10" ht="25.5" hidden="1" thickBot="1" x14ac:dyDescent="0.4">
      <c r="A8752" s="211"/>
      <c r="B8752" s="213"/>
      <c r="C8752" s="34" t="s">
        <v>536</v>
      </c>
      <c r="D8752" s="34" t="s">
        <v>372</v>
      </c>
      <c r="E8752" s="35">
        <v>1</v>
      </c>
      <c r="F8752" s="29"/>
      <c r="G8752" s="32" t="str">
        <f t="shared" si="218"/>
        <v/>
      </c>
      <c r="H8752" s="37">
        <f t="shared" si="221"/>
        <v>0</v>
      </c>
      <c r="I8752" s="38"/>
      <c r="J8752" s="142">
        <v>0</v>
      </c>
    </row>
    <row r="8753" spans="1:10" ht="15" hidden="1" thickBot="1" x14ac:dyDescent="0.4">
      <c r="A8753" s="211"/>
      <c r="B8753" s="213"/>
      <c r="C8753" s="34"/>
      <c r="D8753" s="34"/>
      <c r="E8753" s="35"/>
      <c r="F8753" s="29"/>
      <c r="G8753" s="32" t="str">
        <f t="shared" si="218"/>
        <v/>
      </c>
      <c r="H8753" s="33"/>
      <c r="I8753" s="38"/>
      <c r="J8753" s="142">
        <v>0</v>
      </c>
    </row>
    <row r="8754" spans="1:10" ht="15" hidden="1" thickBot="1" x14ac:dyDescent="0.4">
      <c r="A8754" s="210" t="s">
        <v>7415</v>
      </c>
      <c r="B8754" s="212" t="s">
        <v>9175</v>
      </c>
      <c r="C8754" s="155"/>
      <c r="D8754" s="24" t="s">
        <v>16</v>
      </c>
      <c r="E8754" s="25"/>
      <c r="F8754" s="39"/>
      <c r="G8754" s="26" t="str">
        <f t="shared" si="218"/>
        <v/>
      </c>
      <c r="H8754" s="27"/>
      <c r="I8754" s="28"/>
      <c r="J8754" s="142">
        <v>0</v>
      </c>
    </row>
    <row r="8755" spans="1:10" ht="15" hidden="1" thickBot="1" x14ac:dyDescent="0.4">
      <c r="A8755" s="211"/>
      <c r="B8755" s="213"/>
      <c r="C8755" s="30"/>
      <c r="D8755" s="30"/>
      <c r="E8755" s="31"/>
      <c r="F8755" s="40"/>
      <c r="G8755" s="32" t="str">
        <f t="shared" si="218"/>
        <v/>
      </c>
      <c r="H8755" s="33"/>
      <c r="I8755" s="29"/>
      <c r="J8755" s="142">
        <v>0</v>
      </c>
    </row>
    <row r="8756" spans="1:10" ht="25.5" hidden="1" thickBot="1" x14ac:dyDescent="0.4">
      <c r="A8756" s="211"/>
      <c r="B8756" s="213"/>
      <c r="C8756" s="34" t="s">
        <v>9641</v>
      </c>
      <c r="D8756" s="34" t="s">
        <v>200</v>
      </c>
      <c r="E8756" s="35">
        <v>1</v>
      </c>
      <c r="F8756" s="29"/>
      <c r="G8756" s="32" t="str">
        <f t="shared" si="218"/>
        <v/>
      </c>
      <c r="H8756" s="37">
        <f t="shared" si="221"/>
        <v>0</v>
      </c>
      <c r="I8756" s="38"/>
      <c r="J8756" s="142">
        <v>0</v>
      </c>
    </row>
    <row r="8757" spans="1:10" ht="15" hidden="1" thickBot="1" x14ac:dyDescent="0.4">
      <c r="A8757" s="211"/>
      <c r="B8757" s="213"/>
      <c r="C8757" s="34"/>
      <c r="D8757" s="34"/>
      <c r="E8757" s="35"/>
      <c r="F8757" s="29"/>
      <c r="G8757" s="32" t="str">
        <f t="shared" si="218"/>
        <v/>
      </c>
      <c r="H8757" s="33"/>
      <c r="I8757" s="38"/>
      <c r="J8757" s="142">
        <v>0</v>
      </c>
    </row>
    <row r="8758" spans="1:10" ht="15" hidden="1" thickBot="1" x14ac:dyDescent="0.4">
      <c r="A8758" s="210" t="s">
        <v>7416</v>
      </c>
      <c r="B8758" s="212" t="s">
        <v>9176</v>
      </c>
      <c r="C8758" s="155"/>
      <c r="D8758" s="24" t="s">
        <v>16</v>
      </c>
      <c r="E8758" s="25"/>
      <c r="F8758" s="39"/>
      <c r="G8758" s="26" t="str">
        <f t="shared" si="218"/>
        <v/>
      </c>
      <c r="H8758" s="27"/>
      <c r="I8758" s="28"/>
      <c r="J8758" s="142">
        <v>0</v>
      </c>
    </row>
    <row r="8759" spans="1:10" ht="15" hidden="1" thickBot="1" x14ac:dyDescent="0.4">
      <c r="A8759" s="211"/>
      <c r="B8759" s="213"/>
      <c r="C8759" s="30"/>
      <c r="D8759" s="30"/>
      <c r="E8759" s="31"/>
      <c r="F8759" s="40"/>
      <c r="G8759" s="32" t="str">
        <f t="shared" si="218"/>
        <v/>
      </c>
      <c r="H8759" s="33"/>
      <c r="I8759" s="29"/>
      <c r="J8759" s="142">
        <v>0</v>
      </c>
    </row>
    <row r="8760" spans="1:10" ht="25.5" hidden="1" thickBot="1" x14ac:dyDescent="0.4">
      <c r="A8760" s="211"/>
      <c r="B8760" s="213"/>
      <c r="C8760" s="34" t="s">
        <v>10095</v>
      </c>
      <c r="D8760" s="34" t="s">
        <v>200</v>
      </c>
      <c r="E8760" s="35">
        <v>1</v>
      </c>
      <c r="F8760" s="29"/>
      <c r="G8760" s="32" t="str">
        <f t="shared" si="218"/>
        <v/>
      </c>
      <c r="H8760" s="37">
        <f t="shared" si="221"/>
        <v>0</v>
      </c>
      <c r="I8760" s="38"/>
      <c r="J8760" s="142">
        <v>0</v>
      </c>
    </row>
    <row r="8761" spans="1:10" ht="15" hidden="1" thickBot="1" x14ac:dyDescent="0.4">
      <c r="A8761" s="211"/>
      <c r="B8761" s="213"/>
      <c r="C8761" s="34"/>
      <c r="D8761" s="34"/>
      <c r="E8761" s="35"/>
      <c r="F8761" s="29"/>
      <c r="G8761" s="32" t="str">
        <f t="shared" si="218"/>
        <v/>
      </c>
      <c r="H8761" s="33"/>
      <c r="I8761" s="38"/>
      <c r="J8761" s="142">
        <v>0</v>
      </c>
    </row>
    <row r="8762" spans="1:10" ht="15" hidden="1" thickBot="1" x14ac:dyDescent="0.4">
      <c r="A8762" s="210" t="s">
        <v>7417</v>
      </c>
      <c r="B8762" s="212" t="s">
        <v>9177</v>
      </c>
      <c r="C8762" s="155"/>
      <c r="D8762" s="24" t="s">
        <v>16</v>
      </c>
      <c r="E8762" s="25"/>
      <c r="F8762" s="39"/>
      <c r="G8762" s="26" t="str">
        <f t="shared" si="218"/>
        <v/>
      </c>
      <c r="H8762" s="27"/>
      <c r="I8762" s="28"/>
      <c r="J8762" s="142">
        <v>0</v>
      </c>
    </row>
    <row r="8763" spans="1:10" ht="15" hidden="1" thickBot="1" x14ac:dyDescent="0.4">
      <c r="A8763" s="211"/>
      <c r="B8763" s="213"/>
      <c r="C8763" s="30"/>
      <c r="D8763" s="30"/>
      <c r="E8763" s="31"/>
      <c r="F8763" s="40"/>
      <c r="G8763" s="32" t="str">
        <f t="shared" si="218"/>
        <v/>
      </c>
      <c r="H8763" s="33"/>
      <c r="I8763" s="29"/>
      <c r="J8763" s="142">
        <v>0</v>
      </c>
    </row>
    <row r="8764" spans="1:10" ht="15" hidden="1" thickBot="1" x14ac:dyDescent="0.4">
      <c r="A8764" s="211"/>
      <c r="B8764" s="213"/>
      <c r="C8764" s="34" t="s">
        <v>9872</v>
      </c>
      <c r="D8764" s="34" t="s">
        <v>200</v>
      </c>
      <c r="E8764" s="35">
        <v>1</v>
      </c>
      <c r="F8764" s="29"/>
      <c r="G8764" s="32" t="str">
        <f t="shared" si="218"/>
        <v/>
      </c>
      <c r="H8764" s="37">
        <f t="shared" si="221"/>
        <v>0</v>
      </c>
      <c r="I8764" s="38"/>
      <c r="J8764" s="142">
        <v>0</v>
      </c>
    </row>
    <row r="8765" spans="1:10" ht="15" hidden="1" thickBot="1" x14ac:dyDescent="0.4">
      <c r="A8765" s="211"/>
      <c r="B8765" s="213"/>
      <c r="C8765" s="34"/>
      <c r="D8765" s="34"/>
      <c r="E8765" s="35"/>
      <c r="F8765" s="29"/>
      <c r="G8765" s="32" t="str">
        <f t="shared" si="218"/>
        <v/>
      </c>
      <c r="H8765" s="33"/>
      <c r="I8765" s="38"/>
      <c r="J8765" s="142">
        <v>0</v>
      </c>
    </row>
    <row r="8766" spans="1:10" ht="15" hidden="1" thickBot="1" x14ac:dyDescent="0.4">
      <c r="A8766" s="210" t="s">
        <v>7418</v>
      </c>
      <c r="B8766" s="212" t="s">
        <v>9178</v>
      </c>
      <c r="C8766" s="155"/>
      <c r="D8766" s="24" t="s">
        <v>16</v>
      </c>
      <c r="E8766" s="25"/>
      <c r="F8766" s="39"/>
      <c r="G8766" s="26" t="str">
        <f t="shared" si="218"/>
        <v/>
      </c>
      <c r="H8766" s="27"/>
      <c r="I8766" s="28"/>
      <c r="J8766" s="142">
        <v>0</v>
      </c>
    </row>
    <row r="8767" spans="1:10" ht="15" hidden="1" thickBot="1" x14ac:dyDescent="0.4">
      <c r="A8767" s="211"/>
      <c r="B8767" s="213"/>
      <c r="C8767" s="30"/>
      <c r="D8767" s="30"/>
      <c r="E8767" s="31"/>
      <c r="F8767" s="40"/>
      <c r="G8767" s="32" t="str">
        <f t="shared" si="218"/>
        <v/>
      </c>
      <c r="H8767" s="33"/>
      <c r="I8767" s="29"/>
      <c r="J8767" s="142">
        <v>0</v>
      </c>
    </row>
    <row r="8768" spans="1:10" ht="15" hidden="1" thickBot="1" x14ac:dyDescent="0.4">
      <c r="A8768" s="211"/>
      <c r="B8768" s="213"/>
      <c r="C8768" s="34" t="s">
        <v>9812</v>
      </c>
      <c r="D8768" s="34" t="s">
        <v>200</v>
      </c>
      <c r="E8768" s="35">
        <v>1</v>
      </c>
      <c r="F8768" s="29"/>
      <c r="G8768" s="32" t="str">
        <f t="shared" si="218"/>
        <v/>
      </c>
      <c r="H8768" s="37">
        <f t="shared" si="221"/>
        <v>0</v>
      </c>
      <c r="I8768" s="38"/>
      <c r="J8768" s="142">
        <v>0</v>
      </c>
    </row>
    <row r="8769" spans="1:10" ht="15" hidden="1" thickBot="1" x14ac:dyDescent="0.4">
      <c r="A8769" s="211"/>
      <c r="B8769" s="213"/>
      <c r="C8769" s="34"/>
      <c r="D8769" s="34"/>
      <c r="E8769" s="35"/>
      <c r="F8769" s="29"/>
      <c r="G8769" s="32" t="str">
        <f t="shared" si="218"/>
        <v/>
      </c>
      <c r="H8769" s="33"/>
      <c r="I8769" s="38"/>
      <c r="J8769" s="142">
        <v>0</v>
      </c>
    </row>
    <row r="8770" spans="1:10" ht="15" hidden="1" thickBot="1" x14ac:dyDescent="0.4">
      <c r="A8770" s="210" t="s">
        <v>7419</v>
      </c>
      <c r="B8770" s="212" t="s">
        <v>9179</v>
      </c>
      <c r="C8770" s="155"/>
      <c r="D8770" s="24" t="s">
        <v>16</v>
      </c>
      <c r="E8770" s="25"/>
      <c r="F8770" s="39"/>
      <c r="G8770" s="26" t="str">
        <f t="shared" si="218"/>
        <v/>
      </c>
      <c r="H8770" s="27"/>
      <c r="I8770" s="28"/>
      <c r="J8770" s="142">
        <v>0</v>
      </c>
    </row>
    <row r="8771" spans="1:10" ht="15" hidden="1" thickBot="1" x14ac:dyDescent="0.4">
      <c r="A8771" s="211"/>
      <c r="B8771" s="213"/>
      <c r="C8771" s="30"/>
      <c r="D8771" s="30"/>
      <c r="E8771" s="31"/>
      <c r="F8771" s="40"/>
      <c r="G8771" s="32" t="str">
        <f t="shared" si="218"/>
        <v/>
      </c>
      <c r="H8771" s="33"/>
      <c r="I8771" s="29"/>
      <c r="J8771" s="142">
        <v>0</v>
      </c>
    </row>
    <row r="8772" spans="1:10" ht="15" hidden="1" thickBot="1" x14ac:dyDescent="0.4">
      <c r="A8772" s="211"/>
      <c r="B8772" s="213"/>
      <c r="C8772" s="34" t="s">
        <v>9573</v>
      </c>
      <c r="D8772" s="34" t="s">
        <v>200</v>
      </c>
      <c r="E8772" s="35">
        <v>1</v>
      </c>
      <c r="F8772" s="29"/>
      <c r="G8772" s="32" t="str">
        <f t="shared" si="218"/>
        <v/>
      </c>
      <c r="H8772" s="37">
        <f t="shared" si="221"/>
        <v>0</v>
      </c>
      <c r="I8772" s="38"/>
      <c r="J8772" s="142">
        <v>0</v>
      </c>
    </row>
    <row r="8773" spans="1:10" ht="15" hidden="1" thickBot="1" x14ac:dyDescent="0.4">
      <c r="A8773" s="211"/>
      <c r="B8773" s="213"/>
      <c r="C8773" s="34"/>
      <c r="D8773" s="34"/>
      <c r="E8773" s="35"/>
      <c r="F8773" s="29"/>
      <c r="G8773" s="32" t="str">
        <f t="shared" si="218"/>
        <v/>
      </c>
      <c r="H8773" s="33"/>
      <c r="I8773" s="38"/>
      <c r="J8773" s="142">
        <v>0</v>
      </c>
    </row>
    <row r="8774" spans="1:10" ht="15" hidden="1" thickBot="1" x14ac:dyDescent="0.4">
      <c r="A8774" s="210" t="s">
        <v>7420</v>
      </c>
      <c r="B8774" s="212" t="s">
        <v>9180</v>
      </c>
      <c r="C8774" s="155"/>
      <c r="D8774" s="24" t="s">
        <v>16</v>
      </c>
      <c r="E8774" s="25"/>
      <c r="F8774" s="39"/>
      <c r="G8774" s="26" t="str">
        <f t="shared" si="218"/>
        <v/>
      </c>
      <c r="H8774" s="27"/>
      <c r="I8774" s="28"/>
      <c r="J8774" s="142">
        <v>0</v>
      </c>
    </row>
    <row r="8775" spans="1:10" ht="15" hidden="1" thickBot="1" x14ac:dyDescent="0.4">
      <c r="A8775" s="211"/>
      <c r="B8775" s="213"/>
      <c r="C8775" s="30"/>
      <c r="D8775" s="30"/>
      <c r="E8775" s="31"/>
      <c r="F8775" s="40"/>
      <c r="G8775" s="32" t="str">
        <f t="shared" si="218"/>
        <v/>
      </c>
      <c r="H8775" s="33"/>
      <c r="I8775" s="29"/>
      <c r="J8775" s="142">
        <v>0</v>
      </c>
    </row>
    <row r="8776" spans="1:10" ht="15" hidden="1" thickBot="1" x14ac:dyDescent="0.4">
      <c r="A8776" s="211"/>
      <c r="B8776" s="213"/>
      <c r="C8776" s="34" t="s">
        <v>10004</v>
      </c>
      <c r="D8776" s="34" t="s">
        <v>200</v>
      </c>
      <c r="E8776" s="35">
        <v>1</v>
      </c>
      <c r="F8776" s="29"/>
      <c r="G8776" s="32" t="str">
        <f t="shared" si="218"/>
        <v/>
      </c>
      <c r="H8776" s="37">
        <f t="shared" si="221"/>
        <v>0</v>
      </c>
      <c r="I8776" s="38"/>
      <c r="J8776" s="142">
        <v>0</v>
      </c>
    </row>
    <row r="8777" spans="1:10" ht="15" hidden="1" thickBot="1" x14ac:dyDescent="0.4">
      <c r="A8777" s="211"/>
      <c r="B8777" s="213"/>
      <c r="C8777" s="34"/>
      <c r="D8777" s="34"/>
      <c r="E8777" s="35"/>
      <c r="F8777" s="29"/>
      <c r="G8777" s="32" t="str">
        <f t="shared" si="218"/>
        <v/>
      </c>
      <c r="H8777" s="33"/>
      <c r="I8777" s="38"/>
      <c r="J8777" s="142">
        <v>0</v>
      </c>
    </row>
    <row r="8778" spans="1:10" ht="15" hidden="1" thickBot="1" x14ac:dyDescent="0.4">
      <c r="A8778" s="210" t="s">
        <v>7421</v>
      </c>
      <c r="B8778" s="212" t="s">
        <v>9181</v>
      </c>
      <c r="C8778" s="155"/>
      <c r="D8778" s="24" t="s">
        <v>16</v>
      </c>
      <c r="E8778" s="25"/>
      <c r="F8778" s="39"/>
      <c r="G8778" s="26" t="str">
        <f t="shared" si="218"/>
        <v/>
      </c>
      <c r="H8778" s="27"/>
      <c r="I8778" s="28"/>
      <c r="J8778" s="142">
        <v>0</v>
      </c>
    </row>
    <row r="8779" spans="1:10" ht="15" hidden="1" thickBot="1" x14ac:dyDescent="0.4">
      <c r="A8779" s="211"/>
      <c r="B8779" s="213"/>
      <c r="C8779" s="30"/>
      <c r="D8779" s="30"/>
      <c r="E8779" s="31"/>
      <c r="F8779" s="40"/>
      <c r="G8779" s="32" t="str">
        <f t="shared" si="218"/>
        <v/>
      </c>
      <c r="H8779" s="33"/>
      <c r="I8779" s="29"/>
      <c r="J8779" s="142">
        <v>0</v>
      </c>
    </row>
    <row r="8780" spans="1:10" ht="15" hidden="1" thickBot="1" x14ac:dyDescent="0.4">
      <c r="A8780" s="211"/>
      <c r="B8780" s="213"/>
      <c r="C8780" s="34" t="s">
        <v>9916</v>
      </c>
      <c r="D8780" s="34" t="s">
        <v>200</v>
      </c>
      <c r="E8780" s="35">
        <v>1</v>
      </c>
      <c r="F8780" s="29"/>
      <c r="G8780" s="32" t="str">
        <f t="shared" si="218"/>
        <v/>
      </c>
      <c r="H8780" s="37">
        <f t="shared" si="221"/>
        <v>0</v>
      </c>
      <c r="I8780" s="38"/>
      <c r="J8780" s="142">
        <v>0</v>
      </c>
    </row>
    <row r="8781" spans="1:10" ht="15" hidden="1" thickBot="1" x14ac:dyDescent="0.4">
      <c r="A8781" s="211"/>
      <c r="B8781" s="213"/>
      <c r="C8781" s="34"/>
      <c r="D8781" s="34"/>
      <c r="E8781" s="35"/>
      <c r="F8781" s="29"/>
      <c r="G8781" s="32" t="str">
        <f t="shared" si="218"/>
        <v/>
      </c>
      <c r="H8781" s="33"/>
      <c r="I8781" s="38"/>
      <c r="J8781" s="142">
        <v>0</v>
      </c>
    </row>
    <row r="8782" spans="1:10" ht="15" hidden="1" thickBot="1" x14ac:dyDescent="0.4">
      <c r="A8782" s="210" t="s">
        <v>7423</v>
      </c>
      <c r="B8782" s="212" t="s">
        <v>9183</v>
      </c>
      <c r="C8782" s="155"/>
      <c r="D8782" s="24" t="s">
        <v>16</v>
      </c>
      <c r="E8782" s="25"/>
      <c r="F8782" s="39"/>
      <c r="G8782" s="26" t="str">
        <f t="shared" si="218"/>
        <v/>
      </c>
      <c r="H8782" s="27"/>
      <c r="I8782" s="28"/>
      <c r="J8782" s="142">
        <v>0</v>
      </c>
    </row>
    <row r="8783" spans="1:10" ht="15" hidden="1" thickBot="1" x14ac:dyDescent="0.4">
      <c r="A8783" s="211"/>
      <c r="B8783" s="213"/>
      <c r="C8783" s="30"/>
      <c r="D8783" s="30"/>
      <c r="E8783" s="31"/>
      <c r="F8783" s="40"/>
      <c r="G8783" s="32" t="str">
        <f t="shared" si="218"/>
        <v/>
      </c>
      <c r="H8783" s="33"/>
      <c r="I8783" s="29"/>
      <c r="J8783" s="142">
        <v>0</v>
      </c>
    </row>
    <row r="8784" spans="1:10" ht="25.5" hidden="1" thickBot="1" x14ac:dyDescent="0.4">
      <c r="A8784" s="211"/>
      <c r="B8784" s="213"/>
      <c r="C8784" s="34" t="s">
        <v>9536</v>
      </c>
      <c r="D8784" s="34" t="s">
        <v>200</v>
      </c>
      <c r="E8784" s="35">
        <v>1</v>
      </c>
      <c r="F8784" s="29"/>
      <c r="G8784" s="32" t="str">
        <f t="shared" ref="G8784:G8847" si="222">IF(ISNUMBER(F8784),E8784*F8784,"")</f>
        <v/>
      </c>
      <c r="H8784" s="37">
        <f t="shared" ref="H8784:H8840" si="223">SUM(G8784:G8784)</f>
        <v>0</v>
      </c>
      <c r="I8784" s="38"/>
      <c r="J8784" s="142">
        <v>0</v>
      </c>
    </row>
    <row r="8785" spans="1:10" ht="15" hidden="1" thickBot="1" x14ac:dyDescent="0.4">
      <c r="A8785" s="211"/>
      <c r="B8785" s="213"/>
      <c r="C8785" s="34"/>
      <c r="D8785" s="34"/>
      <c r="E8785" s="35"/>
      <c r="F8785" s="29"/>
      <c r="G8785" s="32" t="str">
        <f t="shared" si="222"/>
        <v/>
      </c>
      <c r="H8785" s="33"/>
      <c r="I8785" s="38"/>
      <c r="J8785" s="142">
        <v>0</v>
      </c>
    </row>
    <row r="8786" spans="1:10" ht="15" hidden="1" thickBot="1" x14ac:dyDescent="0.4">
      <c r="A8786" s="210" t="s">
        <v>7424</v>
      </c>
      <c r="B8786" s="212" t="s">
        <v>9184</v>
      </c>
      <c r="C8786" s="155"/>
      <c r="D8786" s="24" t="s">
        <v>16</v>
      </c>
      <c r="E8786" s="25"/>
      <c r="F8786" s="39"/>
      <c r="G8786" s="26" t="str">
        <f t="shared" si="222"/>
        <v/>
      </c>
      <c r="H8786" s="27"/>
      <c r="I8786" s="28"/>
      <c r="J8786" s="142">
        <v>0</v>
      </c>
    </row>
    <row r="8787" spans="1:10" ht="15" hidden="1" thickBot="1" x14ac:dyDescent="0.4">
      <c r="A8787" s="211"/>
      <c r="B8787" s="213"/>
      <c r="C8787" s="30"/>
      <c r="D8787" s="30"/>
      <c r="E8787" s="31"/>
      <c r="F8787" s="40"/>
      <c r="G8787" s="32" t="str">
        <f t="shared" si="222"/>
        <v/>
      </c>
      <c r="H8787" s="33"/>
      <c r="I8787" s="29"/>
      <c r="J8787" s="142">
        <v>0</v>
      </c>
    </row>
    <row r="8788" spans="1:10" ht="25.5" hidden="1" thickBot="1" x14ac:dyDescent="0.4">
      <c r="A8788" s="211"/>
      <c r="B8788" s="213"/>
      <c r="C8788" s="34" t="s">
        <v>9817</v>
      </c>
      <c r="D8788" s="34" t="s">
        <v>200</v>
      </c>
      <c r="E8788" s="35">
        <v>1</v>
      </c>
      <c r="F8788" s="29"/>
      <c r="G8788" s="32" t="str">
        <f t="shared" si="222"/>
        <v/>
      </c>
      <c r="H8788" s="37">
        <f t="shared" si="223"/>
        <v>0</v>
      </c>
      <c r="I8788" s="38"/>
      <c r="J8788" s="142">
        <v>0</v>
      </c>
    </row>
    <row r="8789" spans="1:10" ht="15" hidden="1" thickBot="1" x14ac:dyDescent="0.4">
      <c r="A8789" s="211"/>
      <c r="B8789" s="213"/>
      <c r="C8789" s="34"/>
      <c r="D8789" s="34"/>
      <c r="E8789" s="35"/>
      <c r="F8789" s="29"/>
      <c r="G8789" s="32" t="str">
        <f t="shared" si="222"/>
        <v/>
      </c>
      <c r="H8789" s="33"/>
      <c r="I8789" s="38"/>
      <c r="J8789" s="142">
        <v>0</v>
      </c>
    </row>
    <row r="8790" spans="1:10" ht="15" hidden="1" thickBot="1" x14ac:dyDescent="0.4">
      <c r="A8790" s="210" t="s">
        <v>7425</v>
      </c>
      <c r="B8790" s="212" t="s">
        <v>9185</v>
      </c>
      <c r="C8790" s="155"/>
      <c r="D8790" s="24" t="s">
        <v>16</v>
      </c>
      <c r="E8790" s="25"/>
      <c r="F8790" s="39"/>
      <c r="G8790" s="26" t="str">
        <f t="shared" si="222"/>
        <v/>
      </c>
      <c r="H8790" s="27"/>
      <c r="I8790" s="28"/>
      <c r="J8790" s="142">
        <v>0</v>
      </c>
    </row>
    <row r="8791" spans="1:10" ht="15" hidden="1" thickBot="1" x14ac:dyDescent="0.4">
      <c r="A8791" s="211"/>
      <c r="B8791" s="213"/>
      <c r="C8791" s="30"/>
      <c r="D8791" s="30"/>
      <c r="E8791" s="31"/>
      <c r="F8791" s="40"/>
      <c r="G8791" s="32" t="str">
        <f t="shared" si="222"/>
        <v/>
      </c>
      <c r="H8791" s="33"/>
      <c r="I8791" s="29"/>
      <c r="J8791" s="142">
        <v>0</v>
      </c>
    </row>
    <row r="8792" spans="1:10" ht="25.5" hidden="1" thickBot="1" x14ac:dyDescent="0.4">
      <c r="A8792" s="211"/>
      <c r="B8792" s="213"/>
      <c r="C8792" s="34" t="s">
        <v>9880</v>
      </c>
      <c r="D8792" s="34" t="s">
        <v>200</v>
      </c>
      <c r="E8792" s="35">
        <v>1</v>
      </c>
      <c r="F8792" s="29"/>
      <c r="G8792" s="32" t="str">
        <f t="shared" si="222"/>
        <v/>
      </c>
      <c r="H8792" s="37">
        <f t="shared" si="223"/>
        <v>0</v>
      </c>
      <c r="I8792" s="38"/>
      <c r="J8792" s="142">
        <v>0</v>
      </c>
    </row>
    <row r="8793" spans="1:10" ht="15" hidden="1" thickBot="1" x14ac:dyDescent="0.4">
      <c r="A8793" s="211"/>
      <c r="B8793" s="213"/>
      <c r="C8793" s="34"/>
      <c r="D8793" s="34"/>
      <c r="E8793" s="35"/>
      <c r="F8793" s="29"/>
      <c r="G8793" s="32" t="str">
        <f t="shared" si="222"/>
        <v/>
      </c>
      <c r="H8793" s="33"/>
      <c r="I8793" s="38"/>
      <c r="J8793" s="142">
        <v>0</v>
      </c>
    </row>
    <row r="8794" spans="1:10" ht="15" hidden="1" thickBot="1" x14ac:dyDescent="0.4">
      <c r="A8794" s="210" t="s">
        <v>7426</v>
      </c>
      <c r="B8794" s="212" t="s">
        <v>9186</v>
      </c>
      <c r="C8794" s="155"/>
      <c r="D8794" s="24" t="s">
        <v>69</v>
      </c>
      <c r="E8794" s="25"/>
      <c r="F8794" s="39"/>
      <c r="G8794" s="26" t="str">
        <f t="shared" si="222"/>
        <v/>
      </c>
      <c r="H8794" s="27"/>
      <c r="I8794" s="28"/>
      <c r="J8794" s="142">
        <v>0</v>
      </c>
    </row>
    <row r="8795" spans="1:10" ht="15" hidden="1" thickBot="1" x14ac:dyDescent="0.4">
      <c r="A8795" s="211"/>
      <c r="B8795" s="213"/>
      <c r="C8795" s="30"/>
      <c r="D8795" s="30"/>
      <c r="E8795" s="31"/>
      <c r="F8795" s="40"/>
      <c r="G8795" s="32" t="str">
        <f t="shared" si="222"/>
        <v/>
      </c>
      <c r="H8795" s="33"/>
      <c r="I8795" s="29"/>
      <c r="J8795" s="142">
        <v>0</v>
      </c>
    </row>
    <row r="8796" spans="1:10" ht="25.5" hidden="1" thickBot="1" x14ac:dyDescent="0.4">
      <c r="A8796" s="211"/>
      <c r="B8796" s="213"/>
      <c r="C8796" s="34" t="s">
        <v>2995</v>
      </c>
      <c r="D8796" s="34" t="s">
        <v>372</v>
      </c>
      <c r="E8796" s="35">
        <v>1</v>
      </c>
      <c r="F8796" s="29"/>
      <c r="G8796" s="32" t="str">
        <f t="shared" si="222"/>
        <v/>
      </c>
      <c r="H8796" s="37">
        <f t="shared" si="223"/>
        <v>0</v>
      </c>
      <c r="I8796" s="38"/>
      <c r="J8796" s="142">
        <v>0</v>
      </c>
    </row>
    <row r="8797" spans="1:10" ht="15" hidden="1" thickBot="1" x14ac:dyDescent="0.4">
      <c r="A8797" s="211"/>
      <c r="B8797" s="213"/>
      <c r="C8797" s="34"/>
      <c r="D8797" s="34"/>
      <c r="E8797" s="35"/>
      <c r="F8797" s="29"/>
      <c r="G8797" s="32" t="str">
        <f t="shared" si="222"/>
        <v/>
      </c>
      <c r="H8797" s="33"/>
      <c r="I8797" s="38"/>
      <c r="J8797" s="142">
        <v>0</v>
      </c>
    </row>
    <row r="8798" spans="1:10" ht="15" hidden="1" thickBot="1" x14ac:dyDescent="0.4">
      <c r="A8798" s="210" t="s">
        <v>7427</v>
      </c>
      <c r="B8798" s="212" t="s">
        <v>9187</v>
      </c>
      <c r="C8798" s="155"/>
      <c r="D8798" s="24" t="s">
        <v>16</v>
      </c>
      <c r="E8798" s="25"/>
      <c r="F8798" s="39"/>
      <c r="G8798" s="26" t="str">
        <f t="shared" si="222"/>
        <v/>
      </c>
      <c r="H8798" s="27"/>
      <c r="I8798" s="28"/>
      <c r="J8798" s="142">
        <v>0</v>
      </c>
    </row>
    <row r="8799" spans="1:10" ht="15" hidden="1" thickBot="1" x14ac:dyDescent="0.4">
      <c r="A8799" s="211"/>
      <c r="B8799" s="213"/>
      <c r="C8799" s="30"/>
      <c r="D8799" s="30"/>
      <c r="E8799" s="31"/>
      <c r="F8799" s="40"/>
      <c r="G8799" s="32" t="str">
        <f t="shared" si="222"/>
        <v/>
      </c>
      <c r="H8799" s="33"/>
      <c r="I8799" s="29"/>
      <c r="J8799" s="142">
        <v>0</v>
      </c>
    </row>
    <row r="8800" spans="1:10" ht="25.5" hidden="1" thickBot="1" x14ac:dyDescent="0.4">
      <c r="A8800" s="211"/>
      <c r="B8800" s="213"/>
      <c r="C8800" s="34" t="s">
        <v>9639</v>
      </c>
      <c r="D8800" s="34" t="s">
        <v>200</v>
      </c>
      <c r="E8800" s="35">
        <v>1</v>
      </c>
      <c r="F8800" s="29"/>
      <c r="G8800" s="32" t="str">
        <f t="shared" si="222"/>
        <v/>
      </c>
      <c r="H8800" s="37">
        <f t="shared" si="223"/>
        <v>0</v>
      </c>
      <c r="I8800" s="38"/>
      <c r="J8800" s="142">
        <v>0</v>
      </c>
    </row>
    <row r="8801" spans="1:10" ht="15" hidden="1" thickBot="1" x14ac:dyDescent="0.4">
      <c r="A8801" s="211"/>
      <c r="B8801" s="213"/>
      <c r="C8801" s="34"/>
      <c r="D8801" s="34"/>
      <c r="E8801" s="35"/>
      <c r="F8801" s="29"/>
      <c r="G8801" s="32" t="str">
        <f t="shared" si="222"/>
        <v/>
      </c>
      <c r="H8801" s="33"/>
      <c r="I8801" s="38"/>
      <c r="J8801" s="142">
        <v>0</v>
      </c>
    </row>
    <row r="8802" spans="1:10" ht="15" hidden="1" thickBot="1" x14ac:dyDescent="0.4">
      <c r="A8802" s="210" t="s">
        <v>7428</v>
      </c>
      <c r="B8802" s="212" t="s">
        <v>9188</v>
      </c>
      <c r="C8802" s="155"/>
      <c r="D8802" s="24" t="s">
        <v>16</v>
      </c>
      <c r="E8802" s="25"/>
      <c r="F8802" s="39"/>
      <c r="G8802" s="26" t="str">
        <f t="shared" si="222"/>
        <v/>
      </c>
      <c r="H8802" s="27"/>
      <c r="I8802" s="28"/>
      <c r="J8802" s="142">
        <v>0</v>
      </c>
    </row>
    <row r="8803" spans="1:10" ht="15" hidden="1" thickBot="1" x14ac:dyDescent="0.4">
      <c r="A8803" s="211"/>
      <c r="B8803" s="213"/>
      <c r="C8803" s="30"/>
      <c r="D8803" s="30"/>
      <c r="E8803" s="31"/>
      <c r="F8803" s="40"/>
      <c r="G8803" s="32" t="str">
        <f t="shared" si="222"/>
        <v/>
      </c>
      <c r="H8803" s="33"/>
      <c r="I8803" s="29"/>
      <c r="J8803" s="142">
        <v>0</v>
      </c>
    </row>
    <row r="8804" spans="1:10" ht="25.5" hidden="1" thickBot="1" x14ac:dyDescent="0.4">
      <c r="A8804" s="211"/>
      <c r="B8804" s="213"/>
      <c r="C8804" s="34" t="s">
        <v>969</v>
      </c>
      <c r="D8804" s="34" t="s">
        <v>200</v>
      </c>
      <c r="E8804" s="35">
        <v>1</v>
      </c>
      <c r="F8804" s="29"/>
      <c r="G8804" s="32" t="str">
        <f t="shared" si="222"/>
        <v/>
      </c>
      <c r="H8804" s="37">
        <f t="shared" si="223"/>
        <v>0</v>
      </c>
      <c r="I8804" s="38"/>
      <c r="J8804" s="142">
        <v>0</v>
      </c>
    </row>
    <row r="8805" spans="1:10" ht="15" hidden="1" thickBot="1" x14ac:dyDescent="0.4">
      <c r="A8805" s="211"/>
      <c r="B8805" s="213"/>
      <c r="C8805" s="34"/>
      <c r="D8805" s="34"/>
      <c r="E8805" s="35"/>
      <c r="F8805" s="29"/>
      <c r="G8805" s="32" t="str">
        <f t="shared" si="222"/>
        <v/>
      </c>
      <c r="H8805" s="33"/>
      <c r="I8805" s="38"/>
      <c r="J8805" s="142">
        <v>0</v>
      </c>
    </row>
    <row r="8806" spans="1:10" ht="15" hidden="1" thickBot="1" x14ac:dyDescent="0.4">
      <c r="A8806" s="210" t="s">
        <v>7429</v>
      </c>
      <c r="B8806" s="212" t="s">
        <v>9189</v>
      </c>
      <c r="C8806" s="155"/>
      <c r="D8806" s="24" t="s">
        <v>16</v>
      </c>
      <c r="E8806" s="25"/>
      <c r="F8806" s="39"/>
      <c r="G8806" s="26" t="str">
        <f t="shared" si="222"/>
        <v/>
      </c>
      <c r="H8806" s="27"/>
      <c r="I8806" s="28"/>
      <c r="J8806" s="142">
        <v>0</v>
      </c>
    </row>
    <row r="8807" spans="1:10" ht="15" hidden="1" thickBot="1" x14ac:dyDescent="0.4">
      <c r="A8807" s="211"/>
      <c r="B8807" s="213"/>
      <c r="C8807" s="30"/>
      <c r="D8807" s="30"/>
      <c r="E8807" s="31"/>
      <c r="F8807" s="40"/>
      <c r="G8807" s="32" t="str">
        <f t="shared" si="222"/>
        <v/>
      </c>
      <c r="H8807" s="33"/>
      <c r="I8807" s="29"/>
      <c r="J8807" s="142">
        <v>0</v>
      </c>
    </row>
    <row r="8808" spans="1:10" ht="15" hidden="1" thickBot="1" x14ac:dyDescent="0.4">
      <c r="A8808" s="211"/>
      <c r="B8808" s="213"/>
      <c r="C8808" s="34" t="s">
        <v>966</v>
      </c>
      <c r="D8808" s="34" t="s">
        <v>200</v>
      </c>
      <c r="E8808" s="35">
        <v>1</v>
      </c>
      <c r="F8808" s="29"/>
      <c r="G8808" s="32" t="str">
        <f t="shared" si="222"/>
        <v/>
      </c>
      <c r="H8808" s="37">
        <f t="shared" si="223"/>
        <v>0</v>
      </c>
      <c r="I8808" s="38"/>
      <c r="J8808" s="142">
        <v>0</v>
      </c>
    </row>
    <row r="8809" spans="1:10" ht="15" hidden="1" thickBot="1" x14ac:dyDescent="0.4">
      <c r="A8809" s="211"/>
      <c r="B8809" s="213"/>
      <c r="C8809" s="34"/>
      <c r="D8809" s="34"/>
      <c r="E8809" s="35"/>
      <c r="F8809" s="29"/>
      <c r="G8809" s="32" t="str">
        <f t="shared" si="222"/>
        <v/>
      </c>
      <c r="H8809" s="33"/>
      <c r="I8809" s="38"/>
      <c r="J8809" s="142">
        <v>0</v>
      </c>
    </row>
    <row r="8810" spans="1:10" ht="15" hidden="1" thickBot="1" x14ac:dyDescent="0.4">
      <c r="A8810" s="210" t="s">
        <v>7430</v>
      </c>
      <c r="B8810" s="212" t="s">
        <v>9190</v>
      </c>
      <c r="C8810" s="155"/>
      <c r="D8810" s="24" t="s">
        <v>16</v>
      </c>
      <c r="E8810" s="25"/>
      <c r="F8810" s="39"/>
      <c r="G8810" s="26" t="str">
        <f t="shared" si="222"/>
        <v/>
      </c>
      <c r="H8810" s="27"/>
      <c r="I8810" s="28"/>
      <c r="J8810" s="142">
        <v>0</v>
      </c>
    </row>
    <row r="8811" spans="1:10" ht="15" hidden="1" thickBot="1" x14ac:dyDescent="0.4">
      <c r="A8811" s="211"/>
      <c r="B8811" s="213"/>
      <c r="C8811" s="30"/>
      <c r="D8811" s="30"/>
      <c r="E8811" s="31"/>
      <c r="F8811" s="40"/>
      <c r="G8811" s="32" t="str">
        <f t="shared" si="222"/>
        <v/>
      </c>
      <c r="H8811" s="33"/>
      <c r="I8811" s="29"/>
      <c r="J8811" s="142">
        <v>0</v>
      </c>
    </row>
    <row r="8812" spans="1:10" ht="15" hidden="1" thickBot="1" x14ac:dyDescent="0.4">
      <c r="A8812" s="211"/>
      <c r="B8812" s="213"/>
      <c r="C8812" s="34" t="s">
        <v>9809</v>
      </c>
      <c r="D8812" s="34" t="s">
        <v>200</v>
      </c>
      <c r="E8812" s="35">
        <v>1</v>
      </c>
      <c r="F8812" s="29"/>
      <c r="G8812" s="32" t="str">
        <f t="shared" si="222"/>
        <v/>
      </c>
      <c r="H8812" s="37">
        <f t="shared" si="223"/>
        <v>0</v>
      </c>
      <c r="I8812" s="38"/>
      <c r="J8812" s="142">
        <v>0</v>
      </c>
    </row>
    <row r="8813" spans="1:10" ht="15" hidden="1" thickBot="1" x14ac:dyDescent="0.4">
      <c r="A8813" s="211"/>
      <c r="B8813" s="213"/>
      <c r="C8813" s="34"/>
      <c r="D8813" s="34"/>
      <c r="E8813" s="35"/>
      <c r="F8813" s="29"/>
      <c r="G8813" s="32" t="str">
        <f t="shared" si="222"/>
        <v/>
      </c>
      <c r="H8813" s="33"/>
      <c r="I8813" s="38"/>
      <c r="J8813" s="142">
        <v>0</v>
      </c>
    </row>
    <row r="8814" spans="1:10" ht="15" hidden="1" thickBot="1" x14ac:dyDescent="0.4">
      <c r="A8814" s="210" t="s">
        <v>7431</v>
      </c>
      <c r="B8814" s="212" t="s">
        <v>9191</v>
      </c>
      <c r="C8814" s="155"/>
      <c r="D8814" s="24" t="s">
        <v>16</v>
      </c>
      <c r="E8814" s="25"/>
      <c r="F8814" s="39"/>
      <c r="G8814" s="26" t="str">
        <f t="shared" si="222"/>
        <v/>
      </c>
      <c r="H8814" s="27"/>
      <c r="I8814" s="28"/>
      <c r="J8814" s="142">
        <v>0</v>
      </c>
    </row>
    <row r="8815" spans="1:10" ht="15" hidden="1" thickBot="1" x14ac:dyDescent="0.4">
      <c r="A8815" s="211"/>
      <c r="B8815" s="213"/>
      <c r="C8815" s="30"/>
      <c r="D8815" s="30"/>
      <c r="E8815" s="31"/>
      <c r="F8815" s="40"/>
      <c r="G8815" s="32" t="str">
        <f t="shared" si="222"/>
        <v/>
      </c>
      <c r="H8815" s="33"/>
      <c r="I8815" s="29"/>
      <c r="J8815" s="142">
        <v>0</v>
      </c>
    </row>
    <row r="8816" spans="1:10" ht="15" hidden="1" thickBot="1" x14ac:dyDescent="0.4">
      <c r="A8816" s="211"/>
      <c r="B8816" s="213"/>
      <c r="C8816" s="34" t="s">
        <v>9570</v>
      </c>
      <c r="D8816" s="34" t="s">
        <v>200</v>
      </c>
      <c r="E8816" s="35">
        <v>1</v>
      </c>
      <c r="F8816" s="29"/>
      <c r="G8816" s="32" t="str">
        <f t="shared" si="222"/>
        <v/>
      </c>
      <c r="H8816" s="37">
        <f t="shared" si="223"/>
        <v>0</v>
      </c>
      <c r="I8816" s="38"/>
      <c r="J8816" s="142">
        <v>0</v>
      </c>
    </row>
    <row r="8817" spans="1:10" ht="15" hidden="1" thickBot="1" x14ac:dyDescent="0.4">
      <c r="A8817" s="211"/>
      <c r="B8817" s="213"/>
      <c r="C8817" s="34"/>
      <c r="D8817" s="34"/>
      <c r="E8817" s="35"/>
      <c r="F8817" s="29"/>
      <c r="G8817" s="32" t="str">
        <f t="shared" si="222"/>
        <v/>
      </c>
      <c r="H8817" s="33"/>
      <c r="I8817" s="38"/>
      <c r="J8817" s="142">
        <v>0</v>
      </c>
    </row>
    <row r="8818" spans="1:10" ht="15" hidden="1" thickBot="1" x14ac:dyDescent="0.4">
      <c r="A8818" s="210" t="s">
        <v>7432</v>
      </c>
      <c r="B8818" s="212" t="s">
        <v>9192</v>
      </c>
      <c r="C8818" s="155"/>
      <c r="D8818" s="24" t="s">
        <v>16</v>
      </c>
      <c r="E8818" s="25"/>
      <c r="F8818" s="39"/>
      <c r="G8818" s="26" t="str">
        <f t="shared" si="222"/>
        <v/>
      </c>
      <c r="H8818" s="27"/>
      <c r="I8818" s="28"/>
      <c r="J8818" s="142">
        <v>0</v>
      </c>
    </row>
    <row r="8819" spans="1:10" ht="15" hidden="1" thickBot="1" x14ac:dyDescent="0.4">
      <c r="A8819" s="211"/>
      <c r="B8819" s="213"/>
      <c r="C8819" s="30"/>
      <c r="D8819" s="30"/>
      <c r="E8819" s="31"/>
      <c r="F8819" s="40"/>
      <c r="G8819" s="32" t="str">
        <f t="shared" si="222"/>
        <v/>
      </c>
      <c r="H8819" s="33"/>
      <c r="I8819" s="29"/>
      <c r="J8819" s="142">
        <v>0</v>
      </c>
    </row>
    <row r="8820" spans="1:10" ht="15" hidden="1" thickBot="1" x14ac:dyDescent="0.4">
      <c r="A8820" s="211"/>
      <c r="B8820" s="213"/>
      <c r="C8820" s="34" t="s">
        <v>10001</v>
      </c>
      <c r="D8820" s="34" t="s">
        <v>200</v>
      </c>
      <c r="E8820" s="35">
        <v>1</v>
      </c>
      <c r="F8820" s="29"/>
      <c r="G8820" s="32" t="str">
        <f t="shared" si="222"/>
        <v/>
      </c>
      <c r="H8820" s="37">
        <f t="shared" si="223"/>
        <v>0</v>
      </c>
      <c r="I8820" s="38"/>
      <c r="J8820" s="142">
        <v>0</v>
      </c>
    </row>
    <row r="8821" spans="1:10" ht="15" hidden="1" thickBot="1" x14ac:dyDescent="0.4">
      <c r="A8821" s="211"/>
      <c r="B8821" s="213"/>
      <c r="C8821" s="34"/>
      <c r="D8821" s="34"/>
      <c r="E8821" s="35"/>
      <c r="F8821" s="29"/>
      <c r="G8821" s="32" t="str">
        <f t="shared" si="222"/>
        <v/>
      </c>
      <c r="H8821" s="33"/>
      <c r="I8821" s="38"/>
      <c r="J8821" s="142">
        <v>0</v>
      </c>
    </row>
    <row r="8822" spans="1:10" ht="15" hidden="1" thickBot="1" x14ac:dyDescent="0.4">
      <c r="A8822" s="210" t="s">
        <v>7433</v>
      </c>
      <c r="B8822" s="212" t="s">
        <v>9193</v>
      </c>
      <c r="C8822" s="155"/>
      <c r="D8822" s="24" t="s">
        <v>16</v>
      </c>
      <c r="E8822" s="25"/>
      <c r="F8822" s="39"/>
      <c r="G8822" s="26" t="str">
        <f t="shared" si="222"/>
        <v/>
      </c>
      <c r="H8822" s="27"/>
      <c r="I8822" s="28"/>
      <c r="J8822" s="142">
        <v>0</v>
      </c>
    </row>
    <row r="8823" spans="1:10" ht="15" hidden="1" thickBot="1" x14ac:dyDescent="0.4">
      <c r="A8823" s="211"/>
      <c r="B8823" s="213"/>
      <c r="C8823" s="30"/>
      <c r="D8823" s="30"/>
      <c r="E8823" s="31"/>
      <c r="F8823" s="40"/>
      <c r="G8823" s="32" t="str">
        <f t="shared" si="222"/>
        <v/>
      </c>
      <c r="H8823" s="33"/>
      <c r="I8823" s="29"/>
      <c r="J8823" s="142">
        <v>0</v>
      </c>
    </row>
    <row r="8824" spans="1:10" ht="15" hidden="1" thickBot="1" x14ac:dyDescent="0.4">
      <c r="A8824" s="211"/>
      <c r="B8824" s="213"/>
      <c r="C8824" s="34" t="s">
        <v>9913</v>
      </c>
      <c r="D8824" s="34" t="s">
        <v>200</v>
      </c>
      <c r="E8824" s="35">
        <v>1</v>
      </c>
      <c r="F8824" s="29"/>
      <c r="G8824" s="32" t="str">
        <f t="shared" si="222"/>
        <v/>
      </c>
      <c r="H8824" s="37">
        <f t="shared" si="223"/>
        <v>0</v>
      </c>
      <c r="I8824" s="38"/>
      <c r="J8824" s="142">
        <v>0</v>
      </c>
    </row>
    <row r="8825" spans="1:10" ht="15" hidden="1" thickBot="1" x14ac:dyDescent="0.4">
      <c r="A8825" s="211"/>
      <c r="B8825" s="213"/>
      <c r="C8825" s="34"/>
      <c r="D8825" s="34"/>
      <c r="E8825" s="35"/>
      <c r="F8825" s="29"/>
      <c r="G8825" s="32" t="str">
        <f t="shared" si="222"/>
        <v/>
      </c>
      <c r="H8825" s="33"/>
      <c r="I8825" s="38"/>
      <c r="J8825" s="142">
        <v>0</v>
      </c>
    </row>
    <row r="8826" spans="1:10" ht="15" hidden="1" thickBot="1" x14ac:dyDescent="0.4">
      <c r="A8826" s="210" t="s">
        <v>7435</v>
      </c>
      <c r="B8826" s="212" t="s">
        <v>9195</v>
      </c>
      <c r="C8826" s="155"/>
      <c r="D8826" s="24" t="s">
        <v>16</v>
      </c>
      <c r="E8826" s="25"/>
      <c r="F8826" s="39"/>
      <c r="G8826" s="26" t="str">
        <f t="shared" si="222"/>
        <v/>
      </c>
      <c r="H8826" s="27"/>
      <c r="I8826" s="28"/>
      <c r="J8826" s="142">
        <v>0</v>
      </c>
    </row>
    <row r="8827" spans="1:10" ht="15" hidden="1" thickBot="1" x14ac:dyDescent="0.4">
      <c r="A8827" s="211"/>
      <c r="B8827" s="213"/>
      <c r="C8827" s="30"/>
      <c r="D8827" s="30"/>
      <c r="E8827" s="31"/>
      <c r="F8827" s="40"/>
      <c r="G8827" s="32" t="str">
        <f t="shared" si="222"/>
        <v/>
      </c>
      <c r="H8827" s="33"/>
      <c r="I8827" s="29"/>
      <c r="J8827" s="142">
        <v>0</v>
      </c>
    </row>
    <row r="8828" spans="1:10" ht="25.5" hidden="1" thickBot="1" x14ac:dyDescent="0.4">
      <c r="A8828" s="211"/>
      <c r="B8828" s="213"/>
      <c r="C8828" s="34" t="s">
        <v>9535</v>
      </c>
      <c r="D8828" s="34" t="s">
        <v>200</v>
      </c>
      <c r="E8828" s="35">
        <v>1</v>
      </c>
      <c r="F8828" s="29"/>
      <c r="G8828" s="32" t="str">
        <f t="shared" si="222"/>
        <v/>
      </c>
      <c r="H8828" s="37">
        <f t="shared" si="223"/>
        <v>0</v>
      </c>
      <c r="I8828" s="38"/>
      <c r="J8828" s="142">
        <v>0</v>
      </c>
    </row>
    <row r="8829" spans="1:10" ht="15" hidden="1" thickBot="1" x14ac:dyDescent="0.4">
      <c r="A8829" s="211"/>
      <c r="B8829" s="213"/>
      <c r="C8829" s="34"/>
      <c r="D8829" s="34"/>
      <c r="E8829" s="35"/>
      <c r="F8829" s="29"/>
      <c r="G8829" s="32" t="str">
        <f t="shared" si="222"/>
        <v/>
      </c>
      <c r="H8829" s="33"/>
      <c r="I8829" s="38"/>
      <c r="J8829" s="142">
        <v>0</v>
      </c>
    </row>
    <row r="8830" spans="1:10" ht="15" hidden="1" thickBot="1" x14ac:dyDescent="0.4">
      <c r="A8830" s="210" t="s">
        <v>7436</v>
      </c>
      <c r="B8830" s="212" t="s">
        <v>9196</v>
      </c>
      <c r="C8830" s="155"/>
      <c r="D8830" s="24" t="s">
        <v>16</v>
      </c>
      <c r="E8830" s="25"/>
      <c r="F8830" s="39"/>
      <c r="G8830" s="26" t="str">
        <f t="shared" si="222"/>
        <v/>
      </c>
      <c r="H8830" s="27"/>
      <c r="I8830" s="28"/>
      <c r="J8830" s="142">
        <v>0</v>
      </c>
    </row>
    <row r="8831" spans="1:10" ht="15" hidden="1" thickBot="1" x14ac:dyDescent="0.4">
      <c r="A8831" s="211"/>
      <c r="B8831" s="213"/>
      <c r="C8831" s="30"/>
      <c r="D8831" s="30"/>
      <c r="E8831" s="31"/>
      <c r="F8831" s="40"/>
      <c r="G8831" s="32" t="str">
        <f t="shared" si="222"/>
        <v/>
      </c>
      <c r="H8831" s="33"/>
      <c r="I8831" s="29"/>
      <c r="J8831" s="142">
        <v>0</v>
      </c>
    </row>
    <row r="8832" spans="1:10" ht="25.5" hidden="1" thickBot="1" x14ac:dyDescent="0.4">
      <c r="A8832" s="211"/>
      <c r="B8832" s="213"/>
      <c r="C8832" s="34" t="s">
        <v>9816</v>
      </c>
      <c r="D8832" s="34" t="s">
        <v>200</v>
      </c>
      <c r="E8832" s="35">
        <v>1</v>
      </c>
      <c r="F8832" s="29"/>
      <c r="G8832" s="32" t="str">
        <f t="shared" si="222"/>
        <v/>
      </c>
      <c r="H8832" s="37">
        <f t="shared" si="223"/>
        <v>0</v>
      </c>
      <c r="I8832" s="38"/>
      <c r="J8832" s="142">
        <v>0</v>
      </c>
    </row>
    <row r="8833" spans="1:10" ht="15" hidden="1" thickBot="1" x14ac:dyDescent="0.4">
      <c r="A8833" s="211"/>
      <c r="B8833" s="213"/>
      <c r="C8833" s="34"/>
      <c r="D8833" s="34"/>
      <c r="E8833" s="35"/>
      <c r="F8833" s="29"/>
      <c r="G8833" s="32" t="str">
        <f t="shared" si="222"/>
        <v/>
      </c>
      <c r="H8833" s="33"/>
      <c r="I8833" s="38"/>
      <c r="J8833" s="142">
        <v>0</v>
      </c>
    </row>
    <row r="8834" spans="1:10" ht="15" hidden="1" thickBot="1" x14ac:dyDescent="0.4">
      <c r="A8834" s="210" t="s">
        <v>7437</v>
      </c>
      <c r="B8834" s="212" t="s">
        <v>9197</v>
      </c>
      <c r="C8834" s="155"/>
      <c r="D8834" s="24" t="s">
        <v>16</v>
      </c>
      <c r="E8834" s="25"/>
      <c r="F8834" s="39"/>
      <c r="G8834" s="26" t="str">
        <f t="shared" si="222"/>
        <v/>
      </c>
      <c r="H8834" s="27"/>
      <c r="I8834" s="28"/>
      <c r="J8834" s="142">
        <v>0</v>
      </c>
    </row>
    <row r="8835" spans="1:10" ht="15" hidden="1" thickBot="1" x14ac:dyDescent="0.4">
      <c r="A8835" s="211"/>
      <c r="B8835" s="213"/>
      <c r="C8835" s="30"/>
      <c r="D8835" s="30"/>
      <c r="E8835" s="31"/>
      <c r="F8835" s="40"/>
      <c r="G8835" s="32" t="str">
        <f t="shared" si="222"/>
        <v/>
      </c>
      <c r="H8835" s="33"/>
      <c r="I8835" s="29"/>
      <c r="J8835" s="142">
        <v>0</v>
      </c>
    </row>
    <row r="8836" spans="1:10" ht="25.5" hidden="1" thickBot="1" x14ac:dyDescent="0.4">
      <c r="A8836" s="211"/>
      <c r="B8836" s="213"/>
      <c r="C8836" s="34" t="s">
        <v>9877</v>
      </c>
      <c r="D8836" s="34" t="s">
        <v>200</v>
      </c>
      <c r="E8836" s="35">
        <v>1</v>
      </c>
      <c r="F8836" s="29"/>
      <c r="G8836" s="32" t="str">
        <f t="shared" si="222"/>
        <v/>
      </c>
      <c r="H8836" s="37">
        <f t="shared" si="223"/>
        <v>0</v>
      </c>
      <c r="I8836" s="38"/>
      <c r="J8836" s="142">
        <v>0</v>
      </c>
    </row>
    <row r="8837" spans="1:10" ht="15" hidden="1" thickBot="1" x14ac:dyDescent="0.4">
      <c r="A8837" s="211"/>
      <c r="B8837" s="213"/>
      <c r="C8837" s="34"/>
      <c r="D8837" s="34"/>
      <c r="E8837" s="35"/>
      <c r="F8837" s="29"/>
      <c r="G8837" s="32" t="str">
        <f t="shared" si="222"/>
        <v/>
      </c>
      <c r="H8837" s="33"/>
      <c r="I8837" s="38"/>
      <c r="J8837" s="142">
        <v>0</v>
      </c>
    </row>
    <row r="8838" spans="1:10" ht="15" hidden="1" thickBot="1" x14ac:dyDescent="0.4">
      <c r="A8838" s="210" t="s">
        <v>7438</v>
      </c>
      <c r="B8838" s="212" t="s">
        <v>9198</v>
      </c>
      <c r="C8838" s="155"/>
      <c r="D8838" s="24" t="s">
        <v>69</v>
      </c>
      <c r="E8838" s="25"/>
      <c r="F8838" s="39"/>
      <c r="G8838" s="26" t="str">
        <f t="shared" si="222"/>
        <v/>
      </c>
      <c r="H8838" s="27"/>
      <c r="I8838" s="28"/>
      <c r="J8838" s="142">
        <v>0</v>
      </c>
    </row>
    <row r="8839" spans="1:10" ht="15" hidden="1" thickBot="1" x14ac:dyDescent="0.4">
      <c r="A8839" s="211"/>
      <c r="B8839" s="213"/>
      <c r="C8839" s="30"/>
      <c r="D8839" s="30"/>
      <c r="E8839" s="31"/>
      <c r="F8839" s="40"/>
      <c r="G8839" s="32" t="str">
        <f t="shared" si="222"/>
        <v/>
      </c>
      <c r="H8839" s="33"/>
      <c r="I8839" s="29"/>
      <c r="J8839" s="142">
        <v>0</v>
      </c>
    </row>
    <row r="8840" spans="1:10" ht="25.5" hidden="1" thickBot="1" x14ac:dyDescent="0.4">
      <c r="A8840" s="211"/>
      <c r="B8840" s="213"/>
      <c r="C8840" s="34" t="s">
        <v>2994</v>
      </c>
      <c r="D8840" s="34" t="s">
        <v>372</v>
      </c>
      <c r="E8840" s="35">
        <v>1</v>
      </c>
      <c r="F8840" s="29"/>
      <c r="G8840" s="32" t="str">
        <f t="shared" si="222"/>
        <v/>
      </c>
      <c r="H8840" s="37">
        <f t="shared" si="223"/>
        <v>0</v>
      </c>
      <c r="I8840" s="38"/>
      <c r="J8840" s="142">
        <v>0</v>
      </c>
    </row>
    <row r="8841" spans="1:10" ht="15" hidden="1" thickBot="1" x14ac:dyDescent="0.4">
      <c r="A8841" s="211"/>
      <c r="B8841" s="213"/>
      <c r="C8841" s="34"/>
      <c r="D8841" s="34"/>
      <c r="E8841" s="35"/>
      <c r="F8841" s="29"/>
      <c r="G8841" s="32" t="str">
        <f t="shared" si="222"/>
        <v/>
      </c>
      <c r="H8841" s="33"/>
      <c r="I8841" s="38"/>
      <c r="J8841" s="142">
        <v>0</v>
      </c>
    </row>
    <row r="8842" spans="1:10" ht="15" hidden="1" thickBot="1" x14ac:dyDescent="0.4">
      <c r="A8842" s="210" t="s">
        <v>7439</v>
      </c>
      <c r="B8842" s="212" t="s">
        <v>9199</v>
      </c>
      <c r="C8842" s="155"/>
      <c r="D8842" s="24" t="s">
        <v>16</v>
      </c>
      <c r="E8842" s="25"/>
      <c r="F8842" s="39"/>
      <c r="G8842" s="26" t="str">
        <f t="shared" si="222"/>
        <v/>
      </c>
      <c r="H8842" s="27"/>
      <c r="I8842" s="28"/>
      <c r="J8842" s="142">
        <v>0</v>
      </c>
    </row>
    <row r="8843" spans="1:10" ht="15" hidden="1" thickBot="1" x14ac:dyDescent="0.4">
      <c r="A8843" s="211"/>
      <c r="B8843" s="213"/>
      <c r="C8843" s="30"/>
      <c r="D8843" s="30"/>
      <c r="E8843" s="31"/>
      <c r="F8843" s="40"/>
      <c r="G8843" s="32" t="str">
        <f t="shared" si="222"/>
        <v/>
      </c>
      <c r="H8843" s="33"/>
      <c r="I8843" s="29"/>
      <c r="J8843" s="142">
        <v>0</v>
      </c>
    </row>
    <row r="8844" spans="1:10" ht="25.5" hidden="1" thickBot="1" x14ac:dyDescent="0.4">
      <c r="A8844" s="211"/>
      <c r="B8844" s="213"/>
      <c r="C8844" s="34" t="s">
        <v>9637</v>
      </c>
      <c r="D8844" s="34" t="s">
        <v>200</v>
      </c>
      <c r="E8844" s="35">
        <v>1</v>
      </c>
      <c r="F8844" s="29"/>
      <c r="G8844" s="32" t="str">
        <f t="shared" si="222"/>
        <v/>
      </c>
      <c r="H8844" s="37">
        <f t="shared" ref="H8844:H8900" si="224">SUM(G8844:G8844)</f>
        <v>0</v>
      </c>
      <c r="I8844" s="38"/>
      <c r="J8844" s="142">
        <v>0</v>
      </c>
    </row>
    <row r="8845" spans="1:10" ht="15" hidden="1" thickBot="1" x14ac:dyDescent="0.4">
      <c r="A8845" s="211"/>
      <c r="B8845" s="213"/>
      <c r="C8845" s="34"/>
      <c r="D8845" s="34"/>
      <c r="E8845" s="35"/>
      <c r="F8845" s="29"/>
      <c r="G8845" s="32" t="str">
        <f t="shared" si="222"/>
        <v/>
      </c>
      <c r="H8845" s="33"/>
      <c r="I8845" s="38"/>
      <c r="J8845" s="142">
        <v>0</v>
      </c>
    </row>
    <row r="8846" spans="1:10" ht="15" hidden="1" thickBot="1" x14ac:dyDescent="0.4">
      <c r="A8846" s="210" t="s">
        <v>7440</v>
      </c>
      <c r="B8846" s="212" t="s">
        <v>9200</v>
      </c>
      <c r="C8846" s="155"/>
      <c r="D8846" s="24" t="s">
        <v>16</v>
      </c>
      <c r="E8846" s="25"/>
      <c r="F8846" s="39"/>
      <c r="G8846" s="26" t="str">
        <f t="shared" si="222"/>
        <v/>
      </c>
      <c r="H8846" s="27"/>
      <c r="I8846" s="28"/>
      <c r="J8846" s="142">
        <v>0</v>
      </c>
    </row>
    <row r="8847" spans="1:10" ht="15" hidden="1" thickBot="1" x14ac:dyDescent="0.4">
      <c r="A8847" s="211"/>
      <c r="B8847" s="213"/>
      <c r="C8847" s="30"/>
      <c r="D8847" s="30"/>
      <c r="E8847" s="31"/>
      <c r="F8847" s="40"/>
      <c r="G8847" s="32" t="str">
        <f t="shared" si="222"/>
        <v/>
      </c>
      <c r="H8847" s="33"/>
      <c r="I8847" s="29"/>
      <c r="J8847" s="142">
        <v>0</v>
      </c>
    </row>
    <row r="8848" spans="1:10" ht="25.5" hidden="1" thickBot="1" x14ac:dyDescent="0.4">
      <c r="A8848" s="211"/>
      <c r="B8848" s="213"/>
      <c r="C8848" s="34" t="s">
        <v>10091</v>
      </c>
      <c r="D8848" s="34" t="s">
        <v>200</v>
      </c>
      <c r="E8848" s="35">
        <v>1</v>
      </c>
      <c r="F8848" s="29"/>
      <c r="G8848" s="32" t="str">
        <f t="shared" ref="G8848:G8911" si="225">IF(ISNUMBER(F8848),E8848*F8848,"")</f>
        <v/>
      </c>
      <c r="H8848" s="37">
        <f t="shared" si="224"/>
        <v>0</v>
      </c>
      <c r="I8848" s="38"/>
      <c r="J8848" s="142">
        <v>0</v>
      </c>
    </row>
    <row r="8849" spans="1:10" ht="15" hidden="1" thickBot="1" x14ac:dyDescent="0.4">
      <c r="A8849" s="211"/>
      <c r="B8849" s="213"/>
      <c r="C8849" s="34"/>
      <c r="D8849" s="34"/>
      <c r="E8849" s="35"/>
      <c r="F8849" s="29"/>
      <c r="G8849" s="32" t="str">
        <f t="shared" si="225"/>
        <v/>
      </c>
      <c r="H8849" s="33"/>
      <c r="I8849" s="38"/>
      <c r="J8849" s="142">
        <v>0</v>
      </c>
    </row>
    <row r="8850" spans="1:10" ht="15" hidden="1" thickBot="1" x14ac:dyDescent="0.4">
      <c r="A8850" s="210" t="s">
        <v>7441</v>
      </c>
      <c r="B8850" s="212" t="s">
        <v>9201</v>
      </c>
      <c r="C8850" s="155"/>
      <c r="D8850" s="24" t="s">
        <v>16</v>
      </c>
      <c r="E8850" s="25"/>
      <c r="F8850" s="39"/>
      <c r="G8850" s="26" t="str">
        <f t="shared" si="225"/>
        <v/>
      </c>
      <c r="H8850" s="27"/>
      <c r="I8850" s="28"/>
      <c r="J8850" s="142">
        <v>0</v>
      </c>
    </row>
    <row r="8851" spans="1:10" ht="15" hidden="1" thickBot="1" x14ac:dyDescent="0.4">
      <c r="A8851" s="211"/>
      <c r="B8851" s="213"/>
      <c r="C8851" s="30"/>
      <c r="D8851" s="30"/>
      <c r="E8851" s="31"/>
      <c r="F8851" s="40"/>
      <c r="G8851" s="32" t="str">
        <f t="shared" si="225"/>
        <v/>
      </c>
      <c r="H8851" s="33"/>
      <c r="I8851" s="29"/>
      <c r="J8851" s="142">
        <v>0</v>
      </c>
    </row>
    <row r="8852" spans="1:10" ht="15" hidden="1" thickBot="1" x14ac:dyDescent="0.4">
      <c r="A8852" s="211"/>
      <c r="B8852" s="213"/>
      <c r="C8852" s="34" t="s">
        <v>9868</v>
      </c>
      <c r="D8852" s="34" t="s">
        <v>200</v>
      </c>
      <c r="E8852" s="35">
        <v>1</v>
      </c>
      <c r="F8852" s="29"/>
      <c r="G8852" s="32" t="str">
        <f t="shared" si="225"/>
        <v/>
      </c>
      <c r="H8852" s="37">
        <f t="shared" si="224"/>
        <v>0</v>
      </c>
      <c r="I8852" s="38"/>
      <c r="J8852" s="142">
        <v>0</v>
      </c>
    </row>
    <row r="8853" spans="1:10" ht="15" hidden="1" thickBot="1" x14ac:dyDescent="0.4">
      <c r="A8853" s="211"/>
      <c r="B8853" s="213"/>
      <c r="C8853" s="34"/>
      <c r="D8853" s="34"/>
      <c r="E8853" s="35"/>
      <c r="F8853" s="29"/>
      <c r="G8853" s="32" t="str">
        <f t="shared" si="225"/>
        <v/>
      </c>
      <c r="H8853" s="33"/>
      <c r="I8853" s="38"/>
      <c r="J8853" s="142">
        <v>0</v>
      </c>
    </row>
    <row r="8854" spans="1:10" ht="15" hidden="1" thickBot="1" x14ac:dyDescent="0.4">
      <c r="A8854" s="210" t="s">
        <v>7442</v>
      </c>
      <c r="B8854" s="212" t="s">
        <v>9202</v>
      </c>
      <c r="C8854" s="155"/>
      <c r="D8854" s="24" t="s">
        <v>16</v>
      </c>
      <c r="E8854" s="25"/>
      <c r="F8854" s="39"/>
      <c r="G8854" s="26" t="str">
        <f t="shared" si="225"/>
        <v/>
      </c>
      <c r="H8854" s="27"/>
      <c r="I8854" s="28"/>
      <c r="J8854" s="142">
        <v>0</v>
      </c>
    </row>
    <row r="8855" spans="1:10" ht="15" hidden="1" thickBot="1" x14ac:dyDescent="0.4">
      <c r="A8855" s="211"/>
      <c r="B8855" s="213"/>
      <c r="C8855" s="30"/>
      <c r="D8855" s="30"/>
      <c r="E8855" s="31"/>
      <c r="F8855" s="40"/>
      <c r="G8855" s="32" t="str">
        <f t="shared" si="225"/>
        <v/>
      </c>
      <c r="H8855" s="33"/>
      <c r="I8855" s="29"/>
      <c r="J8855" s="142">
        <v>0</v>
      </c>
    </row>
    <row r="8856" spans="1:10" ht="15" hidden="1" thickBot="1" x14ac:dyDescent="0.4">
      <c r="A8856" s="211"/>
      <c r="B8856" s="213"/>
      <c r="C8856" s="34" t="s">
        <v>9807</v>
      </c>
      <c r="D8856" s="34" t="s">
        <v>200</v>
      </c>
      <c r="E8856" s="35">
        <v>1</v>
      </c>
      <c r="F8856" s="29"/>
      <c r="G8856" s="32" t="str">
        <f t="shared" si="225"/>
        <v/>
      </c>
      <c r="H8856" s="37">
        <f t="shared" si="224"/>
        <v>0</v>
      </c>
      <c r="I8856" s="38"/>
      <c r="J8856" s="142">
        <v>0</v>
      </c>
    </row>
    <row r="8857" spans="1:10" ht="15" hidden="1" thickBot="1" x14ac:dyDescent="0.4">
      <c r="A8857" s="211"/>
      <c r="B8857" s="213"/>
      <c r="C8857" s="34"/>
      <c r="D8857" s="34"/>
      <c r="E8857" s="35"/>
      <c r="F8857" s="29"/>
      <c r="G8857" s="32" t="str">
        <f t="shared" si="225"/>
        <v/>
      </c>
      <c r="H8857" s="33"/>
      <c r="I8857" s="38"/>
      <c r="J8857" s="142">
        <v>0</v>
      </c>
    </row>
    <row r="8858" spans="1:10" ht="15" hidden="1" thickBot="1" x14ac:dyDescent="0.4">
      <c r="A8858" s="210" t="s">
        <v>7443</v>
      </c>
      <c r="B8858" s="212" t="s">
        <v>9203</v>
      </c>
      <c r="C8858" s="155"/>
      <c r="D8858" s="24" t="s">
        <v>16</v>
      </c>
      <c r="E8858" s="25"/>
      <c r="F8858" s="39"/>
      <c r="G8858" s="26" t="str">
        <f t="shared" si="225"/>
        <v/>
      </c>
      <c r="H8858" s="27"/>
      <c r="I8858" s="28"/>
      <c r="J8858" s="142">
        <v>0</v>
      </c>
    </row>
    <row r="8859" spans="1:10" ht="15" hidden="1" thickBot="1" x14ac:dyDescent="0.4">
      <c r="A8859" s="211"/>
      <c r="B8859" s="213"/>
      <c r="C8859" s="30"/>
      <c r="D8859" s="30"/>
      <c r="E8859" s="31"/>
      <c r="F8859" s="40"/>
      <c r="G8859" s="32" t="str">
        <f t="shared" si="225"/>
        <v/>
      </c>
      <c r="H8859" s="33"/>
      <c r="I8859" s="29"/>
      <c r="J8859" s="142">
        <v>0</v>
      </c>
    </row>
    <row r="8860" spans="1:10" ht="15" hidden="1" thickBot="1" x14ac:dyDescent="0.4">
      <c r="A8860" s="211"/>
      <c r="B8860" s="213"/>
      <c r="C8860" s="34" t="s">
        <v>9568</v>
      </c>
      <c r="D8860" s="34" t="s">
        <v>200</v>
      </c>
      <c r="E8860" s="35">
        <v>1</v>
      </c>
      <c r="F8860" s="29"/>
      <c r="G8860" s="32" t="str">
        <f t="shared" si="225"/>
        <v/>
      </c>
      <c r="H8860" s="37">
        <f t="shared" si="224"/>
        <v>0</v>
      </c>
      <c r="I8860" s="38"/>
      <c r="J8860" s="142">
        <v>0</v>
      </c>
    </row>
    <row r="8861" spans="1:10" ht="15" hidden="1" thickBot="1" x14ac:dyDescent="0.4">
      <c r="A8861" s="211"/>
      <c r="B8861" s="213"/>
      <c r="C8861" s="34"/>
      <c r="D8861" s="34"/>
      <c r="E8861" s="35"/>
      <c r="F8861" s="29"/>
      <c r="G8861" s="32" t="str">
        <f t="shared" si="225"/>
        <v/>
      </c>
      <c r="H8861" s="33"/>
      <c r="I8861" s="38"/>
      <c r="J8861" s="142">
        <v>0</v>
      </c>
    </row>
    <row r="8862" spans="1:10" ht="15" hidden="1" thickBot="1" x14ac:dyDescent="0.4">
      <c r="A8862" s="210" t="s">
        <v>7444</v>
      </c>
      <c r="B8862" s="212" t="s">
        <v>9204</v>
      </c>
      <c r="C8862" s="155"/>
      <c r="D8862" s="24" t="s">
        <v>16</v>
      </c>
      <c r="E8862" s="25"/>
      <c r="F8862" s="39"/>
      <c r="G8862" s="26" t="str">
        <f t="shared" si="225"/>
        <v/>
      </c>
      <c r="H8862" s="27"/>
      <c r="I8862" s="28"/>
      <c r="J8862" s="142">
        <v>0</v>
      </c>
    </row>
    <row r="8863" spans="1:10" ht="15" hidden="1" thickBot="1" x14ac:dyDescent="0.4">
      <c r="A8863" s="211"/>
      <c r="B8863" s="213"/>
      <c r="C8863" s="30"/>
      <c r="D8863" s="30"/>
      <c r="E8863" s="31"/>
      <c r="F8863" s="40"/>
      <c r="G8863" s="32" t="str">
        <f t="shared" si="225"/>
        <v/>
      </c>
      <c r="H8863" s="33"/>
      <c r="I8863" s="29"/>
      <c r="J8863" s="142">
        <v>0</v>
      </c>
    </row>
    <row r="8864" spans="1:10" ht="15" hidden="1" thickBot="1" x14ac:dyDescent="0.4">
      <c r="A8864" s="211"/>
      <c r="B8864" s="213"/>
      <c r="C8864" s="34" t="s">
        <v>9999</v>
      </c>
      <c r="D8864" s="34" t="s">
        <v>200</v>
      </c>
      <c r="E8864" s="35">
        <v>1</v>
      </c>
      <c r="F8864" s="29"/>
      <c r="G8864" s="32" t="str">
        <f t="shared" si="225"/>
        <v/>
      </c>
      <c r="H8864" s="37">
        <f t="shared" si="224"/>
        <v>0</v>
      </c>
      <c r="I8864" s="38"/>
      <c r="J8864" s="142">
        <v>0</v>
      </c>
    </row>
    <row r="8865" spans="1:10" ht="15" hidden="1" thickBot="1" x14ac:dyDescent="0.4">
      <c r="A8865" s="211"/>
      <c r="B8865" s="213"/>
      <c r="C8865" s="34"/>
      <c r="D8865" s="34"/>
      <c r="E8865" s="35"/>
      <c r="F8865" s="29"/>
      <c r="G8865" s="32" t="str">
        <f t="shared" si="225"/>
        <v/>
      </c>
      <c r="H8865" s="33"/>
      <c r="I8865" s="38"/>
      <c r="J8865" s="142">
        <v>0</v>
      </c>
    </row>
    <row r="8866" spans="1:10" ht="15" hidden="1" thickBot="1" x14ac:dyDescent="0.4">
      <c r="A8866" s="210" t="s">
        <v>7445</v>
      </c>
      <c r="B8866" s="212" t="s">
        <v>9205</v>
      </c>
      <c r="C8866" s="155"/>
      <c r="D8866" s="24" t="s">
        <v>16</v>
      </c>
      <c r="E8866" s="25"/>
      <c r="F8866" s="39"/>
      <c r="G8866" s="26" t="str">
        <f t="shared" si="225"/>
        <v/>
      </c>
      <c r="H8866" s="27"/>
      <c r="I8866" s="28"/>
      <c r="J8866" s="142">
        <v>0</v>
      </c>
    </row>
    <row r="8867" spans="1:10" ht="15" hidden="1" thickBot="1" x14ac:dyDescent="0.4">
      <c r="A8867" s="211"/>
      <c r="B8867" s="213"/>
      <c r="C8867" s="30"/>
      <c r="D8867" s="30"/>
      <c r="E8867" s="31"/>
      <c r="F8867" s="40"/>
      <c r="G8867" s="32" t="str">
        <f t="shared" si="225"/>
        <v/>
      </c>
      <c r="H8867" s="33"/>
      <c r="I8867" s="29"/>
      <c r="J8867" s="142">
        <v>0</v>
      </c>
    </row>
    <row r="8868" spans="1:10" ht="15" hidden="1" thickBot="1" x14ac:dyDescent="0.4">
      <c r="A8868" s="211"/>
      <c r="B8868" s="213"/>
      <c r="C8868" s="34" t="s">
        <v>9912</v>
      </c>
      <c r="D8868" s="34" t="s">
        <v>200</v>
      </c>
      <c r="E8868" s="35">
        <v>1</v>
      </c>
      <c r="F8868" s="29"/>
      <c r="G8868" s="32" t="str">
        <f t="shared" si="225"/>
        <v/>
      </c>
      <c r="H8868" s="37">
        <f t="shared" si="224"/>
        <v>0</v>
      </c>
      <c r="I8868" s="38"/>
      <c r="J8868" s="142">
        <v>0</v>
      </c>
    </row>
    <row r="8869" spans="1:10" ht="15" hidden="1" thickBot="1" x14ac:dyDescent="0.4">
      <c r="A8869" s="211"/>
      <c r="B8869" s="213"/>
      <c r="C8869" s="34"/>
      <c r="D8869" s="34"/>
      <c r="E8869" s="35"/>
      <c r="F8869" s="29"/>
      <c r="G8869" s="32" t="str">
        <f t="shared" si="225"/>
        <v/>
      </c>
      <c r="H8869" s="33"/>
      <c r="I8869" s="38"/>
      <c r="J8869" s="142">
        <v>0</v>
      </c>
    </row>
    <row r="8870" spans="1:10" ht="15" hidden="1" thickBot="1" x14ac:dyDescent="0.4">
      <c r="A8870" s="210" t="s">
        <v>7447</v>
      </c>
      <c r="B8870" s="212" t="s">
        <v>9207</v>
      </c>
      <c r="C8870" s="155"/>
      <c r="D8870" s="24" t="s">
        <v>16</v>
      </c>
      <c r="E8870" s="25"/>
      <c r="F8870" s="39"/>
      <c r="G8870" s="26" t="str">
        <f t="shared" si="225"/>
        <v/>
      </c>
      <c r="H8870" s="27"/>
      <c r="I8870" s="28"/>
      <c r="J8870" s="142">
        <v>0</v>
      </c>
    </row>
    <row r="8871" spans="1:10" ht="15" hidden="1" thickBot="1" x14ac:dyDescent="0.4">
      <c r="A8871" s="211"/>
      <c r="B8871" s="213"/>
      <c r="C8871" s="30"/>
      <c r="D8871" s="30"/>
      <c r="E8871" s="31"/>
      <c r="F8871" s="40"/>
      <c r="G8871" s="32" t="str">
        <f t="shared" si="225"/>
        <v/>
      </c>
      <c r="H8871" s="33"/>
      <c r="I8871" s="29"/>
      <c r="J8871" s="142">
        <v>0</v>
      </c>
    </row>
    <row r="8872" spans="1:10" ht="25.5" hidden="1" thickBot="1" x14ac:dyDescent="0.4">
      <c r="A8872" s="211"/>
      <c r="B8872" s="213"/>
      <c r="C8872" s="34" t="s">
        <v>9534</v>
      </c>
      <c r="D8872" s="34" t="s">
        <v>200</v>
      </c>
      <c r="E8872" s="35">
        <v>1</v>
      </c>
      <c r="F8872" s="29"/>
      <c r="G8872" s="32" t="str">
        <f t="shared" si="225"/>
        <v/>
      </c>
      <c r="H8872" s="37">
        <f t="shared" si="224"/>
        <v>0</v>
      </c>
      <c r="I8872" s="38"/>
      <c r="J8872" s="142">
        <v>0</v>
      </c>
    </row>
    <row r="8873" spans="1:10" ht="15" hidden="1" thickBot="1" x14ac:dyDescent="0.4">
      <c r="A8873" s="211"/>
      <c r="B8873" s="213"/>
      <c r="C8873" s="34"/>
      <c r="D8873" s="34"/>
      <c r="E8873" s="35"/>
      <c r="F8873" s="29"/>
      <c r="G8873" s="32" t="str">
        <f t="shared" si="225"/>
        <v/>
      </c>
      <c r="H8873" s="33"/>
      <c r="I8873" s="38"/>
      <c r="J8873" s="142">
        <v>0</v>
      </c>
    </row>
    <row r="8874" spans="1:10" ht="15" hidden="1" thickBot="1" x14ac:dyDescent="0.4">
      <c r="A8874" s="210" t="s">
        <v>7448</v>
      </c>
      <c r="B8874" s="212" t="s">
        <v>9208</v>
      </c>
      <c r="C8874" s="155"/>
      <c r="D8874" s="24" t="s">
        <v>16</v>
      </c>
      <c r="E8874" s="25"/>
      <c r="F8874" s="39"/>
      <c r="G8874" s="26" t="str">
        <f t="shared" si="225"/>
        <v/>
      </c>
      <c r="H8874" s="27"/>
      <c r="I8874" s="28"/>
      <c r="J8874" s="142">
        <v>0</v>
      </c>
    </row>
    <row r="8875" spans="1:10" ht="15" hidden="1" thickBot="1" x14ac:dyDescent="0.4">
      <c r="A8875" s="211"/>
      <c r="B8875" s="213"/>
      <c r="C8875" s="30"/>
      <c r="D8875" s="30"/>
      <c r="E8875" s="31"/>
      <c r="F8875" s="40"/>
      <c r="G8875" s="32" t="str">
        <f t="shared" si="225"/>
        <v/>
      </c>
      <c r="H8875" s="33"/>
      <c r="I8875" s="29"/>
      <c r="J8875" s="142">
        <v>0</v>
      </c>
    </row>
    <row r="8876" spans="1:10" ht="25.5" hidden="1" thickBot="1" x14ac:dyDescent="0.4">
      <c r="A8876" s="211"/>
      <c r="B8876" s="213"/>
      <c r="C8876" s="34" t="s">
        <v>9815</v>
      </c>
      <c r="D8876" s="34" t="s">
        <v>200</v>
      </c>
      <c r="E8876" s="35">
        <v>1</v>
      </c>
      <c r="F8876" s="29"/>
      <c r="G8876" s="32" t="str">
        <f t="shared" si="225"/>
        <v/>
      </c>
      <c r="H8876" s="37">
        <f t="shared" si="224"/>
        <v>0</v>
      </c>
      <c r="I8876" s="38"/>
      <c r="J8876" s="142">
        <v>0</v>
      </c>
    </row>
    <row r="8877" spans="1:10" ht="15" hidden="1" thickBot="1" x14ac:dyDescent="0.4">
      <c r="A8877" s="211"/>
      <c r="B8877" s="213"/>
      <c r="C8877" s="34"/>
      <c r="D8877" s="34"/>
      <c r="E8877" s="35"/>
      <c r="F8877" s="29"/>
      <c r="G8877" s="32" t="str">
        <f t="shared" si="225"/>
        <v/>
      </c>
      <c r="H8877" s="33"/>
      <c r="I8877" s="38"/>
      <c r="J8877" s="142">
        <v>0</v>
      </c>
    </row>
    <row r="8878" spans="1:10" ht="15" hidden="1" thickBot="1" x14ac:dyDescent="0.4">
      <c r="A8878" s="210" t="s">
        <v>7449</v>
      </c>
      <c r="B8878" s="212" t="s">
        <v>9209</v>
      </c>
      <c r="C8878" s="155"/>
      <c r="D8878" s="24" t="s">
        <v>16</v>
      </c>
      <c r="E8878" s="25"/>
      <c r="F8878" s="39"/>
      <c r="G8878" s="26" t="str">
        <f t="shared" si="225"/>
        <v/>
      </c>
      <c r="H8878" s="27"/>
      <c r="I8878" s="28"/>
      <c r="J8878" s="142">
        <v>0</v>
      </c>
    </row>
    <row r="8879" spans="1:10" ht="15" hidden="1" thickBot="1" x14ac:dyDescent="0.4">
      <c r="A8879" s="211"/>
      <c r="B8879" s="213"/>
      <c r="C8879" s="30"/>
      <c r="D8879" s="30"/>
      <c r="E8879" s="31"/>
      <c r="F8879" s="40"/>
      <c r="G8879" s="32" t="str">
        <f t="shared" si="225"/>
        <v/>
      </c>
      <c r="H8879" s="33"/>
      <c r="I8879" s="29"/>
      <c r="J8879" s="142">
        <v>0</v>
      </c>
    </row>
    <row r="8880" spans="1:10" ht="25.5" hidden="1" thickBot="1" x14ac:dyDescent="0.4">
      <c r="A8880" s="211"/>
      <c r="B8880" s="213"/>
      <c r="C8880" s="34" t="s">
        <v>9876</v>
      </c>
      <c r="D8880" s="34" t="s">
        <v>200</v>
      </c>
      <c r="E8880" s="35">
        <v>1</v>
      </c>
      <c r="F8880" s="29"/>
      <c r="G8880" s="32" t="str">
        <f t="shared" si="225"/>
        <v/>
      </c>
      <c r="H8880" s="37">
        <f t="shared" si="224"/>
        <v>0</v>
      </c>
      <c r="I8880" s="38"/>
      <c r="J8880" s="142">
        <v>0</v>
      </c>
    </row>
    <row r="8881" spans="1:10" ht="15" hidden="1" thickBot="1" x14ac:dyDescent="0.4">
      <c r="A8881" s="211"/>
      <c r="B8881" s="213"/>
      <c r="C8881" s="34"/>
      <c r="D8881" s="34"/>
      <c r="E8881" s="35"/>
      <c r="F8881" s="29"/>
      <c r="G8881" s="32" t="str">
        <f t="shared" si="225"/>
        <v/>
      </c>
      <c r="H8881" s="33"/>
      <c r="I8881" s="38"/>
      <c r="J8881" s="142">
        <v>0</v>
      </c>
    </row>
    <row r="8882" spans="1:10" ht="15" hidden="1" thickBot="1" x14ac:dyDescent="0.4">
      <c r="A8882" s="210" t="s">
        <v>7450</v>
      </c>
      <c r="B8882" s="212" t="s">
        <v>9210</v>
      </c>
      <c r="C8882" s="155"/>
      <c r="D8882" s="24" t="s">
        <v>16</v>
      </c>
      <c r="E8882" s="25"/>
      <c r="F8882" s="39"/>
      <c r="G8882" s="26" t="str">
        <f t="shared" si="225"/>
        <v/>
      </c>
      <c r="H8882" s="27"/>
      <c r="I8882" s="28"/>
      <c r="J8882" s="142">
        <v>0</v>
      </c>
    </row>
    <row r="8883" spans="1:10" ht="15" hidden="1" thickBot="1" x14ac:dyDescent="0.4">
      <c r="A8883" s="211"/>
      <c r="B8883" s="213"/>
      <c r="C8883" s="30"/>
      <c r="D8883" s="30"/>
      <c r="E8883" s="31"/>
      <c r="F8883" s="40"/>
      <c r="G8883" s="32" t="str">
        <f t="shared" si="225"/>
        <v/>
      </c>
      <c r="H8883" s="33"/>
      <c r="I8883" s="29"/>
      <c r="J8883" s="142">
        <v>0</v>
      </c>
    </row>
    <row r="8884" spans="1:10" ht="25.5" hidden="1" thickBot="1" x14ac:dyDescent="0.4">
      <c r="A8884" s="211"/>
      <c r="B8884" s="213"/>
      <c r="C8884" s="34" t="s">
        <v>9533</v>
      </c>
      <c r="D8884" s="34" t="s">
        <v>200</v>
      </c>
      <c r="E8884" s="35">
        <v>1</v>
      </c>
      <c r="F8884" s="29"/>
      <c r="G8884" s="32" t="str">
        <f t="shared" si="225"/>
        <v/>
      </c>
      <c r="H8884" s="37">
        <f t="shared" si="224"/>
        <v>0</v>
      </c>
      <c r="I8884" s="38"/>
      <c r="J8884" s="142">
        <v>0</v>
      </c>
    </row>
    <row r="8885" spans="1:10" ht="15" hidden="1" thickBot="1" x14ac:dyDescent="0.4">
      <c r="A8885" s="211"/>
      <c r="B8885" s="213"/>
      <c r="C8885" s="34"/>
      <c r="D8885" s="34"/>
      <c r="E8885" s="35"/>
      <c r="F8885" s="29"/>
      <c r="G8885" s="32" t="str">
        <f t="shared" si="225"/>
        <v/>
      </c>
      <c r="H8885" s="33"/>
      <c r="I8885" s="38"/>
      <c r="J8885" s="142">
        <v>0</v>
      </c>
    </row>
    <row r="8886" spans="1:10" ht="15" hidden="1" thickBot="1" x14ac:dyDescent="0.4">
      <c r="A8886" s="210" t="s">
        <v>7451</v>
      </c>
      <c r="B8886" s="212" t="s">
        <v>9211</v>
      </c>
      <c r="C8886" s="155"/>
      <c r="D8886" s="24" t="s">
        <v>16</v>
      </c>
      <c r="E8886" s="25"/>
      <c r="F8886" s="39"/>
      <c r="G8886" s="26" t="str">
        <f t="shared" si="225"/>
        <v/>
      </c>
      <c r="H8886" s="27"/>
      <c r="I8886" s="28"/>
      <c r="J8886" s="142">
        <v>0</v>
      </c>
    </row>
    <row r="8887" spans="1:10" ht="15" hidden="1" thickBot="1" x14ac:dyDescent="0.4">
      <c r="A8887" s="211"/>
      <c r="B8887" s="213"/>
      <c r="C8887" s="30"/>
      <c r="D8887" s="30"/>
      <c r="E8887" s="31"/>
      <c r="F8887" s="40"/>
      <c r="G8887" s="32" t="str">
        <f t="shared" si="225"/>
        <v/>
      </c>
      <c r="H8887" s="33"/>
      <c r="I8887" s="29"/>
      <c r="J8887" s="142">
        <v>0</v>
      </c>
    </row>
    <row r="8888" spans="1:10" ht="25.5" hidden="1" thickBot="1" x14ac:dyDescent="0.4">
      <c r="A8888" s="211"/>
      <c r="B8888" s="213"/>
      <c r="C8888" s="34" t="s">
        <v>9814</v>
      </c>
      <c r="D8888" s="34" t="s">
        <v>200</v>
      </c>
      <c r="E8888" s="35">
        <v>1</v>
      </c>
      <c r="F8888" s="29"/>
      <c r="G8888" s="32" t="str">
        <f t="shared" si="225"/>
        <v/>
      </c>
      <c r="H8888" s="37">
        <f t="shared" si="224"/>
        <v>0</v>
      </c>
      <c r="I8888" s="38"/>
      <c r="J8888" s="142">
        <v>0</v>
      </c>
    </row>
    <row r="8889" spans="1:10" ht="15" hidden="1" thickBot="1" x14ac:dyDescent="0.4">
      <c r="A8889" s="211"/>
      <c r="B8889" s="213"/>
      <c r="C8889" s="34"/>
      <c r="D8889" s="34"/>
      <c r="E8889" s="35"/>
      <c r="F8889" s="29"/>
      <c r="G8889" s="32" t="str">
        <f t="shared" si="225"/>
        <v/>
      </c>
      <c r="H8889" s="33"/>
      <c r="I8889" s="38"/>
      <c r="J8889" s="142">
        <v>0</v>
      </c>
    </row>
    <row r="8890" spans="1:10" ht="15" hidden="1" thickBot="1" x14ac:dyDescent="0.4">
      <c r="A8890" s="210" t="s">
        <v>7452</v>
      </c>
      <c r="B8890" s="212" t="s">
        <v>9212</v>
      </c>
      <c r="C8890" s="155"/>
      <c r="D8890" s="24" t="s">
        <v>16</v>
      </c>
      <c r="E8890" s="25"/>
      <c r="F8890" s="39"/>
      <c r="G8890" s="26" t="str">
        <f t="shared" si="225"/>
        <v/>
      </c>
      <c r="H8890" s="27"/>
      <c r="I8890" s="28"/>
      <c r="J8890" s="142">
        <v>0</v>
      </c>
    </row>
    <row r="8891" spans="1:10" ht="15" hidden="1" thickBot="1" x14ac:dyDescent="0.4">
      <c r="A8891" s="211"/>
      <c r="B8891" s="213"/>
      <c r="C8891" s="30"/>
      <c r="D8891" s="30"/>
      <c r="E8891" s="31"/>
      <c r="F8891" s="40"/>
      <c r="G8891" s="32" t="str">
        <f t="shared" si="225"/>
        <v/>
      </c>
      <c r="H8891" s="33"/>
      <c r="I8891" s="29"/>
      <c r="J8891" s="142">
        <v>0</v>
      </c>
    </row>
    <row r="8892" spans="1:10" ht="25.5" hidden="1" thickBot="1" x14ac:dyDescent="0.4">
      <c r="A8892" s="211"/>
      <c r="B8892" s="213"/>
      <c r="C8892" s="34" t="s">
        <v>9875</v>
      </c>
      <c r="D8892" s="34" t="s">
        <v>200</v>
      </c>
      <c r="E8892" s="35">
        <v>1</v>
      </c>
      <c r="F8892" s="29"/>
      <c r="G8892" s="32" t="str">
        <f t="shared" si="225"/>
        <v/>
      </c>
      <c r="H8892" s="37">
        <f t="shared" si="224"/>
        <v>0</v>
      </c>
      <c r="I8892" s="38"/>
      <c r="J8892" s="142">
        <v>0</v>
      </c>
    </row>
    <row r="8893" spans="1:10" ht="15" hidden="1" thickBot="1" x14ac:dyDescent="0.4">
      <c r="A8893" s="211"/>
      <c r="B8893" s="213"/>
      <c r="C8893" s="34"/>
      <c r="D8893" s="34"/>
      <c r="E8893" s="35"/>
      <c r="F8893" s="29"/>
      <c r="G8893" s="32" t="str">
        <f t="shared" si="225"/>
        <v/>
      </c>
      <c r="H8893" s="33"/>
      <c r="I8893" s="38"/>
      <c r="J8893" s="142">
        <v>0</v>
      </c>
    </row>
    <row r="8894" spans="1:10" ht="15" hidden="1" thickBot="1" x14ac:dyDescent="0.4">
      <c r="A8894" s="210" t="s">
        <v>7453</v>
      </c>
      <c r="B8894" s="212" t="s">
        <v>9213</v>
      </c>
      <c r="C8894" s="155"/>
      <c r="D8894" s="24" t="s">
        <v>69</v>
      </c>
      <c r="E8894" s="25"/>
      <c r="F8894" s="39"/>
      <c r="G8894" s="26" t="str">
        <f t="shared" si="225"/>
        <v/>
      </c>
      <c r="H8894" s="27"/>
      <c r="I8894" s="28"/>
      <c r="J8894" s="142">
        <v>0</v>
      </c>
    </row>
    <row r="8895" spans="1:10" ht="15" hidden="1" thickBot="1" x14ac:dyDescent="0.4">
      <c r="A8895" s="211"/>
      <c r="B8895" s="213"/>
      <c r="C8895" s="30"/>
      <c r="D8895" s="30"/>
      <c r="E8895" s="31"/>
      <c r="F8895" s="40"/>
      <c r="G8895" s="32" t="str">
        <f t="shared" si="225"/>
        <v/>
      </c>
      <c r="H8895" s="33"/>
      <c r="I8895" s="29"/>
      <c r="J8895" s="142">
        <v>0</v>
      </c>
    </row>
    <row r="8896" spans="1:10" ht="25.5" hidden="1" thickBot="1" x14ac:dyDescent="0.4">
      <c r="A8896" s="211"/>
      <c r="B8896" s="213"/>
      <c r="C8896" s="34" t="s">
        <v>532</v>
      </c>
      <c r="D8896" s="34" t="s">
        <v>372</v>
      </c>
      <c r="E8896" s="35">
        <v>1</v>
      </c>
      <c r="F8896" s="29"/>
      <c r="G8896" s="32" t="str">
        <f t="shared" si="225"/>
        <v/>
      </c>
      <c r="H8896" s="37">
        <f t="shared" si="224"/>
        <v>0</v>
      </c>
      <c r="I8896" s="38"/>
      <c r="J8896" s="142">
        <v>0</v>
      </c>
    </row>
    <row r="8897" spans="1:10" ht="15" hidden="1" thickBot="1" x14ac:dyDescent="0.4">
      <c r="A8897" s="211"/>
      <c r="B8897" s="213"/>
      <c r="C8897" s="34"/>
      <c r="D8897" s="34"/>
      <c r="E8897" s="35"/>
      <c r="F8897" s="29"/>
      <c r="G8897" s="32" t="str">
        <f t="shared" si="225"/>
        <v/>
      </c>
      <c r="H8897" s="33"/>
      <c r="I8897" s="38"/>
      <c r="J8897" s="142">
        <v>0</v>
      </c>
    </row>
    <row r="8898" spans="1:10" ht="15" hidden="1" thickBot="1" x14ac:dyDescent="0.4">
      <c r="A8898" s="210" t="s">
        <v>7454</v>
      </c>
      <c r="B8898" s="212" t="s">
        <v>9214</v>
      </c>
      <c r="C8898" s="155"/>
      <c r="D8898" s="24" t="s">
        <v>16</v>
      </c>
      <c r="E8898" s="25"/>
      <c r="F8898" s="39"/>
      <c r="G8898" s="26" t="str">
        <f t="shared" si="225"/>
        <v/>
      </c>
      <c r="H8898" s="27"/>
      <c r="I8898" s="28"/>
      <c r="J8898" s="142">
        <v>0</v>
      </c>
    </row>
    <row r="8899" spans="1:10" ht="15" hidden="1" thickBot="1" x14ac:dyDescent="0.4">
      <c r="A8899" s="211"/>
      <c r="B8899" s="213"/>
      <c r="C8899" s="30"/>
      <c r="D8899" s="30"/>
      <c r="E8899" s="31"/>
      <c r="F8899" s="40"/>
      <c r="G8899" s="32" t="str">
        <f t="shared" si="225"/>
        <v/>
      </c>
      <c r="H8899" s="33"/>
      <c r="I8899" s="29"/>
      <c r="J8899" s="142">
        <v>0</v>
      </c>
    </row>
    <row r="8900" spans="1:10" ht="25.5" hidden="1" thickBot="1" x14ac:dyDescent="0.4">
      <c r="A8900" s="211"/>
      <c r="B8900" s="213"/>
      <c r="C8900" s="34" t="s">
        <v>9636</v>
      </c>
      <c r="D8900" s="34" t="s">
        <v>200</v>
      </c>
      <c r="E8900" s="35">
        <v>1</v>
      </c>
      <c r="F8900" s="29"/>
      <c r="G8900" s="32" t="str">
        <f t="shared" si="225"/>
        <v/>
      </c>
      <c r="H8900" s="37">
        <f t="shared" si="224"/>
        <v>0</v>
      </c>
      <c r="I8900" s="38"/>
      <c r="J8900" s="142">
        <v>0</v>
      </c>
    </row>
    <row r="8901" spans="1:10" ht="15" hidden="1" thickBot="1" x14ac:dyDescent="0.4">
      <c r="A8901" s="211"/>
      <c r="B8901" s="213"/>
      <c r="C8901" s="34"/>
      <c r="D8901" s="34"/>
      <c r="E8901" s="35"/>
      <c r="F8901" s="29"/>
      <c r="G8901" s="32" t="str">
        <f t="shared" si="225"/>
        <v/>
      </c>
      <c r="H8901" s="33"/>
      <c r="I8901" s="38"/>
      <c r="J8901" s="142">
        <v>0</v>
      </c>
    </row>
    <row r="8902" spans="1:10" ht="15" hidden="1" thickBot="1" x14ac:dyDescent="0.4">
      <c r="A8902" s="210" t="s">
        <v>7455</v>
      </c>
      <c r="B8902" s="212" t="s">
        <v>9215</v>
      </c>
      <c r="C8902" s="155"/>
      <c r="D8902" s="24" t="s">
        <v>16</v>
      </c>
      <c r="E8902" s="25"/>
      <c r="F8902" s="39"/>
      <c r="G8902" s="26" t="str">
        <f t="shared" si="225"/>
        <v/>
      </c>
      <c r="H8902" s="27"/>
      <c r="I8902" s="28"/>
      <c r="J8902" s="142">
        <v>0</v>
      </c>
    </row>
    <row r="8903" spans="1:10" ht="15" hidden="1" thickBot="1" x14ac:dyDescent="0.4">
      <c r="A8903" s="211"/>
      <c r="B8903" s="213"/>
      <c r="C8903" s="30"/>
      <c r="D8903" s="30"/>
      <c r="E8903" s="31"/>
      <c r="F8903" s="40"/>
      <c r="G8903" s="32" t="str">
        <f t="shared" si="225"/>
        <v/>
      </c>
      <c r="H8903" s="33"/>
      <c r="I8903" s="29"/>
      <c r="J8903" s="142">
        <v>0</v>
      </c>
    </row>
    <row r="8904" spans="1:10" ht="25.5" hidden="1" thickBot="1" x14ac:dyDescent="0.4">
      <c r="A8904" s="211"/>
      <c r="B8904" s="213"/>
      <c r="C8904" s="34" t="s">
        <v>10090</v>
      </c>
      <c r="D8904" s="34" t="s">
        <v>200</v>
      </c>
      <c r="E8904" s="35">
        <v>1</v>
      </c>
      <c r="F8904" s="29"/>
      <c r="G8904" s="32" t="str">
        <f t="shared" si="225"/>
        <v/>
      </c>
      <c r="H8904" s="37">
        <f t="shared" ref="H8904:H8960" si="226">SUM(G8904:G8904)</f>
        <v>0</v>
      </c>
      <c r="I8904" s="38"/>
      <c r="J8904" s="142">
        <v>0</v>
      </c>
    </row>
    <row r="8905" spans="1:10" ht="15" hidden="1" thickBot="1" x14ac:dyDescent="0.4">
      <c r="A8905" s="211"/>
      <c r="B8905" s="213"/>
      <c r="C8905" s="34"/>
      <c r="D8905" s="34"/>
      <c r="E8905" s="35"/>
      <c r="F8905" s="29"/>
      <c r="G8905" s="32" t="str">
        <f t="shared" si="225"/>
        <v/>
      </c>
      <c r="H8905" s="33"/>
      <c r="I8905" s="38"/>
      <c r="J8905" s="142">
        <v>0</v>
      </c>
    </row>
    <row r="8906" spans="1:10" ht="15" hidden="1" thickBot="1" x14ac:dyDescent="0.4">
      <c r="A8906" s="210" t="s">
        <v>7456</v>
      </c>
      <c r="B8906" s="212" t="s">
        <v>9216</v>
      </c>
      <c r="C8906" s="155"/>
      <c r="D8906" s="24" t="s">
        <v>16</v>
      </c>
      <c r="E8906" s="25"/>
      <c r="F8906" s="39"/>
      <c r="G8906" s="26" t="str">
        <f t="shared" si="225"/>
        <v/>
      </c>
      <c r="H8906" s="27"/>
      <c r="I8906" s="28"/>
      <c r="J8906" s="142">
        <v>0</v>
      </c>
    </row>
    <row r="8907" spans="1:10" ht="15" hidden="1" thickBot="1" x14ac:dyDescent="0.4">
      <c r="A8907" s="211"/>
      <c r="B8907" s="213"/>
      <c r="C8907" s="30"/>
      <c r="D8907" s="30"/>
      <c r="E8907" s="31"/>
      <c r="F8907" s="40"/>
      <c r="G8907" s="32" t="str">
        <f t="shared" si="225"/>
        <v/>
      </c>
      <c r="H8907" s="33"/>
      <c r="I8907" s="29"/>
      <c r="J8907" s="142">
        <v>0</v>
      </c>
    </row>
    <row r="8908" spans="1:10" ht="15" hidden="1" thickBot="1" x14ac:dyDescent="0.4">
      <c r="A8908" s="211"/>
      <c r="B8908" s="213"/>
      <c r="C8908" s="34" t="s">
        <v>9867</v>
      </c>
      <c r="D8908" s="34" t="s">
        <v>200</v>
      </c>
      <c r="E8908" s="35">
        <v>1</v>
      </c>
      <c r="F8908" s="29"/>
      <c r="G8908" s="32" t="str">
        <f t="shared" si="225"/>
        <v/>
      </c>
      <c r="H8908" s="37">
        <f t="shared" si="226"/>
        <v>0</v>
      </c>
      <c r="I8908" s="38"/>
      <c r="J8908" s="142">
        <v>0</v>
      </c>
    </row>
    <row r="8909" spans="1:10" ht="15" hidden="1" thickBot="1" x14ac:dyDescent="0.4">
      <c r="A8909" s="211"/>
      <c r="B8909" s="213"/>
      <c r="C8909" s="34"/>
      <c r="D8909" s="34"/>
      <c r="E8909" s="35"/>
      <c r="F8909" s="29"/>
      <c r="G8909" s="32" t="str">
        <f t="shared" si="225"/>
        <v/>
      </c>
      <c r="H8909" s="33"/>
      <c r="I8909" s="38"/>
      <c r="J8909" s="142">
        <v>0</v>
      </c>
    </row>
    <row r="8910" spans="1:10" ht="15" hidden="1" thickBot="1" x14ac:dyDescent="0.4">
      <c r="A8910" s="210" t="s">
        <v>7457</v>
      </c>
      <c r="B8910" s="212" t="s">
        <v>9217</v>
      </c>
      <c r="C8910" s="155"/>
      <c r="D8910" s="24" t="s">
        <v>16</v>
      </c>
      <c r="E8910" s="25"/>
      <c r="F8910" s="39"/>
      <c r="G8910" s="26" t="str">
        <f t="shared" si="225"/>
        <v/>
      </c>
      <c r="H8910" s="27"/>
      <c r="I8910" s="28"/>
      <c r="J8910" s="142">
        <v>0</v>
      </c>
    </row>
    <row r="8911" spans="1:10" ht="15" hidden="1" thickBot="1" x14ac:dyDescent="0.4">
      <c r="A8911" s="211"/>
      <c r="B8911" s="213"/>
      <c r="C8911" s="30"/>
      <c r="D8911" s="30"/>
      <c r="E8911" s="31"/>
      <c r="F8911" s="40"/>
      <c r="G8911" s="32" t="str">
        <f t="shared" si="225"/>
        <v/>
      </c>
      <c r="H8911" s="33"/>
      <c r="I8911" s="29"/>
      <c r="J8911" s="142">
        <v>0</v>
      </c>
    </row>
    <row r="8912" spans="1:10" ht="15" hidden="1" thickBot="1" x14ac:dyDescent="0.4">
      <c r="A8912" s="211"/>
      <c r="B8912" s="213"/>
      <c r="C8912" s="34" t="s">
        <v>9806</v>
      </c>
      <c r="D8912" s="34" t="s">
        <v>200</v>
      </c>
      <c r="E8912" s="35">
        <v>1</v>
      </c>
      <c r="F8912" s="29"/>
      <c r="G8912" s="32" t="str">
        <f t="shared" ref="G8912:G8975" si="227">IF(ISNUMBER(F8912),E8912*F8912,"")</f>
        <v/>
      </c>
      <c r="H8912" s="37">
        <f t="shared" si="226"/>
        <v>0</v>
      </c>
      <c r="I8912" s="38"/>
      <c r="J8912" s="142">
        <v>0</v>
      </c>
    </row>
    <row r="8913" spans="1:10" ht="15" hidden="1" thickBot="1" x14ac:dyDescent="0.4">
      <c r="A8913" s="211"/>
      <c r="B8913" s="213"/>
      <c r="C8913" s="34"/>
      <c r="D8913" s="34"/>
      <c r="E8913" s="35"/>
      <c r="F8913" s="29"/>
      <c r="G8913" s="32" t="str">
        <f t="shared" si="227"/>
        <v/>
      </c>
      <c r="H8913" s="33"/>
      <c r="I8913" s="38"/>
      <c r="J8913" s="142">
        <v>0</v>
      </c>
    </row>
    <row r="8914" spans="1:10" ht="15" hidden="1" thickBot="1" x14ac:dyDescent="0.4">
      <c r="A8914" s="210" t="s">
        <v>7458</v>
      </c>
      <c r="B8914" s="212" t="s">
        <v>9218</v>
      </c>
      <c r="C8914" s="155"/>
      <c r="D8914" s="24" t="s">
        <v>16</v>
      </c>
      <c r="E8914" s="25"/>
      <c r="F8914" s="39"/>
      <c r="G8914" s="26" t="str">
        <f t="shared" si="227"/>
        <v/>
      </c>
      <c r="H8914" s="27"/>
      <c r="I8914" s="28"/>
      <c r="J8914" s="142">
        <v>0</v>
      </c>
    </row>
    <row r="8915" spans="1:10" ht="15" hidden="1" thickBot="1" x14ac:dyDescent="0.4">
      <c r="A8915" s="211"/>
      <c r="B8915" s="213"/>
      <c r="C8915" s="30"/>
      <c r="D8915" s="30"/>
      <c r="E8915" s="31"/>
      <c r="F8915" s="40"/>
      <c r="G8915" s="32" t="str">
        <f t="shared" si="227"/>
        <v/>
      </c>
      <c r="H8915" s="33"/>
      <c r="I8915" s="29"/>
      <c r="J8915" s="142">
        <v>0</v>
      </c>
    </row>
    <row r="8916" spans="1:10" ht="15" hidden="1" thickBot="1" x14ac:dyDescent="0.4">
      <c r="A8916" s="211"/>
      <c r="B8916" s="213"/>
      <c r="C8916" s="34" t="s">
        <v>9567</v>
      </c>
      <c r="D8916" s="34" t="s">
        <v>200</v>
      </c>
      <c r="E8916" s="35">
        <v>1</v>
      </c>
      <c r="F8916" s="29"/>
      <c r="G8916" s="32" t="str">
        <f t="shared" si="227"/>
        <v/>
      </c>
      <c r="H8916" s="37">
        <f t="shared" si="226"/>
        <v>0</v>
      </c>
      <c r="I8916" s="38"/>
      <c r="J8916" s="142">
        <v>0</v>
      </c>
    </row>
    <row r="8917" spans="1:10" ht="15" hidden="1" thickBot="1" x14ac:dyDescent="0.4">
      <c r="A8917" s="211"/>
      <c r="B8917" s="213"/>
      <c r="C8917" s="34"/>
      <c r="D8917" s="34"/>
      <c r="E8917" s="35"/>
      <c r="F8917" s="29"/>
      <c r="G8917" s="32" t="str">
        <f t="shared" si="227"/>
        <v/>
      </c>
      <c r="H8917" s="33"/>
      <c r="I8917" s="38"/>
      <c r="J8917" s="142">
        <v>0</v>
      </c>
    </row>
    <row r="8918" spans="1:10" ht="15" hidden="1" thickBot="1" x14ac:dyDescent="0.4">
      <c r="A8918" s="210" t="s">
        <v>7459</v>
      </c>
      <c r="B8918" s="212" t="s">
        <v>9219</v>
      </c>
      <c r="C8918" s="155"/>
      <c r="D8918" s="24" t="s">
        <v>16</v>
      </c>
      <c r="E8918" s="25"/>
      <c r="F8918" s="39"/>
      <c r="G8918" s="26" t="str">
        <f t="shared" si="227"/>
        <v/>
      </c>
      <c r="H8918" s="27"/>
      <c r="I8918" s="28"/>
      <c r="J8918" s="142">
        <v>0</v>
      </c>
    </row>
    <row r="8919" spans="1:10" ht="15" hidden="1" thickBot="1" x14ac:dyDescent="0.4">
      <c r="A8919" s="211"/>
      <c r="B8919" s="213"/>
      <c r="C8919" s="30"/>
      <c r="D8919" s="30"/>
      <c r="E8919" s="31"/>
      <c r="F8919" s="40"/>
      <c r="G8919" s="32" t="str">
        <f t="shared" si="227"/>
        <v/>
      </c>
      <c r="H8919" s="33"/>
      <c r="I8919" s="29"/>
      <c r="J8919" s="142">
        <v>0</v>
      </c>
    </row>
    <row r="8920" spans="1:10" ht="15" hidden="1" thickBot="1" x14ac:dyDescent="0.4">
      <c r="A8920" s="211"/>
      <c r="B8920" s="213"/>
      <c r="C8920" s="34" t="s">
        <v>9998</v>
      </c>
      <c r="D8920" s="34" t="s">
        <v>200</v>
      </c>
      <c r="E8920" s="35">
        <v>1</v>
      </c>
      <c r="F8920" s="29"/>
      <c r="G8920" s="32" t="str">
        <f t="shared" si="227"/>
        <v/>
      </c>
      <c r="H8920" s="37">
        <f t="shared" si="226"/>
        <v>0</v>
      </c>
      <c r="I8920" s="38"/>
      <c r="J8920" s="142">
        <v>0</v>
      </c>
    </row>
    <row r="8921" spans="1:10" ht="15" hidden="1" thickBot="1" x14ac:dyDescent="0.4">
      <c r="A8921" s="211"/>
      <c r="B8921" s="213"/>
      <c r="C8921" s="34"/>
      <c r="D8921" s="34"/>
      <c r="E8921" s="35"/>
      <c r="F8921" s="29"/>
      <c r="G8921" s="32" t="str">
        <f t="shared" si="227"/>
        <v/>
      </c>
      <c r="H8921" s="33"/>
      <c r="I8921" s="38"/>
      <c r="J8921" s="142">
        <v>0</v>
      </c>
    </row>
    <row r="8922" spans="1:10" ht="15" hidden="1" thickBot="1" x14ac:dyDescent="0.4">
      <c r="A8922" s="210" t="s">
        <v>7460</v>
      </c>
      <c r="B8922" s="212" t="s">
        <v>9220</v>
      </c>
      <c r="C8922" s="155"/>
      <c r="D8922" s="24" t="s">
        <v>16</v>
      </c>
      <c r="E8922" s="25"/>
      <c r="F8922" s="39"/>
      <c r="G8922" s="26" t="str">
        <f t="shared" si="227"/>
        <v/>
      </c>
      <c r="H8922" s="27"/>
      <c r="I8922" s="28"/>
      <c r="J8922" s="142">
        <v>0</v>
      </c>
    </row>
    <row r="8923" spans="1:10" ht="15" hidden="1" thickBot="1" x14ac:dyDescent="0.4">
      <c r="A8923" s="211"/>
      <c r="B8923" s="213"/>
      <c r="C8923" s="30"/>
      <c r="D8923" s="30"/>
      <c r="E8923" s="31"/>
      <c r="F8923" s="40"/>
      <c r="G8923" s="32" t="str">
        <f t="shared" si="227"/>
        <v/>
      </c>
      <c r="H8923" s="33"/>
      <c r="I8923" s="29"/>
      <c r="J8923" s="142">
        <v>0</v>
      </c>
    </row>
    <row r="8924" spans="1:10" ht="15" hidden="1" thickBot="1" x14ac:dyDescent="0.4">
      <c r="A8924" s="211"/>
      <c r="B8924" s="213"/>
      <c r="C8924" s="34" t="s">
        <v>9911</v>
      </c>
      <c r="D8924" s="34" t="s">
        <v>200</v>
      </c>
      <c r="E8924" s="35">
        <v>1</v>
      </c>
      <c r="F8924" s="29"/>
      <c r="G8924" s="32" t="str">
        <f t="shared" si="227"/>
        <v/>
      </c>
      <c r="H8924" s="37">
        <f t="shared" si="226"/>
        <v>0</v>
      </c>
      <c r="I8924" s="38"/>
      <c r="J8924" s="142">
        <v>0</v>
      </c>
    </row>
    <row r="8925" spans="1:10" ht="15" hidden="1" thickBot="1" x14ac:dyDescent="0.4">
      <c r="A8925" s="211"/>
      <c r="B8925" s="213"/>
      <c r="C8925" s="34"/>
      <c r="D8925" s="34"/>
      <c r="E8925" s="35"/>
      <c r="F8925" s="29"/>
      <c r="G8925" s="32" t="str">
        <f t="shared" si="227"/>
        <v/>
      </c>
      <c r="H8925" s="33"/>
      <c r="I8925" s="38"/>
      <c r="J8925" s="142">
        <v>0</v>
      </c>
    </row>
    <row r="8926" spans="1:10" ht="15" hidden="1" thickBot="1" x14ac:dyDescent="0.4">
      <c r="A8926" s="210" t="s">
        <v>7462</v>
      </c>
      <c r="B8926" s="212" t="s">
        <v>9222</v>
      </c>
      <c r="C8926" s="155"/>
      <c r="D8926" s="24" t="s">
        <v>16</v>
      </c>
      <c r="E8926" s="25"/>
      <c r="F8926" s="39"/>
      <c r="G8926" s="26" t="str">
        <f t="shared" si="227"/>
        <v/>
      </c>
      <c r="H8926" s="27"/>
      <c r="I8926" s="28"/>
      <c r="J8926" s="142">
        <v>0</v>
      </c>
    </row>
    <row r="8927" spans="1:10" ht="15" hidden="1" thickBot="1" x14ac:dyDescent="0.4">
      <c r="A8927" s="211"/>
      <c r="B8927" s="213"/>
      <c r="C8927" s="30"/>
      <c r="D8927" s="30"/>
      <c r="E8927" s="31"/>
      <c r="F8927" s="40"/>
      <c r="G8927" s="32" t="str">
        <f t="shared" si="227"/>
        <v/>
      </c>
      <c r="H8927" s="33"/>
      <c r="I8927" s="29"/>
      <c r="J8927" s="142">
        <v>0</v>
      </c>
    </row>
    <row r="8928" spans="1:10" ht="25.5" hidden="1" thickBot="1" x14ac:dyDescent="0.4">
      <c r="A8928" s="211"/>
      <c r="B8928" s="213"/>
      <c r="C8928" s="34" t="s">
        <v>9532</v>
      </c>
      <c r="D8928" s="34" t="s">
        <v>200</v>
      </c>
      <c r="E8928" s="35">
        <v>1</v>
      </c>
      <c r="F8928" s="29"/>
      <c r="G8928" s="32" t="str">
        <f t="shared" si="227"/>
        <v/>
      </c>
      <c r="H8928" s="37">
        <f t="shared" si="226"/>
        <v>0</v>
      </c>
      <c r="I8928" s="38"/>
      <c r="J8928" s="142">
        <v>0</v>
      </c>
    </row>
    <row r="8929" spans="1:10" ht="15" hidden="1" thickBot="1" x14ac:dyDescent="0.4">
      <c r="A8929" s="211"/>
      <c r="B8929" s="213"/>
      <c r="C8929" s="34"/>
      <c r="D8929" s="34"/>
      <c r="E8929" s="35"/>
      <c r="F8929" s="29"/>
      <c r="G8929" s="32" t="str">
        <f t="shared" si="227"/>
        <v/>
      </c>
      <c r="H8929" s="33"/>
      <c r="I8929" s="38"/>
      <c r="J8929" s="142">
        <v>0</v>
      </c>
    </row>
    <row r="8930" spans="1:10" ht="15" hidden="1" thickBot="1" x14ac:dyDescent="0.4">
      <c r="A8930" s="210" t="s">
        <v>7463</v>
      </c>
      <c r="B8930" s="212" t="s">
        <v>9223</v>
      </c>
      <c r="C8930" s="155"/>
      <c r="D8930" s="24" t="s">
        <v>16</v>
      </c>
      <c r="E8930" s="25"/>
      <c r="F8930" s="39"/>
      <c r="G8930" s="26" t="str">
        <f t="shared" si="227"/>
        <v/>
      </c>
      <c r="H8930" s="27"/>
      <c r="I8930" s="28"/>
      <c r="J8930" s="142">
        <v>0</v>
      </c>
    </row>
    <row r="8931" spans="1:10" ht="15" hidden="1" thickBot="1" x14ac:dyDescent="0.4">
      <c r="A8931" s="211"/>
      <c r="B8931" s="213"/>
      <c r="C8931" s="30"/>
      <c r="D8931" s="30"/>
      <c r="E8931" s="31"/>
      <c r="F8931" s="40"/>
      <c r="G8931" s="32" t="str">
        <f t="shared" si="227"/>
        <v/>
      </c>
      <c r="H8931" s="33"/>
      <c r="I8931" s="29"/>
      <c r="J8931" s="142">
        <v>0</v>
      </c>
    </row>
    <row r="8932" spans="1:10" ht="25.5" hidden="1" thickBot="1" x14ac:dyDescent="0.4">
      <c r="A8932" s="211"/>
      <c r="B8932" s="213"/>
      <c r="C8932" s="34" t="s">
        <v>9813</v>
      </c>
      <c r="D8932" s="34" t="s">
        <v>200</v>
      </c>
      <c r="E8932" s="35">
        <v>1</v>
      </c>
      <c r="F8932" s="29"/>
      <c r="G8932" s="32" t="str">
        <f t="shared" si="227"/>
        <v/>
      </c>
      <c r="H8932" s="37">
        <f t="shared" si="226"/>
        <v>0</v>
      </c>
      <c r="I8932" s="38"/>
      <c r="J8932" s="142">
        <v>0</v>
      </c>
    </row>
    <row r="8933" spans="1:10" ht="15" hidden="1" thickBot="1" x14ac:dyDescent="0.4">
      <c r="A8933" s="211"/>
      <c r="B8933" s="213"/>
      <c r="C8933" s="34"/>
      <c r="D8933" s="34"/>
      <c r="E8933" s="35"/>
      <c r="F8933" s="29"/>
      <c r="G8933" s="32" t="str">
        <f t="shared" si="227"/>
        <v/>
      </c>
      <c r="H8933" s="33"/>
      <c r="I8933" s="38"/>
      <c r="J8933" s="142">
        <v>0</v>
      </c>
    </row>
    <row r="8934" spans="1:10" ht="15" hidden="1" thickBot="1" x14ac:dyDescent="0.4">
      <c r="A8934" s="210" t="s">
        <v>7464</v>
      </c>
      <c r="B8934" s="212" t="s">
        <v>9224</v>
      </c>
      <c r="C8934" s="155"/>
      <c r="D8934" s="24" t="s">
        <v>16</v>
      </c>
      <c r="E8934" s="25"/>
      <c r="F8934" s="39"/>
      <c r="G8934" s="26" t="str">
        <f t="shared" si="227"/>
        <v/>
      </c>
      <c r="H8934" s="27"/>
      <c r="I8934" s="28"/>
      <c r="J8934" s="142">
        <v>0</v>
      </c>
    </row>
    <row r="8935" spans="1:10" ht="15" hidden="1" thickBot="1" x14ac:dyDescent="0.4">
      <c r="A8935" s="211"/>
      <c r="B8935" s="213"/>
      <c r="C8935" s="30"/>
      <c r="D8935" s="30"/>
      <c r="E8935" s="31"/>
      <c r="F8935" s="40"/>
      <c r="G8935" s="32" t="str">
        <f t="shared" si="227"/>
        <v/>
      </c>
      <c r="H8935" s="33"/>
      <c r="I8935" s="29"/>
      <c r="J8935" s="142">
        <v>0</v>
      </c>
    </row>
    <row r="8936" spans="1:10" ht="25.5" hidden="1" thickBot="1" x14ac:dyDescent="0.4">
      <c r="A8936" s="211"/>
      <c r="B8936" s="213"/>
      <c r="C8936" s="34" t="s">
        <v>9874</v>
      </c>
      <c r="D8936" s="34" t="s">
        <v>200</v>
      </c>
      <c r="E8936" s="35">
        <v>1</v>
      </c>
      <c r="F8936" s="29"/>
      <c r="G8936" s="32" t="str">
        <f t="shared" si="227"/>
        <v/>
      </c>
      <c r="H8936" s="37">
        <f t="shared" si="226"/>
        <v>0</v>
      </c>
      <c r="I8936" s="38"/>
      <c r="J8936" s="142">
        <v>0</v>
      </c>
    </row>
    <row r="8937" spans="1:10" ht="15" hidden="1" thickBot="1" x14ac:dyDescent="0.4">
      <c r="A8937" s="211"/>
      <c r="B8937" s="213"/>
      <c r="C8937" s="34"/>
      <c r="D8937" s="34"/>
      <c r="E8937" s="35"/>
      <c r="F8937" s="29"/>
      <c r="G8937" s="32" t="str">
        <f t="shared" si="227"/>
        <v/>
      </c>
      <c r="H8937" s="33"/>
      <c r="I8937" s="38"/>
      <c r="J8937" s="142">
        <v>0</v>
      </c>
    </row>
    <row r="8938" spans="1:10" ht="15" hidden="1" thickBot="1" x14ac:dyDescent="0.4">
      <c r="A8938" s="210" t="s">
        <v>7465</v>
      </c>
      <c r="B8938" s="212" t="s">
        <v>9225</v>
      </c>
      <c r="C8938" s="155"/>
      <c r="D8938" s="24" t="s">
        <v>69</v>
      </c>
      <c r="E8938" s="25"/>
      <c r="F8938" s="39"/>
      <c r="G8938" s="26" t="str">
        <f t="shared" si="227"/>
        <v/>
      </c>
      <c r="H8938" s="27"/>
      <c r="I8938" s="28"/>
      <c r="J8938" s="142">
        <v>0</v>
      </c>
    </row>
    <row r="8939" spans="1:10" ht="15" hidden="1" thickBot="1" x14ac:dyDescent="0.4">
      <c r="A8939" s="211"/>
      <c r="B8939" s="213"/>
      <c r="C8939" s="30"/>
      <c r="D8939" s="30"/>
      <c r="E8939" s="31"/>
      <c r="F8939" s="40"/>
      <c r="G8939" s="32" t="str">
        <f t="shared" si="227"/>
        <v/>
      </c>
      <c r="H8939" s="33"/>
      <c r="I8939" s="29"/>
      <c r="J8939" s="142">
        <v>0</v>
      </c>
    </row>
    <row r="8940" spans="1:10" ht="25.5" hidden="1" thickBot="1" x14ac:dyDescent="0.4">
      <c r="A8940" s="211"/>
      <c r="B8940" s="213"/>
      <c r="C8940" s="34" t="s">
        <v>10059</v>
      </c>
      <c r="D8940" s="34" t="s">
        <v>372</v>
      </c>
      <c r="E8940" s="35">
        <v>1</v>
      </c>
      <c r="F8940" s="29"/>
      <c r="G8940" s="32" t="str">
        <f t="shared" si="227"/>
        <v/>
      </c>
      <c r="H8940" s="37">
        <f t="shared" si="226"/>
        <v>0</v>
      </c>
      <c r="I8940" s="38"/>
      <c r="J8940" s="142">
        <v>0</v>
      </c>
    </row>
    <row r="8941" spans="1:10" ht="15" hidden="1" thickBot="1" x14ac:dyDescent="0.4">
      <c r="A8941" s="211"/>
      <c r="B8941" s="213"/>
      <c r="C8941" s="34"/>
      <c r="D8941" s="34"/>
      <c r="E8941" s="35"/>
      <c r="F8941" s="29"/>
      <c r="G8941" s="32" t="str">
        <f t="shared" si="227"/>
        <v/>
      </c>
      <c r="H8941" s="33"/>
      <c r="I8941" s="38"/>
      <c r="J8941" s="142">
        <v>0</v>
      </c>
    </row>
    <row r="8942" spans="1:10" ht="15" hidden="1" thickBot="1" x14ac:dyDescent="0.4">
      <c r="A8942" s="210" t="s">
        <v>7466</v>
      </c>
      <c r="B8942" s="212" t="s">
        <v>9226</v>
      </c>
      <c r="C8942" s="155"/>
      <c r="D8942" s="24" t="s">
        <v>16</v>
      </c>
      <c r="E8942" s="25"/>
      <c r="F8942" s="39"/>
      <c r="G8942" s="26" t="str">
        <f t="shared" si="227"/>
        <v/>
      </c>
      <c r="H8942" s="27"/>
      <c r="I8942" s="28"/>
      <c r="J8942" s="142">
        <v>0</v>
      </c>
    </row>
    <row r="8943" spans="1:10" ht="15" hidden="1" thickBot="1" x14ac:dyDescent="0.4">
      <c r="A8943" s="211"/>
      <c r="B8943" s="213"/>
      <c r="C8943" s="30"/>
      <c r="D8943" s="30"/>
      <c r="E8943" s="31"/>
      <c r="F8943" s="40"/>
      <c r="G8943" s="32" t="str">
        <f t="shared" si="227"/>
        <v/>
      </c>
      <c r="H8943" s="33"/>
      <c r="I8943" s="29"/>
      <c r="J8943" s="142">
        <v>0</v>
      </c>
    </row>
    <row r="8944" spans="1:10" ht="25.5" hidden="1" thickBot="1" x14ac:dyDescent="0.4">
      <c r="A8944" s="211"/>
      <c r="B8944" s="213"/>
      <c r="C8944" s="34" t="s">
        <v>9642</v>
      </c>
      <c r="D8944" s="34" t="s">
        <v>200</v>
      </c>
      <c r="E8944" s="35">
        <v>1</v>
      </c>
      <c r="F8944" s="29"/>
      <c r="G8944" s="32" t="str">
        <f t="shared" si="227"/>
        <v/>
      </c>
      <c r="H8944" s="37">
        <f t="shared" si="226"/>
        <v>0</v>
      </c>
      <c r="I8944" s="38"/>
      <c r="J8944" s="142">
        <v>0</v>
      </c>
    </row>
    <row r="8945" spans="1:10" ht="15" hidden="1" thickBot="1" x14ac:dyDescent="0.4">
      <c r="A8945" s="211"/>
      <c r="B8945" s="213"/>
      <c r="C8945" s="34"/>
      <c r="D8945" s="34"/>
      <c r="E8945" s="35"/>
      <c r="F8945" s="29"/>
      <c r="G8945" s="32" t="str">
        <f t="shared" si="227"/>
        <v/>
      </c>
      <c r="H8945" s="33"/>
      <c r="I8945" s="38"/>
      <c r="J8945" s="142">
        <v>0</v>
      </c>
    </row>
    <row r="8946" spans="1:10" ht="15" hidden="1" thickBot="1" x14ac:dyDescent="0.4">
      <c r="A8946" s="210" t="s">
        <v>7467</v>
      </c>
      <c r="B8946" s="212" t="s">
        <v>9227</v>
      </c>
      <c r="C8946" s="155"/>
      <c r="D8946" s="24" t="s">
        <v>16</v>
      </c>
      <c r="E8946" s="25"/>
      <c r="F8946" s="39"/>
      <c r="G8946" s="26" t="str">
        <f t="shared" si="227"/>
        <v/>
      </c>
      <c r="H8946" s="27"/>
      <c r="I8946" s="28"/>
      <c r="J8946" s="142">
        <v>0</v>
      </c>
    </row>
    <row r="8947" spans="1:10" ht="15" hidden="1" thickBot="1" x14ac:dyDescent="0.4">
      <c r="A8947" s="211"/>
      <c r="B8947" s="213"/>
      <c r="C8947" s="30"/>
      <c r="D8947" s="30"/>
      <c r="E8947" s="31"/>
      <c r="F8947" s="40"/>
      <c r="G8947" s="32" t="str">
        <f t="shared" si="227"/>
        <v/>
      </c>
      <c r="H8947" s="33"/>
      <c r="I8947" s="29"/>
      <c r="J8947" s="142">
        <v>0</v>
      </c>
    </row>
    <row r="8948" spans="1:10" ht="25.5" hidden="1" thickBot="1" x14ac:dyDescent="0.4">
      <c r="A8948" s="211"/>
      <c r="B8948" s="213"/>
      <c r="C8948" s="34" t="s">
        <v>10094</v>
      </c>
      <c r="D8948" s="34" t="s">
        <v>200</v>
      </c>
      <c r="E8948" s="35">
        <v>1</v>
      </c>
      <c r="F8948" s="29"/>
      <c r="G8948" s="32" t="str">
        <f t="shared" si="227"/>
        <v/>
      </c>
      <c r="H8948" s="37">
        <f t="shared" si="226"/>
        <v>0</v>
      </c>
      <c r="I8948" s="38"/>
      <c r="J8948" s="142">
        <v>0</v>
      </c>
    </row>
    <row r="8949" spans="1:10" ht="15" hidden="1" thickBot="1" x14ac:dyDescent="0.4">
      <c r="A8949" s="211"/>
      <c r="B8949" s="213"/>
      <c r="C8949" s="34"/>
      <c r="D8949" s="34"/>
      <c r="E8949" s="35"/>
      <c r="F8949" s="29"/>
      <c r="G8949" s="32" t="str">
        <f t="shared" si="227"/>
        <v/>
      </c>
      <c r="H8949" s="33"/>
      <c r="I8949" s="38"/>
      <c r="J8949" s="142">
        <v>0</v>
      </c>
    </row>
    <row r="8950" spans="1:10" ht="15" hidden="1" thickBot="1" x14ac:dyDescent="0.4">
      <c r="A8950" s="210" t="s">
        <v>7468</v>
      </c>
      <c r="B8950" s="212" t="s">
        <v>9228</v>
      </c>
      <c r="C8950" s="155"/>
      <c r="D8950" s="24" t="s">
        <v>16</v>
      </c>
      <c r="E8950" s="25"/>
      <c r="F8950" s="39"/>
      <c r="G8950" s="26" t="str">
        <f t="shared" si="227"/>
        <v/>
      </c>
      <c r="H8950" s="27"/>
      <c r="I8950" s="28"/>
      <c r="J8950" s="142">
        <v>0</v>
      </c>
    </row>
    <row r="8951" spans="1:10" ht="15" hidden="1" thickBot="1" x14ac:dyDescent="0.4">
      <c r="A8951" s="211"/>
      <c r="B8951" s="213"/>
      <c r="C8951" s="30"/>
      <c r="D8951" s="30"/>
      <c r="E8951" s="31"/>
      <c r="F8951" s="40"/>
      <c r="G8951" s="32" t="str">
        <f t="shared" si="227"/>
        <v/>
      </c>
      <c r="H8951" s="33"/>
      <c r="I8951" s="29"/>
      <c r="J8951" s="142">
        <v>0</v>
      </c>
    </row>
    <row r="8952" spans="1:10" ht="15" hidden="1" thickBot="1" x14ac:dyDescent="0.4">
      <c r="A8952" s="211"/>
      <c r="B8952" s="213"/>
      <c r="C8952" s="34" t="s">
        <v>9871</v>
      </c>
      <c r="D8952" s="34" t="s">
        <v>200</v>
      </c>
      <c r="E8952" s="35">
        <v>1</v>
      </c>
      <c r="F8952" s="29"/>
      <c r="G8952" s="32" t="str">
        <f t="shared" si="227"/>
        <v/>
      </c>
      <c r="H8952" s="37">
        <f t="shared" si="226"/>
        <v>0</v>
      </c>
      <c r="I8952" s="38"/>
      <c r="J8952" s="142">
        <v>0</v>
      </c>
    </row>
    <row r="8953" spans="1:10" ht="15" hidden="1" thickBot="1" x14ac:dyDescent="0.4">
      <c r="A8953" s="211"/>
      <c r="B8953" s="213"/>
      <c r="C8953" s="34"/>
      <c r="D8953" s="34"/>
      <c r="E8953" s="35"/>
      <c r="F8953" s="29"/>
      <c r="G8953" s="32" t="str">
        <f t="shared" si="227"/>
        <v/>
      </c>
      <c r="H8953" s="33"/>
      <c r="I8953" s="38"/>
      <c r="J8953" s="142">
        <v>0</v>
      </c>
    </row>
    <row r="8954" spans="1:10" ht="15" hidden="1" thickBot="1" x14ac:dyDescent="0.4">
      <c r="A8954" s="210" t="s">
        <v>7469</v>
      </c>
      <c r="B8954" s="212" t="s">
        <v>9229</v>
      </c>
      <c r="C8954" s="155"/>
      <c r="D8954" s="24" t="s">
        <v>16</v>
      </c>
      <c r="E8954" s="25"/>
      <c r="F8954" s="39"/>
      <c r="G8954" s="26" t="str">
        <f t="shared" si="227"/>
        <v/>
      </c>
      <c r="H8954" s="27"/>
      <c r="I8954" s="28"/>
      <c r="J8954" s="142">
        <v>0</v>
      </c>
    </row>
    <row r="8955" spans="1:10" ht="15" hidden="1" thickBot="1" x14ac:dyDescent="0.4">
      <c r="A8955" s="211"/>
      <c r="B8955" s="213"/>
      <c r="C8955" s="30"/>
      <c r="D8955" s="30"/>
      <c r="E8955" s="31"/>
      <c r="F8955" s="40"/>
      <c r="G8955" s="32" t="str">
        <f t="shared" si="227"/>
        <v/>
      </c>
      <c r="H8955" s="33"/>
      <c r="I8955" s="29"/>
      <c r="J8955" s="142">
        <v>0</v>
      </c>
    </row>
    <row r="8956" spans="1:10" ht="15" hidden="1" thickBot="1" x14ac:dyDescent="0.4">
      <c r="A8956" s="211"/>
      <c r="B8956" s="213"/>
      <c r="C8956" s="34" t="s">
        <v>9811</v>
      </c>
      <c r="D8956" s="34" t="s">
        <v>200</v>
      </c>
      <c r="E8956" s="35">
        <v>1</v>
      </c>
      <c r="F8956" s="29"/>
      <c r="G8956" s="32" t="str">
        <f t="shared" si="227"/>
        <v/>
      </c>
      <c r="H8956" s="37">
        <f t="shared" si="226"/>
        <v>0</v>
      </c>
      <c r="I8956" s="38"/>
      <c r="J8956" s="142">
        <v>0</v>
      </c>
    </row>
    <row r="8957" spans="1:10" ht="15" hidden="1" thickBot="1" x14ac:dyDescent="0.4">
      <c r="A8957" s="211"/>
      <c r="B8957" s="213"/>
      <c r="C8957" s="34"/>
      <c r="D8957" s="34"/>
      <c r="E8957" s="35"/>
      <c r="F8957" s="29"/>
      <c r="G8957" s="32" t="str">
        <f t="shared" si="227"/>
        <v/>
      </c>
      <c r="H8957" s="33"/>
      <c r="I8957" s="38"/>
      <c r="J8957" s="142">
        <v>0</v>
      </c>
    </row>
    <row r="8958" spans="1:10" ht="15" hidden="1" thickBot="1" x14ac:dyDescent="0.4">
      <c r="A8958" s="210" t="s">
        <v>7470</v>
      </c>
      <c r="B8958" s="212" t="s">
        <v>9230</v>
      </c>
      <c r="C8958" s="155"/>
      <c r="D8958" s="24" t="s">
        <v>16</v>
      </c>
      <c r="E8958" s="25"/>
      <c r="F8958" s="39"/>
      <c r="G8958" s="26" t="str">
        <f t="shared" si="227"/>
        <v/>
      </c>
      <c r="H8958" s="27"/>
      <c r="I8958" s="28"/>
      <c r="J8958" s="142">
        <v>0</v>
      </c>
    </row>
    <row r="8959" spans="1:10" ht="15" hidden="1" thickBot="1" x14ac:dyDescent="0.4">
      <c r="A8959" s="211"/>
      <c r="B8959" s="213"/>
      <c r="C8959" s="30"/>
      <c r="D8959" s="30"/>
      <c r="E8959" s="31"/>
      <c r="F8959" s="40"/>
      <c r="G8959" s="32" t="str">
        <f t="shared" si="227"/>
        <v/>
      </c>
      <c r="H8959" s="33"/>
      <c r="I8959" s="29"/>
      <c r="J8959" s="142">
        <v>0</v>
      </c>
    </row>
    <row r="8960" spans="1:10" ht="15" hidden="1" thickBot="1" x14ac:dyDescent="0.4">
      <c r="A8960" s="211"/>
      <c r="B8960" s="213"/>
      <c r="C8960" s="34" t="s">
        <v>9572</v>
      </c>
      <c r="D8960" s="34" t="s">
        <v>200</v>
      </c>
      <c r="E8960" s="35">
        <v>1</v>
      </c>
      <c r="F8960" s="29"/>
      <c r="G8960" s="32" t="str">
        <f t="shared" si="227"/>
        <v/>
      </c>
      <c r="H8960" s="37">
        <f t="shared" si="226"/>
        <v>0</v>
      </c>
      <c r="I8960" s="38"/>
      <c r="J8960" s="142">
        <v>0</v>
      </c>
    </row>
    <row r="8961" spans="1:10" ht="15" hidden="1" thickBot="1" x14ac:dyDescent="0.4">
      <c r="A8961" s="211"/>
      <c r="B8961" s="213"/>
      <c r="C8961" s="34"/>
      <c r="D8961" s="34"/>
      <c r="E8961" s="35"/>
      <c r="F8961" s="29"/>
      <c r="G8961" s="32" t="str">
        <f t="shared" si="227"/>
        <v/>
      </c>
      <c r="H8961" s="33"/>
      <c r="I8961" s="38"/>
      <c r="J8961" s="142">
        <v>0</v>
      </c>
    </row>
    <row r="8962" spans="1:10" ht="15" hidden="1" thickBot="1" x14ac:dyDescent="0.4">
      <c r="A8962" s="210" t="s">
        <v>7471</v>
      </c>
      <c r="B8962" s="212" t="s">
        <v>9231</v>
      </c>
      <c r="C8962" s="155"/>
      <c r="D8962" s="24" t="s">
        <v>16</v>
      </c>
      <c r="E8962" s="25"/>
      <c r="F8962" s="39"/>
      <c r="G8962" s="26" t="str">
        <f t="shared" si="227"/>
        <v/>
      </c>
      <c r="H8962" s="27"/>
      <c r="I8962" s="28"/>
      <c r="J8962" s="142">
        <v>0</v>
      </c>
    </row>
    <row r="8963" spans="1:10" ht="15" hidden="1" thickBot="1" x14ac:dyDescent="0.4">
      <c r="A8963" s="211"/>
      <c r="B8963" s="213"/>
      <c r="C8963" s="30"/>
      <c r="D8963" s="30"/>
      <c r="E8963" s="31"/>
      <c r="F8963" s="40"/>
      <c r="G8963" s="32" t="str">
        <f t="shared" si="227"/>
        <v/>
      </c>
      <c r="H8963" s="33"/>
      <c r="I8963" s="29"/>
      <c r="J8963" s="142">
        <v>0</v>
      </c>
    </row>
    <row r="8964" spans="1:10" ht="15" hidden="1" thickBot="1" x14ac:dyDescent="0.4">
      <c r="A8964" s="211"/>
      <c r="B8964" s="213"/>
      <c r="C8964" s="34" t="s">
        <v>10003</v>
      </c>
      <c r="D8964" s="34" t="s">
        <v>200</v>
      </c>
      <c r="E8964" s="35">
        <v>1</v>
      </c>
      <c r="F8964" s="29"/>
      <c r="G8964" s="32" t="str">
        <f t="shared" si="227"/>
        <v/>
      </c>
      <c r="H8964" s="37">
        <f t="shared" ref="H8964:H9004" si="228">SUM(G8964:G8964)</f>
        <v>0</v>
      </c>
      <c r="I8964" s="38"/>
      <c r="J8964" s="142">
        <v>0</v>
      </c>
    </row>
    <row r="8965" spans="1:10" ht="15" hidden="1" thickBot="1" x14ac:dyDescent="0.4">
      <c r="A8965" s="211"/>
      <c r="B8965" s="213"/>
      <c r="C8965" s="34"/>
      <c r="D8965" s="34"/>
      <c r="E8965" s="35"/>
      <c r="F8965" s="29"/>
      <c r="G8965" s="32" t="str">
        <f t="shared" si="227"/>
        <v/>
      </c>
      <c r="H8965" s="33"/>
      <c r="I8965" s="38"/>
      <c r="J8965" s="142">
        <v>0</v>
      </c>
    </row>
    <row r="8966" spans="1:10" ht="15" hidden="1" thickBot="1" x14ac:dyDescent="0.4">
      <c r="A8966" s="210" t="s">
        <v>7472</v>
      </c>
      <c r="B8966" s="212" t="s">
        <v>9232</v>
      </c>
      <c r="C8966" s="155"/>
      <c r="D8966" s="24" t="s">
        <v>16</v>
      </c>
      <c r="E8966" s="25"/>
      <c r="F8966" s="39"/>
      <c r="G8966" s="26" t="str">
        <f t="shared" si="227"/>
        <v/>
      </c>
      <c r="H8966" s="27"/>
      <c r="I8966" s="28"/>
      <c r="J8966" s="142">
        <v>0</v>
      </c>
    </row>
    <row r="8967" spans="1:10" ht="15" hidden="1" thickBot="1" x14ac:dyDescent="0.4">
      <c r="A8967" s="211"/>
      <c r="B8967" s="213"/>
      <c r="C8967" s="30"/>
      <c r="D8967" s="30"/>
      <c r="E8967" s="31"/>
      <c r="F8967" s="40"/>
      <c r="G8967" s="32" t="str">
        <f t="shared" si="227"/>
        <v/>
      </c>
      <c r="H8967" s="33"/>
      <c r="I8967" s="29"/>
      <c r="J8967" s="142">
        <v>0</v>
      </c>
    </row>
    <row r="8968" spans="1:10" ht="15" hidden="1" thickBot="1" x14ac:dyDescent="0.4">
      <c r="A8968" s="211"/>
      <c r="B8968" s="213"/>
      <c r="C8968" s="34" t="s">
        <v>9915</v>
      </c>
      <c r="D8968" s="34" t="s">
        <v>200</v>
      </c>
      <c r="E8968" s="35">
        <v>1</v>
      </c>
      <c r="F8968" s="29"/>
      <c r="G8968" s="32" t="str">
        <f t="shared" si="227"/>
        <v/>
      </c>
      <c r="H8968" s="37">
        <f t="shared" si="228"/>
        <v>0</v>
      </c>
      <c r="I8968" s="38"/>
      <c r="J8968" s="142">
        <v>0</v>
      </c>
    </row>
    <row r="8969" spans="1:10" ht="15" hidden="1" thickBot="1" x14ac:dyDescent="0.4">
      <c r="A8969" s="211"/>
      <c r="B8969" s="213"/>
      <c r="C8969" s="34"/>
      <c r="D8969" s="34"/>
      <c r="E8969" s="35"/>
      <c r="F8969" s="29"/>
      <c r="G8969" s="32" t="str">
        <f t="shared" si="227"/>
        <v/>
      </c>
      <c r="H8969" s="33"/>
      <c r="I8969" s="38"/>
      <c r="J8969" s="142">
        <v>0</v>
      </c>
    </row>
    <row r="8970" spans="1:10" ht="15" hidden="1" thickBot="1" x14ac:dyDescent="0.4">
      <c r="A8970" s="210" t="s">
        <v>7473</v>
      </c>
      <c r="B8970" s="212" t="s">
        <v>9233</v>
      </c>
      <c r="C8970" s="155"/>
      <c r="D8970" s="24" t="s">
        <v>69</v>
      </c>
      <c r="E8970" s="25"/>
      <c r="F8970" s="39"/>
      <c r="G8970" s="26" t="str">
        <f t="shared" si="227"/>
        <v/>
      </c>
      <c r="H8970" s="27"/>
      <c r="I8970" s="28"/>
      <c r="J8970" s="142">
        <v>0</v>
      </c>
    </row>
    <row r="8971" spans="1:10" ht="15" hidden="1" thickBot="1" x14ac:dyDescent="0.4">
      <c r="A8971" s="211"/>
      <c r="B8971" s="213"/>
      <c r="C8971" s="30"/>
      <c r="D8971" s="30"/>
      <c r="E8971" s="31"/>
      <c r="F8971" s="40"/>
      <c r="G8971" s="32" t="str">
        <f t="shared" si="227"/>
        <v/>
      </c>
      <c r="H8971" s="33"/>
      <c r="I8971" s="29"/>
      <c r="J8971" s="142">
        <v>0</v>
      </c>
    </row>
    <row r="8972" spans="1:10" ht="25.5" hidden="1" thickBot="1" x14ac:dyDescent="0.4">
      <c r="A8972" s="211"/>
      <c r="B8972" s="213"/>
      <c r="C8972" s="34" t="s">
        <v>10058</v>
      </c>
      <c r="D8972" s="34" t="s">
        <v>372</v>
      </c>
      <c r="E8972" s="35">
        <v>1</v>
      </c>
      <c r="F8972" s="29"/>
      <c r="G8972" s="32" t="str">
        <f t="shared" si="227"/>
        <v/>
      </c>
      <c r="H8972" s="37">
        <f t="shared" si="228"/>
        <v>0</v>
      </c>
      <c r="I8972" s="38"/>
      <c r="J8972" s="142">
        <v>0</v>
      </c>
    </row>
    <row r="8973" spans="1:10" ht="15" hidden="1" thickBot="1" x14ac:dyDescent="0.4">
      <c r="A8973" s="211"/>
      <c r="B8973" s="213"/>
      <c r="C8973" s="34"/>
      <c r="D8973" s="34"/>
      <c r="E8973" s="35"/>
      <c r="F8973" s="29"/>
      <c r="G8973" s="32" t="str">
        <f t="shared" si="227"/>
        <v/>
      </c>
      <c r="H8973" s="33"/>
      <c r="I8973" s="38"/>
      <c r="J8973" s="142">
        <v>0</v>
      </c>
    </row>
    <row r="8974" spans="1:10" ht="15" hidden="1" thickBot="1" x14ac:dyDescent="0.4">
      <c r="A8974" s="210" t="s">
        <v>7474</v>
      </c>
      <c r="B8974" s="212" t="s">
        <v>9234</v>
      </c>
      <c r="C8974" s="155"/>
      <c r="D8974" s="24" t="s">
        <v>16</v>
      </c>
      <c r="E8974" s="25"/>
      <c r="F8974" s="39"/>
      <c r="G8974" s="26" t="str">
        <f t="shared" si="227"/>
        <v/>
      </c>
      <c r="H8974" s="27"/>
      <c r="I8974" s="28"/>
      <c r="J8974" s="142">
        <v>0</v>
      </c>
    </row>
    <row r="8975" spans="1:10" ht="15" hidden="1" thickBot="1" x14ac:dyDescent="0.4">
      <c r="A8975" s="211"/>
      <c r="B8975" s="213"/>
      <c r="C8975" s="30"/>
      <c r="D8975" s="30"/>
      <c r="E8975" s="31"/>
      <c r="F8975" s="40"/>
      <c r="G8975" s="32" t="str">
        <f t="shared" si="227"/>
        <v/>
      </c>
      <c r="H8975" s="33"/>
      <c r="I8975" s="29"/>
      <c r="J8975" s="142">
        <v>0</v>
      </c>
    </row>
    <row r="8976" spans="1:10" ht="25.5" hidden="1" thickBot="1" x14ac:dyDescent="0.4">
      <c r="A8976" s="211"/>
      <c r="B8976" s="213"/>
      <c r="C8976" s="34" t="s">
        <v>9640</v>
      </c>
      <c r="D8976" s="34" t="s">
        <v>200</v>
      </c>
      <c r="E8976" s="35">
        <v>1</v>
      </c>
      <c r="F8976" s="29"/>
      <c r="G8976" s="32" t="str">
        <f t="shared" ref="G8976:G9039" si="229">IF(ISNUMBER(F8976),E8976*F8976,"")</f>
        <v/>
      </c>
      <c r="H8976" s="37">
        <f t="shared" si="228"/>
        <v>0</v>
      </c>
      <c r="I8976" s="38"/>
      <c r="J8976" s="142">
        <v>0</v>
      </c>
    </row>
    <row r="8977" spans="1:10" ht="15" hidden="1" thickBot="1" x14ac:dyDescent="0.4">
      <c r="A8977" s="211"/>
      <c r="B8977" s="213"/>
      <c r="C8977" s="34"/>
      <c r="D8977" s="34"/>
      <c r="E8977" s="35"/>
      <c r="F8977" s="29"/>
      <c r="G8977" s="32" t="str">
        <f t="shared" si="229"/>
        <v/>
      </c>
      <c r="H8977" s="33"/>
      <c r="I8977" s="38"/>
      <c r="J8977" s="142">
        <v>0</v>
      </c>
    </row>
    <row r="8978" spans="1:10" ht="15" hidden="1" thickBot="1" x14ac:dyDescent="0.4">
      <c r="A8978" s="210" t="s">
        <v>7475</v>
      </c>
      <c r="B8978" s="212" t="s">
        <v>9235</v>
      </c>
      <c r="C8978" s="155"/>
      <c r="D8978" s="24" t="s">
        <v>16</v>
      </c>
      <c r="E8978" s="25"/>
      <c r="F8978" s="39"/>
      <c r="G8978" s="26" t="str">
        <f t="shared" si="229"/>
        <v/>
      </c>
      <c r="H8978" s="27"/>
      <c r="I8978" s="28"/>
      <c r="J8978" s="142">
        <v>0</v>
      </c>
    </row>
    <row r="8979" spans="1:10" ht="15" hidden="1" thickBot="1" x14ac:dyDescent="0.4">
      <c r="A8979" s="211"/>
      <c r="B8979" s="213"/>
      <c r="C8979" s="30"/>
      <c r="D8979" s="30"/>
      <c r="E8979" s="31"/>
      <c r="F8979" s="40"/>
      <c r="G8979" s="32" t="str">
        <f t="shared" si="229"/>
        <v/>
      </c>
      <c r="H8979" s="33"/>
      <c r="I8979" s="29"/>
      <c r="J8979" s="142">
        <v>0</v>
      </c>
    </row>
    <row r="8980" spans="1:10" ht="25.5" hidden="1" thickBot="1" x14ac:dyDescent="0.4">
      <c r="A8980" s="211"/>
      <c r="B8980" s="213"/>
      <c r="C8980" s="34" t="s">
        <v>10093</v>
      </c>
      <c r="D8980" s="34" t="s">
        <v>200</v>
      </c>
      <c r="E8980" s="35">
        <v>1</v>
      </c>
      <c r="F8980" s="29"/>
      <c r="G8980" s="32" t="str">
        <f t="shared" si="229"/>
        <v/>
      </c>
      <c r="H8980" s="37">
        <f t="shared" si="228"/>
        <v>0</v>
      </c>
      <c r="I8980" s="38"/>
      <c r="J8980" s="142">
        <v>0</v>
      </c>
    </row>
    <row r="8981" spans="1:10" ht="15" hidden="1" thickBot="1" x14ac:dyDescent="0.4">
      <c r="A8981" s="211"/>
      <c r="B8981" s="213"/>
      <c r="C8981" s="34"/>
      <c r="D8981" s="34"/>
      <c r="E8981" s="35"/>
      <c r="F8981" s="29"/>
      <c r="G8981" s="32" t="str">
        <f t="shared" si="229"/>
        <v/>
      </c>
      <c r="H8981" s="33"/>
      <c r="I8981" s="38"/>
      <c r="J8981" s="142">
        <v>0</v>
      </c>
    </row>
    <row r="8982" spans="1:10" ht="15" hidden="1" thickBot="1" x14ac:dyDescent="0.4">
      <c r="A8982" s="210" t="s">
        <v>7476</v>
      </c>
      <c r="B8982" s="212" t="s">
        <v>9236</v>
      </c>
      <c r="C8982" s="155"/>
      <c r="D8982" s="24" t="s">
        <v>16</v>
      </c>
      <c r="E8982" s="25"/>
      <c r="F8982" s="39"/>
      <c r="G8982" s="26" t="str">
        <f t="shared" si="229"/>
        <v/>
      </c>
      <c r="H8982" s="27"/>
      <c r="I8982" s="28"/>
      <c r="J8982" s="142">
        <v>0</v>
      </c>
    </row>
    <row r="8983" spans="1:10" ht="15" hidden="1" thickBot="1" x14ac:dyDescent="0.4">
      <c r="A8983" s="211"/>
      <c r="B8983" s="213"/>
      <c r="C8983" s="30"/>
      <c r="D8983" s="30"/>
      <c r="E8983" s="31"/>
      <c r="F8983" s="40"/>
      <c r="G8983" s="32" t="str">
        <f t="shared" si="229"/>
        <v/>
      </c>
      <c r="H8983" s="33"/>
      <c r="I8983" s="29"/>
      <c r="J8983" s="142">
        <v>0</v>
      </c>
    </row>
    <row r="8984" spans="1:10" ht="15" hidden="1" thickBot="1" x14ac:dyDescent="0.4">
      <c r="A8984" s="211"/>
      <c r="B8984" s="213"/>
      <c r="C8984" s="34" t="s">
        <v>9870</v>
      </c>
      <c r="D8984" s="34" t="s">
        <v>200</v>
      </c>
      <c r="E8984" s="35">
        <v>1</v>
      </c>
      <c r="F8984" s="29"/>
      <c r="G8984" s="32" t="str">
        <f t="shared" si="229"/>
        <v/>
      </c>
      <c r="H8984" s="37">
        <f t="shared" si="228"/>
        <v>0</v>
      </c>
      <c r="I8984" s="38"/>
      <c r="J8984" s="142">
        <v>0</v>
      </c>
    </row>
    <row r="8985" spans="1:10" ht="15" hidden="1" thickBot="1" x14ac:dyDescent="0.4">
      <c r="A8985" s="211"/>
      <c r="B8985" s="213"/>
      <c r="C8985" s="34"/>
      <c r="D8985" s="34"/>
      <c r="E8985" s="35"/>
      <c r="F8985" s="29"/>
      <c r="G8985" s="32" t="str">
        <f t="shared" si="229"/>
        <v/>
      </c>
      <c r="H8985" s="33"/>
      <c r="I8985" s="38"/>
      <c r="J8985" s="142">
        <v>0</v>
      </c>
    </row>
    <row r="8986" spans="1:10" ht="15" hidden="1" thickBot="1" x14ac:dyDescent="0.4">
      <c r="A8986" s="210" t="s">
        <v>7477</v>
      </c>
      <c r="B8986" s="212" t="s">
        <v>9237</v>
      </c>
      <c r="C8986" s="155"/>
      <c r="D8986" s="24" t="s">
        <v>16</v>
      </c>
      <c r="E8986" s="25"/>
      <c r="F8986" s="39"/>
      <c r="G8986" s="26" t="str">
        <f t="shared" si="229"/>
        <v/>
      </c>
      <c r="H8986" s="27"/>
      <c r="I8986" s="28"/>
      <c r="J8986" s="142">
        <v>0</v>
      </c>
    </row>
    <row r="8987" spans="1:10" ht="15" hidden="1" thickBot="1" x14ac:dyDescent="0.4">
      <c r="A8987" s="211"/>
      <c r="B8987" s="213"/>
      <c r="C8987" s="30"/>
      <c r="D8987" s="30"/>
      <c r="E8987" s="31"/>
      <c r="F8987" s="40"/>
      <c r="G8987" s="32" t="str">
        <f t="shared" si="229"/>
        <v/>
      </c>
      <c r="H8987" s="33"/>
      <c r="I8987" s="29"/>
      <c r="J8987" s="142">
        <v>0</v>
      </c>
    </row>
    <row r="8988" spans="1:10" ht="15" hidden="1" thickBot="1" x14ac:dyDescent="0.4">
      <c r="A8988" s="211"/>
      <c r="B8988" s="213"/>
      <c r="C8988" s="34" t="s">
        <v>9810</v>
      </c>
      <c r="D8988" s="34" t="s">
        <v>200</v>
      </c>
      <c r="E8988" s="35">
        <v>1</v>
      </c>
      <c r="F8988" s="29"/>
      <c r="G8988" s="32" t="str">
        <f t="shared" si="229"/>
        <v/>
      </c>
      <c r="H8988" s="37">
        <f t="shared" si="228"/>
        <v>0</v>
      </c>
      <c r="I8988" s="38"/>
      <c r="J8988" s="142">
        <v>0</v>
      </c>
    </row>
    <row r="8989" spans="1:10" ht="15" hidden="1" thickBot="1" x14ac:dyDescent="0.4">
      <c r="A8989" s="211"/>
      <c r="B8989" s="213"/>
      <c r="C8989" s="34"/>
      <c r="D8989" s="34"/>
      <c r="E8989" s="35"/>
      <c r="F8989" s="29"/>
      <c r="G8989" s="32" t="str">
        <f t="shared" si="229"/>
        <v/>
      </c>
      <c r="H8989" s="33"/>
      <c r="I8989" s="38"/>
      <c r="J8989" s="142">
        <v>0</v>
      </c>
    </row>
    <row r="8990" spans="1:10" ht="15" hidden="1" thickBot="1" x14ac:dyDescent="0.4">
      <c r="A8990" s="210" t="s">
        <v>7478</v>
      </c>
      <c r="B8990" s="212" t="s">
        <v>9238</v>
      </c>
      <c r="C8990" s="155"/>
      <c r="D8990" s="24" t="s">
        <v>16</v>
      </c>
      <c r="E8990" s="25"/>
      <c r="F8990" s="39"/>
      <c r="G8990" s="26" t="str">
        <f t="shared" si="229"/>
        <v/>
      </c>
      <c r="H8990" s="27"/>
      <c r="I8990" s="28"/>
      <c r="J8990" s="142">
        <v>0</v>
      </c>
    </row>
    <row r="8991" spans="1:10" ht="15" hidden="1" thickBot="1" x14ac:dyDescent="0.4">
      <c r="A8991" s="211"/>
      <c r="B8991" s="213"/>
      <c r="C8991" s="30"/>
      <c r="D8991" s="30"/>
      <c r="E8991" s="31"/>
      <c r="F8991" s="40"/>
      <c r="G8991" s="32" t="str">
        <f t="shared" si="229"/>
        <v/>
      </c>
      <c r="H8991" s="33"/>
      <c r="I8991" s="29"/>
      <c r="J8991" s="142">
        <v>0</v>
      </c>
    </row>
    <row r="8992" spans="1:10" ht="15" hidden="1" thickBot="1" x14ac:dyDescent="0.4">
      <c r="A8992" s="211"/>
      <c r="B8992" s="213"/>
      <c r="C8992" s="34" t="s">
        <v>9571</v>
      </c>
      <c r="D8992" s="34" t="s">
        <v>200</v>
      </c>
      <c r="E8992" s="35">
        <v>1</v>
      </c>
      <c r="F8992" s="29"/>
      <c r="G8992" s="32" t="str">
        <f t="shared" si="229"/>
        <v/>
      </c>
      <c r="H8992" s="37">
        <f t="shared" si="228"/>
        <v>0</v>
      </c>
      <c r="I8992" s="38"/>
      <c r="J8992" s="142">
        <v>0</v>
      </c>
    </row>
    <row r="8993" spans="1:10" ht="15" hidden="1" thickBot="1" x14ac:dyDescent="0.4">
      <c r="A8993" s="211"/>
      <c r="B8993" s="213"/>
      <c r="C8993" s="34"/>
      <c r="D8993" s="34"/>
      <c r="E8993" s="35"/>
      <c r="F8993" s="29"/>
      <c r="G8993" s="32" t="str">
        <f t="shared" si="229"/>
        <v/>
      </c>
      <c r="H8993" s="33"/>
      <c r="I8993" s="38"/>
      <c r="J8993" s="142">
        <v>0</v>
      </c>
    </row>
    <row r="8994" spans="1:10" ht="15" hidden="1" thickBot="1" x14ac:dyDescent="0.4">
      <c r="A8994" s="210" t="s">
        <v>7479</v>
      </c>
      <c r="B8994" s="212" t="s">
        <v>9239</v>
      </c>
      <c r="C8994" s="155"/>
      <c r="D8994" s="24" t="s">
        <v>16</v>
      </c>
      <c r="E8994" s="25"/>
      <c r="F8994" s="39"/>
      <c r="G8994" s="26" t="str">
        <f t="shared" si="229"/>
        <v/>
      </c>
      <c r="H8994" s="27"/>
      <c r="I8994" s="28"/>
      <c r="J8994" s="142">
        <v>0</v>
      </c>
    </row>
    <row r="8995" spans="1:10" ht="15" hidden="1" thickBot="1" x14ac:dyDescent="0.4">
      <c r="A8995" s="211"/>
      <c r="B8995" s="213"/>
      <c r="C8995" s="30"/>
      <c r="D8995" s="30"/>
      <c r="E8995" s="31"/>
      <c r="F8995" s="40"/>
      <c r="G8995" s="32" t="str">
        <f t="shared" si="229"/>
        <v/>
      </c>
      <c r="H8995" s="33"/>
      <c r="I8995" s="29"/>
      <c r="J8995" s="142">
        <v>0</v>
      </c>
    </row>
    <row r="8996" spans="1:10" ht="15" hidden="1" thickBot="1" x14ac:dyDescent="0.4">
      <c r="A8996" s="211"/>
      <c r="B8996" s="213"/>
      <c r="C8996" s="34" t="s">
        <v>10002</v>
      </c>
      <c r="D8996" s="34" t="s">
        <v>200</v>
      </c>
      <c r="E8996" s="35">
        <v>1</v>
      </c>
      <c r="F8996" s="29"/>
      <c r="G8996" s="32" t="str">
        <f t="shared" si="229"/>
        <v/>
      </c>
      <c r="H8996" s="37">
        <f t="shared" si="228"/>
        <v>0</v>
      </c>
      <c r="I8996" s="38"/>
      <c r="J8996" s="142">
        <v>0</v>
      </c>
    </row>
    <row r="8997" spans="1:10" ht="15" hidden="1" thickBot="1" x14ac:dyDescent="0.4">
      <c r="A8997" s="211"/>
      <c r="B8997" s="213"/>
      <c r="C8997" s="34"/>
      <c r="D8997" s="34"/>
      <c r="E8997" s="35"/>
      <c r="F8997" s="29"/>
      <c r="G8997" s="32" t="str">
        <f t="shared" si="229"/>
        <v/>
      </c>
      <c r="H8997" s="33"/>
      <c r="I8997" s="38"/>
      <c r="J8997" s="142">
        <v>0</v>
      </c>
    </row>
    <row r="8998" spans="1:10" ht="15" hidden="1" thickBot="1" x14ac:dyDescent="0.4">
      <c r="A8998" s="210" t="s">
        <v>7480</v>
      </c>
      <c r="B8998" s="212" t="s">
        <v>9240</v>
      </c>
      <c r="C8998" s="155"/>
      <c r="D8998" s="24" t="s">
        <v>16</v>
      </c>
      <c r="E8998" s="25"/>
      <c r="F8998" s="39"/>
      <c r="G8998" s="26" t="str">
        <f t="shared" si="229"/>
        <v/>
      </c>
      <c r="H8998" s="27"/>
      <c r="I8998" s="28"/>
      <c r="J8998" s="142">
        <v>0</v>
      </c>
    </row>
    <row r="8999" spans="1:10" ht="15" hidden="1" thickBot="1" x14ac:dyDescent="0.4">
      <c r="A8999" s="211"/>
      <c r="B8999" s="213"/>
      <c r="C8999" s="30"/>
      <c r="D8999" s="30"/>
      <c r="E8999" s="31"/>
      <c r="F8999" s="40"/>
      <c r="G8999" s="32" t="str">
        <f t="shared" si="229"/>
        <v/>
      </c>
      <c r="H8999" s="33"/>
      <c r="I8999" s="29"/>
      <c r="J8999" s="142">
        <v>0</v>
      </c>
    </row>
    <row r="9000" spans="1:10" ht="15" hidden="1" thickBot="1" x14ac:dyDescent="0.4">
      <c r="A9000" s="211"/>
      <c r="B9000" s="213"/>
      <c r="C9000" s="34" t="s">
        <v>9914</v>
      </c>
      <c r="D9000" s="34" t="s">
        <v>200</v>
      </c>
      <c r="E9000" s="35">
        <v>1</v>
      </c>
      <c r="F9000" s="29"/>
      <c r="G9000" s="32" t="str">
        <f t="shared" si="229"/>
        <v/>
      </c>
      <c r="H9000" s="37">
        <f t="shared" si="228"/>
        <v>0</v>
      </c>
      <c r="I9000" s="38"/>
      <c r="J9000" s="142">
        <v>0</v>
      </c>
    </row>
    <row r="9001" spans="1:10" ht="15" hidden="1" thickBot="1" x14ac:dyDescent="0.4">
      <c r="A9001" s="211"/>
      <c r="B9001" s="213"/>
      <c r="C9001" s="34"/>
      <c r="D9001" s="34"/>
      <c r="E9001" s="35"/>
      <c r="F9001" s="29"/>
      <c r="G9001" s="32" t="str">
        <f t="shared" si="229"/>
        <v/>
      </c>
      <c r="H9001" s="33"/>
      <c r="I9001" s="38"/>
      <c r="J9001" s="142">
        <v>0</v>
      </c>
    </row>
    <row r="9002" spans="1:10" ht="15" hidden="1" thickBot="1" x14ac:dyDescent="0.4">
      <c r="A9002" s="210" t="s">
        <v>7481</v>
      </c>
      <c r="B9002" s="212" t="s">
        <v>9241</v>
      </c>
      <c r="C9002" s="155"/>
      <c r="D9002" s="24" t="s">
        <v>69</v>
      </c>
      <c r="E9002" s="25"/>
      <c r="F9002" s="39"/>
      <c r="G9002" s="26" t="str">
        <f t="shared" si="229"/>
        <v/>
      </c>
      <c r="H9002" s="27"/>
      <c r="I9002" s="28"/>
      <c r="J9002" s="142">
        <v>0</v>
      </c>
    </row>
    <row r="9003" spans="1:10" ht="15" hidden="1" thickBot="1" x14ac:dyDescent="0.4">
      <c r="A9003" s="211"/>
      <c r="B9003" s="213"/>
      <c r="C9003" s="30"/>
      <c r="D9003" s="30"/>
      <c r="E9003" s="31"/>
      <c r="F9003" s="40"/>
      <c r="G9003" s="32" t="str">
        <f t="shared" si="229"/>
        <v/>
      </c>
      <c r="H9003" s="33"/>
      <c r="I9003" s="29"/>
      <c r="J9003" s="142">
        <v>0</v>
      </c>
    </row>
    <row r="9004" spans="1:10" ht="25.5" hidden="1" thickBot="1" x14ac:dyDescent="0.4">
      <c r="A9004" s="211"/>
      <c r="B9004" s="213"/>
      <c r="C9004" s="34" t="s">
        <v>10060</v>
      </c>
      <c r="D9004" s="34" t="s">
        <v>372</v>
      </c>
      <c r="E9004" s="35">
        <v>1</v>
      </c>
      <c r="F9004" s="29"/>
      <c r="G9004" s="32" t="str">
        <f t="shared" si="229"/>
        <v/>
      </c>
      <c r="H9004" s="37">
        <f t="shared" si="228"/>
        <v>0</v>
      </c>
      <c r="I9004" s="38"/>
      <c r="J9004" s="142">
        <v>0</v>
      </c>
    </row>
    <row r="9005" spans="1:10" ht="15" hidden="1" thickBot="1" x14ac:dyDescent="0.4">
      <c r="A9005" s="211"/>
      <c r="B9005" s="213"/>
      <c r="C9005" s="34"/>
      <c r="D9005" s="34"/>
      <c r="E9005" s="35"/>
      <c r="F9005" s="29"/>
      <c r="G9005" s="32" t="str">
        <f t="shared" si="229"/>
        <v/>
      </c>
      <c r="H9005" s="33"/>
      <c r="I9005" s="38"/>
      <c r="J9005" s="142">
        <v>0</v>
      </c>
    </row>
    <row r="9006" spans="1:10" ht="15" hidden="1" thickBot="1" x14ac:dyDescent="0.4">
      <c r="A9006" s="210" t="s">
        <v>8396</v>
      </c>
      <c r="B9006" s="212" t="s">
        <v>9253</v>
      </c>
      <c r="C9006" s="155"/>
      <c r="D9006" s="24" t="s">
        <v>69</v>
      </c>
      <c r="E9006" s="25"/>
      <c r="F9006" s="39"/>
      <c r="G9006" s="26" t="str">
        <f t="shared" si="229"/>
        <v/>
      </c>
      <c r="H9006" s="27"/>
      <c r="I9006" s="28"/>
      <c r="J9006" s="142">
        <v>0</v>
      </c>
    </row>
    <row r="9007" spans="1:10" ht="15" hidden="1" thickBot="1" x14ac:dyDescent="0.4">
      <c r="A9007" s="211"/>
      <c r="B9007" s="213"/>
      <c r="C9007" s="30"/>
      <c r="D9007" s="30"/>
      <c r="E9007" s="31"/>
      <c r="F9007" s="40"/>
      <c r="G9007" s="32" t="str">
        <f t="shared" si="229"/>
        <v/>
      </c>
      <c r="H9007" s="33"/>
      <c r="I9007" s="29"/>
      <c r="J9007" s="142">
        <v>0</v>
      </c>
    </row>
    <row r="9008" spans="1:10" ht="25.5" hidden="1" thickBot="1" x14ac:dyDescent="0.4">
      <c r="A9008" s="211"/>
      <c r="B9008" s="213"/>
      <c r="C9008" s="34" t="s">
        <v>10061</v>
      </c>
      <c r="D9008" s="34" t="s">
        <v>372</v>
      </c>
      <c r="E9008" s="35">
        <v>1</v>
      </c>
      <c r="F9008" s="29"/>
      <c r="G9008" s="32" t="str">
        <f t="shared" si="229"/>
        <v/>
      </c>
      <c r="H9008" s="37">
        <f t="shared" ref="H9008:H9012" si="230">SUM(G9008:G9008)</f>
        <v>0</v>
      </c>
      <c r="I9008" s="38"/>
      <c r="J9008" s="142">
        <v>0</v>
      </c>
    </row>
    <row r="9009" spans="1:10" ht="15" hidden="1" thickBot="1" x14ac:dyDescent="0.4">
      <c r="A9009" s="211"/>
      <c r="B9009" s="213"/>
      <c r="C9009" s="34"/>
      <c r="D9009" s="34"/>
      <c r="E9009" s="35"/>
      <c r="F9009" s="29"/>
      <c r="G9009" s="32" t="str">
        <f t="shared" si="229"/>
        <v/>
      </c>
      <c r="H9009" s="33"/>
      <c r="I9009" s="38"/>
      <c r="J9009" s="142">
        <v>0</v>
      </c>
    </row>
    <row r="9010" spans="1:10" ht="15" hidden="1" thickBot="1" x14ac:dyDescent="0.4">
      <c r="A9010" s="210" t="s">
        <v>8402</v>
      </c>
      <c r="B9010" s="212" t="s">
        <v>9259</v>
      </c>
      <c r="C9010" s="155"/>
      <c r="D9010" s="24" t="s">
        <v>69</v>
      </c>
      <c r="E9010" s="25"/>
      <c r="F9010" s="39"/>
      <c r="G9010" s="26" t="str">
        <f t="shared" si="229"/>
        <v/>
      </c>
      <c r="H9010" s="27"/>
      <c r="I9010" s="28"/>
      <c r="J9010" s="142">
        <v>0</v>
      </c>
    </row>
    <row r="9011" spans="1:10" ht="15" hidden="1" thickBot="1" x14ac:dyDescent="0.4">
      <c r="A9011" s="211"/>
      <c r="B9011" s="213"/>
      <c r="C9011" s="30"/>
      <c r="D9011" s="30"/>
      <c r="E9011" s="31"/>
      <c r="F9011" s="40"/>
      <c r="G9011" s="32" t="str">
        <f t="shared" si="229"/>
        <v/>
      </c>
      <c r="H9011" s="33"/>
      <c r="I9011" s="29"/>
      <c r="J9011" s="142">
        <v>0</v>
      </c>
    </row>
    <row r="9012" spans="1:10" ht="25.5" hidden="1" thickBot="1" x14ac:dyDescent="0.4">
      <c r="A9012" s="211"/>
      <c r="B9012" s="213"/>
      <c r="C9012" s="34" t="s">
        <v>2996</v>
      </c>
      <c r="D9012" s="34" t="s">
        <v>372</v>
      </c>
      <c r="E9012" s="35">
        <v>1</v>
      </c>
      <c r="F9012" s="29"/>
      <c r="G9012" s="32" t="str">
        <f t="shared" si="229"/>
        <v/>
      </c>
      <c r="H9012" s="37">
        <f t="shared" si="230"/>
        <v>0</v>
      </c>
      <c r="I9012" s="38"/>
      <c r="J9012" s="142">
        <v>0</v>
      </c>
    </row>
    <row r="9013" spans="1:10" ht="15" hidden="1" thickBot="1" x14ac:dyDescent="0.4">
      <c r="A9013" s="211"/>
      <c r="B9013" s="213"/>
      <c r="C9013" s="34"/>
      <c r="D9013" s="34"/>
      <c r="E9013" s="35"/>
      <c r="F9013" s="29"/>
      <c r="G9013" s="32" t="str">
        <f t="shared" si="229"/>
        <v/>
      </c>
      <c r="H9013" s="33"/>
      <c r="I9013" s="38"/>
      <c r="J9013" s="142">
        <v>0</v>
      </c>
    </row>
    <row r="9014" spans="1:10" ht="15" hidden="1" thickBot="1" x14ac:dyDescent="0.4">
      <c r="A9014" s="210" t="s">
        <v>8409</v>
      </c>
      <c r="B9014" s="212" t="s">
        <v>9266</v>
      </c>
      <c r="C9014" s="155"/>
      <c r="D9014" s="24" t="s">
        <v>69</v>
      </c>
      <c r="E9014" s="25"/>
      <c r="F9014" s="39"/>
      <c r="G9014" s="26" t="str">
        <f t="shared" si="229"/>
        <v/>
      </c>
      <c r="H9014" s="27"/>
      <c r="I9014" s="28"/>
      <c r="J9014" s="142">
        <v>0</v>
      </c>
    </row>
    <row r="9015" spans="1:10" ht="15" hidden="1" thickBot="1" x14ac:dyDescent="0.4">
      <c r="A9015" s="211"/>
      <c r="B9015" s="213"/>
      <c r="C9015" s="30"/>
      <c r="D9015" s="30"/>
      <c r="E9015" s="31"/>
      <c r="F9015" s="40"/>
      <c r="G9015" s="32" t="str">
        <f t="shared" si="229"/>
        <v/>
      </c>
      <c r="H9015" s="33"/>
      <c r="I9015" s="29"/>
      <c r="J9015" s="142">
        <v>0</v>
      </c>
    </row>
    <row r="9016" spans="1:10" ht="25.5" hidden="1" thickBot="1" x14ac:dyDescent="0.4">
      <c r="A9016" s="211"/>
      <c r="B9016" s="213"/>
      <c r="C9016" s="34" t="s">
        <v>10256</v>
      </c>
      <c r="D9016" s="34" t="s">
        <v>372</v>
      </c>
      <c r="E9016" s="35">
        <v>1</v>
      </c>
      <c r="F9016" s="29"/>
      <c r="G9016" s="32" t="str">
        <f t="shared" si="229"/>
        <v/>
      </c>
      <c r="H9016" s="37">
        <f t="shared" ref="H9016:H9036" si="231">SUM(G9016:G9016)</f>
        <v>0</v>
      </c>
      <c r="I9016" s="38"/>
      <c r="J9016" s="142">
        <v>0</v>
      </c>
    </row>
    <row r="9017" spans="1:10" ht="15" hidden="1" thickBot="1" x14ac:dyDescent="0.4">
      <c r="A9017" s="211"/>
      <c r="B9017" s="213"/>
      <c r="C9017" s="34"/>
      <c r="D9017" s="34"/>
      <c r="E9017" s="35"/>
      <c r="F9017" s="29"/>
      <c r="G9017" s="32" t="str">
        <f t="shared" si="229"/>
        <v/>
      </c>
      <c r="H9017" s="33"/>
      <c r="I9017" s="38"/>
      <c r="J9017" s="142">
        <v>0</v>
      </c>
    </row>
    <row r="9018" spans="1:10" ht="15" hidden="1" thickBot="1" x14ac:dyDescent="0.4">
      <c r="A9018" s="210" t="s">
        <v>8415</v>
      </c>
      <c r="B9018" s="212" t="s">
        <v>9272</v>
      </c>
      <c r="C9018" s="155"/>
      <c r="D9018" s="24" t="s">
        <v>69</v>
      </c>
      <c r="E9018" s="25"/>
      <c r="F9018" s="39"/>
      <c r="G9018" s="26" t="str">
        <f t="shared" si="229"/>
        <v/>
      </c>
      <c r="H9018" s="27"/>
      <c r="I9018" s="28"/>
      <c r="J9018" s="142">
        <v>0</v>
      </c>
    </row>
    <row r="9019" spans="1:10" ht="15" hidden="1" thickBot="1" x14ac:dyDescent="0.4">
      <c r="A9019" s="211"/>
      <c r="B9019" s="213"/>
      <c r="C9019" s="30"/>
      <c r="D9019" s="30"/>
      <c r="E9019" s="31"/>
      <c r="F9019" s="40"/>
      <c r="G9019" s="32" t="str">
        <f t="shared" si="229"/>
        <v/>
      </c>
      <c r="H9019" s="33"/>
      <c r="I9019" s="29"/>
      <c r="J9019" s="142">
        <v>0</v>
      </c>
    </row>
    <row r="9020" spans="1:10" ht="25.5" hidden="1" thickBot="1" x14ac:dyDescent="0.4">
      <c r="A9020" s="211"/>
      <c r="B9020" s="213"/>
      <c r="C9020" s="34" t="s">
        <v>2878</v>
      </c>
      <c r="D9020" s="34" t="s">
        <v>372</v>
      </c>
      <c r="E9020" s="35">
        <v>1</v>
      </c>
      <c r="F9020" s="29"/>
      <c r="G9020" s="32" t="str">
        <f t="shared" si="229"/>
        <v/>
      </c>
      <c r="H9020" s="37">
        <f t="shared" si="231"/>
        <v>0</v>
      </c>
      <c r="I9020" s="38"/>
      <c r="J9020" s="142">
        <v>0</v>
      </c>
    </row>
    <row r="9021" spans="1:10" ht="15" hidden="1" thickBot="1" x14ac:dyDescent="0.4">
      <c r="A9021" s="211"/>
      <c r="B9021" s="213"/>
      <c r="C9021" s="34"/>
      <c r="D9021" s="34"/>
      <c r="E9021" s="35"/>
      <c r="F9021" s="29"/>
      <c r="G9021" s="32" t="str">
        <f t="shared" si="229"/>
        <v/>
      </c>
      <c r="H9021" s="33"/>
      <c r="I9021" s="38"/>
      <c r="J9021" s="142">
        <v>0</v>
      </c>
    </row>
    <row r="9022" spans="1:10" ht="15" hidden="1" thickBot="1" x14ac:dyDescent="0.4">
      <c r="A9022" s="210" t="s">
        <v>8422</v>
      </c>
      <c r="B9022" s="212" t="s">
        <v>9279</v>
      </c>
      <c r="C9022" s="155"/>
      <c r="D9022" s="24" t="s">
        <v>69</v>
      </c>
      <c r="E9022" s="25"/>
      <c r="F9022" s="39"/>
      <c r="G9022" s="26" t="str">
        <f t="shared" si="229"/>
        <v/>
      </c>
      <c r="H9022" s="27"/>
      <c r="I9022" s="28"/>
      <c r="J9022" s="142">
        <v>0</v>
      </c>
    </row>
    <row r="9023" spans="1:10" ht="15" hidden="1" thickBot="1" x14ac:dyDescent="0.4">
      <c r="A9023" s="211"/>
      <c r="B9023" s="213"/>
      <c r="C9023" s="30"/>
      <c r="D9023" s="30"/>
      <c r="E9023" s="31"/>
      <c r="F9023" s="40"/>
      <c r="G9023" s="32" t="str">
        <f t="shared" si="229"/>
        <v/>
      </c>
      <c r="H9023" s="33"/>
      <c r="I9023" s="29"/>
      <c r="J9023" s="142">
        <v>0</v>
      </c>
    </row>
    <row r="9024" spans="1:10" ht="15" hidden="1" thickBot="1" x14ac:dyDescent="0.4">
      <c r="A9024" s="211"/>
      <c r="B9024" s="213"/>
      <c r="C9024" s="34" t="s">
        <v>10081</v>
      </c>
      <c r="D9024" s="34" t="s">
        <v>372</v>
      </c>
      <c r="E9024" s="35">
        <v>1</v>
      </c>
      <c r="F9024" s="29"/>
      <c r="G9024" s="32" t="str">
        <f t="shared" si="229"/>
        <v/>
      </c>
      <c r="H9024" s="37">
        <f t="shared" si="231"/>
        <v>0</v>
      </c>
      <c r="I9024" s="38"/>
      <c r="J9024" s="142">
        <v>0</v>
      </c>
    </row>
    <row r="9025" spans="1:10" ht="15" hidden="1" thickBot="1" x14ac:dyDescent="0.4">
      <c r="A9025" s="211"/>
      <c r="B9025" s="213"/>
      <c r="C9025" s="34"/>
      <c r="D9025" s="34"/>
      <c r="E9025" s="35"/>
      <c r="F9025" s="29"/>
      <c r="G9025" s="32" t="str">
        <f t="shared" si="229"/>
        <v/>
      </c>
      <c r="H9025" s="33"/>
      <c r="I9025" s="38"/>
      <c r="J9025" s="142">
        <v>0</v>
      </c>
    </row>
    <row r="9026" spans="1:10" ht="15" hidden="1" thickBot="1" x14ac:dyDescent="0.4">
      <c r="A9026" s="210" t="s">
        <v>8423</v>
      </c>
      <c r="B9026" s="212" t="s">
        <v>9280</v>
      </c>
      <c r="C9026" s="155"/>
      <c r="D9026" s="24" t="s">
        <v>16</v>
      </c>
      <c r="E9026" s="25"/>
      <c r="F9026" s="39"/>
      <c r="G9026" s="26" t="str">
        <f t="shared" si="229"/>
        <v/>
      </c>
      <c r="H9026" s="27"/>
      <c r="I9026" s="28"/>
      <c r="J9026" s="142">
        <v>0</v>
      </c>
    </row>
    <row r="9027" spans="1:10" ht="15" hidden="1" thickBot="1" x14ac:dyDescent="0.4">
      <c r="A9027" s="211"/>
      <c r="B9027" s="213"/>
      <c r="C9027" s="30"/>
      <c r="D9027" s="30"/>
      <c r="E9027" s="31"/>
      <c r="F9027" s="40"/>
      <c r="G9027" s="32" t="str">
        <f t="shared" si="229"/>
        <v/>
      </c>
      <c r="H9027" s="33"/>
      <c r="I9027" s="29"/>
      <c r="J9027" s="142">
        <v>0</v>
      </c>
    </row>
    <row r="9028" spans="1:10" ht="25.5" hidden="1" thickBot="1" x14ac:dyDescent="0.4">
      <c r="A9028" s="211"/>
      <c r="B9028" s="213"/>
      <c r="C9028" s="34" t="s">
        <v>9734</v>
      </c>
      <c r="D9028" s="34" t="s">
        <v>200</v>
      </c>
      <c r="E9028" s="35">
        <v>1</v>
      </c>
      <c r="F9028" s="29"/>
      <c r="G9028" s="32" t="str">
        <f t="shared" si="229"/>
        <v/>
      </c>
      <c r="H9028" s="37">
        <f t="shared" si="231"/>
        <v>0</v>
      </c>
      <c r="I9028" s="38"/>
      <c r="J9028" s="142">
        <v>0</v>
      </c>
    </row>
    <row r="9029" spans="1:10" ht="15" hidden="1" thickBot="1" x14ac:dyDescent="0.4">
      <c r="A9029" s="211"/>
      <c r="B9029" s="213"/>
      <c r="C9029" s="34"/>
      <c r="D9029" s="34"/>
      <c r="E9029" s="35"/>
      <c r="F9029" s="29"/>
      <c r="G9029" s="32" t="str">
        <f t="shared" si="229"/>
        <v/>
      </c>
      <c r="H9029" s="33"/>
      <c r="I9029" s="38"/>
      <c r="J9029" s="142">
        <v>0</v>
      </c>
    </row>
    <row r="9030" spans="1:10" ht="15" hidden="1" thickBot="1" x14ac:dyDescent="0.4">
      <c r="A9030" s="210" t="s">
        <v>8424</v>
      </c>
      <c r="B9030" s="212" t="s">
        <v>9281</v>
      </c>
      <c r="C9030" s="155"/>
      <c r="D9030" s="24" t="s">
        <v>16</v>
      </c>
      <c r="E9030" s="25"/>
      <c r="F9030" s="39"/>
      <c r="G9030" s="26" t="str">
        <f t="shared" si="229"/>
        <v/>
      </c>
      <c r="H9030" s="27"/>
      <c r="I9030" s="28"/>
      <c r="J9030" s="142">
        <v>0</v>
      </c>
    </row>
    <row r="9031" spans="1:10" ht="15" hidden="1" thickBot="1" x14ac:dyDescent="0.4">
      <c r="A9031" s="211"/>
      <c r="B9031" s="213"/>
      <c r="C9031" s="30"/>
      <c r="D9031" s="30"/>
      <c r="E9031" s="31"/>
      <c r="F9031" s="40"/>
      <c r="G9031" s="32" t="str">
        <f t="shared" si="229"/>
        <v/>
      </c>
      <c r="H9031" s="33"/>
      <c r="I9031" s="29"/>
      <c r="J9031" s="142">
        <v>0</v>
      </c>
    </row>
    <row r="9032" spans="1:10" ht="25.5" hidden="1" thickBot="1" x14ac:dyDescent="0.4">
      <c r="A9032" s="211"/>
      <c r="B9032" s="213"/>
      <c r="C9032" s="34" t="s">
        <v>9848</v>
      </c>
      <c r="D9032" s="34" t="s">
        <v>200</v>
      </c>
      <c r="E9032" s="35">
        <v>1</v>
      </c>
      <c r="F9032" s="29"/>
      <c r="G9032" s="32" t="str">
        <f t="shared" si="229"/>
        <v/>
      </c>
      <c r="H9032" s="37">
        <f t="shared" si="231"/>
        <v>0</v>
      </c>
      <c r="I9032" s="38"/>
      <c r="J9032" s="142">
        <v>0</v>
      </c>
    </row>
    <row r="9033" spans="1:10" ht="15" hidden="1" thickBot="1" x14ac:dyDescent="0.4">
      <c r="A9033" s="211"/>
      <c r="B9033" s="213"/>
      <c r="C9033" s="34"/>
      <c r="D9033" s="34"/>
      <c r="E9033" s="35"/>
      <c r="F9033" s="29"/>
      <c r="G9033" s="32" t="str">
        <f t="shared" si="229"/>
        <v/>
      </c>
      <c r="H9033" s="33"/>
      <c r="I9033" s="38"/>
      <c r="J9033" s="142">
        <v>0</v>
      </c>
    </row>
    <row r="9034" spans="1:10" ht="15" hidden="1" thickBot="1" x14ac:dyDescent="0.4">
      <c r="A9034" s="210" t="s">
        <v>8425</v>
      </c>
      <c r="B9034" s="212" t="s">
        <v>9282</v>
      </c>
      <c r="C9034" s="155"/>
      <c r="D9034" s="24" t="s">
        <v>16</v>
      </c>
      <c r="E9034" s="25"/>
      <c r="F9034" s="39"/>
      <c r="G9034" s="26" t="str">
        <f t="shared" si="229"/>
        <v/>
      </c>
      <c r="H9034" s="27"/>
      <c r="I9034" s="28"/>
      <c r="J9034" s="142">
        <v>0</v>
      </c>
    </row>
    <row r="9035" spans="1:10" ht="15" hidden="1" thickBot="1" x14ac:dyDescent="0.4">
      <c r="A9035" s="211"/>
      <c r="B9035" s="213"/>
      <c r="C9035" s="30"/>
      <c r="D9035" s="30"/>
      <c r="E9035" s="31"/>
      <c r="F9035" s="40"/>
      <c r="G9035" s="32" t="str">
        <f t="shared" si="229"/>
        <v/>
      </c>
      <c r="H9035" s="33"/>
      <c r="I9035" s="29"/>
      <c r="J9035" s="142">
        <v>0</v>
      </c>
    </row>
    <row r="9036" spans="1:10" ht="25.5" hidden="1" thickBot="1" x14ac:dyDescent="0.4">
      <c r="A9036" s="211"/>
      <c r="B9036" s="213"/>
      <c r="C9036" s="34" t="s">
        <v>10007</v>
      </c>
      <c r="D9036" s="34" t="s">
        <v>200</v>
      </c>
      <c r="E9036" s="35">
        <v>1</v>
      </c>
      <c r="F9036" s="29"/>
      <c r="G9036" s="32" t="str">
        <f t="shared" si="229"/>
        <v/>
      </c>
      <c r="H9036" s="37">
        <f t="shared" si="231"/>
        <v>0</v>
      </c>
      <c r="I9036" s="38"/>
      <c r="J9036" s="142">
        <v>0</v>
      </c>
    </row>
    <row r="9037" spans="1:10" ht="15" hidden="1" thickBot="1" x14ac:dyDescent="0.4">
      <c r="A9037" s="211"/>
      <c r="B9037" s="213"/>
      <c r="C9037" s="34"/>
      <c r="D9037" s="34"/>
      <c r="E9037" s="35"/>
      <c r="F9037" s="29"/>
      <c r="G9037" s="32" t="str">
        <f t="shared" si="229"/>
        <v/>
      </c>
      <c r="H9037" s="33"/>
      <c r="I9037" s="38"/>
      <c r="J9037" s="142">
        <v>0</v>
      </c>
    </row>
    <row r="9038" spans="1:10" ht="15" hidden="1" thickBot="1" x14ac:dyDescent="0.4">
      <c r="A9038" s="210" t="s">
        <v>8426</v>
      </c>
      <c r="B9038" s="212" t="s">
        <v>9283</v>
      </c>
      <c r="C9038" s="155"/>
      <c r="D9038" s="24" t="s">
        <v>69</v>
      </c>
      <c r="E9038" s="25"/>
      <c r="F9038" s="39"/>
      <c r="G9038" s="26" t="str">
        <f t="shared" si="229"/>
        <v/>
      </c>
      <c r="H9038" s="27"/>
      <c r="I9038" s="28"/>
      <c r="J9038" s="142">
        <v>0</v>
      </c>
    </row>
    <row r="9039" spans="1:10" ht="15" hidden="1" thickBot="1" x14ac:dyDescent="0.4">
      <c r="A9039" s="211"/>
      <c r="B9039" s="213"/>
      <c r="C9039" s="30"/>
      <c r="D9039" s="30"/>
      <c r="E9039" s="31"/>
      <c r="F9039" s="40"/>
      <c r="G9039" s="32" t="str">
        <f t="shared" si="229"/>
        <v/>
      </c>
      <c r="H9039" s="33"/>
      <c r="I9039" s="29"/>
      <c r="J9039" s="142">
        <v>0</v>
      </c>
    </row>
    <row r="9040" spans="1:10" ht="15" hidden="1" thickBot="1" x14ac:dyDescent="0.4">
      <c r="A9040" s="211"/>
      <c r="B9040" s="213"/>
      <c r="C9040" s="34" t="s">
        <v>10083</v>
      </c>
      <c r="D9040" s="34" t="s">
        <v>372</v>
      </c>
      <c r="E9040" s="35">
        <v>1</v>
      </c>
      <c r="F9040" s="29"/>
      <c r="G9040" s="32" t="str">
        <f t="shared" ref="G9040:G9103" si="232">IF(ISNUMBER(F9040),E9040*F9040,"")</f>
        <v/>
      </c>
      <c r="H9040" s="37">
        <f t="shared" ref="H9040" si="233">SUM(G9040:G9040)</f>
        <v>0</v>
      </c>
      <c r="I9040" s="38"/>
      <c r="J9040" s="142">
        <v>0</v>
      </c>
    </row>
    <row r="9041" spans="1:10" ht="15" hidden="1" thickBot="1" x14ac:dyDescent="0.4">
      <c r="A9041" s="211"/>
      <c r="B9041" s="213"/>
      <c r="C9041" s="34"/>
      <c r="D9041" s="34"/>
      <c r="E9041" s="35"/>
      <c r="F9041" s="29"/>
      <c r="G9041" s="32" t="str">
        <f t="shared" si="232"/>
        <v/>
      </c>
      <c r="H9041" s="33"/>
      <c r="I9041" s="38"/>
      <c r="J9041" s="142">
        <v>0</v>
      </c>
    </row>
    <row r="9042" spans="1:10" ht="15" hidden="1" thickBot="1" x14ac:dyDescent="0.4">
      <c r="A9042" s="210" t="s">
        <v>8427</v>
      </c>
      <c r="B9042" s="212" t="s">
        <v>9284</v>
      </c>
      <c r="C9042" s="155"/>
      <c r="D9042" s="24" t="s">
        <v>16</v>
      </c>
      <c r="E9042" s="25"/>
      <c r="F9042" s="39"/>
      <c r="G9042" s="26" t="str">
        <f t="shared" si="232"/>
        <v/>
      </c>
      <c r="H9042" s="27"/>
      <c r="I9042" s="28"/>
      <c r="J9042" s="142">
        <v>0</v>
      </c>
    </row>
    <row r="9043" spans="1:10" ht="15" hidden="1" thickBot="1" x14ac:dyDescent="0.4">
      <c r="A9043" s="211"/>
      <c r="B9043" s="213"/>
      <c r="C9043" s="30"/>
      <c r="D9043" s="30"/>
      <c r="E9043" s="31"/>
      <c r="F9043" s="40"/>
      <c r="G9043" s="32" t="str">
        <f t="shared" si="232"/>
        <v/>
      </c>
      <c r="H9043" s="33"/>
      <c r="I9043" s="29"/>
      <c r="J9043" s="142">
        <v>0</v>
      </c>
    </row>
    <row r="9044" spans="1:10" ht="25.5" hidden="1" thickBot="1" x14ac:dyDescent="0.4">
      <c r="A9044" s="211"/>
      <c r="B9044" s="213"/>
      <c r="C9044" s="34" t="s">
        <v>9735</v>
      </c>
      <c r="D9044" s="34" t="s">
        <v>200</v>
      </c>
      <c r="E9044" s="35">
        <v>1</v>
      </c>
      <c r="F9044" s="29"/>
      <c r="G9044" s="32" t="str">
        <f t="shared" si="232"/>
        <v/>
      </c>
      <c r="H9044" s="37">
        <f t="shared" ref="H9044" si="234">SUM(G9044:G9044)</f>
        <v>0</v>
      </c>
      <c r="I9044" s="38"/>
      <c r="J9044" s="142">
        <v>0</v>
      </c>
    </row>
    <row r="9045" spans="1:10" ht="15" hidden="1" thickBot="1" x14ac:dyDescent="0.4">
      <c r="A9045" s="211"/>
      <c r="B9045" s="213"/>
      <c r="C9045" s="34"/>
      <c r="D9045" s="34"/>
      <c r="E9045" s="35"/>
      <c r="F9045" s="29"/>
      <c r="G9045" s="32" t="str">
        <f t="shared" si="232"/>
        <v/>
      </c>
      <c r="H9045" s="33"/>
      <c r="I9045" s="38"/>
      <c r="J9045" s="142">
        <v>0</v>
      </c>
    </row>
    <row r="9046" spans="1:10" ht="15" hidden="1" thickBot="1" x14ac:dyDescent="0.4">
      <c r="A9046" s="210" t="s">
        <v>8428</v>
      </c>
      <c r="B9046" s="212" t="s">
        <v>9285</v>
      </c>
      <c r="C9046" s="155"/>
      <c r="D9046" s="24" t="s">
        <v>16</v>
      </c>
      <c r="E9046" s="25"/>
      <c r="F9046" s="39"/>
      <c r="G9046" s="26" t="str">
        <f t="shared" si="232"/>
        <v/>
      </c>
      <c r="H9046" s="27"/>
      <c r="I9046" s="28"/>
      <c r="J9046" s="142">
        <v>0</v>
      </c>
    </row>
    <row r="9047" spans="1:10" ht="15" hidden="1" thickBot="1" x14ac:dyDescent="0.4">
      <c r="A9047" s="211"/>
      <c r="B9047" s="213"/>
      <c r="C9047" s="30"/>
      <c r="D9047" s="30"/>
      <c r="E9047" s="31"/>
      <c r="F9047" s="40"/>
      <c r="G9047" s="32" t="str">
        <f t="shared" si="232"/>
        <v/>
      </c>
      <c r="H9047" s="33"/>
      <c r="I9047" s="29"/>
      <c r="J9047" s="142">
        <v>0</v>
      </c>
    </row>
    <row r="9048" spans="1:10" ht="25.5" hidden="1" thickBot="1" x14ac:dyDescent="0.4">
      <c r="A9048" s="211"/>
      <c r="B9048" s="213"/>
      <c r="C9048" s="34" t="s">
        <v>9849</v>
      </c>
      <c r="D9048" s="34" t="s">
        <v>200</v>
      </c>
      <c r="E9048" s="35">
        <v>1</v>
      </c>
      <c r="F9048" s="29"/>
      <c r="G9048" s="32" t="str">
        <f t="shared" si="232"/>
        <v/>
      </c>
      <c r="H9048" s="37">
        <f t="shared" ref="H9048" si="235">SUM(G9048:G9048)</f>
        <v>0</v>
      </c>
      <c r="I9048" s="38"/>
      <c r="J9048" s="142">
        <v>0</v>
      </c>
    </row>
    <row r="9049" spans="1:10" ht="15" hidden="1" thickBot="1" x14ac:dyDescent="0.4">
      <c r="A9049" s="211"/>
      <c r="B9049" s="213"/>
      <c r="C9049" s="34"/>
      <c r="D9049" s="34"/>
      <c r="E9049" s="35"/>
      <c r="F9049" s="29"/>
      <c r="G9049" s="32" t="str">
        <f t="shared" si="232"/>
        <v/>
      </c>
      <c r="H9049" s="33"/>
      <c r="I9049" s="38"/>
      <c r="J9049" s="142">
        <v>0</v>
      </c>
    </row>
    <row r="9050" spans="1:10" ht="15" hidden="1" thickBot="1" x14ac:dyDescent="0.4">
      <c r="A9050" s="210" t="s">
        <v>8429</v>
      </c>
      <c r="B9050" s="212" t="s">
        <v>9286</v>
      </c>
      <c r="C9050" s="155"/>
      <c r="D9050" s="24" t="s">
        <v>16</v>
      </c>
      <c r="E9050" s="25"/>
      <c r="F9050" s="39"/>
      <c r="G9050" s="26" t="str">
        <f t="shared" si="232"/>
        <v/>
      </c>
      <c r="H9050" s="27"/>
      <c r="I9050" s="28"/>
      <c r="J9050" s="142">
        <v>0</v>
      </c>
    </row>
    <row r="9051" spans="1:10" ht="15" hidden="1" thickBot="1" x14ac:dyDescent="0.4">
      <c r="A9051" s="211"/>
      <c r="B9051" s="213"/>
      <c r="C9051" s="30"/>
      <c r="D9051" s="30"/>
      <c r="E9051" s="31"/>
      <c r="F9051" s="40"/>
      <c r="G9051" s="32" t="str">
        <f t="shared" si="232"/>
        <v/>
      </c>
      <c r="H9051" s="33"/>
      <c r="I9051" s="29"/>
      <c r="J9051" s="142">
        <v>0</v>
      </c>
    </row>
    <row r="9052" spans="1:10" ht="25.5" hidden="1" thickBot="1" x14ac:dyDescent="0.4">
      <c r="A9052" s="211"/>
      <c r="B9052" s="213"/>
      <c r="C9052" s="34" t="s">
        <v>10008</v>
      </c>
      <c r="D9052" s="34" t="s">
        <v>200</v>
      </c>
      <c r="E9052" s="35">
        <v>1</v>
      </c>
      <c r="F9052" s="29"/>
      <c r="G9052" s="32" t="str">
        <f t="shared" si="232"/>
        <v/>
      </c>
      <c r="H9052" s="37">
        <f t="shared" ref="H9052" si="236">SUM(G9052:G9052)</f>
        <v>0</v>
      </c>
      <c r="I9052" s="38"/>
      <c r="J9052" s="142">
        <v>0</v>
      </c>
    </row>
    <row r="9053" spans="1:10" ht="15" hidden="1" thickBot="1" x14ac:dyDescent="0.4">
      <c r="A9053" s="211"/>
      <c r="B9053" s="213"/>
      <c r="C9053" s="34"/>
      <c r="D9053" s="34"/>
      <c r="E9053" s="35"/>
      <c r="F9053" s="29"/>
      <c r="G9053" s="32" t="str">
        <f t="shared" si="232"/>
        <v/>
      </c>
      <c r="H9053" s="33"/>
      <c r="I9053" s="38"/>
      <c r="J9053" s="142">
        <v>0</v>
      </c>
    </row>
    <row r="9054" spans="1:10" ht="15" hidden="1" thickBot="1" x14ac:dyDescent="0.4">
      <c r="A9054" s="210" t="s">
        <v>8430</v>
      </c>
      <c r="B9054" s="212" t="s">
        <v>9287</v>
      </c>
      <c r="C9054" s="155"/>
      <c r="D9054" s="24" t="s">
        <v>16</v>
      </c>
      <c r="E9054" s="25"/>
      <c r="F9054" s="39"/>
      <c r="G9054" s="26" t="str">
        <f t="shared" si="232"/>
        <v/>
      </c>
      <c r="H9054" s="27"/>
      <c r="I9054" s="28"/>
      <c r="J9054" s="142">
        <v>0</v>
      </c>
    </row>
    <row r="9055" spans="1:10" ht="15" hidden="1" thickBot="1" x14ac:dyDescent="0.4">
      <c r="A9055" s="211"/>
      <c r="B9055" s="213"/>
      <c r="C9055" s="30"/>
      <c r="D9055" s="30"/>
      <c r="E9055" s="31"/>
      <c r="F9055" s="40"/>
      <c r="G9055" s="32" t="str">
        <f t="shared" si="232"/>
        <v/>
      </c>
      <c r="H9055" s="33"/>
      <c r="I9055" s="29"/>
      <c r="J9055" s="142">
        <v>0</v>
      </c>
    </row>
    <row r="9056" spans="1:10" ht="25.5" hidden="1" thickBot="1" x14ac:dyDescent="0.4">
      <c r="A9056" s="211"/>
      <c r="B9056" s="213"/>
      <c r="C9056" s="34" t="s">
        <v>9539</v>
      </c>
      <c r="D9056" s="34" t="s">
        <v>200</v>
      </c>
      <c r="E9056" s="35">
        <v>1</v>
      </c>
      <c r="F9056" s="29"/>
      <c r="G9056" s="32" t="str">
        <f t="shared" si="232"/>
        <v/>
      </c>
      <c r="H9056" s="37">
        <f t="shared" ref="H9056" si="237">SUM(G9056:G9056)</f>
        <v>0</v>
      </c>
      <c r="I9056" s="38"/>
      <c r="J9056" s="142">
        <v>0</v>
      </c>
    </row>
    <row r="9057" spans="1:10" ht="15" hidden="1" thickBot="1" x14ac:dyDescent="0.4">
      <c r="A9057" s="211"/>
      <c r="B9057" s="213"/>
      <c r="C9057" s="34"/>
      <c r="D9057" s="34"/>
      <c r="E9057" s="35"/>
      <c r="F9057" s="29"/>
      <c r="G9057" s="32" t="str">
        <f t="shared" si="232"/>
        <v/>
      </c>
      <c r="H9057" s="33"/>
      <c r="I9057" s="38"/>
      <c r="J9057" s="142">
        <v>0</v>
      </c>
    </row>
    <row r="9058" spans="1:10" ht="15" hidden="1" thickBot="1" x14ac:dyDescent="0.4">
      <c r="A9058" s="210" t="s">
        <v>8431</v>
      </c>
      <c r="B9058" s="212" t="s">
        <v>9288</v>
      </c>
      <c r="C9058" s="155"/>
      <c r="D9058" s="24" t="s">
        <v>69</v>
      </c>
      <c r="E9058" s="25"/>
      <c r="F9058" s="39"/>
      <c r="G9058" s="26" t="str">
        <f t="shared" si="232"/>
        <v/>
      </c>
      <c r="H9058" s="27"/>
      <c r="I9058" s="28"/>
      <c r="J9058" s="142">
        <v>0</v>
      </c>
    </row>
    <row r="9059" spans="1:10" ht="15" hidden="1" thickBot="1" x14ac:dyDescent="0.4">
      <c r="A9059" s="211"/>
      <c r="B9059" s="213"/>
      <c r="C9059" s="30"/>
      <c r="D9059" s="30"/>
      <c r="E9059" s="31"/>
      <c r="F9059" s="40"/>
      <c r="G9059" s="32" t="str">
        <f t="shared" si="232"/>
        <v/>
      </c>
      <c r="H9059" s="33"/>
      <c r="I9059" s="29"/>
      <c r="J9059" s="142">
        <v>0</v>
      </c>
    </row>
    <row r="9060" spans="1:10" ht="25.5" hidden="1" thickBot="1" x14ac:dyDescent="0.4">
      <c r="A9060" s="211"/>
      <c r="B9060" s="213"/>
      <c r="C9060" s="34" t="s">
        <v>10069</v>
      </c>
      <c r="D9060" s="34" t="s">
        <v>372</v>
      </c>
      <c r="E9060" s="35">
        <v>1</v>
      </c>
      <c r="F9060" s="29"/>
      <c r="G9060" s="32" t="str">
        <f t="shared" si="232"/>
        <v/>
      </c>
      <c r="H9060" s="37">
        <f t="shared" ref="H9060" si="238">SUM(G9060:G9060)</f>
        <v>0</v>
      </c>
      <c r="I9060" s="38"/>
      <c r="J9060" s="142">
        <v>0</v>
      </c>
    </row>
    <row r="9061" spans="1:10" ht="15" hidden="1" thickBot="1" x14ac:dyDescent="0.4">
      <c r="A9061" s="211"/>
      <c r="B9061" s="213"/>
      <c r="C9061" s="34"/>
      <c r="D9061" s="34"/>
      <c r="E9061" s="35"/>
      <c r="F9061" s="29"/>
      <c r="G9061" s="32" t="str">
        <f t="shared" si="232"/>
        <v/>
      </c>
      <c r="H9061" s="33"/>
      <c r="I9061" s="38"/>
      <c r="J9061" s="142">
        <v>0</v>
      </c>
    </row>
    <row r="9062" spans="1:10" ht="15" hidden="1" thickBot="1" x14ac:dyDescent="0.4">
      <c r="A9062" s="210" t="s">
        <v>8434</v>
      </c>
      <c r="B9062" s="212" t="s">
        <v>9291</v>
      </c>
      <c r="C9062" s="155"/>
      <c r="D9062" s="24" t="s">
        <v>69</v>
      </c>
      <c r="E9062" s="25"/>
      <c r="F9062" s="39"/>
      <c r="G9062" s="26" t="str">
        <f t="shared" si="232"/>
        <v/>
      </c>
      <c r="H9062" s="27"/>
      <c r="I9062" s="28"/>
      <c r="J9062" s="142">
        <v>0</v>
      </c>
    </row>
    <row r="9063" spans="1:10" ht="15" hidden="1" thickBot="1" x14ac:dyDescent="0.4">
      <c r="A9063" s="211"/>
      <c r="B9063" s="213"/>
      <c r="C9063" s="30"/>
      <c r="D9063" s="30"/>
      <c r="E9063" s="31"/>
      <c r="F9063" s="40"/>
      <c r="G9063" s="32" t="str">
        <f t="shared" si="232"/>
        <v/>
      </c>
      <c r="H9063" s="33"/>
      <c r="I9063" s="29"/>
      <c r="J9063" s="142">
        <v>0</v>
      </c>
    </row>
    <row r="9064" spans="1:10" ht="25.5" hidden="1" thickBot="1" x14ac:dyDescent="0.4">
      <c r="A9064" s="211"/>
      <c r="B9064" s="213"/>
      <c r="C9064" s="34" t="s">
        <v>10071</v>
      </c>
      <c r="D9064" s="34" t="s">
        <v>372</v>
      </c>
      <c r="E9064" s="35">
        <v>1</v>
      </c>
      <c r="F9064" s="29"/>
      <c r="G9064" s="32" t="str">
        <f t="shared" si="232"/>
        <v/>
      </c>
      <c r="H9064" s="37">
        <f t="shared" ref="H9064" si="239">SUM(G9064:G9064)</f>
        <v>0</v>
      </c>
      <c r="I9064" s="38"/>
      <c r="J9064" s="142">
        <v>0</v>
      </c>
    </row>
    <row r="9065" spans="1:10" ht="15" hidden="1" thickBot="1" x14ac:dyDescent="0.4">
      <c r="A9065" s="211"/>
      <c r="B9065" s="213"/>
      <c r="C9065" s="34"/>
      <c r="D9065" s="34"/>
      <c r="E9065" s="35"/>
      <c r="F9065" s="29"/>
      <c r="G9065" s="32" t="str">
        <f t="shared" si="232"/>
        <v/>
      </c>
      <c r="H9065" s="33"/>
      <c r="I9065" s="38"/>
      <c r="J9065" s="142">
        <v>0</v>
      </c>
    </row>
    <row r="9066" spans="1:10" ht="15" hidden="1" thickBot="1" x14ac:dyDescent="0.4">
      <c r="A9066" s="210" t="s">
        <v>8437</v>
      </c>
      <c r="B9066" s="212" t="s">
        <v>9294</v>
      </c>
      <c r="C9066" s="155"/>
      <c r="D9066" s="24" t="s">
        <v>69</v>
      </c>
      <c r="E9066" s="25"/>
      <c r="F9066" s="39"/>
      <c r="G9066" s="26" t="str">
        <f t="shared" si="232"/>
        <v/>
      </c>
      <c r="H9066" s="27"/>
      <c r="I9066" s="28"/>
      <c r="J9066" s="142">
        <v>0</v>
      </c>
    </row>
    <row r="9067" spans="1:10" ht="15" hidden="1" thickBot="1" x14ac:dyDescent="0.4">
      <c r="A9067" s="211"/>
      <c r="B9067" s="213"/>
      <c r="C9067" s="30"/>
      <c r="D9067" s="30"/>
      <c r="E9067" s="31"/>
      <c r="F9067" s="40"/>
      <c r="G9067" s="32" t="str">
        <f t="shared" si="232"/>
        <v/>
      </c>
      <c r="H9067" s="33"/>
      <c r="I9067" s="29"/>
      <c r="J9067" s="142">
        <v>0</v>
      </c>
    </row>
    <row r="9068" spans="1:10" ht="25.5" hidden="1" thickBot="1" x14ac:dyDescent="0.4">
      <c r="A9068" s="211"/>
      <c r="B9068" s="213"/>
      <c r="C9068" s="34" t="s">
        <v>10068</v>
      </c>
      <c r="D9068" s="34" t="s">
        <v>372</v>
      </c>
      <c r="E9068" s="35">
        <v>1</v>
      </c>
      <c r="F9068" s="29"/>
      <c r="G9068" s="32" t="str">
        <f t="shared" si="232"/>
        <v/>
      </c>
      <c r="H9068" s="37">
        <f t="shared" ref="H9068" si="240">SUM(G9068:G9068)</f>
        <v>0</v>
      </c>
      <c r="I9068" s="38"/>
      <c r="J9068" s="142">
        <v>0</v>
      </c>
    </row>
    <row r="9069" spans="1:10" ht="15" hidden="1" thickBot="1" x14ac:dyDescent="0.4">
      <c r="A9069" s="211"/>
      <c r="B9069" s="213"/>
      <c r="C9069" s="34"/>
      <c r="D9069" s="34"/>
      <c r="E9069" s="35"/>
      <c r="F9069" s="29"/>
      <c r="G9069" s="32" t="str">
        <f t="shared" si="232"/>
        <v/>
      </c>
      <c r="H9069" s="33"/>
      <c r="I9069" s="38"/>
      <c r="J9069" s="142">
        <v>0</v>
      </c>
    </row>
    <row r="9070" spans="1:10" ht="15" hidden="1" thickBot="1" x14ac:dyDescent="0.4">
      <c r="A9070" s="210" t="s">
        <v>8440</v>
      </c>
      <c r="B9070" s="212" t="s">
        <v>9297</v>
      </c>
      <c r="C9070" s="155"/>
      <c r="D9070" s="24" t="s">
        <v>69</v>
      </c>
      <c r="E9070" s="25"/>
      <c r="F9070" s="39"/>
      <c r="G9070" s="26" t="str">
        <f t="shared" si="232"/>
        <v/>
      </c>
      <c r="H9070" s="27"/>
      <c r="I9070" s="28"/>
      <c r="J9070" s="142">
        <v>0</v>
      </c>
    </row>
    <row r="9071" spans="1:10" ht="15" hidden="1" thickBot="1" x14ac:dyDescent="0.4">
      <c r="A9071" s="211"/>
      <c r="B9071" s="213"/>
      <c r="C9071" s="30"/>
      <c r="D9071" s="30"/>
      <c r="E9071" s="31"/>
      <c r="F9071" s="40"/>
      <c r="G9071" s="32" t="str">
        <f t="shared" si="232"/>
        <v/>
      </c>
      <c r="H9071" s="33"/>
      <c r="I9071" s="29"/>
      <c r="J9071" s="142">
        <v>0</v>
      </c>
    </row>
    <row r="9072" spans="1:10" ht="25.5" hidden="1" thickBot="1" x14ac:dyDescent="0.4">
      <c r="A9072" s="211"/>
      <c r="B9072" s="213"/>
      <c r="C9072" s="34" t="s">
        <v>10072</v>
      </c>
      <c r="D9072" s="34" t="s">
        <v>372</v>
      </c>
      <c r="E9072" s="35">
        <v>1</v>
      </c>
      <c r="F9072" s="29"/>
      <c r="G9072" s="32" t="str">
        <f t="shared" si="232"/>
        <v/>
      </c>
      <c r="H9072" s="37">
        <f t="shared" ref="H9072" si="241">SUM(G9072:G9072)</f>
        <v>0</v>
      </c>
      <c r="I9072" s="38"/>
      <c r="J9072" s="142">
        <v>0</v>
      </c>
    </row>
    <row r="9073" spans="1:10" ht="15" hidden="1" thickBot="1" x14ac:dyDescent="0.4">
      <c r="A9073" s="211"/>
      <c r="B9073" s="213"/>
      <c r="C9073" s="34"/>
      <c r="D9073" s="34"/>
      <c r="E9073" s="35"/>
      <c r="F9073" s="29"/>
      <c r="G9073" s="32" t="str">
        <f t="shared" si="232"/>
        <v/>
      </c>
      <c r="H9073" s="33"/>
      <c r="I9073" s="38"/>
      <c r="J9073" s="142">
        <v>0</v>
      </c>
    </row>
    <row r="9074" spans="1:10" ht="15" hidden="1" thickBot="1" x14ac:dyDescent="0.4">
      <c r="A9074" s="210" t="s">
        <v>8441</v>
      </c>
      <c r="B9074" s="212" t="s">
        <v>9298</v>
      </c>
      <c r="C9074" s="155"/>
      <c r="D9074" s="24" t="s">
        <v>16</v>
      </c>
      <c r="E9074" s="25"/>
      <c r="F9074" s="39"/>
      <c r="G9074" s="26" t="str">
        <f t="shared" si="232"/>
        <v/>
      </c>
      <c r="H9074" s="27"/>
      <c r="I9074" s="28"/>
      <c r="J9074" s="142">
        <v>0</v>
      </c>
    </row>
    <row r="9075" spans="1:10" ht="15" hidden="1" thickBot="1" x14ac:dyDescent="0.4">
      <c r="A9075" s="211"/>
      <c r="B9075" s="213"/>
      <c r="C9075" s="30"/>
      <c r="D9075" s="30"/>
      <c r="E9075" s="31"/>
      <c r="F9075" s="40"/>
      <c r="G9075" s="32" t="str">
        <f t="shared" si="232"/>
        <v/>
      </c>
      <c r="H9075" s="33"/>
      <c r="I9075" s="29"/>
      <c r="J9075" s="142">
        <v>0</v>
      </c>
    </row>
    <row r="9076" spans="1:10" ht="25.5" hidden="1" thickBot="1" x14ac:dyDescent="0.4">
      <c r="A9076" s="211"/>
      <c r="B9076" s="213"/>
      <c r="C9076" s="34" t="s">
        <v>9631</v>
      </c>
      <c r="D9076" s="34" t="s">
        <v>200</v>
      </c>
      <c r="E9076" s="35">
        <v>1</v>
      </c>
      <c r="F9076" s="29"/>
      <c r="G9076" s="32" t="str">
        <f t="shared" si="232"/>
        <v/>
      </c>
      <c r="H9076" s="37">
        <f t="shared" ref="H9076" si="242">SUM(G9076:G9076)</f>
        <v>0</v>
      </c>
      <c r="I9076" s="38"/>
      <c r="J9076" s="142">
        <v>0</v>
      </c>
    </row>
    <row r="9077" spans="1:10" ht="15" hidden="1" thickBot="1" x14ac:dyDescent="0.4">
      <c r="A9077" s="211"/>
      <c r="B9077" s="213"/>
      <c r="C9077" s="34"/>
      <c r="D9077" s="34"/>
      <c r="E9077" s="35"/>
      <c r="F9077" s="29"/>
      <c r="G9077" s="32" t="str">
        <f t="shared" si="232"/>
        <v/>
      </c>
      <c r="H9077" s="33"/>
      <c r="I9077" s="38"/>
      <c r="J9077" s="142">
        <v>0</v>
      </c>
    </row>
    <row r="9078" spans="1:10" ht="15" hidden="1" thickBot="1" x14ac:dyDescent="0.4">
      <c r="A9078" s="210" t="s">
        <v>8442</v>
      </c>
      <c r="B9078" s="212" t="s">
        <v>9299</v>
      </c>
      <c r="C9078" s="155"/>
      <c r="D9078" s="24" t="s">
        <v>16</v>
      </c>
      <c r="E9078" s="25"/>
      <c r="F9078" s="39"/>
      <c r="G9078" s="26" t="str">
        <f t="shared" si="232"/>
        <v/>
      </c>
      <c r="H9078" s="27"/>
      <c r="I9078" s="28"/>
      <c r="J9078" s="142">
        <v>0</v>
      </c>
    </row>
    <row r="9079" spans="1:10" ht="15" hidden="1" thickBot="1" x14ac:dyDescent="0.4">
      <c r="A9079" s="211"/>
      <c r="B9079" s="213"/>
      <c r="C9079" s="30"/>
      <c r="D9079" s="30"/>
      <c r="E9079" s="31"/>
      <c r="F9079" s="40"/>
      <c r="G9079" s="32" t="str">
        <f t="shared" si="232"/>
        <v/>
      </c>
      <c r="H9079" s="33"/>
      <c r="I9079" s="29"/>
      <c r="J9079" s="142">
        <v>0</v>
      </c>
    </row>
    <row r="9080" spans="1:10" ht="25.5" hidden="1" thickBot="1" x14ac:dyDescent="0.4">
      <c r="A9080" s="211"/>
      <c r="B9080" s="213"/>
      <c r="C9080" s="34" t="s">
        <v>9786</v>
      </c>
      <c r="D9080" s="34" t="s">
        <v>200</v>
      </c>
      <c r="E9080" s="35">
        <v>1</v>
      </c>
      <c r="F9080" s="29"/>
      <c r="G9080" s="32" t="str">
        <f t="shared" si="232"/>
        <v/>
      </c>
      <c r="H9080" s="37">
        <f t="shared" ref="H9080" si="243">SUM(G9080:G9080)</f>
        <v>0</v>
      </c>
      <c r="I9080" s="38"/>
      <c r="J9080" s="142">
        <v>0</v>
      </c>
    </row>
    <row r="9081" spans="1:10" ht="15" hidden="1" thickBot="1" x14ac:dyDescent="0.4">
      <c r="A9081" s="211"/>
      <c r="B9081" s="213"/>
      <c r="C9081" s="34"/>
      <c r="D9081" s="34"/>
      <c r="E9081" s="35"/>
      <c r="F9081" s="29"/>
      <c r="G9081" s="32" t="str">
        <f t="shared" si="232"/>
        <v/>
      </c>
      <c r="H9081" s="33"/>
      <c r="I9081" s="38"/>
      <c r="J9081" s="142">
        <v>0</v>
      </c>
    </row>
    <row r="9082" spans="1:10" ht="15" hidden="1" thickBot="1" x14ac:dyDescent="0.4">
      <c r="A9082" s="210" t="s">
        <v>8443</v>
      </c>
      <c r="B9082" s="212" t="s">
        <v>9300</v>
      </c>
      <c r="C9082" s="155"/>
      <c r="D9082" s="24" t="s">
        <v>69</v>
      </c>
      <c r="E9082" s="25"/>
      <c r="F9082" s="39"/>
      <c r="G9082" s="26" t="str">
        <f t="shared" si="232"/>
        <v/>
      </c>
      <c r="H9082" s="27"/>
      <c r="I9082" s="28"/>
      <c r="J9082" s="142">
        <v>0</v>
      </c>
    </row>
    <row r="9083" spans="1:10" ht="15" hidden="1" thickBot="1" x14ac:dyDescent="0.4">
      <c r="A9083" s="211"/>
      <c r="B9083" s="213"/>
      <c r="C9083" s="30"/>
      <c r="D9083" s="30"/>
      <c r="E9083" s="31"/>
      <c r="F9083" s="40"/>
      <c r="G9083" s="32" t="str">
        <f t="shared" si="232"/>
        <v/>
      </c>
      <c r="H9083" s="33"/>
      <c r="I9083" s="29"/>
      <c r="J9083" s="142">
        <v>0</v>
      </c>
    </row>
    <row r="9084" spans="1:10" ht="25.5" hidden="1" thickBot="1" x14ac:dyDescent="0.4">
      <c r="A9084" s="211"/>
      <c r="B9084" s="213"/>
      <c r="C9084" s="34" t="s">
        <v>10070</v>
      </c>
      <c r="D9084" s="34" t="s">
        <v>372</v>
      </c>
      <c r="E9084" s="35">
        <v>1</v>
      </c>
      <c r="F9084" s="29"/>
      <c r="G9084" s="32" t="str">
        <f t="shared" si="232"/>
        <v/>
      </c>
      <c r="H9084" s="37">
        <f t="shared" ref="H9084" si="244">SUM(G9084:G9084)</f>
        <v>0</v>
      </c>
      <c r="I9084" s="38"/>
      <c r="J9084" s="142">
        <v>0</v>
      </c>
    </row>
    <row r="9085" spans="1:10" ht="15" hidden="1" thickBot="1" x14ac:dyDescent="0.4">
      <c r="A9085" s="211"/>
      <c r="B9085" s="213"/>
      <c r="C9085" s="34"/>
      <c r="D9085" s="34"/>
      <c r="E9085" s="35"/>
      <c r="F9085" s="29"/>
      <c r="G9085" s="32" t="str">
        <f t="shared" si="232"/>
        <v/>
      </c>
      <c r="H9085" s="33"/>
      <c r="I9085" s="38"/>
      <c r="J9085" s="142">
        <v>0</v>
      </c>
    </row>
    <row r="9086" spans="1:10" ht="15" hidden="1" thickBot="1" x14ac:dyDescent="0.4">
      <c r="A9086" s="210" t="s">
        <v>8447</v>
      </c>
      <c r="B9086" s="212" t="s">
        <v>9304</v>
      </c>
      <c r="C9086" s="155"/>
      <c r="D9086" s="24" t="s">
        <v>16</v>
      </c>
      <c r="E9086" s="25"/>
      <c r="F9086" s="39"/>
      <c r="G9086" s="26" t="str">
        <f t="shared" si="232"/>
        <v/>
      </c>
      <c r="H9086" s="27"/>
      <c r="I9086" s="28"/>
      <c r="J9086" s="142">
        <v>0</v>
      </c>
    </row>
    <row r="9087" spans="1:10" ht="15" hidden="1" thickBot="1" x14ac:dyDescent="0.4">
      <c r="A9087" s="211"/>
      <c r="B9087" s="213"/>
      <c r="C9087" s="30"/>
      <c r="D9087" s="30"/>
      <c r="E9087" s="31"/>
      <c r="F9087" s="40"/>
      <c r="G9087" s="32" t="str">
        <f t="shared" si="232"/>
        <v/>
      </c>
      <c r="H9087" s="33"/>
      <c r="I9087" s="29"/>
      <c r="J9087" s="142">
        <v>0</v>
      </c>
    </row>
    <row r="9088" spans="1:10" ht="25.5" hidden="1" thickBot="1" x14ac:dyDescent="0.4">
      <c r="A9088" s="211"/>
      <c r="B9088" s="213"/>
      <c r="C9088" s="34" t="s">
        <v>1019</v>
      </c>
      <c r="D9088" s="34" t="s">
        <v>200</v>
      </c>
      <c r="E9088" s="35">
        <v>1</v>
      </c>
      <c r="F9088" s="29"/>
      <c r="G9088" s="32" t="str">
        <f t="shared" si="232"/>
        <v/>
      </c>
      <c r="H9088" s="37">
        <f t="shared" ref="H9088" si="245">SUM(G9088:G9088)</f>
        <v>0</v>
      </c>
      <c r="I9088" s="38"/>
      <c r="J9088" s="142">
        <v>0</v>
      </c>
    </row>
    <row r="9089" spans="1:10" ht="15" hidden="1" thickBot="1" x14ac:dyDescent="0.4">
      <c r="A9089" s="211"/>
      <c r="B9089" s="213"/>
      <c r="C9089" s="34"/>
      <c r="D9089" s="34"/>
      <c r="E9089" s="35"/>
      <c r="F9089" s="29"/>
      <c r="G9089" s="32" t="str">
        <f t="shared" si="232"/>
        <v/>
      </c>
      <c r="H9089" s="33"/>
      <c r="I9089" s="38"/>
      <c r="J9089" s="142">
        <v>0</v>
      </c>
    </row>
    <row r="9090" spans="1:10" ht="15" hidden="1" thickBot="1" x14ac:dyDescent="0.4">
      <c r="A9090" s="210" t="s">
        <v>8448</v>
      </c>
      <c r="B9090" s="212" t="s">
        <v>9305</v>
      </c>
      <c r="C9090" s="155"/>
      <c r="D9090" s="24" t="s">
        <v>16</v>
      </c>
      <c r="E9090" s="25"/>
      <c r="F9090" s="39"/>
      <c r="G9090" s="26" t="str">
        <f t="shared" si="232"/>
        <v/>
      </c>
      <c r="H9090" s="27"/>
      <c r="I9090" s="28"/>
      <c r="J9090" s="142">
        <v>0</v>
      </c>
    </row>
    <row r="9091" spans="1:10" ht="15" hidden="1" thickBot="1" x14ac:dyDescent="0.4">
      <c r="A9091" s="211"/>
      <c r="B9091" s="213"/>
      <c r="C9091" s="30"/>
      <c r="D9091" s="30"/>
      <c r="E9091" s="31"/>
      <c r="F9091" s="40"/>
      <c r="G9091" s="32" t="str">
        <f t="shared" si="232"/>
        <v/>
      </c>
      <c r="H9091" s="33"/>
      <c r="I9091" s="29"/>
      <c r="J9091" s="142">
        <v>0</v>
      </c>
    </row>
    <row r="9092" spans="1:10" ht="25.5" hidden="1" thickBot="1" x14ac:dyDescent="0.4">
      <c r="A9092" s="211"/>
      <c r="B9092" s="213"/>
      <c r="C9092" s="34" t="s">
        <v>1025</v>
      </c>
      <c r="D9092" s="34" t="s">
        <v>200</v>
      </c>
      <c r="E9092" s="35">
        <v>1</v>
      </c>
      <c r="F9092" s="29"/>
      <c r="G9092" s="32" t="str">
        <f t="shared" si="232"/>
        <v/>
      </c>
      <c r="H9092" s="37">
        <f t="shared" ref="H9092" si="246">SUM(G9092:G9092)</f>
        <v>0</v>
      </c>
      <c r="I9092" s="38"/>
      <c r="J9092" s="142">
        <v>0</v>
      </c>
    </row>
    <row r="9093" spans="1:10" ht="15" hidden="1" thickBot="1" x14ac:dyDescent="0.4">
      <c r="A9093" s="211"/>
      <c r="B9093" s="213"/>
      <c r="C9093" s="34"/>
      <c r="D9093" s="34"/>
      <c r="E9093" s="35"/>
      <c r="F9093" s="29"/>
      <c r="G9093" s="32" t="str">
        <f t="shared" si="232"/>
        <v/>
      </c>
      <c r="H9093" s="33"/>
      <c r="I9093" s="38"/>
      <c r="J9093" s="142">
        <v>0</v>
      </c>
    </row>
    <row r="9094" spans="1:10" ht="15" hidden="1" thickBot="1" x14ac:dyDescent="0.4">
      <c r="A9094" s="210" t="s">
        <v>8449</v>
      </c>
      <c r="B9094" s="212" t="s">
        <v>9306</v>
      </c>
      <c r="C9094" s="155"/>
      <c r="D9094" s="24" t="s">
        <v>16</v>
      </c>
      <c r="E9094" s="25"/>
      <c r="F9094" s="39"/>
      <c r="G9094" s="26" t="str">
        <f t="shared" si="232"/>
        <v/>
      </c>
      <c r="H9094" s="27"/>
      <c r="I9094" s="28"/>
      <c r="J9094" s="142">
        <v>0</v>
      </c>
    </row>
    <row r="9095" spans="1:10" ht="15" hidden="1" thickBot="1" x14ac:dyDescent="0.4">
      <c r="A9095" s="211"/>
      <c r="B9095" s="213"/>
      <c r="C9095" s="30"/>
      <c r="D9095" s="30"/>
      <c r="E9095" s="31"/>
      <c r="F9095" s="40"/>
      <c r="G9095" s="32" t="str">
        <f t="shared" si="232"/>
        <v/>
      </c>
      <c r="H9095" s="33"/>
      <c r="I9095" s="29"/>
      <c r="J9095" s="142">
        <v>0</v>
      </c>
    </row>
    <row r="9096" spans="1:10" ht="25.5" hidden="1" thickBot="1" x14ac:dyDescent="0.4">
      <c r="A9096" s="211"/>
      <c r="B9096" s="213"/>
      <c r="C9096" s="34" t="s">
        <v>9992</v>
      </c>
      <c r="D9096" s="34" t="s">
        <v>200</v>
      </c>
      <c r="E9096" s="35">
        <v>1</v>
      </c>
      <c r="F9096" s="29"/>
      <c r="G9096" s="32" t="str">
        <f t="shared" si="232"/>
        <v/>
      </c>
      <c r="H9096" s="37">
        <f t="shared" ref="H9096" si="247">SUM(G9096:G9096)</f>
        <v>0</v>
      </c>
      <c r="I9096" s="38"/>
      <c r="J9096" s="142">
        <v>0</v>
      </c>
    </row>
    <row r="9097" spans="1:10" ht="15" hidden="1" thickBot="1" x14ac:dyDescent="0.4">
      <c r="A9097" s="211"/>
      <c r="B9097" s="213"/>
      <c r="C9097" s="34"/>
      <c r="D9097" s="34"/>
      <c r="E9097" s="35"/>
      <c r="F9097" s="29"/>
      <c r="G9097" s="32" t="str">
        <f t="shared" si="232"/>
        <v/>
      </c>
      <c r="H9097" s="33"/>
      <c r="I9097" s="38"/>
      <c r="J9097" s="142">
        <v>0</v>
      </c>
    </row>
    <row r="9098" spans="1:10" ht="15" hidden="1" thickBot="1" x14ac:dyDescent="0.4">
      <c r="A9098" s="210" t="s">
        <v>8454</v>
      </c>
      <c r="B9098" s="212" t="s">
        <v>9311</v>
      </c>
      <c r="C9098" s="155"/>
      <c r="D9098" s="24" t="s">
        <v>16</v>
      </c>
      <c r="E9098" s="25"/>
      <c r="F9098" s="39"/>
      <c r="G9098" s="26" t="str">
        <f t="shared" si="232"/>
        <v/>
      </c>
      <c r="H9098" s="27"/>
      <c r="I9098" s="28"/>
      <c r="J9098" s="142">
        <v>0</v>
      </c>
    </row>
    <row r="9099" spans="1:10" ht="15" hidden="1" thickBot="1" x14ac:dyDescent="0.4">
      <c r="A9099" s="211"/>
      <c r="B9099" s="213"/>
      <c r="C9099" s="30"/>
      <c r="D9099" s="30"/>
      <c r="E9099" s="31"/>
      <c r="F9099" s="40"/>
      <c r="G9099" s="32" t="str">
        <f t="shared" si="232"/>
        <v/>
      </c>
      <c r="H9099" s="33"/>
      <c r="I9099" s="29"/>
      <c r="J9099" s="142">
        <v>0</v>
      </c>
    </row>
    <row r="9100" spans="1:10" ht="25.5" hidden="1" thickBot="1" x14ac:dyDescent="0.4">
      <c r="A9100" s="211"/>
      <c r="B9100" s="213"/>
      <c r="C9100" s="34" t="s">
        <v>9632</v>
      </c>
      <c r="D9100" s="34" t="s">
        <v>200</v>
      </c>
      <c r="E9100" s="35">
        <v>1</v>
      </c>
      <c r="F9100" s="29"/>
      <c r="G9100" s="32" t="str">
        <f t="shared" si="232"/>
        <v/>
      </c>
      <c r="H9100" s="37">
        <f t="shared" ref="H9100" si="248">SUM(G9100:G9100)</f>
        <v>0</v>
      </c>
      <c r="I9100" s="38"/>
      <c r="J9100" s="142">
        <v>0</v>
      </c>
    </row>
    <row r="9101" spans="1:10" ht="15" hidden="1" thickBot="1" x14ac:dyDescent="0.4">
      <c r="A9101" s="211"/>
      <c r="B9101" s="213"/>
      <c r="C9101" s="34"/>
      <c r="D9101" s="34"/>
      <c r="E9101" s="35"/>
      <c r="F9101" s="29"/>
      <c r="G9101" s="32" t="str">
        <f t="shared" si="232"/>
        <v/>
      </c>
      <c r="H9101" s="33"/>
      <c r="I9101" s="38"/>
      <c r="J9101" s="142">
        <v>0</v>
      </c>
    </row>
    <row r="9102" spans="1:10" ht="15" hidden="1" thickBot="1" x14ac:dyDescent="0.4">
      <c r="A9102" s="210" t="s">
        <v>8455</v>
      </c>
      <c r="B9102" s="212" t="s">
        <v>9312</v>
      </c>
      <c r="C9102" s="155"/>
      <c r="D9102" s="24" t="s">
        <v>16</v>
      </c>
      <c r="E9102" s="25"/>
      <c r="F9102" s="39"/>
      <c r="G9102" s="26" t="str">
        <f t="shared" si="232"/>
        <v/>
      </c>
      <c r="H9102" s="27"/>
      <c r="I9102" s="28"/>
      <c r="J9102" s="142">
        <v>0</v>
      </c>
    </row>
    <row r="9103" spans="1:10" ht="15" hidden="1" thickBot="1" x14ac:dyDescent="0.4">
      <c r="A9103" s="211"/>
      <c r="B9103" s="213"/>
      <c r="C9103" s="30"/>
      <c r="D9103" s="30"/>
      <c r="E9103" s="31"/>
      <c r="F9103" s="40"/>
      <c r="G9103" s="32" t="str">
        <f t="shared" si="232"/>
        <v/>
      </c>
      <c r="H9103" s="33"/>
      <c r="I9103" s="29"/>
      <c r="J9103" s="142">
        <v>0</v>
      </c>
    </row>
    <row r="9104" spans="1:10" ht="25.5" hidden="1" thickBot="1" x14ac:dyDescent="0.4">
      <c r="A9104" s="211"/>
      <c r="B9104" s="213"/>
      <c r="C9104" s="34" t="s">
        <v>9787</v>
      </c>
      <c r="D9104" s="34" t="s">
        <v>200</v>
      </c>
      <c r="E9104" s="35">
        <v>1</v>
      </c>
      <c r="F9104" s="29"/>
      <c r="G9104" s="32" t="str">
        <f t="shared" ref="G9104:G9167" si="249">IF(ISNUMBER(F9104),E9104*F9104,"")</f>
        <v/>
      </c>
      <c r="H9104" s="37">
        <f t="shared" ref="H9104" si="250">SUM(G9104:G9104)</f>
        <v>0</v>
      </c>
      <c r="I9104" s="38"/>
      <c r="J9104" s="142">
        <v>0</v>
      </c>
    </row>
    <row r="9105" spans="1:10" ht="15" hidden="1" thickBot="1" x14ac:dyDescent="0.4">
      <c r="A9105" s="211"/>
      <c r="B9105" s="213"/>
      <c r="C9105" s="34"/>
      <c r="D9105" s="34"/>
      <c r="E9105" s="35"/>
      <c r="F9105" s="29"/>
      <c r="G9105" s="32" t="str">
        <f t="shared" si="249"/>
        <v/>
      </c>
      <c r="H9105" s="33"/>
      <c r="I9105" s="38"/>
      <c r="J9105" s="142">
        <v>0</v>
      </c>
    </row>
    <row r="9106" spans="1:10" ht="15" hidden="1" thickBot="1" x14ac:dyDescent="0.4">
      <c r="A9106" s="210" t="s">
        <v>8457</v>
      </c>
      <c r="B9106" s="212" t="s">
        <v>9314</v>
      </c>
      <c r="C9106" s="155"/>
      <c r="D9106" s="24" t="s">
        <v>16</v>
      </c>
      <c r="E9106" s="25"/>
      <c r="F9106" s="39"/>
      <c r="G9106" s="26" t="str">
        <f t="shared" si="249"/>
        <v/>
      </c>
      <c r="H9106" s="27"/>
      <c r="I9106" s="28"/>
      <c r="J9106" s="142">
        <v>0</v>
      </c>
    </row>
    <row r="9107" spans="1:10" ht="15" hidden="1" thickBot="1" x14ac:dyDescent="0.4">
      <c r="A9107" s="211"/>
      <c r="B9107" s="213"/>
      <c r="C9107" s="30"/>
      <c r="D9107" s="30"/>
      <c r="E9107" s="31"/>
      <c r="F9107" s="40"/>
      <c r="G9107" s="32" t="str">
        <f t="shared" si="249"/>
        <v/>
      </c>
      <c r="H9107" s="33"/>
      <c r="I9107" s="29"/>
      <c r="J9107" s="142">
        <v>0</v>
      </c>
    </row>
    <row r="9108" spans="1:10" ht="25.5" hidden="1" thickBot="1" x14ac:dyDescent="0.4">
      <c r="A9108" s="211"/>
      <c r="B9108" s="213"/>
      <c r="C9108" s="34" t="s">
        <v>1013</v>
      </c>
      <c r="D9108" s="34" t="s">
        <v>200</v>
      </c>
      <c r="E9108" s="35">
        <v>1</v>
      </c>
      <c r="F9108" s="29"/>
      <c r="G9108" s="32" t="str">
        <f t="shared" si="249"/>
        <v/>
      </c>
      <c r="H9108" s="37">
        <f t="shared" ref="H9108" si="251">SUM(G9108:G9108)</f>
        <v>0</v>
      </c>
      <c r="I9108" s="38"/>
      <c r="J9108" s="142">
        <v>0</v>
      </c>
    </row>
    <row r="9109" spans="1:10" ht="15" hidden="1" thickBot="1" x14ac:dyDescent="0.4">
      <c r="A9109" s="211"/>
      <c r="B9109" s="213"/>
      <c r="C9109" s="34"/>
      <c r="D9109" s="34"/>
      <c r="E9109" s="35"/>
      <c r="F9109" s="29"/>
      <c r="G9109" s="32" t="str">
        <f t="shared" si="249"/>
        <v/>
      </c>
      <c r="H9109" s="33"/>
      <c r="I9109" s="38"/>
      <c r="J9109" s="142">
        <v>0</v>
      </c>
    </row>
    <row r="9110" spans="1:10" ht="15" hidden="1" thickBot="1" x14ac:dyDescent="0.4">
      <c r="A9110" s="210" t="s">
        <v>8458</v>
      </c>
      <c r="B9110" s="212" t="s">
        <v>9315</v>
      </c>
      <c r="C9110" s="155"/>
      <c r="D9110" s="24" t="s">
        <v>16</v>
      </c>
      <c r="E9110" s="25"/>
      <c r="F9110" s="39"/>
      <c r="G9110" s="26" t="str">
        <f t="shared" si="249"/>
        <v/>
      </c>
      <c r="H9110" s="27"/>
      <c r="I9110" s="28"/>
      <c r="J9110" s="142">
        <v>0</v>
      </c>
    </row>
    <row r="9111" spans="1:10" ht="15" hidden="1" thickBot="1" x14ac:dyDescent="0.4">
      <c r="A9111" s="211"/>
      <c r="B9111" s="213"/>
      <c r="C9111" s="30"/>
      <c r="D9111" s="30"/>
      <c r="E9111" s="31"/>
      <c r="F9111" s="40"/>
      <c r="G9111" s="32" t="str">
        <f t="shared" si="249"/>
        <v/>
      </c>
      <c r="H9111" s="33"/>
      <c r="I9111" s="29"/>
      <c r="J9111" s="142">
        <v>0</v>
      </c>
    </row>
    <row r="9112" spans="1:10" ht="25.5" hidden="1" thickBot="1" x14ac:dyDescent="0.4">
      <c r="A9112" s="211"/>
      <c r="B9112" s="213"/>
      <c r="C9112" s="34" t="s">
        <v>1021</v>
      </c>
      <c r="D9112" s="34" t="s">
        <v>200</v>
      </c>
      <c r="E9112" s="35">
        <v>1</v>
      </c>
      <c r="F9112" s="29"/>
      <c r="G9112" s="32" t="str">
        <f t="shared" si="249"/>
        <v/>
      </c>
      <c r="H9112" s="37">
        <f t="shared" ref="H9112" si="252">SUM(G9112:G9112)</f>
        <v>0</v>
      </c>
      <c r="I9112" s="38"/>
      <c r="J9112" s="142">
        <v>0</v>
      </c>
    </row>
    <row r="9113" spans="1:10" ht="15" hidden="1" thickBot="1" x14ac:dyDescent="0.4">
      <c r="A9113" s="211"/>
      <c r="B9113" s="213"/>
      <c r="C9113" s="34"/>
      <c r="D9113" s="34"/>
      <c r="E9113" s="35"/>
      <c r="F9113" s="29"/>
      <c r="G9113" s="32" t="str">
        <f t="shared" si="249"/>
        <v/>
      </c>
      <c r="H9113" s="33"/>
      <c r="I9113" s="38"/>
      <c r="J9113" s="142">
        <v>0</v>
      </c>
    </row>
    <row r="9114" spans="1:10" ht="15" hidden="1" thickBot="1" x14ac:dyDescent="0.4">
      <c r="A9114" s="210" t="s">
        <v>8460</v>
      </c>
      <c r="B9114" s="212" t="s">
        <v>9317</v>
      </c>
      <c r="C9114" s="155"/>
      <c r="D9114" s="24" t="s">
        <v>16</v>
      </c>
      <c r="E9114" s="25"/>
      <c r="F9114" s="39"/>
      <c r="G9114" s="26" t="str">
        <f t="shared" si="249"/>
        <v/>
      </c>
      <c r="H9114" s="27"/>
      <c r="I9114" s="28"/>
      <c r="J9114" s="142">
        <v>0</v>
      </c>
    </row>
    <row r="9115" spans="1:10" ht="15" hidden="1" thickBot="1" x14ac:dyDescent="0.4">
      <c r="A9115" s="211"/>
      <c r="B9115" s="213"/>
      <c r="C9115" s="30"/>
      <c r="D9115" s="30"/>
      <c r="E9115" s="31"/>
      <c r="F9115" s="40"/>
      <c r="G9115" s="32" t="str">
        <f t="shared" si="249"/>
        <v/>
      </c>
      <c r="H9115" s="33"/>
      <c r="I9115" s="29"/>
      <c r="J9115" s="142">
        <v>0</v>
      </c>
    </row>
    <row r="9116" spans="1:10" ht="25.5" hidden="1" thickBot="1" x14ac:dyDescent="0.4">
      <c r="A9116" s="211"/>
      <c r="B9116" s="213"/>
      <c r="C9116" s="34" t="s">
        <v>1017</v>
      </c>
      <c r="D9116" s="34" t="s">
        <v>200</v>
      </c>
      <c r="E9116" s="35">
        <v>1</v>
      </c>
      <c r="F9116" s="29"/>
      <c r="G9116" s="32" t="str">
        <f t="shared" si="249"/>
        <v/>
      </c>
      <c r="H9116" s="37">
        <f t="shared" ref="H9116" si="253">SUM(G9116:G9116)</f>
        <v>0</v>
      </c>
      <c r="I9116" s="38"/>
      <c r="J9116" s="142">
        <v>0</v>
      </c>
    </row>
    <row r="9117" spans="1:10" ht="15" hidden="1" thickBot="1" x14ac:dyDescent="0.4">
      <c r="A9117" s="211"/>
      <c r="B9117" s="213"/>
      <c r="C9117" s="34"/>
      <c r="D9117" s="34"/>
      <c r="E9117" s="35"/>
      <c r="F9117" s="29"/>
      <c r="G9117" s="32" t="str">
        <f t="shared" si="249"/>
        <v/>
      </c>
      <c r="H9117" s="33"/>
      <c r="I9117" s="38"/>
      <c r="J9117" s="142">
        <v>0</v>
      </c>
    </row>
    <row r="9118" spans="1:10" ht="15" hidden="1" thickBot="1" x14ac:dyDescent="0.4">
      <c r="A9118" s="210" t="s">
        <v>8461</v>
      </c>
      <c r="B9118" s="212" t="s">
        <v>9318</v>
      </c>
      <c r="C9118" s="155"/>
      <c r="D9118" s="24" t="s">
        <v>16</v>
      </c>
      <c r="E9118" s="25"/>
      <c r="F9118" s="39"/>
      <c r="G9118" s="26" t="str">
        <f t="shared" si="249"/>
        <v/>
      </c>
      <c r="H9118" s="27"/>
      <c r="I9118" s="28"/>
      <c r="J9118" s="142">
        <v>0</v>
      </c>
    </row>
    <row r="9119" spans="1:10" ht="15" hidden="1" thickBot="1" x14ac:dyDescent="0.4">
      <c r="A9119" s="211"/>
      <c r="B9119" s="213"/>
      <c r="C9119" s="30"/>
      <c r="D9119" s="30"/>
      <c r="E9119" s="31"/>
      <c r="F9119" s="40"/>
      <c r="G9119" s="32" t="str">
        <f t="shared" si="249"/>
        <v/>
      </c>
      <c r="H9119" s="33"/>
      <c r="I9119" s="29"/>
      <c r="J9119" s="142">
        <v>0</v>
      </c>
    </row>
    <row r="9120" spans="1:10" ht="25.5" hidden="1" thickBot="1" x14ac:dyDescent="0.4">
      <c r="A9120" s="211"/>
      <c r="B9120" s="213"/>
      <c r="C9120" s="34" t="s">
        <v>1023</v>
      </c>
      <c r="D9120" s="34" t="s">
        <v>200</v>
      </c>
      <c r="E9120" s="35">
        <v>1</v>
      </c>
      <c r="F9120" s="29"/>
      <c r="G9120" s="32" t="str">
        <f t="shared" si="249"/>
        <v/>
      </c>
      <c r="H9120" s="37">
        <f t="shared" ref="H9120" si="254">SUM(G9120:G9120)</f>
        <v>0</v>
      </c>
      <c r="I9120" s="38"/>
      <c r="J9120" s="142">
        <v>0</v>
      </c>
    </row>
    <row r="9121" spans="1:13" ht="15" hidden="1" thickBot="1" x14ac:dyDescent="0.4">
      <c r="A9121" s="211"/>
      <c r="B9121" s="213"/>
      <c r="C9121" s="34"/>
      <c r="D9121" s="34"/>
      <c r="E9121" s="35"/>
      <c r="F9121" s="29"/>
      <c r="G9121" s="32" t="str">
        <f t="shared" si="249"/>
        <v/>
      </c>
      <c r="H9121" s="33"/>
      <c r="I9121" s="38"/>
      <c r="J9121" s="142">
        <v>0</v>
      </c>
    </row>
    <row r="9122" spans="1:13" ht="15" hidden="1" thickBot="1" x14ac:dyDescent="0.4">
      <c r="A9122" s="210" t="s">
        <v>8483</v>
      </c>
      <c r="B9122" s="212" t="s">
        <v>9339</v>
      </c>
      <c r="C9122" s="155"/>
      <c r="D9122" s="24" t="s">
        <v>28</v>
      </c>
      <c r="E9122" s="25"/>
      <c r="F9122" s="39"/>
      <c r="G9122" s="26" t="str">
        <f t="shared" si="249"/>
        <v/>
      </c>
      <c r="H9122" s="27"/>
      <c r="I9122" s="28"/>
      <c r="J9122" s="142">
        <v>0</v>
      </c>
    </row>
    <row r="9123" spans="1:13" ht="15" hidden="1" thickBot="1" x14ac:dyDescent="0.4">
      <c r="A9123" s="211"/>
      <c r="B9123" s="213"/>
      <c r="C9123" s="30"/>
      <c r="D9123" s="30"/>
      <c r="E9123" s="31"/>
      <c r="F9123" s="40"/>
      <c r="G9123" s="32" t="str">
        <f t="shared" si="249"/>
        <v/>
      </c>
      <c r="H9123" s="33"/>
      <c r="I9123" s="29"/>
      <c r="J9123" s="142">
        <v>0</v>
      </c>
    </row>
    <row r="9124" spans="1:13" ht="25.5" hidden="1" thickBot="1" x14ac:dyDescent="0.4">
      <c r="A9124" s="211"/>
      <c r="B9124" s="213"/>
      <c r="C9124" s="34" t="s">
        <v>9586</v>
      </c>
      <c r="D9124" s="34" t="s">
        <v>750</v>
      </c>
      <c r="E9124" s="35">
        <v>1</v>
      </c>
      <c r="F9124" s="29"/>
      <c r="G9124" s="32" t="str">
        <f t="shared" si="249"/>
        <v/>
      </c>
      <c r="H9124" s="37">
        <f t="shared" ref="H9124" si="255">SUM(G9124:G9124)</f>
        <v>0</v>
      </c>
      <c r="I9124" s="38"/>
      <c r="J9124" s="142">
        <v>0</v>
      </c>
    </row>
    <row r="9125" spans="1:13" ht="15" hidden="1" thickBot="1" x14ac:dyDescent="0.4">
      <c r="A9125" s="211"/>
      <c r="B9125" s="213"/>
      <c r="C9125" s="34"/>
      <c r="D9125" s="34"/>
      <c r="E9125" s="35"/>
      <c r="F9125" s="29"/>
      <c r="G9125" s="32" t="str">
        <f t="shared" si="249"/>
        <v/>
      </c>
      <c r="H9125" s="33"/>
      <c r="I9125" s="38"/>
      <c r="J9125" s="142">
        <v>0</v>
      </c>
    </row>
    <row r="9126" spans="1:13" ht="15" thickBot="1" x14ac:dyDescent="0.4">
      <c r="A9126" s="210" t="s">
        <v>8597</v>
      </c>
      <c r="B9126" s="212" t="s">
        <v>9446</v>
      </c>
      <c r="C9126" s="155"/>
      <c r="D9126" s="24" t="s">
        <v>16</v>
      </c>
      <c r="E9126" s="25"/>
      <c r="F9126" s="39"/>
      <c r="G9126" s="26" t="str">
        <f t="shared" si="249"/>
        <v/>
      </c>
      <c r="H9126" s="27"/>
      <c r="I9126" s="28"/>
      <c r="J9126" s="142">
        <v>2</v>
      </c>
    </row>
    <row r="9127" spans="1:13" x14ac:dyDescent="0.35">
      <c r="A9127" s="211"/>
      <c r="B9127" s="213"/>
      <c r="C9127" s="30"/>
      <c r="D9127" s="30"/>
      <c r="E9127" s="31"/>
      <c r="F9127" s="40"/>
      <c r="G9127" s="32" t="str">
        <f t="shared" si="249"/>
        <v/>
      </c>
      <c r="H9127" s="33"/>
      <c r="I9127" s="29"/>
      <c r="J9127" s="142">
        <v>2</v>
      </c>
    </row>
    <row r="9128" spans="1:13" ht="50" x14ac:dyDescent="0.35">
      <c r="A9128" s="211"/>
      <c r="B9128" s="213"/>
      <c r="C9128" s="34" t="s">
        <v>9463</v>
      </c>
      <c r="D9128" s="34" t="s">
        <v>16</v>
      </c>
      <c r="E9128" s="35">
        <v>1</v>
      </c>
      <c r="F9128" s="29">
        <v>7193.4453330600008</v>
      </c>
      <c r="G9128" s="32">
        <f t="shared" si="249"/>
        <v>7193.4453330600008</v>
      </c>
      <c r="H9128" s="37">
        <f>SUM(G9128:G9135)</f>
        <v>7356.24</v>
      </c>
      <c r="I9128" s="38"/>
      <c r="J9128" s="142">
        <v>2</v>
      </c>
      <c r="M9128" s="202"/>
    </row>
    <row r="9129" spans="1:13" ht="37.5" x14ac:dyDescent="0.35">
      <c r="A9129" s="211"/>
      <c r="B9129" s="213"/>
      <c r="C9129" s="34" t="s">
        <v>9510</v>
      </c>
      <c r="D9129" s="34" t="s">
        <v>200</v>
      </c>
      <c r="E9129" s="35">
        <v>4</v>
      </c>
      <c r="F9129" s="29">
        <v>1.3292247500000001</v>
      </c>
      <c r="G9129" s="32">
        <f t="shared" si="249"/>
        <v>5.3168990000000003</v>
      </c>
      <c r="H9129" s="33"/>
      <c r="I9129" s="38"/>
      <c r="J9129" s="142">
        <v>2</v>
      </c>
      <c r="M9129" s="202"/>
    </row>
    <row r="9130" spans="1:13" x14ac:dyDescent="0.35">
      <c r="A9130" s="211"/>
      <c r="B9130" s="213"/>
      <c r="C9130" s="34" t="s">
        <v>10115</v>
      </c>
      <c r="D9130" s="34" t="s">
        <v>372</v>
      </c>
      <c r="E9130" s="35">
        <v>0.20104258139988712</v>
      </c>
      <c r="F9130" s="29">
        <v>4.8171104940000005</v>
      </c>
      <c r="G9130" s="32">
        <f t="shared" si="249"/>
        <v>0.96844432860224561</v>
      </c>
      <c r="H9130" s="33"/>
      <c r="I9130" s="38"/>
      <c r="J9130" s="142">
        <v>2</v>
      </c>
      <c r="M9130" s="202"/>
    </row>
    <row r="9131" spans="1:13" x14ac:dyDescent="0.35">
      <c r="A9131" s="211"/>
      <c r="B9131" s="213"/>
      <c r="C9131" s="34" t="s">
        <v>334</v>
      </c>
      <c r="D9131" s="34" t="s">
        <v>200</v>
      </c>
      <c r="E9131" s="35">
        <v>4</v>
      </c>
      <c r="F9131" s="29">
        <v>0.29774634400000005</v>
      </c>
      <c r="G9131" s="32">
        <f t="shared" si="249"/>
        <v>1.1909853760000002</v>
      </c>
      <c r="H9131" s="33"/>
      <c r="I9131" s="38"/>
      <c r="J9131" s="142">
        <v>2</v>
      </c>
      <c r="M9131" s="202"/>
    </row>
    <row r="9132" spans="1:13" x14ac:dyDescent="0.35">
      <c r="A9132" s="211"/>
      <c r="B9132" s="213"/>
      <c r="C9132" s="34" t="s">
        <v>983</v>
      </c>
      <c r="D9132" s="34" t="s">
        <v>562</v>
      </c>
      <c r="E9132" s="35">
        <v>0.63300000000000001</v>
      </c>
      <c r="F9132" s="29">
        <v>17.620203286000002</v>
      </c>
      <c r="G9132" s="32">
        <f t="shared" si="249"/>
        <v>11.153588680038002</v>
      </c>
      <c r="H9132" s="33"/>
      <c r="I9132" s="38"/>
      <c r="J9132" s="142">
        <v>2</v>
      </c>
      <c r="M9132" s="202"/>
    </row>
    <row r="9133" spans="1:13" ht="25" x14ac:dyDescent="0.35">
      <c r="A9133" s="211"/>
      <c r="B9133" s="213"/>
      <c r="C9133" s="34" t="s">
        <v>800</v>
      </c>
      <c r="D9133" s="34" t="s">
        <v>562</v>
      </c>
      <c r="E9133" s="35">
        <v>3.2890000000000001</v>
      </c>
      <c r="F9133" s="29">
        <v>16.812034638000004</v>
      </c>
      <c r="G9133" s="32">
        <f t="shared" si="249"/>
        <v>55.294781924382015</v>
      </c>
      <c r="H9133" s="33"/>
      <c r="I9133" s="38"/>
      <c r="J9133" s="142">
        <v>2</v>
      </c>
      <c r="M9133" s="202"/>
    </row>
    <row r="9134" spans="1:13" x14ac:dyDescent="0.35">
      <c r="A9134" s="211"/>
      <c r="B9134" s="213"/>
      <c r="C9134" s="34" t="s">
        <v>984</v>
      </c>
      <c r="D9134" s="34" t="s">
        <v>562</v>
      </c>
      <c r="E9134" s="35">
        <v>0.63300000000000001</v>
      </c>
      <c r="F9134" s="29">
        <v>23.426256994000003</v>
      </c>
      <c r="G9134" s="32">
        <f t="shared" si="249"/>
        <v>14.828820677202001</v>
      </c>
      <c r="H9134" s="33"/>
      <c r="I9134" s="38"/>
      <c r="J9134" s="142">
        <v>2</v>
      </c>
      <c r="M9134" s="202"/>
    </row>
    <row r="9135" spans="1:13" ht="25" x14ac:dyDescent="0.35">
      <c r="A9135" s="211"/>
      <c r="B9135" s="213"/>
      <c r="C9135" s="34" t="s">
        <v>801</v>
      </c>
      <c r="D9135" s="34" t="s">
        <v>562</v>
      </c>
      <c r="E9135" s="35">
        <v>3.2890000000000001</v>
      </c>
      <c r="F9135" s="29">
        <v>22.511750366000005</v>
      </c>
      <c r="G9135" s="32">
        <f t="shared" si="249"/>
        <v>74.041146953774017</v>
      </c>
      <c r="H9135" s="33"/>
      <c r="I9135" s="38"/>
      <c r="J9135" s="142">
        <v>2</v>
      </c>
      <c r="M9135" s="202"/>
    </row>
    <row r="9136" spans="1:13" ht="15" thickBot="1" x14ac:dyDescent="0.4">
      <c r="A9136" s="217"/>
      <c r="B9136" s="216"/>
      <c r="C9136" s="52"/>
      <c r="D9136" s="52"/>
      <c r="E9136" s="63"/>
      <c r="F9136" s="64"/>
      <c r="G9136" s="65" t="str">
        <f t="shared" si="249"/>
        <v/>
      </c>
      <c r="H9136" s="66"/>
      <c r="I9136" s="29"/>
      <c r="J9136" s="142">
        <v>2</v>
      </c>
    </row>
    <row r="9137" spans="1:13" ht="15" thickBot="1" x14ac:dyDescent="0.4">
      <c r="A9137" s="210" t="s">
        <v>8598</v>
      </c>
      <c r="B9137" s="212" t="s">
        <v>9447</v>
      </c>
      <c r="C9137" s="155"/>
      <c r="D9137" s="24" t="s">
        <v>16</v>
      </c>
      <c r="E9137" s="25"/>
      <c r="F9137" s="39"/>
      <c r="G9137" s="26" t="str">
        <f t="shared" si="249"/>
        <v/>
      </c>
      <c r="H9137" s="27"/>
      <c r="I9137" s="28"/>
      <c r="J9137" s="142">
        <v>4</v>
      </c>
    </row>
    <row r="9138" spans="1:13" x14ac:dyDescent="0.35">
      <c r="A9138" s="211"/>
      <c r="B9138" s="213"/>
      <c r="C9138" s="30"/>
      <c r="D9138" s="30"/>
      <c r="E9138" s="31"/>
      <c r="F9138" s="40"/>
      <c r="G9138" s="32" t="str">
        <f t="shared" si="249"/>
        <v/>
      </c>
      <c r="H9138" s="33"/>
      <c r="I9138" s="29"/>
      <c r="J9138" s="142">
        <v>4</v>
      </c>
    </row>
    <row r="9139" spans="1:13" ht="50" x14ac:dyDescent="0.35">
      <c r="A9139" s="211"/>
      <c r="B9139" s="213"/>
      <c r="C9139" s="34" t="s">
        <v>9464</v>
      </c>
      <c r="D9139" s="34" t="s">
        <v>16</v>
      </c>
      <c r="E9139" s="35">
        <v>1</v>
      </c>
      <c r="F9139" s="29">
        <v>12268.925217066002</v>
      </c>
      <c r="G9139" s="32">
        <f t="shared" si="249"/>
        <v>12268.925217066002</v>
      </c>
      <c r="H9139" s="37">
        <f>SUM(G9139:G9146)</f>
        <v>12431.72</v>
      </c>
      <c r="I9139" s="38"/>
      <c r="J9139" s="142">
        <v>4</v>
      </c>
      <c r="M9139" s="202"/>
    </row>
    <row r="9140" spans="1:13" ht="37.5" x14ac:dyDescent="0.35">
      <c r="A9140" s="211"/>
      <c r="B9140" s="213"/>
      <c r="C9140" s="34" t="s">
        <v>9510</v>
      </c>
      <c r="D9140" s="34" t="s">
        <v>200</v>
      </c>
      <c r="E9140" s="35">
        <v>4</v>
      </c>
      <c r="F9140" s="29">
        <v>1.3292247500000001</v>
      </c>
      <c r="G9140" s="32">
        <f t="shared" si="249"/>
        <v>5.3168990000000003</v>
      </c>
      <c r="H9140" s="33"/>
      <c r="I9140" s="38"/>
      <c r="J9140" s="142">
        <v>4</v>
      </c>
      <c r="M9140" s="202"/>
    </row>
    <row r="9141" spans="1:13" x14ac:dyDescent="0.35">
      <c r="A9141" s="211"/>
      <c r="B9141" s="213"/>
      <c r="C9141" s="34" t="s">
        <v>10115</v>
      </c>
      <c r="D9141" s="34" t="s">
        <v>372</v>
      </c>
      <c r="E9141" s="35">
        <v>0.2</v>
      </c>
      <c r="F9141" s="29">
        <v>4.8171104940000005</v>
      </c>
      <c r="G9141" s="32">
        <f t="shared" si="249"/>
        <v>0.96342209880000018</v>
      </c>
      <c r="H9141" s="33"/>
      <c r="I9141" s="38"/>
      <c r="J9141" s="142">
        <v>4</v>
      </c>
      <c r="M9141" s="202"/>
    </row>
    <row r="9142" spans="1:13" x14ac:dyDescent="0.35">
      <c r="A9142" s="211"/>
      <c r="B9142" s="213"/>
      <c r="C9142" s="34" t="s">
        <v>334</v>
      </c>
      <c r="D9142" s="34" t="s">
        <v>200</v>
      </c>
      <c r="E9142" s="35">
        <v>4</v>
      </c>
      <c r="F9142" s="29">
        <v>0.29774634400000005</v>
      </c>
      <c r="G9142" s="32">
        <f t="shared" si="249"/>
        <v>1.1909853760000002</v>
      </c>
      <c r="H9142" s="33"/>
      <c r="I9142" s="38"/>
      <c r="J9142" s="142">
        <v>4</v>
      </c>
      <c r="M9142" s="202"/>
    </row>
    <row r="9143" spans="1:13" x14ac:dyDescent="0.35">
      <c r="A9143" s="211"/>
      <c r="B9143" s="213"/>
      <c r="C9143" s="34" t="s">
        <v>983</v>
      </c>
      <c r="D9143" s="34" t="s">
        <v>562</v>
      </c>
      <c r="E9143" s="35">
        <v>0.63300000000000001</v>
      </c>
      <c r="F9143" s="29">
        <v>17.620203286000002</v>
      </c>
      <c r="G9143" s="32">
        <f t="shared" si="249"/>
        <v>11.153588680038002</v>
      </c>
      <c r="H9143" s="33"/>
      <c r="I9143" s="38"/>
      <c r="J9143" s="142">
        <v>4</v>
      </c>
      <c r="M9143" s="202"/>
    </row>
    <row r="9144" spans="1:13" ht="25" x14ac:dyDescent="0.35">
      <c r="A9144" s="211"/>
      <c r="B9144" s="213"/>
      <c r="C9144" s="34" t="s">
        <v>800</v>
      </c>
      <c r="D9144" s="34" t="s">
        <v>562</v>
      </c>
      <c r="E9144" s="35">
        <v>3.2893056277193145</v>
      </c>
      <c r="F9144" s="29">
        <v>16.812034638000004</v>
      </c>
      <c r="G9144" s="32">
        <f t="shared" si="249"/>
        <v>55.299920148185457</v>
      </c>
      <c r="H9144" s="33"/>
      <c r="I9144" s="38"/>
      <c r="J9144" s="142">
        <v>4</v>
      </c>
      <c r="M9144" s="202"/>
    </row>
    <row r="9145" spans="1:13" x14ac:dyDescent="0.35">
      <c r="A9145" s="211"/>
      <c r="B9145" s="213"/>
      <c r="C9145" s="34" t="s">
        <v>984</v>
      </c>
      <c r="D9145" s="34" t="s">
        <v>562</v>
      </c>
      <c r="E9145" s="35">
        <v>0.63300000000000001</v>
      </c>
      <c r="F9145" s="29">
        <v>23.426256994000003</v>
      </c>
      <c r="G9145" s="32">
        <f t="shared" si="249"/>
        <v>14.828820677202001</v>
      </c>
      <c r="H9145" s="33"/>
      <c r="I9145" s="38"/>
      <c r="J9145" s="142">
        <v>4</v>
      </c>
      <c r="M9145" s="202"/>
    </row>
    <row r="9146" spans="1:13" ht="25" x14ac:dyDescent="0.35">
      <c r="A9146" s="211"/>
      <c r="B9146" s="213"/>
      <c r="C9146" s="34" t="s">
        <v>801</v>
      </c>
      <c r="D9146" s="34" t="s">
        <v>562</v>
      </c>
      <c r="E9146" s="35">
        <v>3.2890000000000001</v>
      </c>
      <c r="F9146" s="29">
        <v>22.511750366000005</v>
      </c>
      <c r="G9146" s="32">
        <f t="shared" si="249"/>
        <v>74.041146953774017</v>
      </c>
      <c r="H9146" s="33"/>
      <c r="I9146" s="38"/>
      <c r="J9146" s="142">
        <v>4</v>
      </c>
      <c r="M9146" s="202"/>
    </row>
    <row r="9147" spans="1:13" ht="15" thickBot="1" x14ac:dyDescent="0.4">
      <c r="A9147" s="217"/>
      <c r="B9147" s="216"/>
      <c r="C9147" s="52"/>
      <c r="D9147" s="52"/>
      <c r="E9147" s="63"/>
      <c r="F9147" s="64"/>
      <c r="G9147" s="65" t="str">
        <f t="shared" si="249"/>
        <v/>
      </c>
      <c r="H9147" s="66"/>
      <c r="I9147" s="29"/>
      <c r="J9147" s="142">
        <v>4</v>
      </c>
    </row>
    <row r="9148" spans="1:13" ht="15" thickBot="1" x14ac:dyDescent="0.4">
      <c r="A9148" s="210" t="s">
        <v>8599</v>
      </c>
      <c r="B9148" s="212" t="s">
        <v>9448</v>
      </c>
      <c r="C9148" s="155"/>
      <c r="D9148" s="24" t="s">
        <v>16</v>
      </c>
      <c r="E9148" s="25"/>
      <c r="F9148" s="39"/>
      <c r="G9148" s="26" t="str">
        <f t="shared" si="249"/>
        <v/>
      </c>
      <c r="H9148" s="27"/>
      <c r="I9148" s="28"/>
      <c r="J9148" s="142">
        <v>2</v>
      </c>
    </row>
    <row r="9149" spans="1:13" x14ac:dyDescent="0.35">
      <c r="A9149" s="211"/>
      <c r="B9149" s="213"/>
      <c r="C9149" s="30"/>
      <c r="D9149" s="30"/>
      <c r="E9149" s="31"/>
      <c r="F9149" s="40"/>
      <c r="G9149" s="32" t="str">
        <f t="shared" si="249"/>
        <v/>
      </c>
      <c r="H9149" s="33"/>
      <c r="I9149" s="29"/>
      <c r="J9149" s="142">
        <v>2</v>
      </c>
    </row>
    <row r="9150" spans="1:13" ht="37.5" x14ac:dyDescent="0.35">
      <c r="A9150" s="211"/>
      <c r="B9150" s="213"/>
      <c r="C9150" s="34" t="s">
        <v>9462</v>
      </c>
      <c r="D9150" s="34" t="s">
        <v>16</v>
      </c>
      <c r="E9150" s="35">
        <v>1</v>
      </c>
      <c r="F9150" s="29">
        <v>16926.156558136001</v>
      </c>
      <c r="G9150" s="32">
        <f t="shared" si="249"/>
        <v>16926.156558136001</v>
      </c>
      <c r="H9150" s="37">
        <f>SUM(G9150:G9157)</f>
        <v>17088.9462028462</v>
      </c>
      <c r="I9150" s="38"/>
      <c r="J9150" s="142">
        <v>2</v>
      </c>
      <c r="M9150" s="202"/>
    </row>
    <row r="9151" spans="1:13" ht="37.5" x14ac:dyDescent="0.35">
      <c r="A9151" s="211"/>
      <c r="B9151" s="213"/>
      <c r="C9151" s="34" t="s">
        <v>9510</v>
      </c>
      <c r="D9151" s="34" t="s">
        <v>200</v>
      </c>
      <c r="E9151" s="35">
        <v>4</v>
      </c>
      <c r="F9151" s="29">
        <v>1.3292247500000001</v>
      </c>
      <c r="G9151" s="32">
        <f t="shared" si="249"/>
        <v>5.3168990000000003</v>
      </c>
      <c r="H9151" s="33"/>
      <c r="I9151" s="38"/>
      <c r="J9151" s="142">
        <v>2</v>
      </c>
      <c r="M9151" s="202"/>
    </row>
    <row r="9152" spans="1:13" x14ac:dyDescent="0.35">
      <c r="A9152" s="211"/>
      <c r="B9152" s="213"/>
      <c r="C9152" s="34" t="s">
        <v>10115</v>
      </c>
      <c r="D9152" s="34" t="s">
        <v>372</v>
      </c>
      <c r="E9152" s="35">
        <v>0.2</v>
      </c>
      <c r="F9152" s="29">
        <v>4.8171104940000005</v>
      </c>
      <c r="G9152" s="32">
        <f t="shared" si="249"/>
        <v>0.96342209880000018</v>
      </c>
      <c r="H9152" s="33"/>
      <c r="I9152" s="38"/>
      <c r="J9152" s="142">
        <v>2</v>
      </c>
      <c r="M9152" s="202"/>
    </row>
    <row r="9153" spans="1:13" x14ac:dyDescent="0.35">
      <c r="A9153" s="211"/>
      <c r="B9153" s="213"/>
      <c r="C9153" s="34" t="s">
        <v>334</v>
      </c>
      <c r="D9153" s="34" t="s">
        <v>200</v>
      </c>
      <c r="E9153" s="35">
        <v>4</v>
      </c>
      <c r="F9153" s="29">
        <v>0.29774634400000005</v>
      </c>
      <c r="G9153" s="32">
        <f t="shared" si="249"/>
        <v>1.1909853760000002</v>
      </c>
      <c r="H9153" s="33"/>
      <c r="I9153" s="38"/>
      <c r="J9153" s="142">
        <v>2</v>
      </c>
      <c r="M9153" s="202"/>
    </row>
    <row r="9154" spans="1:13" x14ac:dyDescent="0.35">
      <c r="A9154" s="211"/>
      <c r="B9154" s="213"/>
      <c r="C9154" s="34" t="s">
        <v>983</v>
      </c>
      <c r="D9154" s="34" t="s">
        <v>562</v>
      </c>
      <c r="E9154" s="35">
        <v>0.63300000000000001</v>
      </c>
      <c r="F9154" s="29">
        <v>17.620203286000002</v>
      </c>
      <c r="G9154" s="32">
        <f t="shared" si="249"/>
        <v>11.153588680038002</v>
      </c>
      <c r="H9154" s="33"/>
      <c r="I9154" s="38"/>
      <c r="J9154" s="142">
        <v>2</v>
      </c>
      <c r="M9154" s="202"/>
    </row>
    <row r="9155" spans="1:13" ht="25" x14ac:dyDescent="0.35">
      <c r="A9155" s="211"/>
      <c r="B9155" s="213"/>
      <c r="C9155" s="34" t="s">
        <v>800</v>
      </c>
      <c r="D9155" s="34" t="s">
        <v>562</v>
      </c>
      <c r="E9155" s="35">
        <v>3.2890000000000001</v>
      </c>
      <c r="F9155" s="29">
        <v>16.812034638000004</v>
      </c>
      <c r="G9155" s="32">
        <f t="shared" si="249"/>
        <v>55.294781924382015</v>
      </c>
      <c r="H9155" s="33"/>
      <c r="I9155" s="38"/>
      <c r="J9155" s="142">
        <v>2</v>
      </c>
      <c r="M9155" s="202"/>
    </row>
    <row r="9156" spans="1:13" x14ac:dyDescent="0.35">
      <c r="A9156" s="211"/>
      <c r="B9156" s="213"/>
      <c r="C9156" s="34" t="s">
        <v>984</v>
      </c>
      <c r="D9156" s="34" t="s">
        <v>562</v>
      </c>
      <c r="E9156" s="35">
        <v>0.63300000000000001</v>
      </c>
      <c r="F9156" s="29">
        <v>23.426256994000003</v>
      </c>
      <c r="G9156" s="32">
        <f t="shared" si="249"/>
        <v>14.828820677202001</v>
      </c>
      <c r="H9156" s="33"/>
      <c r="I9156" s="38"/>
      <c r="J9156" s="142">
        <v>2</v>
      </c>
      <c r="M9156" s="202"/>
    </row>
    <row r="9157" spans="1:13" ht="25" x14ac:dyDescent="0.35">
      <c r="A9157" s="211"/>
      <c r="B9157" s="213"/>
      <c r="C9157" s="34" t="s">
        <v>801</v>
      </c>
      <c r="D9157" s="34" t="s">
        <v>562</v>
      </c>
      <c r="E9157" s="35">
        <v>3.2890000000000001</v>
      </c>
      <c r="F9157" s="29">
        <v>22.511750366000005</v>
      </c>
      <c r="G9157" s="32">
        <f t="shared" si="249"/>
        <v>74.041146953774017</v>
      </c>
      <c r="H9157" s="33"/>
      <c r="I9157" s="38"/>
      <c r="J9157" s="142">
        <v>2</v>
      </c>
      <c r="M9157" s="202"/>
    </row>
    <row r="9158" spans="1:13" ht="15" thickBot="1" x14ac:dyDescent="0.4">
      <c r="A9158" s="217"/>
      <c r="B9158" s="216"/>
      <c r="C9158" s="52"/>
      <c r="D9158" s="52"/>
      <c r="E9158" s="63"/>
      <c r="F9158" s="64"/>
      <c r="G9158" s="65" t="str">
        <f t="shared" si="249"/>
        <v/>
      </c>
      <c r="H9158" s="66"/>
      <c r="I9158" s="29"/>
      <c r="J9158" s="142">
        <v>2</v>
      </c>
    </row>
    <row r="9159" spans="1:13" ht="15" hidden="1" thickBot="1" x14ac:dyDescent="0.4">
      <c r="A9159" s="210" t="s">
        <v>8603</v>
      </c>
      <c r="B9159" s="212" t="s">
        <v>10119</v>
      </c>
      <c r="C9159" s="155"/>
      <c r="D9159" s="24" t="s">
        <v>16</v>
      </c>
      <c r="E9159" s="25"/>
      <c r="F9159" s="39"/>
      <c r="G9159" s="26" t="str">
        <f t="shared" si="249"/>
        <v/>
      </c>
      <c r="H9159" s="27"/>
      <c r="I9159" s="28"/>
      <c r="J9159" s="142">
        <v>0</v>
      </c>
    </row>
    <row r="9160" spans="1:13" ht="15" hidden="1" thickBot="1" x14ac:dyDescent="0.4">
      <c r="A9160" s="211"/>
      <c r="B9160" s="213"/>
      <c r="C9160" s="30"/>
      <c r="D9160" s="30"/>
      <c r="E9160" s="31"/>
      <c r="F9160" s="40"/>
      <c r="G9160" s="32" t="str">
        <f t="shared" si="249"/>
        <v/>
      </c>
      <c r="H9160" s="33"/>
      <c r="I9160" s="29"/>
      <c r="J9160" s="142">
        <v>0</v>
      </c>
    </row>
    <row r="9161" spans="1:13" ht="25.5" hidden="1" thickBot="1" x14ac:dyDescent="0.4">
      <c r="A9161" s="211"/>
      <c r="B9161" s="213"/>
      <c r="C9161" s="34" t="s">
        <v>9538</v>
      </c>
      <c r="D9161" s="34" t="s">
        <v>200</v>
      </c>
      <c r="E9161" s="35">
        <v>1</v>
      </c>
      <c r="F9161" s="29"/>
      <c r="G9161" s="32" t="str">
        <f t="shared" si="249"/>
        <v/>
      </c>
      <c r="H9161" s="37">
        <f t="shared" ref="H9161" si="256">SUM(G9161:G9161)</f>
        <v>0</v>
      </c>
      <c r="I9161" s="38"/>
      <c r="J9161" s="142">
        <v>0</v>
      </c>
    </row>
    <row r="9162" spans="1:13" ht="15" hidden="1" thickBot="1" x14ac:dyDescent="0.4">
      <c r="A9162" s="211"/>
      <c r="B9162" s="213"/>
      <c r="C9162" s="34"/>
      <c r="D9162" s="34"/>
      <c r="E9162" s="35"/>
      <c r="F9162" s="29"/>
      <c r="G9162" s="32" t="str">
        <f t="shared" si="249"/>
        <v/>
      </c>
      <c r="H9162" s="33"/>
      <c r="I9162" s="38"/>
      <c r="J9162" s="142">
        <v>0</v>
      </c>
    </row>
    <row r="9163" spans="1:13" ht="15" thickBot="1" x14ac:dyDescent="0.4">
      <c r="A9163" s="210" t="s">
        <v>8605</v>
      </c>
      <c r="B9163" s="212" t="s">
        <v>10121</v>
      </c>
      <c r="C9163" s="155"/>
      <c r="D9163" s="24" t="s">
        <v>16</v>
      </c>
      <c r="E9163" s="25"/>
      <c r="F9163" s="39"/>
      <c r="G9163" s="26" t="str">
        <f t="shared" si="249"/>
        <v/>
      </c>
      <c r="H9163" s="27"/>
      <c r="I9163" s="28"/>
      <c r="J9163" s="142">
        <v>84</v>
      </c>
    </row>
    <row r="9164" spans="1:13" x14ac:dyDescent="0.35">
      <c r="A9164" s="214"/>
      <c r="B9164" s="213"/>
      <c r="C9164" s="30"/>
      <c r="D9164" s="30"/>
      <c r="E9164" s="31"/>
      <c r="F9164" s="40"/>
      <c r="G9164" s="29" t="str">
        <f t="shared" si="249"/>
        <v/>
      </c>
      <c r="H9164" s="33"/>
      <c r="I9164" s="29"/>
      <c r="J9164" s="142">
        <v>84</v>
      </c>
    </row>
    <row r="9165" spans="1:13" ht="25" x14ac:dyDescent="0.35">
      <c r="A9165" s="214"/>
      <c r="B9165" s="213"/>
      <c r="C9165" s="34" t="s">
        <v>2831</v>
      </c>
      <c r="D9165" s="34" t="s">
        <v>562</v>
      </c>
      <c r="E9165" s="35">
        <v>2.5</v>
      </c>
      <c r="F9165" s="29">
        <v>16.737598052000003</v>
      </c>
      <c r="G9165" s="29">
        <f t="shared" si="249"/>
        <v>41.84399513000001</v>
      </c>
      <c r="H9165" s="37">
        <f>SUM(G9165:G9167)</f>
        <v>295.02940861100001</v>
      </c>
      <c r="I9165" s="38"/>
      <c r="J9165" s="142">
        <v>84</v>
      </c>
      <c r="M9165" s="202"/>
    </row>
    <row r="9166" spans="1:13" x14ac:dyDescent="0.35">
      <c r="A9166" s="214"/>
      <c r="B9166" s="213"/>
      <c r="C9166" s="34" t="s">
        <v>441</v>
      </c>
      <c r="D9166" s="34" t="s">
        <v>562</v>
      </c>
      <c r="E9166" s="35">
        <v>2.5</v>
      </c>
      <c r="F9166" s="29">
        <v>24.468369198000005</v>
      </c>
      <c r="G9166" s="29">
        <f t="shared" si="249"/>
        <v>61.170922995000012</v>
      </c>
      <c r="H9166" s="33"/>
      <c r="I9166" s="29"/>
      <c r="J9166" s="142">
        <v>84</v>
      </c>
      <c r="M9166" s="202"/>
    </row>
    <row r="9167" spans="1:13" ht="37.5" x14ac:dyDescent="0.35">
      <c r="A9167" s="214"/>
      <c r="B9167" s="213"/>
      <c r="C9167" s="34" t="s">
        <v>10164</v>
      </c>
      <c r="D9167" s="34" t="s">
        <v>96</v>
      </c>
      <c r="E9167" s="35">
        <v>1</v>
      </c>
      <c r="F9167" s="32">
        <v>192.014490486</v>
      </c>
      <c r="G9167" s="29">
        <f t="shared" si="249"/>
        <v>192.014490486</v>
      </c>
      <c r="H9167" s="33"/>
      <c r="I9167" s="29"/>
      <c r="J9167" s="142">
        <v>84</v>
      </c>
      <c r="M9167" s="202"/>
    </row>
    <row r="9168" spans="1:13" ht="15" thickBot="1" x14ac:dyDescent="0.4">
      <c r="A9168" s="215"/>
      <c r="B9168" s="216"/>
      <c r="C9168" s="34"/>
      <c r="D9168" s="34"/>
      <c r="E9168" s="35"/>
      <c r="F9168" s="29"/>
      <c r="G9168" s="29" t="str">
        <f t="shared" ref="G9168:G9231" si="257">IF(ISNUMBER(F9168),E9168*F9168,"")</f>
        <v/>
      </c>
      <c r="H9168" s="33"/>
      <c r="I9168" s="29"/>
      <c r="J9168" s="142">
        <v>84</v>
      </c>
    </row>
    <row r="9169" spans="1:10" ht="15" hidden="1" thickBot="1" x14ac:dyDescent="0.4">
      <c r="A9169" s="210" t="s">
        <v>8606</v>
      </c>
      <c r="B9169" s="212" t="s">
        <v>10122</v>
      </c>
      <c r="C9169" s="155"/>
      <c r="D9169" s="24" t="s">
        <v>69</v>
      </c>
      <c r="E9169" s="25"/>
      <c r="F9169" s="39"/>
      <c r="G9169" s="26" t="str">
        <f t="shared" si="257"/>
        <v/>
      </c>
      <c r="H9169" s="27"/>
      <c r="I9169" s="28"/>
      <c r="J9169" s="142">
        <v>0</v>
      </c>
    </row>
    <row r="9170" spans="1:10" ht="15" hidden="1" thickBot="1" x14ac:dyDescent="0.4">
      <c r="A9170" s="214"/>
      <c r="B9170" s="213"/>
      <c r="C9170" s="30"/>
      <c r="D9170" s="30"/>
      <c r="E9170" s="31"/>
      <c r="F9170" s="40"/>
      <c r="G9170" s="29" t="str">
        <f t="shared" si="257"/>
        <v/>
      </c>
      <c r="H9170" s="33"/>
      <c r="I9170" s="29"/>
      <c r="J9170" s="142">
        <v>0</v>
      </c>
    </row>
    <row r="9171" spans="1:10" ht="25.5" hidden="1" thickBot="1" x14ac:dyDescent="0.4">
      <c r="A9171" s="214"/>
      <c r="B9171" s="213"/>
      <c r="C9171" s="34" t="s">
        <v>10165</v>
      </c>
      <c r="D9171" s="34" t="s">
        <v>372</v>
      </c>
      <c r="E9171" s="35">
        <v>1.0389999999999999</v>
      </c>
      <c r="F9171" s="29"/>
      <c r="G9171" s="32" t="str">
        <f t="shared" si="257"/>
        <v/>
      </c>
      <c r="H9171" s="37">
        <f>SUM(G9171:G9174)</f>
        <v>0</v>
      </c>
      <c r="I9171" s="38"/>
      <c r="J9171" s="142">
        <v>0</v>
      </c>
    </row>
    <row r="9172" spans="1:10" ht="25.5" hidden="1" thickBot="1" x14ac:dyDescent="0.4">
      <c r="A9172" s="214"/>
      <c r="B9172" s="213"/>
      <c r="C9172" s="34" t="s">
        <v>800</v>
      </c>
      <c r="D9172" s="34" t="s">
        <v>562</v>
      </c>
      <c r="E9172" s="35">
        <v>0.05</v>
      </c>
      <c r="F9172" s="29"/>
      <c r="G9172" s="32" t="str">
        <f t="shared" si="257"/>
        <v/>
      </c>
      <c r="H9172" s="33"/>
      <c r="I9172" s="29"/>
      <c r="J9172" s="142">
        <v>0</v>
      </c>
    </row>
    <row r="9173" spans="1:10" ht="25.5" hidden="1" thickBot="1" x14ac:dyDescent="0.4">
      <c r="A9173" s="214"/>
      <c r="B9173" s="213"/>
      <c r="C9173" s="34" t="s">
        <v>801</v>
      </c>
      <c r="D9173" s="34" t="s">
        <v>562</v>
      </c>
      <c r="E9173" s="35">
        <v>0.05</v>
      </c>
      <c r="F9173" s="32"/>
      <c r="G9173" s="32" t="str">
        <f t="shared" si="257"/>
        <v/>
      </c>
      <c r="H9173" s="33"/>
      <c r="I9173" s="29"/>
      <c r="J9173" s="142">
        <v>0</v>
      </c>
    </row>
    <row r="9174" spans="1:10" ht="15" hidden="1" thickBot="1" x14ac:dyDescent="0.4">
      <c r="A9174" s="214"/>
      <c r="B9174" s="213"/>
      <c r="C9174" s="34" t="s">
        <v>2840</v>
      </c>
      <c r="D9174" s="34" t="s">
        <v>562</v>
      </c>
      <c r="E9174" s="35">
        <v>0.05</v>
      </c>
      <c r="F9174" s="32"/>
      <c r="G9174" s="32" t="str">
        <f t="shared" si="257"/>
        <v/>
      </c>
      <c r="H9174" s="33"/>
      <c r="I9174" s="29"/>
      <c r="J9174" s="142">
        <v>0</v>
      </c>
    </row>
    <row r="9175" spans="1:10" ht="15" hidden="1" thickBot="1" x14ac:dyDescent="0.4">
      <c r="A9175" s="215"/>
      <c r="B9175" s="216"/>
      <c r="C9175" s="34"/>
      <c r="D9175" s="34"/>
      <c r="E9175" s="35"/>
      <c r="F9175" s="29"/>
      <c r="G9175" s="29" t="str">
        <f t="shared" si="257"/>
        <v/>
      </c>
      <c r="H9175" s="33"/>
      <c r="I9175" s="29"/>
      <c r="J9175" s="142">
        <v>0</v>
      </c>
    </row>
    <row r="9176" spans="1:10" ht="15" hidden="1" thickBot="1" x14ac:dyDescent="0.4">
      <c r="A9176" s="210" t="s">
        <v>8607</v>
      </c>
      <c r="B9176" s="212" t="s">
        <v>10123</v>
      </c>
      <c r="C9176" s="155"/>
      <c r="D9176" s="24" t="s">
        <v>69</v>
      </c>
      <c r="E9176" s="25"/>
      <c r="F9176" s="39"/>
      <c r="G9176" s="26" t="str">
        <f t="shared" si="257"/>
        <v/>
      </c>
      <c r="H9176" s="27"/>
      <c r="I9176" s="28"/>
      <c r="J9176" s="142">
        <v>0</v>
      </c>
    </row>
    <row r="9177" spans="1:10" ht="15" hidden="1" thickBot="1" x14ac:dyDescent="0.4">
      <c r="A9177" s="214"/>
      <c r="B9177" s="213"/>
      <c r="C9177" s="30"/>
      <c r="D9177" s="30"/>
      <c r="E9177" s="31"/>
      <c r="F9177" s="40"/>
      <c r="G9177" s="29" t="str">
        <f t="shared" si="257"/>
        <v/>
      </c>
      <c r="H9177" s="33"/>
      <c r="I9177" s="29"/>
      <c r="J9177" s="142">
        <v>0</v>
      </c>
    </row>
    <row r="9178" spans="1:10" ht="25.5" hidden="1" thickBot="1" x14ac:dyDescent="0.4">
      <c r="A9178" s="214"/>
      <c r="B9178" s="213"/>
      <c r="C9178" s="34" t="s">
        <v>10057</v>
      </c>
      <c r="D9178" s="34" t="s">
        <v>372</v>
      </c>
      <c r="E9178" s="35">
        <v>1.0389999999999999</v>
      </c>
      <c r="F9178" s="29"/>
      <c r="G9178" s="32" t="str">
        <f t="shared" si="257"/>
        <v/>
      </c>
      <c r="H9178" s="37">
        <f>SUM(G9178:G9181)</f>
        <v>0</v>
      </c>
      <c r="I9178" s="38"/>
      <c r="J9178" s="142">
        <v>0</v>
      </c>
    </row>
    <row r="9179" spans="1:10" ht="25.5" hidden="1" thickBot="1" x14ac:dyDescent="0.4">
      <c r="A9179" s="214"/>
      <c r="B9179" s="213"/>
      <c r="C9179" s="34" t="s">
        <v>800</v>
      </c>
      <c r="D9179" s="34" t="s">
        <v>562</v>
      </c>
      <c r="E9179" s="35">
        <v>0.114</v>
      </c>
      <c r="F9179" s="29"/>
      <c r="G9179" s="32" t="str">
        <f t="shared" si="257"/>
        <v/>
      </c>
      <c r="H9179" s="33"/>
      <c r="I9179" s="29"/>
      <c r="J9179" s="142">
        <v>0</v>
      </c>
    </row>
    <row r="9180" spans="1:10" ht="25.5" hidden="1" thickBot="1" x14ac:dyDescent="0.4">
      <c r="A9180" s="214"/>
      <c r="B9180" s="213"/>
      <c r="C9180" s="34" t="s">
        <v>801</v>
      </c>
      <c r="D9180" s="34" t="s">
        <v>562</v>
      </c>
      <c r="E9180" s="35">
        <v>0.114</v>
      </c>
      <c r="F9180" s="32"/>
      <c r="G9180" s="32" t="str">
        <f t="shared" si="257"/>
        <v/>
      </c>
      <c r="H9180" s="33"/>
      <c r="I9180" s="29"/>
      <c r="J9180" s="142">
        <v>0</v>
      </c>
    </row>
    <row r="9181" spans="1:10" ht="15" hidden="1" thickBot="1" x14ac:dyDescent="0.4">
      <c r="A9181" s="214"/>
      <c r="B9181" s="213"/>
      <c r="C9181" s="34" t="s">
        <v>2840</v>
      </c>
      <c r="D9181" s="34" t="s">
        <v>562</v>
      </c>
      <c r="E9181" s="35">
        <v>0.114</v>
      </c>
      <c r="F9181" s="32"/>
      <c r="G9181" s="32" t="str">
        <f t="shared" si="257"/>
        <v/>
      </c>
      <c r="H9181" s="33"/>
      <c r="I9181" s="29"/>
      <c r="J9181" s="142">
        <v>0</v>
      </c>
    </row>
    <row r="9182" spans="1:10" ht="15" hidden="1" thickBot="1" x14ac:dyDescent="0.4">
      <c r="A9182" s="215"/>
      <c r="B9182" s="216"/>
      <c r="C9182" s="34"/>
      <c r="D9182" s="34"/>
      <c r="E9182" s="35"/>
      <c r="F9182" s="29"/>
      <c r="G9182" s="29" t="str">
        <f t="shared" si="257"/>
        <v/>
      </c>
      <c r="H9182" s="33"/>
      <c r="I9182" s="29"/>
      <c r="J9182" s="142">
        <v>0</v>
      </c>
    </row>
    <row r="9183" spans="1:10" ht="15" thickBot="1" x14ac:dyDescent="0.4">
      <c r="A9183" s="210" t="s">
        <v>8608</v>
      </c>
      <c r="B9183" s="212" t="s">
        <v>10124</v>
      </c>
      <c r="C9183" s="155"/>
      <c r="D9183" s="24" t="s">
        <v>69</v>
      </c>
      <c r="E9183" s="25"/>
      <c r="F9183" s="39"/>
      <c r="G9183" s="26" t="str">
        <f t="shared" si="257"/>
        <v/>
      </c>
      <c r="H9183" s="27"/>
      <c r="I9183" s="28"/>
      <c r="J9183" s="142">
        <v>200</v>
      </c>
    </row>
    <row r="9184" spans="1:10" x14ac:dyDescent="0.35">
      <c r="A9184" s="214"/>
      <c r="B9184" s="213"/>
      <c r="C9184" s="30"/>
      <c r="D9184" s="30"/>
      <c r="E9184" s="31"/>
      <c r="F9184" s="40"/>
      <c r="G9184" s="29" t="str">
        <f t="shared" si="257"/>
        <v/>
      </c>
      <c r="H9184" s="33"/>
      <c r="I9184" s="29"/>
      <c r="J9184" s="142">
        <v>200</v>
      </c>
    </row>
    <row r="9185" spans="1:13" ht="25" x14ac:dyDescent="0.35">
      <c r="A9185" s="214"/>
      <c r="B9185" s="213"/>
      <c r="C9185" s="34" t="s">
        <v>10059</v>
      </c>
      <c r="D9185" s="34" t="s">
        <v>372</v>
      </c>
      <c r="E9185" s="35">
        <v>1.0389446247269998</v>
      </c>
      <c r="F9185" s="29">
        <v>102.36093954800002</v>
      </c>
      <c r="G9185" s="32">
        <f t="shared" si="257"/>
        <v>106.34734792539999</v>
      </c>
      <c r="H9185" s="37">
        <f>SUM(G9185:G9188)</f>
        <v>112.64999999999999</v>
      </c>
      <c r="I9185" s="38"/>
      <c r="J9185" s="142">
        <v>200</v>
      </c>
      <c r="M9185" s="202"/>
    </row>
    <row r="9186" spans="1:13" ht="25" x14ac:dyDescent="0.35">
      <c r="A9186" s="214"/>
      <c r="B9186" s="213"/>
      <c r="C9186" s="34" t="s">
        <v>800</v>
      </c>
      <c r="D9186" s="34" t="s">
        <v>562</v>
      </c>
      <c r="E9186" s="35">
        <v>0.1</v>
      </c>
      <c r="F9186" s="29">
        <v>16.812034638000004</v>
      </c>
      <c r="G9186" s="32">
        <f t="shared" si="257"/>
        <v>1.6812034638000004</v>
      </c>
      <c r="H9186" s="33"/>
      <c r="I9186" s="29"/>
      <c r="J9186" s="142">
        <v>200</v>
      </c>
      <c r="M9186" s="202"/>
    </row>
    <row r="9187" spans="1:13" ht="25" x14ac:dyDescent="0.35">
      <c r="A9187" s="214"/>
      <c r="B9187" s="213"/>
      <c r="C9187" s="34" t="s">
        <v>801</v>
      </c>
      <c r="D9187" s="34" t="s">
        <v>562</v>
      </c>
      <c r="E9187" s="35">
        <v>0.1</v>
      </c>
      <c r="F9187" s="32">
        <v>22.511750366000005</v>
      </c>
      <c r="G9187" s="32">
        <f t="shared" si="257"/>
        <v>2.2511750366000007</v>
      </c>
      <c r="H9187" s="33"/>
      <c r="I9187" s="29"/>
      <c r="J9187" s="142">
        <v>200</v>
      </c>
      <c r="M9187" s="202"/>
    </row>
    <row r="9188" spans="1:13" x14ac:dyDescent="0.35">
      <c r="A9188" s="214"/>
      <c r="B9188" s="213"/>
      <c r="C9188" s="34" t="s">
        <v>2840</v>
      </c>
      <c r="D9188" s="34" t="s">
        <v>562</v>
      </c>
      <c r="E9188" s="35">
        <v>0.1</v>
      </c>
      <c r="F9188" s="32">
        <v>23.702735742000002</v>
      </c>
      <c r="G9188" s="32">
        <f t="shared" si="257"/>
        <v>2.3702735742000001</v>
      </c>
      <c r="H9188" s="33"/>
      <c r="I9188" s="29"/>
      <c r="J9188" s="142">
        <v>200</v>
      </c>
      <c r="M9188" s="202"/>
    </row>
    <row r="9189" spans="1:13" ht="15" thickBot="1" x14ac:dyDescent="0.4">
      <c r="A9189" s="215"/>
      <c r="B9189" s="216"/>
      <c r="C9189" s="34"/>
      <c r="D9189" s="34"/>
      <c r="E9189" s="35"/>
      <c r="F9189" s="29"/>
      <c r="G9189" s="29" t="str">
        <f t="shared" si="257"/>
        <v/>
      </c>
      <c r="H9189" s="33"/>
      <c r="I9189" s="29"/>
      <c r="J9189" s="142">
        <v>200</v>
      </c>
    </row>
    <row r="9190" spans="1:13" ht="15" thickBot="1" x14ac:dyDescent="0.4">
      <c r="A9190" s="210" t="s">
        <v>8609</v>
      </c>
      <c r="B9190" s="212" t="s">
        <v>10125</v>
      </c>
      <c r="C9190" s="155"/>
      <c r="D9190" s="24" t="s">
        <v>69</v>
      </c>
      <c r="E9190" s="25"/>
      <c r="F9190" s="39"/>
      <c r="G9190" s="26" t="str">
        <f t="shared" si="257"/>
        <v/>
      </c>
      <c r="H9190" s="27"/>
      <c r="I9190" s="28"/>
      <c r="J9190" s="142">
        <v>50</v>
      </c>
    </row>
    <row r="9191" spans="1:13" x14ac:dyDescent="0.35">
      <c r="A9191" s="214"/>
      <c r="B9191" s="213"/>
      <c r="C9191" s="30"/>
      <c r="D9191" s="30"/>
      <c r="E9191" s="31"/>
      <c r="F9191" s="40"/>
      <c r="G9191" s="29" t="str">
        <f t="shared" si="257"/>
        <v/>
      </c>
      <c r="H9191" s="33"/>
      <c r="I9191" s="29"/>
      <c r="J9191" s="142">
        <v>50</v>
      </c>
    </row>
    <row r="9192" spans="1:13" ht="25" x14ac:dyDescent="0.35">
      <c r="A9192" s="214"/>
      <c r="B9192" s="213"/>
      <c r="C9192" s="34" t="s">
        <v>10060</v>
      </c>
      <c r="D9192" s="34" t="s">
        <v>372</v>
      </c>
      <c r="E9192" s="35">
        <v>1.0389999999999999</v>
      </c>
      <c r="F9192" s="29">
        <v>208.79462373000001</v>
      </c>
      <c r="G9192" s="32">
        <f t="shared" si="257"/>
        <v>216.93761405546999</v>
      </c>
      <c r="H9192" s="37">
        <f>SUM(G9192:G9195)</f>
        <v>225.13106175244999</v>
      </c>
      <c r="I9192" s="38"/>
      <c r="J9192" s="142">
        <v>50</v>
      </c>
      <c r="M9192" s="202"/>
    </row>
    <row r="9193" spans="1:13" ht="25" x14ac:dyDescent="0.35">
      <c r="A9193" s="214"/>
      <c r="B9193" s="213"/>
      <c r="C9193" s="34" t="s">
        <v>800</v>
      </c>
      <c r="D9193" s="34" t="s">
        <v>562</v>
      </c>
      <c r="E9193" s="35">
        <v>0.13</v>
      </c>
      <c r="F9193" s="29">
        <v>16.812034638000004</v>
      </c>
      <c r="G9193" s="32">
        <f t="shared" si="257"/>
        <v>2.1855645029400006</v>
      </c>
      <c r="H9193" s="33"/>
      <c r="I9193" s="29"/>
      <c r="J9193" s="142">
        <v>50</v>
      </c>
      <c r="M9193" s="202"/>
    </row>
    <row r="9194" spans="1:13" ht="25" x14ac:dyDescent="0.35">
      <c r="A9194" s="214"/>
      <c r="B9194" s="213"/>
      <c r="C9194" s="34" t="s">
        <v>801</v>
      </c>
      <c r="D9194" s="34" t="s">
        <v>562</v>
      </c>
      <c r="E9194" s="35">
        <v>0.13</v>
      </c>
      <c r="F9194" s="32">
        <v>22.511750366000005</v>
      </c>
      <c r="G9194" s="32">
        <f t="shared" si="257"/>
        <v>2.9265275475800006</v>
      </c>
      <c r="H9194" s="33"/>
      <c r="I9194" s="29"/>
      <c r="J9194" s="142">
        <v>50</v>
      </c>
      <c r="M9194" s="202"/>
    </row>
    <row r="9195" spans="1:13" x14ac:dyDescent="0.35">
      <c r="A9195" s="214"/>
      <c r="B9195" s="213"/>
      <c r="C9195" s="34" t="s">
        <v>2840</v>
      </c>
      <c r="D9195" s="34" t="s">
        <v>562</v>
      </c>
      <c r="E9195" s="35">
        <v>0.13</v>
      </c>
      <c r="F9195" s="32">
        <v>23.702735742000002</v>
      </c>
      <c r="G9195" s="32">
        <f t="shared" si="257"/>
        <v>3.0813556464600005</v>
      </c>
      <c r="H9195" s="33"/>
      <c r="I9195" s="29"/>
      <c r="J9195" s="142">
        <v>50</v>
      </c>
      <c r="M9195" s="202"/>
    </row>
    <row r="9196" spans="1:13" ht="15" thickBot="1" x14ac:dyDescent="0.4">
      <c r="A9196" s="215"/>
      <c r="B9196" s="216"/>
      <c r="C9196" s="34"/>
      <c r="D9196" s="34"/>
      <c r="E9196" s="35"/>
      <c r="F9196" s="29"/>
      <c r="G9196" s="29" t="str">
        <f t="shared" si="257"/>
        <v/>
      </c>
      <c r="H9196" s="33"/>
      <c r="I9196" s="29"/>
      <c r="J9196" s="142">
        <v>50</v>
      </c>
    </row>
    <row r="9197" spans="1:13" ht="15" thickBot="1" x14ac:dyDescent="0.4">
      <c r="A9197" s="210" t="s">
        <v>8611</v>
      </c>
      <c r="B9197" s="212" t="s">
        <v>10126</v>
      </c>
      <c r="C9197" s="155"/>
      <c r="D9197" s="24" t="s">
        <v>69</v>
      </c>
      <c r="E9197" s="25"/>
      <c r="F9197" s="39"/>
      <c r="G9197" s="26" t="str">
        <f t="shared" si="257"/>
        <v/>
      </c>
      <c r="H9197" s="27"/>
      <c r="I9197" s="28"/>
      <c r="J9197" s="142">
        <v>30</v>
      </c>
    </row>
    <row r="9198" spans="1:13" x14ac:dyDescent="0.35">
      <c r="A9198" s="214"/>
      <c r="B9198" s="213"/>
      <c r="C9198" s="30"/>
      <c r="D9198" s="30"/>
      <c r="E9198" s="31"/>
      <c r="F9198" s="40"/>
      <c r="G9198" s="29" t="str">
        <f t="shared" si="257"/>
        <v/>
      </c>
      <c r="H9198" s="33"/>
      <c r="I9198" s="29"/>
      <c r="J9198" s="142">
        <v>30</v>
      </c>
    </row>
    <row r="9199" spans="1:13" ht="37.5" x14ac:dyDescent="0.35">
      <c r="A9199" s="214"/>
      <c r="B9199" s="213"/>
      <c r="C9199" s="34" t="s">
        <v>10166</v>
      </c>
      <c r="D9199" s="44" t="s">
        <v>69</v>
      </c>
      <c r="E9199" s="35">
        <v>1.0225</v>
      </c>
      <c r="F9199" s="32">
        <v>57.869128716000006</v>
      </c>
      <c r="G9199" s="32">
        <f t="shared" si="257"/>
        <v>59.171184112110005</v>
      </c>
      <c r="H9199" s="37">
        <f>SUM(G9199:G9201)</f>
        <v>61.035131521299604</v>
      </c>
      <c r="I9199" s="38"/>
      <c r="J9199" s="142">
        <v>30</v>
      </c>
      <c r="M9199" s="202"/>
    </row>
    <row r="9200" spans="1:13" ht="25" x14ac:dyDescent="0.35">
      <c r="A9200" s="214"/>
      <c r="B9200" s="213"/>
      <c r="C9200" s="34" t="s">
        <v>800</v>
      </c>
      <c r="D9200" s="34" t="s">
        <v>562</v>
      </c>
      <c r="E9200" s="35">
        <v>4.7399999999999998E-2</v>
      </c>
      <c r="F9200" s="29">
        <v>16.812034638000004</v>
      </c>
      <c r="G9200" s="32">
        <f t="shared" si="257"/>
        <v>0.79689044184120017</v>
      </c>
      <c r="H9200" s="33"/>
      <c r="I9200" s="29"/>
      <c r="J9200" s="142">
        <v>30</v>
      </c>
      <c r="M9200" s="202"/>
    </row>
    <row r="9201" spans="1:13" ht="25" x14ac:dyDescent="0.35">
      <c r="A9201" s="214"/>
      <c r="B9201" s="213"/>
      <c r="C9201" s="34" t="s">
        <v>801</v>
      </c>
      <c r="D9201" s="34" t="s">
        <v>562</v>
      </c>
      <c r="E9201" s="35">
        <v>4.7399999999999998E-2</v>
      </c>
      <c r="F9201" s="29">
        <v>22.511750366000005</v>
      </c>
      <c r="G9201" s="32">
        <f t="shared" si="257"/>
        <v>1.0670569673484003</v>
      </c>
      <c r="H9201" s="33"/>
      <c r="I9201" s="29"/>
      <c r="J9201" s="142">
        <v>30</v>
      </c>
      <c r="M9201" s="202"/>
    </row>
    <row r="9202" spans="1:13" x14ac:dyDescent="0.35">
      <c r="A9202" s="214"/>
      <c r="B9202" s="213"/>
      <c r="C9202" s="34"/>
      <c r="D9202" s="44"/>
      <c r="E9202" s="35"/>
      <c r="F9202" s="32"/>
      <c r="G9202" s="32" t="str">
        <f t="shared" si="257"/>
        <v/>
      </c>
      <c r="H9202" s="33"/>
      <c r="I9202" s="29"/>
      <c r="J9202" s="142">
        <v>30</v>
      </c>
    </row>
    <row r="9203" spans="1:13" ht="39" x14ac:dyDescent="0.35">
      <c r="A9203" s="214"/>
      <c r="B9203" s="213"/>
      <c r="C9203" s="49" t="s">
        <v>508</v>
      </c>
      <c r="D9203" s="44"/>
      <c r="E9203" s="35"/>
      <c r="F9203" s="32"/>
      <c r="G9203" s="32" t="str">
        <f t="shared" si="257"/>
        <v/>
      </c>
      <c r="H9203" s="33"/>
      <c r="I9203" s="29"/>
      <c r="J9203" s="142">
        <v>30</v>
      </c>
    </row>
    <row r="9204" spans="1:13" ht="15" thickBot="1" x14ac:dyDescent="0.4">
      <c r="A9204" s="215"/>
      <c r="B9204" s="216"/>
      <c r="C9204" s="34"/>
      <c r="D9204" s="34"/>
      <c r="E9204" s="35"/>
      <c r="F9204" s="29"/>
      <c r="G9204" s="29" t="str">
        <f t="shared" si="257"/>
        <v/>
      </c>
      <c r="H9204" s="33"/>
      <c r="I9204" s="29"/>
      <c r="J9204" s="142">
        <v>30</v>
      </c>
    </row>
    <row r="9205" spans="1:13" ht="15" thickBot="1" x14ac:dyDescent="0.4">
      <c r="A9205" s="210" t="s">
        <v>8612</v>
      </c>
      <c r="B9205" s="212" t="s">
        <v>10127</v>
      </c>
      <c r="C9205" s="155"/>
      <c r="D9205" s="24" t="s">
        <v>69</v>
      </c>
      <c r="E9205" s="25"/>
      <c r="F9205" s="39"/>
      <c r="G9205" s="26" t="str">
        <f t="shared" si="257"/>
        <v/>
      </c>
      <c r="H9205" s="27"/>
      <c r="I9205" s="28"/>
      <c r="J9205" s="142">
        <v>30</v>
      </c>
    </row>
    <row r="9206" spans="1:13" x14ac:dyDescent="0.35">
      <c r="A9206" s="214"/>
      <c r="B9206" s="213"/>
      <c r="C9206" s="30"/>
      <c r="D9206" s="30"/>
      <c r="E9206" s="31"/>
      <c r="F9206" s="40"/>
      <c r="G9206" s="29" t="str">
        <f t="shared" si="257"/>
        <v/>
      </c>
      <c r="H9206" s="33"/>
      <c r="I9206" s="29"/>
      <c r="J9206" s="142">
        <v>30</v>
      </c>
    </row>
    <row r="9207" spans="1:13" ht="37.5" x14ac:dyDescent="0.35">
      <c r="A9207" s="214"/>
      <c r="B9207" s="213"/>
      <c r="C9207" s="34" t="s">
        <v>10167</v>
      </c>
      <c r="D9207" s="44" t="s">
        <v>69</v>
      </c>
      <c r="E9207" s="35">
        <v>1.0225</v>
      </c>
      <c r="F9207" s="32">
        <v>66.503772691999998</v>
      </c>
      <c r="G9207" s="32">
        <f t="shared" si="257"/>
        <v>68.000107577569992</v>
      </c>
      <c r="H9207" s="37">
        <f>SUM(G9207:G9209)</f>
        <v>69.864054986759598</v>
      </c>
      <c r="I9207" s="38"/>
      <c r="J9207" s="142">
        <v>30</v>
      </c>
      <c r="M9207" s="202"/>
    </row>
    <row r="9208" spans="1:13" ht="25" x14ac:dyDescent="0.35">
      <c r="A9208" s="214"/>
      <c r="B9208" s="213"/>
      <c r="C9208" s="34" t="s">
        <v>800</v>
      </c>
      <c r="D9208" s="34" t="s">
        <v>562</v>
      </c>
      <c r="E9208" s="35">
        <v>4.7399999999999998E-2</v>
      </c>
      <c r="F9208" s="29">
        <v>16.812034638000004</v>
      </c>
      <c r="G9208" s="32">
        <f t="shared" si="257"/>
        <v>0.79689044184120017</v>
      </c>
      <c r="H9208" s="33"/>
      <c r="I9208" s="29"/>
      <c r="J9208" s="142">
        <v>30</v>
      </c>
      <c r="M9208" s="202"/>
    </row>
    <row r="9209" spans="1:13" ht="25" x14ac:dyDescent="0.35">
      <c r="A9209" s="214"/>
      <c r="B9209" s="213"/>
      <c r="C9209" s="34" t="s">
        <v>801</v>
      </c>
      <c r="D9209" s="34" t="s">
        <v>562</v>
      </c>
      <c r="E9209" s="35">
        <v>4.7399999999999998E-2</v>
      </c>
      <c r="F9209" s="29">
        <v>22.511750366000005</v>
      </c>
      <c r="G9209" s="32">
        <f t="shared" si="257"/>
        <v>1.0670569673484003</v>
      </c>
      <c r="H9209" s="33"/>
      <c r="I9209" s="29"/>
      <c r="J9209" s="142">
        <v>30</v>
      </c>
      <c r="M9209" s="202"/>
    </row>
    <row r="9210" spans="1:13" x14ac:dyDescent="0.35">
      <c r="A9210" s="214"/>
      <c r="B9210" s="213"/>
      <c r="C9210" s="34"/>
      <c r="D9210" s="44"/>
      <c r="E9210" s="35"/>
      <c r="F9210" s="32"/>
      <c r="G9210" s="32" t="str">
        <f t="shared" si="257"/>
        <v/>
      </c>
      <c r="H9210" s="33"/>
      <c r="I9210" s="29"/>
      <c r="J9210" s="142">
        <v>30</v>
      </c>
    </row>
    <row r="9211" spans="1:13" ht="39" x14ac:dyDescent="0.35">
      <c r="A9211" s="214"/>
      <c r="B9211" s="213"/>
      <c r="C9211" s="49" t="s">
        <v>508</v>
      </c>
      <c r="D9211" s="44"/>
      <c r="E9211" s="35"/>
      <c r="F9211" s="32"/>
      <c r="G9211" s="32" t="str">
        <f t="shared" si="257"/>
        <v/>
      </c>
      <c r="H9211" s="33"/>
      <c r="I9211" s="29"/>
      <c r="J9211" s="142">
        <v>30</v>
      </c>
    </row>
    <row r="9212" spans="1:13" ht="15" thickBot="1" x14ac:dyDescent="0.4">
      <c r="A9212" s="215"/>
      <c r="B9212" s="216"/>
      <c r="C9212" s="34"/>
      <c r="D9212" s="34"/>
      <c r="E9212" s="35"/>
      <c r="F9212" s="29"/>
      <c r="G9212" s="29" t="str">
        <f t="shared" si="257"/>
        <v/>
      </c>
      <c r="H9212" s="33"/>
      <c r="I9212" s="29"/>
      <c r="J9212" s="142">
        <v>30</v>
      </c>
    </row>
    <row r="9213" spans="1:13" ht="15" hidden="1" thickBot="1" x14ac:dyDescent="0.4">
      <c r="A9213" s="210" t="s">
        <v>8613</v>
      </c>
      <c r="B9213" s="212" t="s">
        <v>10128</v>
      </c>
      <c r="C9213" s="155"/>
      <c r="D9213" s="24" t="s">
        <v>16</v>
      </c>
      <c r="E9213" s="25"/>
      <c r="F9213" s="39"/>
      <c r="G9213" s="26" t="str">
        <f t="shared" si="257"/>
        <v/>
      </c>
      <c r="H9213" s="27"/>
      <c r="I9213" s="28"/>
      <c r="J9213" s="142">
        <v>0</v>
      </c>
    </row>
    <row r="9214" spans="1:13" ht="15" hidden="1" thickBot="1" x14ac:dyDescent="0.4">
      <c r="A9214" s="214"/>
      <c r="B9214" s="213"/>
      <c r="C9214" s="30"/>
      <c r="D9214" s="30"/>
      <c r="E9214" s="31"/>
      <c r="F9214" s="40"/>
      <c r="G9214" s="29" t="str">
        <f t="shared" si="257"/>
        <v/>
      </c>
      <c r="H9214" s="33"/>
      <c r="I9214" s="29"/>
      <c r="J9214" s="142">
        <v>0</v>
      </c>
    </row>
    <row r="9215" spans="1:13" ht="25.5" hidden="1" thickBot="1" x14ac:dyDescent="0.4">
      <c r="A9215" s="214"/>
      <c r="B9215" s="213"/>
      <c r="C9215" s="34" t="s">
        <v>800</v>
      </c>
      <c r="D9215" s="34" t="s">
        <v>562</v>
      </c>
      <c r="E9215" s="35">
        <v>7.1900000000000006E-2</v>
      </c>
      <c r="F9215" s="29"/>
      <c r="G9215" s="29" t="str">
        <f t="shared" si="257"/>
        <v/>
      </c>
      <c r="H9215" s="37">
        <f>SUM(G9215:G9219)</f>
        <v>0</v>
      </c>
      <c r="I9215" s="38"/>
      <c r="J9215" s="142">
        <v>0</v>
      </c>
    </row>
    <row r="9216" spans="1:13" ht="25.5" hidden="1" thickBot="1" x14ac:dyDescent="0.4">
      <c r="A9216" s="214"/>
      <c r="B9216" s="213"/>
      <c r="C9216" s="34" t="s">
        <v>801</v>
      </c>
      <c r="D9216" s="34" t="s">
        <v>562</v>
      </c>
      <c r="E9216" s="35">
        <v>7.1900000000000006E-2</v>
      </c>
      <c r="F9216" s="29"/>
      <c r="G9216" s="29" t="str">
        <f t="shared" si="257"/>
        <v/>
      </c>
      <c r="H9216" s="33"/>
      <c r="I9216" s="29"/>
      <c r="J9216" s="142">
        <v>0</v>
      </c>
    </row>
    <row r="9217" spans="1:13" ht="15" hidden="1" thickBot="1" x14ac:dyDescent="0.4">
      <c r="A9217" s="214"/>
      <c r="B9217" s="213"/>
      <c r="C9217" s="34" t="s">
        <v>231</v>
      </c>
      <c r="D9217" s="34" t="s">
        <v>200</v>
      </c>
      <c r="E9217" s="35">
        <v>8.3999999999999995E-3</v>
      </c>
      <c r="F9217" s="32"/>
      <c r="G9217" s="29" t="str">
        <f t="shared" si="257"/>
        <v/>
      </c>
      <c r="H9217" s="33"/>
      <c r="I9217" s="29"/>
      <c r="J9217" s="142">
        <v>0</v>
      </c>
    </row>
    <row r="9218" spans="1:13" ht="38" hidden="1" thickBot="1" x14ac:dyDescent="0.4">
      <c r="A9218" s="214"/>
      <c r="B9218" s="213"/>
      <c r="C9218" s="34" t="s">
        <v>494</v>
      </c>
      <c r="D9218" s="34" t="s">
        <v>96</v>
      </c>
      <c r="E9218" s="35">
        <v>1</v>
      </c>
      <c r="F9218" s="32"/>
      <c r="G9218" s="29" t="str">
        <f t="shared" si="257"/>
        <v/>
      </c>
      <c r="H9218" s="33"/>
      <c r="I9218" s="29"/>
      <c r="J9218" s="142">
        <v>0</v>
      </c>
    </row>
    <row r="9219" spans="1:13" ht="38" hidden="1" thickBot="1" x14ac:dyDescent="0.4">
      <c r="A9219" s="214"/>
      <c r="B9219" s="213"/>
      <c r="C9219" s="34" t="s">
        <v>10168</v>
      </c>
      <c r="D9219" s="34" t="s">
        <v>96</v>
      </c>
      <c r="E9219" s="35">
        <v>1</v>
      </c>
      <c r="F9219" s="32"/>
      <c r="G9219" s="29" t="str">
        <f t="shared" si="257"/>
        <v/>
      </c>
      <c r="H9219" s="33"/>
      <c r="I9219" s="29"/>
      <c r="J9219" s="142">
        <v>0</v>
      </c>
    </row>
    <row r="9220" spans="1:13" ht="15" hidden="1" thickBot="1" x14ac:dyDescent="0.4">
      <c r="A9220" s="215"/>
      <c r="B9220" s="216"/>
      <c r="C9220" s="34"/>
      <c r="D9220" s="34"/>
      <c r="E9220" s="35"/>
      <c r="F9220" s="29"/>
      <c r="G9220" s="29" t="str">
        <f t="shared" si="257"/>
        <v/>
      </c>
      <c r="H9220" s="33"/>
      <c r="I9220" s="29"/>
      <c r="J9220" s="142">
        <v>0</v>
      </c>
    </row>
    <row r="9221" spans="1:13" ht="15" hidden="1" thickBot="1" x14ac:dyDescent="0.4">
      <c r="A9221" s="210" t="s">
        <v>8614</v>
      </c>
      <c r="B9221" s="212" t="s">
        <v>10129</v>
      </c>
      <c r="C9221" s="155"/>
      <c r="D9221" s="24" t="s">
        <v>16</v>
      </c>
      <c r="E9221" s="25"/>
      <c r="F9221" s="39"/>
      <c r="G9221" s="26" t="str">
        <f t="shared" si="257"/>
        <v/>
      </c>
      <c r="H9221" s="27"/>
      <c r="I9221" s="28"/>
      <c r="J9221" s="142">
        <v>0</v>
      </c>
    </row>
    <row r="9222" spans="1:13" ht="15" hidden="1" thickBot="1" x14ac:dyDescent="0.4">
      <c r="A9222" s="214"/>
      <c r="B9222" s="213"/>
      <c r="C9222" s="30"/>
      <c r="D9222" s="30"/>
      <c r="E9222" s="31"/>
      <c r="F9222" s="40"/>
      <c r="G9222" s="29" t="str">
        <f t="shared" si="257"/>
        <v/>
      </c>
      <c r="H9222" s="33"/>
      <c r="I9222" s="29"/>
      <c r="J9222" s="142">
        <v>0</v>
      </c>
    </row>
    <row r="9223" spans="1:13" ht="25.5" hidden="1" thickBot="1" x14ac:dyDescent="0.4">
      <c r="A9223" s="214"/>
      <c r="B9223" s="213"/>
      <c r="C9223" s="34" t="s">
        <v>800</v>
      </c>
      <c r="D9223" s="34" t="s">
        <v>562</v>
      </c>
      <c r="E9223" s="35">
        <v>7.1900000000000006E-2</v>
      </c>
      <c r="F9223" s="29"/>
      <c r="G9223" s="29" t="str">
        <f t="shared" si="257"/>
        <v/>
      </c>
      <c r="H9223" s="37">
        <f>SUM(G9223:G9227)</f>
        <v>0</v>
      </c>
      <c r="I9223" s="38"/>
      <c r="J9223" s="142">
        <v>0</v>
      </c>
    </row>
    <row r="9224" spans="1:13" ht="25.5" hidden="1" thickBot="1" x14ac:dyDescent="0.4">
      <c r="A9224" s="214"/>
      <c r="B9224" s="213"/>
      <c r="C9224" s="34" t="s">
        <v>801</v>
      </c>
      <c r="D9224" s="34" t="s">
        <v>562</v>
      </c>
      <c r="E9224" s="35">
        <v>7.1900000000000006E-2</v>
      </c>
      <c r="F9224" s="29"/>
      <c r="G9224" s="29" t="str">
        <f t="shared" si="257"/>
        <v/>
      </c>
      <c r="H9224" s="33"/>
      <c r="I9224" s="29"/>
      <c r="J9224" s="142">
        <v>0</v>
      </c>
    </row>
    <row r="9225" spans="1:13" ht="15" hidden="1" thickBot="1" x14ac:dyDescent="0.4">
      <c r="A9225" s="214"/>
      <c r="B9225" s="213"/>
      <c r="C9225" s="34" t="s">
        <v>231</v>
      </c>
      <c r="D9225" s="34" t="s">
        <v>200</v>
      </c>
      <c r="E9225" s="35">
        <v>8.3999999999999995E-3</v>
      </c>
      <c r="F9225" s="32"/>
      <c r="G9225" s="29" t="str">
        <f t="shared" si="257"/>
        <v/>
      </c>
      <c r="H9225" s="33"/>
      <c r="I9225" s="29"/>
      <c r="J9225" s="142">
        <v>0</v>
      </c>
    </row>
    <row r="9226" spans="1:13" ht="38" hidden="1" thickBot="1" x14ac:dyDescent="0.4">
      <c r="A9226" s="214"/>
      <c r="B9226" s="213"/>
      <c r="C9226" s="34" t="s">
        <v>494</v>
      </c>
      <c r="D9226" s="34" t="s">
        <v>96</v>
      </c>
      <c r="E9226" s="35">
        <v>1</v>
      </c>
      <c r="F9226" s="32"/>
      <c r="G9226" s="29" t="str">
        <f t="shared" si="257"/>
        <v/>
      </c>
      <c r="H9226" s="33"/>
      <c r="I9226" s="29"/>
      <c r="J9226" s="142">
        <v>0</v>
      </c>
    </row>
    <row r="9227" spans="1:13" ht="38" hidden="1" thickBot="1" x14ac:dyDescent="0.4">
      <c r="A9227" s="214"/>
      <c r="B9227" s="213"/>
      <c r="C9227" s="34" t="s">
        <v>10169</v>
      </c>
      <c r="D9227" s="34" t="s">
        <v>96</v>
      </c>
      <c r="E9227" s="35">
        <v>1</v>
      </c>
      <c r="F9227" s="32"/>
      <c r="G9227" s="29" t="str">
        <f t="shared" si="257"/>
        <v/>
      </c>
      <c r="H9227" s="33"/>
      <c r="I9227" s="29"/>
      <c r="J9227" s="142">
        <v>0</v>
      </c>
    </row>
    <row r="9228" spans="1:13" ht="15" hidden="1" thickBot="1" x14ac:dyDescent="0.4">
      <c r="A9228" s="215"/>
      <c r="B9228" s="216"/>
      <c r="C9228" s="34"/>
      <c r="D9228" s="34"/>
      <c r="E9228" s="35"/>
      <c r="F9228" s="29"/>
      <c r="G9228" s="29" t="str">
        <f t="shared" si="257"/>
        <v/>
      </c>
      <c r="H9228" s="33"/>
      <c r="I9228" s="29"/>
      <c r="J9228" s="142">
        <v>0</v>
      </c>
    </row>
    <row r="9229" spans="1:13" ht="15" thickBot="1" x14ac:dyDescent="0.4">
      <c r="A9229" s="210" t="s">
        <v>8615</v>
      </c>
      <c r="B9229" s="212" t="s">
        <v>10130</v>
      </c>
      <c r="C9229" s="155"/>
      <c r="D9229" s="24" t="s">
        <v>16</v>
      </c>
      <c r="E9229" s="25"/>
      <c r="F9229" s="39"/>
      <c r="G9229" s="26" t="str">
        <f t="shared" si="257"/>
        <v/>
      </c>
      <c r="H9229" s="27"/>
      <c r="I9229" s="28"/>
      <c r="J9229" s="142">
        <v>1</v>
      </c>
    </row>
    <row r="9230" spans="1:13" x14ac:dyDescent="0.35">
      <c r="A9230" s="214"/>
      <c r="B9230" s="213"/>
      <c r="C9230" s="30"/>
      <c r="D9230" s="30"/>
      <c r="E9230" s="31"/>
      <c r="F9230" s="40"/>
      <c r="G9230" s="29" t="str">
        <f t="shared" si="257"/>
        <v/>
      </c>
      <c r="H9230" s="33"/>
      <c r="I9230" s="29"/>
      <c r="J9230" s="142">
        <v>1</v>
      </c>
    </row>
    <row r="9231" spans="1:13" ht="25" x14ac:dyDescent="0.35">
      <c r="A9231" s="214"/>
      <c r="B9231" s="213"/>
      <c r="C9231" s="34" t="s">
        <v>800</v>
      </c>
      <c r="D9231" s="34" t="s">
        <v>562</v>
      </c>
      <c r="E9231" s="35">
        <v>0.33979999999999999</v>
      </c>
      <c r="F9231" s="29">
        <v>16.812034638000004</v>
      </c>
      <c r="G9231" s="29">
        <f t="shared" si="257"/>
        <v>5.7127293699924007</v>
      </c>
      <c r="H9231" s="37">
        <f>SUM(G9231:G9235)</f>
        <v>908.28</v>
      </c>
      <c r="I9231" s="38"/>
      <c r="J9231" s="142">
        <v>1</v>
      </c>
      <c r="M9231" s="202"/>
    </row>
    <row r="9232" spans="1:13" ht="25" x14ac:dyDescent="0.35">
      <c r="A9232" s="214"/>
      <c r="B9232" s="213"/>
      <c r="C9232" s="34" t="s">
        <v>801</v>
      </c>
      <c r="D9232" s="34" t="s">
        <v>562</v>
      </c>
      <c r="E9232" s="35">
        <v>0.33979999999999999</v>
      </c>
      <c r="F9232" s="29">
        <v>22.511750366000005</v>
      </c>
      <c r="G9232" s="29">
        <f t="shared" ref="G9232:G9295" si="258">IF(ISNUMBER(F9232),E9232*F9232,"")</f>
        <v>7.6494927743668013</v>
      </c>
      <c r="H9232" s="33"/>
      <c r="I9232" s="29"/>
      <c r="J9232" s="142">
        <v>1</v>
      </c>
      <c r="M9232" s="202"/>
    </row>
    <row r="9233" spans="1:13" x14ac:dyDescent="0.35">
      <c r="A9233" s="214"/>
      <c r="B9233" s="213"/>
      <c r="C9233" s="34" t="s">
        <v>231</v>
      </c>
      <c r="D9233" s="34" t="s">
        <v>200</v>
      </c>
      <c r="E9233" s="35">
        <v>2.4618316455067873E-2</v>
      </c>
      <c r="F9233" s="32">
        <v>15.493443686000001</v>
      </c>
      <c r="G9233" s="29">
        <f t="shared" si="258"/>
        <v>0.38142249964072128</v>
      </c>
      <c r="H9233" s="33"/>
      <c r="I9233" s="29"/>
      <c r="J9233" s="142">
        <v>1</v>
      </c>
      <c r="M9233" s="202"/>
    </row>
    <row r="9234" spans="1:13" ht="37.5" x14ac:dyDescent="0.35">
      <c r="A9234" s="214"/>
      <c r="B9234" s="213"/>
      <c r="C9234" s="34" t="s">
        <v>494</v>
      </c>
      <c r="D9234" s="34" t="s">
        <v>96</v>
      </c>
      <c r="E9234" s="35">
        <v>1</v>
      </c>
      <c r="F9234" s="32">
        <v>150.96803020600001</v>
      </c>
      <c r="G9234" s="29">
        <f t="shared" si="258"/>
        <v>150.96803020600001</v>
      </c>
      <c r="H9234" s="33"/>
      <c r="I9234" s="29"/>
      <c r="J9234" s="142">
        <v>1</v>
      </c>
      <c r="M9234" s="202"/>
    </row>
    <row r="9235" spans="1:13" ht="37.5" x14ac:dyDescent="0.35">
      <c r="A9235" s="214"/>
      <c r="B9235" s="213"/>
      <c r="C9235" s="34" t="s">
        <v>495</v>
      </c>
      <c r="D9235" s="34" t="s">
        <v>96</v>
      </c>
      <c r="E9235" s="35">
        <v>1</v>
      </c>
      <c r="F9235" s="32">
        <v>743.56832515000008</v>
      </c>
      <c r="G9235" s="29">
        <f t="shared" si="258"/>
        <v>743.56832515000008</v>
      </c>
      <c r="H9235" s="33"/>
      <c r="I9235" s="29"/>
      <c r="J9235" s="142">
        <v>1</v>
      </c>
      <c r="M9235" s="202"/>
    </row>
    <row r="9236" spans="1:13" ht="15" thickBot="1" x14ac:dyDescent="0.4">
      <c r="A9236" s="215"/>
      <c r="B9236" s="216"/>
      <c r="C9236" s="34"/>
      <c r="D9236" s="34"/>
      <c r="E9236" s="35"/>
      <c r="F9236" s="29"/>
      <c r="G9236" s="29" t="str">
        <f t="shared" si="258"/>
        <v/>
      </c>
      <c r="H9236" s="33"/>
      <c r="I9236" s="29"/>
      <c r="J9236" s="142">
        <v>1</v>
      </c>
    </row>
    <row r="9237" spans="1:13" ht="15" hidden="1" thickBot="1" x14ac:dyDescent="0.4">
      <c r="A9237" s="210" t="s">
        <v>8616</v>
      </c>
      <c r="B9237" s="212" t="s">
        <v>10131</v>
      </c>
      <c r="C9237" s="155"/>
      <c r="D9237" s="24" t="s">
        <v>16</v>
      </c>
      <c r="E9237" s="25"/>
      <c r="F9237" s="39"/>
      <c r="G9237" s="26" t="str">
        <f t="shared" si="258"/>
        <v/>
      </c>
      <c r="H9237" s="27"/>
      <c r="I9237" s="28"/>
      <c r="J9237" s="142">
        <v>0</v>
      </c>
    </row>
    <row r="9238" spans="1:13" ht="15" hidden="1" thickBot="1" x14ac:dyDescent="0.4">
      <c r="A9238" s="214"/>
      <c r="B9238" s="213"/>
      <c r="C9238" s="30"/>
      <c r="D9238" s="30"/>
      <c r="E9238" s="31"/>
      <c r="F9238" s="40"/>
      <c r="G9238" s="29" t="str">
        <f t="shared" si="258"/>
        <v/>
      </c>
      <c r="H9238" s="33"/>
      <c r="I9238" s="29"/>
      <c r="J9238" s="142">
        <v>0</v>
      </c>
    </row>
    <row r="9239" spans="1:13" ht="25.5" hidden="1" thickBot="1" x14ac:dyDescent="0.4">
      <c r="A9239" s="214"/>
      <c r="B9239" s="213"/>
      <c r="C9239" s="34" t="s">
        <v>800</v>
      </c>
      <c r="D9239" s="34" t="s">
        <v>562</v>
      </c>
      <c r="E9239" s="35">
        <v>7.1900000000000006E-2</v>
      </c>
      <c r="F9239" s="29"/>
      <c r="G9239" s="29" t="str">
        <f t="shared" si="258"/>
        <v/>
      </c>
      <c r="H9239" s="37">
        <f>SUM(G9239:G9242)</f>
        <v>0</v>
      </c>
      <c r="I9239" s="38"/>
      <c r="J9239" s="142">
        <v>0</v>
      </c>
    </row>
    <row r="9240" spans="1:13" ht="25.5" hidden="1" thickBot="1" x14ac:dyDescent="0.4">
      <c r="A9240" s="214"/>
      <c r="B9240" s="213"/>
      <c r="C9240" s="34" t="s">
        <v>801</v>
      </c>
      <c r="D9240" s="34" t="s">
        <v>562</v>
      </c>
      <c r="E9240" s="35">
        <v>7.1900000000000006E-2</v>
      </c>
      <c r="F9240" s="29"/>
      <c r="G9240" s="29" t="str">
        <f t="shared" si="258"/>
        <v/>
      </c>
      <c r="H9240" s="33"/>
      <c r="I9240" s="29"/>
      <c r="J9240" s="142">
        <v>0</v>
      </c>
    </row>
    <row r="9241" spans="1:13" ht="25.5" hidden="1" thickBot="1" x14ac:dyDescent="0.4">
      <c r="A9241" s="214"/>
      <c r="B9241" s="213"/>
      <c r="C9241" s="34" t="s">
        <v>10170</v>
      </c>
      <c r="D9241" s="34" t="s">
        <v>96</v>
      </c>
      <c r="E9241" s="35">
        <v>1</v>
      </c>
      <c r="F9241" s="32"/>
      <c r="G9241" s="29" t="str">
        <f t="shared" si="258"/>
        <v/>
      </c>
      <c r="H9241" s="33"/>
      <c r="I9241" s="29"/>
      <c r="J9241" s="142">
        <v>0</v>
      </c>
    </row>
    <row r="9242" spans="1:13" ht="15" hidden="1" thickBot="1" x14ac:dyDescent="0.4">
      <c r="A9242" s="214"/>
      <c r="B9242" s="213"/>
      <c r="C9242" s="34" t="s">
        <v>231</v>
      </c>
      <c r="D9242" s="34" t="s">
        <v>200</v>
      </c>
      <c r="E9242" s="35">
        <v>8.3999999999999995E-3</v>
      </c>
      <c r="F9242" s="32"/>
      <c r="G9242" s="29" t="str">
        <f t="shared" si="258"/>
        <v/>
      </c>
      <c r="H9242" s="33"/>
      <c r="I9242" s="29"/>
      <c r="J9242" s="142">
        <v>0</v>
      </c>
    </row>
    <row r="9243" spans="1:13" ht="15" hidden="1" thickBot="1" x14ac:dyDescent="0.4">
      <c r="A9243" s="215"/>
      <c r="B9243" s="216"/>
      <c r="C9243" s="34"/>
      <c r="D9243" s="34"/>
      <c r="E9243" s="35"/>
      <c r="F9243" s="29"/>
      <c r="G9243" s="29" t="str">
        <f t="shared" si="258"/>
        <v/>
      </c>
      <c r="H9243" s="33"/>
      <c r="I9243" s="29"/>
      <c r="J9243" s="142">
        <v>0</v>
      </c>
    </row>
    <row r="9244" spans="1:13" ht="15" hidden="1" thickBot="1" x14ac:dyDescent="0.4">
      <c r="A9244" s="210" t="s">
        <v>8617</v>
      </c>
      <c r="B9244" s="212" t="s">
        <v>10132</v>
      </c>
      <c r="C9244" s="155"/>
      <c r="D9244" s="24" t="s">
        <v>16</v>
      </c>
      <c r="E9244" s="25"/>
      <c r="F9244" s="39"/>
      <c r="G9244" s="26" t="str">
        <f t="shared" si="258"/>
        <v/>
      </c>
      <c r="H9244" s="27"/>
      <c r="I9244" s="28"/>
      <c r="J9244" s="142">
        <v>0</v>
      </c>
    </row>
    <row r="9245" spans="1:13" ht="15" hidden="1" thickBot="1" x14ac:dyDescent="0.4">
      <c r="A9245" s="214"/>
      <c r="B9245" s="213"/>
      <c r="C9245" s="30"/>
      <c r="D9245" s="30"/>
      <c r="E9245" s="31"/>
      <c r="F9245" s="40"/>
      <c r="G9245" s="29" t="str">
        <f t="shared" si="258"/>
        <v/>
      </c>
      <c r="H9245" s="33"/>
      <c r="I9245" s="29"/>
      <c r="J9245" s="142">
        <v>0</v>
      </c>
    </row>
    <row r="9246" spans="1:13" ht="25.5" hidden="1" thickBot="1" x14ac:dyDescent="0.4">
      <c r="A9246" s="214"/>
      <c r="B9246" s="213"/>
      <c r="C9246" s="34" t="s">
        <v>800</v>
      </c>
      <c r="D9246" s="34" t="s">
        <v>562</v>
      </c>
      <c r="E9246" s="35">
        <v>7.1900000000000006E-2</v>
      </c>
      <c r="F9246" s="29"/>
      <c r="G9246" s="29" t="str">
        <f t="shared" si="258"/>
        <v/>
      </c>
      <c r="H9246" s="37">
        <f>SUM(G9246:G9249)</f>
        <v>0</v>
      </c>
      <c r="I9246" s="38"/>
      <c r="J9246" s="142">
        <v>0</v>
      </c>
    </row>
    <row r="9247" spans="1:13" ht="25.5" hidden="1" thickBot="1" x14ac:dyDescent="0.4">
      <c r="A9247" s="214"/>
      <c r="B9247" s="213"/>
      <c r="C9247" s="34" t="s">
        <v>801</v>
      </c>
      <c r="D9247" s="34" t="s">
        <v>562</v>
      </c>
      <c r="E9247" s="35">
        <v>7.1900000000000006E-2</v>
      </c>
      <c r="F9247" s="29"/>
      <c r="G9247" s="29" t="str">
        <f t="shared" si="258"/>
        <v/>
      </c>
      <c r="H9247" s="33"/>
      <c r="I9247" s="29"/>
      <c r="J9247" s="142">
        <v>0</v>
      </c>
    </row>
    <row r="9248" spans="1:13" ht="25.5" hidden="1" thickBot="1" x14ac:dyDescent="0.4">
      <c r="A9248" s="214"/>
      <c r="B9248" s="213"/>
      <c r="C9248" s="34" t="s">
        <v>10171</v>
      </c>
      <c r="D9248" s="34" t="s">
        <v>96</v>
      </c>
      <c r="E9248" s="35">
        <v>1</v>
      </c>
      <c r="F9248" s="32"/>
      <c r="G9248" s="29" t="str">
        <f t="shared" si="258"/>
        <v/>
      </c>
      <c r="H9248" s="33"/>
      <c r="I9248" s="29"/>
      <c r="J9248" s="142">
        <v>0</v>
      </c>
    </row>
    <row r="9249" spans="1:13" ht="15" hidden="1" thickBot="1" x14ac:dyDescent="0.4">
      <c r="A9249" s="214"/>
      <c r="B9249" s="213"/>
      <c r="C9249" s="34" t="s">
        <v>231</v>
      </c>
      <c r="D9249" s="34" t="s">
        <v>200</v>
      </c>
      <c r="E9249" s="35">
        <v>8.3999999999999995E-3</v>
      </c>
      <c r="F9249" s="32"/>
      <c r="G9249" s="29" t="str">
        <f t="shared" si="258"/>
        <v/>
      </c>
      <c r="H9249" s="33"/>
      <c r="I9249" s="29"/>
      <c r="J9249" s="142">
        <v>0</v>
      </c>
    </row>
    <row r="9250" spans="1:13" ht="15" hidden="1" thickBot="1" x14ac:dyDescent="0.4">
      <c r="A9250" s="215"/>
      <c r="B9250" s="216"/>
      <c r="C9250" s="34"/>
      <c r="D9250" s="34"/>
      <c r="E9250" s="35"/>
      <c r="F9250" s="29"/>
      <c r="G9250" s="29" t="str">
        <f t="shared" si="258"/>
        <v/>
      </c>
      <c r="H9250" s="33"/>
      <c r="I9250" s="29"/>
      <c r="J9250" s="142">
        <v>0</v>
      </c>
    </row>
    <row r="9251" spans="1:13" ht="15" thickBot="1" x14ac:dyDescent="0.4">
      <c r="A9251" s="210" t="s">
        <v>8618</v>
      </c>
      <c r="B9251" s="212" t="s">
        <v>10133</v>
      </c>
      <c r="C9251" s="155"/>
      <c r="D9251" s="24" t="s">
        <v>16</v>
      </c>
      <c r="E9251" s="25"/>
      <c r="F9251" s="39"/>
      <c r="G9251" s="26" t="str">
        <f t="shared" si="258"/>
        <v/>
      </c>
      <c r="H9251" s="27"/>
      <c r="I9251" s="28"/>
      <c r="J9251" s="142">
        <v>1</v>
      </c>
    </row>
    <row r="9252" spans="1:13" x14ac:dyDescent="0.35">
      <c r="A9252" s="214"/>
      <c r="B9252" s="213"/>
      <c r="C9252" s="30"/>
      <c r="D9252" s="30"/>
      <c r="E9252" s="31"/>
      <c r="F9252" s="40"/>
      <c r="G9252" s="29" t="str">
        <f t="shared" si="258"/>
        <v/>
      </c>
      <c r="H9252" s="33"/>
      <c r="I9252" s="29"/>
      <c r="J9252" s="142">
        <v>1</v>
      </c>
    </row>
    <row r="9253" spans="1:13" ht="25" x14ac:dyDescent="0.35">
      <c r="A9253" s="214"/>
      <c r="B9253" s="213"/>
      <c r="C9253" s="34" t="s">
        <v>800</v>
      </c>
      <c r="D9253" s="34" t="s">
        <v>562</v>
      </c>
      <c r="E9253" s="35">
        <v>0.33979999999999999</v>
      </c>
      <c r="F9253" s="29">
        <v>16.812034638000004</v>
      </c>
      <c r="G9253" s="29">
        <f t="shared" si="258"/>
        <v>5.7127293699924007</v>
      </c>
      <c r="H9253" s="37">
        <f>SUM(G9253:G9256)</f>
        <v>821.44545947882341</v>
      </c>
      <c r="I9253" s="38"/>
      <c r="J9253" s="142">
        <v>1</v>
      </c>
      <c r="M9253" s="202"/>
    </row>
    <row r="9254" spans="1:13" ht="25" x14ac:dyDescent="0.35">
      <c r="A9254" s="214"/>
      <c r="B9254" s="213"/>
      <c r="C9254" s="34" t="s">
        <v>801</v>
      </c>
      <c r="D9254" s="34" t="s">
        <v>562</v>
      </c>
      <c r="E9254" s="35">
        <v>0.33979999999999999</v>
      </c>
      <c r="F9254" s="29">
        <v>22.511750366000005</v>
      </c>
      <c r="G9254" s="29">
        <f t="shared" si="258"/>
        <v>7.6494927743668013</v>
      </c>
      <c r="H9254" s="33"/>
      <c r="I9254" s="29"/>
      <c r="J9254" s="142">
        <v>1</v>
      </c>
      <c r="M9254" s="202"/>
    </row>
    <row r="9255" spans="1:13" ht="25" x14ac:dyDescent="0.35">
      <c r="A9255" s="214"/>
      <c r="B9255" s="213"/>
      <c r="C9255" s="34" t="s">
        <v>10172</v>
      </c>
      <c r="D9255" s="34" t="s">
        <v>96</v>
      </c>
      <c r="E9255" s="35">
        <v>1</v>
      </c>
      <c r="F9255" s="32">
        <v>807.71139468600018</v>
      </c>
      <c r="G9255" s="29">
        <f t="shared" si="258"/>
        <v>807.71139468600018</v>
      </c>
      <c r="H9255" s="33"/>
      <c r="I9255" s="29"/>
      <c r="J9255" s="142">
        <v>1</v>
      </c>
      <c r="M9255" s="202"/>
    </row>
    <row r="9256" spans="1:13" x14ac:dyDescent="0.35">
      <c r="A9256" s="214"/>
      <c r="B9256" s="213"/>
      <c r="C9256" s="34" t="s">
        <v>231</v>
      </c>
      <c r="D9256" s="34" t="s">
        <v>200</v>
      </c>
      <c r="E9256" s="35">
        <v>2.4E-2</v>
      </c>
      <c r="F9256" s="32">
        <v>15.493443686000001</v>
      </c>
      <c r="G9256" s="29">
        <f t="shared" si="258"/>
        <v>0.371842648464</v>
      </c>
      <c r="H9256" s="33"/>
      <c r="I9256" s="29"/>
      <c r="J9256" s="142">
        <v>1</v>
      </c>
      <c r="M9256" s="202"/>
    </row>
    <row r="9257" spans="1:13" ht="15" thickBot="1" x14ac:dyDescent="0.4">
      <c r="A9257" s="215"/>
      <c r="B9257" s="216"/>
      <c r="C9257" s="34"/>
      <c r="D9257" s="34"/>
      <c r="E9257" s="35"/>
      <c r="F9257" s="29"/>
      <c r="G9257" s="29" t="str">
        <f t="shared" si="258"/>
        <v/>
      </c>
      <c r="H9257" s="33"/>
      <c r="I9257" s="29"/>
      <c r="J9257" s="142">
        <v>1</v>
      </c>
    </row>
    <row r="9258" spans="1:13" ht="15" hidden="1" thickBot="1" x14ac:dyDescent="0.4">
      <c r="A9258" s="210" t="s">
        <v>8619</v>
      </c>
      <c r="B9258" s="212" t="s">
        <v>10134</v>
      </c>
      <c r="C9258" s="155"/>
      <c r="D9258" s="24" t="s">
        <v>16</v>
      </c>
      <c r="E9258" s="25"/>
      <c r="F9258" s="39"/>
      <c r="G9258" s="26" t="str">
        <f t="shared" si="258"/>
        <v/>
      </c>
      <c r="H9258" s="27"/>
      <c r="I9258" s="28"/>
      <c r="J9258" s="142">
        <v>0</v>
      </c>
    </row>
    <row r="9259" spans="1:13" ht="15" hidden="1" thickBot="1" x14ac:dyDescent="0.4">
      <c r="A9259" s="214"/>
      <c r="B9259" s="213"/>
      <c r="C9259" s="30"/>
      <c r="D9259" s="30"/>
      <c r="E9259" s="31"/>
      <c r="F9259" s="40"/>
      <c r="G9259" s="29" t="str">
        <f t="shared" si="258"/>
        <v/>
      </c>
      <c r="H9259" s="33"/>
      <c r="I9259" s="29"/>
      <c r="J9259" s="142">
        <v>0</v>
      </c>
    </row>
    <row r="9260" spans="1:13" ht="15" hidden="1" thickBot="1" x14ac:dyDescent="0.4">
      <c r="A9260" s="214"/>
      <c r="B9260" s="213"/>
      <c r="C9260" s="34" t="s">
        <v>231</v>
      </c>
      <c r="D9260" s="34" t="s">
        <v>200</v>
      </c>
      <c r="E9260" s="35">
        <v>8.3999999999999995E-3</v>
      </c>
      <c r="F9260" s="29"/>
      <c r="G9260" s="29" t="str">
        <f t="shared" si="258"/>
        <v/>
      </c>
      <c r="H9260" s="37">
        <f>SUM(G9260:G9263)</f>
        <v>0</v>
      </c>
      <c r="I9260" s="38"/>
      <c r="J9260" s="142">
        <v>0</v>
      </c>
    </row>
    <row r="9261" spans="1:13" ht="15" hidden="1" thickBot="1" x14ac:dyDescent="0.4">
      <c r="A9261" s="214"/>
      <c r="B9261" s="213"/>
      <c r="C9261" s="34" t="s">
        <v>10175</v>
      </c>
      <c r="D9261" s="34" t="s">
        <v>200</v>
      </c>
      <c r="E9261" s="35">
        <v>1</v>
      </c>
      <c r="F9261" s="29"/>
      <c r="G9261" s="29" t="str">
        <f t="shared" si="258"/>
        <v/>
      </c>
      <c r="H9261" s="33"/>
      <c r="I9261" s="29"/>
      <c r="J9261" s="142">
        <v>0</v>
      </c>
    </row>
    <row r="9262" spans="1:13" ht="25.5" hidden="1" thickBot="1" x14ac:dyDescent="0.4">
      <c r="A9262" s="214"/>
      <c r="B9262" s="213"/>
      <c r="C9262" s="34" t="s">
        <v>800</v>
      </c>
      <c r="D9262" s="34" t="s">
        <v>562</v>
      </c>
      <c r="E9262" s="35">
        <v>7.1900000000000006E-2</v>
      </c>
      <c r="F9262" s="32"/>
      <c r="G9262" s="29" t="str">
        <f t="shared" si="258"/>
        <v/>
      </c>
      <c r="H9262" s="33"/>
      <c r="I9262" s="29"/>
      <c r="J9262" s="142">
        <v>0</v>
      </c>
    </row>
    <row r="9263" spans="1:13" ht="25.5" hidden="1" thickBot="1" x14ac:dyDescent="0.4">
      <c r="A9263" s="214"/>
      <c r="B9263" s="213"/>
      <c r="C9263" s="34" t="s">
        <v>801</v>
      </c>
      <c r="D9263" s="34" t="s">
        <v>562</v>
      </c>
      <c r="E9263" s="35">
        <v>7.1900000000000006E-2</v>
      </c>
      <c r="F9263" s="32"/>
      <c r="G9263" s="29" t="str">
        <f t="shared" si="258"/>
        <v/>
      </c>
      <c r="H9263" s="33"/>
      <c r="I9263" s="29"/>
      <c r="J9263" s="142">
        <v>0</v>
      </c>
    </row>
    <row r="9264" spans="1:13" ht="15" hidden="1" thickBot="1" x14ac:dyDescent="0.4">
      <c r="A9264" s="215"/>
      <c r="B9264" s="216"/>
      <c r="C9264" s="34"/>
      <c r="D9264" s="34"/>
      <c r="E9264" s="35"/>
      <c r="F9264" s="29"/>
      <c r="G9264" s="29" t="str">
        <f t="shared" si="258"/>
        <v/>
      </c>
      <c r="H9264" s="33"/>
      <c r="I9264" s="29"/>
      <c r="J9264" s="142">
        <v>0</v>
      </c>
    </row>
    <row r="9265" spans="1:13" ht="15" thickBot="1" x14ac:dyDescent="0.4">
      <c r="A9265" s="210" t="s">
        <v>8621</v>
      </c>
      <c r="B9265" s="212" t="s">
        <v>10135</v>
      </c>
      <c r="C9265" s="155"/>
      <c r="D9265" s="24" t="s">
        <v>16</v>
      </c>
      <c r="E9265" s="25"/>
      <c r="F9265" s="39"/>
      <c r="G9265" s="26" t="str">
        <f t="shared" si="258"/>
        <v/>
      </c>
      <c r="H9265" s="27"/>
      <c r="I9265" s="28"/>
      <c r="J9265" s="142">
        <v>2</v>
      </c>
    </row>
    <row r="9266" spans="1:13" x14ac:dyDescent="0.35">
      <c r="A9266" s="214"/>
      <c r="B9266" s="213"/>
      <c r="C9266" s="30"/>
      <c r="D9266" s="30"/>
      <c r="E9266" s="31"/>
      <c r="F9266" s="40"/>
      <c r="G9266" s="29" t="str">
        <f t="shared" si="258"/>
        <v/>
      </c>
      <c r="H9266" s="33"/>
      <c r="I9266" s="29"/>
      <c r="J9266" s="142">
        <v>2</v>
      </c>
    </row>
    <row r="9267" spans="1:13" x14ac:dyDescent="0.35">
      <c r="A9267" s="214"/>
      <c r="B9267" s="213"/>
      <c r="C9267" s="34" t="s">
        <v>231</v>
      </c>
      <c r="D9267" s="34" t="s">
        <v>200</v>
      </c>
      <c r="E9267" s="35">
        <v>2.4E-2</v>
      </c>
      <c r="F9267" s="29">
        <v>15.493443686000001</v>
      </c>
      <c r="G9267" s="29">
        <f t="shared" si="258"/>
        <v>0.371842648464</v>
      </c>
      <c r="H9267" s="37">
        <f>SUM(G9267:G9270)</f>
        <v>129.75943477082322</v>
      </c>
      <c r="I9267" s="38"/>
      <c r="J9267" s="142">
        <v>2</v>
      </c>
      <c r="M9267" s="202"/>
    </row>
    <row r="9268" spans="1:13" x14ac:dyDescent="0.35">
      <c r="A9268" s="214"/>
      <c r="B9268" s="213"/>
      <c r="C9268" s="34" t="s">
        <v>10103</v>
      </c>
      <c r="D9268" s="34" t="s">
        <v>200</v>
      </c>
      <c r="E9268" s="35">
        <v>1</v>
      </c>
      <c r="F9268" s="29">
        <v>116.02536997800001</v>
      </c>
      <c r="G9268" s="29">
        <f t="shared" si="258"/>
        <v>116.02536997800001</v>
      </c>
      <c r="H9268" s="33"/>
      <c r="I9268" s="29"/>
      <c r="J9268" s="142">
        <v>2</v>
      </c>
      <c r="M9268" s="202"/>
    </row>
    <row r="9269" spans="1:13" ht="25" x14ac:dyDescent="0.35">
      <c r="A9269" s="214"/>
      <c r="B9269" s="213"/>
      <c r="C9269" s="34" t="s">
        <v>800</v>
      </c>
      <c r="D9269" s="34" t="s">
        <v>562</v>
      </c>
      <c r="E9269" s="35">
        <v>0.33979999999999999</v>
      </c>
      <c r="F9269" s="32">
        <v>16.812034638000004</v>
      </c>
      <c r="G9269" s="29">
        <f t="shared" si="258"/>
        <v>5.7127293699924007</v>
      </c>
      <c r="H9269" s="33"/>
      <c r="I9269" s="29"/>
      <c r="J9269" s="142">
        <v>2</v>
      </c>
      <c r="M9269" s="202"/>
    </row>
    <row r="9270" spans="1:13" ht="25" x14ac:dyDescent="0.35">
      <c r="A9270" s="214"/>
      <c r="B9270" s="213"/>
      <c r="C9270" s="34" t="s">
        <v>801</v>
      </c>
      <c r="D9270" s="34" t="s">
        <v>562</v>
      </c>
      <c r="E9270" s="35">
        <v>0.33979999999999999</v>
      </c>
      <c r="F9270" s="32">
        <v>22.511750366000005</v>
      </c>
      <c r="G9270" s="29">
        <f t="shared" si="258"/>
        <v>7.6494927743668013</v>
      </c>
      <c r="H9270" s="33"/>
      <c r="I9270" s="29"/>
      <c r="J9270" s="142">
        <v>2</v>
      </c>
      <c r="M9270" s="202"/>
    </row>
    <row r="9271" spans="1:13" ht="15" thickBot="1" x14ac:dyDescent="0.4">
      <c r="A9271" s="215"/>
      <c r="B9271" s="216"/>
      <c r="C9271" s="34"/>
      <c r="D9271" s="34"/>
      <c r="E9271" s="35"/>
      <c r="F9271" s="29"/>
      <c r="G9271" s="29" t="str">
        <f t="shared" si="258"/>
        <v/>
      </c>
      <c r="H9271" s="33"/>
      <c r="I9271" s="29"/>
      <c r="J9271" s="142">
        <v>2</v>
      </c>
    </row>
    <row r="9272" spans="1:13" ht="15" thickBot="1" x14ac:dyDescent="0.4">
      <c r="A9272" s="210" t="s">
        <v>8622</v>
      </c>
      <c r="B9272" s="212" t="s">
        <v>10136</v>
      </c>
      <c r="C9272" s="155"/>
      <c r="D9272" s="24" t="s">
        <v>16</v>
      </c>
      <c r="E9272" s="25"/>
      <c r="F9272" s="39"/>
      <c r="G9272" s="26" t="str">
        <f t="shared" si="258"/>
        <v/>
      </c>
      <c r="H9272" s="27"/>
      <c r="I9272" s="28"/>
      <c r="J9272" s="142">
        <v>4</v>
      </c>
    </row>
    <row r="9273" spans="1:13" x14ac:dyDescent="0.35">
      <c r="A9273" s="214"/>
      <c r="B9273" s="213"/>
      <c r="C9273" s="30"/>
      <c r="D9273" s="30"/>
      <c r="E9273" s="31"/>
      <c r="F9273" s="40"/>
      <c r="G9273" s="29" t="str">
        <f t="shared" si="258"/>
        <v/>
      </c>
      <c r="H9273" s="33"/>
      <c r="I9273" s="29"/>
      <c r="J9273" s="142">
        <v>4</v>
      </c>
    </row>
    <row r="9274" spans="1:13" x14ac:dyDescent="0.35">
      <c r="A9274" s="214"/>
      <c r="B9274" s="213"/>
      <c r="C9274" s="34" t="s">
        <v>231</v>
      </c>
      <c r="D9274" s="34" t="s">
        <v>200</v>
      </c>
      <c r="E9274" s="35">
        <v>2.4E-2</v>
      </c>
      <c r="F9274" s="29">
        <v>15.493443686000001</v>
      </c>
      <c r="G9274" s="29">
        <f t="shared" si="258"/>
        <v>0.371842648464</v>
      </c>
      <c r="H9274" s="37">
        <f>SUM(G9274:G9277)</f>
        <v>600.6984467968233</v>
      </c>
      <c r="I9274" s="38"/>
      <c r="J9274" s="142">
        <v>4</v>
      </c>
      <c r="M9274" s="202"/>
    </row>
    <row r="9275" spans="1:13" x14ac:dyDescent="0.35">
      <c r="A9275" s="214"/>
      <c r="B9275" s="213"/>
      <c r="C9275" s="34" t="s">
        <v>10173</v>
      </c>
      <c r="D9275" s="34" t="s">
        <v>200</v>
      </c>
      <c r="E9275" s="35">
        <v>1</v>
      </c>
      <c r="F9275" s="29">
        <v>586.96438200400007</v>
      </c>
      <c r="G9275" s="29">
        <f t="shared" si="258"/>
        <v>586.96438200400007</v>
      </c>
      <c r="H9275" s="33"/>
      <c r="I9275" s="29"/>
      <c r="J9275" s="142">
        <v>4</v>
      </c>
      <c r="M9275" s="202"/>
    </row>
    <row r="9276" spans="1:13" ht="25" x14ac:dyDescent="0.35">
      <c r="A9276" s="214"/>
      <c r="B9276" s="213"/>
      <c r="C9276" s="34" t="s">
        <v>800</v>
      </c>
      <c r="D9276" s="34" t="s">
        <v>562</v>
      </c>
      <c r="E9276" s="35">
        <v>0.33979999999999999</v>
      </c>
      <c r="F9276" s="32">
        <v>16.812034638000004</v>
      </c>
      <c r="G9276" s="29">
        <f t="shared" si="258"/>
        <v>5.7127293699924007</v>
      </c>
      <c r="H9276" s="33"/>
      <c r="I9276" s="29"/>
      <c r="J9276" s="142">
        <v>4</v>
      </c>
      <c r="M9276" s="202"/>
    </row>
    <row r="9277" spans="1:13" ht="25" x14ac:dyDescent="0.35">
      <c r="A9277" s="214"/>
      <c r="B9277" s="213"/>
      <c r="C9277" s="34" t="s">
        <v>801</v>
      </c>
      <c r="D9277" s="34" t="s">
        <v>562</v>
      </c>
      <c r="E9277" s="35">
        <v>0.33979999999999999</v>
      </c>
      <c r="F9277" s="32">
        <v>22.511750366000005</v>
      </c>
      <c r="G9277" s="29">
        <f t="shared" si="258"/>
        <v>7.6494927743668013</v>
      </c>
      <c r="H9277" s="33"/>
      <c r="I9277" s="29"/>
      <c r="J9277" s="142">
        <v>4</v>
      </c>
      <c r="M9277" s="202"/>
    </row>
    <row r="9278" spans="1:13" ht="15" thickBot="1" x14ac:dyDescent="0.4">
      <c r="A9278" s="215"/>
      <c r="B9278" s="216"/>
      <c r="C9278" s="34"/>
      <c r="D9278" s="34"/>
      <c r="E9278" s="35"/>
      <c r="F9278" s="29"/>
      <c r="G9278" s="29" t="str">
        <f t="shared" si="258"/>
        <v/>
      </c>
      <c r="H9278" s="33"/>
      <c r="I9278" s="29"/>
      <c r="J9278" s="142">
        <v>4</v>
      </c>
    </row>
    <row r="9279" spans="1:13" ht="15" thickBot="1" x14ac:dyDescent="0.4">
      <c r="A9279" s="210" t="s">
        <v>8623</v>
      </c>
      <c r="B9279" s="212" t="s">
        <v>10137</v>
      </c>
      <c r="C9279" s="155"/>
      <c r="D9279" s="24" t="s">
        <v>16</v>
      </c>
      <c r="E9279" s="25"/>
      <c r="F9279" s="39"/>
      <c r="G9279" s="26" t="str">
        <f t="shared" si="258"/>
        <v/>
      </c>
      <c r="H9279" s="27"/>
      <c r="I9279" s="28"/>
      <c r="J9279" s="142">
        <v>2</v>
      </c>
    </row>
    <row r="9280" spans="1:13" x14ac:dyDescent="0.35">
      <c r="A9280" s="214"/>
      <c r="B9280" s="213"/>
      <c r="C9280" s="30"/>
      <c r="D9280" s="30"/>
      <c r="E9280" s="31"/>
      <c r="F9280" s="40"/>
      <c r="G9280" s="29" t="str">
        <f t="shared" si="258"/>
        <v/>
      </c>
      <c r="H9280" s="33"/>
      <c r="I9280" s="29"/>
      <c r="J9280" s="142">
        <v>2</v>
      </c>
    </row>
    <row r="9281" spans="1:13" x14ac:dyDescent="0.35">
      <c r="A9281" s="214"/>
      <c r="B9281" s="213"/>
      <c r="C9281" s="34" t="s">
        <v>231</v>
      </c>
      <c r="D9281" s="34" t="s">
        <v>200</v>
      </c>
      <c r="E9281" s="35">
        <v>2.4354744322057632E-2</v>
      </c>
      <c r="F9281" s="29">
        <v>15.493443686000001</v>
      </c>
      <c r="G9281" s="29">
        <f t="shared" si="258"/>
        <v>0.37733885964072816</v>
      </c>
      <c r="H9281" s="37">
        <f>SUM(G9281:G9284)</f>
        <v>910.19</v>
      </c>
      <c r="I9281" s="38"/>
      <c r="J9281" s="142">
        <v>2</v>
      </c>
      <c r="M9281" s="202"/>
    </row>
    <row r="9282" spans="1:13" x14ac:dyDescent="0.35">
      <c r="A9282" s="214"/>
      <c r="B9282" s="213"/>
      <c r="C9282" s="34" t="s">
        <v>10174</v>
      </c>
      <c r="D9282" s="34" t="s">
        <v>200</v>
      </c>
      <c r="E9282" s="35">
        <v>1</v>
      </c>
      <c r="F9282" s="29">
        <v>896.45043899600012</v>
      </c>
      <c r="G9282" s="29">
        <f t="shared" si="258"/>
        <v>896.45043899600012</v>
      </c>
      <c r="H9282" s="33"/>
      <c r="I9282" s="29"/>
      <c r="J9282" s="142">
        <v>2</v>
      </c>
      <c r="M9282" s="202"/>
    </row>
    <row r="9283" spans="1:13" ht="25" x14ac:dyDescent="0.35">
      <c r="A9283" s="214"/>
      <c r="B9283" s="213"/>
      <c r="C9283" s="34" t="s">
        <v>800</v>
      </c>
      <c r="D9283" s="34" t="s">
        <v>562</v>
      </c>
      <c r="E9283" s="35">
        <v>0.33979999999999999</v>
      </c>
      <c r="F9283" s="32">
        <v>16.812034638000004</v>
      </c>
      <c r="G9283" s="29">
        <f t="shared" si="258"/>
        <v>5.7127293699924007</v>
      </c>
      <c r="H9283" s="33"/>
      <c r="I9283" s="29"/>
      <c r="J9283" s="142">
        <v>2</v>
      </c>
      <c r="M9283" s="202"/>
    </row>
    <row r="9284" spans="1:13" ht="25" x14ac:dyDescent="0.35">
      <c r="A9284" s="214"/>
      <c r="B9284" s="213"/>
      <c r="C9284" s="34" t="s">
        <v>801</v>
      </c>
      <c r="D9284" s="34" t="s">
        <v>562</v>
      </c>
      <c r="E9284" s="35">
        <v>0.33979999999999999</v>
      </c>
      <c r="F9284" s="32">
        <v>22.511750366000005</v>
      </c>
      <c r="G9284" s="29">
        <f t="shared" si="258"/>
        <v>7.6494927743668013</v>
      </c>
      <c r="H9284" s="33"/>
      <c r="I9284" s="29"/>
      <c r="J9284" s="142">
        <v>2</v>
      </c>
      <c r="M9284" s="202"/>
    </row>
    <row r="9285" spans="1:13" ht="15" thickBot="1" x14ac:dyDescent="0.4">
      <c r="A9285" s="215"/>
      <c r="B9285" s="216"/>
      <c r="C9285" s="34"/>
      <c r="D9285" s="34"/>
      <c r="E9285" s="35"/>
      <c r="F9285" s="29"/>
      <c r="G9285" s="29" t="str">
        <f t="shared" si="258"/>
        <v/>
      </c>
      <c r="H9285" s="33"/>
      <c r="I9285" s="29"/>
      <c r="J9285" s="142">
        <v>2</v>
      </c>
    </row>
    <row r="9286" spans="1:13" ht="15" hidden="1" thickBot="1" x14ac:dyDescent="0.4">
      <c r="A9286" s="210" t="s">
        <v>8624</v>
      </c>
      <c r="B9286" s="212" t="s">
        <v>10138</v>
      </c>
      <c r="C9286" s="155"/>
      <c r="D9286" s="24" t="s">
        <v>16</v>
      </c>
      <c r="E9286" s="25"/>
      <c r="F9286" s="39"/>
      <c r="G9286" s="26" t="str">
        <f t="shared" si="258"/>
        <v/>
      </c>
      <c r="H9286" s="27"/>
      <c r="I9286" s="28"/>
      <c r="J9286" s="142">
        <v>0</v>
      </c>
    </row>
    <row r="9287" spans="1:13" ht="15" hidden="1" thickBot="1" x14ac:dyDescent="0.4">
      <c r="A9287" s="211"/>
      <c r="B9287" s="213"/>
      <c r="C9287" s="30"/>
      <c r="D9287" s="30"/>
      <c r="E9287" s="31"/>
      <c r="F9287" s="40"/>
      <c r="G9287" s="32" t="str">
        <f t="shared" si="258"/>
        <v/>
      </c>
      <c r="H9287" s="33"/>
      <c r="I9287" s="29"/>
      <c r="J9287" s="142">
        <v>0</v>
      </c>
    </row>
    <row r="9288" spans="1:13" ht="25.5" hidden="1" thickBot="1" x14ac:dyDescent="0.4">
      <c r="A9288" s="211"/>
      <c r="B9288" s="213"/>
      <c r="C9288" s="34" t="s">
        <v>9879</v>
      </c>
      <c r="D9288" s="34" t="s">
        <v>200</v>
      </c>
      <c r="E9288" s="35">
        <v>1</v>
      </c>
      <c r="F9288" s="29"/>
      <c r="G9288" s="32" t="str">
        <f t="shared" si="258"/>
        <v/>
      </c>
      <c r="H9288" s="37">
        <f t="shared" ref="H9288" si="259">SUM(G9288:G9288)</f>
        <v>0</v>
      </c>
      <c r="I9288" s="38"/>
      <c r="J9288" s="142">
        <v>0</v>
      </c>
    </row>
    <row r="9289" spans="1:13" ht="15" hidden="1" thickBot="1" x14ac:dyDescent="0.4">
      <c r="A9289" s="211"/>
      <c r="B9289" s="213"/>
      <c r="C9289" s="34"/>
      <c r="D9289" s="34"/>
      <c r="E9289" s="35"/>
      <c r="F9289" s="29"/>
      <c r="G9289" s="32" t="str">
        <f t="shared" si="258"/>
        <v/>
      </c>
      <c r="H9289" s="33"/>
      <c r="I9289" s="38"/>
      <c r="J9289" s="142">
        <v>0</v>
      </c>
    </row>
    <row r="9290" spans="1:13" ht="15" hidden="1" thickBot="1" x14ac:dyDescent="0.4">
      <c r="A9290" s="210" t="s">
        <v>8625</v>
      </c>
      <c r="B9290" s="212" t="s">
        <v>10139</v>
      </c>
      <c r="C9290" s="155"/>
      <c r="D9290" s="24" t="s">
        <v>16</v>
      </c>
      <c r="E9290" s="25"/>
      <c r="F9290" s="39"/>
      <c r="G9290" s="26" t="str">
        <f t="shared" si="258"/>
        <v/>
      </c>
      <c r="H9290" s="27"/>
      <c r="I9290" s="28"/>
      <c r="J9290" s="142">
        <v>0</v>
      </c>
    </row>
    <row r="9291" spans="1:13" ht="15" hidden="1" thickBot="1" x14ac:dyDescent="0.4">
      <c r="A9291" s="211"/>
      <c r="B9291" s="213"/>
      <c r="C9291" s="30"/>
      <c r="D9291" s="30"/>
      <c r="E9291" s="31"/>
      <c r="F9291" s="40"/>
      <c r="G9291" s="32" t="str">
        <f t="shared" si="258"/>
        <v/>
      </c>
      <c r="H9291" s="33"/>
      <c r="I9291" s="29"/>
      <c r="J9291" s="142">
        <v>0</v>
      </c>
    </row>
    <row r="9292" spans="1:13" ht="25.5" hidden="1" thickBot="1" x14ac:dyDescent="0.4">
      <c r="A9292" s="211"/>
      <c r="B9292" s="213"/>
      <c r="C9292" s="34" t="s">
        <v>9878</v>
      </c>
      <c r="D9292" s="34" t="s">
        <v>200</v>
      </c>
      <c r="E9292" s="35">
        <v>1</v>
      </c>
      <c r="F9292" s="29"/>
      <c r="G9292" s="32" t="str">
        <f t="shared" si="258"/>
        <v/>
      </c>
      <c r="H9292" s="37">
        <f t="shared" ref="H9292" si="260">SUM(G9292:G9292)</f>
        <v>0</v>
      </c>
      <c r="I9292" s="38"/>
      <c r="J9292" s="142">
        <v>0</v>
      </c>
    </row>
    <row r="9293" spans="1:13" ht="15" hidden="1" thickBot="1" x14ac:dyDescent="0.4">
      <c r="A9293" s="211"/>
      <c r="B9293" s="213"/>
      <c r="C9293" s="34"/>
      <c r="D9293" s="34"/>
      <c r="E9293" s="35"/>
      <c r="F9293" s="29"/>
      <c r="G9293" s="32" t="str">
        <f t="shared" si="258"/>
        <v/>
      </c>
      <c r="H9293" s="33"/>
      <c r="I9293" s="38"/>
      <c r="J9293" s="142">
        <v>0</v>
      </c>
    </row>
    <row r="9294" spans="1:13" ht="15" thickBot="1" x14ac:dyDescent="0.4">
      <c r="A9294" s="210" t="s">
        <v>8632</v>
      </c>
      <c r="B9294" s="212" t="s">
        <v>10145</v>
      </c>
      <c r="C9294" s="155"/>
      <c r="D9294" s="24" t="s">
        <v>70</v>
      </c>
      <c r="E9294" s="25"/>
      <c r="F9294" s="39"/>
      <c r="G9294" s="26" t="str">
        <f t="shared" si="258"/>
        <v/>
      </c>
      <c r="H9294" s="27"/>
      <c r="I9294" s="28"/>
      <c r="J9294" s="142">
        <v>215</v>
      </c>
    </row>
    <row r="9295" spans="1:13" x14ac:dyDescent="0.35">
      <c r="A9295" s="214"/>
      <c r="B9295" s="213"/>
      <c r="C9295" s="30"/>
      <c r="D9295" s="30"/>
      <c r="E9295" s="31"/>
      <c r="F9295" s="40"/>
      <c r="G9295" s="29" t="str">
        <f t="shared" si="258"/>
        <v/>
      </c>
      <c r="H9295" s="33"/>
      <c r="I9295" s="29"/>
      <c r="J9295" s="142">
        <v>215</v>
      </c>
    </row>
    <row r="9296" spans="1:13" ht="37.5" x14ac:dyDescent="0.35">
      <c r="A9296" s="214"/>
      <c r="B9296" s="213"/>
      <c r="C9296" s="34" t="s">
        <v>6858</v>
      </c>
      <c r="D9296" s="34" t="s">
        <v>837</v>
      </c>
      <c r="E9296" s="35">
        <v>0.23880000000000001</v>
      </c>
      <c r="F9296" s="32">
        <f>'Comp.Aux1'!$G$731</f>
        <v>8.52</v>
      </c>
      <c r="G9296" s="32">
        <f t="shared" ref="G9296:G9359" si="261">IF(ISNUMBER(F9296),E9296*F9296,"")</f>
        <v>2.0345759999999999</v>
      </c>
      <c r="H9296" s="37">
        <f>SUM(G9296:G9303)</f>
        <v>814.9284260490233</v>
      </c>
      <c r="I9296" s="38"/>
      <c r="J9296" s="142">
        <v>215</v>
      </c>
      <c r="M9296" s="202"/>
    </row>
    <row r="9297" spans="1:13" ht="37.5" x14ac:dyDescent="0.35">
      <c r="A9297" s="214"/>
      <c r="B9297" s="213"/>
      <c r="C9297" s="34" t="s">
        <v>6859</v>
      </c>
      <c r="D9297" s="34" t="s">
        <v>837</v>
      </c>
      <c r="E9297" s="35">
        <v>0.47760000000000002</v>
      </c>
      <c r="F9297" s="32">
        <f>'Comp.Aux1'!$G$737</f>
        <v>8.39</v>
      </c>
      <c r="G9297" s="32">
        <f t="shared" si="261"/>
        <v>4.0070640000000006</v>
      </c>
      <c r="H9297" s="33"/>
      <c r="I9297" s="29"/>
      <c r="J9297" s="142">
        <v>215</v>
      </c>
      <c r="M9297" s="202"/>
    </row>
    <row r="9298" spans="1:13" ht="50" x14ac:dyDescent="0.35">
      <c r="A9298" s="214"/>
      <c r="B9298" s="213"/>
      <c r="C9298" s="34" t="s">
        <v>7485</v>
      </c>
      <c r="D9298" s="34" t="s">
        <v>750</v>
      </c>
      <c r="E9298" s="35">
        <v>0.68610000000000004</v>
      </c>
      <c r="F9298" s="32">
        <f>'Comp.Aux1'!$G$743</f>
        <v>16.0914783255092</v>
      </c>
      <c r="G9298" s="32">
        <f t="shared" si="261"/>
        <v>11.040363279131864</v>
      </c>
      <c r="H9298" s="33"/>
      <c r="I9298" s="29"/>
      <c r="J9298" s="142">
        <v>215</v>
      </c>
      <c r="M9298" s="202"/>
    </row>
    <row r="9299" spans="1:13" ht="50" x14ac:dyDescent="0.35">
      <c r="A9299" s="214"/>
      <c r="B9299" s="213"/>
      <c r="C9299" s="34" t="s">
        <v>6861</v>
      </c>
      <c r="D9299" s="34" t="s">
        <v>750</v>
      </c>
      <c r="E9299" s="35">
        <v>0.37240000000000001</v>
      </c>
      <c r="F9299" s="32">
        <f>'Comp.Aux1'!$G$756</f>
        <v>16.0128690434376</v>
      </c>
      <c r="G9299" s="32">
        <f t="shared" si="261"/>
        <v>5.9631924317761626</v>
      </c>
      <c r="H9299" s="33"/>
      <c r="I9299" s="29"/>
      <c r="J9299" s="142">
        <v>215</v>
      </c>
      <c r="M9299" s="202"/>
    </row>
    <row r="9300" spans="1:13" ht="50" x14ac:dyDescent="0.35">
      <c r="A9300" s="214"/>
      <c r="B9300" s="213"/>
      <c r="C9300" s="34" t="s">
        <v>7486</v>
      </c>
      <c r="D9300" s="34" t="s">
        <v>750</v>
      </c>
      <c r="E9300" s="35">
        <v>0.18959999999999999</v>
      </c>
      <c r="F9300" s="32">
        <f>'Comp.Aux1'!$G$769</f>
        <v>20.226254598603795</v>
      </c>
      <c r="G9300" s="32">
        <f t="shared" si="261"/>
        <v>3.8348978718952793</v>
      </c>
      <c r="H9300" s="33"/>
      <c r="I9300" s="29"/>
      <c r="J9300" s="142">
        <v>215</v>
      </c>
      <c r="M9300" s="202"/>
    </row>
    <row r="9301" spans="1:13" ht="25" x14ac:dyDescent="0.35">
      <c r="A9301" s="214"/>
      <c r="B9301" s="213"/>
      <c r="C9301" s="34" t="s">
        <v>10178</v>
      </c>
      <c r="D9301" s="34" t="s">
        <v>750</v>
      </c>
      <c r="E9301" s="35">
        <v>8</v>
      </c>
      <c r="F9301" s="32">
        <v>29.232310701999999</v>
      </c>
      <c r="G9301" s="32">
        <f t="shared" si="261"/>
        <v>233.858485616</v>
      </c>
      <c r="H9301" s="33"/>
      <c r="I9301" s="29"/>
      <c r="J9301" s="142">
        <v>215</v>
      </c>
      <c r="M9301" s="202"/>
    </row>
    <row r="9302" spans="1:13" x14ac:dyDescent="0.35">
      <c r="A9302" s="214"/>
      <c r="B9302" s="213"/>
      <c r="C9302" s="34" t="s">
        <v>1120</v>
      </c>
      <c r="D9302" s="34" t="s">
        <v>562</v>
      </c>
      <c r="E9302" s="35">
        <v>0.51500000000000001</v>
      </c>
      <c r="F9302" s="32">
        <v>22.607454548000003</v>
      </c>
      <c r="G9302" s="32">
        <f t="shared" si="261"/>
        <v>11.642839092220003</v>
      </c>
      <c r="H9302" s="33"/>
      <c r="I9302" s="29"/>
      <c r="J9302" s="142">
        <v>215</v>
      </c>
      <c r="M9302" s="202"/>
    </row>
    <row r="9303" spans="1:13" ht="25" x14ac:dyDescent="0.35">
      <c r="A9303" s="214"/>
      <c r="B9303" s="213"/>
      <c r="C9303" s="34" t="s">
        <v>10179</v>
      </c>
      <c r="D9303" s="34" t="s">
        <v>837</v>
      </c>
      <c r="E9303" s="35">
        <v>1</v>
      </c>
      <c r="F9303" s="32">
        <v>542.54700775800006</v>
      </c>
      <c r="G9303" s="32">
        <f t="shared" si="261"/>
        <v>542.54700775800006</v>
      </c>
      <c r="H9303" s="33"/>
      <c r="I9303" s="29"/>
      <c r="J9303" s="142">
        <v>215</v>
      </c>
      <c r="M9303" s="202"/>
    </row>
    <row r="9304" spans="1:13" ht="15" thickBot="1" x14ac:dyDescent="0.4">
      <c r="A9304" s="215"/>
      <c r="B9304" s="216"/>
      <c r="C9304" s="34"/>
      <c r="D9304" s="34"/>
      <c r="E9304" s="35"/>
      <c r="F9304" s="29"/>
      <c r="G9304" s="29" t="str">
        <f t="shared" si="261"/>
        <v/>
      </c>
      <c r="H9304" s="33"/>
      <c r="I9304" s="29"/>
      <c r="J9304" s="142">
        <v>215</v>
      </c>
    </row>
    <row r="9305" spans="1:13" ht="15" thickBot="1" x14ac:dyDescent="0.4">
      <c r="A9305" s="210" t="s">
        <v>8633</v>
      </c>
      <c r="B9305" s="212" t="s">
        <v>10146</v>
      </c>
      <c r="C9305" s="155"/>
      <c r="D9305" s="24" t="s">
        <v>70</v>
      </c>
      <c r="E9305" s="25"/>
      <c r="F9305" s="39"/>
      <c r="G9305" s="26" t="str">
        <f t="shared" si="261"/>
        <v/>
      </c>
      <c r="H9305" s="27"/>
      <c r="I9305" s="28"/>
      <c r="J9305" s="142">
        <v>118</v>
      </c>
    </row>
    <row r="9306" spans="1:13" x14ac:dyDescent="0.35">
      <c r="A9306" s="214"/>
      <c r="B9306" s="213"/>
      <c r="C9306" s="30"/>
      <c r="D9306" s="30"/>
      <c r="E9306" s="31"/>
      <c r="F9306" s="40"/>
      <c r="G9306" s="29" t="str">
        <f t="shared" si="261"/>
        <v/>
      </c>
      <c r="H9306" s="33"/>
      <c r="I9306" s="29"/>
      <c r="J9306" s="142">
        <v>118</v>
      </c>
    </row>
    <row r="9307" spans="1:13" ht="37.5" x14ac:dyDescent="0.35">
      <c r="A9307" s="214"/>
      <c r="B9307" s="213"/>
      <c r="C9307" s="34" t="s">
        <v>6858</v>
      </c>
      <c r="D9307" s="34" t="s">
        <v>837</v>
      </c>
      <c r="E9307" s="35">
        <v>0.23880000000000001</v>
      </c>
      <c r="F9307" s="32">
        <f>'Comp.Aux1'!$G$731</f>
        <v>8.52</v>
      </c>
      <c r="G9307" s="32">
        <f t="shared" si="261"/>
        <v>2.0345759999999999</v>
      </c>
      <c r="H9307" s="37">
        <f>SUM(G9307:G9313)</f>
        <v>125.7716457243215</v>
      </c>
      <c r="I9307" s="38"/>
      <c r="J9307" s="142">
        <v>118</v>
      </c>
      <c r="M9307" s="202"/>
    </row>
    <row r="9308" spans="1:13" ht="37.5" x14ac:dyDescent="0.35">
      <c r="A9308" s="214"/>
      <c r="B9308" s="213"/>
      <c r="C9308" s="34" t="s">
        <v>6859</v>
      </c>
      <c r="D9308" s="34" t="s">
        <v>837</v>
      </c>
      <c r="E9308" s="35">
        <v>0.47760000000000002</v>
      </c>
      <c r="F9308" s="32">
        <f>'Comp.Aux1'!$G$737</f>
        <v>8.39</v>
      </c>
      <c r="G9308" s="32">
        <f t="shared" si="261"/>
        <v>4.0070640000000006</v>
      </c>
      <c r="H9308" s="33"/>
      <c r="I9308" s="29"/>
      <c r="J9308" s="142">
        <v>118</v>
      </c>
      <c r="M9308" s="202"/>
    </row>
    <row r="9309" spans="1:13" ht="50" x14ac:dyDescent="0.35">
      <c r="A9309" s="214"/>
      <c r="B9309" s="213"/>
      <c r="C9309" s="34" t="s">
        <v>7485</v>
      </c>
      <c r="D9309" s="34" t="s">
        <v>750</v>
      </c>
      <c r="E9309" s="35">
        <v>0.68610000000000004</v>
      </c>
      <c r="F9309" s="32">
        <f>'Comp.Aux1'!$G$743</f>
        <v>16.0914783255092</v>
      </c>
      <c r="G9309" s="32">
        <f t="shared" si="261"/>
        <v>11.040363279131864</v>
      </c>
      <c r="H9309" s="33"/>
      <c r="I9309" s="29"/>
      <c r="J9309" s="142">
        <v>118</v>
      </c>
      <c r="M9309" s="202"/>
    </row>
    <row r="9310" spans="1:13" ht="50" x14ac:dyDescent="0.35">
      <c r="A9310" s="214"/>
      <c r="B9310" s="213"/>
      <c r="C9310" s="34" t="s">
        <v>6861</v>
      </c>
      <c r="D9310" s="34" t="s">
        <v>750</v>
      </c>
      <c r="E9310" s="35">
        <v>0.37240000000000001</v>
      </c>
      <c r="F9310" s="32">
        <f>'Comp.Aux1'!$G$756</f>
        <v>16.0128690434376</v>
      </c>
      <c r="G9310" s="32">
        <f t="shared" si="261"/>
        <v>5.9631924317761626</v>
      </c>
      <c r="H9310" s="33"/>
      <c r="I9310" s="29"/>
      <c r="J9310" s="142">
        <v>118</v>
      </c>
      <c r="M9310" s="202"/>
    </row>
    <row r="9311" spans="1:13" ht="50" x14ac:dyDescent="0.35">
      <c r="A9311" s="214"/>
      <c r="B9311" s="213"/>
      <c r="C9311" s="34" t="s">
        <v>7486</v>
      </c>
      <c r="D9311" s="34" t="s">
        <v>750</v>
      </c>
      <c r="E9311" s="35">
        <v>0.18959999999999999</v>
      </c>
      <c r="F9311" s="32">
        <f>'Comp.Aux1'!$G$769</f>
        <v>20.226254598603795</v>
      </c>
      <c r="G9311" s="32">
        <f t="shared" si="261"/>
        <v>3.8348978718952793</v>
      </c>
      <c r="H9311" s="33"/>
      <c r="I9311" s="29"/>
      <c r="J9311" s="142">
        <v>118</v>
      </c>
      <c r="M9311" s="202"/>
    </row>
    <row r="9312" spans="1:13" ht="50" x14ac:dyDescent="0.35">
      <c r="A9312" s="214"/>
      <c r="B9312" s="213"/>
      <c r="C9312" s="34" t="s">
        <v>2809</v>
      </c>
      <c r="D9312" s="34" t="s">
        <v>837</v>
      </c>
      <c r="E9312" s="35">
        <v>0.9073</v>
      </c>
      <c r="F9312" s="51">
        <f>'Comp.Aux1'!$G$782</f>
        <v>52.521619031396405</v>
      </c>
      <c r="G9312" s="51">
        <f t="shared" si="261"/>
        <v>47.652864947185961</v>
      </c>
      <c r="H9312" s="33"/>
      <c r="I9312" s="38"/>
      <c r="J9312" s="142">
        <v>118</v>
      </c>
      <c r="M9312" s="202"/>
    </row>
    <row r="9313" spans="1:13" ht="37.5" x14ac:dyDescent="0.35">
      <c r="A9313" s="214"/>
      <c r="B9313" s="213"/>
      <c r="C9313" s="34" t="s">
        <v>2810</v>
      </c>
      <c r="D9313" s="34" t="s">
        <v>372</v>
      </c>
      <c r="E9313" s="35">
        <v>0.34150000000000003</v>
      </c>
      <c r="F9313" s="51">
        <f>'Comp.Aux1'!$G$792</f>
        <v>150.04007963201241</v>
      </c>
      <c r="G9313" s="51">
        <f t="shared" si="261"/>
        <v>51.238687194332243</v>
      </c>
      <c r="H9313" s="33"/>
      <c r="I9313" s="70"/>
      <c r="J9313" s="142">
        <v>118</v>
      </c>
      <c r="M9313" s="202"/>
    </row>
    <row r="9314" spans="1:13" ht="15" thickBot="1" x14ac:dyDescent="0.4">
      <c r="A9314" s="215"/>
      <c r="B9314" s="216"/>
      <c r="C9314" s="34"/>
      <c r="D9314" s="34"/>
      <c r="E9314" s="35"/>
      <c r="F9314" s="29"/>
      <c r="G9314" s="29" t="str">
        <f t="shared" si="261"/>
        <v/>
      </c>
      <c r="H9314" s="33"/>
      <c r="I9314" s="29"/>
      <c r="J9314" s="142">
        <v>118</v>
      </c>
    </row>
    <row r="9315" spans="1:13" ht="15" thickBot="1" x14ac:dyDescent="0.4">
      <c r="A9315" s="210" t="s">
        <v>8634</v>
      </c>
      <c r="B9315" s="212" t="s">
        <v>10147</v>
      </c>
      <c r="C9315" s="155"/>
      <c r="D9315" s="24" t="s">
        <v>70</v>
      </c>
      <c r="E9315" s="25"/>
      <c r="F9315" s="39"/>
      <c r="G9315" s="26" t="str">
        <f t="shared" si="261"/>
        <v/>
      </c>
      <c r="H9315" s="27"/>
      <c r="I9315" s="28"/>
      <c r="J9315" s="142">
        <v>50</v>
      </c>
    </row>
    <row r="9316" spans="1:13" x14ac:dyDescent="0.35">
      <c r="A9316" s="214"/>
      <c r="B9316" s="213"/>
      <c r="C9316" s="30"/>
      <c r="D9316" s="30"/>
      <c r="E9316" s="31"/>
      <c r="F9316" s="40"/>
      <c r="G9316" s="29" t="str">
        <f t="shared" si="261"/>
        <v/>
      </c>
      <c r="H9316" s="33"/>
      <c r="I9316" s="29"/>
      <c r="J9316" s="142">
        <v>50</v>
      </c>
    </row>
    <row r="9317" spans="1:13" x14ac:dyDescent="0.35">
      <c r="A9317" s="214"/>
      <c r="B9317" s="213"/>
      <c r="C9317" s="34" t="s">
        <v>9504</v>
      </c>
      <c r="D9317" s="34" t="s">
        <v>750</v>
      </c>
      <c r="E9317" s="35">
        <v>8.6199999999999992</v>
      </c>
      <c r="F9317" s="32">
        <v>3.0944352180000005</v>
      </c>
      <c r="G9317" s="32">
        <f t="shared" si="261"/>
        <v>26.674031579160001</v>
      </c>
      <c r="H9317" s="37">
        <f>SUM(G9317:G9321)</f>
        <v>526.6913131093321</v>
      </c>
      <c r="I9317" s="38"/>
      <c r="J9317" s="142">
        <v>50</v>
      </c>
      <c r="M9317" s="202"/>
    </row>
    <row r="9318" spans="1:13" x14ac:dyDescent="0.35">
      <c r="A9318" s="214"/>
      <c r="B9318" s="213"/>
      <c r="C9318" s="34" t="s">
        <v>2836</v>
      </c>
      <c r="D9318" s="34" t="s">
        <v>562</v>
      </c>
      <c r="E9318" s="35">
        <v>1.1879999999999999</v>
      </c>
      <c r="F9318" s="29">
        <v>23.032806468000004</v>
      </c>
      <c r="G9318" s="32">
        <f t="shared" si="261"/>
        <v>27.362974083984003</v>
      </c>
      <c r="H9318" s="33"/>
      <c r="I9318" s="29"/>
      <c r="J9318" s="142">
        <v>50</v>
      </c>
      <c r="M9318" s="202"/>
    </row>
    <row r="9319" spans="1:13" x14ac:dyDescent="0.35">
      <c r="A9319" s="214"/>
      <c r="B9319" s="213"/>
      <c r="C9319" s="34" t="s">
        <v>563</v>
      </c>
      <c r="D9319" s="34" t="s">
        <v>562</v>
      </c>
      <c r="E9319" s="35">
        <v>0.59399999999999997</v>
      </c>
      <c r="F9319" s="29">
        <v>17.322456942000002</v>
      </c>
      <c r="G9319" s="32">
        <f t="shared" si="261"/>
        <v>10.289539423548002</v>
      </c>
      <c r="H9319" s="33"/>
      <c r="I9319" s="29"/>
      <c r="J9319" s="142">
        <v>50</v>
      </c>
      <c r="M9319" s="202"/>
    </row>
    <row r="9320" spans="1:13" x14ac:dyDescent="0.35">
      <c r="A9320" s="214"/>
      <c r="B9320" s="213"/>
      <c r="C9320" s="34" t="s">
        <v>9961</v>
      </c>
      <c r="D9320" s="34" t="s">
        <v>750</v>
      </c>
      <c r="E9320" s="35">
        <v>0.14000000000000001</v>
      </c>
      <c r="F9320" s="32">
        <v>5.9336592840000009</v>
      </c>
      <c r="G9320" s="32">
        <f t="shared" si="261"/>
        <v>0.83071229976000016</v>
      </c>
      <c r="H9320" s="33"/>
      <c r="I9320" s="29"/>
      <c r="J9320" s="142">
        <v>50</v>
      </c>
      <c r="M9320" s="202"/>
    </row>
    <row r="9321" spans="1:13" ht="25" x14ac:dyDescent="0.35">
      <c r="A9321" s="214"/>
      <c r="B9321" s="213"/>
      <c r="C9321" s="34" t="s">
        <v>10176</v>
      </c>
      <c r="D9321" s="34" t="s">
        <v>70</v>
      </c>
      <c r="E9321" s="35">
        <v>1.1599999999999999</v>
      </c>
      <c r="F9321" s="32">
        <v>397.87418596800006</v>
      </c>
      <c r="G9321" s="51">
        <f t="shared" si="261"/>
        <v>461.53405572288005</v>
      </c>
      <c r="H9321" s="33"/>
      <c r="I9321" s="29"/>
      <c r="J9321" s="142">
        <v>50</v>
      </c>
      <c r="M9321" s="202"/>
    </row>
    <row r="9322" spans="1:13" ht="15" thickBot="1" x14ac:dyDescent="0.4">
      <c r="A9322" s="215"/>
      <c r="B9322" s="216"/>
      <c r="C9322" s="34"/>
      <c r="D9322" s="34"/>
      <c r="E9322" s="35"/>
      <c r="F9322" s="29"/>
      <c r="G9322" s="29" t="str">
        <f t="shared" si="261"/>
        <v/>
      </c>
      <c r="H9322" s="33"/>
      <c r="I9322" s="29"/>
      <c r="J9322" s="142">
        <v>50</v>
      </c>
    </row>
    <row r="9323" spans="1:13" ht="15" thickBot="1" x14ac:dyDescent="0.4">
      <c r="A9323" s="210" t="s">
        <v>8635</v>
      </c>
      <c r="B9323" s="212" t="s">
        <v>10148</v>
      </c>
      <c r="C9323" s="155"/>
      <c r="D9323" s="24" t="s">
        <v>28</v>
      </c>
      <c r="E9323" s="25"/>
      <c r="F9323" s="39"/>
      <c r="G9323" s="26" t="str">
        <f t="shared" si="261"/>
        <v/>
      </c>
      <c r="H9323" s="27"/>
      <c r="I9323" s="28"/>
      <c r="J9323" s="142">
        <v>1000</v>
      </c>
    </row>
    <row r="9324" spans="1:13" x14ac:dyDescent="0.35">
      <c r="A9324" s="214"/>
      <c r="B9324" s="213"/>
      <c r="C9324" s="30"/>
      <c r="D9324" s="30"/>
      <c r="E9324" s="31"/>
      <c r="F9324" s="40"/>
      <c r="G9324" s="29" t="str">
        <f t="shared" si="261"/>
        <v/>
      </c>
      <c r="H9324" s="33"/>
      <c r="I9324" s="29"/>
      <c r="J9324" s="142">
        <v>1000</v>
      </c>
    </row>
    <row r="9325" spans="1:13" ht="37.5" x14ac:dyDescent="0.35">
      <c r="A9325" s="214"/>
      <c r="B9325" s="213"/>
      <c r="C9325" s="34" t="s">
        <v>6858</v>
      </c>
      <c r="D9325" s="34" t="s">
        <v>837</v>
      </c>
      <c r="E9325" s="35">
        <v>0.23880000000000001</v>
      </c>
      <c r="F9325" s="32">
        <f>'Comp.Aux1'!$G$731</f>
        <v>8.52</v>
      </c>
      <c r="G9325" s="32">
        <f t="shared" si="261"/>
        <v>2.0345759999999999</v>
      </c>
      <c r="H9325" s="37">
        <f>SUM(G9325:G9329)</f>
        <v>26.880093582803305</v>
      </c>
      <c r="I9325" s="38"/>
      <c r="J9325" s="142">
        <v>1000</v>
      </c>
      <c r="M9325" s="202"/>
    </row>
    <row r="9326" spans="1:13" ht="37.5" x14ac:dyDescent="0.35">
      <c r="A9326" s="214"/>
      <c r="B9326" s="213"/>
      <c r="C9326" s="34" t="s">
        <v>6859</v>
      </c>
      <c r="D9326" s="34" t="s">
        <v>837</v>
      </c>
      <c r="E9326" s="35">
        <v>0.47760000000000002</v>
      </c>
      <c r="F9326" s="32">
        <f>'Comp.Aux1'!$G$737</f>
        <v>8.39</v>
      </c>
      <c r="G9326" s="32">
        <f t="shared" si="261"/>
        <v>4.0070640000000006</v>
      </c>
      <c r="H9326" s="33"/>
      <c r="I9326" s="29"/>
      <c r="J9326" s="142">
        <v>1000</v>
      </c>
      <c r="M9326" s="202"/>
    </row>
    <row r="9327" spans="1:13" ht="50" x14ac:dyDescent="0.35">
      <c r="A9327" s="214"/>
      <c r="B9327" s="213"/>
      <c r="C9327" s="34" t="s">
        <v>7485</v>
      </c>
      <c r="D9327" s="34" t="s">
        <v>750</v>
      </c>
      <c r="E9327" s="35">
        <v>0.68610000000000004</v>
      </c>
      <c r="F9327" s="32">
        <f>'Comp.Aux1'!$G$743</f>
        <v>16.0914783255092</v>
      </c>
      <c r="G9327" s="32">
        <f t="shared" si="261"/>
        <v>11.040363279131864</v>
      </c>
      <c r="H9327" s="33"/>
      <c r="I9327" s="29"/>
      <c r="J9327" s="142">
        <v>1000</v>
      </c>
      <c r="M9327" s="202"/>
    </row>
    <row r="9328" spans="1:13" ht="50" x14ac:dyDescent="0.35">
      <c r="A9328" s="214"/>
      <c r="B9328" s="213"/>
      <c r="C9328" s="34" t="s">
        <v>6861</v>
      </c>
      <c r="D9328" s="34" t="s">
        <v>750</v>
      </c>
      <c r="E9328" s="35">
        <v>0.37240000000000001</v>
      </c>
      <c r="F9328" s="32">
        <f>'Comp.Aux1'!$G$756</f>
        <v>16.0128690434376</v>
      </c>
      <c r="G9328" s="32">
        <f t="shared" si="261"/>
        <v>5.9631924317761626</v>
      </c>
      <c r="H9328" s="33"/>
      <c r="I9328" s="29"/>
      <c r="J9328" s="142">
        <v>1000</v>
      </c>
      <c r="M9328" s="202"/>
    </row>
    <row r="9329" spans="1:13" ht="50" x14ac:dyDescent="0.35">
      <c r="A9329" s="214"/>
      <c r="B9329" s="213"/>
      <c r="C9329" s="34" t="s">
        <v>7486</v>
      </c>
      <c r="D9329" s="34" t="s">
        <v>750</v>
      </c>
      <c r="E9329" s="35">
        <v>0.18959999999999999</v>
      </c>
      <c r="F9329" s="32">
        <f>'Comp.Aux1'!$G$769</f>
        <v>20.226254598603795</v>
      </c>
      <c r="G9329" s="32">
        <f t="shared" si="261"/>
        <v>3.8348978718952793</v>
      </c>
      <c r="H9329" s="33"/>
      <c r="I9329" s="29"/>
      <c r="J9329" s="142">
        <v>1000</v>
      </c>
      <c r="M9329" s="202"/>
    </row>
    <row r="9330" spans="1:13" ht="15" thickBot="1" x14ac:dyDescent="0.4">
      <c r="A9330" s="215"/>
      <c r="B9330" s="216"/>
      <c r="C9330" s="34"/>
      <c r="D9330" s="34"/>
      <c r="E9330" s="35"/>
      <c r="F9330" s="29"/>
      <c r="G9330" s="29" t="str">
        <f t="shared" si="261"/>
        <v/>
      </c>
      <c r="H9330" s="33"/>
      <c r="I9330" s="29"/>
      <c r="J9330" s="142">
        <v>1000</v>
      </c>
    </row>
    <row r="9331" spans="1:13" ht="15" thickBot="1" x14ac:dyDescent="0.4">
      <c r="A9331" s="210" t="s">
        <v>8636</v>
      </c>
      <c r="B9331" s="212" t="s">
        <v>10149</v>
      </c>
      <c r="C9331" s="155"/>
      <c r="D9331" s="24" t="s">
        <v>16</v>
      </c>
      <c r="E9331" s="25"/>
      <c r="F9331" s="39"/>
      <c r="G9331" s="26" t="str">
        <f t="shared" si="261"/>
        <v/>
      </c>
      <c r="H9331" s="27"/>
      <c r="I9331" s="28"/>
      <c r="J9331" s="142">
        <v>6</v>
      </c>
    </row>
    <row r="9332" spans="1:13" x14ac:dyDescent="0.35">
      <c r="A9332" s="214"/>
      <c r="B9332" s="213"/>
      <c r="C9332" s="30"/>
      <c r="D9332" s="30"/>
      <c r="E9332" s="31"/>
      <c r="F9332" s="40"/>
      <c r="G9332" s="29" t="str">
        <f t="shared" si="261"/>
        <v/>
      </c>
      <c r="H9332" s="33"/>
      <c r="I9332" s="29"/>
      <c r="J9332" s="142">
        <v>6</v>
      </c>
    </row>
    <row r="9333" spans="1:13" ht="37.5" x14ac:dyDescent="0.35">
      <c r="A9333" s="214"/>
      <c r="B9333" s="213"/>
      <c r="C9333" s="34" t="s">
        <v>9528</v>
      </c>
      <c r="D9333" s="34" t="s">
        <v>200</v>
      </c>
      <c r="E9333" s="35">
        <v>4</v>
      </c>
      <c r="F9333" s="29">
        <v>0.61676028400000005</v>
      </c>
      <c r="G9333" s="29">
        <f t="shared" si="261"/>
        <v>2.4670411360000002</v>
      </c>
      <c r="H9333" s="37">
        <f>SUM(G9333:G9341)</f>
        <v>1472.8217079111485</v>
      </c>
      <c r="I9333" s="38"/>
      <c r="J9333" s="142">
        <v>6</v>
      </c>
      <c r="M9333" s="202"/>
    </row>
    <row r="9334" spans="1:13" ht="25" x14ac:dyDescent="0.35">
      <c r="A9334" s="214"/>
      <c r="B9334" s="213"/>
      <c r="C9334" s="34" t="s">
        <v>9474</v>
      </c>
      <c r="D9334" s="34" t="s">
        <v>200</v>
      </c>
      <c r="E9334" s="35">
        <v>1</v>
      </c>
      <c r="F9334" s="29">
        <v>45.980542552000003</v>
      </c>
      <c r="G9334" s="29">
        <f t="shared" si="261"/>
        <v>45.980542552000003</v>
      </c>
      <c r="H9334" s="33"/>
      <c r="I9334" s="29"/>
      <c r="J9334" s="142">
        <v>6</v>
      </c>
      <c r="M9334" s="202"/>
    </row>
    <row r="9335" spans="1:13" ht="37.5" x14ac:dyDescent="0.35">
      <c r="A9335" s="214"/>
      <c r="B9335" s="213"/>
      <c r="C9335" s="34" t="s">
        <v>9957</v>
      </c>
      <c r="D9335" s="34" t="s">
        <v>200</v>
      </c>
      <c r="E9335" s="35">
        <v>1</v>
      </c>
      <c r="F9335" s="32">
        <v>134.13472797200001</v>
      </c>
      <c r="G9335" s="29">
        <f t="shared" si="261"/>
        <v>134.13472797200001</v>
      </c>
      <c r="H9335" s="33"/>
      <c r="I9335" s="29"/>
      <c r="J9335" s="142">
        <v>6</v>
      </c>
      <c r="M9335" s="202"/>
    </row>
    <row r="9336" spans="1:13" ht="62.5" x14ac:dyDescent="0.35">
      <c r="A9336" s="214"/>
      <c r="B9336" s="213"/>
      <c r="C9336" s="34" t="s">
        <v>9555</v>
      </c>
      <c r="D9336" s="34" t="s">
        <v>200</v>
      </c>
      <c r="E9336" s="35">
        <v>1</v>
      </c>
      <c r="F9336" s="32">
        <v>325.93654249799999</v>
      </c>
      <c r="G9336" s="29">
        <f t="shared" si="261"/>
        <v>325.93654249799999</v>
      </c>
      <c r="H9336" s="33"/>
      <c r="I9336" s="29"/>
      <c r="J9336" s="142">
        <v>6</v>
      </c>
      <c r="M9336" s="202"/>
    </row>
    <row r="9337" spans="1:13" ht="25" x14ac:dyDescent="0.35">
      <c r="A9337" s="214"/>
      <c r="B9337" s="213"/>
      <c r="C9337" s="34" t="s">
        <v>9594</v>
      </c>
      <c r="D9337" s="34" t="s">
        <v>200</v>
      </c>
      <c r="E9337" s="35">
        <v>1</v>
      </c>
      <c r="F9337" s="32">
        <v>12.760557600000002</v>
      </c>
      <c r="G9337" s="29">
        <f t="shared" si="261"/>
        <v>12.760557600000002</v>
      </c>
      <c r="H9337" s="33"/>
      <c r="I9337" s="29"/>
      <c r="J9337" s="142">
        <v>6</v>
      </c>
      <c r="M9337" s="202"/>
    </row>
    <row r="9338" spans="1:13" ht="37.5" x14ac:dyDescent="0.35">
      <c r="A9338" s="214"/>
      <c r="B9338" s="213"/>
      <c r="C9338" s="34" t="s">
        <v>9851</v>
      </c>
      <c r="D9338" s="34" t="s">
        <v>200</v>
      </c>
      <c r="E9338" s="35">
        <v>1</v>
      </c>
      <c r="F9338" s="32">
        <v>674.5868775240001</v>
      </c>
      <c r="G9338" s="29">
        <f t="shared" si="261"/>
        <v>674.5868775240001</v>
      </c>
      <c r="H9338" s="33"/>
      <c r="I9338" s="29"/>
      <c r="J9338" s="142">
        <v>6</v>
      </c>
      <c r="M9338" s="202"/>
    </row>
    <row r="9339" spans="1:13" ht="25" x14ac:dyDescent="0.35">
      <c r="A9339" s="214"/>
      <c r="B9339" s="213"/>
      <c r="C9339" s="34" t="s">
        <v>9703</v>
      </c>
      <c r="D9339" s="34" t="s">
        <v>200</v>
      </c>
      <c r="E9339" s="35">
        <v>1</v>
      </c>
      <c r="F9339" s="32">
        <v>157.52908357199999</v>
      </c>
      <c r="G9339" s="29">
        <f t="shared" si="261"/>
        <v>157.52908357199999</v>
      </c>
      <c r="H9339" s="33"/>
      <c r="I9339" s="29"/>
      <c r="J9339" s="142">
        <v>6</v>
      </c>
      <c r="M9339" s="202"/>
    </row>
    <row r="9340" spans="1:13" ht="25" x14ac:dyDescent="0.35">
      <c r="A9340" s="214"/>
      <c r="B9340" s="213"/>
      <c r="C9340" s="34" t="s">
        <v>800</v>
      </c>
      <c r="D9340" s="34" t="s">
        <v>562</v>
      </c>
      <c r="E9340" s="35">
        <v>3.0369999999999999</v>
      </c>
      <c r="F9340" s="32">
        <v>16.812034638000004</v>
      </c>
      <c r="G9340" s="29">
        <f t="shared" si="261"/>
        <v>51.058149195606006</v>
      </c>
      <c r="H9340" s="33"/>
      <c r="I9340" s="29"/>
      <c r="J9340" s="142">
        <v>6</v>
      </c>
      <c r="M9340" s="202"/>
    </row>
    <row r="9341" spans="1:13" ht="25" x14ac:dyDescent="0.35">
      <c r="A9341" s="214"/>
      <c r="B9341" s="213"/>
      <c r="C9341" s="34" t="s">
        <v>801</v>
      </c>
      <c r="D9341" s="34" t="s">
        <v>562</v>
      </c>
      <c r="E9341" s="35">
        <v>3.0369999999999999</v>
      </c>
      <c r="F9341" s="32">
        <v>22.511750366000005</v>
      </c>
      <c r="G9341" s="29">
        <f t="shared" si="261"/>
        <v>68.368185861542017</v>
      </c>
      <c r="H9341" s="33"/>
      <c r="I9341" s="29"/>
      <c r="J9341" s="142">
        <v>6</v>
      </c>
      <c r="M9341" s="202"/>
    </row>
    <row r="9342" spans="1:13" ht="15" thickBot="1" x14ac:dyDescent="0.4">
      <c r="A9342" s="215"/>
      <c r="B9342" s="216"/>
      <c r="C9342" s="34"/>
      <c r="D9342" s="34"/>
      <c r="E9342" s="35"/>
      <c r="F9342" s="29"/>
      <c r="G9342" s="29" t="str">
        <f t="shared" si="261"/>
        <v/>
      </c>
      <c r="H9342" s="33"/>
      <c r="I9342" s="29"/>
      <c r="J9342" s="142">
        <v>6</v>
      </c>
    </row>
    <row r="9343" spans="1:13" ht="15" thickBot="1" x14ac:dyDescent="0.4">
      <c r="A9343" s="210" t="s">
        <v>8637</v>
      </c>
      <c r="B9343" s="212" t="s">
        <v>10150</v>
      </c>
      <c r="C9343" s="155"/>
      <c r="D9343" s="24" t="s">
        <v>16</v>
      </c>
      <c r="E9343" s="25"/>
      <c r="F9343" s="39"/>
      <c r="G9343" s="26" t="str">
        <f t="shared" si="261"/>
        <v/>
      </c>
      <c r="H9343" s="27"/>
      <c r="I9343" s="28"/>
      <c r="J9343" s="142">
        <v>1</v>
      </c>
    </row>
    <row r="9344" spans="1:13" x14ac:dyDescent="0.35">
      <c r="A9344" s="214"/>
      <c r="B9344" s="213"/>
      <c r="C9344" s="30"/>
      <c r="D9344" s="30"/>
      <c r="E9344" s="31"/>
      <c r="F9344" s="40"/>
      <c r="G9344" s="29" t="str">
        <f t="shared" si="261"/>
        <v/>
      </c>
      <c r="H9344" s="33"/>
      <c r="I9344" s="29"/>
      <c r="J9344" s="142">
        <v>1</v>
      </c>
    </row>
    <row r="9345" spans="1:13" ht="25" x14ac:dyDescent="0.35">
      <c r="A9345" s="214"/>
      <c r="B9345" s="213"/>
      <c r="C9345" s="34" t="s">
        <v>801</v>
      </c>
      <c r="D9345" s="34" t="s">
        <v>562</v>
      </c>
      <c r="E9345" s="35">
        <v>1.1499999999999999</v>
      </c>
      <c r="F9345" s="29">
        <v>22.511750366000005</v>
      </c>
      <c r="G9345" s="29">
        <f t="shared" si="261"/>
        <v>25.888512920900002</v>
      </c>
      <c r="H9345" s="37">
        <f>SUM(G9345:G9358)</f>
        <v>843.25540150779909</v>
      </c>
      <c r="I9345" s="38"/>
      <c r="J9345" s="142">
        <v>1</v>
      </c>
      <c r="M9345" s="202"/>
    </row>
    <row r="9346" spans="1:13" x14ac:dyDescent="0.35">
      <c r="A9346" s="214"/>
      <c r="B9346" s="213"/>
      <c r="C9346" s="34" t="s">
        <v>570</v>
      </c>
      <c r="D9346" s="34" t="s">
        <v>562</v>
      </c>
      <c r="E9346" s="35">
        <v>3</v>
      </c>
      <c r="F9346" s="29">
        <v>23.149778246</v>
      </c>
      <c r="G9346" s="29">
        <f t="shared" si="261"/>
        <v>69.449334738000005</v>
      </c>
      <c r="H9346" s="33"/>
      <c r="I9346" s="29"/>
      <c r="J9346" s="142">
        <v>1</v>
      </c>
      <c r="M9346" s="202"/>
    </row>
    <row r="9347" spans="1:13" x14ac:dyDescent="0.35">
      <c r="A9347" s="214"/>
      <c r="B9347" s="213"/>
      <c r="C9347" s="34" t="s">
        <v>563</v>
      </c>
      <c r="D9347" s="34" t="s">
        <v>562</v>
      </c>
      <c r="E9347" s="35">
        <v>5.2</v>
      </c>
      <c r="F9347" s="32">
        <v>17.322456942000002</v>
      </c>
      <c r="G9347" s="29">
        <f t="shared" si="261"/>
        <v>90.076776098400018</v>
      </c>
      <c r="H9347" s="33"/>
      <c r="I9347" s="29"/>
      <c r="J9347" s="142">
        <v>1</v>
      </c>
      <c r="M9347" s="202"/>
    </row>
    <row r="9348" spans="1:13" ht="25" x14ac:dyDescent="0.35">
      <c r="A9348" s="214"/>
      <c r="B9348" s="213"/>
      <c r="C9348" s="34" t="s">
        <v>800</v>
      </c>
      <c r="D9348" s="34" t="s">
        <v>562</v>
      </c>
      <c r="E9348" s="35">
        <v>1.1499999999999999</v>
      </c>
      <c r="F9348" s="32">
        <v>16.812034638000004</v>
      </c>
      <c r="G9348" s="29">
        <f t="shared" si="261"/>
        <v>19.333839833700004</v>
      </c>
      <c r="H9348" s="33"/>
      <c r="I9348" s="29"/>
      <c r="J9348" s="142">
        <v>1</v>
      </c>
      <c r="M9348" s="202"/>
    </row>
    <row r="9349" spans="1:13" ht="25" x14ac:dyDescent="0.35">
      <c r="A9349" s="214"/>
      <c r="B9349" s="213"/>
      <c r="C9349" s="34" t="s">
        <v>9502</v>
      </c>
      <c r="D9349" s="34" t="s">
        <v>84</v>
      </c>
      <c r="E9349" s="35">
        <v>0.08</v>
      </c>
      <c r="F9349" s="32">
        <v>60.027789710000008</v>
      </c>
      <c r="G9349" s="29">
        <f t="shared" si="261"/>
        <v>4.802223176800001</v>
      </c>
      <c r="H9349" s="33"/>
      <c r="I9349" s="29"/>
      <c r="J9349" s="142">
        <v>1</v>
      </c>
      <c r="M9349" s="202"/>
    </row>
    <row r="9350" spans="1:13" ht="25" x14ac:dyDescent="0.35">
      <c r="A9350" s="214"/>
      <c r="B9350" s="213"/>
      <c r="C9350" s="34" t="s">
        <v>9892</v>
      </c>
      <c r="D9350" s="34" t="s">
        <v>84</v>
      </c>
      <c r="E9350" s="35">
        <v>2.1100000000000001E-2</v>
      </c>
      <c r="F9350" s="32">
        <v>202.62702089000004</v>
      </c>
      <c r="G9350" s="29">
        <f t="shared" si="261"/>
        <v>4.275430140779001</v>
      </c>
      <c r="H9350" s="33"/>
      <c r="I9350" s="29"/>
      <c r="J9350" s="142">
        <v>1</v>
      </c>
      <c r="M9350" s="202"/>
    </row>
    <row r="9351" spans="1:13" x14ac:dyDescent="0.35">
      <c r="A9351" s="214"/>
      <c r="B9351" s="213"/>
      <c r="C9351" s="34" t="s">
        <v>9597</v>
      </c>
      <c r="D9351" s="34" t="s">
        <v>750</v>
      </c>
      <c r="E9351" s="35">
        <v>22.3</v>
      </c>
      <c r="F9351" s="32">
        <v>1.1271825880000002</v>
      </c>
      <c r="G9351" s="29">
        <f t="shared" si="261"/>
        <v>25.136171712400003</v>
      </c>
      <c r="H9351" s="33"/>
      <c r="I9351" s="29"/>
      <c r="J9351" s="142">
        <v>1</v>
      </c>
      <c r="M9351" s="202"/>
    </row>
    <row r="9352" spans="1:13" x14ac:dyDescent="0.35">
      <c r="A9352" s="214"/>
      <c r="B9352" s="213"/>
      <c r="C9352" s="34" t="s">
        <v>9561</v>
      </c>
      <c r="D9352" s="34" t="s">
        <v>750</v>
      </c>
      <c r="E9352" s="35">
        <v>4.91</v>
      </c>
      <c r="F9352" s="32">
        <v>1.509999316</v>
      </c>
      <c r="G9352" s="29">
        <f t="shared" si="261"/>
        <v>7.4140966415600005</v>
      </c>
      <c r="H9352" s="33"/>
      <c r="I9352" s="29"/>
      <c r="J9352" s="142">
        <v>1</v>
      </c>
      <c r="M9352" s="202"/>
    </row>
    <row r="9353" spans="1:13" x14ac:dyDescent="0.35">
      <c r="A9353" s="214"/>
      <c r="B9353" s="213"/>
      <c r="C9353" s="34" t="s">
        <v>2993</v>
      </c>
      <c r="D9353" s="34" t="s">
        <v>200</v>
      </c>
      <c r="E9353" s="35">
        <v>90</v>
      </c>
      <c r="F9353" s="32">
        <v>0.54232369800000002</v>
      </c>
      <c r="G9353" s="29">
        <f t="shared" si="261"/>
        <v>48.809132820000002</v>
      </c>
      <c r="H9353" s="33"/>
      <c r="I9353" s="29"/>
      <c r="J9353" s="142">
        <v>1</v>
      </c>
      <c r="M9353" s="202"/>
    </row>
    <row r="9354" spans="1:13" ht="37.5" x14ac:dyDescent="0.35">
      <c r="A9354" s="214"/>
      <c r="B9354" s="213"/>
      <c r="C9354" s="34" t="s">
        <v>9957</v>
      </c>
      <c r="D9354" s="34" t="s">
        <v>200</v>
      </c>
      <c r="E9354" s="35">
        <v>1</v>
      </c>
      <c r="F9354" s="32">
        <v>134.13472797200001</v>
      </c>
      <c r="G9354" s="29">
        <f t="shared" si="261"/>
        <v>134.13472797200001</v>
      </c>
      <c r="H9354" s="33"/>
      <c r="I9354" s="29"/>
      <c r="J9354" s="142">
        <v>1</v>
      </c>
      <c r="M9354" s="202"/>
    </row>
    <row r="9355" spans="1:13" x14ac:dyDescent="0.35">
      <c r="A9355" s="214"/>
      <c r="B9355" s="213"/>
      <c r="C9355" s="34" t="s">
        <v>231</v>
      </c>
      <c r="D9355" s="34" t="s">
        <v>200</v>
      </c>
      <c r="E9355" s="35">
        <v>1.41</v>
      </c>
      <c r="F9355" s="32">
        <v>15.493443686000001</v>
      </c>
      <c r="G9355" s="29">
        <f t="shared" si="261"/>
        <v>21.845755597259998</v>
      </c>
      <c r="H9355" s="33"/>
      <c r="I9355" s="29"/>
      <c r="J9355" s="142">
        <v>1</v>
      </c>
      <c r="M9355" s="202"/>
    </row>
    <row r="9356" spans="1:13" ht="37.5" x14ac:dyDescent="0.35">
      <c r="A9356" s="214"/>
      <c r="B9356" s="213"/>
      <c r="C9356" s="34" t="s">
        <v>10196</v>
      </c>
      <c r="D9356" s="34" t="s">
        <v>200</v>
      </c>
      <c r="E9356" s="35">
        <v>1</v>
      </c>
      <c r="F9356" s="32">
        <v>275.85135391800003</v>
      </c>
      <c r="G9356" s="29">
        <f t="shared" si="261"/>
        <v>275.85135391800003</v>
      </c>
      <c r="H9356" s="33"/>
      <c r="I9356" s="29"/>
      <c r="J9356" s="142">
        <v>1</v>
      </c>
      <c r="M9356" s="202"/>
    </row>
    <row r="9357" spans="1:13" ht="25" x14ac:dyDescent="0.35">
      <c r="A9357" s="214"/>
      <c r="B9357" s="213"/>
      <c r="C9357" s="34" t="s">
        <v>9985</v>
      </c>
      <c r="D9357" s="34" t="s">
        <v>200</v>
      </c>
      <c r="E9357" s="35">
        <v>1</v>
      </c>
      <c r="F9357" s="32">
        <v>70.257503385999996</v>
      </c>
      <c r="G9357" s="29">
        <f t="shared" si="261"/>
        <v>70.257503385999996</v>
      </c>
      <c r="H9357" s="33"/>
      <c r="I9357" s="29"/>
      <c r="J9357" s="142">
        <v>1</v>
      </c>
      <c r="M9357" s="202"/>
    </row>
    <row r="9358" spans="1:13" ht="25" x14ac:dyDescent="0.35">
      <c r="A9358" s="214"/>
      <c r="B9358" s="213"/>
      <c r="C9358" s="34" t="s">
        <v>9474</v>
      </c>
      <c r="D9358" s="34" t="s">
        <v>200</v>
      </c>
      <c r="E9358" s="35">
        <v>1</v>
      </c>
      <c r="F9358" s="32">
        <v>45.980542552000003</v>
      </c>
      <c r="G9358" s="29">
        <f t="shared" si="261"/>
        <v>45.980542552000003</v>
      </c>
      <c r="H9358" s="33"/>
      <c r="I9358" s="29"/>
      <c r="J9358" s="142">
        <v>1</v>
      </c>
      <c r="M9358" s="202"/>
    </row>
    <row r="9359" spans="1:13" ht="15" thickBot="1" x14ac:dyDescent="0.4">
      <c r="A9359" s="215"/>
      <c r="B9359" s="216"/>
      <c r="C9359" s="34"/>
      <c r="D9359" s="34"/>
      <c r="E9359" s="35"/>
      <c r="F9359" s="29"/>
      <c r="G9359" s="29" t="str">
        <f t="shared" si="261"/>
        <v/>
      </c>
      <c r="H9359" s="33"/>
      <c r="I9359" s="29"/>
      <c r="J9359" s="142">
        <v>1</v>
      </c>
    </row>
    <row r="9360" spans="1:13" ht="15" thickBot="1" x14ac:dyDescent="0.4">
      <c r="A9360" s="210" t="s">
        <v>8638</v>
      </c>
      <c r="B9360" s="212" t="s">
        <v>10151</v>
      </c>
      <c r="C9360" s="155"/>
      <c r="D9360" s="24" t="s">
        <v>16</v>
      </c>
      <c r="E9360" s="25"/>
      <c r="F9360" s="39"/>
      <c r="G9360" s="26" t="str">
        <f t="shared" ref="G9360:G9423" si="262">IF(ISNUMBER(F9360),E9360*F9360,"")</f>
        <v/>
      </c>
      <c r="H9360" s="27"/>
      <c r="I9360" s="28"/>
      <c r="J9360" s="142">
        <v>4</v>
      </c>
    </row>
    <row r="9361" spans="1:13" x14ac:dyDescent="0.35">
      <c r="A9361" s="214"/>
      <c r="B9361" s="213"/>
      <c r="C9361" s="30"/>
      <c r="D9361" s="30"/>
      <c r="E9361" s="31"/>
      <c r="F9361" s="40"/>
      <c r="G9361" s="29" t="str">
        <f t="shared" si="262"/>
        <v/>
      </c>
      <c r="H9361" s="33"/>
      <c r="I9361" s="29"/>
      <c r="J9361" s="142">
        <v>4</v>
      </c>
    </row>
    <row r="9362" spans="1:13" x14ac:dyDescent="0.35">
      <c r="A9362" s="214"/>
      <c r="B9362" s="213"/>
      <c r="C9362" s="34" t="s">
        <v>570</v>
      </c>
      <c r="D9362" s="34" t="s">
        <v>562</v>
      </c>
      <c r="E9362" s="35">
        <v>6</v>
      </c>
      <c r="F9362" s="32">
        <v>23.149778246</v>
      </c>
      <c r="G9362" s="32">
        <f t="shared" si="262"/>
        <v>138.89866947600001</v>
      </c>
      <c r="H9362" s="37">
        <f>SUM(G9362:G9369)</f>
        <v>4992.5265357269027</v>
      </c>
      <c r="I9362" s="38"/>
      <c r="J9362" s="142">
        <v>4</v>
      </c>
      <c r="M9362" s="202"/>
    </row>
    <row r="9363" spans="1:13" x14ac:dyDescent="0.35">
      <c r="A9363" s="214"/>
      <c r="B9363" s="213"/>
      <c r="C9363" s="34" t="s">
        <v>563</v>
      </c>
      <c r="D9363" s="34" t="s">
        <v>562</v>
      </c>
      <c r="E9363" s="35">
        <v>6</v>
      </c>
      <c r="F9363" s="29">
        <v>17.322456942000002</v>
      </c>
      <c r="G9363" s="32">
        <f t="shared" si="262"/>
        <v>103.93474165200001</v>
      </c>
      <c r="H9363" s="33"/>
      <c r="I9363" s="29"/>
      <c r="J9363" s="142">
        <v>4</v>
      </c>
      <c r="M9363" s="202"/>
    </row>
    <row r="9364" spans="1:13" ht="25" x14ac:dyDescent="0.35">
      <c r="A9364" s="214"/>
      <c r="B9364" s="213"/>
      <c r="C9364" s="34" t="s">
        <v>9502</v>
      </c>
      <c r="D9364" s="34" t="s">
        <v>84</v>
      </c>
      <c r="E9364" s="35">
        <v>2.8899999999999999E-2</v>
      </c>
      <c r="F9364" s="29">
        <v>60.027789710000008</v>
      </c>
      <c r="G9364" s="32">
        <f t="shared" si="262"/>
        <v>1.7348031226190002</v>
      </c>
      <c r="H9364" s="33"/>
      <c r="I9364" s="29"/>
      <c r="J9364" s="142">
        <v>4</v>
      </c>
      <c r="M9364" s="202"/>
    </row>
    <row r="9365" spans="1:13" ht="25" x14ac:dyDescent="0.35">
      <c r="A9365" s="214"/>
      <c r="B9365" s="213"/>
      <c r="C9365" s="34" t="s">
        <v>9892</v>
      </c>
      <c r="D9365" s="34" t="s">
        <v>84</v>
      </c>
      <c r="E9365" s="35">
        <v>3.1699999999999999E-2</v>
      </c>
      <c r="F9365" s="32">
        <v>202.62702089000004</v>
      </c>
      <c r="G9365" s="32">
        <f t="shared" si="262"/>
        <v>6.423276562213001</v>
      </c>
      <c r="H9365" s="33"/>
      <c r="I9365" s="29"/>
      <c r="J9365" s="142">
        <v>4</v>
      </c>
      <c r="M9365" s="202"/>
    </row>
    <row r="9366" spans="1:13" x14ac:dyDescent="0.35">
      <c r="A9366" s="214"/>
      <c r="B9366" s="213"/>
      <c r="C9366" s="34" t="s">
        <v>9597</v>
      </c>
      <c r="D9366" s="34" t="s">
        <v>750</v>
      </c>
      <c r="E9366" s="35">
        <v>14.2</v>
      </c>
      <c r="F9366" s="32">
        <v>1.1271825880000002</v>
      </c>
      <c r="G9366" s="32">
        <f t="shared" si="262"/>
        <v>16.005992749600001</v>
      </c>
      <c r="H9366" s="33"/>
      <c r="I9366" s="29"/>
      <c r="J9366" s="142">
        <v>4</v>
      </c>
      <c r="M9366" s="202"/>
    </row>
    <row r="9367" spans="1:13" x14ac:dyDescent="0.35">
      <c r="A9367" s="214"/>
      <c r="B9367" s="213"/>
      <c r="C9367" s="34" t="s">
        <v>10199</v>
      </c>
      <c r="D9367" s="34" t="s">
        <v>200</v>
      </c>
      <c r="E9367" s="35">
        <v>1.3928571428571428</v>
      </c>
      <c r="F9367" s="32">
        <v>3331.1541952780003</v>
      </c>
      <c r="G9367" s="51">
        <f t="shared" si="262"/>
        <v>4639.8219148515</v>
      </c>
      <c r="H9367" s="33"/>
      <c r="I9367" s="29"/>
      <c r="J9367" s="142">
        <v>4</v>
      </c>
      <c r="M9367" s="202"/>
    </row>
    <row r="9368" spans="1:13" x14ac:dyDescent="0.35">
      <c r="A9368" s="214"/>
      <c r="B9368" s="213"/>
      <c r="C9368" s="34" t="s">
        <v>925</v>
      </c>
      <c r="D9368" s="34" t="s">
        <v>562</v>
      </c>
      <c r="E9368" s="35">
        <v>2.6713</v>
      </c>
      <c r="F9368" s="29">
        <v>24.191890450000002</v>
      </c>
      <c r="G9368" s="32">
        <f t="shared" si="262"/>
        <v>64.623796959085013</v>
      </c>
      <c r="H9368" s="33"/>
      <c r="I9368" s="38"/>
      <c r="J9368" s="142">
        <v>4</v>
      </c>
      <c r="M9368" s="202"/>
    </row>
    <row r="9369" spans="1:13" x14ac:dyDescent="0.35">
      <c r="A9369" s="214"/>
      <c r="B9369" s="213"/>
      <c r="C9369" s="34" t="s">
        <v>133</v>
      </c>
      <c r="D9369" s="47" t="s">
        <v>75</v>
      </c>
      <c r="E9369" s="35">
        <v>0.67392000000000007</v>
      </c>
      <c r="F9369" s="32">
        <v>31.284633716000005</v>
      </c>
      <c r="G9369" s="32">
        <f t="shared" si="262"/>
        <v>21.083340353886726</v>
      </c>
      <c r="H9369" s="33"/>
      <c r="I9369" s="29"/>
      <c r="J9369" s="142">
        <v>4</v>
      </c>
      <c r="M9369" s="202"/>
    </row>
    <row r="9370" spans="1:13" ht="15" thickBot="1" x14ac:dyDescent="0.4">
      <c r="A9370" s="215"/>
      <c r="B9370" s="216"/>
      <c r="C9370" s="34"/>
      <c r="D9370" s="34"/>
      <c r="E9370" s="35"/>
      <c r="F9370" s="29"/>
      <c r="G9370" s="29" t="str">
        <f t="shared" si="262"/>
        <v/>
      </c>
      <c r="H9370" s="33"/>
      <c r="I9370" s="29"/>
      <c r="J9370" s="142">
        <v>4</v>
      </c>
    </row>
    <row r="9371" spans="1:13" ht="15" thickBot="1" x14ac:dyDescent="0.4">
      <c r="A9371" s="210" t="s">
        <v>8639</v>
      </c>
      <c r="B9371" s="212" t="s">
        <v>10260</v>
      </c>
      <c r="C9371" s="155"/>
      <c r="D9371" s="24" t="s">
        <v>70</v>
      </c>
      <c r="E9371" s="25"/>
      <c r="F9371" s="39"/>
      <c r="G9371" s="26" t="str">
        <f t="shared" si="262"/>
        <v/>
      </c>
      <c r="H9371" s="27"/>
      <c r="I9371" s="28"/>
      <c r="J9371" s="142">
        <v>7</v>
      </c>
    </row>
    <row r="9372" spans="1:13" x14ac:dyDescent="0.35">
      <c r="A9372" s="214"/>
      <c r="B9372" s="213"/>
      <c r="C9372" s="30"/>
      <c r="D9372" s="30"/>
      <c r="E9372" s="31"/>
      <c r="F9372" s="40"/>
      <c r="G9372" s="29" t="str">
        <f t="shared" si="262"/>
        <v/>
      </c>
      <c r="H9372" s="33"/>
      <c r="I9372" s="29"/>
      <c r="J9372" s="142">
        <v>7</v>
      </c>
    </row>
    <row r="9373" spans="1:13" x14ac:dyDescent="0.35">
      <c r="A9373" s="214"/>
      <c r="B9373" s="213"/>
      <c r="C9373" s="34" t="s">
        <v>652</v>
      </c>
      <c r="D9373" s="34" t="s">
        <v>837</v>
      </c>
      <c r="E9373" s="35">
        <v>1</v>
      </c>
      <c r="F9373" s="29">
        <v>539.20799518600006</v>
      </c>
      <c r="G9373" s="29">
        <f t="shared" si="262"/>
        <v>539.20799518600006</v>
      </c>
      <c r="H9373" s="37">
        <f>SUM(G9373:G9379)</f>
        <v>661.02</v>
      </c>
      <c r="I9373" s="38"/>
      <c r="J9373" s="142">
        <v>7</v>
      </c>
      <c r="M9373" s="202"/>
    </row>
    <row r="9374" spans="1:13" ht="37.5" x14ac:dyDescent="0.35">
      <c r="A9374" s="214"/>
      <c r="B9374" s="213"/>
      <c r="C9374" s="34" t="s">
        <v>9527</v>
      </c>
      <c r="D9374" s="34" t="s">
        <v>200</v>
      </c>
      <c r="E9374" s="35">
        <v>1.7050000000000001</v>
      </c>
      <c r="F9374" s="29">
        <v>0.17014076800000003</v>
      </c>
      <c r="G9374" s="29">
        <f t="shared" si="262"/>
        <v>0.29009000944000007</v>
      </c>
      <c r="H9374" s="33"/>
      <c r="I9374" s="29"/>
      <c r="J9374" s="142">
        <v>7</v>
      </c>
      <c r="M9374" s="202"/>
    </row>
    <row r="9375" spans="1:13" ht="25" x14ac:dyDescent="0.35">
      <c r="A9375" s="214"/>
      <c r="B9375" s="213"/>
      <c r="C9375" s="34" t="s">
        <v>9897</v>
      </c>
      <c r="D9375" s="34" t="s">
        <v>750</v>
      </c>
      <c r="E9375" s="35">
        <v>5.307272966513187</v>
      </c>
      <c r="F9375" s="32">
        <v>9.6554885840000004</v>
      </c>
      <c r="G9375" s="29">
        <f t="shared" si="262"/>
        <v>51.244313540339895</v>
      </c>
      <c r="H9375" s="33"/>
      <c r="I9375" s="29"/>
      <c r="J9375" s="142">
        <v>7</v>
      </c>
      <c r="M9375" s="202"/>
    </row>
    <row r="9376" spans="1:13" ht="25" x14ac:dyDescent="0.35">
      <c r="A9376" s="214"/>
      <c r="B9376" s="213"/>
      <c r="C9376" s="34" t="s">
        <v>9715</v>
      </c>
      <c r="D9376" s="34" t="s">
        <v>372</v>
      </c>
      <c r="E9376" s="35">
        <v>2.3220000000000001</v>
      </c>
      <c r="F9376" s="32">
        <v>4.0408432400000001</v>
      </c>
      <c r="G9376" s="29">
        <f t="shared" si="262"/>
        <v>9.3828380032799998</v>
      </c>
      <c r="H9376" s="33"/>
      <c r="I9376" s="29"/>
      <c r="J9376" s="142">
        <v>7</v>
      </c>
      <c r="M9376" s="202"/>
    </row>
    <row r="9377" spans="1:13" x14ac:dyDescent="0.35">
      <c r="A9377" s="214"/>
      <c r="B9377" s="213"/>
      <c r="C9377" s="34" t="s">
        <v>9968</v>
      </c>
      <c r="D9377" s="34" t="s">
        <v>200</v>
      </c>
      <c r="E9377" s="35">
        <v>0.309</v>
      </c>
      <c r="F9377" s="32">
        <v>23.394355600000001</v>
      </c>
      <c r="G9377" s="29">
        <f t="shared" si="262"/>
        <v>7.2288558804000003</v>
      </c>
      <c r="H9377" s="33"/>
      <c r="I9377" s="29"/>
      <c r="J9377" s="142">
        <v>7</v>
      </c>
      <c r="M9377" s="202"/>
    </row>
    <row r="9378" spans="1:13" x14ac:dyDescent="0.35">
      <c r="A9378" s="214"/>
      <c r="B9378" s="213"/>
      <c r="C9378" s="34" t="s">
        <v>563</v>
      </c>
      <c r="D9378" s="34" t="s">
        <v>562</v>
      </c>
      <c r="E9378" s="35">
        <v>1.3779999999999999</v>
      </c>
      <c r="F9378" s="32">
        <v>17.322456942000002</v>
      </c>
      <c r="G9378" s="29">
        <f t="shared" si="262"/>
        <v>23.870345666076002</v>
      </c>
      <c r="H9378" s="33"/>
      <c r="I9378" s="29"/>
      <c r="J9378" s="142">
        <v>7</v>
      </c>
      <c r="M9378" s="202"/>
    </row>
    <row r="9379" spans="1:13" x14ac:dyDescent="0.35">
      <c r="A9379" s="214"/>
      <c r="B9379" s="213"/>
      <c r="C9379" s="34" t="s">
        <v>2841</v>
      </c>
      <c r="D9379" s="34" t="s">
        <v>562</v>
      </c>
      <c r="E9379" s="35">
        <v>1.4179999999999999</v>
      </c>
      <c r="F9379" s="32">
        <v>21.012384848000004</v>
      </c>
      <c r="G9379" s="29">
        <f t="shared" si="262"/>
        <v>29.795561714464004</v>
      </c>
      <c r="H9379" s="33"/>
      <c r="I9379" s="29"/>
      <c r="J9379" s="142">
        <v>7</v>
      </c>
      <c r="M9379" s="202"/>
    </row>
    <row r="9380" spans="1:13" ht="15" thickBot="1" x14ac:dyDescent="0.4">
      <c r="A9380" s="215"/>
      <c r="B9380" s="216"/>
      <c r="C9380" s="34"/>
      <c r="D9380" s="34"/>
      <c r="E9380" s="35"/>
      <c r="F9380" s="29"/>
      <c r="G9380" s="29" t="str">
        <f t="shared" si="262"/>
        <v/>
      </c>
      <c r="H9380" s="33"/>
      <c r="I9380" s="29"/>
      <c r="J9380" s="142">
        <v>7</v>
      </c>
    </row>
    <row r="9381" spans="1:13" ht="15" thickBot="1" x14ac:dyDescent="0.4">
      <c r="A9381" s="210" t="s">
        <v>8640</v>
      </c>
      <c r="B9381" s="212" t="s">
        <v>10152</v>
      </c>
      <c r="C9381" s="155"/>
      <c r="D9381" s="24" t="s">
        <v>70</v>
      </c>
      <c r="E9381" s="25"/>
      <c r="F9381" s="39"/>
      <c r="G9381" s="26" t="str">
        <f t="shared" si="262"/>
        <v/>
      </c>
      <c r="H9381" s="27"/>
      <c r="I9381" s="28"/>
      <c r="J9381" s="142">
        <v>1471</v>
      </c>
    </row>
    <row r="9382" spans="1:13" x14ac:dyDescent="0.35">
      <c r="A9382" s="214"/>
      <c r="B9382" s="213"/>
      <c r="C9382" s="30"/>
      <c r="D9382" s="30"/>
      <c r="E9382" s="31"/>
      <c r="F9382" s="40"/>
      <c r="G9382" s="29" t="str">
        <f t="shared" si="262"/>
        <v/>
      </c>
      <c r="H9382" s="33"/>
      <c r="I9382" s="29"/>
      <c r="J9382" s="142">
        <v>1471</v>
      </c>
    </row>
    <row r="9383" spans="1:13" x14ac:dyDescent="0.35">
      <c r="A9383" s="214"/>
      <c r="B9383" s="213"/>
      <c r="C9383" s="34" t="s">
        <v>652</v>
      </c>
      <c r="D9383" s="34" t="s">
        <v>837</v>
      </c>
      <c r="E9383" s="35">
        <v>0.98699999999999999</v>
      </c>
      <c r="F9383" s="29">
        <v>539.20799518600006</v>
      </c>
      <c r="G9383" s="29">
        <f t="shared" si="262"/>
        <v>532.19829124858211</v>
      </c>
      <c r="H9383" s="37">
        <f>SUM(G9383:G9391)</f>
        <v>605.95980121635012</v>
      </c>
      <c r="I9383" s="38"/>
      <c r="J9383" s="142">
        <v>1471</v>
      </c>
      <c r="M9383" s="202"/>
    </row>
    <row r="9384" spans="1:13" ht="37.5" x14ac:dyDescent="0.35">
      <c r="A9384" s="214"/>
      <c r="B9384" s="213"/>
      <c r="C9384" s="34" t="s">
        <v>9527</v>
      </c>
      <c r="D9384" s="34" t="s">
        <v>200</v>
      </c>
      <c r="E9384" s="35">
        <v>2.37</v>
      </c>
      <c r="F9384" s="29">
        <v>0.17014076800000003</v>
      </c>
      <c r="G9384" s="29">
        <f t="shared" si="262"/>
        <v>0.40323362016000008</v>
      </c>
      <c r="H9384" s="33"/>
      <c r="I9384" s="29"/>
      <c r="J9384" s="142">
        <v>1471</v>
      </c>
      <c r="M9384" s="202"/>
    </row>
    <row r="9385" spans="1:13" x14ac:dyDescent="0.35">
      <c r="A9385" s="214"/>
      <c r="B9385" s="213"/>
      <c r="C9385" s="34" t="s">
        <v>686</v>
      </c>
      <c r="D9385" s="34" t="s">
        <v>750</v>
      </c>
      <c r="E9385" s="35">
        <v>0.28399999999999997</v>
      </c>
      <c r="F9385" s="32">
        <v>33.166815962000001</v>
      </c>
      <c r="G9385" s="29">
        <f t="shared" si="262"/>
        <v>9.4193757332079997</v>
      </c>
      <c r="H9385" s="33"/>
      <c r="I9385" s="29"/>
      <c r="J9385" s="142">
        <v>1471</v>
      </c>
      <c r="M9385" s="202"/>
    </row>
    <row r="9386" spans="1:13" ht="25" x14ac:dyDescent="0.35">
      <c r="A9386" s="214"/>
      <c r="B9386" s="213"/>
      <c r="C9386" s="34" t="s">
        <v>9715</v>
      </c>
      <c r="D9386" s="34" t="s">
        <v>372</v>
      </c>
      <c r="E9386" s="35">
        <v>1.47</v>
      </c>
      <c r="F9386" s="32">
        <v>4.0408432400000001</v>
      </c>
      <c r="G9386" s="29">
        <f t="shared" si="262"/>
        <v>5.9400395628</v>
      </c>
      <c r="H9386" s="33"/>
      <c r="I9386" s="29"/>
      <c r="J9386" s="142">
        <v>1471</v>
      </c>
      <c r="M9386" s="202"/>
    </row>
    <row r="9387" spans="1:13" x14ac:dyDescent="0.35">
      <c r="A9387" s="214"/>
      <c r="B9387" s="213"/>
      <c r="C9387" s="34" t="s">
        <v>9968</v>
      </c>
      <c r="D9387" s="34" t="s">
        <v>200</v>
      </c>
      <c r="E9387" s="35">
        <v>0.23</v>
      </c>
      <c r="F9387" s="32">
        <v>23.394355600000001</v>
      </c>
      <c r="G9387" s="29">
        <f t="shared" si="262"/>
        <v>5.3807017880000005</v>
      </c>
      <c r="H9387" s="33"/>
      <c r="I9387" s="29"/>
      <c r="J9387" s="142">
        <v>1471</v>
      </c>
      <c r="M9387" s="202"/>
    </row>
    <row r="9388" spans="1:13" x14ac:dyDescent="0.35">
      <c r="A9388" s="214"/>
      <c r="B9388" s="213"/>
      <c r="C9388" s="34" t="s">
        <v>563</v>
      </c>
      <c r="D9388" s="34" t="s">
        <v>562</v>
      </c>
      <c r="E9388" s="35">
        <v>0.54400000000000004</v>
      </c>
      <c r="F9388" s="32">
        <v>17.322456942000002</v>
      </c>
      <c r="G9388" s="29">
        <f t="shared" si="262"/>
        <v>9.4234165764480018</v>
      </c>
      <c r="H9388" s="33"/>
      <c r="I9388" s="29"/>
      <c r="J9388" s="142">
        <v>1471</v>
      </c>
      <c r="M9388" s="202"/>
    </row>
    <row r="9389" spans="1:13" x14ac:dyDescent="0.35">
      <c r="A9389" s="214"/>
      <c r="B9389" s="213"/>
      <c r="C9389" s="34" t="s">
        <v>2841</v>
      </c>
      <c r="D9389" s="34" t="s">
        <v>562</v>
      </c>
      <c r="E9389" s="35">
        <v>1.0880000000000001</v>
      </c>
      <c r="F9389" s="32">
        <v>21.012384848000004</v>
      </c>
      <c r="G9389" s="29">
        <f t="shared" si="262"/>
        <v>22.861474714624006</v>
      </c>
      <c r="H9389" s="33"/>
      <c r="I9389" s="29"/>
      <c r="J9389" s="142">
        <v>1471</v>
      </c>
      <c r="M9389" s="202"/>
    </row>
    <row r="9390" spans="1:13" ht="25" x14ac:dyDescent="0.35">
      <c r="A9390" s="214"/>
      <c r="B9390" s="213"/>
      <c r="C9390" s="34" t="s">
        <v>980</v>
      </c>
      <c r="D9390" s="34" t="s">
        <v>790</v>
      </c>
      <c r="E9390" s="35">
        <v>9.5000000000000001E-2</v>
      </c>
      <c r="F9390" s="32">
        <v>19.853300866000005</v>
      </c>
      <c r="G9390" s="29">
        <f t="shared" si="262"/>
        <v>1.8860635822700005</v>
      </c>
      <c r="H9390" s="33"/>
      <c r="I9390" s="29"/>
      <c r="J9390" s="142">
        <v>1471</v>
      </c>
      <c r="M9390" s="202"/>
    </row>
    <row r="9391" spans="1:13" ht="25" x14ac:dyDescent="0.35">
      <c r="A9391" s="214"/>
      <c r="B9391" s="213"/>
      <c r="C9391" s="34" t="s">
        <v>981</v>
      </c>
      <c r="D9391" s="34" t="s">
        <v>792</v>
      </c>
      <c r="E9391" s="35">
        <v>0.99299999999999999</v>
      </c>
      <c r="F9391" s="32">
        <v>18.577245105999999</v>
      </c>
      <c r="G9391" s="29">
        <f t="shared" si="262"/>
        <v>18.447204390257998</v>
      </c>
      <c r="H9391" s="33"/>
      <c r="I9391" s="29"/>
      <c r="J9391" s="142">
        <v>1471</v>
      </c>
      <c r="M9391" s="202"/>
    </row>
    <row r="9392" spans="1:13" ht="15" thickBot="1" x14ac:dyDescent="0.4">
      <c r="A9392" s="215"/>
      <c r="B9392" s="216"/>
      <c r="C9392" s="34"/>
      <c r="D9392" s="34"/>
      <c r="E9392" s="35"/>
      <c r="F9392" s="29"/>
      <c r="G9392" s="29" t="str">
        <f t="shared" si="262"/>
        <v/>
      </c>
      <c r="H9392" s="33"/>
      <c r="I9392" s="29"/>
      <c r="J9392" s="142">
        <v>1471</v>
      </c>
    </row>
    <row r="9393" spans="1:13" ht="15" thickBot="1" x14ac:dyDescent="0.4">
      <c r="A9393" s="210" t="s">
        <v>8641</v>
      </c>
      <c r="B9393" s="212" t="s">
        <v>10153</v>
      </c>
      <c r="C9393" s="155"/>
      <c r="D9393" s="24" t="s">
        <v>70</v>
      </c>
      <c r="E9393" s="25"/>
      <c r="F9393" s="39"/>
      <c r="G9393" s="26" t="str">
        <f t="shared" si="262"/>
        <v/>
      </c>
      <c r="H9393" s="27"/>
      <c r="I9393" s="28"/>
      <c r="J9393" s="142">
        <v>27</v>
      </c>
    </row>
    <row r="9394" spans="1:13" x14ac:dyDescent="0.35">
      <c r="A9394" s="214"/>
      <c r="B9394" s="213"/>
      <c r="C9394" s="30"/>
      <c r="D9394" s="30"/>
      <c r="E9394" s="31"/>
      <c r="F9394" s="40"/>
      <c r="G9394" s="29" t="str">
        <f t="shared" si="262"/>
        <v/>
      </c>
      <c r="H9394" s="33"/>
      <c r="I9394" s="29"/>
      <c r="J9394" s="142">
        <v>27</v>
      </c>
    </row>
    <row r="9395" spans="1:13" x14ac:dyDescent="0.35">
      <c r="A9395" s="214"/>
      <c r="B9395" s="213"/>
      <c r="C9395" s="34" t="s">
        <v>652</v>
      </c>
      <c r="D9395" s="34" t="s">
        <v>837</v>
      </c>
      <c r="E9395" s="35">
        <v>1</v>
      </c>
      <c r="F9395" s="29">
        <v>539.20799518600006</v>
      </c>
      <c r="G9395" s="29">
        <f t="shared" si="262"/>
        <v>539.20799518600006</v>
      </c>
      <c r="H9395" s="37">
        <f>SUM(G9395:G9401)</f>
        <v>634.584464799236</v>
      </c>
      <c r="I9395" s="38"/>
      <c r="J9395" s="142">
        <v>27</v>
      </c>
      <c r="M9395" s="202"/>
    </row>
    <row r="9396" spans="1:13" ht="37.5" x14ac:dyDescent="0.35">
      <c r="A9396" s="214"/>
      <c r="B9396" s="213"/>
      <c r="C9396" s="34" t="s">
        <v>9527</v>
      </c>
      <c r="D9396" s="34" t="s">
        <v>200</v>
      </c>
      <c r="E9396" s="35">
        <v>1.7050000000000001</v>
      </c>
      <c r="F9396" s="32">
        <v>0.17014076800000003</v>
      </c>
      <c r="G9396" s="29">
        <f t="shared" si="262"/>
        <v>0.29009000944000007</v>
      </c>
      <c r="H9396" s="33"/>
      <c r="I9396" s="29"/>
      <c r="J9396" s="142">
        <v>27</v>
      </c>
      <c r="M9396" s="202"/>
    </row>
    <row r="9397" spans="1:13" x14ac:dyDescent="0.35">
      <c r="A9397" s="214"/>
      <c r="B9397" s="213"/>
      <c r="C9397" s="34" t="s">
        <v>686</v>
      </c>
      <c r="D9397" s="34" t="s">
        <v>750</v>
      </c>
      <c r="E9397" s="35">
        <v>0.748</v>
      </c>
      <c r="F9397" s="32">
        <v>33.166815962000001</v>
      </c>
      <c r="G9397" s="29">
        <f t="shared" si="262"/>
        <v>24.808778339576001</v>
      </c>
      <c r="H9397" s="33"/>
      <c r="I9397" s="29"/>
      <c r="J9397" s="142">
        <v>27</v>
      </c>
      <c r="M9397" s="202"/>
    </row>
    <row r="9398" spans="1:13" ht="25" x14ac:dyDescent="0.35">
      <c r="A9398" s="214"/>
      <c r="B9398" s="213"/>
      <c r="C9398" s="34" t="s">
        <v>9715</v>
      </c>
      <c r="D9398" s="34" t="s">
        <v>372</v>
      </c>
      <c r="E9398" s="35">
        <v>2.3220000000000001</v>
      </c>
      <c r="F9398" s="32">
        <v>4.0408432400000001</v>
      </c>
      <c r="G9398" s="29">
        <f t="shared" si="262"/>
        <v>9.3828380032799998</v>
      </c>
      <c r="H9398" s="33"/>
      <c r="I9398" s="29"/>
      <c r="J9398" s="142">
        <v>27</v>
      </c>
      <c r="M9398" s="202"/>
    </row>
    <row r="9399" spans="1:13" x14ac:dyDescent="0.35">
      <c r="A9399" s="214"/>
      <c r="B9399" s="213"/>
      <c r="C9399" s="34" t="s">
        <v>9968</v>
      </c>
      <c r="D9399" s="34" t="s">
        <v>200</v>
      </c>
      <c r="E9399" s="35">
        <v>0.309</v>
      </c>
      <c r="F9399" s="32">
        <v>23.394355600000001</v>
      </c>
      <c r="G9399" s="29">
        <f t="shared" si="262"/>
        <v>7.2288558804000003</v>
      </c>
      <c r="H9399" s="33"/>
      <c r="I9399" s="29"/>
      <c r="J9399" s="142">
        <v>27</v>
      </c>
      <c r="M9399" s="202"/>
    </row>
    <row r="9400" spans="1:13" x14ac:dyDescent="0.35">
      <c r="A9400" s="214"/>
      <c r="B9400" s="213"/>
      <c r="C9400" s="34" t="s">
        <v>563</v>
      </c>
      <c r="D9400" s="34" t="s">
        <v>562</v>
      </c>
      <c r="E9400" s="35">
        <v>1.3779999999999999</v>
      </c>
      <c r="F9400" s="32">
        <v>17.322456942000002</v>
      </c>
      <c r="G9400" s="29">
        <f t="shared" si="262"/>
        <v>23.870345666076002</v>
      </c>
      <c r="H9400" s="33"/>
      <c r="I9400" s="29"/>
      <c r="J9400" s="142">
        <v>27</v>
      </c>
      <c r="M9400" s="202"/>
    </row>
    <row r="9401" spans="1:13" x14ac:dyDescent="0.35">
      <c r="A9401" s="214"/>
      <c r="B9401" s="213"/>
      <c r="C9401" s="34" t="s">
        <v>2841</v>
      </c>
      <c r="D9401" s="34" t="s">
        <v>562</v>
      </c>
      <c r="E9401" s="35">
        <v>1.4179999999999999</v>
      </c>
      <c r="F9401" s="32">
        <v>21.012384848000004</v>
      </c>
      <c r="G9401" s="29">
        <f t="shared" si="262"/>
        <v>29.795561714464004</v>
      </c>
      <c r="H9401" s="33"/>
      <c r="I9401" s="29"/>
      <c r="J9401" s="142">
        <v>27</v>
      </c>
      <c r="M9401" s="202"/>
    </row>
    <row r="9402" spans="1:13" ht="15" thickBot="1" x14ac:dyDescent="0.4">
      <c r="A9402" s="215"/>
      <c r="B9402" s="216"/>
      <c r="C9402" s="34"/>
      <c r="D9402" s="34"/>
      <c r="E9402" s="35"/>
      <c r="F9402" s="29"/>
      <c r="G9402" s="29" t="str">
        <f t="shared" si="262"/>
        <v/>
      </c>
      <c r="H9402" s="33"/>
      <c r="I9402" s="29"/>
      <c r="J9402" s="142">
        <v>27</v>
      </c>
    </row>
    <row r="9403" spans="1:13" ht="15" thickBot="1" x14ac:dyDescent="0.4">
      <c r="A9403" s="210" t="s">
        <v>8642</v>
      </c>
      <c r="B9403" s="212" t="s">
        <v>10154</v>
      </c>
      <c r="C9403" s="155"/>
      <c r="D9403" s="24" t="s">
        <v>70</v>
      </c>
      <c r="E9403" s="25"/>
      <c r="F9403" s="39"/>
      <c r="G9403" s="26" t="str">
        <f t="shared" si="262"/>
        <v/>
      </c>
      <c r="H9403" s="27"/>
      <c r="I9403" s="28"/>
      <c r="J9403" s="142">
        <v>12</v>
      </c>
    </row>
    <row r="9404" spans="1:13" x14ac:dyDescent="0.35">
      <c r="A9404" s="214"/>
      <c r="B9404" s="213"/>
      <c r="C9404" s="30"/>
      <c r="D9404" s="30"/>
      <c r="E9404" s="31"/>
      <c r="F9404" s="40"/>
      <c r="G9404" s="29" t="str">
        <f t="shared" si="262"/>
        <v/>
      </c>
      <c r="H9404" s="33"/>
      <c r="I9404" s="29"/>
      <c r="J9404" s="142">
        <v>12</v>
      </c>
    </row>
    <row r="9405" spans="1:13" x14ac:dyDescent="0.35">
      <c r="A9405" s="214"/>
      <c r="B9405" s="213"/>
      <c r="C9405" s="34" t="s">
        <v>652</v>
      </c>
      <c r="D9405" s="34" t="s">
        <v>837</v>
      </c>
      <c r="E9405" s="35">
        <v>1</v>
      </c>
      <c r="F9405" s="29">
        <v>539.20799518600006</v>
      </c>
      <c r="G9405" s="29">
        <f t="shared" si="262"/>
        <v>539.20799518600006</v>
      </c>
      <c r="H9405" s="37">
        <f>SUM(G9405:G9411)</f>
        <v>634.584464799236</v>
      </c>
      <c r="I9405" s="38"/>
      <c r="J9405" s="142">
        <v>12</v>
      </c>
      <c r="M9405" s="202"/>
    </row>
    <row r="9406" spans="1:13" ht="37.5" x14ac:dyDescent="0.35">
      <c r="A9406" s="214"/>
      <c r="B9406" s="213"/>
      <c r="C9406" s="34" t="s">
        <v>9527</v>
      </c>
      <c r="D9406" s="34" t="s">
        <v>200</v>
      </c>
      <c r="E9406" s="35">
        <v>1.7050000000000001</v>
      </c>
      <c r="F9406" s="32">
        <v>0.17014076800000003</v>
      </c>
      <c r="G9406" s="29">
        <f t="shared" si="262"/>
        <v>0.29009000944000007</v>
      </c>
      <c r="H9406" s="33"/>
      <c r="I9406" s="29"/>
      <c r="J9406" s="142">
        <v>12</v>
      </c>
      <c r="M9406" s="202"/>
    </row>
    <row r="9407" spans="1:13" x14ac:dyDescent="0.35">
      <c r="A9407" s="214"/>
      <c r="B9407" s="213"/>
      <c r="C9407" s="34" t="s">
        <v>686</v>
      </c>
      <c r="D9407" s="34" t="s">
        <v>750</v>
      </c>
      <c r="E9407" s="35">
        <v>0.748</v>
      </c>
      <c r="F9407" s="32">
        <v>33.166815962000001</v>
      </c>
      <c r="G9407" s="29">
        <f t="shared" si="262"/>
        <v>24.808778339576001</v>
      </c>
      <c r="H9407" s="33"/>
      <c r="I9407" s="29"/>
      <c r="J9407" s="142">
        <v>12</v>
      </c>
      <c r="M9407" s="202"/>
    </row>
    <row r="9408" spans="1:13" ht="25" x14ac:dyDescent="0.35">
      <c r="A9408" s="214"/>
      <c r="B9408" s="213"/>
      <c r="C9408" s="34" t="s">
        <v>9715</v>
      </c>
      <c r="D9408" s="34" t="s">
        <v>372</v>
      </c>
      <c r="E9408" s="35">
        <v>2.3220000000000001</v>
      </c>
      <c r="F9408" s="32">
        <v>4.0408432400000001</v>
      </c>
      <c r="G9408" s="29">
        <f t="shared" si="262"/>
        <v>9.3828380032799998</v>
      </c>
      <c r="H9408" s="33"/>
      <c r="I9408" s="29"/>
      <c r="J9408" s="142">
        <v>12</v>
      </c>
      <c r="M9408" s="202"/>
    </row>
    <row r="9409" spans="1:13" x14ac:dyDescent="0.35">
      <c r="A9409" s="214"/>
      <c r="B9409" s="213"/>
      <c r="C9409" s="34" t="s">
        <v>9968</v>
      </c>
      <c r="D9409" s="34" t="s">
        <v>200</v>
      </c>
      <c r="E9409" s="35">
        <v>0.309</v>
      </c>
      <c r="F9409" s="32">
        <v>23.394355600000001</v>
      </c>
      <c r="G9409" s="29">
        <f t="shared" si="262"/>
        <v>7.2288558804000003</v>
      </c>
      <c r="H9409" s="33"/>
      <c r="I9409" s="29"/>
      <c r="J9409" s="142">
        <v>12</v>
      </c>
      <c r="M9409" s="202"/>
    </row>
    <row r="9410" spans="1:13" x14ac:dyDescent="0.35">
      <c r="A9410" s="214"/>
      <c r="B9410" s="213"/>
      <c r="C9410" s="34" t="s">
        <v>563</v>
      </c>
      <c r="D9410" s="34" t="s">
        <v>562</v>
      </c>
      <c r="E9410" s="35">
        <v>1.3779999999999999</v>
      </c>
      <c r="F9410" s="32">
        <v>17.322456942000002</v>
      </c>
      <c r="G9410" s="29">
        <f t="shared" si="262"/>
        <v>23.870345666076002</v>
      </c>
      <c r="H9410" s="33"/>
      <c r="I9410" s="29"/>
      <c r="J9410" s="142">
        <v>12</v>
      </c>
      <c r="M9410" s="202"/>
    </row>
    <row r="9411" spans="1:13" x14ac:dyDescent="0.35">
      <c r="A9411" s="214"/>
      <c r="B9411" s="213"/>
      <c r="C9411" s="34" t="s">
        <v>2841</v>
      </c>
      <c r="D9411" s="34" t="s">
        <v>562</v>
      </c>
      <c r="E9411" s="35">
        <v>1.4179999999999999</v>
      </c>
      <c r="F9411" s="32">
        <v>21.012384848000004</v>
      </c>
      <c r="G9411" s="29">
        <f t="shared" si="262"/>
        <v>29.795561714464004</v>
      </c>
      <c r="H9411" s="33"/>
      <c r="I9411" s="29"/>
      <c r="J9411" s="142">
        <v>12</v>
      </c>
      <c r="M9411" s="202"/>
    </row>
    <row r="9412" spans="1:13" ht="15" thickBot="1" x14ac:dyDescent="0.4">
      <c r="A9412" s="215"/>
      <c r="B9412" s="216"/>
      <c r="C9412" s="34"/>
      <c r="D9412" s="34"/>
      <c r="E9412" s="35"/>
      <c r="F9412" s="29"/>
      <c r="G9412" s="29" t="str">
        <f t="shared" si="262"/>
        <v/>
      </c>
      <c r="H9412" s="33"/>
      <c r="I9412" s="29"/>
      <c r="J9412" s="142">
        <v>12</v>
      </c>
    </row>
    <row r="9413" spans="1:13" ht="15" thickBot="1" x14ac:dyDescent="0.4">
      <c r="A9413" s="210" t="s">
        <v>8643</v>
      </c>
      <c r="B9413" s="212" t="s">
        <v>10155</v>
      </c>
      <c r="C9413" s="155"/>
      <c r="D9413" s="24" t="s">
        <v>70</v>
      </c>
      <c r="E9413" s="25"/>
      <c r="F9413" s="39"/>
      <c r="G9413" s="26" t="str">
        <f t="shared" si="262"/>
        <v/>
      </c>
      <c r="H9413" s="27"/>
      <c r="I9413" s="28"/>
      <c r="J9413" s="142">
        <v>38</v>
      </c>
    </row>
    <row r="9414" spans="1:13" x14ac:dyDescent="0.35">
      <c r="A9414" s="214"/>
      <c r="B9414" s="213"/>
      <c r="C9414" s="30"/>
      <c r="D9414" s="30"/>
      <c r="E9414" s="31"/>
      <c r="F9414" s="40"/>
      <c r="G9414" s="29" t="str">
        <f t="shared" si="262"/>
        <v/>
      </c>
      <c r="H9414" s="33"/>
      <c r="I9414" s="29"/>
      <c r="J9414" s="142">
        <v>38</v>
      </c>
    </row>
    <row r="9415" spans="1:13" x14ac:dyDescent="0.35">
      <c r="A9415" s="214"/>
      <c r="B9415" s="213"/>
      <c r="C9415" s="34" t="s">
        <v>652</v>
      </c>
      <c r="D9415" s="34" t="s">
        <v>837</v>
      </c>
      <c r="E9415" s="35">
        <v>1</v>
      </c>
      <c r="F9415" s="29">
        <v>539.20799518600006</v>
      </c>
      <c r="G9415" s="29">
        <f t="shared" si="262"/>
        <v>539.20799518600006</v>
      </c>
      <c r="H9415" s="37">
        <f>SUM(G9415:G9421)</f>
        <v>634.584464799236</v>
      </c>
      <c r="I9415" s="38"/>
      <c r="J9415" s="142">
        <v>38</v>
      </c>
      <c r="M9415" s="202"/>
    </row>
    <row r="9416" spans="1:13" ht="37.5" x14ac:dyDescent="0.35">
      <c r="A9416" s="214"/>
      <c r="B9416" s="213"/>
      <c r="C9416" s="34" t="s">
        <v>9527</v>
      </c>
      <c r="D9416" s="34" t="s">
        <v>200</v>
      </c>
      <c r="E9416" s="35">
        <v>1.7050000000000001</v>
      </c>
      <c r="F9416" s="32">
        <v>0.17014076800000003</v>
      </c>
      <c r="G9416" s="29">
        <f t="shared" si="262"/>
        <v>0.29009000944000007</v>
      </c>
      <c r="H9416" s="33"/>
      <c r="I9416" s="29"/>
      <c r="J9416" s="142">
        <v>38</v>
      </c>
      <c r="M9416" s="202"/>
    </row>
    <row r="9417" spans="1:13" x14ac:dyDescent="0.35">
      <c r="A9417" s="214"/>
      <c r="B9417" s="213"/>
      <c r="C9417" s="34" t="s">
        <v>686</v>
      </c>
      <c r="D9417" s="34" t="s">
        <v>750</v>
      </c>
      <c r="E9417" s="35">
        <v>0.748</v>
      </c>
      <c r="F9417" s="32">
        <v>33.166815962000001</v>
      </c>
      <c r="G9417" s="29">
        <f t="shared" si="262"/>
        <v>24.808778339576001</v>
      </c>
      <c r="H9417" s="33"/>
      <c r="I9417" s="29"/>
      <c r="J9417" s="142">
        <v>38</v>
      </c>
      <c r="M9417" s="202"/>
    </row>
    <row r="9418" spans="1:13" ht="25" x14ac:dyDescent="0.35">
      <c r="A9418" s="214"/>
      <c r="B9418" s="213"/>
      <c r="C9418" s="34" t="s">
        <v>9715</v>
      </c>
      <c r="D9418" s="34" t="s">
        <v>372</v>
      </c>
      <c r="E9418" s="35">
        <v>2.3220000000000001</v>
      </c>
      <c r="F9418" s="32">
        <v>4.0408432400000001</v>
      </c>
      <c r="G9418" s="29">
        <f t="shared" si="262"/>
        <v>9.3828380032799998</v>
      </c>
      <c r="H9418" s="33"/>
      <c r="I9418" s="29"/>
      <c r="J9418" s="142">
        <v>38</v>
      </c>
      <c r="M9418" s="202"/>
    </row>
    <row r="9419" spans="1:13" x14ac:dyDescent="0.35">
      <c r="A9419" s="214"/>
      <c r="B9419" s="213"/>
      <c r="C9419" s="34" t="s">
        <v>9968</v>
      </c>
      <c r="D9419" s="34" t="s">
        <v>200</v>
      </c>
      <c r="E9419" s="35">
        <v>0.309</v>
      </c>
      <c r="F9419" s="32">
        <v>23.394355600000001</v>
      </c>
      <c r="G9419" s="29">
        <f t="shared" si="262"/>
        <v>7.2288558804000003</v>
      </c>
      <c r="H9419" s="33"/>
      <c r="I9419" s="29"/>
      <c r="J9419" s="142">
        <v>38</v>
      </c>
      <c r="M9419" s="202"/>
    </row>
    <row r="9420" spans="1:13" x14ac:dyDescent="0.35">
      <c r="A9420" s="214"/>
      <c r="B9420" s="213"/>
      <c r="C9420" s="34" t="s">
        <v>563</v>
      </c>
      <c r="D9420" s="34" t="s">
        <v>562</v>
      </c>
      <c r="E9420" s="35">
        <v>1.3779999999999999</v>
      </c>
      <c r="F9420" s="32">
        <v>17.322456942000002</v>
      </c>
      <c r="G9420" s="29">
        <f t="shared" si="262"/>
        <v>23.870345666076002</v>
      </c>
      <c r="H9420" s="33"/>
      <c r="I9420" s="29"/>
      <c r="J9420" s="142">
        <v>38</v>
      </c>
      <c r="M9420" s="202"/>
    </row>
    <row r="9421" spans="1:13" x14ac:dyDescent="0.35">
      <c r="A9421" s="214"/>
      <c r="B9421" s="213"/>
      <c r="C9421" s="34" t="s">
        <v>2841</v>
      </c>
      <c r="D9421" s="34" t="s">
        <v>562</v>
      </c>
      <c r="E9421" s="35">
        <v>1.4179999999999999</v>
      </c>
      <c r="F9421" s="32">
        <v>21.012384848000004</v>
      </c>
      <c r="G9421" s="29">
        <f t="shared" si="262"/>
        <v>29.795561714464004</v>
      </c>
      <c r="H9421" s="33"/>
      <c r="I9421" s="29"/>
      <c r="J9421" s="142">
        <v>38</v>
      </c>
      <c r="M9421" s="202"/>
    </row>
    <row r="9422" spans="1:13" ht="15" thickBot="1" x14ac:dyDescent="0.4">
      <c r="A9422" s="215"/>
      <c r="B9422" s="216"/>
      <c r="C9422" s="34"/>
      <c r="D9422" s="34"/>
      <c r="E9422" s="35"/>
      <c r="F9422" s="29"/>
      <c r="G9422" s="29" t="str">
        <f t="shared" si="262"/>
        <v/>
      </c>
      <c r="H9422" s="33"/>
      <c r="I9422" s="29"/>
      <c r="J9422" s="142">
        <v>38</v>
      </c>
    </row>
    <row r="9423" spans="1:13" ht="15" thickBot="1" x14ac:dyDescent="0.4">
      <c r="A9423" s="210" t="s">
        <v>8646</v>
      </c>
      <c r="B9423" s="212" t="s">
        <v>10158</v>
      </c>
      <c r="C9423" s="155"/>
      <c r="D9423" s="24" t="s">
        <v>16</v>
      </c>
      <c r="E9423" s="25"/>
      <c r="F9423" s="39"/>
      <c r="G9423" s="26" t="str">
        <f t="shared" si="262"/>
        <v/>
      </c>
      <c r="H9423" s="27"/>
      <c r="I9423" s="28"/>
      <c r="J9423" s="142">
        <v>5</v>
      </c>
    </row>
    <row r="9424" spans="1:13" x14ac:dyDescent="0.35">
      <c r="A9424" s="214"/>
      <c r="B9424" s="213"/>
      <c r="C9424" s="30"/>
      <c r="D9424" s="30"/>
      <c r="E9424" s="31"/>
      <c r="F9424" s="40"/>
      <c r="G9424" s="29" t="str">
        <f t="shared" ref="G9424:G9472" si="263">IF(ISNUMBER(F9424),E9424*F9424,"")</f>
        <v/>
      </c>
      <c r="H9424" s="33"/>
      <c r="I9424" s="29"/>
      <c r="J9424" s="142">
        <v>5</v>
      </c>
    </row>
    <row r="9425" spans="1:13" ht="25" x14ac:dyDescent="0.35">
      <c r="A9425" s="214"/>
      <c r="B9425" s="213"/>
      <c r="C9425" s="34" t="s">
        <v>9892</v>
      </c>
      <c r="D9425" s="34" t="s">
        <v>84</v>
      </c>
      <c r="E9425" s="35">
        <v>1.1999999999999999E-3</v>
      </c>
      <c r="F9425" s="29">
        <v>202.62702089000004</v>
      </c>
      <c r="G9425" s="29">
        <f t="shared" si="263"/>
        <v>0.24315242506800003</v>
      </c>
      <c r="H9425" s="37">
        <f>SUM(G9425:G9432)</f>
        <v>1154.2201135432517</v>
      </c>
      <c r="I9425" s="38"/>
      <c r="J9425" s="142">
        <v>5</v>
      </c>
      <c r="M9425" s="202"/>
    </row>
    <row r="9426" spans="1:13" ht="25" x14ac:dyDescent="0.35">
      <c r="A9426" s="214"/>
      <c r="B9426" s="213"/>
      <c r="C9426" s="34" t="s">
        <v>937</v>
      </c>
      <c r="D9426" s="34" t="s">
        <v>790</v>
      </c>
      <c r="E9426" s="35">
        <v>7.6799999999999993E-2</v>
      </c>
      <c r="F9426" s="29">
        <v>22.330975800000001</v>
      </c>
      <c r="G9426" s="29">
        <f t="shared" si="263"/>
        <v>1.7150189414399999</v>
      </c>
      <c r="H9426" s="33"/>
      <c r="I9426" s="29"/>
      <c r="J9426" s="142">
        <v>5</v>
      </c>
      <c r="M9426" s="202"/>
    </row>
    <row r="9427" spans="1:13" ht="25" x14ac:dyDescent="0.35">
      <c r="A9427" s="214"/>
      <c r="B9427" s="213"/>
      <c r="C9427" s="34" t="s">
        <v>938</v>
      </c>
      <c r="D9427" s="34" t="s">
        <v>792</v>
      </c>
      <c r="E9427" s="35">
        <v>0.25850000000000001</v>
      </c>
      <c r="F9427" s="32">
        <v>20.874145474000002</v>
      </c>
      <c r="G9427" s="29">
        <f t="shared" si="263"/>
        <v>5.3959666050290007</v>
      </c>
      <c r="H9427" s="33"/>
      <c r="I9427" s="29"/>
      <c r="J9427" s="142">
        <v>5</v>
      </c>
      <c r="M9427" s="202"/>
    </row>
    <row r="9428" spans="1:13" ht="50" x14ac:dyDescent="0.35">
      <c r="A9428" s="214"/>
      <c r="B9428" s="213"/>
      <c r="C9428" s="34" t="s">
        <v>9772</v>
      </c>
      <c r="D9428" s="34" t="s">
        <v>200</v>
      </c>
      <c r="E9428" s="35">
        <v>1</v>
      </c>
      <c r="F9428" s="32">
        <v>1060.0195198320002</v>
      </c>
      <c r="G9428" s="29">
        <f t="shared" si="263"/>
        <v>1060.0195198320002</v>
      </c>
      <c r="H9428" s="33"/>
      <c r="I9428" s="29"/>
      <c r="J9428" s="142">
        <v>5</v>
      </c>
      <c r="M9428" s="202"/>
    </row>
    <row r="9429" spans="1:13" ht="37.5" x14ac:dyDescent="0.35">
      <c r="A9429" s="214"/>
      <c r="B9429" s="213"/>
      <c r="C9429" s="34" t="s">
        <v>2823</v>
      </c>
      <c r="D9429" s="34" t="s">
        <v>84</v>
      </c>
      <c r="E9429" s="35">
        <v>1.6000000000000001E-3</v>
      </c>
      <c r="F9429" s="32">
        <f>'Comp.Aux1'!$G$400</f>
        <v>894.77667118307102</v>
      </c>
      <c r="G9429" s="29">
        <f t="shared" si="263"/>
        <v>1.4316426738929138</v>
      </c>
      <c r="H9429" s="33"/>
      <c r="I9429" s="29"/>
      <c r="J9429" s="142">
        <v>5</v>
      </c>
      <c r="M9429" s="202"/>
    </row>
    <row r="9430" spans="1:13" x14ac:dyDescent="0.35">
      <c r="A9430" s="214"/>
      <c r="B9430" s="213"/>
      <c r="C9430" s="34" t="s">
        <v>570</v>
      </c>
      <c r="D9430" s="34" t="s">
        <v>562</v>
      </c>
      <c r="E9430" s="35">
        <v>1.8461000000000001</v>
      </c>
      <c r="F9430" s="32">
        <v>23.149778246</v>
      </c>
      <c r="G9430" s="29">
        <f t="shared" si="263"/>
        <v>42.736805619940604</v>
      </c>
      <c r="H9430" s="33"/>
      <c r="I9430" s="29"/>
      <c r="J9430" s="142">
        <v>5</v>
      </c>
      <c r="M9430" s="202"/>
    </row>
    <row r="9431" spans="1:13" x14ac:dyDescent="0.35">
      <c r="A9431" s="214"/>
      <c r="B9431" s="213"/>
      <c r="C9431" s="34" t="s">
        <v>563</v>
      </c>
      <c r="D9431" s="34" t="s">
        <v>562</v>
      </c>
      <c r="E9431" s="35">
        <v>1.2307999999999999</v>
      </c>
      <c r="F9431" s="32">
        <v>17.322456942000002</v>
      </c>
      <c r="G9431" s="29">
        <f t="shared" si="263"/>
        <v>21.3204800042136</v>
      </c>
      <c r="H9431" s="33"/>
      <c r="I9431" s="29"/>
      <c r="J9431" s="142">
        <v>5</v>
      </c>
      <c r="M9431" s="202"/>
    </row>
    <row r="9432" spans="1:13" ht="37.5" x14ac:dyDescent="0.35">
      <c r="A9432" s="214"/>
      <c r="B9432" s="213"/>
      <c r="C9432" s="34" t="s">
        <v>5647</v>
      </c>
      <c r="D9432" s="34" t="s">
        <v>84</v>
      </c>
      <c r="E9432" s="35">
        <v>2.2200000000000001E-2</v>
      </c>
      <c r="F9432" s="32">
        <f>'Comp.Aux1'!$G$720</f>
        <v>962.05078566069415</v>
      </c>
      <c r="G9432" s="29">
        <f t="shared" si="263"/>
        <v>21.357527441667411</v>
      </c>
      <c r="H9432" s="33"/>
      <c r="I9432" s="29"/>
      <c r="J9432" s="142">
        <v>5</v>
      </c>
      <c r="M9432" s="202"/>
    </row>
    <row r="9433" spans="1:13" ht="15" thickBot="1" x14ac:dyDescent="0.4">
      <c r="A9433" s="215"/>
      <c r="B9433" s="216"/>
      <c r="C9433" s="34"/>
      <c r="D9433" s="34"/>
      <c r="E9433" s="35"/>
      <c r="F9433" s="29"/>
      <c r="G9433" s="29" t="str">
        <f t="shared" si="263"/>
        <v/>
      </c>
      <c r="H9433" s="33"/>
      <c r="I9433" s="29"/>
      <c r="J9433" s="142">
        <v>5</v>
      </c>
    </row>
    <row r="9434" spans="1:13" ht="15" thickBot="1" x14ac:dyDescent="0.4">
      <c r="A9434" s="210" t="s">
        <v>8647</v>
      </c>
      <c r="B9434" s="212" t="s">
        <v>10159</v>
      </c>
      <c r="C9434" s="155"/>
      <c r="D9434" s="24" t="s">
        <v>69</v>
      </c>
      <c r="E9434" s="25"/>
      <c r="F9434" s="39"/>
      <c r="G9434" s="26" t="str">
        <f t="shared" si="263"/>
        <v/>
      </c>
      <c r="H9434" s="27"/>
      <c r="I9434" s="28"/>
      <c r="J9434" s="142">
        <v>165</v>
      </c>
    </row>
    <row r="9435" spans="1:13" x14ac:dyDescent="0.35">
      <c r="A9435" s="214"/>
      <c r="B9435" s="213"/>
      <c r="C9435" s="30"/>
      <c r="D9435" s="30"/>
      <c r="E9435" s="31"/>
      <c r="F9435" s="40"/>
      <c r="G9435" s="29" t="str">
        <f t="shared" si="263"/>
        <v/>
      </c>
      <c r="H9435" s="33"/>
      <c r="I9435" s="29"/>
      <c r="J9435" s="142">
        <v>165</v>
      </c>
    </row>
    <row r="9436" spans="1:13" x14ac:dyDescent="0.35">
      <c r="A9436" s="214"/>
      <c r="B9436" s="213"/>
      <c r="C9436" s="34" t="s">
        <v>10087</v>
      </c>
      <c r="D9436" s="34" t="s">
        <v>372</v>
      </c>
      <c r="E9436" s="35">
        <v>1.0492999999999999</v>
      </c>
      <c r="F9436" s="29">
        <v>42.407586424000009</v>
      </c>
      <c r="G9436" s="29">
        <f t="shared" si="263"/>
        <v>44.498280434703204</v>
      </c>
      <c r="H9436" s="37">
        <f>SUM(G9436:G9439)</f>
        <v>46.463498819145805</v>
      </c>
      <c r="I9436" s="38"/>
      <c r="J9436" s="142">
        <v>165</v>
      </c>
      <c r="M9436" s="202"/>
    </row>
    <row r="9437" spans="1:13" x14ac:dyDescent="0.35">
      <c r="A9437" s="214"/>
      <c r="B9437" s="213"/>
      <c r="C9437" s="34" t="s">
        <v>9770</v>
      </c>
      <c r="D9437" s="34" t="s">
        <v>200</v>
      </c>
      <c r="E9437" s="35">
        <v>1.15E-2</v>
      </c>
      <c r="F9437" s="29">
        <v>1.9672526300000002</v>
      </c>
      <c r="G9437" s="29">
        <f t="shared" si="263"/>
        <v>2.2623405245000002E-2</v>
      </c>
      <c r="H9437" s="33"/>
      <c r="I9437" s="29"/>
      <c r="J9437" s="142">
        <v>165</v>
      </c>
      <c r="M9437" s="202"/>
    </row>
    <row r="9438" spans="1:13" ht="25" x14ac:dyDescent="0.35">
      <c r="A9438" s="214"/>
      <c r="B9438" s="213"/>
      <c r="C9438" s="34" t="s">
        <v>800</v>
      </c>
      <c r="D9438" s="34" t="s">
        <v>562</v>
      </c>
      <c r="E9438" s="35">
        <v>4.9399999999999999E-2</v>
      </c>
      <c r="F9438" s="32">
        <v>16.812034638000004</v>
      </c>
      <c r="G9438" s="29">
        <f t="shared" si="263"/>
        <v>0.8305145111172002</v>
      </c>
      <c r="H9438" s="33"/>
      <c r="I9438" s="29"/>
      <c r="J9438" s="142">
        <v>165</v>
      </c>
      <c r="M9438" s="202"/>
    </row>
    <row r="9439" spans="1:13" ht="25" x14ac:dyDescent="0.35">
      <c r="A9439" s="214"/>
      <c r="B9439" s="213"/>
      <c r="C9439" s="34" t="s">
        <v>801</v>
      </c>
      <c r="D9439" s="34" t="s">
        <v>562</v>
      </c>
      <c r="E9439" s="35">
        <v>4.9399999999999999E-2</v>
      </c>
      <c r="F9439" s="32">
        <v>22.511750366000005</v>
      </c>
      <c r="G9439" s="29">
        <f t="shared" si="263"/>
        <v>1.1120804680804002</v>
      </c>
      <c r="H9439" s="33"/>
      <c r="I9439" s="29"/>
      <c r="J9439" s="142">
        <v>165</v>
      </c>
      <c r="M9439" s="202"/>
    </row>
    <row r="9440" spans="1:13" ht="15" thickBot="1" x14ac:dyDescent="0.4">
      <c r="A9440" s="215"/>
      <c r="B9440" s="216"/>
      <c r="C9440" s="34"/>
      <c r="D9440" s="34"/>
      <c r="E9440" s="35"/>
      <c r="F9440" s="29"/>
      <c r="G9440" s="29" t="str">
        <f t="shared" si="263"/>
        <v/>
      </c>
      <c r="H9440" s="33"/>
      <c r="I9440" s="29"/>
      <c r="J9440" s="142">
        <v>165</v>
      </c>
    </row>
    <row r="9441" spans="1:13" ht="15" thickBot="1" x14ac:dyDescent="0.4">
      <c r="A9441" s="210" t="s">
        <v>8648</v>
      </c>
      <c r="B9441" s="212" t="s">
        <v>10177</v>
      </c>
      <c r="C9441" s="155"/>
      <c r="D9441" s="24" t="s">
        <v>69</v>
      </c>
      <c r="E9441" s="25"/>
      <c r="F9441" s="39"/>
      <c r="G9441" s="26" t="str">
        <f t="shared" si="263"/>
        <v/>
      </c>
      <c r="H9441" s="27"/>
      <c r="I9441" s="28"/>
      <c r="J9441" s="142">
        <v>120</v>
      </c>
    </row>
    <row r="9442" spans="1:13" x14ac:dyDescent="0.35">
      <c r="A9442" s="214"/>
      <c r="B9442" s="213"/>
      <c r="C9442" s="30"/>
      <c r="D9442" s="30"/>
      <c r="E9442" s="31"/>
      <c r="F9442" s="40"/>
      <c r="G9442" s="29" t="str">
        <f t="shared" si="263"/>
        <v/>
      </c>
      <c r="H9442" s="33"/>
      <c r="I9442" s="29"/>
      <c r="J9442" s="142">
        <v>120</v>
      </c>
    </row>
    <row r="9443" spans="1:13" x14ac:dyDescent="0.35">
      <c r="A9443" s="214"/>
      <c r="B9443" s="213"/>
      <c r="C9443" s="34" t="s">
        <v>10080</v>
      </c>
      <c r="D9443" s="34" t="s">
        <v>372</v>
      </c>
      <c r="E9443" s="35">
        <v>1.0492999999999999</v>
      </c>
      <c r="F9443" s="29">
        <v>92.333268034</v>
      </c>
      <c r="G9443" s="29">
        <f t="shared" si="263"/>
        <v>96.885298148076188</v>
      </c>
      <c r="H9443" s="37">
        <f>SUM(G9443:G9446)</f>
        <v>99.085281017724398</v>
      </c>
      <c r="I9443" s="38"/>
      <c r="J9443" s="142">
        <v>120</v>
      </c>
      <c r="M9443" s="202"/>
    </row>
    <row r="9444" spans="1:13" x14ac:dyDescent="0.35">
      <c r="A9444" s="214"/>
      <c r="B9444" s="213"/>
      <c r="C9444" s="34" t="s">
        <v>9770</v>
      </c>
      <c r="D9444" s="34" t="s">
        <v>200</v>
      </c>
      <c r="E9444" s="35">
        <v>1.29E-2</v>
      </c>
      <c r="F9444" s="29">
        <v>1.9672526300000002</v>
      </c>
      <c r="G9444" s="29">
        <f t="shared" si="263"/>
        <v>2.5377558927000003E-2</v>
      </c>
      <c r="H9444" s="33"/>
      <c r="I9444" s="29"/>
      <c r="J9444" s="142">
        <v>120</v>
      </c>
      <c r="M9444" s="202"/>
    </row>
    <row r="9445" spans="1:13" ht="25" x14ac:dyDescent="0.35">
      <c r="A9445" s="214"/>
      <c r="B9445" s="213"/>
      <c r="C9445" s="34" t="s">
        <v>800</v>
      </c>
      <c r="D9445" s="34" t="s">
        <v>562</v>
      </c>
      <c r="E9445" s="35">
        <v>5.5300000000000002E-2</v>
      </c>
      <c r="F9445" s="32">
        <v>16.812034638000004</v>
      </c>
      <c r="G9445" s="29">
        <f t="shared" si="263"/>
        <v>0.92970551548140024</v>
      </c>
      <c r="H9445" s="33"/>
      <c r="I9445" s="29"/>
      <c r="J9445" s="142">
        <v>120</v>
      </c>
      <c r="M9445" s="202"/>
    </row>
    <row r="9446" spans="1:13" ht="25" x14ac:dyDescent="0.35">
      <c r="A9446" s="214"/>
      <c r="B9446" s="213"/>
      <c r="C9446" s="34" t="s">
        <v>801</v>
      </c>
      <c r="D9446" s="34" t="s">
        <v>562</v>
      </c>
      <c r="E9446" s="35">
        <v>5.5300000000000002E-2</v>
      </c>
      <c r="F9446" s="32">
        <v>22.511750366000005</v>
      </c>
      <c r="G9446" s="29">
        <f t="shared" si="263"/>
        <v>1.2448997952398002</v>
      </c>
      <c r="H9446" s="33"/>
      <c r="I9446" s="29"/>
      <c r="J9446" s="142">
        <v>120</v>
      </c>
      <c r="M9446" s="202"/>
    </row>
    <row r="9447" spans="1:13" ht="15" thickBot="1" x14ac:dyDescent="0.4">
      <c r="A9447" s="215"/>
      <c r="B9447" s="216"/>
      <c r="C9447" s="34"/>
      <c r="D9447" s="34"/>
      <c r="E9447" s="35"/>
      <c r="F9447" s="29"/>
      <c r="G9447" s="29" t="str">
        <f t="shared" si="263"/>
        <v/>
      </c>
      <c r="H9447" s="33"/>
      <c r="I9447" s="29"/>
      <c r="J9447" s="142">
        <v>120</v>
      </c>
    </row>
    <row r="9448" spans="1:13" ht="15" thickBot="1" x14ac:dyDescent="0.4">
      <c r="A9448" s="210" t="s">
        <v>8649</v>
      </c>
      <c r="B9448" s="212" t="s">
        <v>10160</v>
      </c>
      <c r="C9448" s="155"/>
      <c r="D9448" s="24" t="s">
        <v>16</v>
      </c>
      <c r="E9448" s="25"/>
      <c r="F9448" s="39"/>
      <c r="G9448" s="26" t="str">
        <f t="shared" si="263"/>
        <v/>
      </c>
      <c r="H9448" s="27"/>
      <c r="I9448" s="28"/>
      <c r="J9448" s="142">
        <v>4</v>
      </c>
    </row>
    <row r="9449" spans="1:13" x14ac:dyDescent="0.35">
      <c r="A9449" s="214"/>
      <c r="B9449" s="213"/>
      <c r="C9449" s="30"/>
      <c r="D9449" s="30"/>
      <c r="E9449" s="31"/>
      <c r="F9449" s="40"/>
      <c r="G9449" s="29" t="str">
        <f t="shared" si="263"/>
        <v/>
      </c>
      <c r="H9449" s="33"/>
      <c r="I9449" s="29"/>
      <c r="J9449" s="142">
        <v>4</v>
      </c>
    </row>
    <row r="9450" spans="1:13" x14ac:dyDescent="0.35">
      <c r="A9450" s="214"/>
      <c r="B9450" s="213"/>
      <c r="C9450" s="34" t="s">
        <v>231</v>
      </c>
      <c r="D9450" s="34" t="s">
        <v>200</v>
      </c>
      <c r="E9450" s="35">
        <v>4.5199999999999997E-2</v>
      </c>
      <c r="F9450" s="29">
        <v>15.493443686000001</v>
      </c>
      <c r="G9450" s="29">
        <f t="shared" si="263"/>
        <v>0.70030365460720001</v>
      </c>
      <c r="H9450" s="37">
        <f>SUM(G9450:G9453)</f>
        <v>403.5064983039972</v>
      </c>
      <c r="I9450" s="38"/>
      <c r="J9450" s="142">
        <v>4</v>
      </c>
      <c r="M9450" s="202"/>
    </row>
    <row r="9451" spans="1:13" x14ac:dyDescent="0.35">
      <c r="A9451" s="214"/>
      <c r="B9451" s="213"/>
      <c r="C9451" s="34" t="s">
        <v>9956</v>
      </c>
      <c r="D9451" s="34" t="s">
        <v>200</v>
      </c>
      <c r="E9451" s="35">
        <v>1</v>
      </c>
      <c r="F9451" s="29">
        <v>374.39475998400002</v>
      </c>
      <c r="G9451" s="29">
        <f t="shared" si="263"/>
        <v>374.39475998400002</v>
      </c>
      <c r="H9451" s="33"/>
      <c r="I9451" s="29"/>
      <c r="J9451" s="142">
        <v>4</v>
      </c>
      <c r="M9451" s="202"/>
    </row>
    <row r="9452" spans="1:13" ht="25" x14ac:dyDescent="0.35">
      <c r="A9452" s="214"/>
      <c r="B9452" s="213"/>
      <c r="C9452" s="34" t="s">
        <v>800</v>
      </c>
      <c r="D9452" s="34" t="s">
        <v>562</v>
      </c>
      <c r="E9452" s="35">
        <v>0.72250000000000003</v>
      </c>
      <c r="F9452" s="32">
        <v>16.812034638000004</v>
      </c>
      <c r="G9452" s="29">
        <f t="shared" si="263"/>
        <v>12.146695025955003</v>
      </c>
      <c r="H9452" s="33"/>
      <c r="I9452" s="29"/>
      <c r="J9452" s="142">
        <v>4</v>
      </c>
      <c r="M9452" s="202"/>
    </row>
    <row r="9453" spans="1:13" ht="25" x14ac:dyDescent="0.35">
      <c r="A9453" s="214"/>
      <c r="B9453" s="213"/>
      <c r="C9453" s="34" t="s">
        <v>801</v>
      </c>
      <c r="D9453" s="34" t="s">
        <v>562</v>
      </c>
      <c r="E9453" s="35">
        <v>0.72250000000000003</v>
      </c>
      <c r="F9453" s="32">
        <v>22.511750366000005</v>
      </c>
      <c r="G9453" s="29">
        <f t="shared" si="263"/>
        <v>16.264739639435003</v>
      </c>
      <c r="H9453" s="33"/>
      <c r="I9453" s="29"/>
      <c r="J9453" s="142">
        <v>4</v>
      </c>
      <c r="M9453" s="202"/>
    </row>
    <row r="9454" spans="1:13" ht="15" thickBot="1" x14ac:dyDescent="0.4">
      <c r="A9454" s="215"/>
      <c r="B9454" s="216"/>
      <c r="C9454" s="34"/>
      <c r="D9454" s="34"/>
      <c r="E9454" s="35"/>
      <c r="F9454" s="29"/>
      <c r="G9454" s="29" t="str">
        <f t="shared" si="263"/>
        <v/>
      </c>
      <c r="H9454" s="33"/>
      <c r="I9454" s="29"/>
      <c r="J9454" s="142">
        <v>4</v>
      </c>
    </row>
    <row r="9455" spans="1:13" ht="15" thickBot="1" x14ac:dyDescent="0.4">
      <c r="A9455" s="210" t="s">
        <v>8650</v>
      </c>
      <c r="B9455" s="212" t="s">
        <v>10161</v>
      </c>
      <c r="C9455" s="155"/>
      <c r="D9455" s="24" t="s">
        <v>16</v>
      </c>
      <c r="E9455" s="25"/>
      <c r="F9455" s="39"/>
      <c r="G9455" s="26" t="str">
        <f t="shared" si="263"/>
        <v/>
      </c>
      <c r="H9455" s="27"/>
      <c r="I9455" s="28"/>
      <c r="J9455" s="142">
        <v>4</v>
      </c>
    </row>
    <row r="9456" spans="1:13" x14ac:dyDescent="0.35">
      <c r="A9456" s="214"/>
      <c r="B9456" s="213"/>
      <c r="C9456" s="30"/>
      <c r="D9456" s="30"/>
      <c r="E9456" s="31"/>
      <c r="F9456" s="40"/>
      <c r="G9456" s="29" t="str">
        <f t="shared" si="263"/>
        <v/>
      </c>
      <c r="H9456" s="33"/>
      <c r="I9456" s="29"/>
      <c r="J9456" s="142">
        <v>4</v>
      </c>
    </row>
    <row r="9457" spans="1:13" x14ac:dyDescent="0.35">
      <c r="A9457" s="214"/>
      <c r="B9457" s="213"/>
      <c r="C9457" s="34" t="s">
        <v>231</v>
      </c>
      <c r="D9457" s="34" t="s">
        <v>200</v>
      </c>
      <c r="E9457" s="35">
        <v>3.0200000000000001E-2</v>
      </c>
      <c r="F9457" s="29">
        <v>15.493443686000001</v>
      </c>
      <c r="G9457" s="29">
        <f t="shared" si="263"/>
        <v>0.46790199931720006</v>
      </c>
      <c r="H9457" s="37">
        <f>SUM(G9457:G9460)</f>
        <v>166.74977955013563</v>
      </c>
      <c r="I9457" s="38"/>
      <c r="J9457" s="142">
        <v>4</v>
      </c>
      <c r="M9457" s="202"/>
    </row>
    <row r="9458" spans="1:13" ht="25" x14ac:dyDescent="0.35">
      <c r="A9458" s="214"/>
      <c r="B9458" s="213"/>
      <c r="C9458" s="34" t="s">
        <v>9953</v>
      </c>
      <c r="D9458" s="34" t="s">
        <v>200</v>
      </c>
      <c r="E9458" s="35">
        <v>1</v>
      </c>
      <c r="F9458" s="29">
        <v>148.40528488800001</v>
      </c>
      <c r="G9458" s="29">
        <f t="shared" si="263"/>
        <v>148.40528488800001</v>
      </c>
      <c r="H9458" s="33"/>
      <c r="I9458" s="29"/>
      <c r="J9458" s="142">
        <v>4</v>
      </c>
      <c r="M9458" s="202"/>
    </row>
    <row r="9459" spans="1:13" ht="25" x14ac:dyDescent="0.35">
      <c r="A9459" s="214"/>
      <c r="B9459" s="213"/>
      <c r="C9459" s="34" t="s">
        <v>800</v>
      </c>
      <c r="D9459" s="34" t="s">
        <v>562</v>
      </c>
      <c r="E9459" s="35">
        <v>0.4546</v>
      </c>
      <c r="F9459" s="32">
        <v>16.812034638000004</v>
      </c>
      <c r="G9459" s="29">
        <f t="shared" si="263"/>
        <v>7.642750946434802</v>
      </c>
      <c r="H9459" s="33"/>
      <c r="I9459" s="29"/>
      <c r="J9459" s="142">
        <v>4</v>
      </c>
      <c r="M9459" s="202"/>
    </row>
    <row r="9460" spans="1:13" ht="25" x14ac:dyDescent="0.35">
      <c r="A9460" s="214"/>
      <c r="B9460" s="213"/>
      <c r="C9460" s="34" t="s">
        <v>801</v>
      </c>
      <c r="D9460" s="34" t="s">
        <v>562</v>
      </c>
      <c r="E9460" s="35">
        <v>0.4546</v>
      </c>
      <c r="F9460" s="32">
        <v>22.511750366000005</v>
      </c>
      <c r="G9460" s="29">
        <f t="shared" si="263"/>
        <v>10.233841716383603</v>
      </c>
      <c r="H9460" s="33"/>
      <c r="I9460" s="29"/>
      <c r="J9460" s="142">
        <v>4</v>
      </c>
      <c r="M9460" s="202"/>
    </row>
    <row r="9461" spans="1:13" ht="15" thickBot="1" x14ac:dyDescent="0.4">
      <c r="A9461" s="215"/>
      <c r="B9461" s="216"/>
      <c r="C9461" s="34"/>
      <c r="D9461" s="34"/>
      <c r="E9461" s="35"/>
      <c r="F9461" s="29"/>
      <c r="G9461" s="29" t="str">
        <f t="shared" si="263"/>
        <v/>
      </c>
      <c r="H9461" s="33"/>
      <c r="I9461" s="29"/>
      <c r="J9461" s="142">
        <v>4</v>
      </c>
    </row>
    <row r="9462" spans="1:13" ht="15" thickBot="1" x14ac:dyDescent="0.4">
      <c r="A9462" s="210" t="s">
        <v>8651</v>
      </c>
      <c r="B9462" s="212" t="s">
        <v>10162</v>
      </c>
      <c r="C9462" s="155"/>
      <c r="D9462" s="24" t="s">
        <v>69</v>
      </c>
      <c r="E9462" s="25"/>
      <c r="F9462" s="39"/>
      <c r="G9462" s="26" t="str">
        <f t="shared" si="263"/>
        <v/>
      </c>
      <c r="H9462" s="27"/>
      <c r="I9462" s="28"/>
      <c r="J9462" s="142">
        <v>4642.3999999999996</v>
      </c>
    </row>
    <row r="9463" spans="1:13" x14ac:dyDescent="0.35">
      <c r="A9463" s="214"/>
      <c r="B9463" s="213"/>
      <c r="C9463" s="30"/>
      <c r="D9463" s="30"/>
      <c r="E9463" s="31"/>
      <c r="F9463" s="40"/>
      <c r="G9463" s="29" t="str">
        <f t="shared" si="263"/>
        <v/>
      </c>
      <c r="H9463" s="33"/>
      <c r="I9463" s="29"/>
      <c r="J9463" s="142">
        <v>4642.3999999999996</v>
      </c>
    </row>
    <row r="9464" spans="1:13" ht="25" x14ac:dyDescent="0.35">
      <c r="A9464" s="214"/>
      <c r="B9464" s="213"/>
      <c r="C9464" s="34" t="s">
        <v>90</v>
      </c>
      <c r="D9464" s="34" t="s">
        <v>750</v>
      </c>
      <c r="E9464" s="35">
        <v>0.17300000000000001</v>
      </c>
      <c r="F9464" s="29">
        <v>8.9430241180000003</v>
      </c>
      <c r="G9464" s="29">
        <f t="shared" si="263"/>
        <v>1.5471431724140001</v>
      </c>
      <c r="H9464" s="37">
        <f>SUM(G9464:G9472)</f>
        <v>49.136050053884759</v>
      </c>
      <c r="I9464" s="38"/>
      <c r="J9464" s="142">
        <v>4642.3999999999996</v>
      </c>
      <c r="M9464" s="202"/>
    </row>
    <row r="9465" spans="1:13" x14ac:dyDescent="0.35">
      <c r="A9465" s="214"/>
      <c r="B9465" s="213"/>
      <c r="C9465" s="34" t="s">
        <v>10180</v>
      </c>
      <c r="D9465" s="34" t="s">
        <v>837</v>
      </c>
      <c r="E9465" s="35">
        <v>0.02</v>
      </c>
      <c r="F9465" s="29">
        <v>627.62802555600013</v>
      </c>
      <c r="G9465" s="29">
        <f t="shared" si="263"/>
        <v>12.552560511120003</v>
      </c>
      <c r="H9465" s="33"/>
      <c r="I9465" s="29"/>
      <c r="J9465" s="142">
        <v>4642.3999999999996</v>
      </c>
      <c r="M9465" s="202"/>
    </row>
    <row r="9466" spans="1:13" x14ac:dyDescent="0.35">
      <c r="A9466" s="214"/>
      <c r="B9466" s="213"/>
      <c r="C9466" s="34" t="s">
        <v>2865</v>
      </c>
      <c r="D9466" s="34" t="s">
        <v>750</v>
      </c>
      <c r="E9466" s="35">
        <v>0.20338800000000001</v>
      </c>
      <c r="F9466" s="32">
        <v>35.601955703999998</v>
      </c>
      <c r="G9466" s="29">
        <f t="shared" si="263"/>
        <v>7.2410105667251523</v>
      </c>
      <c r="H9466" s="33"/>
      <c r="I9466" s="29"/>
      <c r="J9466" s="142">
        <v>4642.3999999999996</v>
      </c>
      <c r="M9466" s="202"/>
    </row>
    <row r="9467" spans="1:13" x14ac:dyDescent="0.35">
      <c r="A9467" s="214"/>
      <c r="B9467" s="213"/>
      <c r="C9467" s="34" t="s">
        <v>925</v>
      </c>
      <c r="D9467" s="34" t="s">
        <v>562</v>
      </c>
      <c r="E9467" s="35">
        <v>0.17192000000000002</v>
      </c>
      <c r="F9467" s="29">
        <v>24.191890450000002</v>
      </c>
      <c r="G9467" s="32">
        <f t="shared" si="263"/>
        <v>4.159069806164001</v>
      </c>
      <c r="H9467" s="33"/>
      <c r="I9467" s="38"/>
      <c r="J9467" s="142">
        <v>4642.3999999999996</v>
      </c>
      <c r="M9467" s="202"/>
    </row>
    <row r="9468" spans="1:13" x14ac:dyDescent="0.35">
      <c r="A9468" s="214"/>
      <c r="B9468" s="213"/>
      <c r="C9468" s="34" t="s">
        <v>123</v>
      </c>
      <c r="D9468" s="47" t="s">
        <v>75</v>
      </c>
      <c r="E9468" s="35">
        <v>6.4000000000000001E-2</v>
      </c>
      <c r="F9468" s="32">
        <v>38.271039002000009</v>
      </c>
      <c r="G9468" s="32">
        <f t="shared" si="263"/>
        <v>2.4493464961280007</v>
      </c>
      <c r="H9468" s="33"/>
      <c r="I9468" s="29"/>
      <c r="J9468" s="142">
        <v>4642.3999999999996</v>
      </c>
      <c r="M9468" s="202"/>
    </row>
    <row r="9469" spans="1:13" ht="25" x14ac:dyDescent="0.35">
      <c r="A9469" s="214"/>
      <c r="B9469" s="213"/>
      <c r="C9469" s="34" t="s">
        <v>2814</v>
      </c>
      <c r="D9469" s="34" t="s">
        <v>372</v>
      </c>
      <c r="E9469" s="35">
        <v>0.2</v>
      </c>
      <c r="F9469" s="32">
        <f>'Comp.Aux1'!$G$804</f>
        <v>52.945680241999995</v>
      </c>
      <c r="G9469" s="29">
        <f t="shared" si="263"/>
        <v>10.5891360484</v>
      </c>
      <c r="H9469" s="33"/>
      <c r="I9469" s="29"/>
      <c r="J9469" s="142">
        <v>4642.3999999999996</v>
      </c>
      <c r="M9469" s="202"/>
    </row>
    <row r="9470" spans="1:13" ht="25" x14ac:dyDescent="0.35">
      <c r="A9470" s="214"/>
      <c r="B9470" s="213"/>
      <c r="C9470" s="34" t="s">
        <v>2820</v>
      </c>
      <c r="D9470" s="34" t="s">
        <v>837</v>
      </c>
      <c r="E9470" s="35">
        <v>0.4</v>
      </c>
      <c r="F9470" s="32">
        <f>'Comp.Aux1'!$G$809</f>
        <v>8.1807403083699999</v>
      </c>
      <c r="G9470" s="29">
        <f t="shared" si="263"/>
        <v>3.2722961233480001</v>
      </c>
      <c r="H9470" s="33"/>
      <c r="I9470" s="29"/>
      <c r="J9470" s="142">
        <v>4642.3999999999996</v>
      </c>
      <c r="M9470" s="202"/>
    </row>
    <row r="9471" spans="1:13" x14ac:dyDescent="0.35">
      <c r="A9471" s="214"/>
      <c r="B9471" s="213"/>
      <c r="C9471" s="34" t="s">
        <v>925</v>
      </c>
      <c r="D9471" s="34" t="s">
        <v>562</v>
      </c>
      <c r="E9471" s="35">
        <v>0.22832</v>
      </c>
      <c r="F9471" s="29">
        <v>24.191890450000002</v>
      </c>
      <c r="G9471" s="32">
        <f t="shared" si="263"/>
        <v>5.5234924275440003</v>
      </c>
      <c r="H9471" s="33"/>
      <c r="I9471" s="38"/>
      <c r="J9471" s="142">
        <v>4642.3999999999996</v>
      </c>
      <c r="M9471" s="202"/>
    </row>
    <row r="9472" spans="1:13" x14ac:dyDescent="0.35">
      <c r="A9472" s="214"/>
      <c r="B9472" s="213"/>
      <c r="C9472" s="34" t="s">
        <v>133</v>
      </c>
      <c r="D9472" s="47" t="s">
        <v>75</v>
      </c>
      <c r="E9472" s="35">
        <v>5.7599999999999998E-2</v>
      </c>
      <c r="F9472" s="32">
        <v>31.284633716000005</v>
      </c>
      <c r="G9472" s="32">
        <f t="shared" si="263"/>
        <v>1.8019949020416002</v>
      </c>
      <c r="H9472" s="33"/>
      <c r="I9472" s="29"/>
      <c r="J9472" s="142">
        <v>4642.3999999999996</v>
      </c>
      <c r="M9472" s="202"/>
    </row>
    <row r="9473" spans="1:10" ht="15" thickBot="1" x14ac:dyDescent="0.4">
      <c r="A9473" s="215"/>
      <c r="B9473" s="216"/>
      <c r="C9473" s="52"/>
      <c r="D9473" s="52"/>
      <c r="E9473" s="63"/>
      <c r="F9473" s="64" t="s">
        <v>402</v>
      </c>
      <c r="G9473" s="64" t="str">
        <f>IF(ISNUMBER(F9473),E9473*F9473,"")</f>
        <v/>
      </c>
      <c r="H9473" s="66"/>
      <c r="I9473" s="29"/>
      <c r="J9473" s="142">
        <v>4642.3999999999996</v>
      </c>
    </row>
  </sheetData>
  <sheetProtection algorithmName="SHA-512" hashValue="rGEP1+bXqeeUwUsxSQB42uvA6s7vTElB1aDB8XjQhp2Tf8pzwr9X0kgFpZdnABCHsL3MKCXMG4zCtwfUVPPcCQ==" saltValue="ir3bmVDJ53I2LcvkvGGisw==" spinCount="100000" sheet="1" objects="1" scenarios="1"/>
  <protectedRanges>
    <protectedRange sqref="C3246 C3241" name="COTACOES_92_6"/>
    <protectedRange sqref="C414 C393" name="COTACOES_92_13_1"/>
    <protectedRange sqref="C1213" name="COTACOES_91_1_2_1"/>
    <protectedRange sqref="C1207" name="COTACOES_91_1_3_1"/>
    <protectedRange sqref="C1374:C1375" name="COTACOES_68_1_1"/>
    <protectedRange sqref="F1508 F1520 F1502 F1496 F1514" name="COTACOES_27_1_2_1_8_1"/>
    <protectedRange sqref="C1508 C1520 C1502 C1496 C1514" name="COTACOES_5_1_8_1"/>
    <protectedRange sqref="C1393:C1395 C1408:C1410 C1423:C1425 C1438:C1440 C1453:C1455 C1468:C1470 C1483:C1485 C1397 C1412 C1427 C1442 C1457 C1472 C1487" name="COTACOES_32_1_1"/>
    <protectedRange sqref="F1558 F1561 F1564" name="COTACOES_27_1_2_1_17_1"/>
    <protectedRange sqref="C1557:C1559 C1564:C1565 C1561:C1562" name="COTACOES_5_1_17_1"/>
    <protectedRange sqref="C5074" name="COTACOES_15_1_1"/>
    <protectedRange sqref="C1712:C1713 C8393 C8338:C8339 C8348:C8349 C1722:C1723 C8571" name="COTACOES_8_1_1"/>
    <protectedRange sqref="C4933:C4934 C4948 C4955 C1692:C1693 C1702:C1703 C8483 C8492" name="COTACOES_9_1_1_3"/>
    <protectedRange sqref="C1678" name="COTACOES_10_1_1"/>
    <protectedRange sqref="C1748 C8416 C8410 C8423" name="COTACOES_42_1_3"/>
    <protectedRange sqref="C1762" name="COTACOES_42_1_1_1"/>
    <protectedRange sqref="C1776" name="COTACOES_42_1_2_1"/>
    <protectedRange sqref="F1734" name="COTACOES_27_1_1_3_1"/>
    <protectedRange sqref="F1741" name="COTACOES_27_1_1_4_1"/>
    <protectedRange sqref="C1800" name="COTACOES_37_1_1"/>
    <protectedRange sqref="C1806" name="COTACOES_82_1_1"/>
    <protectedRange sqref="C1819" name="COTACOES_58_1_1"/>
    <protectedRange sqref="C1825" name="COTACOES_61_1_1"/>
    <protectedRange sqref="C1831" name="COTACOES_40_1_1"/>
    <protectedRange sqref="C1837" name="COTACOES_36_1_2"/>
    <protectedRange sqref="C1873 C9167" name="COTACOES_41_1_2"/>
    <protectedRange sqref="C1849 C1867" name="COTACOES_41_1_1_1"/>
    <protectedRange sqref="C1843" name="COTACOES_36_1_1_1"/>
    <protectedRange sqref="C1855 C1861" name="COTACOES_44_1_1"/>
    <protectedRange sqref="C1879" name="COTACOES_51_1_1"/>
    <protectedRange sqref="F1879" name="COTACOES_54_1_1"/>
    <protectedRange sqref="C1885 C2375" name="COTACOES_55_1_3"/>
    <protectedRange sqref="F1885" name="COTACOES_57_1_1"/>
    <protectedRange sqref="C1929" name="COTACOES_75_1_2"/>
    <protectedRange sqref="C1935" name="COTACOES_75_1_1_1"/>
    <protectedRange sqref="C1965 C1957 C9219 C9227 C9235" name="COTACOES_78_1_1"/>
    <protectedRange sqref="C1948" name="COTACOES_80_1_2"/>
    <protectedRange sqref="C1941 C9241 C9248 C9255" name="COTACOES_80_1_1_1"/>
    <protectedRange sqref="C2306" name="COTACOES_62_1_1"/>
    <protectedRange sqref="C3342" name="COTACOES_92_2_3_2"/>
    <protectedRange sqref="C3350" name="COTACOES_92_2_5_1"/>
    <protectedRange sqref="C3660:C3661" name="COTACOES_55_1_1_1_1"/>
    <protectedRange sqref="C3680:C3681 C3694" name="COTACOES_55_1_1_2_1"/>
    <protectedRange sqref="C3813 C3753 C3693 C3695 C3759 C3765 C3771 C3777 C3783 C3789 C3795 C3801 C3807" name="COTACOES_55_1_1_4_1"/>
    <protectedRange sqref="C3937" name="COTACOES_9_1_1_1_1"/>
    <protectedRange sqref="C4135 C4183" name="COTACOES_55_1_7_1_2"/>
    <protectedRange sqref="C2558 C2566 C2574 C7292 C2591 C7296 C7300 C7304 C7251 C7813 C7853 C7865 C7901 C7949" name="COTACOES_92_5_2"/>
    <protectedRange sqref="C4091:C4092 C4097" name="COTACOES_55_1_7_1_1_1_1"/>
    <protectedRange sqref="C4350" name="COTACOES_92_17_1_1_1"/>
    <protectedRange sqref="C2644:C2645 C2650:C2651 C2656:C2657 C2662:C2663 C2668:C2669 C2674:C2675 C2686:C2687 C2692:C2693 C2698:C2699 C2680:C2681 C7147:C7148 C7153:C7154 C7159:C7160 C7165:C7166 C7171:C7172 C8270 C8360 C8372" name="COTACOES_92_3_2_1"/>
    <protectedRange sqref="C5383 C5385 C5442 C5436 C5461" name="COTACOES_8_1_1_1"/>
    <protectedRange sqref="C5384" name="COTACOES_9_1_1_3_4"/>
    <protectedRange sqref="C6386 C6393" name="COTACOES_8_1_1_2"/>
    <protectedRange sqref="C6467" name="COTACOES_9_1_1_3_5_2"/>
    <protectedRange sqref="C7224" name="COTACOES_51_1_1_1"/>
    <protectedRange sqref="F7224" name="COTACOES_54_1_1_1"/>
    <protectedRange sqref="F7396 F7402 F7408 F7414" name="COTACOES_27_1_2_1_8_1_1"/>
    <protectedRange sqref="C7402 C7408 C7414 C7396" name="COTACOES_5_1_8_1_1"/>
    <protectedRange sqref="C8189" name="COTACOES_55_1_7_1_2_1"/>
  </protectedRanges>
  <autoFilter ref="A5:J9473" xr:uid="{00000000-0009-0000-0000-000000000000}">
    <filterColumn colId="9">
      <filters>
        <filter val="#N/D"/>
        <filter val="1,00"/>
        <filter val="10,00"/>
        <filter val="100,00"/>
        <filter val="1000,00"/>
        <filter val="102,00"/>
        <filter val="103,00"/>
        <filter val="104,00"/>
        <filter val="106,00"/>
        <filter val="1060,00"/>
        <filter val="1073,00"/>
        <filter val="1086,00"/>
        <filter val="11,00"/>
        <filter val="116,00"/>
        <filter val="118,00"/>
        <filter val="1182,00"/>
        <filter val="12,00"/>
        <filter val="120,00"/>
        <filter val="1200,00"/>
        <filter val="126,00"/>
        <filter val="13,00"/>
        <filter val="130,00"/>
        <filter val="13000,00"/>
        <filter val="1400,00"/>
        <filter val="1444,00"/>
        <filter val="1471,00"/>
        <filter val="1477,00"/>
        <filter val="149,00"/>
        <filter val="15,00"/>
        <filter val="150,00"/>
        <filter val="1500,00"/>
        <filter val="1535,00"/>
        <filter val="155,00"/>
        <filter val="1550,00"/>
        <filter val="156,00"/>
        <filter val="158,00"/>
        <filter val="16,00"/>
        <filter val="160,00"/>
        <filter val="165,00"/>
        <filter val="17000,00"/>
        <filter val="18,00"/>
        <filter val="180,00"/>
        <filter val="18264,00"/>
        <filter val="187,00"/>
        <filter val="1900,00"/>
        <filter val="191,00"/>
        <filter val="2,00"/>
        <filter val="20,00"/>
        <filter val="200,00"/>
        <filter val="2100,00"/>
        <filter val="215,00"/>
        <filter val="2172,00"/>
        <filter val="2182,00"/>
        <filter val="22,00"/>
        <filter val="220,00"/>
        <filter val="2200,00"/>
        <filter val="2210,00"/>
        <filter val="2233,00"/>
        <filter val="226,00"/>
        <filter val="237,00"/>
        <filter val="24,00"/>
        <filter val="240,00"/>
        <filter val="2400,00"/>
        <filter val="2498,00"/>
        <filter val="25,00"/>
        <filter val="250,00"/>
        <filter val="26,00"/>
        <filter val="27,00"/>
        <filter val="274,00"/>
        <filter val="2808,00"/>
        <filter val="283,00"/>
        <filter val="284,00"/>
        <filter val="2894,00"/>
        <filter val="29,00"/>
        <filter val="292,00"/>
        <filter val="3,00"/>
        <filter val="30,00"/>
        <filter val="300,00"/>
        <filter val="3000,00"/>
        <filter val="306,00"/>
        <filter val="31,00"/>
        <filter val="310,00"/>
        <filter val="318,00"/>
        <filter val="319,00"/>
        <filter val="32,00"/>
        <filter val="33,00"/>
        <filter val="330,00"/>
        <filter val="34,00"/>
        <filter val="3440,00"/>
        <filter val="350,00"/>
        <filter val="37,00"/>
        <filter val="38,00"/>
        <filter val="385,00"/>
        <filter val="387,00"/>
        <filter val="39,00"/>
        <filter val="4,00"/>
        <filter val="40,00"/>
        <filter val="400,00"/>
        <filter val="409,00"/>
        <filter val="410,00"/>
        <filter val="42,00"/>
        <filter val="43,00"/>
        <filter val="446,00"/>
        <filter val="450,00"/>
        <filter val="46,00"/>
        <filter val="4642,40"/>
        <filter val="478,00"/>
        <filter val="48,00"/>
        <filter val="5,00"/>
        <filter val="50,00"/>
        <filter val="500,00"/>
        <filter val="5123,00"/>
        <filter val="54,00"/>
        <filter val="564,00"/>
        <filter val="57,00"/>
        <filter val="6,00"/>
        <filter val="60,00"/>
        <filter val="600,00"/>
        <filter val="69,00"/>
        <filter val="7,00"/>
        <filter val="700,00"/>
        <filter val="728,00"/>
        <filter val="750,00"/>
        <filter val="8,00"/>
        <filter val="822,00"/>
        <filter val="83,00"/>
        <filter val="84,00"/>
        <filter val="860,00"/>
        <filter val="9,00"/>
        <filter val="900,00"/>
        <filter val="92,00"/>
        <filter val="920,00"/>
        <filter val="928,00"/>
        <filter val="96,00"/>
      </filters>
    </filterColumn>
  </autoFilter>
  <mergeCells count="3244">
    <mergeCell ref="A9305:A9314"/>
    <mergeCell ref="B9305:B9314"/>
    <mergeCell ref="A9462:A9473"/>
    <mergeCell ref="B9462:B9473"/>
    <mergeCell ref="A9371:A9380"/>
    <mergeCell ref="B9371:B9380"/>
    <mergeCell ref="A9286:A9289"/>
    <mergeCell ref="B9286:B9289"/>
    <mergeCell ref="A9290:A9293"/>
    <mergeCell ref="B9290:B9293"/>
    <mergeCell ref="A9315:A9322"/>
    <mergeCell ref="B9315:B9322"/>
    <mergeCell ref="A9331:A9342"/>
    <mergeCell ref="B9331:B9342"/>
    <mergeCell ref="A9343:A9359"/>
    <mergeCell ref="B9343:B9359"/>
    <mergeCell ref="A9360:A9370"/>
    <mergeCell ref="B9360:B9370"/>
    <mergeCell ref="A9294:A9304"/>
    <mergeCell ref="B9294:B9304"/>
    <mergeCell ref="A9423:A9433"/>
    <mergeCell ref="B9423:B9433"/>
    <mergeCell ref="A9434:A9440"/>
    <mergeCell ref="B9434:B9440"/>
    <mergeCell ref="A9441:A9447"/>
    <mergeCell ref="B9441:B9447"/>
    <mergeCell ref="A9448:A9454"/>
    <mergeCell ref="B9448:B9454"/>
    <mergeCell ref="A9455:A9461"/>
    <mergeCell ref="B9455:B9461"/>
    <mergeCell ref="A9323:A9330"/>
    <mergeCell ref="B9323:B9330"/>
    <mergeCell ref="A9221:A9228"/>
    <mergeCell ref="B9221:B9228"/>
    <mergeCell ref="A9229:A9236"/>
    <mergeCell ref="B9229:B9236"/>
    <mergeCell ref="A9237:A9243"/>
    <mergeCell ref="B9237:B9243"/>
    <mergeCell ref="A9244:A9250"/>
    <mergeCell ref="B9244:B9250"/>
    <mergeCell ref="A9251:A9257"/>
    <mergeCell ref="B9251:B9257"/>
    <mergeCell ref="A9265:A9271"/>
    <mergeCell ref="B9265:B9271"/>
    <mergeCell ref="A9272:A9278"/>
    <mergeCell ref="B9272:B9278"/>
    <mergeCell ref="A9279:A9285"/>
    <mergeCell ref="B9279:B9285"/>
    <mergeCell ref="A9258:A9264"/>
    <mergeCell ref="B9258:B9264"/>
    <mergeCell ref="A9159:A9162"/>
    <mergeCell ref="B9159:B9162"/>
    <mergeCell ref="A9163:A9168"/>
    <mergeCell ref="B9163:B9168"/>
    <mergeCell ref="A9169:A9175"/>
    <mergeCell ref="B9169:B9175"/>
    <mergeCell ref="A9176:A9182"/>
    <mergeCell ref="B9176:B9182"/>
    <mergeCell ref="A9183:A9189"/>
    <mergeCell ref="B9183:B9189"/>
    <mergeCell ref="A9190:A9196"/>
    <mergeCell ref="B9190:B9196"/>
    <mergeCell ref="A9197:A9204"/>
    <mergeCell ref="B9197:B9204"/>
    <mergeCell ref="A9205:A9212"/>
    <mergeCell ref="B9205:B9212"/>
    <mergeCell ref="A9213:A9220"/>
    <mergeCell ref="B9213:B9220"/>
    <mergeCell ref="A6102:A6105"/>
    <mergeCell ref="B6102:B6105"/>
    <mergeCell ref="A9070:A9073"/>
    <mergeCell ref="B9070:B9073"/>
    <mergeCell ref="A9074:A9077"/>
    <mergeCell ref="B9074:B9077"/>
    <mergeCell ref="A9078:A9081"/>
    <mergeCell ref="B9078:B9081"/>
    <mergeCell ref="A9082:A9085"/>
    <mergeCell ref="B9082:B9085"/>
    <mergeCell ref="A9086:A9089"/>
    <mergeCell ref="B9086:B9089"/>
    <mergeCell ref="A9090:A9093"/>
    <mergeCell ref="B9090:B9093"/>
    <mergeCell ref="A9094:A9097"/>
    <mergeCell ref="B9094:B9097"/>
    <mergeCell ref="A9098:A9101"/>
    <mergeCell ref="B9098:B9101"/>
    <mergeCell ref="A9030:A9033"/>
    <mergeCell ref="A9034:A9037"/>
    <mergeCell ref="A9014:A9017"/>
    <mergeCell ref="B9014:B9017"/>
    <mergeCell ref="A9018:A9021"/>
    <mergeCell ref="B9018:B9021"/>
    <mergeCell ref="A9022:A9025"/>
    <mergeCell ref="B9022:B9025"/>
    <mergeCell ref="A9026:A9029"/>
    <mergeCell ref="B9026:B9029"/>
    <mergeCell ref="B9030:B9033"/>
    <mergeCell ref="B9034:B9037"/>
    <mergeCell ref="A9010:A9013"/>
    <mergeCell ref="B9010:B9013"/>
    <mergeCell ref="A9102:A9105"/>
    <mergeCell ref="B9102:B9105"/>
    <mergeCell ref="A9038:A9041"/>
    <mergeCell ref="B9038:B9041"/>
    <mergeCell ref="A9042:A9045"/>
    <mergeCell ref="B9042:B9045"/>
    <mergeCell ref="A9046:A9049"/>
    <mergeCell ref="B9046:B9049"/>
    <mergeCell ref="A9050:A9053"/>
    <mergeCell ref="B9050:B9053"/>
    <mergeCell ref="A9054:A9057"/>
    <mergeCell ref="B9054:B9057"/>
    <mergeCell ref="A9058:A9061"/>
    <mergeCell ref="B9058:B9061"/>
    <mergeCell ref="A9062:A9065"/>
    <mergeCell ref="B9062:B9065"/>
    <mergeCell ref="A9066:A9069"/>
    <mergeCell ref="B9066:B9069"/>
    <mergeCell ref="A9006:A9009"/>
    <mergeCell ref="B9006:B9009"/>
    <mergeCell ref="A8982:A8985"/>
    <mergeCell ref="B8982:B8985"/>
    <mergeCell ref="A8986:A8989"/>
    <mergeCell ref="B8986:B8989"/>
    <mergeCell ref="A8990:A8993"/>
    <mergeCell ref="B8990:B8993"/>
    <mergeCell ref="A8994:A8997"/>
    <mergeCell ref="B8994:B8997"/>
    <mergeCell ref="A8998:A9001"/>
    <mergeCell ref="B8998:B9001"/>
    <mergeCell ref="A9002:A9005"/>
    <mergeCell ref="B9002:B9005"/>
    <mergeCell ref="A8946:A8949"/>
    <mergeCell ref="B8946:B8949"/>
    <mergeCell ref="A8950:A8953"/>
    <mergeCell ref="B8950:B8953"/>
    <mergeCell ref="A8954:A8957"/>
    <mergeCell ref="B8954:B8957"/>
    <mergeCell ref="A8958:A8961"/>
    <mergeCell ref="B8958:B8961"/>
    <mergeCell ref="A8962:A8965"/>
    <mergeCell ref="B8962:B8965"/>
    <mergeCell ref="A8966:A8969"/>
    <mergeCell ref="B8966:B8969"/>
    <mergeCell ref="A8970:A8973"/>
    <mergeCell ref="B8970:B8973"/>
    <mergeCell ref="A8974:A8977"/>
    <mergeCell ref="B8974:B8977"/>
    <mergeCell ref="A8978:A8981"/>
    <mergeCell ref="B8978:B8981"/>
    <mergeCell ref="A8914:A8917"/>
    <mergeCell ref="B8914:B8917"/>
    <mergeCell ref="A8918:A8921"/>
    <mergeCell ref="B8918:B8921"/>
    <mergeCell ref="A8922:A8925"/>
    <mergeCell ref="B8922:B8925"/>
    <mergeCell ref="A8926:A8929"/>
    <mergeCell ref="B8926:B8929"/>
    <mergeCell ref="A8930:A8933"/>
    <mergeCell ref="B8930:B8933"/>
    <mergeCell ref="A8934:A8937"/>
    <mergeCell ref="B8934:B8937"/>
    <mergeCell ref="A8938:A8941"/>
    <mergeCell ref="B8938:B8941"/>
    <mergeCell ref="A8942:A8945"/>
    <mergeCell ref="B8942:B8945"/>
    <mergeCell ref="A8878:A8881"/>
    <mergeCell ref="B8878:B8881"/>
    <mergeCell ref="A8882:A8885"/>
    <mergeCell ref="B8882:B8885"/>
    <mergeCell ref="A8886:A8889"/>
    <mergeCell ref="B8886:B8889"/>
    <mergeCell ref="A8890:A8893"/>
    <mergeCell ref="B8890:B8893"/>
    <mergeCell ref="A8894:A8897"/>
    <mergeCell ref="B8894:B8897"/>
    <mergeCell ref="A8898:A8901"/>
    <mergeCell ref="B8898:B8901"/>
    <mergeCell ref="A8902:A8905"/>
    <mergeCell ref="B8902:B8905"/>
    <mergeCell ref="A8906:A8909"/>
    <mergeCell ref="B8906:B8909"/>
    <mergeCell ref="A8910:A8913"/>
    <mergeCell ref="B8910:B8913"/>
    <mergeCell ref="A8846:A8849"/>
    <mergeCell ref="B8846:B8849"/>
    <mergeCell ref="A8850:A8853"/>
    <mergeCell ref="B8850:B8853"/>
    <mergeCell ref="A8854:A8857"/>
    <mergeCell ref="B8854:B8857"/>
    <mergeCell ref="A8858:A8861"/>
    <mergeCell ref="B8858:B8861"/>
    <mergeCell ref="A8862:A8865"/>
    <mergeCell ref="B8862:B8865"/>
    <mergeCell ref="A8866:A8869"/>
    <mergeCell ref="B8866:B8869"/>
    <mergeCell ref="A8870:A8873"/>
    <mergeCell ref="B8870:B8873"/>
    <mergeCell ref="A8874:A8877"/>
    <mergeCell ref="B8874:B8877"/>
    <mergeCell ref="A8814:A8817"/>
    <mergeCell ref="B8814:B8817"/>
    <mergeCell ref="A8818:A8821"/>
    <mergeCell ref="B8818:B8821"/>
    <mergeCell ref="A8822:A8825"/>
    <mergeCell ref="B8822:B8825"/>
    <mergeCell ref="A8826:A8829"/>
    <mergeCell ref="B8826:B8829"/>
    <mergeCell ref="A8830:A8833"/>
    <mergeCell ref="B8830:B8833"/>
    <mergeCell ref="A8834:A8837"/>
    <mergeCell ref="B8834:B8837"/>
    <mergeCell ref="A8838:A8841"/>
    <mergeCell ref="B8838:B8841"/>
    <mergeCell ref="A8842:A8845"/>
    <mergeCell ref="B8842:B8845"/>
    <mergeCell ref="A8782:A8785"/>
    <mergeCell ref="B8782:B8785"/>
    <mergeCell ref="A8786:A8789"/>
    <mergeCell ref="B8786:B8789"/>
    <mergeCell ref="A8790:A8793"/>
    <mergeCell ref="B8790:B8793"/>
    <mergeCell ref="A8794:A8797"/>
    <mergeCell ref="B8794:B8797"/>
    <mergeCell ref="A8798:A8801"/>
    <mergeCell ref="B8798:B8801"/>
    <mergeCell ref="A8802:A8805"/>
    <mergeCell ref="B8802:B8805"/>
    <mergeCell ref="A8806:A8809"/>
    <mergeCell ref="B8806:B8809"/>
    <mergeCell ref="A8810:A8813"/>
    <mergeCell ref="B8810:B8813"/>
    <mergeCell ref="A8750:A8753"/>
    <mergeCell ref="B8750:B8753"/>
    <mergeCell ref="A8754:A8757"/>
    <mergeCell ref="B8754:B8757"/>
    <mergeCell ref="A8758:A8761"/>
    <mergeCell ref="B8758:B8761"/>
    <mergeCell ref="A8762:A8765"/>
    <mergeCell ref="B8762:B8765"/>
    <mergeCell ref="A8766:A8769"/>
    <mergeCell ref="B8766:B8769"/>
    <mergeCell ref="A8770:A8773"/>
    <mergeCell ref="B8770:B8773"/>
    <mergeCell ref="A8774:A8777"/>
    <mergeCell ref="B8774:B8777"/>
    <mergeCell ref="A8778:A8781"/>
    <mergeCell ref="B8778:B8781"/>
    <mergeCell ref="A8714:A8717"/>
    <mergeCell ref="B8714:B8717"/>
    <mergeCell ref="A8550:A8555"/>
    <mergeCell ref="B8550:B8555"/>
    <mergeCell ref="A8556:A8561"/>
    <mergeCell ref="B8556:B8561"/>
    <mergeCell ref="A8562:A8567"/>
    <mergeCell ref="B8562:B8567"/>
    <mergeCell ref="A8490:A8498"/>
    <mergeCell ref="B8490:B8498"/>
    <mergeCell ref="A8499:A8503"/>
    <mergeCell ref="B8499:B8503"/>
    <mergeCell ref="A8504:A8508"/>
    <mergeCell ref="B8504:B8508"/>
    <mergeCell ref="A8509:A8513"/>
    <mergeCell ref="B8509:B8513"/>
    <mergeCell ref="A8514:A8519"/>
    <mergeCell ref="B8514:B8519"/>
    <mergeCell ref="A8444:A8449"/>
    <mergeCell ref="B8444:B8449"/>
    <mergeCell ref="A8532:A8537"/>
    <mergeCell ref="B8532:B8537"/>
    <mergeCell ref="A8538:A8543"/>
    <mergeCell ref="B8538:B8543"/>
    <mergeCell ref="A8544:A8549"/>
    <mergeCell ref="B8544:B8549"/>
    <mergeCell ref="A8346:A8355"/>
    <mergeCell ref="B8346:B8355"/>
    <mergeCell ref="A8356:A8361"/>
    <mergeCell ref="B8356:B8361"/>
    <mergeCell ref="A8362:A8367"/>
    <mergeCell ref="B8362:B8367"/>
    <mergeCell ref="A8368:A8373"/>
    <mergeCell ref="B8368:B8373"/>
    <mergeCell ref="A8285:A8290"/>
    <mergeCell ref="B8285:B8290"/>
    <mergeCell ref="A8412:A8418"/>
    <mergeCell ref="B8412:B8418"/>
    <mergeCell ref="A8520:A8525"/>
    <mergeCell ref="B8520:B8525"/>
    <mergeCell ref="A8526:A8531"/>
    <mergeCell ref="B8526:B8531"/>
    <mergeCell ref="A8450:A8466"/>
    <mergeCell ref="B8450:B8466"/>
    <mergeCell ref="A8467:A8472"/>
    <mergeCell ref="B8467:B8472"/>
    <mergeCell ref="A8473:A8476"/>
    <mergeCell ref="B8473:B8476"/>
    <mergeCell ref="A8477:A8480"/>
    <mergeCell ref="B8477:B8480"/>
    <mergeCell ref="A8374:A8380"/>
    <mergeCell ref="B8374:B8380"/>
    <mergeCell ref="A8385:A8390"/>
    <mergeCell ref="B8385:B8390"/>
    <mergeCell ref="A8391:A8399"/>
    <mergeCell ref="B8391:B8399"/>
    <mergeCell ref="A8481:A8489"/>
    <mergeCell ref="B8481:B8489"/>
    <mergeCell ref="A8425:A8430"/>
    <mergeCell ref="B8425:B8430"/>
    <mergeCell ref="A8438:A8443"/>
    <mergeCell ref="B8438:B8443"/>
    <mergeCell ref="A8431:A8437"/>
    <mergeCell ref="B8431:B8437"/>
    <mergeCell ref="A8291:A8299"/>
    <mergeCell ref="B8291:B8299"/>
    <mergeCell ref="A8320:A8326"/>
    <mergeCell ref="B8320:B8326"/>
    <mergeCell ref="A8300:A8307"/>
    <mergeCell ref="B8300:B8307"/>
    <mergeCell ref="A8196:A8205"/>
    <mergeCell ref="B8196:B8205"/>
    <mergeCell ref="A8206:A8215"/>
    <mergeCell ref="B8206:B8215"/>
    <mergeCell ref="A8233:A8236"/>
    <mergeCell ref="B8233:B8236"/>
    <mergeCell ref="A8242:A8246"/>
    <mergeCell ref="B8242:B8246"/>
    <mergeCell ref="A8221:A8232"/>
    <mergeCell ref="B8221:B8232"/>
    <mergeCell ref="A8216:A8220"/>
    <mergeCell ref="B8216:B8220"/>
    <mergeCell ref="A8247:A8252"/>
    <mergeCell ref="B8247:B8252"/>
    <mergeCell ref="A8400:A8405"/>
    <mergeCell ref="B8400:B8405"/>
    <mergeCell ref="A8381:A8384"/>
    <mergeCell ref="B8381:B8384"/>
    <mergeCell ref="A8336:A8345"/>
    <mergeCell ref="B8336:B8345"/>
    <mergeCell ref="A8327:A8335"/>
    <mergeCell ref="B8327:B8335"/>
    <mergeCell ref="A8266:A8271"/>
    <mergeCell ref="B8266:B8271"/>
    <mergeCell ref="A8314:A8319"/>
    <mergeCell ref="B8314:B8319"/>
    <mergeCell ref="A8259:A8265"/>
    <mergeCell ref="B8259:B8265"/>
    <mergeCell ref="A8308:A8313"/>
    <mergeCell ref="B8308:B8313"/>
    <mergeCell ref="A8139:A8142"/>
    <mergeCell ref="B8139:B8142"/>
    <mergeCell ref="A8143:A8146"/>
    <mergeCell ref="B8143:B8146"/>
    <mergeCell ref="A8147:A8150"/>
    <mergeCell ref="B8147:B8150"/>
    <mergeCell ref="A8151:A8154"/>
    <mergeCell ref="B8151:B8154"/>
    <mergeCell ref="A8155:A8158"/>
    <mergeCell ref="B8155:B8158"/>
    <mergeCell ref="A8272:A8280"/>
    <mergeCell ref="B8272:B8280"/>
    <mergeCell ref="A8281:A8284"/>
    <mergeCell ref="B8281:B8284"/>
    <mergeCell ref="A8159:A8162"/>
    <mergeCell ref="B8159:B8162"/>
    <mergeCell ref="A8163:A8166"/>
    <mergeCell ref="B8163:B8166"/>
    <mergeCell ref="A8167:A8170"/>
    <mergeCell ref="B8167:B8170"/>
    <mergeCell ref="A8171:A8174"/>
    <mergeCell ref="B8171:B8174"/>
    <mergeCell ref="A8175:A8178"/>
    <mergeCell ref="B8175:B8178"/>
    <mergeCell ref="A8179:A8182"/>
    <mergeCell ref="B8179:B8182"/>
    <mergeCell ref="A8183:A8186"/>
    <mergeCell ref="B8183:B8186"/>
    <mergeCell ref="A8253:A8258"/>
    <mergeCell ref="B8253:B8258"/>
    <mergeCell ref="A8237:A8241"/>
    <mergeCell ref="B8237:B8241"/>
    <mergeCell ref="A8119:A8122"/>
    <mergeCell ref="B8119:B8122"/>
    <mergeCell ref="A8123:A8126"/>
    <mergeCell ref="B8123:B8126"/>
    <mergeCell ref="A8127:A8130"/>
    <mergeCell ref="B8127:B8130"/>
    <mergeCell ref="A8131:A8134"/>
    <mergeCell ref="B8131:B8134"/>
    <mergeCell ref="A8135:A8138"/>
    <mergeCell ref="B8135:B8138"/>
    <mergeCell ref="A8187:A8191"/>
    <mergeCell ref="B8187:B8191"/>
    <mergeCell ref="A8192:A8195"/>
    <mergeCell ref="B8192:B8195"/>
    <mergeCell ref="A8099:A8102"/>
    <mergeCell ref="B8099:B8102"/>
    <mergeCell ref="A8103:A8106"/>
    <mergeCell ref="B8103:B8106"/>
    <mergeCell ref="A8107:A8110"/>
    <mergeCell ref="B8107:B8110"/>
    <mergeCell ref="A8111:A8114"/>
    <mergeCell ref="B8111:B8114"/>
    <mergeCell ref="A8115:A8118"/>
    <mergeCell ref="B8115:B8118"/>
    <mergeCell ref="A8079:A8082"/>
    <mergeCell ref="B8079:B8082"/>
    <mergeCell ref="A8083:A8086"/>
    <mergeCell ref="B8083:B8086"/>
    <mergeCell ref="A8087:A8090"/>
    <mergeCell ref="B8087:B8090"/>
    <mergeCell ref="A8091:A8094"/>
    <mergeCell ref="B8091:B8094"/>
    <mergeCell ref="A8095:A8098"/>
    <mergeCell ref="B8095:B8098"/>
    <mergeCell ref="A8047:A8050"/>
    <mergeCell ref="B8047:B8050"/>
    <mergeCell ref="A8051:A8054"/>
    <mergeCell ref="B8051:B8054"/>
    <mergeCell ref="A8055:A8058"/>
    <mergeCell ref="B8055:B8058"/>
    <mergeCell ref="A8059:A8062"/>
    <mergeCell ref="B8059:B8062"/>
    <mergeCell ref="A8063:A8066"/>
    <mergeCell ref="B8063:B8066"/>
    <mergeCell ref="A8067:A8070"/>
    <mergeCell ref="B8067:B8070"/>
    <mergeCell ref="A8071:A8074"/>
    <mergeCell ref="B8071:B8074"/>
    <mergeCell ref="A8075:A8078"/>
    <mergeCell ref="B8075:B8078"/>
    <mergeCell ref="A8011:A8014"/>
    <mergeCell ref="B8011:B8014"/>
    <mergeCell ref="A8015:A8018"/>
    <mergeCell ref="B8015:B8018"/>
    <mergeCell ref="A8019:A8022"/>
    <mergeCell ref="B8019:B8022"/>
    <mergeCell ref="A8023:A8026"/>
    <mergeCell ref="B8023:B8026"/>
    <mergeCell ref="A8027:A8030"/>
    <mergeCell ref="B8027:B8030"/>
    <mergeCell ref="A8031:A8034"/>
    <mergeCell ref="B8031:B8034"/>
    <mergeCell ref="A8035:A8038"/>
    <mergeCell ref="B8035:B8038"/>
    <mergeCell ref="A8039:A8042"/>
    <mergeCell ref="B8039:B8042"/>
    <mergeCell ref="A8043:A8046"/>
    <mergeCell ref="B8043:B8046"/>
    <mergeCell ref="A7975:A7978"/>
    <mergeCell ref="B7975:B7978"/>
    <mergeCell ref="A7979:A7982"/>
    <mergeCell ref="B7979:B7982"/>
    <mergeCell ref="A7983:A7986"/>
    <mergeCell ref="B7983:B7986"/>
    <mergeCell ref="A7987:A7990"/>
    <mergeCell ref="B7987:B7990"/>
    <mergeCell ref="A7991:A7994"/>
    <mergeCell ref="B7991:B7994"/>
    <mergeCell ref="A7995:A7998"/>
    <mergeCell ref="B7995:B7998"/>
    <mergeCell ref="A7999:A8002"/>
    <mergeCell ref="B7999:B8002"/>
    <mergeCell ref="A8003:A8006"/>
    <mergeCell ref="B8003:B8006"/>
    <mergeCell ref="A8007:A8010"/>
    <mergeCell ref="B8007:B8010"/>
    <mergeCell ref="A7939:A7942"/>
    <mergeCell ref="B7939:B7942"/>
    <mergeCell ref="A7943:A7946"/>
    <mergeCell ref="B7943:B7946"/>
    <mergeCell ref="A7947:A7950"/>
    <mergeCell ref="B7947:B7950"/>
    <mergeCell ref="A7951:A7954"/>
    <mergeCell ref="B7951:B7954"/>
    <mergeCell ref="A7955:A7958"/>
    <mergeCell ref="B7955:B7958"/>
    <mergeCell ref="A7959:A7962"/>
    <mergeCell ref="B7959:B7962"/>
    <mergeCell ref="A7963:A7966"/>
    <mergeCell ref="B7963:B7966"/>
    <mergeCell ref="A7967:A7970"/>
    <mergeCell ref="B7967:B7970"/>
    <mergeCell ref="A7971:A7974"/>
    <mergeCell ref="B7971:B7974"/>
    <mergeCell ref="A7903:A7906"/>
    <mergeCell ref="B7903:B7906"/>
    <mergeCell ref="A7907:A7910"/>
    <mergeCell ref="B7907:B7910"/>
    <mergeCell ref="A7911:A7914"/>
    <mergeCell ref="B7911:B7914"/>
    <mergeCell ref="A7915:A7918"/>
    <mergeCell ref="B7915:B7918"/>
    <mergeCell ref="A7919:A7922"/>
    <mergeCell ref="B7919:B7922"/>
    <mergeCell ref="A7923:A7926"/>
    <mergeCell ref="B7923:B7926"/>
    <mergeCell ref="A7927:A7930"/>
    <mergeCell ref="B7927:B7930"/>
    <mergeCell ref="A7931:A7934"/>
    <mergeCell ref="B7931:B7934"/>
    <mergeCell ref="A7935:A7938"/>
    <mergeCell ref="B7935:B7938"/>
    <mergeCell ref="A7867:A7870"/>
    <mergeCell ref="B7867:B7870"/>
    <mergeCell ref="A7871:A7874"/>
    <mergeCell ref="B7871:B7874"/>
    <mergeCell ref="A7875:A7878"/>
    <mergeCell ref="B7875:B7878"/>
    <mergeCell ref="A7879:A7882"/>
    <mergeCell ref="B7879:B7882"/>
    <mergeCell ref="A7883:A7886"/>
    <mergeCell ref="B7883:B7886"/>
    <mergeCell ref="A7887:A7890"/>
    <mergeCell ref="B7887:B7890"/>
    <mergeCell ref="A7891:A7894"/>
    <mergeCell ref="B7891:B7894"/>
    <mergeCell ref="A7895:A7898"/>
    <mergeCell ref="B7895:B7898"/>
    <mergeCell ref="A7899:A7902"/>
    <mergeCell ref="B7899:B7902"/>
    <mergeCell ref="A7831:A7834"/>
    <mergeCell ref="B7831:B7834"/>
    <mergeCell ref="A7835:A7838"/>
    <mergeCell ref="B7835:B7838"/>
    <mergeCell ref="A7839:A7842"/>
    <mergeCell ref="B7839:B7842"/>
    <mergeCell ref="A7843:A7846"/>
    <mergeCell ref="B7843:B7846"/>
    <mergeCell ref="A7847:A7850"/>
    <mergeCell ref="B7847:B7850"/>
    <mergeCell ref="A7851:A7854"/>
    <mergeCell ref="B7851:B7854"/>
    <mergeCell ref="A7855:A7858"/>
    <mergeCell ref="B7855:B7858"/>
    <mergeCell ref="A7859:A7862"/>
    <mergeCell ref="B7859:B7862"/>
    <mergeCell ref="A7863:A7866"/>
    <mergeCell ref="B7863:B7866"/>
    <mergeCell ref="A7827:A7830"/>
    <mergeCell ref="B7827:B7830"/>
    <mergeCell ref="A7791:A7794"/>
    <mergeCell ref="B7791:B7794"/>
    <mergeCell ref="A7795:A7798"/>
    <mergeCell ref="B7795:B7798"/>
    <mergeCell ref="A7799:A7802"/>
    <mergeCell ref="B7799:B7802"/>
    <mergeCell ref="A7803:A7806"/>
    <mergeCell ref="B7803:B7806"/>
    <mergeCell ref="A7807:A7810"/>
    <mergeCell ref="B7807:B7810"/>
    <mergeCell ref="A7811:A7814"/>
    <mergeCell ref="B7811:B7814"/>
    <mergeCell ref="A7815:A7818"/>
    <mergeCell ref="B7815:B7818"/>
    <mergeCell ref="A7819:A7822"/>
    <mergeCell ref="B7819:B7822"/>
    <mergeCell ref="A7823:A7826"/>
    <mergeCell ref="B7823:B7826"/>
    <mergeCell ref="A7755:A7758"/>
    <mergeCell ref="B7755:B7758"/>
    <mergeCell ref="A7759:A7762"/>
    <mergeCell ref="B7759:B7762"/>
    <mergeCell ref="A7763:A7766"/>
    <mergeCell ref="B7763:B7766"/>
    <mergeCell ref="A7767:A7770"/>
    <mergeCell ref="B7767:B7770"/>
    <mergeCell ref="A7771:A7774"/>
    <mergeCell ref="B7771:B7774"/>
    <mergeCell ref="A7775:A7778"/>
    <mergeCell ref="B7775:B7778"/>
    <mergeCell ref="A7779:A7782"/>
    <mergeCell ref="B7779:B7782"/>
    <mergeCell ref="A7783:A7786"/>
    <mergeCell ref="B7783:B7786"/>
    <mergeCell ref="A7787:A7790"/>
    <mergeCell ref="B7787:B7790"/>
    <mergeCell ref="A7719:A7722"/>
    <mergeCell ref="B7719:B7722"/>
    <mergeCell ref="A7723:A7726"/>
    <mergeCell ref="B7723:B7726"/>
    <mergeCell ref="A7727:A7730"/>
    <mergeCell ref="B7727:B7730"/>
    <mergeCell ref="A7731:A7734"/>
    <mergeCell ref="B7731:B7734"/>
    <mergeCell ref="A7735:A7738"/>
    <mergeCell ref="B7735:B7738"/>
    <mergeCell ref="A7739:A7742"/>
    <mergeCell ref="B7739:B7742"/>
    <mergeCell ref="A7743:A7746"/>
    <mergeCell ref="B7743:B7746"/>
    <mergeCell ref="A7747:A7750"/>
    <mergeCell ref="B7747:B7750"/>
    <mergeCell ref="A7751:A7754"/>
    <mergeCell ref="B7751:B7754"/>
    <mergeCell ref="A7683:A7686"/>
    <mergeCell ref="B7683:B7686"/>
    <mergeCell ref="A7687:A7690"/>
    <mergeCell ref="B7687:B7690"/>
    <mergeCell ref="A7691:A7694"/>
    <mergeCell ref="B7691:B7694"/>
    <mergeCell ref="A7695:A7698"/>
    <mergeCell ref="B7695:B7698"/>
    <mergeCell ref="A7699:A7702"/>
    <mergeCell ref="B7699:B7702"/>
    <mergeCell ref="A7703:A7706"/>
    <mergeCell ref="B7703:B7706"/>
    <mergeCell ref="A7707:A7710"/>
    <mergeCell ref="B7707:B7710"/>
    <mergeCell ref="A7711:A7714"/>
    <mergeCell ref="B7711:B7714"/>
    <mergeCell ref="A7715:A7718"/>
    <mergeCell ref="B7715:B7718"/>
    <mergeCell ref="A7671:A7674"/>
    <mergeCell ref="B7671:B7674"/>
    <mergeCell ref="A7675:A7678"/>
    <mergeCell ref="B7675:B7678"/>
    <mergeCell ref="A7499:A7507"/>
    <mergeCell ref="B7499:B7507"/>
    <mergeCell ref="A7508:A7513"/>
    <mergeCell ref="B7508:B7513"/>
    <mergeCell ref="A7514:A7519"/>
    <mergeCell ref="B7514:B7519"/>
    <mergeCell ref="A7548:A7554"/>
    <mergeCell ref="B7548:B7554"/>
    <mergeCell ref="A7520:A7533"/>
    <mergeCell ref="B7520:B7533"/>
    <mergeCell ref="A7534:A7547"/>
    <mergeCell ref="B7534:B7547"/>
    <mergeCell ref="A7679:A7682"/>
    <mergeCell ref="B7679:B7682"/>
    <mergeCell ref="A7635:A7638"/>
    <mergeCell ref="B7635:B7638"/>
    <mergeCell ref="A7639:A7642"/>
    <mergeCell ref="B7639:B7642"/>
    <mergeCell ref="A7643:A7646"/>
    <mergeCell ref="B7643:B7646"/>
    <mergeCell ref="A7647:A7650"/>
    <mergeCell ref="B7647:B7650"/>
    <mergeCell ref="A7651:A7654"/>
    <mergeCell ref="B7651:B7654"/>
    <mergeCell ref="A7655:A7658"/>
    <mergeCell ref="B7655:B7658"/>
    <mergeCell ref="A7659:A7662"/>
    <mergeCell ref="B7659:B7662"/>
    <mergeCell ref="A7663:A7666"/>
    <mergeCell ref="B7663:B7666"/>
    <mergeCell ref="A7667:A7670"/>
    <mergeCell ref="B7667:B7670"/>
    <mergeCell ref="A7599:A7602"/>
    <mergeCell ref="B7599:B7602"/>
    <mergeCell ref="A7603:A7606"/>
    <mergeCell ref="B7603:B7606"/>
    <mergeCell ref="A7607:A7610"/>
    <mergeCell ref="B7607:B7610"/>
    <mergeCell ref="A7611:A7614"/>
    <mergeCell ref="B7611:B7614"/>
    <mergeCell ref="A7615:A7618"/>
    <mergeCell ref="B7615:B7618"/>
    <mergeCell ref="A7619:A7622"/>
    <mergeCell ref="B7619:B7622"/>
    <mergeCell ref="A7623:A7626"/>
    <mergeCell ref="B7623:B7626"/>
    <mergeCell ref="A7627:A7630"/>
    <mergeCell ref="B7627:B7630"/>
    <mergeCell ref="A7631:A7634"/>
    <mergeCell ref="B7631:B7634"/>
    <mergeCell ref="A7567:A7570"/>
    <mergeCell ref="B7567:B7570"/>
    <mergeCell ref="A7571:A7574"/>
    <mergeCell ref="B7571:B7574"/>
    <mergeCell ref="A7575:A7578"/>
    <mergeCell ref="B7575:B7578"/>
    <mergeCell ref="A7579:A7582"/>
    <mergeCell ref="B7579:B7582"/>
    <mergeCell ref="A7583:A7586"/>
    <mergeCell ref="B7583:B7586"/>
    <mergeCell ref="A7587:A7590"/>
    <mergeCell ref="B7587:B7590"/>
    <mergeCell ref="A7591:A7594"/>
    <mergeCell ref="B7591:B7594"/>
    <mergeCell ref="A7595:A7598"/>
    <mergeCell ref="B7595:B7598"/>
    <mergeCell ref="A7563:A7566"/>
    <mergeCell ref="B7563:B7566"/>
    <mergeCell ref="A7555:A7558"/>
    <mergeCell ref="B7555:B7558"/>
    <mergeCell ref="A7559:A7562"/>
    <mergeCell ref="B7559:B7562"/>
    <mergeCell ref="A7459:A7462"/>
    <mergeCell ref="B7459:B7462"/>
    <mergeCell ref="A7463:A7470"/>
    <mergeCell ref="B7463:B7470"/>
    <mergeCell ref="A7471:A7478"/>
    <mergeCell ref="B7471:B7478"/>
    <mergeCell ref="A7479:A7486"/>
    <mergeCell ref="B7479:B7486"/>
    <mergeCell ref="A7418:A7423"/>
    <mergeCell ref="B7418:B7423"/>
    <mergeCell ref="A7373:A7380"/>
    <mergeCell ref="B7373:B7380"/>
    <mergeCell ref="A7381:A7386"/>
    <mergeCell ref="B7381:B7386"/>
    <mergeCell ref="A7394:A7399"/>
    <mergeCell ref="B7394:B7399"/>
    <mergeCell ref="A7400:A7405"/>
    <mergeCell ref="B7400:B7405"/>
    <mergeCell ref="A7406:A7411"/>
    <mergeCell ref="B7406:B7411"/>
    <mergeCell ref="A7412:A7417"/>
    <mergeCell ref="B7412:B7417"/>
    <mergeCell ref="A7493:A7498"/>
    <mergeCell ref="B7493:B7498"/>
    <mergeCell ref="A7487:A7492"/>
    <mergeCell ref="B7487:B7492"/>
    <mergeCell ref="A7349:A7353"/>
    <mergeCell ref="B7349:B7353"/>
    <mergeCell ref="A7354:A7358"/>
    <mergeCell ref="B7354:B7358"/>
    <mergeCell ref="A7359:A7365"/>
    <mergeCell ref="B7359:B7365"/>
    <mergeCell ref="A7387:A7393"/>
    <mergeCell ref="B7387:B7393"/>
    <mergeCell ref="A7366:A7372"/>
    <mergeCell ref="B7366:B7372"/>
    <mergeCell ref="A7306:A7309"/>
    <mergeCell ref="B7306:B7309"/>
    <mergeCell ref="A7310:A7313"/>
    <mergeCell ref="B7310:B7313"/>
    <mergeCell ref="A7445:A7451"/>
    <mergeCell ref="B7445:B7451"/>
    <mergeCell ref="A7452:A7458"/>
    <mergeCell ref="B7452:B7458"/>
    <mergeCell ref="A7424:A7431"/>
    <mergeCell ref="B7424:B7431"/>
    <mergeCell ref="A7432:A7437"/>
    <mergeCell ref="B7432:B7437"/>
    <mergeCell ref="A7438:A7444"/>
    <mergeCell ref="B7438:B7444"/>
    <mergeCell ref="A7321:A7326"/>
    <mergeCell ref="B7321:B7326"/>
    <mergeCell ref="A7314:A7320"/>
    <mergeCell ref="B7314:B7320"/>
    <mergeCell ref="A7258:A7261"/>
    <mergeCell ref="B7258:B7261"/>
    <mergeCell ref="A7262:A7265"/>
    <mergeCell ref="B7262:B7265"/>
    <mergeCell ref="A7239:A7243"/>
    <mergeCell ref="B7239:B7243"/>
    <mergeCell ref="A6350:A6354"/>
    <mergeCell ref="B6350:B6354"/>
    <mergeCell ref="A6355:A6368"/>
    <mergeCell ref="B6355:B6368"/>
    <mergeCell ref="A7327:A7334"/>
    <mergeCell ref="B7327:B7334"/>
    <mergeCell ref="A7335:A7342"/>
    <mergeCell ref="B7335:B7342"/>
    <mergeCell ref="A7343:A7348"/>
    <mergeCell ref="B7343:B7348"/>
    <mergeCell ref="A6500:A6503"/>
    <mergeCell ref="B6500:B6503"/>
    <mergeCell ref="A6504:A6507"/>
    <mergeCell ref="B6504:B6507"/>
    <mergeCell ref="A6508:A6511"/>
    <mergeCell ref="B6508:B6511"/>
    <mergeCell ref="A6512:A6515"/>
    <mergeCell ref="B6512:B6515"/>
    <mergeCell ref="A6478:A6484"/>
    <mergeCell ref="B6478:B6484"/>
    <mergeCell ref="A6485:A6491"/>
    <mergeCell ref="B6485:B6491"/>
    <mergeCell ref="A7290:A7293"/>
    <mergeCell ref="B7290:B7293"/>
    <mergeCell ref="A7270:A7273"/>
    <mergeCell ref="B7270:B7273"/>
    <mergeCell ref="A2621:A2624"/>
    <mergeCell ref="B2621:B2624"/>
    <mergeCell ref="A4749:A4752"/>
    <mergeCell ref="B4749:B4752"/>
    <mergeCell ref="A4753:A4756"/>
    <mergeCell ref="B4753:B4756"/>
    <mergeCell ref="A7286:A7289"/>
    <mergeCell ref="B7286:B7289"/>
    <mergeCell ref="A7278:A7281"/>
    <mergeCell ref="B7278:B7281"/>
    <mergeCell ref="A7282:A7285"/>
    <mergeCell ref="B7282:B7285"/>
    <mergeCell ref="A6431:A6435"/>
    <mergeCell ref="B6431:B6435"/>
    <mergeCell ref="A6457:A6463"/>
    <mergeCell ref="B6457:B6463"/>
    <mergeCell ref="A6464:A6470"/>
    <mergeCell ref="B6464:B6470"/>
    <mergeCell ref="A6248:A6253"/>
    <mergeCell ref="B6248:B6253"/>
    <mergeCell ref="A6413:A6416"/>
    <mergeCell ref="B6413:B6416"/>
    <mergeCell ref="A6417:A6420"/>
    <mergeCell ref="B6417:B6420"/>
    <mergeCell ref="A6158:A6168"/>
    <mergeCell ref="B6158:B6168"/>
    <mergeCell ref="A6169:A6179"/>
    <mergeCell ref="B6169:B6179"/>
    <mergeCell ref="A7274:A7277"/>
    <mergeCell ref="B7274:B7277"/>
    <mergeCell ref="A7266:A7269"/>
    <mergeCell ref="B7266:B7269"/>
    <mergeCell ref="A7244:A7248"/>
    <mergeCell ref="B7244:B7248"/>
    <mergeCell ref="A7249:A7253"/>
    <mergeCell ref="B7249:B7253"/>
    <mergeCell ref="A6421:A6425"/>
    <mergeCell ref="B6421:B6425"/>
    <mergeCell ref="A6436:A6442"/>
    <mergeCell ref="B6436:B6442"/>
    <mergeCell ref="A6180:A6186"/>
    <mergeCell ref="B6180:B6186"/>
    <mergeCell ref="A6331:A6340"/>
    <mergeCell ref="B6331:B6340"/>
    <mergeCell ref="A6341:A6349"/>
    <mergeCell ref="B6341:B6349"/>
    <mergeCell ref="A7254:A7257"/>
    <mergeCell ref="B7254:B7257"/>
    <mergeCell ref="A6604:A6607"/>
    <mergeCell ref="B6604:B6607"/>
    <mergeCell ref="A6254:A6262"/>
    <mergeCell ref="B6254:B6262"/>
    <mergeCell ref="A6263:A6273"/>
    <mergeCell ref="B6263:B6273"/>
    <mergeCell ref="A6274:A6281"/>
    <mergeCell ref="B6274:B6281"/>
    <mergeCell ref="A6282:A6289"/>
    <mergeCell ref="B6282:B6289"/>
    <mergeCell ref="A6290:A6296"/>
    <mergeCell ref="B6290:B6296"/>
    <mergeCell ref="A6297:A6306"/>
    <mergeCell ref="B6297:B6306"/>
    <mergeCell ref="A6307:A6330"/>
    <mergeCell ref="B6307:B6330"/>
    <mergeCell ref="A6556:A6559"/>
    <mergeCell ref="B6556:B6559"/>
    <mergeCell ref="A6516:A6519"/>
    <mergeCell ref="B6516:B6519"/>
    <mergeCell ref="A6520:A6523"/>
    <mergeCell ref="B6520:B6523"/>
    <mergeCell ref="A6426:A6430"/>
    <mergeCell ref="B6426:B6430"/>
    <mergeCell ref="A6369:A6383"/>
    <mergeCell ref="B6369:B6383"/>
    <mergeCell ref="A6384:A6390"/>
    <mergeCell ref="B6384:B6390"/>
    <mergeCell ref="A6391:A6396"/>
    <mergeCell ref="B6391:B6396"/>
    <mergeCell ref="A6496:A6499"/>
    <mergeCell ref="B6496:B6499"/>
    <mergeCell ref="A6471:A6477"/>
    <mergeCell ref="B6471:B6477"/>
    <mergeCell ref="A6229:A6234"/>
    <mergeCell ref="B6229:B6234"/>
    <mergeCell ref="A6187:A6191"/>
    <mergeCell ref="B6187:B6191"/>
    <mergeCell ref="A6192:A6196"/>
    <mergeCell ref="B6192:B6196"/>
    <mergeCell ref="A6205:A6212"/>
    <mergeCell ref="B6205:B6212"/>
    <mergeCell ref="A6197:A6204"/>
    <mergeCell ref="B6197:B6204"/>
    <mergeCell ref="A6213:A6221"/>
    <mergeCell ref="B6213:B6221"/>
    <mergeCell ref="A6222:A6228"/>
    <mergeCell ref="B6222:B6228"/>
    <mergeCell ref="A6235:A6241"/>
    <mergeCell ref="B6235:B6241"/>
    <mergeCell ref="A6242:A6247"/>
    <mergeCell ref="B6242:B6247"/>
    <mergeCell ref="A6154:A6157"/>
    <mergeCell ref="B6154:B6157"/>
    <mergeCell ref="A2745:A2748"/>
    <mergeCell ref="B2745:B2748"/>
    <mergeCell ref="A5486:A5491"/>
    <mergeCell ref="B5486:B5491"/>
    <mergeCell ref="A5492:A5497"/>
    <mergeCell ref="B5492:B5497"/>
    <mergeCell ref="A5498:A5503"/>
    <mergeCell ref="B5498:B5503"/>
    <mergeCell ref="A5504:A5509"/>
    <mergeCell ref="B5504:B5509"/>
    <mergeCell ref="A5510:A5515"/>
    <mergeCell ref="B5510:B5515"/>
    <mergeCell ref="A5516:A5521"/>
    <mergeCell ref="B5516:B5521"/>
    <mergeCell ref="A5522:A5527"/>
    <mergeCell ref="B5522:B5527"/>
    <mergeCell ref="A5528:A5533"/>
    <mergeCell ref="B5528:B5533"/>
    <mergeCell ref="A5397:A5404"/>
    <mergeCell ref="B5397:B5404"/>
    <mergeCell ref="A5405:A5411"/>
    <mergeCell ref="B5405:B5411"/>
    <mergeCell ref="A5412:A5421"/>
    <mergeCell ref="B5412:B5421"/>
    <mergeCell ref="A5422:A5433"/>
    <mergeCell ref="B5422:B5433"/>
    <mergeCell ref="A5434:A5439"/>
    <mergeCell ref="B5434:B5439"/>
    <mergeCell ref="A5440:A5445"/>
    <mergeCell ref="B5440:B5445"/>
    <mergeCell ref="A6110:A6113"/>
    <mergeCell ref="B6110:B6113"/>
    <mergeCell ref="A6014:A6017"/>
    <mergeCell ref="B6014:B6017"/>
    <mergeCell ref="A5946:A5949"/>
    <mergeCell ref="B5946:B5949"/>
    <mergeCell ref="A5950:A5953"/>
    <mergeCell ref="B5950:B5953"/>
    <mergeCell ref="A5954:A5957"/>
    <mergeCell ref="B5954:B5957"/>
    <mergeCell ref="A5958:A5961"/>
    <mergeCell ref="B5958:B5961"/>
    <mergeCell ref="A5962:A5965"/>
    <mergeCell ref="B5962:B5965"/>
    <mergeCell ref="A5966:A5969"/>
    <mergeCell ref="B5966:B5969"/>
    <mergeCell ref="A5970:A5973"/>
    <mergeCell ref="B5970:B5973"/>
    <mergeCell ref="A6026:A6029"/>
    <mergeCell ref="B6026:B6029"/>
    <mergeCell ref="A6034:A6037"/>
    <mergeCell ref="B6034:B6037"/>
    <mergeCell ref="A6038:A6041"/>
    <mergeCell ref="B6038:B6041"/>
    <mergeCell ref="A6042:A6045"/>
    <mergeCell ref="B6042:B6045"/>
    <mergeCell ref="A6054:A6057"/>
    <mergeCell ref="B6054:B6057"/>
    <mergeCell ref="A6058:A6061"/>
    <mergeCell ref="B6058:B6061"/>
    <mergeCell ref="A6106:A6109"/>
    <mergeCell ref="B6106:B6109"/>
    <mergeCell ref="A5534:A5539"/>
    <mergeCell ref="B5534:B5539"/>
    <mergeCell ref="A5540:A5545"/>
    <mergeCell ref="B5540:B5545"/>
    <mergeCell ref="A5546:A5551"/>
    <mergeCell ref="B5546:B5551"/>
    <mergeCell ref="A5552:A5557"/>
    <mergeCell ref="B5552:B5557"/>
    <mergeCell ref="A5558:A5563"/>
    <mergeCell ref="B5558:B5563"/>
    <mergeCell ref="A5564:A5569"/>
    <mergeCell ref="B5564:B5569"/>
    <mergeCell ref="A6138:A6145"/>
    <mergeCell ref="B6138:B6145"/>
    <mergeCell ref="A6146:A6149"/>
    <mergeCell ref="B6146:B6149"/>
    <mergeCell ref="A5990:A5993"/>
    <mergeCell ref="B5990:B5993"/>
    <mergeCell ref="A5994:A5997"/>
    <mergeCell ref="B5994:B5997"/>
    <mergeCell ref="A5998:A6001"/>
    <mergeCell ref="B5998:B6001"/>
    <mergeCell ref="A6002:A6005"/>
    <mergeCell ref="B6002:B6005"/>
    <mergeCell ref="A6006:A6009"/>
    <mergeCell ref="B6006:B6009"/>
    <mergeCell ref="A6010:A6013"/>
    <mergeCell ref="B6010:B6013"/>
    <mergeCell ref="A6122:A6125"/>
    <mergeCell ref="B6122:B6125"/>
    <mergeCell ref="A6098:A6101"/>
    <mergeCell ref="B6098:B6101"/>
    <mergeCell ref="A6150:A6153"/>
    <mergeCell ref="B6150:B6153"/>
    <mergeCell ref="A2753:A2756"/>
    <mergeCell ref="B2753:B2756"/>
    <mergeCell ref="B5982:B5985"/>
    <mergeCell ref="B5986:B5989"/>
    <mergeCell ref="A5570:A5575"/>
    <mergeCell ref="B5570:B5575"/>
    <mergeCell ref="A5576:A5581"/>
    <mergeCell ref="B5576:B5581"/>
    <mergeCell ref="A5582:A5587"/>
    <mergeCell ref="B5582:B5587"/>
    <mergeCell ref="A5588:A5593"/>
    <mergeCell ref="B5588:B5593"/>
    <mergeCell ref="A5594:A5599"/>
    <mergeCell ref="B5594:B5599"/>
    <mergeCell ref="A5600:A5605"/>
    <mergeCell ref="B5600:B5605"/>
    <mergeCell ref="A6062:A6065"/>
    <mergeCell ref="B6062:B6065"/>
    <mergeCell ref="A6066:A6069"/>
    <mergeCell ref="B6066:B6069"/>
    <mergeCell ref="A6070:A6073"/>
    <mergeCell ref="B6070:B6073"/>
    <mergeCell ref="A6074:A6077"/>
    <mergeCell ref="B6074:B6077"/>
    <mergeCell ref="A6114:A6117"/>
    <mergeCell ref="B6114:B6117"/>
    <mergeCell ref="A5942:A5945"/>
    <mergeCell ref="B5942:B5945"/>
    <mergeCell ref="A5982:A5985"/>
    <mergeCell ref="A5986:A5989"/>
    <mergeCell ref="A6086:A6089"/>
    <mergeCell ref="B6086:B6089"/>
    <mergeCell ref="A6090:A6093"/>
    <mergeCell ref="B6090:B6093"/>
    <mergeCell ref="A6094:A6097"/>
    <mergeCell ref="B6094:B6097"/>
    <mergeCell ref="A6018:A6021"/>
    <mergeCell ref="B6018:B6021"/>
    <mergeCell ref="A6022:A6025"/>
    <mergeCell ref="B6022:B6025"/>
    <mergeCell ref="A5886:A5889"/>
    <mergeCell ref="B5886:B5889"/>
    <mergeCell ref="A5890:A5893"/>
    <mergeCell ref="B5890:B5893"/>
    <mergeCell ref="A5894:A5897"/>
    <mergeCell ref="B5894:B5897"/>
    <mergeCell ref="A5898:A5901"/>
    <mergeCell ref="B5898:B5901"/>
    <mergeCell ref="A5902:A5905"/>
    <mergeCell ref="B5902:B5905"/>
    <mergeCell ref="A5906:A5909"/>
    <mergeCell ref="B5906:B5909"/>
    <mergeCell ref="A5978:A5981"/>
    <mergeCell ref="B5978:B5981"/>
    <mergeCell ref="A5910:A5913"/>
    <mergeCell ref="B5910:B5913"/>
    <mergeCell ref="A5914:A5917"/>
    <mergeCell ref="B5914:B5917"/>
    <mergeCell ref="A6050:A6053"/>
    <mergeCell ref="B6050:B6053"/>
    <mergeCell ref="A5934:A5937"/>
    <mergeCell ref="B5934:B5937"/>
    <mergeCell ref="A5974:A5977"/>
    <mergeCell ref="B5974:B5977"/>
    <mergeCell ref="A5938:A5941"/>
    <mergeCell ref="B5938:B5941"/>
    <mergeCell ref="A5850:A5853"/>
    <mergeCell ref="B5850:B5853"/>
    <mergeCell ref="A5854:A5857"/>
    <mergeCell ref="B5854:B5857"/>
    <mergeCell ref="A5858:A5861"/>
    <mergeCell ref="B5858:B5861"/>
    <mergeCell ref="A5862:A5865"/>
    <mergeCell ref="B5862:B5865"/>
    <mergeCell ref="A5866:A5869"/>
    <mergeCell ref="B5866:B5869"/>
    <mergeCell ref="A5870:A5873"/>
    <mergeCell ref="B5870:B5873"/>
    <mergeCell ref="A5874:A5877"/>
    <mergeCell ref="B5874:B5877"/>
    <mergeCell ref="A5878:A5881"/>
    <mergeCell ref="B5878:B5881"/>
    <mergeCell ref="A5882:A5885"/>
    <mergeCell ref="B5882:B5885"/>
    <mergeCell ref="A5830:A5833"/>
    <mergeCell ref="B5830:B5833"/>
    <mergeCell ref="A5834:A5837"/>
    <mergeCell ref="B5834:B5837"/>
    <mergeCell ref="A5838:A5841"/>
    <mergeCell ref="B5838:B5841"/>
    <mergeCell ref="A5842:A5845"/>
    <mergeCell ref="B5842:B5845"/>
    <mergeCell ref="A5846:A5849"/>
    <mergeCell ref="B5846:B5849"/>
    <mergeCell ref="A5918:A5921"/>
    <mergeCell ref="B5918:B5921"/>
    <mergeCell ref="A5922:A5925"/>
    <mergeCell ref="B5922:B5925"/>
    <mergeCell ref="A5926:A5929"/>
    <mergeCell ref="B5926:B5929"/>
    <mergeCell ref="A5930:A5933"/>
    <mergeCell ref="B5930:B5933"/>
    <mergeCell ref="A5794:A5797"/>
    <mergeCell ref="B5794:B5797"/>
    <mergeCell ref="A5798:A5801"/>
    <mergeCell ref="B5798:B5801"/>
    <mergeCell ref="A5802:A5805"/>
    <mergeCell ref="B5802:B5805"/>
    <mergeCell ref="A5806:A5809"/>
    <mergeCell ref="B5806:B5809"/>
    <mergeCell ref="A5810:A5813"/>
    <mergeCell ref="B5810:B5813"/>
    <mergeCell ref="A5814:A5817"/>
    <mergeCell ref="B5814:B5817"/>
    <mergeCell ref="A5818:A5821"/>
    <mergeCell ref="B5818:B5821"/>
    <mergeCell ref="A5822:A5825"/>
    <mergeCell ref="B5822:B5825"/>
    <mergeCell ref="A5826:A5829"/>
    <mergeCell ref="B5826:B5829"/>
    <mergeCell ref="A5758:A5761"/>
    <mergeCell ref="B5758:B5761"/>
    <mergeCell ref="A5762:A5765"/>
    <mergeCell ref="B5762:B5765"/>
    <mergeCell ref="A5766:A5769"/>
    <mergeCell ref="B5766:B5769"/>
    <mergeCell ref="A5770:A5773"/>
    <mergeCell ref="B5770:B5773"/>
    <mergeCell ref="A5774:A5777"/>
    <mergeCell ref="B5774:B5777"/>
    <mergeCell ref="A5778:A5781"/>
    <mergeCell ref="B5778:B5781"/>
    <mergeCell ref="A5782:A5785"/>
    <mergeCell ref="B5782:B5785"/>
    <mergeCell ref="A5786:A5789"/>
    <mergeCell ref="B5786:B5789"/>
    <mergeCell ref="A5790:A5793"/>
    <mergeCell ref="B5790:B5793"/>
    <mergeCell ref="A5722:A5725"/>
    <mergeCell ref="B5722:B5725"/>
    <mergeCell ref="A5726:A5729"/>
    <mergeCell ref="B5726:B5729"/>
    <mergeCell ref="A5730:A5733"/>
    <mergeCell ref="B5730:B5733"/>
    <mergeCell ref="A5734:A5737"/>
    <mergeCell ref="B5734:B5737"/>
    <mergeCell ref="A5738:A5741"/>
    <mergeCell ref="B5738:B5741"/>
    <mergeCell ref="A5742:A5745"/>
    <mergeCell ref="B5742:B5745"/>
    <mergeCell ref="A5746:A5749"/>
    <mergeCell ref="B5746:B5749"/>
    <mergeCell ref="A5750:A5753"/>
    <mergeCell ref="B5750:B5753"/>
    <mergeCell ref="A5754:A5757"/>
    <mergeCell ref="B5754:B5757"/>
    <mergeCell ref="A5686:A5689"/>
    <mergeCell ref="B5686:B5689"/>
    <mergeCell ref="A5690:A5693"/>
    <mergeCell ref="B5690:B5693"/>
    <mergeCell ref="A5694:A5697"/>
    <mergeCell ref="B5694:B5697"/>
    <mergeCell ref="A5698:A5701"/>
    <mergeCell ref="B5698:B5701"/>
    <mergeCell ref="A5702:A5705"/>
    <mergeCell ref="B5702:B5705"/>
    <mergeCell ref="A5706:A5709"/>
    <mergeCell ref="B5706:B5709"/>
    <mergeCell ref="A5710:A5713"/>
    <mergeCell ref="B5710:B5713"/>
    <mergeCell ref="A5714:A5717"/>
    <mergeCell ref="B5714:B5717"/>
    <mergeCell ref="A5718:A5721"/>
    <mergeCell ref="B5718:B5721"/>
    <mergeCell ref="A5650:A5653"/>
    <mergeCell ref="B5650:B5653"/>
    <mergeCell ref="A5654:A5657"/>
    <mergeCell ref="B5654:B5657"/>
    <mergeCell ref="A5658:A5661"/>
    <mergeCell ref="B5658:B5661"/>
    <mergeCell ref="A5662:A5665"/>
    <mergeCell ref="B5662:B5665"/>
    <mergeCell ref="A5666:A5669"/>
    <mergeCell ref="B5666:B5669"/>
    <mergeCell ref="A5670:A5673"/>
    <mergeCell ref="B5670:B5673"/>
    <mergeCell ref="A5674:A5677"/>
    <mergeCell ref="B5674:B5677"/>
    <mergeCell ref="A5678:A5681"/>
    <mergeCell ref="B5678:B5681"/>
    <mergeCell ref="A5682:A5685"/>
    <mergeCell ref="B5682:B5685"/>
    <mergeCell ref="A5453:A5458"/>
    <mergeCell ref="B5453:B5458"/>
    <mergeCell ref="A5459:A5464"/>
    <mergeCell ref="B5459:B5464"/>
    <mergeCell ref="A5465:A5470"/>
    <mergeCell ref="B5465:B5470"/>
    <mergeCell ref="A5471:A5474"/>
    <mergeCell ref="B5471:B5474"/>
    <mergeCell ref="A5482:A5485"/>
    <mergeCell ref="B5482:B5485"/>
    <mergeCell ref="A5475:A5481"/>
    <mergeCell ref="B5475:B5481"/>
    <mergeCell ref="A5606:A5609"/>
    <mergeCell ref="B5606:B5609"/>
    <mergeCell ref="A2437:A2440"/>
    <mergeCell ref="B2437:B2440"/>
    <mergeCell ref="A2441:A2444"/>
    <mergeCell ref="B2441:B2444"/>
    <mergeCell ref="A2445:A2448"/>
    <mergeCell ref="B2445:B2448"/>
    <mergeCell ref="A2449:A2452"/>
    <mergeCell ref="B2449:B2452"/>
    <mergeCell ref="A2453:A2456"/>
    <mergeCell ref="B2453:B2456"/>
    <mergeCell ref="A2457:A2460"/>
    <mergeCell ref="B2457:B2460"/>
    <mergeCell ref="A2609:A2612"/>
    <mergeCell ref="B2609:B2612"/>
    <mergeCell ref="A2613:A2616"/>
    <mergeCell ref="B2613:B2616"/>
    <mergeCell ref="A5446:A5452"/>
    <mergeCell ref="B5446:B5452"/>
    <mergeCell ref="A2617:A2620"/>
    <mergeCell ref="B2617:B2620"/>
    <mergeCell ref="A2465:A2468"/>
    <mergeCell ref="B2465:B2468"/>
    <mergeCell ref="A2469:A2472"/>
    <mergeCell ref="B2469:B2472"/>
    <mergeCell ref="A2473:A2476"/>
    <mergeCell ref="B2473:B2476"/>
    <mergeCell ref="A2477:A2480"/>
    <mergeCell ref="B2477:B2480"/>
    <mergeCell ref="A2481:A2484"/>
    <mergeCell ref="B2481:B2484"/>
    <mergeCell ref="A2485:A2488"/>
    <mergeCell ref="B2485:B2488"/>
    <mergeCell ref="A2525:A2528"/>
    <mergeCell ref="B2525:B2528"/>
    <mergeCell ref="A5123:A5130"/>
    <mergeCell ref="B5123:B5130"/>
    <mergeCell ref="A2625:A2628"/>
    <mergeCell ref="B2625:B2628"/>
    <mergeCell ref="A2489:A2492"/>
    <mergeCell ref="B2489:B2492"/>
    <mergeCell ref="A2493:A2496"/>
    <mergeCell ref="B2493:B2496"/>
    <mergeCell ref="A2497:A2500"/>
    <mergeCell ref="B2497:B2500"/>
    <mergeCell ref="A2501:A2504"/>
    <mergeCell ref="B2501:B2504"/>
    <mergeCell ref="A2505:A2508"/>
    <mergeCell ref="B2505:B2508"/>
    <mergeCell ref="A2509:A2512"/>
    <mergeCell ref="B2509:B2512"/>
    <mergeCell ref="A2513:A2516"/>
    <mergeCell ref="B2513:B2516"/>
    <mergeCell ref="A2529:A2532"/>
    <mergeCell ref="B2529:B2532"/>
    <mergeCell ref="A2597:A2600"/>
    <mergeCell ref="B2597:B2600"/>
    <mergeCell ref="A2601:A2604"/>
    <mergeCell ref="B2601:B2604"/>
    <mergeCell ref="A2605:A2608"/>
    <mergeCell ref="B2605:B2608"/>
    <mergeCell ref="A2585:A2588"/>
    <mergeCell ref="B2585:B2588"/>
    <mergeCell ref="A2589:A2592"/>
    <mergeCell ref="B2589:B2592"/>
    <mergeCell ref="A5091:A5097"/>
    <mergeCell ref="B5091:B5097"/>
    <mergeCell ref="A5098:A5108"/>
    <mergeCell ref="B5098:B5108"/>
    <mergeCell ref="A5078:A5083"/>
    <mergeCell ref="B5078:B5083"/>
    <mergeCell ref="A5084:A5090"/>
    <mergeCell ref="B5084:B5090"/>
    <mergeCell ref="A5018:A5023"/>
    <mergeCell ref="B5018:B5023"/>
    <mergeCell ref="A5024:A5029"/>
    <mergeCell ref="B5024:B5029"/>
    <mergeCell ref="A5030:A5037"/>
    <mergeCell ref="B5030:B5037"/>
    <mergeCell ref="A5038:A5044"/>
    <mergeCell ref="B5038:B5044"/>
    <mergeCell ref="A5045:A5051"/>
    <mergeCell ref="B5045:B5051"/>
    <mergeCell ref="A5052:A5059"/>
    <mergeCell ref="B5052:B5059"/>
    <mergeCell ref="A5060:A5065"/>
    <mergeCell ref="B5060:B5065"/>
    <mergeCell ref="A5066:A5071"/>
    <mergeCell ref="B5066:B5071"/>
    <mergeCell ref="A5072:A5077"/>
    <mergeCell ref="B5072:B5077"/>
    <mergeCell ref="A4964:A4969"/>
    <mergeCell ref="B4964:B4969"/>
    <mergeCell ref="A4970:A4975"/>
    <mergeCell ref="B4970:B4975"/>
    <mergeCell ref="A4976:A4981"/>
    <mergeCell ref="B4976:B4981"/>
    <mergeCell ref="A4982:A4987"/>
    <mergeCell ref="B4982:B4987"/>
    <mergeCell ref="A4988:A4994"/>
    <mergeCell ref="B4988:B4994"/>
    <mergeCell ref="A4995:A4999"/>
    <mergeCell ref="B4995:B4999"/>
    <mergeCell ref="A5000:A5007"/>
    <mergeCell ref="B5000:B5007"/>
    <mergeCell ref="A5008:A5013"/>
    <mergeCell ref="B5008:B5013"/>
    <mergeCell ref="A5014:A5017"/>
    <mergeCell ref="B5014:B5017"/>
    <mergeCell ref="A4905:A4911"/>
    <mergeCell ref="B4905:B4911"/>
    <mergeCell ref="A4912:A4918"/>
    <mergeCell ref="B4912:B4918"/>
    <mergeCell ref="A4919:A4925"/>
    <mergeCell ref="B4919:B4925"/>
    <mergeCell ref="A4926:A4930"/>
    <mergeCell ref="B4926:B4930"/>
    <mergeCell ref="A4931:A4937"/>
    <mergeCell ref="B4931:B4937"/>
    <mergeCell ref="B4938:B4944"/>
    <mergeCell ref="A4938:A4944"/>
    <mergeCell ref="A4945:A4951"/>
    <mergeCell ref="B4945:B4951"/>
    <mergeCell ref="A4952:A4958"/>
    <mergeCell ref="B4952:B4958"/>
    <mergeCell ref="A4959:A4963"/>
    <mergeCell ref="B4959:B4963"/>
    <mergeCell ref="A4840:A4847"/>
    <mergeCell ref="B4840:B4847"/>
    <mergeCell ref="A4848:A4855"/>
    <mergeCell ref="B4848:B4855"/>
    <mergeCell ref="A4856:A4863"/>
    <mergeCell ref="B4856:B4863"/>
    <mergeCell ref="A4864:A4871"/>
    <mergeCell ref="B4864:B4871"/>
    <mergeCell ref="A4808:A4815"/>
    <mergeCell ref="B4808:B4815"/>
    <mergeCell ref="A4872:A4881"/>
    <mergeCell ref="B4872:B4881"/>
    <mergeCell ref="A4882:A4890"/>
    <mergeCell ref="B4882:B4890"/>
    <mergeCell ref="A4891:A4897"/>
    <mergeCell ref="B4891:B4897"/>
    <mergeCell ref="A4898:A4904"/>
    <mergeCell ref="B4898:B4904"/>
    <mergeCell ref="A4773:A4782"/>
    <mergeCell ref="B4773:B4782"/>
    <mergeCell ref="A4783:A4792"/>
    <mergeCell ref="B4783:B4792"/>
    <mergeCell ref="A4793:A4797"/>
    <mergeCell ref="B4793:B4797"/>
    <mergeCell ref="A4798:A4802"/>
    <mergeCell ref="B4798:B4802"/>
    <mergeCell ref="A4803:A4807"/>
    <mergeCell ref="B4803:B4807"/>
    <mergeCell ref="A4816:A4823"/>
    <mergeCell ref="B4816:B4823"/>
    <mergeCell ref="A4824:A4831"/>
    <mergeCell ref="B4824:B4831"/>
    <mergeCell ref="A4832:A4839"/>
    <mergeCell ref="B4832:B4839"/>
    <mergeCell ref="A4757:A4767"/>
    <mergeCell ref="B4757:B4767"/>
    <mergeCell ref="A4768:A4772"/>
    <mergeCell ref="B4768:B4772"/>
    <mergeCell ref="A4691:A4702"/>
    <mergeCell ref="B4691:B4702"/>
    <mergeCell ref="A4707:A4712"/>
    <mergeCell ref="B4707:B4712"/>
    <mergeCell ref="A4713:A4720"/>
    <mergeCell ref="B4713:B4720"/>
    <mergeCell ref="A4668:A4673"/>
    <mergeCell ref="B4668:B4673"/>
    <mergeCell ref="A4674:A4681"/>
    <mergeCell ref="B4674:B4681"/>
    <mergeCell ref="A4682:A4690"/>
    <mergeCell ref="B4682:B4690"/>
    <mergeCell ref="A4641:A4648"/>
    <mergeCell ref="B4641:B4648"/>
    <mergeCell ref="A4649:A4656"/>
    <mergeCell ref="B4649:B4656"/>
    <mergeCell ref="A4657:A4667"/>
    <mergeCell ref="B4657:B4667"/>
    <mergeCell ref="A4703:A4706"/>
    <mergeCell ref="B4703:B4706"/>
    <mergeCell ref="A4615:A4626"/>
    <mergeCell ref="B4615:B4626"/>
    <mergeCell ref="A4627:A4634"/>
    <mergeCell ref="B4627:B4634"/>
    <mergeCell ref="A4635:A4640"/>
    <mergeCell ref="B4635:B4640"/>
    <mergeCell ref="A4592:A4600"/>
    <mergeCell ref="B4592:B4600"/>
    <mergeCell ref="A4601:A4608"/>
    <mergeCell ref="B4601:B4608"/>
    <mergeCell ref="A4609:A4614"/>
    <mergeCell ref="B4609:B4614"/>
    <mergeCell ref="A4553:A4564"/>
    <mergeCell ref="B4553:B4564"/>
    <mergeCell ref="A4565:A4583"/>
    <mergeCell ref="B4565:B4583"/>
    <mergeCell ref="A4584:A4591"/>
    <mergeCell ref="B4584:B4591"/>
    <mergeCell ref="A4530:A4534"/>
    <mergeCell ref="B4530:B4534"/>
    <mergeCell ref="A4535:A4540"/>
    <mergeCell ref="B4535:B4540"/>
    <mergeCell ref="A4541:A4552"/>
    <mergeCell ref="B4541:B4552"/>
    <mergeCell ref="A4507:A4511"/>
    <mergeCell ref="B4507:B4511"/>
    <mergeCell ref="A4512:A4520"/>
    <mergeCell ref="B4512:B4520"/>
    <mergeCell ref="A4521:A4529"/>
    <mergeCell ref="B4521:B4529"/>
    <mergeCell ref="A4488:A4495"/>
    <mergeCell ref="B4488:B4495"/>
    <mergeCell ref="A4496:A4501"/>
    <mergeCell ref="B4496:B4501"/>
    <mergeCell ref="A4502:A4506"/>
    <mergeCell ref="B4502:B4506"/>
    <mergeCell ref="A4454:A4459"/>
    <mergeCell ref="B4454:B4459"/>
    <mergeCell ref="A4460:A4479"/>
    <mergeCell ref="B4460:B4479"/>
    <mergeCell ref="A4480:A4487"/>
    <mergeCell ref="B4480:B4487"/>
    <mergeCell ref="A4422:A4429"/>
    <mergeCell ref="B4422:B4429"/>
    <mergeCell ref="A4430:A4444"/>
    <mergeCell ref="B4430:B4444"/>
    <mergeCell ref="A4445:A4453"/>
    <mergeCell ref="B4445:B4453"/>
    <mergeCell ref="A4392:A4401"/>
    <mergeCell ref="B4392:B4401"/>
    <mergeCell ref="A4402:A4411"/>
    <mergeCell ref="B4402:B4411"/>
    <mergeCell ref="A4412:A4421"/>
    <mergeCell ref="B4412:B4421"/>
    <mergeCell ref="A4366:A4375"/>
    <mergeCell ref="B4366:B4375"/>
    <mergeCell ref="A4376:A4383"/>
    <mergeCell ref="B4376:B4383"/>
    <mergeCell ref="A4384:A4391"/>
    <mergeCell ref="B4384:B4391"/>
    <mergeCell ref="A4339:A4347"/>
    <mergeCell ref="B4339:B4347"/>
    <mergeCell ref="A4348:A4356"/>
    <mergeCell ref="B4348:B4356"/>
    <mergeCell ref="A4357:A4365"/>
    <mergeCell ref="B4357:B4365"/>
    <mergeCell ref="A4312:A4318"/>
    <mergeCell ref="B4312:B4318"/>
    <mergeCell ref="A4319:A4329"/>
    <mergeCell ref="B4319:B4329"/>
    <mergeCell ref="A4330:A4338"/>
    <mergeCell ref="B4330:B4338"/>
    <mergeCell ref="A4260:A4268"/>
    <mergeCell ref="B4260:B4268"/>
    <mergeCell ref="A4269:A4284"/>
    <mergeCell ref="B4269:B4284"/>
    <mergeCell ref="A4285:A4311"/>
    <mergeCell ref="B4285:B4311"/>
    <mergeCell ref="A4240:A4246"/>
    <mergeCell ref="B4240:B4246"/>
    <mergeCell ref="A4247:A4251"/>
    <mergeCell ref="B4247:B4251"/>
    <mergeCell ref="A4252:A4259"/>
    <mergeCell ref="B4252:B4259"/>
    <mergeCell ref="A4223:A4230"/>
    <mergeCell ref="B4223:B4230"/>
    <mergeCell ref="A4231:A4239"/>
    <mergeCell ref="B4231:B4239"/>
    <mergeCell ref="A4199:A4208"/>
    <mergeCell ref="B4199:B4208"/>
    <mergeCell ref="A4209:A4214"/>
    <mergeCell ref="B4209:B4214"/>
    <mergeCell ref="A4215:A4222"/>
    <mergeCell ref="B4215:B4222"/>
    <mergeCell ref="A4051:A4059"/>
    <mergeCell ref="B4051:B4059"/>
    <mergeCell ref="A4060:A4068"/>
    <mergeCell ref="B4060:B4068"/>
    <mergeCell ref="A4069:A4074"/>
    <mergeCell ref="B4069:B4074"/>
    <mergeCell ref="A4181:A4186"/>
    <mergeCell ref="B4181:B4186"/>
    <mergeCell ref="A4187:A4192"/>
    <mergeCell ref="B4187:B4192"/>
    <mergeCell ref="A4193:A4198"/>
    <mergeCell ref="B4193:B4198"/>
    <mergeCell ref="A4163:A4166"/>
    <mergeCell ref="B4163:B4166"/>
    <mergeCell ref="A4167:A4173"/>
    <mergeCell ref="B4167:B4173"/>
    <mergeCell ref="A4174:A4180"/>
    <mergeCell ref="B4174:B4180"/>
    <mergeCell ref="A4133:A4140"/>
    <mergeCell ref="B4133:B4140"/>
    <mergeCell ref="A4141:A4151"/>
    <mergeCell ref="B4141:B4151"/>
    <mergeCell ref="A4152:A4162"/>
    <mergeCell ref="B4152:B4162"/>
    <mergeCell ref="A4113:A4120"/>
    <mergeCell ref="B4113:B4120"/>
    <mergeCell ref="A4121:A4128"/>
    <mergeCell ref="B4121:B4128"/>
    <mergeCell ref="A4129:A4132"/>
    <mergeCell ref="B4129:B4132"/>
    <mergeCell ref="A4094:A4097"/>
    <mergeCell ref="B4094:B4097"/>
    <mergeCell ref="A4098:A4104"/>
    <mergeCell ref="B4098:B4104"/>
    <mergeCell ref="A4105:A4112"/>
    <mergeCell ref="B4105:B4112"/>
    <mergeCell ref="A4075:A4080"/>
    <mergeCell ref="B4075:B4080"/>
    <mergeCell ref="A4081:A4087"/>
    <mergeCell ref="B4081:B4087"/>
    <mergeCell ref="A4088:A4093"/>
    <mergeCell ref="B4088:B4093"/>
    <mergeCell ref="A3922:A3927"/>
    <mergeCell ref="B3922:B3927"/>
    <mergeCell ref="A4024:A4032"/>
    <mergeCell ref="B4024:B4032"/>
    <mergeCell ref="A4033:A4041"/>
    <mergeCell ref="B4033:B4041"/>
    <mergeCell ref="A4042:A4050"/>
    <mergeCell ref="B4042:B4050"/>
    <mergeCell ref="A4007:A4010"/>
    <mergeCell ref="B4007:B4010"/>
    <mergeCell ref="A4011:A4014"/>
    <mergeCell ref="B4011:B4014"/>
    <mergeCell ref="A4015:A4023"/>
    <mergeCell ref="B4015:B4023"/>
    <mergeCell ref="A3962:A3968"/>
    <mergeCell ref="B3962:B3968"/>
    <mergeCell ref="A3969:A3976"/>
    <mergeCell ref="B3969:B3976"/>
    <mergeCell ref="A3928:A3934"/>
    <mergeCell ref="B3928:B3934"/>
    <mergeCell ref="A3935:A3943"/>
    <mergeCell ref="B3935:B3943"/>
    <mergeCell ref="A3944:A3951"/>
    <mergeCell ref="B3944:B3951"/>
    <mergeCell ref="A3977:A3988"/>
    <mergeCell ref="B3977:B3988"/>
    <mergeCell ref="A3989:A4001"/>
    <mergeCell ref="B3989:B4001"/>
    <mergeCell ref="A4002:A4006"/>
    <mergeCell ref="B4002:B4006"/>
    <mergeCell ref="A3952:A3961"/>
    <mergeCell ref="B3952:B3961"/>
    <mergeCell ref="A3870:A3884"/>
    <mergeCell ref="B3870:B3884"/>
    <mergeCell ref="A3885:A3891"/>
    <mergeCell ref="B3885:B3891"/>
    <mergeCell ref="A3892:A3909"/>
    <mergeCell ref="B3892:B3909"/>
    <mergeCell ref="A3841:A3849"/>
    <mergeCell ref="B3841:B3849"/>
    <mergeCell ref="A3850:A3857"/>
    <mergeCell ref="B3850:B3857"/>
    <mergeCell ref="A3858:A3869"/>
    <mergeCell ref="B3858:B3869"/>
    <mergeCell ref="A3910:A3915"/>
    <mergeCell ref="B3910:B3915"/>
    <mergeCell ref="A3916:A3921"/>
    <mergeCell ref="B3916:B3921"/>
    <mergeCell ref="A3831:A3840"/>
    <mergeCell ref="B3831:B3840"/>
    <mergeCell ref="A3726:A3734"/>
    <mergeCell ref="B3726:B3734"/>
    <mergeCell ref="A3735:A3741"/>
    <mergeCell ref="B3735:B3741"/>
    <mergeCell ref="A3742:A3745"/>
    <mergeCell ref="B3742:B3745"/>
    <mergeCell ref="A3754:A3759"/>
    <mergeCell ref="B3754:B3759"/>
    <mergeCell ref="A3760:A3765"/>
    <mergeCell ref="B3760:B3765"/>
    <mergeCell ref="A3766:A3771"/>
    <mergeCell ref="B3766:B3771"/>
    <mergeCell ref="A3772:A3777"/>
    <mergeCell ref="B3772:B3777"/>
    <mergeCell ref="A3778:A3783"/>
    <mergeCell ref="B3778:B3783"/>
    <mergeCell ref="A3784:A3789"/>
    <mergeCell ref="B3784:B3789"/>
    <mergeCell ref="A3746:A3749"/>
    <mergeCell ref="B3746:B3749"/>
    <mergeCell ref="A3642:A3647"/>
    <mergeCell ref="B3642:B3647"/>
    <mergeCell ref="A3648:A3662"/>
    <mergeCell ref="B3648:B3662"/>
    <mergeCell ref="A3663:A3670"/>
    <mergeCell ref="B3663:B3670"/>
    <mergeCell ref="A3808:A3813"/>
    <mergeCell ref="B3808:B3813"/>
    <mergeCell ref="A3790:A3795"/>
    <mergeCell ref="B3790:B3795"/>
    <mergeCell ref="A3814:A3818"/>
    <mergeCell ref="B3814:B3818"/>
    <mergeCell ref="A3819:A3830"/>
    <mergeCell ref="B3819:B3830"/>
    <mergeCell ref="A3802:A3807"/>
    <mergeCell ref="B3802:B3807"/>
    <mergeCell ref="A3707:A3710"/>
    <mergeCell ref="B3707:B3710"/>
    <mergeCell ref="A3711:A3720"/>
    <mergeCell ref="B3711:B3720"/>
    <mergeCell ref="A3721:A3725"/>
    <mergeCell ref="B3721:B3725"/>
    <mergeCell ref="A3671:A3682"/>
    <mergeCell ref="B3671:B3682"/>
    <mergeCell ref="A3683:A3695"/>
    <mergeCell ref="B3683:B3695"/>
    <mergeCell ref="A3696:A3706"/>
    <mergeCell ref="B3696:B3706"/>
    <mergeCell ref="A3750:A3753"/>
    <mergeCell ref="B3750:B3753"/>
    <mergeCell ref="A3796:A3801"/>
    <mergeCell ref="B3796:B3801"/>
    <mergeCell ref="A3570:A3576"/>
    <mergeCell ref="B3570:B3576"/>
    <mergeCell ref="A3577:A3581"/>
    <mergeCell ref="B3577:B3581"/>
    <mergeCell ref="A3625:A3629"/>
    <mergeCell ref="B3625:B3629"/>
    <mergeCell ref="A3630:A3637"/>
    <mergeCell ref="B3630:B3637"/>
    <mergeCell ref="A3638:A3641"/>
    <mergeCell ref="B3638:B3641"/>
    <mergeCell ref="A3604:A3609"/>
    <mergeCell ref="B3604:B3609"/>
    <mergeCell ref="A3610:A3619"/>
    <mergeCell ref="B3610:B3619"/>
    <mergeCell ref="A3620:A3624"/>
    <mergeCell ref="B3620:B3624"/>
    <mergeCell ref="A3592:A3596"/>
    <mergeCell ref="B3592:B3596"/>
    <mergeCell ref="A3597:A3603"/>
    <mergeCell ref="B3597:B3603"/>
    <mergeCell ref="A3582:A3591"/>
    <mergeCell ref="B3582:B3591"/>
    <mergeCell ref="A3550:A3555"/>
    <mergeCell ref="B3550:B3555"/>
    <mergeCell ref="A3556:A3561"/>
    <mergeCell ref="B3556:B3561"/>
    <mergeCell ref="A3491:A3507"/>
    <mergeCell ref="B3491:B3507"/>
    <mergeCell ref="A3508:A3517"/>
    <mergeCell ref="B3508:B3517"/>
    <mergeCell ref="A3527:A3533"/>
    <mergeCell ref="B3527:B3533"/>
    <mergeCell ref="A3458:A3465"/>
    <mergeCell ref="B3458:B3465"/>
    <mergeCell ref="A3466:A3482"/>
    <mergeCell ref="B3466:B3482"/>
    <mergeCell ref="A3483:A3490"/>
    <mergeCell ref="B3483:B3490"/>
    <mergeCell ref="A3562:A3569"/>
    <mergeCell ref="B3562:B3569"/>
    <mergeCell ref="A3426:A3435"/>
    <mergeCell ref="B3426:B3435"/>
    <mergeCell ref="A3436:A3446"/>
    <mergeCell ref="B3436:B3446"/>
    <mergeCell ref="A3408:A3412"/>
    <mergeCell ref="B3408:B3412"/>
    <mergeCell ref="A3413:A3417"/>
    <mergeCell ref="B3413:B3417"/>
    <mergeCell ref="A3418:A3421"/>
    <mergeCell ref="B3418:B3421"/>
    <mergeCell ref="A3389:A3395"/>
    <mergeCell ref="B3389:B3395"/>
    <mergeCell ref="A3396:A3402"/>
    <mergeCell ref="B3396:B3402"/>
    <mergeCell ref="A3403:A3407"/>
    <mergeCell ref="B3403:B3407"/>
    <mergeCell ref="A3534:A3549"/>
    <mergeCell ref="B3534:B3549"/>
    <mergeCell ref="A3378:A3381"/>
    <mergeCell ref="B3378:B3381"/>
    <mergeCell ref="A3382:A3388"/>
    <mergeCell ref="B3382:B3388"/>
    <mergeCell ref="A3361:A3364"/>
    <mergeCell ref="B3361:B3364"/>
    <mergeCell ref="A3365:A3368"/>
    <mergeCell ref="B3365:B3368"/>
    <mergeCell ref="A3369:A3373"/>
    <mergeCell ref="B3369:B3373"/>
    <mergeCell ref="A3340:A3346"/>
    <mergeCell ref="B3340:B3346"/>
    <mergeCell ref="A3347:A3353"/>
    <mergeCell ref="B3347:B3353"/>
    <mergeCell ref="A3354:A3360"/>
    <mergeCell ref="B3354:B3360"/>
    <mergeCell ref="A3422:A3425"/>
    <mergeCell ref="B3422:B3425"/>
    <mergeCell ref="A3326:A3334"/>
    <mergeCell ref="B3326:B3334"/>
    <mergeCell ref="A3335:A3339"/>
    <mergeCell ref="B3335:B3339"/>
    <mergeCell ref="A3300:A3306"/>
    <mergeCell ref="B3300:B3306"/>
    <mergeCell ref="A3307:A3313"/>
    <mergeCell ref="B3307:B3313"/>
    <mergeCell ref="A3314:A3319"/>
    <mergeCell ref="B3314:B3319"/>
    <mergeCell ref="A3279:A3285"/>
    <mergeCell ref="B3279:B3285"/>
    <mergeCell ref="A3286:A3292"/>
    <mergeCell ref="B3286:B3292"/>
    <mergeCell ref="A3293:A3299"/>
    <mergeCell ref="B3293:B3299"/>
    <mergeCell ref="A3374:A3377"/>
    <mergeCell ref="B3374:B3377"/>
    <mergeCell ref="A3265:A3271"/>
    <mergeCell ref="B3265:B3271"/>
    <mergeCell ref="A3272:A3278"/>
    <mergeCell ref="B3272:B3278"/>
    <mergeCell ref="A3239:A3243"/>
    <mergeCell ref="B3239:B3243"/>
    <mergeCell ref="A3244:A3250"/>
    <mergeCell ref="B3244:B3250"/>
    <mergeCell ref="A3251:A3257"/>
    <mergeCell ref="B3251:B3257"/>
    <mergeCell ref="A3217:A3222"/>
    <mergeCell ref="B3217:B3222"/>
    <mergeCell ref="A3223:A3228"/>
    <mergeCell ref="B3223:B3228"/>
    <mergeCell ref="A3229:A3238"/>
    <mergeCell ref="B3229:B3238"/>
    <mergeCell ref="A3320:A3325"/>
    <mergeCell ref="B3320:B3325"/>
    <mergeCell ref="A3199:A3210"/>
    <mergeCell ref="B3199:B3210"/>
    <mergeCell ref="A3211:A3216"/>
    <mergeCell ref="B3211:B3216"/>
    <mergeCell ref="A3175:A3182"/>
    <mergeCell ref="B3175:B3182"/>
    <mergeCell ref="A3183:A3187"/>
    <mergeCell ref="B3183:B3187"/>
    <mergeCell ref="A3188:A3191"/>
    <mergeCell ref="B3188:B3191"/>
    <mergeCell ref="A3153:A3157"/>
    <mergeCell ref="B3153:B3157"/>
    <mergeCell ref="A3158:A3166"/>
    <mergeCell ref="B3158:B3166"/>
    <mergeCell ref="A3167:A3174"/>
    <mergeCell ref="B3167:B3174"/>
    <mergeCell ref="A3258:A3264"/>
    <mergeCell ref="B3258:B3264"/>
    <mergeCell ref="A3142:A3146"/>
    <mergeCell ref="B3142:B3146"/>
    <mergeCell ref="A3147:A3152"/>
    <mergeCell ref="B3147:B3152"/>
    <mergeCell ref="A3118:A3123"/>
    <mergeCell ref="B3118:B3123"/>
    <mergeCell ref="A3124:A3129"/>
    <mergeCell ref="B3124:B3129"/>
    <mergeCell ref="A3130:A3135"/>
    <mergeCell ref="B3130:B3135"/>
    <mergeCell ref="A3103:A3107"/>
    <mergeCell ref="B3103:B3107"/>
    <mergeCell ref="A3108:A3112"/>
    <mergeCell ref="B3108:B3112"/>
    <mergeCell ref="A3113:A3117"/>
    <mergeCell ref="B3113:B3117"/>
    <mergeCell ref="A3192:A3198"/>
    <mergeCell ref="B3192:B3198"/>
    <mergeCell ref="A3040:A3047"/>
    <mergeCell ref="B3040:B3047"/>
    <mergeCell ref="A3048:A3051"/>
    <mergeCell ref="B3048:B3051"/>
    <mergeCell ref="A3017:A3021"/>
    <mergeCell ref="B3017:B3021"/>
    <mergeCell ref="A3022:A3026"/>
    <mergeCell ref="B3022:B3026"/>
    <mergeCell ref="A3027:A3034"/>
    <mergeCell ref="B3027:B3034"/>
    <mergeCell ref="A3007:A3011"/>
    <mergeCell ref="B3007:B3011"/>
    <mergeCell ref="A3012:A3016"/>
    <mergeCell ref="B3012:B3016"/>
    <mergeCell ref="A2987:A2991"/>
    <mergeCell ref="B2987:B2991"/>
    <mergeCell ref="A3136:A3141"/>
    <mergeCell ref="B3136:B3141"/>
    <mergeCell ref="A3002:A3006"/>
    <mergeCell ref="B3002:B3006"/>
    <mergeCell ref="A2992:A2996"/>
    <mergeCell ref="B2992:B2996"/>
    <mergeCell ref="A2997:A3001"/>
    <mergeCell ref="B2997:B3001"/>
    <mergeCell ref="A2689:A2694"/>
    <mergeCell ref="B2689:B2694"/>
    <mergeCell ref="A2695:A2700"/>
    <mergeCell ref="B2695:B2700"/>
    <mergeCell ref="A2757:A2761"/>
    <mergeCell ref="B2757:B2761"/>
    <mergeCell ref="A2749:A2752"/>
    <mergeCell ref="B2749:B2752"/>
    <mergeCell ref="A2845:A2849"/>
    <mergeCell ref="B2845:B2849"/>
    <mergeCell ref="A2850:A2854"/>
    <mergeCell ref="B2850:B2854"/>
    <mergeCell ref="A2855:A2859"/>
    <mergeCell ref="B2855:B2859"/>
    <mergeCell ref="A2830:A2834"/>
    <mergeCell ref="B2830:B2834"/>
    <mergeCell ref="A2835:A2839"/>
    <mergeCell ref="B2835:B2839"/>
    <mergeCell ref="A2840:A2844"/>
    <mergeCell ref="B2840:B2844"/>
    <mergeCell ref="A2813:A2819"/>
    <mergeCell ref="B2813:B2819"/>
    <mergeCell ref="A2820:A2824"/>
    <mergeCell ref="B2820:B2824"/>
    <mergeCell ref="A2825:A2829"/>
    <mergeCell ref="B2825:B2829"/>
    <mergeCell ref="A2713:A2716"/>
    <mergeCell ref="B2713:B2716"/>
    <mergeCell ref="A2717:A2720"/>
    <mergeCell ref="B2717:B2720"/>
    <mergeCell ref="A2721:A2724"/>
    <mergeCell ref="B2721:B2724"/>
    <mergeCell ref="A2671:A2676"/>
    <mergeCell ref="B2671:B2676"/>
    <mergeCell ref="A2677:A2682"/>
    <mergeCell ref="B2677:B2682"/>
    <mergeCell ref="A2683:A2688"/>
    <mergeCell ref="B2683:B2688"/>
    <mergeCell ref="A2653:A2658"/>
    <mergeCell ref="B2653:B2658"/>
    <mergeCell ref="A2659:A2664"/>
    <mergeCell ref="B2659:B2664"/>
    <mergeCell ref="A2665:A2670"/>
    <mergeCell ref="B2665:B2670"/>
    <mergeCell ref="A2629:A2632"/>
    <mergeCell ref="B2629:B2632"/>
    <mergeCell ref="A2641:A2646"/>
    <mergeCell ref="B2641:B2646"/>
    <mergeCell ref="A2647:A2652"/>
    <mergeCell ref="B2647:B2652"/>
    <mergeCell ref="A2633:A2636"/>
    <mergeCell ref="B2633:B2636"/>
    <mergeCell ref="A2637:A2640"/>
    <mergeCell ref="B2637:B2640"/>
    <mergeCell ref="A2593:A2596"/>
    <mergeCell ref="B2593:B2596"/>
    <mergeCell ref="A2569:A2576"/>
    <mergeCell ref="B2569:B2576"/>
    <mergeCell ref="A2577:A2580"/>
    <mergeCell ref="B2577:B2580"/>
    <mergeCell ref="A2581:A2584"/>
    <mergeCell ref="B2581:B2584"/>
    <mergeCell ref="A2549:A2552"/>
    <mergeCell ref="B2549:B2552"/>
    <mergeCell ref="A2553:A2560"/>
    <mergeCell ref="B2553:B2560"/>
    <mergeCell ref="A2561:A2568"/>
    <mergeCell ref="B2561:B2568"/>
    <mergeCell ref="A2537:A2540"/>
    <mergeCell ref="B2537:B2540"/>
    <mergeCell ref="A2541:A2544"/>
    <mergeCell ref="B2541:B2544"/>
    <mergeCell ref="A2545:A2548"/>
    <mergeCell ref="B2545:B2548"/>
    <mergeCell ref="A2413:A2416"/>
    <mergeCell ref="B2413:B2416"/>
    <mergeCell ref="A2533:A2536"/>
    <mergeCell ref="B2533:B2536"/>
    <mergeCell ref="A2389:A2392"/>
    <mergeCell ref="B2389:B2392"/>
    <mergeCell ref="A2393:A2396"/>
    <mergeCell ref="B2393:B2396"/>
    <mergeCell ref="A2397:A2400"/>
    <mergeCell ref="B2397:B2400"/>
    <mergeCell ref="A2401:A2404"/>
    <mergeCell ref="B2401:B2404"/>
    <mergeCell ref="A2405:A2408"/>
    <mergeCell ref="B2405:B2408"/>
    <mergeCell ref="A2409:A2412"/>
    <mergeCell ref="B2409:B2412"/>
    <mergeCell ref="A2417:A2420"/>
    <mergeCell ref="B2417:B2420"/>
    <mergeCell ref="A2461:A2464"/>
    <mergeCell ref="B2461:B2464"/>
    <mergeCell ref="A2517:A2520"/>
    <mergeCell ref="B2517:B2520"/>
    <mergeCell ref="A2521:A2524"/>
    <mergeCell ref="B2521:B2524"/>
    <mergeCell ref="A2425:A2428"/>
    <mergeCell ref="B2425:B2428"/>
    <mergeCell ref="A2429:A2432"/>
    <mergeCell ref="B2429:B2432"/>
    <mergeCell ref="A2421:A2424"/>
    <mergeCell ref="B2421:B2424"/>
    <mergeCell ref="A2433:A2436"/>
    <mergeCell ref="B2433:B2436"/>
    <mergeCell ref="A2358:A2363"/>
    <mergeCell ref="B2358:B2363"/>
    <mergeCell ref="A2364:A2370"/>
    <mergeCell ref="B2364:B2370"/>
    <mergeCell ref="A2371:A2376"/>
    <mergeCell ref="B2371:B2376"/>
    <mergeCell ref="A2337:A2342"/>
    <mergeCell ref="B2337:B2342"/>
    <mergeCell ref="A2343:A2350"/>
    <mergeCell ref="B2343:B2350"/>
    <mergeCell ref="A2351:A2357"/>
    <mergeCell ref="B2351:B2357"/>
    <mergeCell ref="A2377:A2380"/>
    <mergeCell ref="B2377:B2380"/>
    <mergeCell ref="A2381:A2384"/>
    <mergeCell ref="B2381:B2384"/>
    <mergeCell ref="A2385:A2388"/>
    <mergeCell ref="B2385:B2388"/>
    <mergeCell ref="A2322:A2326"/>
    <mergeCell ref="B2322:B2326"/>
    <mergeCell ref="A2327:A2331"/>
    <mergeCell ref="B2327:B2331"/>
    <mergeCell ref="A2332:A2336"/>
    <mergeCell ref="B2332:B2336"/>
    <mergeCell ref="A2304:A2309"/>
    <mergeCell ref="B2304:B2309"/>
    <mergeCell ref="A2310:A2315"/>
    <mergeCell ref="B2310:B2315"/>
    <mergeCell ref="A2316:A2321"/>
    <mergeCell ref="B2316:B2321"/>
    <mergeCell ref="A2284:A2290"/>
    <mergeCell ref="B2284:B2290"/>
    <mergeCell ref="A2291:A2297"/>
    <mergeCell ref="B2291:B2297"/>
    <mergeCell ref="A2298:A2303"/>
    <mergeCell ref="B2298:B2303"/>
    <mergeCell ref="A2254:A2263"/>
    <mergeCell ref="B2254:B2263"/>
    <mergeCell ref="A2264:A2273"/>
    <mergeCell ref="B2264:B2273"/>
    <mergeCell ref="A2274:A2283"/>
    <mergeCell ref="B2274:B2283"/>
    <mergeCell ref="A2228:A2233"/>
    <mergeCell ref="B2228:B2233"/>
    <mergeCell ref="A2234:A2243"/>
    <mergeCell ref="B2234:B2243"/>
    <mergeCell ref="A2244:A2253"/>
    <mergeCell ref="B2244:B2253"/>
    <mergeCell ref="A2202:A2207"/>
    <mergeCell ref="B2202:B2207"/>
    <mergeCell ref="A2208:A2213"/>
    <mergeCell ref="B2208:B2213"/>
    <mergeCell ref="A2214:A2227"/>
    <mergeCell ref="B2214:B2227"/>
    <mergeCell ref="A2183:A2187"/>
    <mergeCell ref="B2183:B2187"/>
    <mergeCell ref="A2188:A2194"/>
    <mergeCell ref="B2188:B2194"/>
    <mergeCell ref="A2195:A2201"/>
    <mergeCell ref="B2195:B2201"/>
    <mergeCell ref="A2159:A2166"/>
    <mergeCell ref="B2159:B2166"/>
    <mergeCell ref="A2167:A2174"/>
    <mergeCell ref="B2167:B2174"/>
    <mergeCell ref="A2175:A2182"/>
    <mergeCell ref="B2175:B2182"/>
    <mergeCell ref="A2135:A2142"/>
    <mergeCell ref="B2135:B2142"/>
    <mergeCell ref="A2143:A2150"/>
    <mergeCell ref="B2143:B2150"/>
    <mergeCell ref="A2151:A2158"/>
    <mergeCell ref="B2151:B2158"/>
    <mergeCell ref="A2113:A2118"/>
    <mergeCell ref="B2113:B2118"/>
    <mergeCell ref="A2119:A2126"/>
    <mergeCell ref="B2119:B2126"/>
    <mergeCell ref="A2127:A2134"/>
    <mergeCell ref="B2127:B2134"/>
    <mergeCell ref="A2095:A2100"/>
    <mergeCell ref="B2095:B2100"/>
    <mergeCell ref="A2101:A2106"/>
    <mergeCell ref="B2101:B2106"/>
    <mergeCell ref="A2107:A2112"/>
    <mergeCell ref="B2107:B2112"/>
    <mergeCell ref="A2073:A2080"/>
    <mergeCell ref="B2073:B2080"/>
    <mergeCell ref="A2081:A2088"/>
    <mergeCell ref="B2081:B2088"/>
    <mergeCell ref="A2089:A2094"/>
    <mergeCell ref="B2089:B2094"/>
    <mergeCell ref="A2049:A2056"/>
    <mergeCell ref="B2049:B2056"/>
    <mergeCell ref="A2057:A2064"/>
    <mergeCell ref="B2057:B2064"/>
    <mergeCell ref="A2065:A2072"/>
    <mergeCell ref="B2065:B2072"/>
    <mergeCell ref="A2025:A2032"/>
    <mergeCell ref="B2025:B2032"/>
    <mergeCell ref="A2033:A2040"/>
    <mergeCell ref="B2033:B2040"/>
    <mergeCell ref="A2041:A2048"/>
    <mergeCell ref="B2041:B2048"/>
    <mergeCell ref="A2001:A2008"/>
    <mergeCell ref="B2001:B2008"/>
    <mergeCell ref="A2009:A2016"/>
    <mergeCell ref="B2009:B2016"/>
    <mergeCell ref="A2017:A2024"/>
    <mergeCell ref="B2017:B2024"/>
    <mergeCell ref="A1981:A1987"/>
    <mergeCell ref="B1981:B1987"/>
    <mergeCell ref="A1988:A1994"/>
    <mergeCell ref="B1988:B1994"/>
    <mergeCell ref="A1995:A2000"/>
    <mergeCell ref="B1995:B2000"/>
    <mergeCell ref="A1959:A1966"/>
    <mergeCell ref="B1959:B1966"/>
    <mergeCell ref="A1967:A1973"/>
    <mergeCell ref="B1967:B1973"/>
    <mergeCell ref="A1974:A1980"/>
    <mergeCell ref="B1974:B1980"/>
    <mergeCell ref="A1937:A1943"/>
    <mergeCell ref="B1937:B1943"/>
    <mergeCell ref="A1944:A1950"/>
    <mergeCell ref="B1944:B1950"/>
    <mergeCell ref="A1951:A1958"/>
    <mergeCell ref="B1951:B1958"/>
    <mergeCell ref="A1918:A1924"/>
    <mergeCell ref="B1918:B1924"/>
    <mergeCell ref="A1925:A1930"/>
    <mergeCell ref="B1925:B1930"/>
    <mergeCell ref="A1931:A1936"/>
    <mergeCell ref="B1931:B1936"/>
    <mergeCell ref="A1902:A1907"/>
    <mergeCell ref="B1902:B1907"/>
    <mergeCell ref="A1908:A1912"/>
    <mergeCell ref="B1908:B1912"/>
    <mergeCell ref="A1913:A1917"/>
    <mergeCell ref="B1913:B1917"/>
    <mergeCell ref="A1887:A1891"/>
    <mergeCell ref="B1887:B1891"/>
    <mergeCell ref="A1892:A1896"/>
    <mergeCell ref="B1892:B1896"/>
    <mergeCell ref="A1897:A1901"/>
    <mergeCell ref="B1897:B1901"/>
    <mergeCell ref="A1869:A1874"/>
    <mergeCell ref="B1869:B1874"/>
    <mergeCell ref="A1875:A1880"/>
    <mergeCell ref="B1875:B1880"/>
    <mergeCell ref="A1881:A1886"/>
    <mergeCell ref="B1881:B1886"/>
    <mergeCell ref="A1851:A1856"/>
    <mergeCell ref="B1851:B1856"/>
    <mergeCell ref="A1857:A1862"/>
    <mergeCell ref="B1857:B1862"/>
    <mergeCell ref="A1863:A1868"/>
    <mergeCell ref="B1863:B1868"/>
    <mergeCell ref="A1833:A1838"/>
    <mergeCell ref="B1833:B1838"/>
    <mergeCell ref="A1839:A1844"/>
    <mergeCell ref="B1839:B1844"/>
    <mergeCell ref="A1845:A1850"/>
    <mergeCell ref="B1845:B1850"/>
    <mergeCell ref="A1815:A1820"/>
    <mergeCell ref="B1815:B1820"/>
    <mergeCell ref="A1821:A1826"/>
    <mergeCell ref="B1821:B1826"/>
    <mergeCell ref="A1827:A1832"/>
    <mergeCell ref="B1827:B1832"/>
    <mergeCell ref="A1796:A1801"/>
    <mergeCell ref="B1796:B1801"/>
    <mergeCell ref="A1802:A1807"/>
    <mergeCell ref="B1802:B1807"/>
    <mergeCell ref="A1808:A1814"/>
    <mergeCell ref="B1808:B1814"/>
    <mergeCell ref="A1779:A1785"/>
    <mergeCell ref="B1779:B1785"/>
    <mergeCell ref="A1786:A1790"/>
    <mergeCell ref="B1786:B1790"/>
    <mergeCell ref="A1791:A1795"/>
    <mergeCell ref="B1791:B1795"/>
    <mergeCell ref="A1758:A1764"/>
    <mergeCell ref="B1758:B1764"/>
    <mergeCell ref="A1765:A1771"/>
    <mergeCell ref="B1765:B1771"/>
    <mergeCell ref="A1772:A1778"/>
    <mergeCell ref="B1772:B1778"/>
    <mergeCell ref="A1737:A1743"/>
    <mergeCell ref="B1737:B1743"/>
    <mergeCell ref="A1744:A1750"/>
    <mergeCell ref="B1744:B1750"/>
    <mergeCell ref="A1751:A1757"/>
    <mergeCell ref="B1751:B1757"/>
    <mergeCell ref="A1710:A1719"/>
    <mergeCell ref="B1710:B1719"/>
    <mergeCell ref="A1720:A1729"/>
    <mergeCell ref="B1720:B1729"/>
    <mergeCell ref="A1730:A1736"/>
    <mergeCell ref="B1730:B1736"/>
    <mergeCell ref="A1682:A1689"/>
    <mergeCell ref="B1682:B1689"/>
    <mergeCell ref="A1690:A1699"/>
    <mergeCell ref="B1690:B1699"/>
    <mergeCell ref="A1700:A1709"/>
    <mergeCell ref="B1700:B1709"/>
    <mergeCell ref="A1662:A1668"/>
    <mergeCell ref="B1662:B1668"/>
    <mergeCell ref="A1669:A1675"/>
    <mergeCell ref="B1669:B1675"/>
    <mergeCell ref="A1676:A1681"/>
    <mergeCell ref="B1676:B1681"/>
    <mergeCell ref="A1646:A1650"/>
    <mergeCell ref="B1646:B1650"/>
    <mergeCell ref="A1651:A1655"/>
    <mergeCell ref="B1651:B1655"/>
    <mergeCell ref="A1656:A1661"/>
    <mergeCell ref="B1656:B1661"/>
    <mergeCell ref="A1629:A1634"/>
    <mergeCell ref="B1629:B1634"/>
    <mergeCell ref="A1635:A1640"/>
    <mergeCell ref="B1635:B1640"/>
    <mergeCell ref="A1641:A1645"/>
    <mergeCell ref="B1641:B1645"/>
    <mergeCell ref="A1612:A1616"/>
    <mergeCell ref="B1612:B1616"/>
    <mergeCell ref="A1617:A1622"/>
    <mergeCell ref="B1617:B1622"/>
    <mergeCell ref="A1623:A1628"/>
    <mergeCell ref="B1623:B1628"/>
    <mergeCell ref="A1595:A1599"/>
    <mergeCell ref="B1595:B1599"/>
    <mergeCell ref="A1600:A1605"/>
    <mergeCell ref="B1600:B1605"/>
    <mergeCell ref="A1606:A1611"/>
    <mergeCell ref="B1606:B1611"/>
    <mergeCell ref="A1574:A1580"/>
    <mergeCell ref="B1574:B1580"/>
    <mergeCell ref="A1581:A1587"/>
    <mergeCell ref="B1581:B1587"/>
    <mergeCell ref="A1588:A1594"/>
    <mergeCell ref="B1588:B1594"/>
    <mergeCell ref="A1545:A1551"/>
    <mergeCell ref="B1545:B1551"/>
    <mergeCell ref="A1552:A1566"/>
    <mergeCell ref="B1552:B1566"/>
    <mergeCell ref="A1567:A1573"/>
    <mergeCell ref="B1567:B1573"/>
    <mergeCell ref="A1524:A1530"/>
    <mergeCell ref="B1524:B1530"/>
    <mergeCell ref="A1531:A1537"/>
    <mergeCell ref="B1531:B1537"/>
    <mergeCell ref="A1538:A1544"/>
    <mergeCell ref="B1538:B1544"/>
    <mergeCell ref="A1506:A1511"/>
    <mergeCell ref="B1506:B1511"/>
    <mergeCell ref="A1512:A1517"/>
    <mergeCell ref="B1512:B1517"/>
    <mergeCell ref="A1518:A1523"/>
    <mergeCell ref="B1518:B1523"/>
    <mergeCell ref="A1479:A1493"/>
    <mergeCell ref="B1479:B1493"/>
    <mergeCell ref="A1494:A1499"/>
    <mergeCell ref="B1494:B1499"/>
    <mergeCell ref="A1500:A1505"/>
    <mergeCell ref="B1500:B1505"/>
    <mergeCell ref="A1434:A1448"/>
    <mergeCell ref="B1434:B1448"/>
    <mergeCell ref="A1449:A1463"/>
    <mergeCell ref="B1449:B1463"/>
    <mergeCell ref="A1464:A1478"/>
    <mergeCell ref="B1464:B1478"/>
    <mergeCell ref="A1389:A1403"/>
    <mergeCell ref="B1389:B1403"/>
    <mergeCell ref="A1404:A1418"/>
    <mergeCell ref="B1404:B1418"/>
    <mergeCell ref="A1419:A1433"/>
    <mergeCell ref="B1419:B1433"/>
    <mergeCell ref="A1370:A1375"/>
    <mergeCell ref="B1370:B1375"/>
    <mergeCell ref="A1376:A1381"/>
    <mergeCell ref="B1376:B1381"/>
    <mergeCell ref="A1382:A1388"/>
    <mergeCell ref="B1382:B1388"/>
    <mergeCell ref="A1351:A1356"/>
    <mergeCell ref="B1351:B1356"/>
    <mergeCell ref="A1357:A1363"/>
    <mergeCell ref="B1357:B1363"/>
    <mergeCell ref="A1364:A1369"/>
    <mergeCell ref="B1364:B1369"/>
    <mergeCell ref="A1332:A1337"/>
    <mergeCell ref="B1332:B1337"/>
    <mergeCell ref="A1338:A1344"/>
    <mergeCell ref="B1338:B1344"/>
    <mergeCell ref="A1345:A1350"/>
    <mergeCell ref="B1345:B1350"/>
    <mergeCell ref="A1313:A1318"/>
    <mergeCell ref="B1313:B1318"/>
    <mergeCell ref="A1319:A1324"/>
    <mergeCell ref="B1319:B1324"/>
    <mergeCell ref="A1325:A1331"/>
    <mergeCell ref="B1325:B1331"/>
    <mergeCell ref="A1292:A1300"/>
    <mergeCell ref="B1292:B1300"/>
    <mergeCell ref="A1301:A1306"/>
    <mergeCell ref="B1301:B1306"/>
    <mergeCell ref="A1307:A1312"/>
    <mergeCell ref="B1307:B1312"/>
    <mergeCell ref="A1270:A1276"/>
    <mergeCell ref="B1270:B1276"/>
    <mergeCell ref="A1277:A1283"/>
    <mergeCell ref="B1277:B1283"/>
    <mergeCell ref="A1284:A1291"/>
    <mergeCell ref="B1284:B1291"/>
    <mergeCell ref="A1250:A1255"/>
    <mergeCell ref="B1250:B1255"/>
    <mergeCell ref="A1256:A1262"/>
    <mergeCell ref="B1256:B1262"/>
    <mergeCell ref="A1263:A1269"/>
    <mergeCell ref="B1263:B1269"/>
    <mergeCell ref="A1229:A1235"/>
    <mergeCell ref="B1229:B1235"/>
    <mergeCell ref="A1236:A1242"/>
    <mergeCell ref="B1236:B1242"/>
    <mergeCell ref="A1243:A1249"/>
    <mergeCell ref="B1243:B1249"/>
    <mergeCell ref="A1211:A1216"/>
    <mergeCell ref="B1211:B1216"/>
    <mergeCell ref="A1217:A1222"/>
    <mergeCell ref="B1217:B1222"/>
    <mergeCell ref="A1223:A1228"/>
    <mergeCell ref="B1223:B1228"/>
    <mergeCell ref="A1191:A1197"/>
    <mergeCell ref="B1191:B1197"/>
    <mergeCell ref="A1198:A1204"/>
    <mergeCell ref="B1198:B1204"/>
    <mergeCell ref="A1205:A1210"/>
    <mergeCell ref="B1205:B1210"/>
    <mergeCell ref="A1170:A1176"/>
    <mergeCell ref="B1170:B1176"/>
    <mergeCell ref="A1177:A1183"/>
    <mergeCell ref="B1177:B1183"/>
    <mergeCell ref="A1184:A1190"/>
    <mergeCell ref="B1184:B1190"/>
    <mergeCell ref="A1149:A1155"/>
    <mergeCell ref="B1149:B1155"/>
    <mergeCell ref="A1156:A1162"/>
    <mergeCell ref="B1156:B1162"/>
    <mergeCell ref="A1163:A1169"/>
    <mergeCell ref="B1163:B1169"/>
    <mergeCell ref="A1128:A1134"/>
    <mergeCell ref="B1128:B1134"/>
    <mergeCell ref="A1135:A1141"/>
    <mergeCell ref="B1135:B1141"/>
    <mergeCell ref="A1142:A1148"/>
    <mergeCell ref="B1142:B1148"/>
    <mergeCell ref="A1110:A1115"/>
    <mergeCell ref="B1110:B1115"/>
    <mergeCell ref="A1116:A1120"/>
    <mergeCell ref="B1116:B1120"/>
    <mergeCell ref="A1121:A1127"/>
    <mergeCell ref="B1121:B1127"/>
    <mergeCell ref="A1092:A1099"/>
    <mergeCell ref="B1092:B1099"/>
    <mergeCell ref="A1100:A1104"/>
    <mergeCell ref="B1100:B1104"/>
    <mergeCell ref="A1105:A1109"/>
    <mergeCell ref="B1105:B1109"/>
    <mergeCell ref="A1066:A1073"/>
    <mergeCell ref="B1066:B1073"/>
    <mergeCell ref="A1074:A1081"/>
    <mergeCell ref="B1074:B1081"/>
    <mergeCell ref="A1082:A1091"/>
    <mergeCell ref="B1082:B1091"/>
    <mergeCell ref="A1043:A1049"/>
    <mergeCell ref="B1043:B1049"/>
    <mergeCell ref="A1050:A1056"/>
    <mergeCell ref="B1050:B1056"/>
    <mergeCell ref="A1057:A1065"/>
    <mergeCell ref="B1057:B1065"/>
    <mergeCell ref="A1020:A1028"/>
    <mergeCell ref="B1020:B1028"/>
    <mergeCell ref="A1029:A1035"/>
    <mergeCell ref="B1029:B1035"/>
    <mergeCell ref="A1036:A1042"/>
    <mergeCell ref="B1036:B1042"/>
    <mergeCell ref="A996:A1004"/>
    <mergeCell ref="B996:B1004"/>
    <mergeCell ref="A1005:A1009"/>
    <mergeCell ref="B1005:B1009"/>
    <mergeCell ref="A1010:A1019"/>
    <mergeCell ref="B1010:B1019"/>
    <mergeCell ref="A977:A985"/>
    <mergeCell ref="B977:B985"/>
    <mergeCell ref="A986:A990"/>
    <mergeCell ref="B986:B990"/>
    <mergeCell ref="A991:A995"/>
    <mergeCell ref="B991:B995"/>
    <mergeCell ref="A954:A960"/>
    <mergeCell ref="B954:B960"/>
    <mergeCell ref="A961:A967"/>
    <mergeCell ref="B961:B967"/>
    <mergeCell ref="A968:A976"/>
    <mergeCell ref="B968:B976"/>
    <mergeCell ref="A934:A940"/>
    <mergeCell ref="B934:B940"/>
    <mergeCell ref="A941:A946"/>
    <mergeCell ref="B941:B946"/>
    <mergeCell ref="A947:A953"/>
    <mergeCell ref="B947:B953"/>
    <mergeCell ref="A913:A919"/>
    <mergeCell ref="B913:B919"/>
    <mergeCell ref="A920:A926"/>
    <mergeCell ref="B920:B926"/>
    <mergeCell ref="A927:A933"/>
    <mergeCell ref="B927:B933"/>
    <mergeCell ref="A896:A899"/>
    <mergeCell ref="B896:B899"/>
    <mergeCell ref="A900:A905"/>
    <mergeCell ref="B900:B905"/>
    <mergeCell ref="A906:A912"/>
    <mergeCell ref="B906:B912"/>
    <mergeCell ref="A876:A883"/>
    <mergeCell ref="B876:B883"/>
    <mergeCell ref="A884:A888"/>
    <mergeCell ref="B884:B888"/>
    <mergeCell ref="A889:A895"/>
    <mergeCell ref="B889:B895"/>
    <mergeCell ref="A855:A859"/>
    <mergeCell ref="B855:B859"/>
    <mergeCell ref="A860:A867"/>
    <mergeCell ref="B860:B867"/>
    <mergeCell ref="A868:A875"/>
    <mergeCell ref="B868:B875"/>
    <mergeCell ref="A707:A715"/>
    <mergeCell ref="B707:B715"/>
    <mergeCell ref="A838:A842"/>
    <mergeCell ref="B838:B842"/>
    <mergeCell ref="A843:A848"/>
    <mergeCell ref="B843:B848"/>
    <mergeCell ref="A849:A854"/>
    <mergeCell ref="B849:B854"/>
    <mergeCell ref="A820:A824"/>
    <mergeCell ref="B820:B824"/>
    <mergeCell ref="A825:A831"/>
    <mergeCell ref="B825:B831"/>
    <mergeCell ref="A832:A837"/>
    <mergeCell ref="B832:B837"/>
    <mergeCell ref="A807:A810"/>
    <mergeCell ref="B807:B810"/>
    <mergeCell ref="A811:A815"/>
    <mergeCell ref="B811:B815"/>
    <mergeCell ref="A816:A819"/>
    <mergeCell ref="B816:B819"/>
    <mergeCell ref="A776:A782"/>
    <mergeCell ref="B776:B782"/>
    <mergeCell ref="A783:A796"/>
    <mergeCell ref="B783:B796"/>
    <mergeCell ref="A797:A806"/>
    <mergeCell ref="B797:B806"/>
    <mergeCell ref="A748:A758"/>
    <mergeCell ref="B748:B758"/>
    <mergeCell ref="A759:A764"/>
    <mergeCell ref="B759:B764"/>
    <mergeCell ref="A765:A775"/>
    <mergeCell ref="B765:B775"/>
    <mergeCell ref="A729:A736"/>
    <mergeCell ref="B729:B736"/>
    <mergeCell ref="A737:A740"/>
    <mergeCell ref="B737:B740"/>
    <mergeCell ref="A741:A747"/>
    <mergeCell ref="B741:B747"/>
    <mergeCell ref="A572:A580"/>
    <mergeCell ref="B572:B580"/>
    <mergeCell ref="A716:A722"/>
    <mergeCell ref="B716:B722"/>
    <mergeCell ref="A723:A728"/>
    <mergeCell ref="B723:B728"/>
    <mergeCell ref="A679:A688"/>
    <mergeCell ref="B679:B688"/>
    <mergeCell ref="A689:A696"/>
    <mergeCell ref="B689:B696"/>
    <mergeCell ref="A697:A706"/>
    <mergeCell ref="B697:B706"/>
    <mergeCell ref="A657:A660"/>
    <mergeCell ref="B657:B660"/>
    <mergeCell ref="A661:A668"/>
    <mergeCell ref="B661:B668"/>
    <mergeCell ref="A669:A678"/>
    <mergeCell ref="B669:B678"/>
    <mergeCell ref="A622:A629"/>
    <mergeCell ref="B622:B629"/>
    <mergeCell ref="A645:A648"/>
    <mergeCell ref="B645:B648"/>
    <mergeCell ref="A649:A652"/>
    <mergeCell ref="B649:B652"/>
    <mergeCell ref="A653:A656"/>
    <mergeCell ref="B653:B656"/>
    <mergeCell ref="A630:A636"/>
    <mergeCell ref="B630:B636"/>
    <mergeCell ref="A637:A640"/>
    <mergeCell ref="B637:B640"/>
    <mergeCell ref="A641:A644"/>
    <mergeCell ref="B641:B644"/>
    <mergeCell ref="A510:A516"/>
    <mergeCell ref="B510:B516"/>
    <mergeCell ref="A517:A523"/>
    <mergeCell ref="B517:B523"/>
    <mergeCell ref="A524:A529"/>
    <mergeCell ref="B524:B529"/>
    <mergeCell ref="A490:A496"/>
    <mergeCell ref="B490:B496"/>
    <mergeCell ref="A497:A503"/>
    <mergeCell ref="B497:B503"/>
    <mergeCell ref="A504:A509"/>
    <mergeCell ref="B504:B509"/>
    <mergeCell ref="A608:A613"/>
    <mergeCell ref="B608:B613"/>
    <mergeCell ref="A614:A621"/>
    <mergeCell ref="B614:B621"/>
    <mergeCell ref="A530:A537"/>
    <mergeCell ref="B530:B537"/>
    <mergeCell ref="A538:A545"/>
    <mergeCell ref="B538:B545"/>
    <mergeCell ref="A546:A553"/>
    <mergeCell ref="B546:B553"/>
    <mergeCell ref="A581:A588"/>
    <mergeCell ref="B581:B588"/>
    <mergeCell ref="A589:A598"/>
    <mergeCell ref="B589:B598"/>
    <mergeCell ref="A394:A407"/>
    <mergeCell ref="B394:B407"/>
    <mergeCell ref="A408:A414"/>
    <mergeCell ref="B408:B414"/>
    <mergeCell ref="A599:A607"/>
    <mergeCell ref="B599:B607"/>
    <mergeCell ref="A554:A561"/>
    <mergeCell ref="B554:B561"/>
    <mergeCell ref="A562:A571"/>
    <mergeCell ref="B562:B571"/>
    <mergeCell ref="A439:A446"/>
    <mergeCell ref="B439:B446"/>
    <mergeCell ref="A447:A456"/>
    <mergeCell ref="B447:B456"/>
    <mergeCell ref="A457:A463"/>
    <mergeCell ref="B457:B463"/>
    <mergeCell ref="A415:A426"/>
    <mergeCell ref="B415:B426"/>
    <mergeCell ref="A427:A432"/>
    <mergeCell ref="B427:B432"/>
    <mergeCell ref="A433:A438"/>
    <mergeCell ref="B433:B438"/>
    <mergeCell ref="A464:A475"/>
    <mergeCell ref="B464:B475"/>
    <mergeCell ref="A476:A481"/>
    <mergeCell ref="B476:B481"/>
    <mergeCell ref="A482:A489"/>
    <mergeCell ref="B482:B489"/>
    <mergeCell ref="B305:B319"/>
    <mergeCell ref="A320:A325"/>
    <mergeCell ref="B320:B325"/>
    <mergeCell ref="A358:A363"/>
    <mergeCell ref="B358:B363"/>
    <mergeCell ref="A364:A372"/>
    <mergeCell ref="B364:B372"/>
    <mergeCell ref="A373:A386"/>
    <mergeCell ref="B373:B386"/>
    <mergeCell ref="A326:A333"/>
    <mergeCell ref="B326:B333"/>
    <mergeCell ref="A334:A343"/>
    <mergeCell ref="B334:B343"/>
    <mergeCell ref="A344:A357"/>
    <mergeCell ref="B344:B357"/>
    <mergeCell ref="A387:A393"/>
    <mergeCell ref="B387:B393"/>
    <mergeCell ref="B240:B247"/>
    <mergeCell ref="A248:A262"/>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B236:B239"/>
    <mergeCell ref="B290:B304"/>
    <mergeCell ref="A305:A319"/>
    <mergeCell ref="A5115:A5122"/>
    <mergeCell ref="B5115:B5122"/>
    <mergeCell ref="A139:A143"/>
    <mergeCell ref="B139:B143"/>
    <mergeCell ref="A144:A148"/>
    <mergeCell ref="B144:B148"/>
    <mergeCell ref="A149:A153"/>
    <mergeCell ref="B149:B153"/>
    <mergeCell ref="A171:A174"/>
    <mergeCell ref="B171:B174"/>
    <mergeCell ref="A175:A178"/>
    <mergeCell ref="B175:B178"/>
    <mergeCell ref="A179:A182"/>
    <mergeCell ref="B179:B182"/>
    <mergeCell ref="A154:A160"/>
    <mergeCell ref="B154:B160"/>
    <mergeCell ref="A161:A165"/>
    <mergeCell ref="B205:B209"/>
    <mergeCell ref="A210:A213"/>
    <mergeCell ref="B210:B213"/>
    <mergeCell ref="A228:A231"/>
    <mergeCell ref="B228:B231"/>
    <mergeCell ref="A232:A235"/>
    <mergeCell ref="B232:B235"/>
    <mergeCell ref="B268:B275"/>
    <mergeCell ref="A276:A282"/>
    <mergeCell ref="B276:B282"/>
    <mergeCell ref="A283:A289"/>
    <mergeCell ref="B283:B289"/>
    <mergeCell ref="A240:A247"/>
    <mergeCell ref="A268:A275"/>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5109:A5114"/>
    <mergeCell ref="B5109:B5114"/>
    <mergeCell ref="A126:A130"/>
    <mergeCell ref="B126:B130"/>
    <mergeCell ref="A131:A134"/>
    <mergeCell ref="B131:B134"/>
    <mergeCell ref="A135:A138"/>
    <mergeCell ref="A111:A115"/>
    <mergeCell ref="B111:B115"/>
    <mergeCell ref="A116:A120"/>
    <mergeCell ref="B116:B120"/>
    <mergeCell ref="A121:A125"/>
    <mergeCell ref="B121:B125"/>
    <mergeCell ref="B248:B262"/>
    <mergeCell ref="A263:A267"/>
    <mergeCell ref="B263:B267"/>
    <mergeCell ref="A290:A304"/>
    <mergeCell ref="A2982:A2986"/>
    <mergeCell ref="A5266:A5273"/>
    <mergeCell ref="B5266:B5273"/>
    <mergeCell ref="A5131:A5138"/>
    <mergeCell ref="B5131:B5138"/>
    <mergeCell ref="A5139:A5146"/>
    <mergeCell ref="B5139:B5146"/>
    <mergeCell ref="A5147:A5152"/>
    <mergeCell ref="B5147:B5152"/>
    <mergeCell ref="A5153:A5160"/>
    <mergeCell ref="B5153:B5160"/>
    <mergeCell ref="A5161:A5166"/>
    <mergeCell ref="B5161:B5166"/>
    <mergeCell ref="B135:B138"/>
    <mergeCell ref="A183:A189"/>
    <mergeCell ref="B183:B189"/>
    <mergeCell ref="A190:A196"/>
    <mergeCell ref="B190:B196"/>
    <mergeCell ref="A197:A200"/>
    <mergeCell ref="B197:B200"/>
    <mergeCell ref="A214:A218"/>
    <mergeCell ref="B214:B218"/>
    <mergeCell ref="A219:A223"/>
    <mergeCell ref="B219:B223"/>
    <mergeCell ref="A224:A227"/>
    <mergeCell ref="B224:B227"/>
    <mergeCell ref="A201:A204"/>
    <mergeCell ref="B201:B204"/>
    <mergeCell ref="A205:A209"/>
    <mergeCell ref="B161:B165"/>
    <mergeCell ref="A166:A170"/>
    <mergeCell ref="B166:B170"/>
    <mergeCell ref="A236:A239"/>
    <mergeCell ref="A5389:A5396"/>
    <mergeCell ref="B5389:B5396"/>
    <mergeCell ref="A5241:A5246"/>
    <mergeCell ref="B5241:B5246"/>
    <mergeCell ref="A5247:A5253"/>
    <mergeCell ref="B5247:B5253"/>
    <mergeCell ref="A5254:A5265"/>
    <mergeCell ref="B5254:B5265"/>
    <mergeCell ref="A5274:A5279"/>
    <mergeCell ref="B5274:B5279"/>
    <mergeCell ref="A5280:A5286"/>
    <mergeCell ref="B5280:B5286"/>
    <mergeCell ref="A5287:A5292"/>
    <mergeCell ref="B5287:B5292"/>
    <mergeCell ref="A5293:A5298"/>
    <mergeCell ref="B5293:B5298"/>
    <mergeCell ref="A5167:A5174"/>
    <mergeCell ref="B5167:B5174"/>
    <mergeCell ref="A5175:A5182"/>
    <mergeCell ref="B5175:B5182"/>
    <mergeCell ref="A5183:A5190"/>
    <mergeCell ref="B5183:B5190"/>
    <mergeCell ref="A5191:A5205"/>
    <mergeCell ref="B5191:B5205"/>
    <mergeCell ref="A5206:A5220"/>
    <mergeCell ref="B5206:B5220"/>
    <mergeCell ref="A5221:A5227"/>
    <mergeCell ref="B5221:B5227"/>
    <mergeCell ref="A5228:A5234"/>
    <mergeCell ref="B5228:B5234"/>
    <mergeCell ref="A5235:A5240"/>
    <mergeCell ref="B5235:B5240"/>
    <mergeCell ref="A6804:A6807"/>
    <mergeCell ref="B6804:B6807"/>
    <mergeCell ref="A6676:A6679"/>
    <mergeCell ref="B6676:B6679"/>
    <mergeCell ref="A6660:A6663"/>
    <mergeCell ref="B6660:B6663"/>
    <mergeCell ref="A6628:A6631"/>
    <mergeCell ref="B6628:B6631"/>
    <mergeCell ref="A6784:A6787"/>
    <mergeCell ref="B6784:B6787"/>
    <mergeCell ref="A6788:A6791"/>
    <mergeCell ref="B6788:B6791"/>
    <mergeCell ref="A6580:A6583"/>
    <mergeCell ref="B6580:B6583"/>
    <mergeCell ref="A6588:A6591"/>
    <mergeCell ref="B6588:B6591"/>
    <mergeCell ref="A6592:A6595"/>
    <mergeCell ref="B6592:B6595"/>
    <mergeCell ref="A6584:A6587"/>
    <mergeCell ref="B6584:B6587"/>
    <mergeCell ref="A6680:A6683"/>
    <mergeCell ref="B6680:B6683"/>
    <mergeCell ref="A6684:A6687"/>
    <mergeCell ref="B6684:B6687"/>
    <mergeCell ref="A6688:A6691"/>
    <mergeCell ref="B6688:B6691"/>
    <mergeCell ref="A6692:A6695"/>
    <mergeCell ref="B6692:B6695"/>
    <mergeCell ref="A6696:A6699"/>
    <mergeCell ref="B6696:B6699"/>
    <mergeCell ref="A6700:A6703"/>
    <mergeCell ref="B6700:B6703"/>
    <mergeCell ref="A6744:A6747"/>
    <mergeCell ref="B6744:B6747"/>
    <mergeCell ref="A4745:A4748"/>
    <mergeCell ref="B4745:B4748"/>
    <mergeCell ref="A6616:A6619"/>
    <mergeCell ref="B6616:B6619"/>
    <mergeCell ref="A6620:A6623"/>
    <mergeCell ref="B6620:B6623"/>
    <mergeCell ref="A6632:A6635"/>
    <mergeCell ref="B6632:B6635"/>
    <mergeCell ref="A6648:A6651"/>
    <mergeCell ref="B6648:B6651"/>
    <mergeCell ref="A6652:A6655"/>
    <mergeCell ref="B6652:B6655"/>
    <mergeCell ref="A6672:A6675"/>
    <mergeCell ref="B6672:B6675"/>
    <mergeCell ref="A6664:A6667"/>
    <mergeCell ref="B6664:B6667"/>
    <mergeCell ref="A6668:A6671"/>
    <mergeCell ref="B6668:B6671"/>
    <mergeCell ref="A6596:A6599"/>
    <mergeCell ref="B6596:B6599"/>
    <mergeCell ref="A6608:A6611"/>
    <mergeCell ref="B6608:B6611"/>
    <mergeCell ref="A5622:A5625"/>
    <mergeCell ref="B5622:B5625"/>
    <mergeCell ref="A5638:A5641"/>
    <mergeCell ref="B5638:B5641"/>
    <mergeCell ref="A5642:A5645"/>
    <mergeCell ref="B5642:B5645"/>
    <mergeCell ref="A5299:A5304"/>
    <mergeCell ref="B5299:B5304"/>
    <mergeCell ref="B2982:B2986"/>
    <mergeCell ref="A3052:A3059"/>
    <mergeCell ref="B3052:B3059"/>
    <mergeCell ref="A3060:A3064"/>
    <mergeCell ref="B3060:B3064"/>
    <mergeCell ref="A3065:A3072"/>
    <mergeCell ref="B3065:B3072"/>
    <mergeCell ref="A3035:A3039"/>
    <mergeCell ref="B3035:B3039"/>
    <mergeCell ref="A6712:A6715"/>
    <mergeCell ref="B6712:B6715"/>
    <mergeCell ref="A6716:A6719"/>
    <mergeCell ref="B6716:B6719"/>
    <mergeCell ref="A6736:A6739"/>
    <mergeCell ref="B6736:B6739"/>
    <mergeCell ref="A6740:A6743"/>
    <mergeCell ref="B6740:B6743"/>
    <mergeCell ref="A5336:A5342"/>
    <mergeCell ref="B5336:B5342"/>
    <mergeCell ref="A5343:A5349"/>
    <mergeCell ref="B5343:B5349"/>
    <mergeCell ref="A5350:A5355"/>
    <mergeCell ref="B5350:B5355"/>
    <mergeCell ref="A5356:A5361"/>
    <mergeCell ref="B5356:B5361"/>
    <mergeCell ref="A5362:A5368"/>
    <mergeCell ref="B5362:B5368"/>
    <mergeCell ref="A5369:A5374"/>
    <mergeCell ref="B5369:B5374"/>
    <mergeCell ref="A5375:A5380"/>
    <mergeCell ref="B5375:B5380"/>
    <mergeCell ref="A4721:A4724"/>
    <mergeCell ref="B4721:B4724"/>
    <mergeCell ref="A4725:A4728"/>
    <mergeCell ref="B4725:B4728"/>
    <mergeCell ref="A5610:A5613"/>
    <mergeCell ref="B5610:B5613"/>
    <mergeCell ref="A5614:A5617"/>
    <mergeCell ref="B5614:B5617"/>
    <mergeCell ref="A5618:A5621"/>
    <mergeCell ref="B5618:B5621"/>
    <mergeCell ref="A6443:A6447"/>
    <mergeCell ref="B6443:B6447"/>
    <mergeCell ref="A6448:A6456"/>
    <mergeCell ref="B6448:B6456"/>
    <mergeCell ref="A6397:A6403"/>
    <mergeCell ref="B6397:B6403"/>
    <mergeCell ref="A2967:A2971"/>
    <mergeCell ref="B2967:B2971"/>
    <mergeCell ref="A2972:A2981"/>
    <mergeCell ref="B2972:B2981"/>
    <mergeCell ref="A3088:A3092"/>
    <mergeCell ref="B3088:B3092"/>
    <mergeCell ref="A3093:A3097"/>
    <mergeCell ref="B3093:B3097"/>
    <mergeCell ref="A3098:A3102"/>
    <mergeCell ref="B3098:B3102"/>
    <mergeCell ref="A3073:A3077"/>
    <mergeCell ref="B3073:B3077"/>
    <mergeCell ref="A3078:A3082"/>
    <mergeCell ref="B3078:B3082"/>
    <mergeCell ref="A3083:A3087"/>
    <mergeCell ref="B3083:B3087"/>
    <mergeCell ref="A6078:A6081"/>
    <mergeCell ref="A6600:A6603"/>
    <mergeCell ref="B6600:B6603"/>
    <mergeCell ref="A6404:A6407"/>
    <mergeCell ref="B6404:B6407"/>
    <mergeCell ref="A4729:A4732"/>
    <mergeCell ref="B4729:B4732"/>
    <mergeCell ref="A6524:A6527"/>
    <mergeCell ref="B6524:B6527"/>
    <mergeCell ref="A6528:A6531"/>
    <mergeCell ref="B6528:B6531"/>
    <mergeCell ref="A6532:A6535"/>
    <mergeCell ref="B6532:B6535"/>
    <mergeCell ref="A6540:A6543"/>
    <mergeCell ref="B6540:B6543"/>
    <mergeCell ref="A6544:A6547"/>
    <mergeCell ref="B6544:B6547"/>
    <mergeCell ref="A6548:A6551"/>
    <mergeCell ref="B6548:B6551"/>
    <mergeCell ref="A5646:A5649"/>
    <mergeCell ref="B5646:B5649"/>
    <mergeCell ref="A5381:A5388"/>
    <mergeCell ref="B5381:B5388"/>
    <mergeCell ref="A5311:A5316"/>
    <mergeCell ref="B5311:B5316"/>
    <mergeCell ref="A5305:A5310"/>
    <mergeCell ref="B5305:B5310"/>
    <mergeCell ref="A5317:A5322"/>
    <mergeCell ref="B5317:B5322"/>
    <mergeCell ref="A5323:A5328"/>
    <mergeCell ref="B5323:B5328"/>
    <mergeCell ref="A5329:A5335"/>
    <mergeCell ref="B5329:B5335"/>
    <mergeCell ref="B6078:B6081"/>
    <mergeCell ref="A6082:A6085"/>
    <mergeCell ref="B6082:B6085"/>
    <mergeCell ref="A6704:A6707"/>
    <mergeCell ref="B6704:B6707"/>
    <mergeCell ref="A6708:A6711"/>
    <mergeCell ref="B6708:B6711"/>
    <mergeCell ref="A6612:A6615"/>
    <mergeCell ref="B6612:B6615"/>
    <mergeCell ref="A6656:A6659"/>
    <mergeCell ref="B6656:B6659"/>
    <mergeCell ref="A6624:A6627"/>
    <mergeCell ref="B6624:B6627"/>
    <mergeCell ref="A4733:A4736"/>
    <mergeCell ref="B4733:B4736"/>
    <mergeCell ref="A4737:A4740"/>
    <mergeCell ref="B4737:B4740"/>
    <mergeCell ref="A4741:A4744"/>
    <mergeCell ref="B4741:B4744"/>
    <mergeCell ref="A6552:A6555"/>
    <mergeCell ref="B6552:B6555"/>
    <mergeCell ref="A6536:A6539"/>
    <mergeCell ref="B6536:B6539"/>
    <mergeCell ref="A5626:A5629"/>
    <mergeCell ref="B5626:B5629"/>
    <mergeCell ref="A5630:A5633"/>
    <mergeCell ref="B5630:B5633"/>
    <mergeCell ref="A5634:A5637"/>
    <mergeCell ref="B5634:B5637"/>
    <mergeCell ref="A6560:A6563"/>
    <mergeCell ref="B6560:B6563"/>
    <mergeCell ref="A6118:A6121"/>
    <mergeCell ref="A6776:A6779"/>
    <mergeCell ref="B6776:B6779"/>
    <mergeCell ref="A6780:A6783"/>
    <mergeCell ref="B6780:B6783"/>
    <mergeCell ref="A6644:A6647"/>
    <mergeCell ref="B6644:B6647"/>
    <mergeCell ref="A6564:A6567"/>
    <mergeCell ref="B6564:B6567"/>
    <mergeCell ref="A6568:A6571"/>
    <mergeCell ref="B6568:B6571"/>
    <mergeCell ref="A6572:A6575"/>
    <mergeCell ref="B6572:B6575"/>
    <mergeCell ref="A6576:A6579"/>
    <mergeCell ref="B6576:B6579"/>
    <mergeCell ref="A6030:A6033"/>
    <mergeCell ref="B6030:B6033"/>
    <mergeCell ref="A6046:A6049"/>
    <mergeCell ref="B6046:B6049"/>
    <mergeCell ref="A6126:A6129"/>
    <mergeCell ref="B6126:B6129"/>
    <mergeCell ref="A6636:A6639"/>
    <mergeCell ref="B6636:B6639"/>
    <mergeCell ref="A6640:A6643"/>
    <mergeCell ref="B6640:B6643"/>
    <mergeCell ref="A6408:A6412"/>
    <mergeCell ref="B6408:B6412"/>
    <mergeCell ref="A6492:A6495"/>
    <mergeCell ref="B6492:B6495"/>
    <mergeCell ref="A6130:A6133"/>
    <mergeCell ref="B6130:B6133"/>
    <mergeCell ref="A6134:A6137"/>
    <mergeCell ref="B6134:B6137"/>
    <mergeCell ref="A6852:A6855"/>
    <mergeCell ref="B6852:B6855"/>
    <mergeCell ref="A6860:A6863"/>
    <mergeCell ref="B6860:B6863"/>
    <mergeCell ref="A6792:A6795"/>
    <mergeCell ref="B6792:B6795"/>
    <mergeCell ref="A6796:A6799"/>
    <mergeCell ref="B6796:B6799"/>
    <mergeCell ref="A6800:A6803"/>
    <mergeCell ref="B6800:B6803"/>
    <mergeCell ref="A6720:A6723"/>
    <mergeCell ref="B6720:B6723"/>
    <mergeCell ref="A6748:A6751"/>
    <mergeCell ref="B6748:B6751"/>
    <mergeCell ref="A6752:A6755"/>
    <mergeCell ref="B6752:B6755"/>
    <mergeCell ref="A6756:A6759"/>
    <mergeCell ref="B6756:B6759"/>
    <mergeCell ref="A6760:A6763"/>
    <mergeCell ref="B6760:B6763"/>
    <mergeCell ref="A6764:A6767"/>
    <mergeCell ref="B6764:B6767"/>
    <mergeCell ref="A6724:A6727"/>
    <mergeCell ref="B6724:B6727"/>
    <mergeCell ref="A6728:A6731"/>
    <mergeCell ref="B6728:B6731"/>
    <mergeCell ref="A6732:A6735"/>
    <mergeCell ref="B6732:B6735"/>
    <mergeCell ref="A6768:A6771"/>
    <mergeCell ref="B6768:B6771"/>
    <mergeCell ref="A6772:A6775"/>
    <mergeCell ref="B6772:B6775"/>
    <mergeCell ref="A6972:A6975"/>
    <mergeCell ref="B6972:B6975"/>
    <mergeCell ref="A6976:A6979"/>
    <mergeCell ref="B6976:B6979"/>
    <mergeCell ref="A6980:A6983"/>
    <mergeCell ref="B6980:B6983"/>
    <mergeCell ref="A6964:A6967"/>
    <mergeCell ref="B6964:B6967"/>
    <mergeCell ref="A6816:A6819"/>
    <mergeCell ref="B6816:B6819"/>
    <mergeCell ref="A6820:A6823"/>
    <mergeCell ref="B6820:B6823"/>
    <mergeCell ref="A6824:A6827"/>
    <mergeCell ref="B6824:B6827"/>
    <mergeCell ref="A6828:A6831"/>
    <mergeCell ref="B6828:B6831"/>
    <mergeCell ref="A6808:A6811"/>
    <mergeCell ref="B6808:B6811"/>
    <mergeCell ref="A6812:A6815"/>
    <mergeCell ref="B6812:B6815"/>
    <mergeCell ref="A6896:A6899"/>
    <mergeCell ref="B6896:B6899"/>
    <mergeCell ref="A6832:A6835"/>
    <mergeCell ref="B6832:B6835"/>
    <mergeCell ref="A6836:A6839"/>
    <mergeCell ref="B6836:B6839"/>
    <mergeCell ref="A6840:A6843"/>
    <mergeCell ref="B6840:B6843"/>
    <mergeCell ref="A6856:A6859"/>
    <mergeCell ref="B6856:B6859"/>
    <mergeCell ref="A6892:A6895"/>
    <mergeCell ref="B6892:B6895"/>
    <mergeCell ref="B6908:B6911"/>
    <mergeCell ref="A6932:A6935"/>
    <mergeCell ref="B6932:B6935"/>
    <mergeCell ref="A6936:A6939"/>
    <mergeCell ref="B6936:B6939"/>
    <mergeCell ref="A6940:A6943"/>
    <mergeCell ref="B6940:B6943"/>
    <mergeCell ref="A6944:A6947"/>
    <mergeCell ref="B6944:B6947"/>
    <mergeCell ref="A6948:A6951"/>
    <mergeCell ref="B6948:B6951"/>
    <mergeCell ref="A6952:A6955"/>
    <mergeCell ref="B6952:B6955"/>
    <mergeCell ref="A6960:A6963"/>
    <mergeCell ref="B6960:B6963"/>
    <mergeCell ref="A6924:A6927"/>
    <mergeCell ref="B6924:B6927"/>
    <mergeCell ref="A7192:A7197"/>
    <mergeCell ref="B7192:B7197"/>
    <mergeCell ref="A7024:A7027"/>
    <mergeCell ref="B7024:B7027"/>
    <mergeCell ref="A7028:A7031"/>
    <mergeCell ref="B7028:B7031"/>
    <mergeCell ref="A7032:A7035"/>
    <mergeCell ref="B7032:B7035"/>
    <mergeCell ref="A7048:A7051"/>
    <mergeCell ref="B7048:B7051"/>
    <mergeCell ref="A7092:A7095"/>
    <mergeCell ref="B7092:B7095"/>
    <mergeCell ref="A7096:A7099"/>
    <mergeCell ref="B7096:B7099"/>
    <mergeCell ref="A7100:A7103"/>
    <mergeCell ref="B7100:B7103"/>
    <mergeCell ref="A7008:A7011"/>
    <mergeCell ref="B7008:B7011"/>
    <mergeCell ref="A7036:A7039"/>
    <mergeCell ref="B7036:B7039"/>
    <mergeCell ref="A7040:A7043"/>
    <mergeCell ref="B7040:B7043"/>
    <mergeCell ref="A7044:A7047"/>
    <mergeCell ref="B7044:B7047"/>
    <mergeCell ref="A7052:A7055"/>
    <mergeCell ref="B7052:B7055"/>
    <mergeCell ref="A7056:A7059"/>
    <mergeCell ref="B7056:B7059"/>
    <mergeCell ref="A7068:A7071"/>
    <mergeCell ref="B7068:B7071"/>
    <mergeCell ref="A7060:A7063"/>
    <mergeCell ref="B7060:B7063"/>
    <mergeCell ref="B6992:B6995"/>
    <mergeCell ref="A6864:A6867"/>
    <mergeCell ref="B6864:B6867"/>
    <mergeCell ref="A6928:A6931"/>
    <mergeCell ref="B6928:B6931"/>
    <mergeCell ref="A6900:A6903"/>
    <mergeCell ref="B6900:B6903"/>
    <mergeCell ref="A6904:A6907"/>
    <mergeCell ref="B6904:B6907"/>
    <mergeCell ref="A6916:A6919"/>
    <mergeCell ref="B6916:B6919"/>
    <mergeCell ref="A6920:A6923"/>
    <mergeCell ref="B6920:B6923"/>
    <mergeCell ref="A6956:A6959"/>
    <mergeCell ref="B6956:B6959"/>
    <mergeCell ref="A6888:A6891"/>
    <mergeCell ref="B6888:B6891"/>
    <mergeCell ref="A6868:A6871"/>
    <mergeCell ref="B6868:B6871"/>
    <mergeCell ref="A6872:A6875"/>
    <mergeCell ref="B6872:B6875"/>
    <mergeCell ref="A6876:A6879"/>
    <mergeCell ref="B6876:B6879"/>
    <mergeCell ref="A6880:A6883"/>
    <mergeCell ref="B6880:B6883"/>
    <mergeCell ref="A6984:A6987"/>
    <mergeCell ref="B6984:B6987"/>
    <mergeCell ref="A6988:A6991"/>
    <mergeCell ref="B6988:B6991"/>
    <mergeCell ref="A6968:A6971"/>
    <mergeCell ref="B6968:B6971"/>
    <mergeCell ref="A6908:A6911"/>
    <mergeCell ref="A2962:A2966"/>
    <mergeCell ref="B2962:B2966"/>
    <mergeCell ref="A2937:A2941"/>
    <mergeCell ref="B2937:B2941"/>
    <mergeCell ref="A2942:A2946"/>
    <mergeCell ref="B2942:B2946"/>
    <mergeCell ref="A2877:A2881"/>
    <mergeCell ref="B2877:B2881"/>
    <mergeCell ref="A2882:A2889"/>
    <mergeCell ref="B2882:B2889"/>
    <mergeCell ref="A2890:A2897"/>
    <mergeCell ref="B2890:B2897"/>
    <mergeCell ref="A2947:A2951"/>
    <mergeCell ref="B2947:B2951"/>
    <mergeCell ref="A2922:A2926"/>
    <mergeCell ref="B2922:B2926"/>
    <mergeCell ref="A2927:A2931"/>
    <mergeCell ref="B2927:B2931"/>
    <mergeCell ref="A2932:A2936"/>
    <mergeCell ref="B2932:B2936"/>
    <mergeCell ref="A2788:A2797"/>
    <mergeCell ref="B2788:B2797"/>
    <mergeCell ref="A2778:A2782"/>
    <mergeCell ref="B2778:B2782"/>
    <mergeCell ref="A2725:A2728"/>
    <mergeCell ref="B2725:B2728"/>
    <mergeCell ref="A2733:A2736"/>
    <mergeCell ref="B2733:B2736"/>
    <mergeCell ref="A2737:A2740"/>
    <mergeCell ref="B2737:B2740"/>
    <mergeCell ref="A2952:A2956"/>
    <mergeCell ref="B2952:B2956"/>
    <mergeCell ref="A2957:A2961"/>
    <mergeCell ref="B2957:B2961"/>
    <mergeCell ref="A2860:A2866"/>
    <mergeCell ref="B2860:B2866"/>
    <mergeCell ref="A2867:A2871"/>
    <mergeCell ref="B2867:B2871"/>
    <mergeCell ref="A2872:A2876"/>
    <mergeCell ref="B2872:B2876"/>
    <mergeCell ref="A2701:A2704"/>
    <mergeCell ref="B2701:B2704"/>
    <mergeCell ref="A2705:A2708"/>
    <mergeCell ref="B2705:B2708"/>
    <mergeCell ref="A2709:A2712"/>
    <mergeCell ref="B2709:B2712"/>
    <mergeCell ref="A2729:A2732"/>
    <mergeCell ref="B2729:B2732"/>
    <mergeCell ref="A2741:A2744"/>
    <mergeCell ref="B2741:B2744"/>
    <mergeCell ref="A3447:A3457"/>
    <mergeCell ref="B3447:B3457"/>
    <mergeCell ref="A3518:A3526"/>
    <mergeCell ref="B3518:B3526"/>
    <mergeCell ref="A2798:A2802"/>
    <mergeCell ref="B2798:B2802"/>
    <mergeCell ref="A2803:A2807"/>
    <mergeCell ref="B2803:B2807"/>
    <mergeCell ref="A2808:A2812"/>
    <mergeCell ref="B2808:B2812"/>
    <mergeCell ref="A2762:A2771"/>
    <mergeCell ref="B2762:B2771"/>
    <mergeCell ref="A2772:A2777"/>
    <mergeCell ref="B2772:B2777"/>
    <mergeCell ref="A2783:A2787"/>
    <mergeCell ref="B2783:B2787"/>
    <mergeCell ref="A2898:A2905"/>
    <mergeCell ref="B2898:B2905"/>
    <mergeCell ref="A2906:A2913"/>
    <mergeCell ref="B2906:B2913"/>
    <mergeCell ref="A2914:A2921"/>
    <mergeCell ref="B2914:B2921"/>
    <mergeCell ref="A6844:A6847"/>
    <mergeCell ref="B6844:B6847"/>
    <mergeCell ref="A6884:A6887"/>
    <mergeCell ref="B6884:B6887"/>
    <mergeCell ref="A7128:A7131"/>
    <mergeCell ref="B7128:B7131"/>
    <mergeCell ref="A7132:A7135"/>
    <mergeCell ref="B7132:B7135"/>
    <mergeCell ref="A7136:A7139"/>
    <mergeCell ref="B7136:B7139"/>
    <mergeCell ref="A7140:A7143"/>
    <mergeCell ref="B7140:B7143"/>
    <mergeCell ref="A7112:A7115"/>
    <mergeCell ref="B7112:B7115"/>
    <mergeCell ref="A7116:A7119"/>
    <mergeCell ref="B7116:B7119"/>
    <mergeCell ref="A7104:A7107"/>
    <mergeCell ref="B7104:B7107"/>
    <mergeCell ref="A7004:A7007"/>
    <mergeCell ref="B7004:B7007"/>
    <mergeCell ref="A7020:A7023"/>
    <mergeCell ref="B7020:B7023"/>
    <mergeCell ref="A7012:A7015"/>
    <mergeCell ref="B7012:B7015"/>
    <mergeCell ref="A7000:A7003"/>
    <mergeCell ref="B7000:B7003"/>
    <mergeCell ref="A6996:A6999"/>
    <mergeCell ref="B6996:B6999"/>
    <mergeCell ref="A6848:A6851"/>
    <mergeCell ref="B6848:B6851"/>
    <mergeCell ref="A7072:A7075"/>
    <mergeCell ref="B7072:B7075"/>
    <mergeCell ref="B7212:B7215"/>
    <mergeCell ref="A7120:A7123"/>
    <mergeCell ref="B7120:B7123"/>
    <mergeCell ref="A6912:A6915"/>
    <mergeCell ref="B6912:B6915"/>
    <mergeCell ref="A7084:A7087"/>
    <mergeCell ref="B7084:B7087"/>
    <mergeCell ref="A7088:A7091"/>
    <mergeCell ref="B7088:B7091"/>
    <mergeCell ref="A7016:A7019"/>
    <mergeCell ref="B7016:B7019"/>
    <mergeCell ref="A7220:A7225"/>
    <mergeCell ref="B7220:B7225"/>
    <mergeCell ref="A7226:A7231"/>
    <mergeCell ref="B7226:B7231"/>
    <mergeCell ref="A7144:A7149"/>
    <mergeCell ref="B7144:B7149"/>
    <mergeCell ref="A7150:A7155"/>
    <mergeCell ref="B7150:B7155"/>
    <mergeCell ref="A7156:A7161"/>
    <mergeCell ref="B7156:B7161"/>
    <mergeCell ref="A7162:A7167"/>
    <mergeCell ref="B7162:B7167"/>
    <mergeCell ref="A7168:A7173"/>
    <mergeCell ref="B7168:B7173"/>
    <mergeCell ref="A7174:A7179"/>
    <mergeCell ref="B7174:B7179"/>
    <mergeCell ref="A7186:A7191"/>
    <mergeCell ref="B7186:B7191"/>
    <mergeCell ref="A7064:A7067"/>
    <mergeCell ref="B7064:B7067"/>
    <mergeCell ref="A6992:A6995"/>
    <mergeCell ref="B6118:B6121"/>
    <mergeCell ref="A8406:A8411"/>
    <mergeCell ref="B8406:B8411"/>
    <mergeCell ref="A8419:A8424"/>
    <mergeCell ref="B8419:B8424"/>
    <mergeCell ref="A7076:A7079"/>
    <mergeCell ref="B7076:B7079"/>
    <mergeCell ref="A7080:A7083"/>
    <mergeCell ref="B7080:B7083"/>
    <mergeCell ref="A7298:A7301"/>
    <mergeCell ref="B7298:B7301"/>
    <mergeCell ref="A7302:A7305"/>
    <mergeCell ref="B7302:B7305"/>
    <mergeCell ref="A7232:A7238"/>
    <mergeCell ref="B7232:B7238"/>
    <mergeCell ref="A7216:A7219"/>
    <mergeCell ref="B7216:B7219"/>
    <mergeCell ref="A7204:A7207"/>
    <mergeCell ref="B7204:B7207"/>
    <mergeCell ref="A7208:A7211"/>
    <mergeCell ref="B7208:B7211"/>
    <mergeCell ref="A7294:A7297"/>
    <mergeCell ref="B7294:B7297"/>
    <mergeCell ref="A7108:A7111"/>
    <mergeCell ref="B7108:B7111"/>
    <mergeCell ref="A7124:A7127"/>
    <mergeCell ref="B7124:B7127"/>
    <mergeCell ref="A7198:A7203"/>
    <mergeCell ref="B7198:B7203"/>
    <mergeCell ref="A7180:A7185"/>
    <mergeCell ref="B7180:B7185"/>
    <mergeCell ref="A7212:A7215"/>
    <mergeCell ref="A9148:A9158"/>
    <mergeCell ref="B9148:B9158"/>
    <mergeCell ref="A8568:A8578"/>
    <mergeCell ref="B8568:B8578"/>
    <mergeCell ref="A8579:A8587"/>
    <mergeCell ref="B8579:B8587"/>
    <mergeCell ref="A8588:A8597"/>
    <mergeCell ref="B8588:B8597"/>
    <mergeCell ref="A8598:A8603"/>
    <mergeCell ref="B8598:B8603"/>
    <mergeCell ref="A8604:A8609"/>
    <mergeCell ref="B8604:B8609"/>
    <mergeCell ref="A8610:A8615"/>
    <mergeCell ref="B8610:B8615"/>
    <mergeCell ref="A8631:A8636"/>
    <mergeCell ref="B8631:B8636"/>
    <mergeCell ref="A8616:A8622"/>
    <mergeCell ref="B8616:B8622"/>
    <mergeCell ref="A8623:A8630"/>
    <mergeCell ref="B8623:B8630"/>
    <mergeCell ref="A8698:A8701"/>
    <mergeCell ref="B8698:B8701"/>
    <mergeCell ref="A8702:A8705"/>
    <mergeCell ref="B8702:B8705"/>
    <mergeCell ref="A8706:A8709"/>
    <mergeCell ref="B8706:B8709"/>
    <mergeCell ref="A8710:A8713"/>
    <mergeCell ref="B8710:B8713"/>
    <mergeCell ref="A8693:A8697"/>
    <mergeCell ref="B8693:B8697"/>
    <mergeCell ref="A8722:A8725"/>
    <mergeCell ref="B8722:B8725"/>
    <mergeCell ref="A8677:A8680"/>
    <mergeCell ref="B8677:B8680"/>
    <mergeCell ref="A8681:A8684"/>
    <mergeCell ref="B8681:B8684"/>
    <mergeCell ref="A9106:A9109"/>
    <mergeCell ref="B9106:B9109"/>
    <mergeCell ref="A9110:A9113"/>
    <mergeCell ref="B9110:B9113"/>
    <mergeCell ref="A9114:A9117"/>
    <mergeCell ref="B9114:B9117"/>
    <mergeCell ref="A9118:A9121"/>
    <mergeCell ref="B9118:B9121"/>
    <mergeCell ref="A9122:A9125"/>
    <mergeCell ref="B9122:B9125"/>
    <mergeCell ref="A9126:A9136"/>
    <mergeCell ref="B9126:B9136"/>
    <mergeCell ref="A9137:A9147"/>
    <mergeCell ref="B9137:B9147"/>
    <mergeCell ref="A8726:A8729"/>
    <mergeCell ref="B8726:B8729"/>
    <mergeCell ref="A8730:A8733"/>
    <mergeCell ref="B8730:B8733"/>
    <mergeCell ref="A8734:A8737"/>
    <mergeCell ref="B8734:B8737"/>
    <mergeCell ref="A8738:A8741"/>
    <mergeCell ref="B8738:B8741"/>
    <mergeCell ref="A8742:A8745"/>
    <mergeCell ref="B8742:B8745"/>
    <mergeCell ref="A8746:A8749"/>
    <mergeCell ref="B8746:B8749"/>
    <mergeCell ref="A8718:A8721"/>
    <mergeCell ref="B8718:B8721"/>
    <mergeCell ref="A8685:A8688"/>
    <mergeCell ref="B8685:B8688"/>
    <mergeCell ref="A8689:A8692"/>
    <mergeCell ref="B8689:B8692"/>
    <mergeCell ref="A9381:A9392"/>
    <mergeCell ref="B9381:B9392"/>
    <mergeCell ref="A9393:A9402"/>
    <mergeCell ref="B9393:B9402"/>
    <mergeCell ref="A9413:A9422"/>
    <mergeCell ref="B9413:B9422"/>
    <mergeCell ref="A9403:A9412"/>
    <mergeCell ref="B9403:B9412"/>
    <mergeCell ref="A8637:A8640"/>
    <mergeCell ref="B8637:B8640"/>
    <mergeCell ref="A8641:A8644"/>
    <mergeCell ref="B8641:B8644"/>
    <mergeCell ref="A8645:A8648"/>
    <mergeCell ref="B8645:B8648"/>
    <mergeCell ref="A8649:A8652"/>
    <mergeCell ref="B8649:B8652"/>
    <mergeCell ref="A8653:A8656"/>
    <mergeCell ref="B8653:B8656"/>
    <mergeCell ref="A8657:A8660"/>
    <mergeCell ref="B8657:B8660"/>
    <mergeCell ref="A8661:A8664"/>
    <mergeCell ref="B8661:B8664"/>
    <mergeCell ref="A8665:A8668"/>
    <mergeCell ref="B8665:B8668"/>
    <mergeCell ref="A8669:A8672"/>
    <mergeCell ref="B8669:B8672"/>
    <mergeCell ref="A8673:A8676"/>
    <mergeCell ref="B8673:B8676"/>
  </mergeCells>
  <conditionalFormatting sqref="D232 D236 D240 D387 D641 D645 D649 D653 D657 D697 D765 D776 D900 D1512 D1629 D1913 D1918 D2065 D2119 D2175 D2234 D2244 D2284 D2533 D2537 D2541 D2545 D2549 D2553 D2561 D2569 D2577 D2581 D2585 D2589 D2593 D2597 D2601 D2605 D2609 D2613 D2617 D2629 D2641 D2647 D2653 D2659 D2665 D2671 D2677 D2683 D2689 D2695 D2757 D2762 D2772 D2788 D2798 D2803 D2808 D2813 D2820 D2825 D2830 D2835 D2840 D2845 D2850 D2855 D2860 D2867 D2872 D2877 D2882 D2890 D2898 D2906 D2914 D2922 D2927 D2932 D2937 D2942 D2947 D2952 D2957 D2962 D2967 D2972 D2982 D2987 D2992 D2997 D3002 D3007 D3012 D3017 D3022 D3027 D3035 D3040 D3048 D3052 D3060 D3065 D3073 D3078 D3083 D3088 D3093 D3098 D3103 D3108 D3113 D3118 D3124 D3130 D3136 D3142 D3147 D3153 D3158 D3167 D3175 D3183 D3188 D3192 D3199 D3211 D3217 D3223 D3229 D3239 D3244 D3251 D3258 D3265 D3272 D3279 D3286 D3293 D3300 D3307 D3314 D3320 D3326 D3335 D3340 D3347 D3354 D3361 D3365 D3374 D3378 D3382 D3389 D3396 D3403 D3408 D3413 D3418 D3422 D3426 D3436 D3458 D3466 D3483 D3491 D3508 D3527 D3534 D3550 D3556 D3562 D3570 D3577 D3582 D3592 D3597 D3604 D3610 D3620 D3625 D3630 D3638 D3642 D3648 D3663 D3671 D3683 D3696 D3707 D3711 D3721 D3726 D3735 D3742 D3746 D3750 D3808 D3814 D3819 D3831 D3841 D3850 D3858 D3870 D3885 D3892 D3910 D3916 D3922 D3928 D3935 D3944 D3952 D3962 D3969 D3977 D3989 D4002 D4007 D4011 D4015 D4024 D4033 D4042 D4051 D4060 D4069 D4075 D4081 D4088 D4094 D4098 D4105 D4113 D4121 D4129 D4133 D4141 D4152 D4163 D4167 D4174 D4181 D4187 D4193 D4199 D4209 D4215 D4223 D4231 D4240 D4247 D4252 D4260 D4269 D4285 D4312 D4319 D4330 D4339 D4348 D4357 D4366 D4376 D4384 D4392 D4402 D4412 D4422 D4430 D4445 D4454 D4460 D4480 D4488 D4496 D4502 D4507 D4512 D4521 D4530 D4535 D4541 D4553 D4565 D4584 D4592 D4601 D4609 D4615 D4627 D4635 D4641 D4649 D4657 D4668 D4674 D4682 D4691 D4707 D4713 D4757 D4768">
    <cfRule type="containsText" dxfId="1080" priority="9758" operator="containsText" text="Pesquisa de Preços">
      <formula>NOT(ISERROR(SEARCH("Pesquisa de Preços",D232)))</formula>
    </cfRule>
  </conditionalFormatting>
  <conditionalFormatting sqref="D768:D774">
    <cfRule type="containsText" dxfId="1079" priority="23" operator="containsText" text="Pesquisa de Preços">
      <formula>NOT(ISERROR(SEARCH("Pesquisa de Preços",D768)))</formula>
    </cfRule>
  </conditionalFormatting>
  <conditionalFormatting sqref="D1091:D1092">
    <cfRule type="containsText" dxfId="1078" priority="9589" operator="containsText" text="Pesquisa de Preços">
      <formula>NOT(ISERROR(SEARCH("Pesquisa de Preços",D1091)))</formula>
    </cfRule>
  </conditionalFormatting>
  <conditionalFormatting sqref="D1433:D1434">
    <cfRule type="containsText" dxfId="1077" priority="9514" operator="containsText" text="Pesquisa de Preços">
      <formula>NOT(ISERROR(SEARCH("Pesquisa de Preços",D1433)))</formula>
    </cfRule>
  </conditionalFormatting>
  <conditionalFormatting sqref="D1443">
    <cfRule type="containsText" dxfId="1076" priority="9181" operator="containsText" text="Pesquisa de Preços">
      <formula>NOT(ISERROR(SEARCH("Pesquisa de Preços",D1443)))</formula>
    </cfRule>
  </conditionalFormatting>
  <conditionalFormatting sqref="D1463:D1464">
    <cfRule type="containsText" dxfId="1075" priority="9512" operator="containsText" text="Pesquisa de Preços">
      <formula>NOT(ISERROR(SEARCH("Pesquisa de Preços",D1463)))</formula>
    </cfRule>
  </conditionalFormatting>
  <conditionalFormatting sqref="D1493:D1495">
    <cfRule type="containsText" dxfId="1074" priority="9182" operator="containsText" text="Pesquisa de Preços">
      <formula>NOT(ISERROR(SEARCH("Pesquisa de Preços",D1493)))</formula>
    </cfRule>
  </conditionalFormatting>
  <conditionalFormatting sqref="D2377">
    <cfRule type="containsText" dxfId="1073" priority="7330" operator="containsText" text="Pesquisa de Preços">
      <formula>NOT(ISERROR(SEARCH("Pesquisa de Preços",D2377)))</formula>
    </cfRule>
  </conditionalFormatting>
  <conditionalFormatting sqref="D2417">
    <cfRule type="containsText" dxfId="1072" priority="7290" operator="containsText" text="Pesquisa de Preços">
      <formula>NOT(ISERROR(SEARCH("Pesquisa de Preços",D2417)))</formula>
    </cfRule>
  </conditionalFormatting>
  <conditionalFormatting sqref="D2421">
    <cfRule type="containsText" dxfId="1071" priority="7286" operator="containsText" text="Pesquisa de Preços">
      <formula>NOT(ISERROR(SEARCH("Pesquisa de Preços",D2421)))</formula>
    </cfRule>
  </conditionalFormatting>
  <conditionalFormatting sqref="D2425">
    <cfRule type="containsText" dxfId="1070" priority="7170" operator="containsText" text="Pesquisa de Preços">
      <formula>NOT(ISERROR(SEARCH("Pesquisa de Preços",D2425)))</formula>
    </cfRule>
  </conditionalFormatting>
  <conditionalFormatting sqref="D2429">
    <cfRule type="containsText" dxfId="1069" priority="7166" operator="containsText" text="Pesquisa de Preços">
      <formula>NOT(ISERROR(SEARCH("Pesquisa de Preços",D2429)))</formula>
    </cfRule>
  </conditionalFormatting>
  <conditionalFormatting sqref="D2433">
    <cfRule type="containsText" dxfId="1068" priority="7282" operator="containsText" text="Pesquisa de Preços">
      <formula>NOT(ISERROR(SEARCH("Pesquisa de Preços",D2433)))</formula>
    </cfRule>
  </conditionalFormatting>
  <conditionalFormatting sqref="D2437">
    <cfRule type="containsText" dxfId="1067" priority="7278" operator="containsText" text="Pesquisa de Preços">
      <formula>NOT(ISERROR(SEARCH("Pesquisa de Preços",D2437)))</formula>
    </cfRule>
  </conditionalFormatting>
  <conditionalFormatting sqref="D2441">
    <cfRule type="containsText" dxfId="1066" priority="7274" operator="containsText" text="Pesquisa de Preços">
      <formula>NOT(ISERROR(SEARCH("Pesquisa de Preços",D2441)))</formula>
    </cfRule>
  </conditionalFormatting>
  <conditionalFormatting sqref="D2445">
    <cfRule type="containsText" dxfId="1065" priority="7270" operator="containsText" text="Pesquisa de Preços">
      <formula>NOT(ISERROR(SEARCH("Pesquisa de Preços",D2445)))</formula>
    </cfRule>
  </conditionalFormatting>
  <conditionalFormatting sqref="D2449">
    <cfRule type="containsText" dxfId="1064" priority="7266" operator="containsText" text="Pesquisa de Preços">
      <formula>NOT(ISERROR(SEARCH("Pesquisa de Preços",D2449)))</formula>
    </cfRule>
  </conditionalFormatting>
  <conditionalFormatting sqref="D2453">
    <cfRule type="containsText" dxfId="1063" priority="7262" operator="containsText" text="Pesquisa de Preços">
      <formula>NOT(ISERROR(SEARCH("Pesquisa de Preços",D2453)))</formula>
    </cfRule>
  </conditionalFormatting>
  <conditionalFormatting sqref="D2457">
    <cfRule type="containsText" dxfId="1062" priority="7258" operator="containsText" text="Pesquisa de Preços">
      <formula>NOT(ISERROR(SEARCH("Pesquisa de Preços",D2457)))</formula>
    </cfRule>
  </conditionalFormatting>
  <conditionalFormatting sqref="D2461">
    <cfRule type="containsText" dxfId="1061" priority="7254" operator="containsText" text="Pesquisa de Preços">
      <formula>NOT(ISERROR(SEARCH("Pesquisa de Preços",D2461)))</formula>
    </cfRule>
  </conditionalFormatting>
  <conditionalFormatting sqref="D2465">
    <cfRule type="containsText" dxfId="1060" priority="7250" operator="containsText" text="Pesquisa de Preços">
      <formula>NOT(ISERROR(SEARCH("Pesquisa de Preços",D2465)))</formula>
    </cfRule>
  </conditionalFormatting>
  <conditionalFormatting sqref="D2469">
    <cfRule type="containsText" dxfId="1059" priority="7246" operator="containsText" text="Pesquisa de Preços">
      <formula>NOT(ISERROR(SEARCH("Pesquisa de Preços",D2469)))</formula>
    </cfRule>
  </conditionalFormatting>
  <conditionalFormatting sqref="D2473">
    <cfRule type="containsText" dxfId="1058" priority="7242" operator="containsText" text="Pesquisa de Preços">
      <formula>NOT(ISERROR(SEARCH("Pesquisa de Preços",D2473)))</formula>
    </cfRule>
  </conditionalFormatting>
  <conditionalFormatting sqref="D2477">
    <cfRule type="containsText" dxfId="1057" priority="7236" operator="containsText" text="Pesquisa de Preços">
      <formula>NOT(ISERROR(SEARCH("Pesquisa de Preços",D2477)))</formula>
    </cfRule>
  </conditionalFormatting>
  <conditionalFormatting sqref="D2481">
    <cfRule type="containsText" dxfId="1056" priority="7232" operator="containsText" text="Pesquisa de Preços">
      <formula>NOT(ISERROR(SEARCH("Pesquisa de Preços",D2481)))</formula>
    </cfRule>
  </conditionalFormatting>
  <conditionalFormatting sqref="D2485">
    <cfRule type="containsText" dxfId="1055" priority="7228" operator="containsText" text="Pesquisa de Preços">
      <formula>NOT(ISERROR(SEARCH("Pesquisa de Preços",D2485)))</formula>
    </cfRule>
  </conditionalFormatting>
  <conditionalFormatting sqref="D2489">
    <cfRule type="containsText" dxfId="1054" priority="7224" operator="containsText" text="Pesquisa de Preços">
      <formula>NOT(ISERROR(SEARCH("Pesquisa de Preços",D2489)))</formula>
    </cfRule>
  </conditionalFormatting>
  <conditionalFormatting sqref="D2493">
    <cfRule type="containsText" dxfId="1053" priority="7220" operator="containsText" text="Pesquisa de Preços">
      <formula>NOT(ISERROR(SEARCH("Pesquisa de Preços",D2493)))</formula>
    </cfRule>
  </conditionalFormatting>
  <conditionalFormatting sqref="D2497">
    <cfRule type="containsText" dxfId="1052" priority="7216" operator="containsText" text="Pesquisa de Preços">
      <formula>NOT(ISERROR(SEARCH("Pesquisa de Preços",D2497)))</formula>
    </cfRule>
  </conditionalFormatting>
  <conditionalFormatting sqref="D2501">
    <cfRule type="containsText" dxfId="1051" priority="7212" operator="containsText" text="Pesquisa de Preços">
      <formula>NOT(ISERROR(SEARCH("Pesquisa de Preços",D2501)))</formula>
    </cfRule>
  </conditionalFormatting>
  <conditionalFormatting sqref="D2505">
    <cfRule type="containsText" dxfId="1050" priority="7208" operator="containsText" text="Pesquisa de Preços">
      <formula>NOT(ISERROR(SEARCH("Pesquisa de Preços",D2505)))</formula>
    </cfRule>
  </conditionalFormatting>
  <conditionalFormatting sqref="D2509">
    <cfRule type="containsText" dxfId="1049" priority="7204" operator="containsText" text="Pesquisa de Preços">
      <formula>NOT(ISERROR(SEARCH("Pesquisa de Preços",D2509)))</formula>
    </cfRule>
  </conditionalFormatting>
  <conditionalFormatting sqref="D2513">
    <cfRule type="containsText" dxfId="1048" priority="7200" operator="containsText" text="Pesquisa de Preços">
      <formula>NOT(ISERROR(SEARCH("Pesquisa de Preços",D2513)))</formula>
    </cfRule>
  </conditionalFormatting>
  <conditionalFormatting sqref="D2517">
    <cfRule type="containsText" dxfId="1047" priority="7196" operator="containsText" text="Pesquisa de Preços">
      <formula>NOT(ISERROR(SEARCH("Pesquisa de Preços",D2517)))</formula>
    </cfRule>
  </conditionalFormatting>
  <conditionalFormatting sqref="D2521">
    <cfRule type="containsText" dxfId="1046" priority="7192" operator="containsText" text="Pesquisa de Preços">
      <formula>NOT(ISERROR(SEARCH("Pesquisa de Preços",D2521)))</formula>
    </cfRule>
  </conditionalFormatting>
  <conditionalFormatting sqref="D2525">
    <cfRule type="containsText" dxfId="1045" priority="7180" operator="containsText" text="Pesquisa de Preços">
      <formula>NOT(ISERROR(SEARCH("Pesquisa de Preços",D2525)))</formula>
    </cfRule>
  </conditionalFormatting>
  <conditionalFormatting sqref="D2529">
    <cfRule type="containsText" dxfId="1044" priority="7184" operator="containsText" text="Pesquisa de Preços">
      <formula>NOT(ISERROR(SEARCH("Pesquisa de Preços",D2529)))</formula>
    </cfRule>
  </conditionalFormatting>
  <conditionalFormatting sqref="D2621">
    <cfRule type="containsText" dxfId="1043" priority="3789" operator="containsText" text="Pesquisa de Preços">
      <formula>NOT(ISERROR(SEARCH("Pesquisa de Preços",D2621)))</formula>
    </cfRule>
  </conditionalFormatting>
  <conditionalFormatting sqref="D2625">
    <cfRule type="containsText" dxfId="1042" priority="7178" operator="containsText" text="Pesquisa de Preços">
      <formula>NOT(ISERROR(SEARCH("Pesquisa de Preços",D2625)))</formula>
    </cfRule>
  </conditionalFormatting>
  <conditionalFormatting sqref="D2633">
    <cfRule type="containsText" dxfId="1041" priority="7174" operator="containsText" text="Pesquisa de Preços">
      <formula>NOT(ISERROR(SEARCH("Pesquisa de Preços",D2633)))</formula>
    </cfRule>
  </conditionalFormatting>
  <conditionalFormatting sqref="D2637">
    <cfRule type="containsText" dxfId="1040" priority="1922" operator="containsText" text="Pesquisa de Preços">
      <formula>NOT(ISERROR(SEARCH("Pesquisa de Preços",D2637)))</formula>
    </cfRule>
  </conditionalFormatting>
  <conditionalFormatting sqref="D2701">
    <cfRule type="containsText" dxfId="1039" priority="3965" operator="containsText" text="Pesquisa de Preços">
      <formula>NOT(ISERROR(SEARCH("Pesquisa de Preços",D2701)))</formula>
    </cfRule>
  </conditionalFormatting>
  <conditionalFormatting sqref="D2705">
    <cfRule type="containsText" dxfId="1038" priority="3958" operator="containsText" text="Pesquisa de Preços">
      <formula>NOT(ISERROR(SEARCH("Pesquisa de Preços",D2705)))</formula>
    </cfRule>
  </conditionalFormatting>
  <conditionalFormatting sqref="D2709">
    <cfRule type="containsText" dxfId="1037" priority="3951" operator="containsText" text="Pesquisa de Preços">
      <formula>NOT(ISERROR(SEARCH("Pesquisa de Preços",D2709)))</formula>
    </cfRule>
  </conditionalFormatting>
  <conditionalFormatting sqref="D2713">
    <cfRule type="containsText" dxfId="1036" priority="4383" operator="containsText" text="Pesquisa de Preços">
      <formula>NOT(ISERROR(SEARCH("Pesquisa de Preços",D2713)))</formula>
    </cfRule>
  </conditionalFormatting>
  <conditionalFormatting sqref="D2717">
    <cfRule type="containsText" dxfId="1035" priority="4386" operator="containsText" text="Pesquisa de Preços">
      <formula>NOT(ISERROR(SEARCH("Pesquisa de Preços",D2717)))</formula>
    </cfRule>
  </conditionalFormatting>
  <conditionalFormatting sqref="D2721">
    <cfRule type="containsText" dxfId="1034" priority="4370" operator="containsText" text="Pesquisa de Preços">
      <formula>NOT(ISERROR(SEARCH("Pesquisa de Preços",D2721)))</formula>
    </cfRule>
  </conditionalFormatting>
  <conditionalFormatting sqref="D2725">
    <cfRule type="containsText" dxfId="1033" priority="4373" operator="containsText" text="Pesquisa de Preços">
      <formula>NOT(ISERROR(SEARCH("Pesquisa de Preços",D2725)))</formula>
    </cfRule>
  </conditionalFormatting>
  <conditionalFormatting sqref="D2729">
    <cfRule type="containsText" dxfId="1032" priority="3945" operator="containsText" text="Pesquisa de Preços">
      <formula>NOT(ISERROR(SEARCH("Pesquisa de Preços",D2729)))</formula>
    </cfRule>
  </conditionalFormatting>
  <conditionalFormatting sqref="D2733">
    <cfRule type="containsText" dxfId="1031" priority="4357" operator="containsText" text="Pesquisa de Preços">
      <formula>NOT(ISERROR(SEARCH("Pesquisa de Preços",D2733)))</formula>
    </cfRule>
  </conditionalFormatting>
  <conditionalFormatting sqref="D2737">
    <cfRule type="containsText" dxfId="1030" priority="4360" operator="containsText" text="Pesquisa de Preços">
      <formula>NOT(ISERROR(SEARCH("Pesquisa de Preços",D2737)))</formula>
    </cfRule>
  </conditionalFormatting>
  <conditionalFormatting sqref="D2741">
    <cfRule type="containsText" dxfId="1029" priority="3935" operator="containsText" text="Pesquisa de Preços">
      <formula>NOT(ISERROR(SEARCH("Pesquisa de Preços",D2741)))</formula>
    </cfRule>
  </conditionalFormatting>
  <conditionalFormatting sqref="D2745">
    <cfRule type="containsText" dxfId="1028" priority="6599" operator="containsText" text="Pesquisa de Preços">
      <formula>NOT(ISERROR(SEARCH("Pesquisa de Preços",D2745)))</formula>
    </cfRule>
  </conditionalFormatting>
  <conditionalFormatting sqref="D2749">
    <cfRule type="containsText" dxfId="1027" priority="7052" operator="containsText" text="Pesquisa de Preços">
      <formula>NOT(ISERROR(SEARCH("Pesquisa de Preços",D2749)))</formula>
    </cfRule>
  </conditionalFormatting>
  <conditionalFormatting sqref="D2753">
    <cfRule type="containsText" dxfId="1026" priority="6609" operator="containsText" text="Pesquisa de Preços">
      <formula>NOT(ISERROR(SEARCH("Pesquisa de Preços",D2753)))</formula>
    </cfRule>
  </conditionalFormatting>
  <conditionalFormatting sqref="D2778">
    <cfRule type="containsText" dxfId="1025" priority="8275" operator="containsText" text="Pesquisa de Preços">
      <formula>NOT(ISERROR(SEARCH("Pesquisa de Preços",D2778)))</formula>
    </cfRule>
  </conditionalFormatting>
  <conditionalFormatting sqref="D2783">
    <cfRule type="containsText" dxfId="1024" priority="8271" operator="containsText" text="Pesquisa de Preços">
      <formula>NOT(ISERROR(SEARCH("Pesquisa de Preços",D2783)))</formula>
    </cfRule>
  </conditionalFormatting>
  <conditionalFormatting sqref="D3447">
    <cfRule type="containsText" dxfId="1023" priority="3932" operator="containsText" text="Pesquisa de Preços">
      <formula>NOT(ISERROR(SEARCH("Pesquisa de Preços",D3447)))</formula>
    </cfRule>
  </conditionalFormatting>
  <conditionalFormatting sqref="D3518">
    <cfRule type="containsText" dxfId="1022" priority="3928" operator="containsText" text="Pesquisa de Preços">
      <formula>NOT(ISERROR(SEARCH("Pesquisa de Preços",D3518)))</formula>
    </cfRule>
  </conditionalFormatting>
  <conditionalFormatting sqref="D3584:D3588">
    <cfRule type="containsText" dxfId="1021" priority="1774" operator="containsText" text="Pesquisa de Preços">
      <formula>NOT(ISERROR(SEARCH("Pesquisa de Preços",D3584)))</formula>
    </cfRule>
  </conditionalFormatting>
  <conditionalFormatting sqref="D3754">
    <cfRule type="containsText" dxfId="1020" priority="4007" operator="containsText" text="Pesquisa de Preços">
      <formula>NOT(ISERROR(SEARCH("Pesquisa de Preços",D3754)))</formula>
    </cfRule>
  </conditionalFormatting>
  <conditionalFormatting sqref="D3760">
    <cfRule type="containsText" dxfId="1019" priority="4003" operator="containsText" text="Pesquisa de Preços">
      <formula>NOT(ISERROR(SEARCH("Pesquisa de Preços",D3760)))</formula>
    </cfRule>
  </conditionalFormatting>
  <conditionalFormatting sqref="D3766">
    <cfRule type="containsText" dxfId="1018" priority="3999" operator="containsText" text="Pesquisa de Preços">
      <formula>NOT(ISERROR(SEARCH("Pesquisa de Preços",D3766)))</formula>
    </cfRule>
  </conditionalFormatting>
  <conditionalFormatting sqref="D3772">
    <cfRule type="containsText" dxfId="1017" priority="3995" operator="containsText" text="Pesquisa de Preços">
      <formula>NOT(ISERROR(SEARCH("Pesquisa de Preços",D3772)))</formula>
    </cfRule>
  </conditionalFormatting>
  <conditionalFormatting sqref="D3778">
    <cfRule type="containsText" dxfId="1016" priority="3991" operator="containsText" text="Pesquisa de Preços">
      <formula>NOT(ISERROR(SEARCH("Pesquisa de Preços",D3778)))</formula>
    </cfRule>
  </conditionalFormatting>
  <conditionalFormatting sqref="D3784">
    <cfRule type="containsText" dxfId="1015" priority="3987" operator="containsText" text="Pesquisa de Preços">
      <formula>NOT(ISERROR(SEARCH("Pesquisa de Preços",D3784)))</formula>
    </cfRule>
  </conditionalFormatting>
  <conditionalFormatting sqref="D3790">
    <cfRule type="containsText" dxfId="1014" priority="3983" operator="containsText" text="Pesquisa de Preços">
      <formula>NOT(ISERROR(SEARCH("Pesquisa de Preços",D3790)))</formula>
    </cfRule>
  </conditionalFormatting>
  <conditionalFormatting sqref="D3796">
    <cfRule type="containsText" dxfId="1013" priority="3979" operator="containsText" text="Pesquisa de Preços">
      <formula>NOT(ISERROR(SEARCH("Pesquisa de Preços",D3796)))</formula>
    </cfRule>
  </conditionalFormatting>
  <conditionalFormatting sqref="D3802">
    <cfRule type="containsText" dxfId="1012" priority="3975" operator="containsText" text="Pesquisa de Preços">
      <formula>NOT(ISERROR(SEARCH("Pesquisa de Preços",D3802)))</formula>
    </cfRule>
  </conditionalFormatting>
  <conditionalFormatting sqref="D3825:D3827">
    <cfRule type="containsText" dxfId="1011" priority="1770" operator="containsText" text="Pesquisa de Preços">
      <formula>NOT(ISERROR(SEARCH("Pesquisa de Preços",D3825)))</formula>
    </cfRule>
  </conditionalFormatting>
  <conditionalFormatting sqref="D4432:D4443">
    <cfRule type="containsText" dxfId="1010" priority="1761" operator="containsText" text="Pesquisa de Preços">
      <formula>NOT(ISERROR(SEARCH("Pesquisa de Preços",D4432)))</formula>
    </cfRule>
  </conditionalFormatting>
  <conditionalFormatting sqref="D4447:D4452">
    <cfRule type="containsText" dxfId="1009" priority="1769" operator="containsText" text="Pesquisa de Preços">
      <formula>NOT(ISERROR(SEARCH("Pesquisa de Preços",D4447)))</formula>
    </cfRule>
  </conditionalFormatting>
  <conditionalFormatting sqref="D4514:D4519">
    <cfRule type="containsText" dxfId="1008" priority="1851" operator="containsText" text="Pesquisa de Preços">
      <formula>NOT(ISERROR(SEARCH("Pesquisa de Preços",D4514)))</formula>
    </cfRule>
  </conditionalFormatting>
  <conditionalFormatting sqref="D4523:D4528">
    <cfRule type="containsText" dxfId="1007" priority="1847" operator="containsText" text="Pesquisa de Preços">
      <formula>NOT(ISERROR(SEARCH("Pesquisa de Preços",D4523)))</formula>
    </cfRule>
  </conditionalFormatting>
  <conditionalFormatting sqref="D4659:D4661">
    <cfRule type="containsText" dxfId="1006" priority="1822" operator="containsText" text="Pesquisa de Preços">
      <formula>NOT(ISERROR(SEARCH("Pesquisa de Preços",D4659)))</formula>
    </cfRule>
  </conditionalFormatting>
  <conditionalFormatting sqref="D4703">
    <cfRule type="containsText" dxfId="1005" priority="3745" operator="containsText" text="Pesquisa de Preços">
      <formula>NOT(ISERROR(SEARCH("Pesquisa de Preços",D4703)))</formula>
    </cfRule>
  </conditionalFormatting>
  <conditionalFormatting sqref="D4721">
    <cfRule type="containsText" dxfId="1004" priority="3637" operator="containsText" text="Pesquisa de Preços">
      <formula>NOT(ISERROR(SEARCH("Pesquisa de Preços",D4721)))</formula>
    </cfRule>
  </conditionalFormatting>
  <conditionalFormatting sqref="D4725">
    <cfRule type="containsText" dxfId="1003" priority="3640" operator="containsText" text="Pesquisa de Preços">
      <formula>NOT(ISERROR(SEARCH("Pesquisa de Preços",D4725)))</formula>
    </cfRule>
  </conditionalFormatting>
  <conditionalFormatting sqref="D4729">
    <cfRule type="containsText" dxfId="1002" priority="3922" operator="containsText" text="Pesquisa de Preços">
      <formula>NOT(ISERROR(SEARCH("Pesquisa de Preços",D4729)))</formula>
    </cfRule>
  </conditionalFormatting>
  <conditionalFormatting sqref="D4733">
    <cfRule type="containsText" dxfId="1001" priority="4350" operator="containsText" text="Pesquisa de Preços">
      <formula>NOT(ISERROR(SEARCH("Pesquisa de Preços",D4733)))</formula>
    </cfRule>
  </conditionalFormatting>
  <conditionalFormatting sqref="D4737">
    <cfRule type="containsText" dxfId="1000" priority="4346" operator="containsText" text="Pesquisa de Preços">
      <formula>NOT(ISERROR(SEARCH("Pesquisa de Preços",D4737)))</formula>
    </cfRule>
  </conditionalFormatting>
  <conditionalFormatting sqref="D4741">
    <cfRule type="containsText" dxfId="999" priority="3918" operator="containsText" text="Pesquisa de Preços">
      <formula>NOT(ISERROR(SEARCH("Pesquisa de Preços",D4741)))</formula>
    </cfRule>
  </conditionalFormatting>
  <conditionalFormatting sqref="D4745">
    <cfRule type="containsText" dxfId="998" priority="4338" operator="containsText" text="Pesquisa de Preços">
      <formula>NOT(ISERROR(SEARCH("Pesquisa de Preços",D4745)))</formula>
    </cfRule>
  </conditionalFormatting>
  <conditionalFormatting sqref="D4749">
    <cfRule type="containsText" dxfId="997" priority="3781" operator="containsText" text="Pesquisa de Preços">
      <formula>NOT(ISERROR(SEARCH("Pesquisa de Preços",D4749)))</formula>
    </cfRule>
  </conditionalFormatting>
  <conditionalFormatting sqref="D4753">
    <cfRule type="containsText" dxfId="996" priority="3775" operator="containsText" text="Pesquisa de Preços">
      <formula>NOT(ISERROR(SEARCH("Pesquisa de Preços",D4753)))</formula>
    </cfRule>
  </conditionalFormatting>
  <conditionalFormatting sqref="D4773">
    <cfRule type="containsText" dxfId="995" priority="8249" operator="containsText" text="Pesquisa de Preços">
      <formula>NOT(ISERROR(SEARCH("Pesquisa de Preços",D4773)))</formula>
    </cfRule>
  </conditionalFormatting>
  <conditionalFormatting sqref="D4783">
    <cfRule type="containsText" dxfId="994" priority="8241" operator="containsText" text="Pesquisa de Preços">
      <formula>NOT(ISERROR(SEARCH("Pesquisa de Preços",D4783)))</formula>
    </cfRule>
  </conditionalFormatting>
  <conditionalFormatting sqref="D4793">
    <cfRule type="containsText" dxfId="993" priority="8225" operator="containsText" text="Pesquisa de Preços">
      <formula>NOT(ISERROR(SEARCH("Pesquisa de Preços",D4793)))</formula>
    </cfRule>
  </conditionalFormatting>
  <conditionalFormatting sqref="D4798">
    <cfRule type="containsText" dxfId="992" priority="8195" operator="containsText" text="Pesquisa de Preços">
      <formula>NOT(ISERROR(SEARCH("Pesquisa de Preços",D4798)))</formula>
    </cfRule>
  </conditionalFormatting>
  <conditionalFormatting sqref="D4803">
    <cfRule type="containsText" dxfId="991" priority="8191" operator="containsText" text="Pesquisa de Preços">
      <formula>NOT(ISERROR(SEARCH("Pesquisa de Preços",D4803)))</formula>
    </cfRule>
  </conditionalFormatting>
  <conditionalFormatting sqref="D4808">
    <cfRule type="containsText" dxfId="990" priority="8187" operator="containsText" text="Pesquisa de Preços">
      <formula>NOT(ISERROR(SEARCH("Pesquisa de Preços",D4808)))</formula>
    </cfRule>
  </conditionalFormatting>
  <conditionalFormatting sqref="D4816">
    <cfRule type="containsText" dxfId="989" priority="8183" operator="containsText" text="Pesquisa de Preços">
      <formula>NOT(ISERROR(SEARCH("Pesquisa de Preços",D4816)))</formula>
    </cfRule>
  </conditionalFormatting>
  <conditionalFormatting sqref="D4824">
    <cfRule type="containsText" dxfId="988" priority="8179" operator="containsText" text="Pesquisa de Preços">
      <formula>NOT(ISERROR(SEARCH("Pesquisa de Preços",D4824)))</formula>
    </cfRule>
  </conditionalFormatting>
  <conditionalFormatting sqref="D4832">
    <cfRule type="containsText" dxfId="987" priority="8175" operator="containsText" text="Pesquisa de Preços">
      <formula>NOT(ISERROR(SEARCH("Pesquisa de Preços",D4832)))</formula>
    </cfRule>
  </conditionalFormatting>
  <conditionalFormatting sqref="D4840">
    <cfRule type="containsText" dxfId="986" priority="8171" operator="containsText" text="Pesquisa de Preços">
      <formula>NOT(ISERROR(SEARCH("Pesquisa de Preços",D4840)))</formula>
    </cfRule>
  </conditionalFormatting>
  <conditionalFormatting sqref="D4848">
    <cfRule type="containsText" dxfId="985" priority="8167" operator="containsText" text="Pesquisa de Preços">
      <formula>NOT(ISERROR(SEARCH("Pesquisa de Preços",D4848)))</formula>
    </cfRule>
  </conditionalFormatting>
  <conditionalFormatting sqref="D4856">
    <cfRule type="containsText" dxfId="984" priority="8163" operator="containsText" text="Pesquisa de Preços">
      <formula>NOT(ISERROR(SEARCH("Pesquisa de Preços",D4856)))</formula>
    </cfRule>
  </conditionalFormatting>
  <conditionalFormatting sqref="D4864">
    <cfRule type="containsText" dxfId="983" priority="8159" operator="containsText" text="Pesquisa de Preços">
      <formula>NOT(ISERROR(SEARCH("Pesquisa de Preços",D4864)))</formula>
    </cfRule>
  </conditionalFormatting>
  <conditionalFormatting sqref="D4898">
    <cfRule type="containsText" dxfId="982" priority="8114" operator="containsText" text="Pesquisa de Preços">
      <formula>NOT(ISERROR(SEARCH("Pesquisa de Preços",D4898)))</formula>
    </cfRule>
  </conditionalFormatting>
  <conditionalFormatting sqref="D4905">
    <cfRule type="containsText" dxfId="981" priority="8110" operator="containsText" text="Pesquisa de Preços">
      <formula>NOT(ISERROR(SEARCH("Pesquisa de Preços",D4905)))</formula>
    </cfRule>
  </conditionalFormatting>
  <conditionalFormatting sqref="D4912">
    <cfRule type="containsText" dxfId="980" priority="8106" operator="containsText" text="Pesquisa de Preços">
      <formula>NOT(ISERROR(SEARCH("Pesquisa de Preços",D4912)))</formula>
    </cfRule>
  </conditionalFormatting>
  <conditionalFormatting sqref="D4919">
    <cfRule type="containsText" dxfId="979" priority="8102" operator="containsText" text="Pesquisa de Preços">
      <formula>NOT(ISERROR(SEARCH("Pesquisa de Preços",D4919)))</formula>
    </cfRule>
  </conditionalFormatting>
  <conditionalFormatting sqref="D4926">
    <cfRule type="containsText" dxfId="978" priority="8098" operator="containsText" text="Pesquisa de Preços">
      <formula>NOT(ISERROR(SEARCH("Pesquisa de Preços",D4926)))</formula>
    </cfRule>
  </conditionalFormatting>
  <conditionalFormatting sqref="D4964 D4970">
    <cfRule type="containsText" dxfId="977" priority="8048" operator="containsText" text="Pesquisa de Preços">
      <formula>NOT(ISERROR(SEARCH("Pesquisa de Preços",D4964)))</formula>
    </cfRule>
  </conditionalFormatting>
  <conditionalFormatting sqref="D5052">
    <cfRule type="containsText" dxfId="976" priority="7920" operator="containsText" text="Pesquisa de Preços">
      <formula>NOT(ISERROR(SEARCH("Pesquisa de Preços",D5052)))</formula>
    </cfRule>
  </conditionalFormatting>
  <conditionalFormatting sqref="D5108:D5109">
    <cfRule type="containsText" dxfId="975" priority="7738" operator="containsText" text="Pesquisa de Preços">
      <formula>NOT(ISERROR(SEARCH("Pesquisa de Preços",D5108)))</formula>
    </cfRule>
  </conditionalFormatting>
  <conditionalFormatting sqref="D5115">
    <cfRule type="containsText" dxfId="974" priority="7726" operator="containsText" text="Pesquisa de Preços">
      <formula>NOT(ISERROR(SEARCH("Pesquisa de Preços",D5115)))</formula>
    </cfRule>
  </conditionalFormatting>
  <conditionalFormatting sqref="D5123">
    <cfRule type="containsText" dxfId="973" priority="7712" operator="containsText" text="Pesquisa de Preços">
      <formula>NOT(ISERROR(SEARCH("Pesquisa de Preços",D5123)))</formula>
    </cfRule>
  </conditionalFormatting>
  <conditionalFormatting sqref="D5131">
    <cfRule type="containsText" dxfId="972" priority="7700" operator="containsText" text="Pesquisa de Preços">
      <formula>NOT(ISERROR(SEARCH("Pesquisa de Preços",D5131)))</formula>
    </cfRule>
  </conditionalFormatting>
  <conditionalFormatting sqref="D5139">
    <cfRule type="containsText" dxfId="971" priority="7676" operator="containsText" text="Pesquisa de Preços">
      <formula>NOT(ISERROR(SEARCH("Pesquisa de Preços",D5139)))</formula>
    </cfRule>
  </conditionalFormatting>
  <conditionalFormatting sqref="D5147">
    <cfRule type="containsText" dxfId="970" priority="7664" operator="containsText" text="Pesquisa de Preços">
      <formula>NOT(ISERROR(SEARCH("Pesquisa de Preços",D5147)))</formula>
    </cfRule>
  </conditionalFormatting>
  <conditionalFormatting sqref="D5153">
    <cfRule type="containsText" dxfId="969" priority="7649" operator="containsText" text="Pesquisa de Preços">
      <formula>NOT(ISERROR(SEARCH("Pesquisa de Preços",D5153)))</formula>
    </cfRule>
  </conditionalFormatting>
  <conditionalFormatting sqref="D5161">
    <cfRule type="containsText" dxfId="968" priority="7637" operator="containsText" text="Pesquisa de Preços">
      <formula>NOT(ISERROR(SEARCH("Pesquisa de Preços",D5161)))</formula>
    </cfRule>
  </conditionalFormatting>
  <conditionalFormatting sqref="D5167">
    <cfRule type="containsText" dxfId="967" priority="7627" operator="containsText" text="Pesquisa de Preços">
      <formula>NOT(ISERROR(SEARCH("Pesquisa de Preços",D5167)))</formula>
    </cfRule>
  </conditionalFormatting>
  <conditionalFormatting sqref="D5175">
    <cfRule type="containsText" dxfId="966" priority="7613" operator="containsText" text="Pesquisa de Preços">
      <formula>NOT(ISERROR(SEARCH("Pesquisa de Preços",D5175)))</formula>
    </cfRule>
  </conditionalFormatting>
  <conditionalFormatting sqref="D5183">
    <cfRule type="containsText" dxfId="965" priority="7601" operator="containsText" text="Pesquisa de Preços">
      <formula>NOT(ISERROR(SEARCH("Pesquisa de Preços",D5183)))</formula>
    </cfRule>
  </conditionalFormatting>
  <conditionalFormatting sqref="D5191">
    <cfRule type="containsText" dxfId="964" priority="7589" operator="containsText" text="Pesquisa de Preços">
      <formula>NOT(ISERROR(SEARCH("Pesquisa de Preços",D5191)))</formula>
    </cfRule>
  </conditionalFormatting>
  <conditionalFormatting sqref="D5206">
    <cfRule type="containsText" dxfId="963" priority="7574" operator="containsText" text="Pesquisa de Preços">
      <formula>NOT(ISERROR(SEARCH("Pesquisa de Preços",D5206)))</formula>
    </cfRule>
  </conditionalFormatting>
  <conditionalFormatting sqref="D5221">
    <cfRule type="containsText" dxfId="962" priority="7559" operator="containsText" text="Pesquisa de Preços">
      <formula>NOT(ISERROR(SEARCH("Pesquisa de Preços",D5221)))</formula>
    </cfRule>
  </conditionalFormatting>
  <conditionalFormatting sqref="D5228">
    <cfRule type="containsText" dxfId="961" priority="7546" operator="containsText" text="Pesquisa de Preços">
      <formula>NOT(ISERROR(SEARCH("Pesquisa de Preços",D5228)))</formula>
    </cfRule>
  </conditionalFormatting>
  <conditionalFormatting sqref="D5235">
    <cfRule type="containsText" dxfId="960" priority="7524" operator="containsText" text="Pesquisa de Preços">
      <formula>NOT(ISERROR(SEARCH("Pesquisa de Preços",D5235)))</formula>
    </cfRule>
  </conditionalFormatting>
  <conditionalFormatting sqref="D5241">
    <cfRule type="containsText" dxfId="959" priority="7510" operator="containsText" text="Pesquisa de Preços">
      <formula>NOT(ISERROR(SEARCH("Pesquisa de Preços",D5241)))</formula>
    </cfRule>
  </conditionalFormatting>
  <conditionalFormatting sqref="D5287">
    <cfRule type="containsText" dxfId="958" priority="7338" operator="containsText" text="Pesquisa de Preços">
      <formula>NOT(ISERROR(SEARCH("Pesquisa de Preços",D5287)))</formula>
    </cfRule>
  </conditionalFormatting>
  <conditionalFormatting sqref="D5293">
    <cfRule type="containsText" dxfId="957" priority="7337" operator="containsText" text="Pesquisa de Preços">
      <formula>NOT(ISERROR(SEARCH("Pesquisa de Preços",D5293)))</formula>
    </cfRule>
  </conditionalFormatting>
  <conditionalFormatting sqref="D5299">
    <cfRule type="containsText" dxfId="956" priority="6177" operator="containsText" text="Pesquisa de Preços">
      <formula>NOT(ISERROR(SEARCH("Pesquisa de Preços",D5299)))</formula>
    </cfRule>
  </conditionalFormatting>
  <conditionalFormatting sqref="D5305">
    <cfRule type="containsText" dxfId="955" priority="6222" operator="containsText" text="Pesquisa de Preços">
      <formula>NOT(ISERROR(SEARCH("Pesquisa de Preços",D5305)))</formula>
    </cfRule>
  </conditionalFormatting>
  <conditionalFormatting sqref="D5311">
    <cfRule type="containsText" dxfId="954" priority="6233" operator="containsText" text="Pesquisa de Preços">
      <formula>NOT(ISERROR(SEARCH("Pesquisa de Preços",D5311)))</formula>
    </cfRule>
  </conditionalFormatting>
  <conditionalFormatting sqref="D5317">
    <cfRule type="containsText" dxfId="953" priority="6200" operator="containsText" text="Pesquisa de Preços">
      <formula>NOT(ISERROR(SEARCH("Pesquisa de Preços",D5317)))</formula>
    </cfRule>
  </conditionalFormatting>
  <conditionalFormatting sqref="D5323">
    <cfRule type="containsText" dxfId="952" priority="6211" operator="containsText" text="Pesquisa de Preços">
      <formula>NOT(ISERROR(SEARCH("Pesquisa de Preços",D5323)))</formula>
    </cfRule>
  </conditionalFormatting>
  <conditionalFormatting sqref="D5350">
    <cfRule type="containsText" dxfId="951" priority="6134" operator="containsText" text="Pesquisa de Preços">
      <formula>NOT(ISERROR(SEARCH("Pesquisa de Preços",D5350)))</formula>
    </cfRule>
  </conditionalFormatting>
  <conditionalFormatting sqref="D5492">
    <cfRule type="containsText" dxfId="950" priority="6471" operator="containsText" text="Pesquisa de Preços">
      <formula>NOT(ISERROR(SEARCH("Pesquisa de Preços",D5492)))</formula>
    </cfRule>
  </conditionalFormatting>
  <conditionalFormatting sqref="D5498">
    <cfRule type="containsText" dxfId="949" priority="6470" operator="containsText" text="Pesquisa de Preços">
      <formula>NOT(ISERROR(SEARCH("Pesquisa de Preços",D5498)))</formula>
    </cfRule>
  </conditionalFormatting>
  <conditionalFormatting sqref="D5504">
    <cfRule type="containsText" dxfId="948" priority="6469" operator="containsText" text="Pesquisa de Preços">
      <formula>NOT(ISERROR(SEARCH("Pesquisa de Preços",D5504)))</formula>
    </cfRule>
  </conditionalFormatting>
  <conditionalFormatting sqref="D5510">
    <cfRule type="containsText" dxfId="947" priority="6468" operator="containsText" text="Pesquisa de Preços">
      <formula>NOT(ISERROR(SEARCH("Pesquisa de Preços",D5510)))</formula>
    </cfRule>
  </conditionalFormatting>
  <conditionalFormatting sqref="D5516">
    <cfRule type="containsText" dxfId="946" priority="6467" operator="containsText" text="Pesquisa de Preços">
      <formula>NOT(ISERROR(SEARCH("Pesquisa de Preços",D5516)))</formula>
    </cfRule>
  </conditionalFormatting>
  <conditionalFormatting sqref="D5522">
    <cfRule type="containsText" dxfId="945" priority="6465" operator="containsText" text="Pesquisa de Preços">
      <formula>NOT(ISERROR(SEARCH("Pesquisa de Preços",D5522)))</formula>
    </cfRule>
  </conditionalFormatting>
  <conditionalFormatting sqref="D5528">
    <cfRule type="containsText" dxfId="944" priority="6464" operator="containsText" text="Pesquisa de Preços">
      <formula>NOT(ISERROR(SEARCH("Pesquisa de Preços",D5528)))</formula>
    </cfRule>
  </conditionalFormatting>
  <conditionalFormatting sqref="D5534">
    <cfRule type="containsText" dxfId="943" priority="6463" operator="containsText" text="Pesquisa de Preços">
      <formula>NOT(ISERROR(SEARCH("Pesquisa de Preços",D5534)))</formula>
    </cfRule>
  </conditionalFormatting>
  <conditionalFormatting sqref="D5540">
    <cfRule type="containsText" dxfId="942" priority="6462" operator="containsText" text="Pesquisa de Preços">
      <formula>NOT(ISERROR(SEARCH("Pesquisa de Preços",D5540)))</formula>
    </cfRule>
  </conditionalFormatting>
  <conditionalFormatting sqref="D5546">
    <cfRule type="containsText" dxfId="941" priority="6461" operator="containsText" text="Pesquisa de Preços">
      <formula>NOT(ISERROR(SEARCH("Pesquisa de Preços",D5546)))</formula>
    </cfRule>
  </conditionalFormatting>
  <conditionalFormatting sqref="D5552">
    <cfRule type="containsText" dxfId="940" priority="6460" operator="containsText" text="Pesquisa de Preços">
      <formula>NOT(ISERROR(SEARCH("Pesquisa de Preços",D5552)))</formula>
    </cfRule>
  </conditionalFormatting>
  <conditionalFormatting sqref="D5558">
    <cfRule type="containsText" dxfId="939" priority="6459" operator="containsText" text="Pesquisa de Preços">
      <formula>NOT(ISERROR(SEARCH("Pesquisa de Preços",D5558)))</formula>
    </cfRule>
  </conditionalFormatting>
  <conditionalFormatting sqref="D5564 D5570">
    <cfRule type="containsText" dxfId="938" priority="6457" operator="containsText" text="Pesquisa de Preços">
      <formula>NOT(ISERROR(SEARCH("Pesquisa de Preços",D5564)))</formula>
    </cfRule>
  </conditionalFormatting>
  <conditionalFormatting sqref="D5576">
    <cfRule type="containsText" dxfId="937" priority="6456" operator="containsText" text="Pesquisa de Preços">
      <formula>NOT(ISERROR(SEARCH("Pesquisa de Preços",D5576)))</formula>
    </cfRule>
  </conditionalFormatting>
  <conditionalFormatting sqref="D5582">
    <cfRule type="containsText" dxfId="936" priority="6455" operator="containsText" text="Pesquisa de Preços">
      <formula>NOT(ISERROR(SEARCH("Pesquisa de Preços",D5582)))</formula>
    </cfRule>
  </conditionalFormatting>
  <conditionalFormatting sqref="D5588">
    <cfRule type="containsText" dxfId="935" priority="6454" operator="containsText" text="Pesquisa de Preços">
      <formula>NOT(ISERROR(SEARCH("Pesquisa de Preços",D5588)))</formula>
    </cfRule>
  </conditionalFormatting>
  <conditionalFormatting sqref="D5594">
    <cfRule type="containsText" dxfId="934" priority="6453" operator="containsText" text="Pesquisa de Preços">
      <formula>NOT(ISERROR(SEARCH("Pesquisa de Preços",D5594)))</formula>
    </cfRule>
  </conditionalFormatting>
  <conditionalFormatting sqref="D5600">
    <cfRule type="containsText" dxfId="933" priority="6452" operator="containsText" text="Pesquisa de Preços">
      <formula>NOT(ISERROR(SEARCH("Pesquisa de Preços",D5600)))</formula>
    </cfRule>
  </conditionalFormatting>
  <conditionalFormatting sqref="D5606">
    <cfRule type="containsText" dxfId="932" priority="6880" operator="containsText" text="Pesquisa de Preços">
      <formula>NOT(ISERROR(SEARCH("Pesquisa de Preços",D5606)))</formula>
    </cfRule>
  </conditionalFormatting>
  <conditionalFormatting sqref="D5610">
    <cfRule type="containsText" dxfId="931" priority="6451" operator="containsText" text="Pesquisa de Preços">
      <formula>NOT(ISERROR(SEARCH("Pesquisa de Preços",D5610)))</formula>
    </cfRule>
  </conditionalFormatting>
  <conditionalFormatting sqref="D5614">
    <cfRule type="containsText" dxfId="930" priority="6450" operator="containsText" text="Pesquisa de Preços">
      <formula>NOT(ISERROR(SEARCH("Pesquisa de Preços",D5614)))</formula>
    </cfRule>
  </conditionalFormatting>
  <conditionalFormatting sqref="D5618">
    <cfRule type="containsText" dxfId="929" priority="6449" operator="containsText" text="Pesquisa de Preços">
      <formula>NOT(ISERROR(SEARCH("Pesquisa de Preços",D5618)))</formula>
    </cfRule>
  </conditionalFormatting>
  <conditionalFormatting sqref="D5622">
    <cfRule type="containsText" dxfId="928" priority="6448" operator="containsText" text="Pesquisa de Preços">
      <formula>NOT(ISERROR(SEARCH("Pesquisa de Preços",D5622)))</formula>
    </cfRule>
  </conditionalFormatting>
  <conditionalFormatting sqref="D5626">
    <cfRule type="containsText" dxfId="927" priority="6447" operator="containsText" text="Pesquisa de Preços">
      <formula>NOT(ISERROR(SEARCH("Pesquisa de Preços",D5626)))</formula>
    </cfRule>
  </conditionalFormatting>
  <conditionalFormatting sqref="D5630">
    <cfRule type="containsText" dxfId="926" priority="6446" operator="containsText" text="Pesquisa de Preços">
      <formula>NOT(ISERROR(SEARCH("Pesquisa de Preços",D5630)))</formula>
    </cfRule>
  </conditionalFormatting>
  <conditionalFormatting sqref="D5634">
    <cfRule type="containsText" dxfId="925" priority="6445" operator="containsText" text="Pesquisa de Preços">
      <formula>NOT(ISERROR(SEARCH("Pesquisa de Preços",D5634)))</formula>
    </cfRule>
  </conditionalFormatting>
  <conditionalFormatting sqref="D5638">
    <cfRule type="containsText" dxfId="924" priority="6444" operator="containsText" text="Pesquisa de Preços">
      <formula>NOT(ISERROR(SEARCH("Pesquisa de Preços",D5638)))</formula>
    </cfRule>
  </conditionalFormatting>
  <conditionalFormatting sqref="D5642">
    <cfRule type="containsText" dxfId="923" priority="6443" operator="containsText" text="Pesquisa de Preços">
      <formula>NOT(ISERROR(SEARCH("Pesquisa de Preços",D5642)))</formula>
    </cfRule>
  </conditionalFormatting>
  <conditionalFormatting sqref="D5646">
    <cfRule type="containsText" dxfId="922" priority="6442" operator="containsText" text="Pesquisa de Preços">
      <formula>NOT(ISERROR(SEARCH("Pesquisa de Preços",D5646)))</formula>
    </cfRule>
  </conditionalFormatting>
  <conditionalFormatting sqref="D5650">
    <cfRule type="containsText" dxfId="921" priority="6441" operator="containsText" text="Pesquisa de Preços">
      <formula>NOT(ISERROR(SEARCH("Pesquisa de Preços",D5650)))</formula>
    </cfRule>
  </conditionalFormatting>
  <conditionalFormatting sqref="D5654">
    <cfRule type="containsText" dxfId="920" priority="6440" operator="containsText" text="Pesquisa de Preços">
      <formula>NOT(ISERROR(SEARCH("Pesquisa de Preços",D5654)))</formula>
    </cfRule>
  </conditionalFormatting>
  <conditionalFormatting sqref="D5658">
    <cfRule type="containsText" dxfId="919" priority="6439" operator="containsText" text="Pesquisa de Preços">
      <formula>NOT(ISERROR(SEARCH("Pesquisa de Preços",D5658)))</formula>
    </cfRule>
  </conditionalFormatting>
  <conditionalFormatting sqref="D5662">
    <cfRule type="containsText" dxfId="918" priority="6438" operator="containsText" text="Pesquisa de Preços">
      <formula>NOT(ISERROR(SEARCH("Pesquisa de Preços",D5662)))</formula>
    </cfRule>
  </conditionalFormatting>
  <conditionalFormatting sqref="D5666">
    <cfRule type="containsText" dxfId="917" priority="6437" operator="containsText" text="Pesquisa de Preços">
      <formula>NOT(ISERROR(SEARCH("Pesquisa de Preços",D5666)))</formula>
    </cfRule>
  </conditionalFormatting>
  <conditionalFormatting sqref="D5670">
    <cfRule type="containsText" dxfId="916" priority="6436" operator="containsText" text="Pesquisa de Preços">
      <formula>NOT(ISERROR(SEARCH("Pesquisa de Preços",D5670)))</formula>
    </cfRule>
  </conditionalFormatting>
  <conditionalFormatting sqref="D5674 D5678">
    <cfRule type="containsText" dxfId="915" priority="6434" operator="containsText" text="Pesquisa de Preços">
      <formula>NOT(ISERROR(SEARCH("Pesquisa de Preços",D5674)))</formula>
    </cfRule>
  </conditionalFormatting>
  <conditionalFormatting sqref="D5682">
    <cfRule type="containsText" dxfId="914" priority="6433" operator="containsText" text="Pesquisa de Preços">
      <formula>NOT(ISERROR(SEARCH("Pesquisa de Preços",D5682)))</formula>
    </cfRule>
  </conditionalFormatting>
  <conditionalFormatting sqref="D5686">
    <cfRule type="containsText" dxfId="913" priority="6432" operator="containsText" text="Pesquisa de Preços">
      <formula>NOT(ISERROR(SEARCH("Pesquisa de Preços",D5686)))</formula>
    </cfRule>
  </conditionalFormatting>
  <conditionalFormatting sqref="D5690">
    <cfRule type="containsText" dxfId="912" priority="6431" operator="containsText" text="Pesquisa de Preços">
      <formula>NOT(ISERROR(SEARCH("Pesquisa de Preços",D5690)))</formula>
    </cfRule>
  </conditionalFormatting>
  <conditionalFormatting sqref="D5694">
    <cfRule type="containsText" dxfId="911" priority="6430" operator="containsText" text="Pesquisa de Preços">
      <formula>NOT(ISERROR(SEARCH("Pesquisa de Preços",D5694)))</formula>
    </cfRule>
  </conditionalFormatting>
  <conditionalFormatting sqref="D5698">
    <cfRule type="containsText" dxfId="910" priority="6429" operator="containsText" text="Pesquisa de Preços">
      <formula>NOT(ISERROR(SEARCH("Pesquisa de Preços",D5698)))</formula>
    </cfRule>
  </conditionalFormatting>
  <conditionalFormatting sqref="D5702">
    <cfRule type="containsText" dxfId="909" priority="6428" operator="containsText" text="Pesquisa de Preços">
      <formula>NOT(ISERROR(SEARCH("Pesquisa de Preços",D5702)))</formula>
    </cfRule>
  </conditionalFormatting>
  <conditionalFormatting sqref="D5706">
    <cfRule type="containsText" dxfId="908" priority="6427" operator="containsText" text="Pesquisa de Preços">
      <formula>NOT(ISERROR(SEARCH("Pesquisa de Preços",D5706)))</formula>
    </cfRule>
  </conditionalFormatting>
  <conditionalFormatting sqref="D5708">
    <cfRule type="containsText" dxfId="907" priority="1752" operator="containsText" text="Pesquisa de Preços">
      <formula>NOT(ISERROR(SEARCH("Pesquisa de Preços",D5708)))</formula>
    </cfRule>
  </conditionalFormatting>
  <conditionalFormatting sqref="D5710">
    <cfRule type="containsText" dxfId="906" priority="6426" operator="containsText" text="Pesquisa de Preços">
      <formula>NOT(ISERROR(SEARCH("Pesquisa de Preços",D5710)))</formula>
    </cfRule>
  </conditionalFormatting>
  <conditionalFormatting sqref="D5712">
    <cfRule type="containsText" dxfId="905" priority="1747" operator="containsText" text="Pesquisa de Preços">
      <formula>NOT(ISERROR(SEARCH("Pesquisa de Preços",D5712)))</formula>
    </cfRule>
  </conditionalFormatting>
  <conditionalFormatting sqref="D5714">
    <cfRule type="containsText" dxfId="904" priority="6425" operator="containsText" text="Pesquisa de Preços">
      <formula>NOT(ISERROR(SEARCH("Pesquisa de Preços",D5714)))</formula>
    </cfRule>
  </conditionalFormatting>
  <conditionalFormatting sqref="D5716">
    <cfRule type="containsText" dxfId="903" priority="6863" operator="containsText" text="Pesquisa de Preços">
      <formula>NOT(ISERROR(SEARCH("Pesquisa de Preços",D5716)))</formula>
    </cfRule>
  </conditionalFormatting>
  <conditionalFormatting sqref="D5718">
    <cfRule type="containsText" dxfId="902" priority="6424" operator="containsText" text="Pesquisa de Preços">
      <formula>NOT(ISERROR(SEARCH("Pesquisa de Preços",D5718)))</formula>
    </cfRule>
  </conditionalFormatting>
  <conditionalFormatting sqref="D5720">
    <cfRule type="containsText" dxfId="901" priority="6859" operator="containsText" text="Pesquisa de Preços">
      <formula>NOT(ISERROR(SEARCH("Pesquisa de Preços",D5720)))</formula>
    </cfRule>
  </conditionalFormatting>
  <conditionalFormatting sqref="D5722">
    <cfRule type="containsText" dxfId="900" priority="6423" operator="containsText" text="Pesquisa de Preços">
      <formula>NOT(ISERROR(SEARCH("Pesquisa de Preços",D5722)))</formula>
    </cfRule>
  </conditionalFormatting>
  <conditionalFormatting sqref="D5724">
    <cfRule type="containsText" dxfId="899" priority="6855" operator="containsText" text="Pesquisa de Preços">
      <formula>NOT(ISERROR(SEARCH("Pesquisa de Preços",D5724)))</formula>
    </cfRule>
  </conditionalFormatting>
  <conditionalFormatting sqref="D5726">
    <cfRule type="containsText" dxfId="898" priority="6422" operator="containsText" text="Pesquisa de Preços">
      <formula>NOT(ISERROR(SEARCH("Pesquisa de Preços",D5726)))</formula>
    </cfRule>
  </conditionalFormatting>
  <conditionalFormatting sqref="D5728">
    <cfRule type="containsText" dxfId="897" priority="6851" operator="containsText" text="Pesquisa de Preços">
      <formula>NOT(ISERROR(SEARCH("Pesquisa de Preços",D5728)))</formula>
    </cfRule>
  </conditionalFormatting>
  <conditionalFormatting sqref="D5730">
    <cfRule type="containsText" dxfId="896" priority="6421" operator="containsText" text="Pesquisa de Preços">
      <formula>NOT(ISERROR(SEARCH("Pesquisa de Preços",D5730)))</formula>
    </cfRule>
  </conditionalFormatting>
  <conditionalFormatting sqref="D5732">
    <cfRule type="containsText" dxfId="895" priority="6758" operator="containsText" text="Pesquisa de Preços">
      <formula>NOT(ISERROR(SEARCH("Pesquisa de Preços",D5732)))</formula>
    </cfRule>
  </conditionalFormatting>
  <conditionalFormatting sqref="D5734">
    <cfRule type="containsText" dxfId="894" priority="6420" operator="containsText" text="Pesquisa de Preços">
      <formula>NOT(ISERROR(SEARCH("Pesquisa de Preços",D5734)))</formula>
    </cfRule>
  </conditionalFormatting>
  <conditionalFormatting sqref="D5736">
    <cfRule type="containsText" dxfId="893" priority="6759" operator="containsText" text="Pesquisa de Preços">
      <formula>NOT(ISERROR(SEARCH("Pesquisa de Preços",D5736)))</formula>
    </cfRule>
  </conditionalFormatting>
  <conditionalFormatting sqref="D5738">
    <cfRule type="containsText" dxfId="892" priority="6419" operator="containsText" text="Pesquisa de Preços">
      <formula>NOT(ISERROR(SEARCH("Pesquisa de Preços",D5738)))</formula>
    </cfRule>
  </conditionalFormatting>
  <conditionalFormatting sqref="D5742">
    <cfRule type="containsText" dxfId="891" priority="6418" operator="containsText" text="Pesquisa de Preços">
      <formula>NOT(ISERROR(SEARCH("Pesquisa de Preços",D5742)))</formula>
    </cfRule>
  </conditionalFormatting>
  <conditionalFormatting sqref="D5746">
    <cfRule type="containsText" dxfId="890" priority="6417" operator="containsText" text="Pesquisa de Preços">
      <formula>NOT(ISERROR(SEARCH("Pesquisa de Preços",D5746)))</formula>
    </cfRule>
  </conditionalFormatting>
  <conditionalFormatting sqref="D5750 D5754">
    <cfRule type="containsText" dxfId="889" priority="6415" operator="containsText" text="Pesquisa de Preços">
      <formula>NOT(ISERROR(SEARCH("Pesquisa de Preços",D5750)))</formula>
    </cfRule>
  </conditionalFormatting>
  <conditionalFormatting sqref="D5758">
    <cfRule type="containsText" dxfId="888" priority="6414" operator="containsText" text="Pesquisa de Preços">
      <formula>NOT(ISERROR(SEARCH("Pesquisa de Preços",D5758)))</formula>
    </cfRule>
  </conditionalFormatting>
  <conditionalFormatting sqref="D5762">
    <cfRule type="containsText" dxfId="887" priority="6413" operator="containsText" text="Pesquisa de Preços">
      <formula>NOT(ISERROR(SEARCH("Pesquisa de Preços",D5762)))</formula>
    </cfRule>
  </conditionalFormatting>
  <conditionalFormatting sqref="D5766">
    <cfRule type="containsText" dxfId="886" priority="6412" operator="containsText" text="Pesquisa de Preços">
      <formula>NOT(ISERROR(SEARCH("Pesquisa de Preços",D5766)))</formula>
    </cfRule>
  </conditionalFormatting>
  <conditionalFormatting sqref="D5770">
    <cfRule type="containsText" dxfId="885" priority="6411" operator="containsText" text="Pesquisa de Preços">
      <formula>NOT(ISERROR(SEARCH("Pesquisa de Preços",D5770)))</formula>
    </cfRule>
  </conditionalFormatting>
  <conditionalFormatting sqref="D5774">
    <cfRule type="containsText" dxfId="884" priority="6410" operator="containsText" text="Pesquisa de Preços">
      <formula>NOT(ISERROR(SEARCH("Pesquisa de Preços",D5774)))</formula>
    </cfRule>
  </conditionalFormatting>
  <conditionalFormatting sqref="D5778">
    <cfRule type="containsText" dxfId="883" priority="6409" operator="containsText" text="Pesquisa de Preços">
      <formula>NOT(ISERROR(SEARCH("Pesquisa de Preços",D5778)))</formula>
    </cfRule>
  </conditionalFormatting>
  <conditionalFormatting sqref="D5782">
    <cfRule type="containsText" dxfId="882" priority="6408" operator="containsText" text="Pesquisa de Preços">
      <formula>NOT(ISERROR(SEARCH("Pesquisa de Preços",D5782)))</formula>
    </cfRule>
  </conditionalFormatting>
  <conditionalFormatting sqref="D5786">
    <cfRule type="containsText" dxfId="881" priority="6407" operator="containsText" text="Pesquisa de Preços">
      <formula>NOT(ISERROR(SEARCH("Pesquisa de Preços",D5786)))</formula>
    </cfRule>
  </conditionalFormatting>
  <conditionalFormatting sqref="D5790">
    <cfRule type="containsText" dxfId="880" priority="6406" operator="containsText" text="Pesquisa de Preços">
      <formula>NOT(ISERROR(SEARCH("Pesquisa de Preços",D5790)))</formula>
    </cfRule>
  </conditionalFormatting>
  <conditionalFormatting sqref="D5794">
    <cfRule type="containsText" dxfId="879" priority="6405" operator="containsText" text="Pesquisa de Preços">
      <formula>NOT(ISERROR(SEARCH("Pesquisa de Preços",D5794)))</formula>
    </cfRule>
  </conditionalFormatting>
  <conditionalFormatting sqref="D5798">
    <cfRule type="containsText" dxfId="878" priority="6404" operator="containsText" text="Pesquisa de Preços">
      <formula>NOT(ISERROR(SEARCH("Pesquisa de Preços",D5798)))</formula>
    </cfRule>
  </conditionalFormatting>
  <conditionalFormatting sqref="D5802">
    <cfRule type="containsText" dxfId="877" priority="6403" operator="containsText" text="Pesquisa de Preços">
      <formula>NOT(ISERROR(SEARCH("Pesquisa de Preços",D5802)))</formula>
    </cfRule>
  </conditionalFormatting>
  <conditionalFormatting sqref="D5806">
    <cfRule type="containsText" dxfId="876" priority="6402" operator="containsText" text="Pesquisa de Preços">
      <formula>NOT(ISERROR(SEARCH("Pesquisa de Preços",D5806)))</formula>
    </cfRule>
  </conditionalFormatting>
  <conditionalFormatting sqref="D5810">
    <cfRule type="containsText" dxfId="875" priority="6401" operator="containsText" text="Pesquisa de Preços">
      <formula>NOT(ISERROR(SEARCH("Pesquisa de Preços",D5810)))</formula>
    </cfRule>
  </conditionalFormatting>
  <conditionalFormatting sqref="D5814">
    <cfRule type="containsText" dxfId="874" priority="6400" operator="containsText" text="Pesquisa de Preços">
      <formula>NOT(ISERROR(SEARCH("Pesquisa de Preços",D5814)))</formula>
    </cfRule>
  </conditionalFormatting>
  <conditionalFormatting sqref="D5818">
    <cfRule type="containsText" dxfId="873" priority="6399" operator="containsText" text="Pesquisa de Preços">
      <formula>NOT(ISERROR(SEARCH("Pesquisa de Preços",D5818)))</formula>
    </cfRule>
  </conditionalFormatting>
  <conditionalFormatting sqref="D5822">
    <cfRule type="containsText" dxfId="872" priority="6398" operator="containsText" text="Pesquisa de Preços">
      <formula>NOT(ISERROR(SEARCH("Pesquisa de Preços",D5822)))</formula>
    </cfRule>
  </conditionalFormatting>
  <conditionalFormatting sqref="D5826">
    <cfRule type="containsText" dxfId="871" priority="6397" operator="containsText" text="Pesquisa de Preços">
      <formula>NOT(ISERROR(SEARCH("Pesquisa de Preços",D5826)))</formula>
    </cfRule>
  </conditionalFormatting>
  <conditionalFormatting sqref="D5830">
    <cfRule type="containsText" dxfId="870" priority="6396" operator="containsText" text="Pesquisa de Preços">
      <formula>NOT(ISERROR(SEARCH("Pesquisa de Preços",D5830)))</formula>
    </cfRule>
  </conditionalFormatting>
  <conditionalFormatting sqref="D5834">
    <cfRule type="containsText" dxfId="869" priority="6395" operator="containsText" text="Pesquisa de Preços">
      <formula>NOT(ISERROR(SEARCH("Pesquisa de Preços",D5834)))</formula>
    </cfRule>
  </conditionalFormatting>
  <conditionalFormatting sqref="D5838">
    <cfRule type="containsText" dxfId="868" priority="6394" operator="containsText" text="Pesquisa de Preços">
      <formula>NOT(ISERROR(SEARCH("Pesquisa de Preços",D5838)))</formula>
    </cfRule>
  </conditionalFormatting>
  <conditionalFormatting sqref="D5842">
    <cfRule type="containsText" dxfId="867" priority="6393" operator="containsText" text="Pesquisa de Preços">
      <formula>NOT(ISERROR(SEARCH("Pesquisa de Preços",D5842)))</formula>
    </cfRule>
  </conditionalFormatting>
  <conditionalFormatting sqref="D5846">
    <cfRule type="containsText" dxfId="866" priority="6392" operator="containsText" text="Pesquisa de Preços">
      <formula>NOT(ISERROR(SEARCH("Pesquisa de Preços",D5846)))</formula>
    </cfRule>
  </conditionalFormatting>
  <conditionalFormatting sqref="D5850">
    <cfRule type="containsText" dxfId="865" priority="6391" operator="containsText" text="Pesquisa de Preços">
      <formula>NOT(ISERROR(SEARCH("Pesquisa de Preços",D5850)))</formula>
    </cfRule>
  </conditionalFormatting>
  <conditionalFormatting sqref="D5854">
    <cfRule type="containsText" dxfId="864" priority="6390" operator="containsText" text="Pesquisa de Preços">
      <formula>NOT(ISERROR(SEARCH("Pesquisa de Preços",D5854)))</formula>
    </cfRule>
  </conditionalFormatting>
  <conditionalFormatting sqref="D5858">
    <cfRule type="containsText" dxfId="863" priority="6389" operator="containsText" text="Pesquisa de Preços">
      <formula>NOT(ISERROR(SEARCH("Pesquisa de Preços",D5858)))</formula>
    </cfRule>
  </conditionalFormatting>
  <conditionalFormatting sqref="D5862">
    <cfRule type="containsText" dxfId="862" priority="6388" operator="containsText" text="Pesquisa de Preços">
      <formula>NOT(ISERROR(SEARCH("Pesquisa de Preços",D5862)))</formula>
    </cfRule>
  </conditionalFormatting>
  <conditionalFormatting sqref="D5866">
    <cfRule type="containsText" dxfId="861" priority="6387" operator="containsText" text="Pesquisa de Preços">
      <formula>NOT(ISERROR(SEARCH("Pesquisa de Preços",D5866)))</formula>
    </cfRule>
  </conditionalFormatting>
  <conditionalFormatting sqref="D5870">
    <cfRule type="containsText" dxfId="860" priority="6386" operator="containsText" text="Pesquisa de Preços">
      <formula>NOT(ISERROR(SEARCH("Pesquisa de Preços",D5870)))</formula>
    </cfRule>
  </conditionalFormatting>
  <conditionalFormatting sqref="D5874">
    <cfRule type="containsText" dxfId="859" priority="6385" operator="containsText" text="Pesquisa de Preços">
      <formula>NOT(ISERROR(SEARCH("Pesquisa de Preços",D5874)))</formula>
    </cfRule>
  </conditionalFormatting>
  <conditionalFormatting sqref="D5878">
    <cfRule type="containsText" dxfId="858" priority="6384" operator="containsText" text="Pesquisa de Preços">
      <formula>NOT(ISERROR(SEARCH("Pesquisa de Preços",D5878)))</formula>
    </cfRule>
  </conditionalFormatting>
  <conditionalFormatting sqref="D5882">
    <cfRule type="containsText" dxfId="857" priority="6383" operator="containsText" text="Pesquisa de Preços">
      <formula>NOT(ISERROR(SEARCH("Pesquisa de Preços",D5882)))</formula>
    </cfRule>
  </conditionalFormatting>
  <conditionalFormatting sqref="D5886">
    <cfRule type="containsText" dxfId="856" priority="6382" operator="containsText" text="Pesquisa de Preços">
      <formula>NOT(ISERROR(SEARCH("Pesquisa de Preços",D5886)))</formula>
    </cfRule>
  </conditionalFormatting>
  <conditionalFormatting sqref="D5890">
    <cfRule type="containsText" dxfId="855" priority="6381" operator="containsText" text="Pesquisa de Preços">
      <formula>NOT(ISERROR(SEARCH("Pesquisa de Preços",D5890)))</formula>
    </cfRule>
  </conditionalFormatting>
  <conditionalFormatting sqref="D5894">
    <cfRule type="containsText" dxfId="854" priority="6380" operator="containsText" text="Pesquisa de Preços">
      <formula>NOT(ISERROR(SEARCH("Pesquisa de Preços",D5894)))</formula>
    </cfRule>
  </conditionalFormatting>
  <conditionalFormatting sqref="D5898">
    <cfRule type="containsText" dxfId="853" priority="6379" operator="containsText" text="Pesquisa de Preços">
      <formula>NOT(ISERROR(SEARCH("Pesquisa de Preços",D5898)))</formula>
    </cfRule>
  </conditionalFormatting>
  <conditionalFormatting sqref="D5902">
    <cfRule type="containsText" dxfId="852" priority="6378" operator="containsText" text="Pesquisa de Preços">
      <formula>NOT(ISERROR(SEARCH("Pesquisa de Preços",D5902)))</formula>
    </cfRule>
  </conditionalFormatting>
  <conditionalFormatting sqref="D5906">
    <cfRule type="containsText" dxfId="851" priority="6377" operator="containsText" text="Pesquisa de Preços">
      <formula>NOT(ISERROR(SEARCH("Pesquisa de Preços",D5906)))</formula>
    </cfRule>
  </conditionalFormatting>
  <conditionalFormatting sqref="D5910">
    <cfRule type="containsText" dxfId="850" priority="6376" operator="containsText" text="Pesquisa de Preços">
      <formula>NOT(ISERROR(SEARCH("Pesquisa de Preços",D5910)))</formula>
    </cfRule>
  </conditionalFormatting>
  <conditionalFormatting sqref="D5914">
    <cfRule type="containsText" dxfId="849" priority="6375" operator="containsText" text="Pesquisa de Preços">
      <formula>NOT(ISERROR(SEARCH("Pesquisa de Preços",D5914)))</formula>
    </cfRule>
  </conditionalFormatting>
  <conditionalFormatting sqref="D5918">
    <cfRule type="containsText" dxfId="848" priority="6374" operator="containsText" text="Pesquisa de Preços">
      <formula>NOT(ISERROR(SEARCH("Pesquisa de Preços",D5918)))</formula>
    </cfRule>
  </conditionalFormatting>
  <conditionalFormatting sqref="D5922">
    <cfRule type="containsText" dxfId="847" priority="6373" operator="containsText" text="Pesquisa de Preços">
      <formula>NOT(ISERROR(SEARCH("Pesquisa de Preços",D5922)))</formula>
    </cfRule>
  </conditionalFormatting>
  <conditionalFormatting sqref="D5926">
    <cfRule type="containsText" dxfId="846" priority="6372" operator="containsText" text="Pesquisa de Preços">
      <formula>NOT(ISERROR(SEARCH("Pesquisa de Preços",D5926)))</formula>
    </cfRule>
  </conditionalFormatting>
  <conditionalFormatting sqref="D5930">
    <cfRule type="containsText" dxfId="845" priority="6371" operator="containsText" text="Pesquisa de Preços">
      <formula>NOT(ISERROR(SEARCH("Pesquisa de Preços",D5930)))</formula>
    </cfRule>
  </conditionalFormatting>
  <conditionalFormatting sqref="D5934 D5938">
    <cfRule type="containsText" dxfId="844" priority="6369" operator="containsText" text="Pesquisa de Preços">
      <formula>NOT(ISERROR(SEARCH("Pesquisa de Preços",D5934)))</formula>
    </cfRule>
  </conditionalFormatting>
  <conditionalFormatting sqref="D5942">
    <cfRule type="containsText" dxfId="843" priority="6368" operator="containsText" text="Pesquisa de Preços">
      <formula>NOT(ISERROR(SEARCH("Pesquisa de Preços",D5942)))</formula>
    </cfRule>
  </conditionalFormatting>
  <conditionalFormatting sqref="D5946 D5950 D5954">
    <cfRule type="containsText" dxfId="842" priority="6365" operator="containsText" text="Pesquisa de Preços">
      <formula>NOT(ISERROR(SEARCH("Pesquisa de Preços",D5946)))</formula>
    </cfRule>
  </conditionalFormatting>
  <conditionalFormatting sqref="D5958">
    <cfRule type="containsText" dxfId="841" priority="6364" operator="containsText" text="Pesquisa de Preços">
      <formula>NOT(ISERROR(SEARCH("Pesquisa de Preços",D5958)))</formula>
    </cfRule>
  </conditionalFormatting>
  <conditionalFormatting sqref="D5962">
    <cfRule type="containsText" dxfId="840" priority="6363" operator="containsText" text="Pesquisa de Preços">
      <formula>NOT(ISERROR(SEARCH("Pesquisa de Preços",D5962)))</formula>
    </cfRule>
  </conditionalFormatting>
  <conditionalFormatting sqref="D5966">
    <cfRule type="containsText" dxfId="839" priority="6362" operator="containsText" text="Pesquisa de Preços">
      <formula>NOT(ISERROR(SEARCH("Pesquisa de Preços",D5966)))</formula>
    </cfRule>
  </conditionalFormatting>
  <conditionalFormatting sqref="D5970">
    <cfRule type="containsText" dxfId="838" priority="6361" operator="containsText" text="Pesquisa de Preços">
      <formula>NOT(ISERROR(SEARCH("Pesquisa de Preços",D5970)))</formula>
    </cfRule>
  </conditionalFormatting>
  <conditionalFormatting sqref="D5974 D5978">
    <cfRule type="containsText" dxfId="837" priority="6359" operator="containsText" text="Pesquisa de Preços">
      <formula>NOT(ISERROR(SEARCH("Pesquisa de Preços",D5974)))</formula>
    </cfRule>
  </conditionalFormatting>
  <conditionalFormatting sqref="D5982">
    <cfRule type="containsText" dxfId="836" priority="6358" operator="containsText" text="Pesquisa de Preços">
      <formula>NOT(ISERROR(SEARCH("Pesquisa de Preços",D5982)))</formula>
    </cfRule>
  </conditionalFormatting>
  <conditionalFormatting sqref="D5986">
    <cfRule type="containsText" dxfId="835" priority="6357" operator="containsText" text="Pesquisa de Preços">
      <formula>NOT(ISERROR(SEARCH("Pesquisa de Preços",D5986)))</formula>
    </cfRule>
  </conditionalFormatting>
  <conditionalFormatting sqref="D5990">
    <cfRule type="containsText" dxfId="834" priority="6356" operator="containsText" text="Pesquisa de Preços">
      <formula>NOT(ISERROR(SEARCH("Pesquisa de Preços",D5990)))</formula>
    </cfRule>
  </conditionalFormatting>
  <conditionalFormatting sqref="D5994">
    <cfRule type="containsText" dxfId="833" priority="6355" operator="containsText" text="Pesquisa de Preços">
      <formula>NOT(ISERROR(SEARCH("Pesquisa de Preços",D5994)))</formula>
    </cfRule>
  </conditionalFormatting>
  <conditionalFormatting sqref="D5996">
    <cfRule type="containsText" dxfId="832" priority="6707" operator="containsText" text="Pesquisa de Preços">
      <formula>NOT(ISERROR(SEARCH("Pesquisa de Preços",D5996)))</formula>
    </cfRule>
  </conditionalFormatting>
  <conditionalFormatting sqref="D5998">
    <cfRule type="containsText" dxfId="831" priority="6354" operator="containsText" text="Pesquisa de Preços">
      <formula>NOT(ISERROR(SEARCH("Pesquisa de Preços",D5998)))</formula>
    </cfRule>
  </conditionalFormatting>
  <conditionalFormatting sqref="D6000">
    <cfRule type="containsText" dxfId="830" priority="6703" operator="containsText" text="Pesquisa de Preços">
      <formula>NOT(ISERROR(SEARCH("Pesquisa de Preços",D6000)))</formula>
    </cfRule>
  </conditionalFormatting>
  <conditionalFormatting sqref="D6002">
    <cfRule type="containsText" dxfId="829" priority="6353" operator="containsText" text="Pesquisa de Preços">
      <formula>NOT(ISERROR(SEARCH("Pesquisa de Preços",D6002)))</formula>
    </cfRule>
  </conditionalFormatting>
  <conditionalFormatting sqref="D6004">
    <cfRule type="containsText" dxfId="828" priority="6699" operator="containsText" text="Pesquisa de Preços">
      <formula>NOT(ISERROR(SEARCH("Pesquisa de Preços",D6004)))</formula>
    </cfRule>
  </conditionalFormatting>
  <conditionalFormatting sqref="D6006">
    <cfRule type="containsText" dxfId="827" priority="6352" operator="containsText" text="Pesquisa de Preços">
      <formula>NOT(ISERROR(SEARCH("Pesquisa de Preços",D6006)))</formula>
    </cfRule>
  </conditionalFormatting>
  <conditionalFormatting sqref="D6008">
    <cfRule type="containsText" dxfId="826" priority="6695" operator="containsText" text="Pesquisa de Preços">
      <formula>NOT(ISERROR(SEARCH("Pesquisa de Preços",D6008)))</formula>
    </cfRule>
  </conditionalFormatting>
  <conditionalFormatting sqref="D6010">
    <cfRule type="containsText" dxfId="825" priority="6351" operator="containsText" text="Pesquisa de Preços">
      <formula>NOT(ISERROR(SEARCH("Pesquisa de Preços",D6010)))</formula>
    </cfRule>
  </conditionalFormatting>
  <conditionalFormatting sqref="D6012">
    <cfRule type="containsText" dxfId="824" priority="6691" operator="containsText" text="Pesquisa de Preços">
      <formula>NOT(ISERROR(SEARCH("Pesquisa de Preços",D6012)))</formula>
    </cfRule>
  </conditionalFormatting>
  <conditionalFormatting sqref="D6014">
    <cfRule type="containsText" dxfId="823" priority="6350" operator="containsText" text="Pesquisa de Preços">
      <formula>NOT(ISERROR(SEARCH("Pesquisa de Preços",D6014)))</formula>
    </cfRule>
  </conditionalFormatting>
  <conditionalFormatting sqref="D6016">
    <cfRule type="containsText" dxfId="822" priority="6687" operator="containsText" text="Pesquisa de Preços">
      <formula>NOT(ISERROR(SEARCH("Pesquisa de Preços",D6016)))</formula>
    </cfRule>
  </conditionalFormatting>
  <conditionalFormatting sqref="D6018">
    <cfRule type="containsText" dxfId="821" priority="6349" operator="containsText" text="Pesquisa de Preços">
      <formula>NOT(ISERROR(SEARCH("Pesquisa de Preços",D6018)))</formula>
    </cfRule>
  </conditionalFormatting>
  <conditionalFormatting sqref="D6020">
    <cfRule type="containsText" dxfId="820" priority="6683" operator="containsText" text="Pesquisa de Preços">
      <formula>NOT(ISERROR(SEARCH("Pesquisa de Preços",D6020)))</formula>
    </cfRule>
  </conditionalFormatting>
  <conditionalFormatting sqref="D6022">
    <cfRule type="containsText" dxfId="819" priority="6348" operator="containsText" text="Pesquisa de Preços">
      <formula>NOT(ISERROR(SEARCH("Pesquisa de Preços",D6022)))</formula>
    </cfRule>
  </conditionalFormatting>
  <conditionalFormatting sqref="D6024">
    <cfRule type="containsText" dxfId="818" priority="6679" operator="containsText" text="Pesquisa de Preços">
      <formula>NOT(ISERROR(SEARCH("Pesquisa de Preços",D6024)))</formula>
    </cfRule>
  </conditionalFormatting>
  <conditionalFormatting sqref="D6026">
    <cfRule type="containsText" dxfId="817" priority="6347" operator="containsText" text="Pesquisa de Preços">
      <formula>NOT(ISERROR(SEARCH("Pesquisa de Preços",D6026)))</formula>
    </cfRule>
  </conditionalFormatting>
  <conditionalFormatting sqref="D6030">
    <cfRule type="containsText" dxfId="816" priority="3909" operator="containsText" text="Pesquisa de Preços">
      <formula>NOT(ISERROR(SEARCH("Pesquisa de Preços",D6030)))</formula>
    </cfRule>
  </conditionalFormatting>
  <conditionalFormatting sqref="D6034">
    <cfRule type="containsText" dxfId="815" priority="6345" operator="containsText" text="Pesquisa de Preços">
      <formula>NOT(ISERROR(SEARCH("Pesquisa de Preços",D6034)))</formula>
    </cfRule>
  </conditionalFormatting>
  <conditionalFormatting sqref="D6038">
    <cfRule type="containsText" dxfId="814" priority="6344" operator="containsText" text="Pesquisa de Preços">
      <formula>NOT(ISERROR(SEARCH("Pesquisa de Preços",D6038)))</formula>
    </cfRule>
  </conditionalFormatting>
  <conditionalFormatting sqref="D6042">
    <cfRule type="containsText" dxfId="813" priority="6343" operator="containsText" text="Pesquisa de Preços">
      <formula>NOT(ISERROR(SEARCH("Pesquisa de Preços",D6042)))</formula>
    </cfRule>
  </conditionalFormatting>
  <conditionalFormatting sqref="D6046">
    <cfRule type="containsText" dxfId="812" priority="3899" operator="containsText" text="Pesquisa de Preços">
      <formula>NOT(ISERROR(SEARCH("Pesquisa de Preços",D6046)))</formula>
    </cfRule>
  </conditionalFormatting>
  <conditionalFormatting sqref="D6050">
    <cfRule type="containsText" dxfId="811" priority="3898" operator="containsText" text="Pesquisa de Preços">
      <formula>NOT(ISERROR(SEARCH("Pesquisa de Preços",D6050)))</formula>
    </cfRule>
  </conditionalFormatting>
  <conditionalFormatting sqref="D6054">
    <cfRule type="containsText" dxfId="810" priority="6342" operator="containsText" text="Pesquisa de Preços">
      <formula>NOT(ISERROR(SEARCH("Pesquisa de Preços",D6054)))</formula>
    </cfRule>
  </conditionalFormatting>
  <conditionalFormatting sqref="D6058">
    <cfRule type="containsText" dxfId="809" priority="6341" operator="containsText" text="Pesquisa de Preços">
      <formula>NOT(ISERROR(SEARCH("Pesquisa de Preços",D6058)))</formula>
    </cfRule>
  </conditionalFormatting>
  <conditionalFormatting sqref="D6062">
    <cfRule type="containsText" dxfId="808" priority="6340" operator="containsText" text="Pesquisa de Preços">
      <formula>NOT(ISERROR(SEARCH("Pesquisa de Preços",D6062)))</formula>
    </cfRule>
  </conditionalFormatting>
  <conditionalFormatting sqref="D6064">
    <cfRule type="containsText" dxfId="807" priority="6639" operator="containsText" text="Pesquisa de Preços">
      <formula>NOT(ISERROR(SEARCH("Pesquisa de Preços",D6064)))</formula>
    </cfRule>
  </conditionalFormatting>
  <conditionalFormatting sqref="D6066">
    <cfRule type="containsText" dxfId="806" priority="6339" operator="containsText" text="Pesquisa de Preços">
      <formula>NOT(ISERROR(SEARCH("Pesquisa de Preços",D6066)))</formula>
    </cfRule>
  </conditionalFormatting>
  <conditionalFormatting sqref="D6070">
    <cfRule type="containsText" dxfId="805" priority="6338" operator="containsText" text="Pesquisa de Preços">
      <formula>NOT(ISERROR(SEARCH("Pesquisa de Preços",D6070)))</formula>
    </cfRule>
  </conditionalFormatting>
  <conditionalFormatting sqref="D6072">
    <cfRule type="containsText" dxfId="804" priority="6631" operator="containsText" text="Pesquisa de Preços">
      <formula>NOT(ISERROR(SEARCH("Pesquisa de Preços",D6072)))</formula>
    </cfRule>
  </conditionalFormatting>
  <conditionalFormatting sqref="D6074">
    <cfRule type="containsText" dxfId="803" priority="6337" operator="containsText" text="Pesquisa de Preços">
      <formula>NOT(ISERROR(SEARCH("Pesquisa de Preços",D6074)))</formula>
    </cfRule>
  </conditionalFormatting>
  <conditionalFormatting sqref="D6078">
    <cfRule type="containsText" dxfId="802" priority="6336" operator="containsText" text="Pesquisa de Preços">
      <formula>NOT(ISERROR(SEARCH("Pesquisa de Preços",D6078)))</formula>
    </cfRule>
  </conditionalFormatting>
  <conditionalFormatting sqref="D6082">
    <cfRule type="containsText" dxfId="801" priority="6335" operator="containsText" text="Pesquisa de Preços">
      <formula>NOT(ISERROR(SEARCH("Pesquisa de Preços",D6082)))</formula>
    </cfRule>
  </conditionalFormatting>
  <conditionalFormatting sqref="D6086">
    <cfRule type="containsText" dxfId="800" priority="6334" operator="containsText" text="Pesquisa de Preços">
      <formula>NOT(ISERROR(SEARCH("Pesquisa de Preços",D6086)))</formula>
    </cfRule>
  </conditionalFormatting>
  <conditionalFormatting sqref="D6090">
    <cfRule type="containsText" dxfId="799" priority="6333" operator="containsText" text="Pesquisa de Preços">
      <formula>NOT(ISERROR(SEARCH("Pesquisa de Preços",D6090)))</formula>
    </cfRule>
  </conditionalFormatting>
  <conditionalFormatting sqref="D6094">
    <cfRule type="containsText" dxfId="798" priority="6332" operator="containsText" text="Pesquisa de Preços">
      <formula>NOT(ISERROR(SEARCH("Pesquisa de Preços",D6094)))</formula>
    </cfRule>
  </conditionalFormatting>
  <conditionalFormatting sqref="D6098">
    <cfRule type="containsText" dxfId="797" priority="6331" operator="containsText" text="Pesquisa de Preços">
      <formula>NOT(ISERROR(SEARCH("Pesquisa de Preços",D6098)))</formula>
    </cfRule>
  </conditionalFormatting>
  <conditionalFormatting sqref="D6102">
    <cfRule type="containsText" dxfId="796" priority="902" operator="containsText" text="Pesquisa de Preços">
      <formula>NOT(ISERROR(SEARCH("Pesquisa de Preços",D6102)))</formula>
    </cfRule>
  </conditionalFormatting>
  <conditionalFormatting sqref="D6104">
    <cfRule type="containsText" dxfId="795" priority="901" operator="containsText" text="Pesquisa de Preços">
      <formula>NOT(ISERROR(SEARCH("Pesquisa de Preços",D6104)))</formula>
    </cfRule>
  </conditionalFormatting>
  <conditionalFormatting sqref="D6106">
    <cfRule type="containsText" dxfId="794" priority="911" operator="containsText" text="Pesquisa de Preços">
      <formula>NOT(ISERROR(SEARCH("Pesquisa de Preços",D6106)))</formula>
    </cfRule>
  </conditionalFormatting>
  <conditionalFormatting sqref="D6108">
    <cfRule type="containsText" dxfId="793" priority="910" operator="containsText" text="Pesquisa de Preços">
      <formula>NOT(ISERROR(SEARCH("Pesquisa de Preços",D6108)))</formula>
    </cfRule>
  </conditionalFormatting>
  <conditionalFormatting sqref="D6110">
    <cfRule type="containsText" dxfId="792" priority="6330" operator="containsText" text="Pesquisa de Preços">
      <formula>NOT(ISERROR(SEARCH("Pesquisa de Preços",D6110)))</formula>
    </cfRule>
  </conditionalFormatting>
  <conditionalFormatting sqref="D6114">
    <cfRule type="containsText" dxfId="791" priority="6329" operator="containsText" text="Pesquisa de Preços">
      <formula>NOT(ISERROR(SEARCH("Pesquisa de Preços",D6114)))</formula>
    </cfRule>
  </conditionalFormatting>
  <conditionalFormatting sqref="D6118">
    <cfRule type="containsText" dxfId="790" priority="1624" operator="containsText" text="Pesquisa de Preços">
      <formula>NOT(ISERROR(SEARCH("Pesquisa de Preços",D6118)))</formula>
    </cfRule>
  </conditionalFormatting>
  <conditionalFormatting sqref="D6120">
    <cfRule type="containsText" dxfId="789" priority="1623" operator="containsText" text="Pesquisa de Preços">
      <formula>NOT(ISERROR(SEARCH("Pesquisa de Preços",D6120)))</formula>
    </cfRule>
  </conditionalFormatting>
  <conditionalFormatting sqref="D6122">
    <cfRule type="containsText" dxfId="788" priority="6328" operator="containsText" text="Pesquisa de Preços">
      <formula>NOT(ISERROR(SEARCH("Pesquisa de Preços",D6122)))</formula>
    </cfRule>
  </conditionalFormatting>
  <conditionalFormatting sqref="D6126">
    <cfRule type="containsText" dxfId="787" priority="3891" operator="containsText" text="Pesquisa de Preços">
      <formula>NOT(ISERROR(SEARCH("Pesquisa de Preços",D6126)))</formula>
    </cfRule>
  </conditionalFormatting>
  <conditionalFormatting sqref="D6130">
    <cfRule type="containsText" dxfId="786" priority="3884" operator="containsText" text="Pesquisa de Preços">
      <formula>NOT(ISERROR(SEARCH("Pesquisa de Preços",D6130)))</formula>
    </cfRule>
  </conditionalFormatting>
  <conditionalFormatting sqref="D6134">
    <cfRule type="containsText" dxfId="785" priority="3877" operator="containsText" text="Pesquisa de Preços">
      <formula>NOT(ISERROR(SEARCH("Pesquisa de Preços",D6134)))</formula>
    </cfRule>
  </conditionalFormatting>
  <conditionalFormatting sqref="D6138">
    <cfRule type="containsText" dxfId="784" priority="6327" operator="containsText" text="Pesquisa de Preços">
      <formula>NOT(ISERROR(SEARCH("Pesquisa de Preços",D6138)))</formula>
    </cfRule>
  </conditionalFormatting>
  <conditionalFormatting sqref="D6150">
    <cfRule type="containsText" dxfId="783" priority="6325" operator="containsText" text="Pesquisa de Preços">
      <formula>NOT(ISERROR(SEARCH("Pesquisa de Preços",D6150)))</formula>
    </cfRule>
  </conditionalFormatting>
  <conditionalFormatting sqref="D6154">
    <cfRule type="containsText" dxfId="782" priority="6324" operator="containsText" text="Pesquisa de Preços">
      <formula>NOT(ISERROR(SEARCH("Pesquisa de Preços",D6154)))</formula>
    </cfRule>
  </conditionalFormatting>
  <conditionalFormatting sqref="D6179:D6180">
    <cfRule type="containsText" dxfId="781" priority="5664" operator="containsText" text="Pesquisa de Preços">
      <formula>NOT(ISERROR(SEARCH("Pesquisa de Preços",D6179)))</formula>
    </cfRule>
  </conditionalFormatting>
  <conditionalFormatting sqref="D6333:D6341">
    <cfRule type="containsText" dxfId="780" priority="1813" operator="containsText" text="Pesquisa de Preços">
      <formula>NOT(ISERROR(SEARCH("Pesquisa de Preços",D6333)))</formula>
    </cfRule>
  </conditionalFormatting>
  <conditionalFormatting sqref="D6436">
    <cfRule type="containsText" dxfId="779" priority="3810" operator="containsText" text="Pesquisa de Preços">
      <formula>NOT(ISERROR(SEARCH("Pesquisa de Preços",D6436)))</formula>
    </cfRule>
  </conditionalFormatting>
  <conditionalFormatting sqref="D6485">
    <cfRule type="containsText" dxfId="778" priority="3429" operator="containsText" text="Pesquisa de Preços">
      <formula>NOT(ISERROR(SEARCH("Pesquisa de Preços",D6485)))</formula>
    </cfRule>
  </conditionalFormatting>
  <conditionalFormatting sqref="D7150">
    <cfRule type="containsText" dxfId="777" priority="4082" operator="containsText" text="Pesquisa de Preços">
      <formula>NOT(ISERROR(SEARCH("Pesquisa de Preços",D7150)))</formula>
    </cfRule>
  </conditionalFormatting>
  <conditionalFormatting sqref="D7156">
    <cfRule type="containsText" dxfId="776" priority="4078" operator="containsText" text="Pesquisa de Preços">
      <formula>NOT(ISERROR(SEARCH("Pesquisa de Preços",D7156)))</formula>
    </cfRule>
  </conditionalFormatting>
  <conditionalFormatting sqref="D7162">
    <cfRule type="containsText" dxfId="775" priority="4074" operator="containsText" text="Pesquisa de Preços">
      <formula>NOT(ISERROR(SEARCH("Pesquisa de Preços",D7162)))</formula>
    </cfRule>
  </conditionalFormatting>
  <conditionalFormatting sqref="D7168">
    <cfRule type="containsText" dxfId="774" priority="4070" operator="containsText" text="Pesquisa de Preços">
      <formula>NOT(ISERROR(SEARCH("Pesquisa de Preços",D7168)))</formula>
    </cfRule>
  </conditionalFormatting>
  <conditionalFormatting sqref="D7174">
    <cfRule type="containsText" dxfId="773" priority="4066" operator="containsText" text="Pesquisa de Preços">
      <formula>NOT(ISERROR(SEARCH("Pesquisa de Preços",D7174)))</formula>
    </cfRule>
  </conditionalFormatting>
  <conditionalFormatting sqref="D7180">
    <cfRule type="containsText" dxfId="772" priority="4062" operator="containsText" text="Pesquisa de Preços">
      <formula>NOT(ISERROR(SEARCH("Pesquisa de Preços",D7180)))</formula>
    </cfRule>
  </conditionalFormatting>
  <conditionalFormatting sqref="D7186">
    <cfRule type="containsText" dxfId="771" priority="4058" operator="containsText" text="Pesquisa de Preços">
      <formula>NOT(ISERROR(SEARCH("Pesquisa de Preços",D7186)))</formula>
    </cfRule>
  </conditionalFormatting>
  <conditionalFormatting sqref="D7192">
    <cfRule type="containsText" dxfId="770" priority="4054" operator="containsText" text="Pesquisa de Preços">
      <formula>NOT(ISERROR(SEARCH("Pesquisa de Preços",D7192)))</formula>
    </cfRule>
  </conditionalFormatting>
  <conditionalFormatting sqref="D7198">
    <cfRule type="containsText" dxfId="769" priority="4050" operator="containsText" text="Pesquisa de Preços">
      <formula>NOT(ISERROR(SEARCH("Pesquisa de Preços",D7198)))</formula>
    </cfRule>
  </conditionalFormatting>
  <conditionalFormatting sqref="D7243:D7245">
    <cfRule type="containsText" dxfId="768" priority="3600" operator="containsText" text="Pesquisa de Preços">
      <formula>NOT(ISERROR(SEARCH("Pesquisa de Preços",D7243)))</formula>
    </cfRule>
  </conditionalFormatting>
  <conditionalFormatting sqref="D7248:D7249">
    <cfRule type="containsText" dxfId="767" priority="3596" operator="containsText" text="Pesquisa de Preços">
      <formula>NOT(ISERROR(SEARCH("Pesquisa de Preços",D7248)))</formula>
    </cfRule>
  </conditionalFormatting>
  <conditionalFormatting sqref="D7278">
    <cfRule type="containsText" dxfId="766" priority="3765" operator="containsText" text="Pesquisa de Preços">
      <formula>NOT(ISERROR(SEARCH("Pesquisa de Preços",D7278)))</formula>
    </cfRule>
  </conditionalFormatting>
  <conditionalFormatting sqref="D7282">
    <cfRule type="containsText" dxfId="765" priority="3761" operator="containsText" text="Pesquisa de Preços">
      <formula>NOT(ISERROR(SEARCH("Pesquisa de Preços",D7282)))</formula>
    </cfRule>
  </conditionalFormatting>
  <conditionalFormatting sqref="D7286">
    <cfRule type="containsText" dxfId="764" priority="3769" operator="containsText" text="Pesquisa de Preços">
      <formula>NOT(ISERROR(SEARCH("Pesquisa de Preços",D7286)))</formula>
    </cfRule>
  </conditionalFormatting>
  <conditionalFormatting sqref="D7290">
    <cfRule type="containsText" dxfId="763" priority="3749" operator="containsText" text="Pesquisa de Preços">
      <formula>NOT(ISERROR(SEARCH("Pesquisa de Preços",D7290)))</formula>
    </cfRule>
  </conditionalFormatting>
  <conditionalFormatting sqref="D7294 D7298 D7302">
    <cfRule type="containsText" dxfId="762" priority="3676" operator="containsText" text="Pesquisa de Preços">
      <formula>NOT(ISERROR(SEARCH("Pesquisa de Preços",D7294)))</formula>
    </cfRule>
  </conditionalFormatting>
  <conditionalFormatting sqref="D7306 D7310">
    <cfRule type="containsText" dxfId="761" priority="3701" operator="containsText" text="Pesquisa de Preços">
      <formula>NOT(ISERROR(SEARCH("Pesquisa de Preços",D7306)))</formula>
    </cfRule>
  </conditionalFormatting>
  <conditionalFormatting sqref="D7314">
    <cfRule type="containsText" dxfId="760" priority="3550" operator="containsText" text="Pesquisa de Preços">
      <formula>NOT(ISERROR(SEARCH("Pesquisa de Preços",D7314)))</formula>
    </cfRule>
  </conditionalFormatting>
  <conditionalFormatting sqref="D7321">
    <cfRule type="containsText" dxfId="759" priority="3564" operator="containsText" text="Pesquisa de Preços">
      <formula>NOT(ISERROR(SEARCH("Pesquisa de Preços",D7321)))</formula>
    </cfRule>
  </conditionalFormatting>
  <conditionalFormatting sqref="D7327">
    <cfRule type="containsText" dxfId="758" priority="3536" operator="containsText" text="Pesquisa de Preços">
      <formula>NOT(ISERROR(SEARCH("Pesquisa de Preços",D7327)))</formula>
    </cfRule>
  </conditionalFormatting>
  <conditionalFormatting sqref="D7335">
    <cfRule type="containsText" dxfId="757" priority="3511" operator="containsText" text="Pesquisa de Preços">
      <formula>NOT(ISERROR(SEARCH("Pesquisa de Preços",D7335)))</formula>
    </cfRule>
  </conditionalFormatting>
  <conditionalFormatting sqref="D7343">
    <cfRule type="containsText" dxfId="756" priority="3487" operator="containsText" text="Pesquisa de Preços">
      <formula>NOT(ISERROR(SEARCH("Pesquisa de Preços",D7343)))</formula>
    </cfRule>
  </conditionalFormatting>
  <conditionalFormatting sqref="D7349">
    <cfRule type="containsText" dxfId="755" priority="3474" operator="containsText" text="Pesquisa de Preços">
      <formula>NOT(ISERROR(SEARCH("Pesquisa de Preços",D7349)))</formula>
    </cfRule>
  </conditionalFormatting>
  <conditionalFormatting sqref="D7354">
    <cfRule type="containsText" dxfId="754" priority="3457" operator="containsText" text="Pesquisa de Preços">
      <formula>NOT(ISERROR(SEARCH("Pesquisa de Preços",D7354)))</formula>
    </cfRule>
  </conditionalFormatting>
  <conditionalFormatting sqref="D7373">
    <cfRule type="containsText" dxfId="753" priority="3417" operator="containsText" text="Pesquisa de Preços">
      <formula>NOT(ISERROR(SEARCH("Pesquisa de Preços",D7373)))</formula>
    </cfRule>
  </conditionalFormatting>
  <conditionalFormatting sqref="D7381">
    <cfRule type="containsText" dxfId="752" priority="3405" operator="containsText" text="Pesquisa de Preços">
      <formula>NOT(ISERROR(SEARCH("Pesquisa de Preços",D7381)))</formula>
    </cfRule>
  </conditionalFormatting>
  <conditionalFormatting sqref="D7424">
    <cfRule type="containsText" dxfId="751" priority="3340" operator="containsText" text="Pesquisa de Preços">
      <formula>NOT(ISERROR(SEARCH("Pesquisa de Preços",D7424)))</formula>
    </cfRule>
  </conditionalFormatting>
  <conditionalFormatting sqref="D7432">
    <cfRule type="containsText" dxfId="750" priority="3272" operator="containsText" text="Pesquisa de Preços">
      <formula>NOT(ISERROR(SEARCH("Pesquisa de Preços",D7432)))</formula>
    </cfRule>
  </conditionalFormatting>
  <conditionalFormatting sqref="D7438">
    <cfRule type="containsText" dxfId="749" priority="3313" operator="containsText" text="Pesquisa de Preços">
      <formula>NOT(ISERROR(SEARCH("Pesquisa de Preços",D7438)))</formula>
    </cfRule>
  </conditionalFormatting>
  <conditionalFormatting sqref="D7445">
    <cfRule type="containsText" dxfId="748" priority="3198" operator="containsText" text="Pesquisa de Preços">
      <formula>NOT(ISERROR(SEARCH("Pesquisa de Preços",D7445)))</formula>
    </cfRule>
  </conditionalFormatting>
  <conditionalFormatting sqref="D7452">
    <cfRule type="containsText" dxfId="747" priority="3221" operator="containsText" text="Pesquisa de Preços">
      <formula>NOT(ISERROR(SEARCH("Pesquisa de Preços",D7452)))</formula>
    </cfRule>
  </conditionalFormatting>
  <conditionalFormatting sqref="D7459">
    <cfRule type="containsText" dxfId="746" priority="3209" operator="containsText" text="Pesquisa de Preços">
      <formula>NOT(ISERROR(SEARCH("Pesquisa de Preços",D7459)))</formula>
    </cfRule>
  </conditionalFormatting>
  <conditionalFormatting sqref="D7463">
    <cfRule type="containsText" dxfId="745" priority="2983" operator="containsText" text="Pesquisa de Preços">
      <formula>NOT(ISERROR(SEARCH("Pesquisa de Preços",D7463)))</formula>
    </cfRule>
  </conditionalFormatting>
  <conditionalFormatting sqref="D7471">
    <cfRule type="containsText" dxfId="744" priority="2982" operator="containsText" text="Pesquisa de Preços">
      <formula>NOT(ISERROR(SEARCH("Pesquisa de Preços",D7471)))</formula>
    </cfRule>
  </conditionalFormatting>
  <conditionalFormatting sqref="D7479">
    <cfRule type="containsText" dxfId="743" priority="2981" operator="containsText" text="Pesquisa de Preços">
      <formula>NOT(ISERROR(SEARCH("Pesquisa de Preços",D7479)))</formula>
    </cfRule>
  </conditionalFormatting>
  <conditionalFormatting sqref="D7487">
    <cfRule type="containsText" dxfId="742" priority="2002" operator="containsText" text="Pesquisa de Preços">
      <formula>NOT(ISERROR(SEARCH("Pesquisa de Preços",D7487)))</formula>
    </cfRule>
  </conditionalFormatting>
  <conditionalFormatting sqref="D7493">
    <cfRule type="containsText" dxfId="741" priority="2110" operator="containsText" text="Pesquisa de Preços">
      <formula>NOT(ISERROR(SEARCH("Pesquisa de Preços",D7493)))</formula>
    </cfRule>
  </conditionalFormatting>
  <conditionalFormatting sqref="D7499">
    <cfRule type="containsText" dxfId="740" priority="2980" operator="containsText" text="Pesquisa de Preços">
      <formula>NOT(ISERROR(SEARCH("Pesquisa de Preços",D7499)))</formula>
    </cfRule>
  </conditionalFormatting>
  <conditionalFormatting sqref="D7508">
    <cfRule type="containsText" dxfId="739" priority="2979" operator="containsText" text="Pesquisa de Preços">
      <formula>NOT(ISERROR(SEARCH("Pesquisa de Preços",D7508)))</formula>
    </cfRule>
  </conditionalFormatting>
  <conditionalFormatting sqref="D7514">
    <cfRule type="containsText" dxfId="738" priority="2978" operator="containsText" text="Pesquisa de Preços">
      <formula>NOT(ISERROR(SEARCH("Pesquisa de Preços",D7514)))</formula>
    </cfRule>
  </conditionalFormatting>
  <conditionalFormatting sqref="D7520">
    <cfRule type="containsText" dxfId="737" priority="2977" operator="containsText" text="Pesquisa de Preços">
      <formula>NOT(ISERROR(SEARCH("Pesquisa de Preços",D7520)))</formula>
    </cfRule>
  </conditionalFormatting>
  <conditionalFormatting sqref="D7534">
    <cfRule type="containsText" dxfId="736" priority="2976" operator="containsText" text="Pesquisa de Preços">
      <formula>NOT(ISERROR(SEARCH("Pesquisa de Preços",D7534)))</formula>
    </cfRule>
  </conditionalFormatting>
  <conditionalFormatting sqref="D7548">
    <cfRule type="containsText" dxfId="735" priority="2975" operator="containsText" text="Pesquisa de Preços">
      <formula>NOT(ISERROR(SEARCH("Pesquisa de Preços",D7548)))</formula>
    </cfRule>
  </conditionalFormatting>
  <conditionalFormatting sqref="D7555">
    <cfRule type="containsText" dxfId="734" priority="3174" operator="containsText" text="Pesquisa de Preços">
      <formula>NOT(ISERROR(SEARCH("Pesquisa de Preços",D7555)))</formula>
    </cfRule>
  </conditionalFormatting>
  <conditionalFormatting sqref="D7559 D7563 D7567 D7571 D7575 D7579 D7583 D7587 D7591 D7595 D7599 D7603 D7607 D7611 D7615 D7619 D7623 D7627 D7631 D7635 D7639 D7643 D7647 D7651 D7655 D7659 D7663 D7667 D7671 D7675 D7679 D7683 D7687 D7691 D7695 D7699 D7703 D7707 D7711 D7715 D7719 D7723 D7727 D7731 D7735 D7739 D7743 D7747 D7751 D7755 D7759 D7763 D7767 D7771 D7775 D7779 D7783 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D8179 D8183">
    <cfRule type="containsText" dxfId="733" priority="2210" operator="containsText" text="Pesquisa de Preços">
      <formula>NOT(ISERROR(SEARCH("Pesquisa de Preços",D7559)))</formula>
    </cfRule>
  </conditionalFormatting>
  <conditionalFormatting sqref="D8187">
    <cfRule type="containsText" dxfId="732" priority="1480" operator="containsText" text="Pesquisa de Preços">
      <formula>NOT(ISERROR(SEARCH("Pesquisa de Preços",D8187)))</formula>
    </cfRule>
  </conditionalFormatting>
  <conditionalFormatting sqref="D8192">
    <cfRule type="containsText" dxfId="731" priority="2079" operator="containsText" text="Pesquisa de Preços">
      <formula>NOT(ISERROR(SEARCH("Pesquisa de Preços",D8192)))</formula>
    </cfRule>
  </conditionalFormatting>
  <conditionalFormatting sqref="D8196">
    <cfRule type="containsText" dxfId="730" priority="2202" operator="containsText" text="Pesquisa de Preços">
      <formula>NOT(ISERROR(SEARCH("Pesquisa de Preços",D8196)))</formula>
    </cfRule>
  </conditionalFormatting>
  <conditionalFormatting sqref="D8206">
    <cfRule type="containsText" dxfId="729" priority="2189" operator="containsText" text="Pesquisa de Preços">
      <formula>NOT(ISERROR(SEARCH("Pesquisa de Preços",D8206)))</formula>
    </cfRule>
  </conditionalFormatting>
  <conditionalFormatting sqref="D8221">
    <cfRule type="containsText" dxfId="728" priority="2172" operator="containsText" text="Pesquisa de Preços">
      <formula>NOT(ISERROR(SEARCH("Pesquisa de Preços",D8221)))</formula>
    </cfRule>
  </conditionalFormatting>
  <conditionalFormatting sqref="D8233">
    <cfRule type="containsText" dxfId="727" priority="2179" operator="containsText" text="Pesquisa de Preços">
      <formula>NOT(ISERROR(SEARCH("Pesquisa de Preços",D8233)))</formula>
    </cfRule>
  </conditionalFormatting>
  <conditionalFormatting sqref="D8237">
    <cfRule type="containsText" dxfId="726" priority="2136" operator="containsText" text="Pesquisa de Preços">
      <formula>NOT(ISERROR(SEARCH("Pesquisa de Preços",D8237)))</formula>
    </cfRule>
  </conditionalFormatting>
  <conditionalFormatting sqref="D8242">
    <cfRule type="containsText" dxfId="725" priority="2158" operator="containsText" text="Pesquisa de Preços">
      <formula>NOT(ISERROR(SEARCH("Pesquisa de Preços",D8242)))</formula>
    </cfRule>
  </conditionalFormatting>
  <conditionalFormatting sqref="D8247">
    <cfRule type="containsText" dxfId="724" priority="1941" operator="containsText" text="Pesquisa de Preços">
      <formula>NOT(ISERROR(SEARCH("Pesquisa de Preços",D8247)))</formula>
    </cfRule>
  </conditionalFormatting>
  <conditionalFormatting sqref="D8253">
    <cfRule type="containsText" dxfId="723" priority="2127" operator="containsText" text="Pesquisa de Preços">
      <formula>NOT(ISERROR(SEARCH("Pesquisa de Preços",D8253)))</formula>
    </cfRule>
  </conditionalFormatting>
  <conditionalFormatting sqref="D8259">
    <cfRule type="containsText" dxfId="722" priority="2148" operator="containsText" text="Pesquisa de Preços">
      <formula>NOT(ISERROR(SEARCH("Pesquisa de Preços",D8259)))</formula>
    </cfRule>
  </conditionalFormatting>
  <conditionalFormatting sqref="D8266">
    <cfRule type="containsText" dxfId="721" priority="2086" operator="containsText" text="Pesquisa de Preços">
      <formula>NOT(ISERROR(SEARCH("Pesquisa de Preços",D8266)))</formula>
    </cfRule>
  </conditionalFormatting>
  <conditionalFormatting sqref="D8272">
    <cfRule type="containsText" dxfId="720" priority="2070" operator="containsText" text="Pesquisa de Preços">
      <formula>NOT(ISERROR(SEARCH("Pesquisa de Preços",D8272)))</formula>
    </cfRule>
  </conditionalFormatting>
  <conditionalFormatting sqref="D8281">
    <cfRule type="containsText" dxfId="719" priority="2061" operator="containsText" text="Pesquisa de Preços">
      <formula>NOT(ISERROR(SEARCH("Pesquisa de Preços",D8281)))</formula>
    </cfRule>
  </conditionalFormatting>
  <conditionalFormatting sqref="D8285">
    <cfRule type="containsText" dxfId="718" priority="2012" operator="containsText" text="Pesquisa de Preços">
      <formula>NOT(ISERROR(SEARCH("Pesquisa de Preços",D8285)))</formula>
    </cfRule>
  </conditionalFormatting>
  <conditionalFormatting sqref="D8291">
    <cfRule type="containsText" dxfId="717" priority="2056" operator="containsText" text="Pesquisa de Preços">
      <formula>NOT(ISERROR(SEARCH("Pesquisa de Preços",D8291)))</formula>
    </cfRule>
  </conditionalFormatting>
  <conditionalFormatting sqref="D8300">
    <cfRule type="containsText" dxfId="716" priority="2051" operator="containsText" text="Pesquisa de Preços">
      <formula>NOT(ISERROR(SEARCH("Pesquisa de Preços",D8300)))</formula>
    </cfRule>
  </conditionalFormatting>
  <conditionalFormatting sqref="D8308">
    <cfRule type="containsText" dxfId="715" priority="2044" operator="containsText" text="Pesquisa de Preços">
      <formula>NOT(ISERROR(SEARCH("Pesquisa de Preços",D8308)))</formula>
    </cfRule>
  </conditionalFormatting>
  <conditionalFormatting sqref="D8314">
    <cfRule type="containsText" dxfId="714" priority="2029" operator="containsText" text="Pesquisa de Preços">
      <formula>NOT(ISERROR(SEARCH("Pesquisa de Preços",D8314)))</formula>
    </cfRule>
  </conditionalFormatting>
  <conditionalFormatting sqref="D8320">
    <cfRule type="containsText" dxfId="713" priority="1727" operator="containsText" text="Pesquisa de Preços">
      <formula>NOT(ISERROR(SEARCH("Pesquisa de Preços",D8320)))</formula>
    </cfRule>
  </conditionalFormatting>
  <conditionalFormatting sqref="D8322:D8325">
    <cfRule type="containsText" dxfId="712" priority="1726" operator="containsText" text="Pesquisa de Preços">
      <formula>NOT(ISERROR(SEARCH("Pesquisa de Preços",D8322)))</formula>
    </cfRule>
  </conditionalFormatting>
  <conditionalFormatting sqref="D8327">
    <cfRule type="containsText" dxfId="711" priority="2007" operator="containsText" text="Pesquisa de Preços">
      <formula>NOT(ISERROR(SEARCH("Pesquisa de Preços",D8327)))</formula>
    </cfRule>
  </conditionalFormatting>
  <conditionalFormatting sqref="D8362">
    <cfRule type="containsText" dxfId="710" priority="1879" operator="containsText" text="Pesquisa de Preços">
      <formula>NOT(ISERROR(SEARCH("Pesquisa de Preços",D8362)))</formula>
    </cfRule>
  </conditionalFormatting>
  <conditionalFormatting sqref="D8368">
    <cfRule type="containsText" dxfId="709" priority="1865" operator="containsText" text="Pesquisa de Preços">
      <formula>NOT(ISERROR(SEARCH("Pesquisa de Preços",D8368)))</formula>
    </cfRule>
  </conditionalFormatting>
  <conditionalFormatting sqref="D8374">
    <cfRule type="containsText" dxfId="708" priority="1638" operator="containsText" text="Pesquisa de Preços">
      <formula>NOT(ISERROR(SEARCH("Pesquisa de Preços",D8374)))</formula>
    </cfRule>
  </conditionalFormatting>
  <conditionalFormatting sqref="D8376:D8379">
    <cfRule type="containsText" dxfId="707" priority="1630" operator="containsText" text="Pesquisa de Preços">
      <formula>NOT(ISERROR(SEARCH("Pesquisa de Preços",D8376)))</formula>
    </cfRule>
  </conditionalFormatting>
  <conditionalFormatting sqref="D8381">
    <cfRule type="containsText" dxfId="706" priority="1828" operator="containsText" text="Pesquisa de Preços">
      <formula>NOT(ISERROR(SEARCH("Pesquisa de Preços",D8381)))</formula>
    </cfRule>
  </conditionalFormatting>
  <conditionalFormatting sqref="D8383:D8385">
    <cfRule type="containsText" dxfId="705" priority="1792" operator="containsText" text="Pesquisa de Preços">
      <formula>NOT(ISERROR(SEARCH("Pesquisa de Preços",D8383)))</formula>
    </cfRule>
  </conditionalFormatting>
  <conditionalFormatting sqref="D8387:D8389">
    <cfRule type="containsText" dxfId="704" priority="1790" operator="containsText" text="Pesquisa de Preços">
      <formula>NOT(ISERROR(SEARCH("Pesquisa de Preços",D8387)))</formula>
    </cfRule>
  </conditionalFormatting>
  <conditionalFormatting sqref="D8397:D8400">
    <cfRule type="containsText" dxfId="703" priority="1778" operator="containsText" text="Pesquisa de Preços">
      <formula>NOT(ISERROR(SEARCH("Pesquisa de Preços",D8397)))</formula>
    </cfRule>
  </conditionalFormatting>
  <conditionalFormatting sqref="D8402:D8404">
    <cfRule type="containsText" dxfId="702" priority="1788" operator="containsText" text="Pesquisa de Preços">
      <formula>NOT(ISERROR(SEARCH("Pesquisa de Preços",D8402)))</formula>
    </cfRule>
  </conditionalFormatting>
  <conditionalFormatting sqref="D8406:D8409">
    <cfRule type="containsText" dxfId="701" priority="1661" operator="containsText" text="Pesquisa de Preços">
      <formula>NOT(ISERROR(SEARCH("Pesquisa de Preços",D8406)))</formula>
    </cfRule>
  </conditionalFormatting>
  <conditionalFormatting sqref="D8411:D8422">
    <cfRule type="containsText" dxfId="700" priority="1651" operator="containsText" text="Pesquisa de Preços">
      <formula>NOT(ISERROR(SEARCH("Pesquisa de Preços",D8411)))</formula>
    </cfRule>
  </conditionalFormatting>
  <conditionalFormatting sqref="D8424:D8444">
    <cfRule type="containsText" dxfId="699" priority="1550" operator="containsText" text="Pesquisa de Preços">
      <formula>NOT(ISERROR(SEARCH("Pesquisa de Preços",D8424)))</formula>
    </cfRule>
  </conditionalFormatting>
  <conditionalFormatting sqref="D8446:D8450">
    <cfRule type="containsText" dxfId="698" priority="1568" operator="containsText" text="Pesquisa de Preços">
      <formula>NOT(ISERROR(SEARCH("Pesquisa de Preços",D8446)))</formula>
    </cfRule>
  </conditionalFormatting>
  <conditionalFormatting sqref="D8452:D8467">
    <cfRule type="containsText" dxfId="697" priority="1562" operator="containsText" text="Pesquisa de Preços">
      <formula>NOT(ISERROR(SEARCH("Pesquisa de Preços",D8452)))</formula>
    </cfRule>
  </conditionalFormatting>
  <conditionalFormatting sqref="D8469:D8473">
    <cfRule type="containsText" dxfId="696" priority="1554" operator="containsText" text="Pesquisa de Preços">
      <formula>NOT(ISERROR(SEARCH("Pesquisa de Preços",D8469)))</formula>
    </cfRule>
  </conditionalFormatting>
  <conditionalFormatting sqref="D8475:D8477">
    <cfRule type="containsText" dxfId="695" priority="1577" operator="containsText" text="Pesquisa de Preços">
      <formula>NOT(ISERROR(SEARCH("Pesquisa de Preços",D8475)))</formula>
    </cfRule>
  </conditionalFormatting>
  <conditionalFormatting sqref="D8479:D8483">
    <cfRule type="containsText" dxfId="694" priority="1547" operator="containsText" text="Pesquisa de Preços">
      <formula>NOT(ISERROR(SEARCH("Pesquisa de Preços",D8479)))</formula>
    </cfRule>
  </conditionalFormatting>
  <conditionalFormatting sqref="D8487:D8492">
    <cfRule type="containsText" dxfId="693" priority="1537" operator="containsText" text="Pesquisa de Preços">
      <formula>NOT(ISERROR(SEARCH("Pesquisa de Preços",D8487)))</formula>
    </cfRule>
  </conditionalFormatting>
  <conditionalFormatting sqref="D8496:D8501">
    <cfRule type="containsText" dxfId="692" priority="1526" operator="containsText" text="Pesquisa de Preços">
      <formula>NOT(ISERROR(SEARCH("Pesquisa de Preços",D8496)))</formula>
    </cfRule>
  </conditionalFormatting>
  <conditionalFormatting sqref="D8504:D8506">
    <cfRule type="containsText" dxfId="691" priority="1518" operator="containsText" text="Pesquisa de Preços">
      <formula>NOT(ISERROR(SEARCH("Pesquisa de Preços",D8504)))</formula>
    </cfRule>
  </conditionalFormatting>
  <conditionalFormatting sqref="D8509:D8511">
    <cfRule type="containsText" dxfId="690" priority="1510" operator="containsText" text="Pesquisa de Preços">
      <formula>NOT(ISERROR(SEARCH("Pesquisa de Preços",D8509)))</formula>
    </cfRule>
  </conditionalFormatting>
  <conditionalFormatting sqref="D8514:D8570">
    <cfRule type="containsText" dxfId="689" priority="1365" operator="containsText" text="Pesquisa de Preços">
      <formula>NOT(ISERROR(SEARCH("Pesquisa de Preços",D8514)))</formula>
    </cfRule>
  </conditionalFormatting>
  <conditionalFormatting sqref="D8572:D8573">
    <cfRule type="containsText" dxfId="688" priority="1364" operator="containsText" text="Pesquisa de Preços">
      <formula>NOT(ISERROR(SEARCH("Pesquisa de Preços",D8572)))</formula>
    </cfRule>
  </conditionalFormatting>
  <conditionalFormatting sqref="D8575:D8581">
    <cfRule type="containsText" dxfId="687" priority="1355" operator="containsText" text="Pesquisa de Preços">
      <formula>NOT(ISERROR(SEARCH("Pesquisa de Preços",D8575)))</formula>
    </cfRule>
  </conditionalFormatting>
  <conditionalFormatting sqref="D8583:D8595">
    <cfRule type="containsText" dxfId="686" priority="1342" operator="containsText" text="Pesquisa de Preços">
      <formula>NOT(ISERROR(SEARCH("Pesquisa de Preços",D8583)))</formula>
    </cfRule>
  </conditionalFormatting>
  <conditionalFormatting sqref="D8597:D8623">
    <cfRule type="containsText" dxfId="685" priority="1244" operator="containsText" text="Pesquisa de Preços">
      <formula>NOT(ISERROR(SEARCH("Pesquisa de Preços",D8597)))</formula>
    </cfRule>
  </conditionalFormatting>
  <conditionalFormatting sqref="D8625:D8629">
    <cfRule type="containsText" dxfId="684" priority="1243" operator="containsText" text="Pesquisa de Preços">
      <formula>NOT(ISERROR(SEARCH("Pesquisa de Preços",D8625)))</formula>
    </cfRule>
  </conditionalFormatting>
  <conditionalFormatting sqref="D8631:D8637">
    <cfRule type="containsText" dxfId="683" priority="237" operator="containsText" text="Pesquisa de Preços">
      <formula>NOT(ISERROR(SEARCH("Pesquisa de Preços",D8631)))</formula>
    </cfRule>
  </conditionalFormatting>
  <conditionalFormatting sqref="D8639:D8641">
    <cfRule type="containsText" dxfId="682" priority="229" operator="containsText" text="Pesquisa de Preços">
      <formula>NOT(ISERROR(SEARCH("Pesquisa de Preços",D8639)))</formula>
    </cfRule>
  </conditionalFormatting>
  <conditionalFormatting sqref="D8643:D8645">
    <cfRule type="containsText" dxfId="681" priority="221" operator="containsText" text="Pesquisa de Preços">
      <formula>NOT(ISERROR(SEARCH("Pesquisa de Preços",D8643)))</formula>
    </cfRule>
  </conditionalFormatting>
  <conditionalFormatting sqref="D8647:D8649">
    <cfRule type="containsText" dxfId="680" priority="213" operator="containsText" text="Pesquisa de Preços">
      <formula>NOT(ISERROR(SEARCH("Pesquisa de Preços",D8647)))</formula>
    </cfRule>
  </conditionalFormatting>
  <conditionalFormatting sqref="D8651:D8653">
    <cfRule type="containsText" dxfId="679" priority="205" operator="containsText" text="Pesquisa de Preços">
      <formula>NOT(ISERROR(SEARCH("Pesquisa de Preços",D8651)))</formula>
    </cfRule>
  </conditionalFormatting>
  <conditionalFormatting sqref="D8655:D8657">
    <cfRule type="containsText" dxfId="678" priority="197" operator="containsText" text="Pesquisa de Preços">
      <formula>NOT(ISERROR(SEARCH("Pesquisa de Preços",D8655)))</formula>
    </cfRule>
  </conditionalFormatting>
  <conditionalFormatting sqref="D8659:D8661">
    <cfRule type="containsText" dxfId="677" priority="189" operator="containsText" text="Pesquisa de Preços">
      <formula>NOT(ISERROR(SEARCH("Pesquisa de Preços",D8659)))</formula>
    </cfRule>
  </conditionalFormatting>
  <conditionalFormatting sqref="D8663:D8665">
    <cfRule type="containsText" dxfId="676" priority="181" operator="containsText" text="Pesquisa de Preços">
      <formula>NOT(ISERROR(SEARCH("Pesquisa de Preços",D8663)))</formula>
    </cfRule>
  </conditionalFormatting>
  <conditionalFormatting sqref="D8667:D8669">
    <cfRule type="containsText" dxfId="675" priority="173" operator="containsText" text="Pesquisa de Preços">
      <formula>NOT(ISERROR(SEARCH("Pesquisa de Preços",D8667)))</formula>
    </cfRule>
  </conditionalFormatting>
  <conditionalFormatting sqref="D8671:D8673">
    <cfRule type="containsText" dxfId="674" priority="165" operator="containsText" text="Pesquisa de Preços">
      <formula>NOT(ISERROR(SEARCH("Pesquisa de Preços",D8671)))</formula>
    </cfRule>
  </conditionalFormatting>
  <conditionalFormatting sqref="D8675:D8677">
    <cfRule type="containsText" dxfId="673" priority="157" operator="containsText" text="Pesquisa de Preços">
      <formula>NOT(ISERROR(SEARCH("Pesquisa de Preços",D8675)))</formula>
    </cfRule>
  </conditionalFormatting>
  <conditionalFormatting sqref="D8679:D8681">
    <cfRule type="containsText" dxfId="672" priority="149" operator="containsText" text="Pesquisa de Preços">
      <formula>NOT(ISERROR(SEARCH("Pesquisa de Preços",D8679)))</formula>
    </cfRule>
  </conditionalFormatting>
  <conditionalFormatting sqref="D8683:D8685">
    <cfRule type="containsText" dxfId="671" priority="141" operator="containsText" text="Pesquisa de Preços">
      <formula>NOT(ISERROR(SEARCH("Pesquisa de Preços",D8683)))</formula>
    </cfRule>
  </conditionalFormatting>
  <conditionalFormatting sqref="D8687:D8689">
    <cfRule type="containsText" dxfId="670" priority="133" operator="containsText" text="Pesquisa de Preços">
      <formula>NOT(ISERROR(SEARCH("Pesquisa de Preços",D8687)))</formula>
    </cfRule>
  </conditionalFormatting>
  <conditionalFormatting sqref="D8691:D8693">
    <cfRule type="containsText" dxfId="669" priority="134" operator="containsText" text="Pesquisa de Preços">
      <formula>NOT(ISERROR(SEARCH("Pesquisa de Preços",D8691)))</formula>
    </cfRule>
  </conditionalFormatting>
  <conditionalFormatting sqref="D8695">
    <cfRule type="containsText" dxfId="668" priority="1129" operator="containsText" text="Pesquisa de Preços">
      <formula>NOT(ISERROR(SEARCH("Pesquisa de Preços",D8695)))</formula>
    </cfRule>
  </conditionalFormatting>
  <conditionalFormatting sqref="D8698 D8700:D8702 D8704:D8706 D8708:D8710 D8712:D8714 D8720:D8722 D8724:D8726 D8728:D8730 D8732:D8734 D8736:D8738 D8740:D8742 D8744:D8746 D8752:D8754 D8756:D8758 D8760:D8762 D8764:D8766 D8768:D8770 D8772:D8774 D8776:D8778 D8780:D8782 D8784:D8786 D8788:D8790 D8796:D8798 D8800:D8802 D8804:D8806 D8808:D8810 D8812:D8814 D8816:D8818 D8820:D8822 D8824:D8826 D8828:D8830 D8832:D8834 D8840:D8842 D8844:D8846 D8848:D8850 D8852:D8854 D8856:D8858 D8860:D8862 D8864:D8866 D8868:D8870 D8872:D8874 D8876:D8878 D8880:D8882 D8884:D8886 D8888:D8890 D8896:D8898 D8900:D8902 D8904:D8906 D8908:D8910 D8912:D8914 D8916:D8918 D8920:D8922 D8924:D8926 D8928:D8930 D8932:D8934 D8940:D8942 D8944:D8946 D8948:D8950 D8952:D8954 D8956:D8958 D8960:D8962 D8964:D8966 D8972:D8974 D8976:D8978 D8980:D8982 D8984:D8986 D8988:D8990 D8992:D8994 D8996:D8998 D9024:D9026 D9028:D9030 D9032:D9034 D9040:D9042 D9044:D9046 D9048:D9050 D9052:D9054 D9072:D9074 D9076:D9078 D9084:D9086 D9088:D9090 D9092:D9094 D9096:D9098 D9100:D9102 D9104:D9106 D9108:D9110 D9112:D9114 D9116:D9118">
    <cfRule type="containsText" dxfId="667" priority="890" operator="containsText" text="Pesquisa de Preços">
      <formula>NOT(ISERROR(SEARCH("Pesquisa de Preços",D8698)))</formula>
    </cfRule>
  </conditionalFormatting>
  <conditionalFormatting sqref="D8716:D8718">
    <cfRule type="containsText" dxfId="666" priority="1107" operator="containsText" text="Pesquisa de Preços">
      <formula>NOT(ISERROR(SEARCH("Pesquisa de Preços",D8716)))</formula>
    </cfRule>
  </conditionalFormatting>
  <conditionalFormatting sqref="D8748:D8750 D8792:D8794 D8836:D8838 D8892:D8894 D8936:D8938 D8968:D8970 D9000:D9002 D9004:D9006 D9008:D9010 D9012:D9014 D9016:D9018 D9020:D9022">
    <cfRule type="containsText" dxfId="665" priority="1113" operator="containsText" text="Pesquisa de Preços">
      <formula>NOT(ISERROR(SEARCH("Pesquisa de Preços",D8748)))</formula>
    </cfRule>
  </conditionalFormatting>
  <conditionalFormatting sqref="D9036:D9038">
    <cfRule type="containsText" dxfId="664" priority="1091" operator="containsText" text="Pesquisa de Preços">
      <formula>NOT(ISERROR(SEARCH("Pesquisa de Preços",D9036)))</formula>
    </cfRule>
  </conditionalFormatting>
  <conditionalFormatting sqref="D9056:D9058">
    <cfRule type="containsText" dxfId="663" priority="1051" operator="containsText" text="Pesquisa de Preços">
      <formula>NOT(ISERROR(SEARCH("Pesquisa de Preços",D9056)))</formula>
    </cfRule>
  </conditionalFormatting>
  <conditionalFormatting sqref="D9060:D9062">
    <cfRule type="containsText" dxfId="662" priority="1043" operator="containsText" text="Pesquisa de Preços">
      <formula>NOT(ISERROR(SEARCH("Pesquisa de Preços",D9060)))</formula>
    </cfRule>
  </conditionalFormatting>
  <conditionalFormatting sqref="D9064:D9066">
    <cfRule type="containsText" dxfId="661" priority="1035" operator="containsText" text="Pesquisa de Preços">
      <formula>NOT(ISERROR(SEARCH("Pesquisa de Preços",D9064)))</formula>
    </cfRule>
  </conditionalFormatting>
  <conditionalFormatting sqref="D9068:D9070">
    <cfRule type="containsText" dxfId="660" priority="1027" operator="containsText" text="Pesquisa de Preços">
      <formula>NOT(ISERROR(SEARCH("Pesquisa de Preços",D9068)))</formula>
    </cfRule>
  </conditionalFormatting>
  <conditionalFormatting sqref="D9080:D9082">
    <cfRule type="containsText" dxfId="659" priority="1003" operator="containsText" text="Pesquisa de Preços">
      <formula>NOT(ISERROR(SEARCH("Pesquisa de Preços",D9080)))</formula>
    </cfRule>
  </conditionalFormatting>
  <conditionalFormatting sqref="D9120:D9122">
    <cfRule type="containsText" dxfId="658" priority="919" operator="containsText" text="Pesquisa de Preços">
      <formula>NOT(ISERROR(SEARCH("Pesquisa de Preços",D9120)))</formula>
    </cfRule>
  </conditionalFormatting>
  <conditionalFormatting sqref="D9124:D9126">
    <cfRule type="containsText" dxfId="657" priority="917" operator="containsText" text="Pesquisa de Preços">
      <formula>NOT(ISERROR(SEARCH("Pesquisa de Preços",D9124)))</formula>
    </cfRule>
  </conditionalFormatting>
  <conditionalFormatting sqref="D9128:D9135">
    <cfRule type="containsText" dxfId="656" priority="1187" operator="containsText" text="Pesquisa de Preços">
      <formula>NOT(ISERROR(SEARCH("Pesquisa de Preços",D9128)))</formula>
    </cfRule>
  </conditionalFormatting>
  <conditionalFormatting sqref="D9137">
    <cfRule type="containsText" dxfId="655" priority="1205" operator="containsText" text="Pesquisa de Preços">
      <formula>NOT(ISERROR(SEARCH("Pesquisa de Preços",D9137)))</formula>
    </cfRule>
  </conditionalFormatting>
  <conditionalFormatting sqref="D9139:D9146">
    <cfRule type="containsText" dxfId="654" priority="1188" operator="containsText" text="Pesquisa de Preços">
      <formula>NOT(ISERROR(SEARCH("Pesquisa de Preços",D9139)))</formula>
    </cfRule>
  </conditionalFormatting>
  <conditionalFormatting sqref="D9148">
    <cfRule type="containsText" dxfId="653" priority="1195" operator="containsText" text="Pesquisa de Preços">
      <formula>NOT(ISERROR(SEARCH("Pesquisa de Preços",D9148)))</formula>
    </cfRule>
  </conditionalFormatting>
  <conditionalFormatting sqref="D9150:D9157">
    <cfRule type="containsText" dxfId="652" priority="1189" operator="containsText" text="Pesquisa de Preços">
      <formula>NOT(ISERROR(SEARCH("Pesquisa de Preços",D9150)))</formula>
    </cfRule>
  </conditionalFormatting>
  <conditionalFormatting sqref="D9159">
    <cfRule type="containsText" dxfId="651" priority="883" operator="containsText" text="Pesquisa de Preços">
      <formula>NOT(ISERROR(SEARCH("Pesquisa de Preços",D9159)))</formula>
    </cfRule>
  </conditionalFormatting>
  <conditionalFormatting sqref="D9161:D9197">
    <cfRule type="containsText" dxfId="650" priority="798" operator="containsText" text="Pesquisa de Preços">
      <formula>NOT(ISERROR(SEARCH("Pesquisa de Preços",D9161)))</formula>
    </cfRule>
  </conditionalFormatting>
  <conditionalFormatting sqref="D9200:D9205">
    <cfRule type="containsText" dxfId="649" priority="791" operator="containsText" text="Pesquisa de Preços">
      <formula>NOT(ISERROR(SEARCH("Pesquisa de Preços",D9200)))</formula>
    </cfRule>
  </conditionalFormatting>
  <conditionalFormatting sqref="D9208:D9217">
    <cfRule type="containsText" dxfId="648" priority="773" operator="containsText" text="Pesquisa de Preços">
      <formula>NOT(ISERROR(SEARCH("Pesquisa de Preços",D9208)))</formula>
    </cfRule>
  </conditionalFormatting>
  <conditionalFormatting sqref="D9235:D9286">
    <cfRule type="containsText" dxfId="647" priority="610" operator="containsText" text="Pesquisa de Preços">
      <formula>NOT(ISERROR(SEARCH("Pesquisa de Preços",D9235)))</formula>
    </cfRule>
  </conditionalFormatting>
  <conditionalFormatting sqref="D9288:D9290">
    <cfRule type="containsText" dxfId="646" priority="602" operator="containsText" text="Pesquisa de Preços">
      <formula>NOT(ISERROR(SEARCH("Pesquisa de Preços",D9288)))</formula>
    </cfRule>
  </conditionalFormatting>
  <conditionalFormatting sqref="D9292:D9303">
    <cfRule type="containsText" dxfId="645" priority="324" operator="containsText" text="Pesquisa de Preços">
      <formula>NOT(ISERROR(SEARCH("Pesquisa de Preços",D9292)))</formula>
    </cfRule>
  </conditionalFormatting>
  <conditionalFormatting sqref="D9305:D9313">
    <cfRule type="containsText" dxfId="644" priority="300" operator="containsText" text="Pesquisa de Preços">
      <formula>NOT(ISERROR(SEARCH("Pesquisa de Preços",D9305)))</formula>
    </cfRule>
  </conditionalFormatting>
  <conditionalFormatting sqref="D9331:D9368">
    <cfRule type="containsText" dxfId="643" priority="1" operator="containsText" text="Pesquisa de Preços">
      <formula>NOT(ISERROR(SEARCH("Pesquisa de Preços",D9331)))</formula>
    </cfRule>
  </conditionalFormatting>
  <conditionalFormatting sqref="D9370:D9395">
    <cfRule type="containsText" dxfId="642" priority="67" operator="containsText" text="Pesquisa de Preços">
      <formula>NOT(ISERROR(SEARCH("Pesquisa de Preços",D9370)))</formula>
    </cfRule>
  </conditionalFormatting>
  <conditionalFormatting sqref="D9422:D9467">
    <cfRule type="containsText" dxfId="641" priority="268" operator="containsText" text="Pesquisa de Preços">
      <formula>NOT(ISERROR(SEARCH("Pesquisa de Preços",D9422)))</formula>
    </cfRule>
  </conditionalFormatting>
  <conditionalFormatting sqref="D9469:D9471">
    <cfRule type="containsText" dxfId="640" priority="263" operator="containsText" text="Pesquisa de Preços">
      <formula>NOT(ISERROR(SEARCH("Pesquisa de Preços",D9469)))</formula>
    </cfRule>
  </conditionalFormatting>
  <conditionalFormatting sqref="D9473">
    <cfRule type="containsText" dxfId="639" priority="293" operator="containsText" text="Pesquisa de Preços">
      <formula>NOT(ISERROR(SEARCH("Pesquisa de Preços",D9473)))</formula>
    </cfRule>
  </conditionalFormatting>
  <conditionalFormatting sqref="D6:E16 D20 D23:E26 D28:E31 D33:E35 D37:E40 D42:E45 D47:E50 D52:E57 D59:E62 D64:E67 D69:E85 D87:D90 D92:E95 D97:E100 D102:E104 D106:E109 D111:E114 D116:E119 D121:E124 D126:E129 D131:E133 D135:E137 D139:E142 D144:E147 D149:E152 D154:E157 D161:E164 D166:E169 D171:E173 D175:E177 D179:E181 D183:E188 D190:D195 D197:E199 D201:E208 D210:E212 D214:E217 D219:E222 D224:D228 D230 D234 D238 D242:D266 D268:D301 D305:D316 D320:D324 D334:D342 D344:D354 D358:D385 D389:D392 D408:D425 D427:D444 D446:D467 D469 D475:D479 D481:D484 D486:D511 D513 D516:D519 D523:D568 D572:D595 D598:D604 D607:D637 D639 D643 D647 D651 D655 D659 D661:D667 D669:D672 D674:D677 D679:D689 D692:D695 D699:D700 D702:D705 D707:D714 D716:D721 D723:D727 D729:D735 D741:E757 D759:D763 D778:D779 D783:D795 D797:D805 D807:E809 D811:D823 D825:D853 D855:D865 D868:E887 D889:D898 D902:D903 D906:E911 D913:D925 D927:E932 D934:D939 D941:D952 D954:E959 D961:E989 D991:E994 D996:E1008 D1010:E1012 D1014:D1041 D1043:D1062 D1065:D1088 D1095:D1098 D1100:E1103 D1105:E1108 D1110:D1119 D1121:D1261 D1263:D1295 D1297:D1305 D1307:E1311 D1313:E1317 D1319:E1323 D1325:D1392 D1396 D1403:D1407 D1411 D1418:D1422 D1426 D1436:D1437 D1441 D1448:D1452 D1456 D1466:D1467 D1471 D1478:D1482 D1486 D1497:D1500 D1503:D1507 D1509:D1510 D1515:D1519 D1521:D1529 D1531:D1536 D1538:D1562 D1564:D1581 D1584:D1627 D1631:D1633 D1635:D1643 D1646:D1648 D1651:D1687 D1697:D1702 D1707:D1712 D1717:E1722 D1727:D1779 D1782:D1784 D1786:D1789 D1791:D1794 D1796:D1890 D1892:E1895 D1897:D1908 D1910 D1915 D1920:D1922 D1925:E1931 D1933:D1955 D1957:E1963 D1965:D2001 D2004:D2010 D2012:D2018 D2020:D2026 D2028:D2034 D2036:D2042 D2044:D2050 D2052:D2057 D2060:D2061 D2068:D2073 D2076:D2081 D2084:D2092 D2095:D2099 D2101:D2105 D2107:D2111 D2113:E2117 D2121:D2135 D2137:D2151 D2153:D2159 D2162:D2167 D2170:D2171 D2178:D2179 D2183:D2186 D2188:D2193 D2197:D2200 D2202:D2222 D2224 D2227:E2232 D2236:D2238 D2240 D2246:D2248 D2250 D2254:D2258 D2260 D2263:E2268 D2270 D2274:D2278 D2280 D2286:D2296 D2298:D2325 D2327:D2345 D2348:D2349 D2351:D2355 D2357:D2362 D2367:D2371 D2373:D2374 D2379:D2381 D2383:D2385 D2387:D2389 D2391:D2393 D2395:D2397 D2399:D2401 D2403:D2405 D2407:D2409 D2411:D2413 D2415 D2419 D2423 D2427 D2431 D2435 D2439 D2443 D2447 D2451 D2455 D2459 D2463 D2467 D2471 D2475 D2479 D2483 D2487 D2491 D2495 D2499 D2503 D2507 D2511 D2515 D2519 D2523 D2527 D2531 D2535 D2539 D2543 D2547 D2551 D2555:D2557 D2563:D2565 D2571:D2573 D2579 D2583 D2587 D2595 D2599 D2603 D2607 D2611 D2615 D2619 D2623 D2627 D2631 D2635 D2639 D2643 D2649 D2655 D2661 D2667 D2673 D2679 D2685 D2691 D2697 D2703 D2707 D2711 D2715 D2719 D2723 D2727 D2731 D2735 D2739 D2743 D2747 D2751 D2755 D2759:D2760 D2764:D2770 D2774:D2776 D2780:D2781 D2785:D2786 D2790:D2796 D2800 D2805 D2810 D2815 D2822 D2827 D2832 D2837 D2842 D2847 D2852 D2857 D2862:D2863 D2869 D2874 D2879 D2884:D2885 D2892:D2893 D2900:D2901 D2908:D2909 D2916:D2917 D2924 D2929 D2934 D2939 D2944 D2949 D2954 D2959 D2964 D2969 D2974:D2980 D2984 D2989 D2994 D2999 D3004 D3009 D3014 D3019 D3024 D3029:D3030 D3037 D3042:D3043 D3050 D3054:D3057 D3062 D3067:D3071 D3075 D3080 D3085 D3090 D3095 D3100 D3105 D3110 D3115 D3120 D3126:D3128 D3132:D3134 D3138:D3140 D3144:D3145 D3150:D3151 D3155:D3156 D3160:D3162 D3169:D3173 D3177:D3181 D3185:D3186 D3190 D3194:D3197 D3213:D3215 D3219:D3221 D3225:D3227 D3231:D3236 D3242 D3247:D3249 D3254:D3256 D3261:D3263 D3268:D3270 D3275:D3277 D3282:D3284 D3289:D3291 D3296:D3298 D3303:D3305 D3310:D3312 D3316:D3318 D3322:D3324 D3328:D3331 D3337:D3338 D3343:D3345 D3349 D3351:D3352 D3356:D3359 D3363 D3367:D3369 D3371:D3372 D3376 D3380 D3384:D3387 D3391:D3394 D3398:D3401 D3405:D3406 D3410:D3411 D3415:D3416 D3420 D3424 D3428:D3429 D3432 D3438:D3439 D3443 D3449:D3450 D3454 D3461:D3464 D3469:D3474 D3478 D3486:D3489 D3494:D3499 D3503 D3511:D3512 D3520:D3521 D3529:D3532 D3536:D3541 D3545 D3552:D3553 D3558:D3559 D3565:D3568 D3572 D3575 D3579:D3580 D3599:D3602 D3606:D3608 D3612:D3618 D3622:D3623 D3627:D3628 D3632:D3636 D3640 D3644:D3646 D3650:D3659 D3665:D3667 D3673:D3679 D3685:D3692 D3698:D3699 D3703 D3709 D3713:D3719 D3723:D3724 D3729:D3730 D3737:D3740 D3744 D3748 D3752 D3756 D3762 D3768 D3774 D3780 D3786 D3792 D3798 D3804 D3810 D3816 D3821:D3823 D3833:D3834 D3836:D3839 D3843:D3848 D3852:D3856 D3860:D3866 D3872:D3882 D3887 D3889:D3890 D3894:D3908 D3912:D3914 D3919:D3920 D3925:D3926 D3931:D3933 D3941:D3942 D3946:D3950 D3954 D3956:D3960 D3964:D3967 D3972:D3975 D3991:D4000 D4004 D4009 D4013 D4017:D4022 D4026:D4031 D4035:D4040 D4044:D4049 D4053:D4058 D4062:D4067 D4071:D4073 D4077:D4079 D4083:D4086 D4090 D4096 D4100:D4102 D4107:D4110 D4115:D4118 D4123:D4127 D4131 D4137:D4139 D4143:D4145 D4147 D4154:D4155 D4169:D4172 D4176:D4179 D4184:D4185 D4190:D4191 D4196:D4197 D4201:D4207 D4211:D4213 D4217:D4219 D4225:D4229 D4233:D4238 D4244:D4245 D4250 D4254:D4258 D4262 D4267 D4271:D4281 D4287:D4300 D4302:D4308 D4314 D4321:D4328 D4332:D4337 D4341 D4343:D4346 D4351:D4355 D4359 D4361:D4364 D4368:D4369 D4378:D4379 D4386:D4387 D4394:D4400 D4404:D4410 D4414:D4420 D4424:D4425 D4456 D4462:D4476 D4482:D4484 D4490:D4494 D4498:D4500 D4504:D4505 D4509:D4510 D4533 D4537 D4539 D4543:D4551 D4555:D4563 D4567:D4571 D4573:D4580 D4586:D4590 D4594:D4599 D4603:D4604 D4611:D4612 D4617:D4623 D4629:D4630 D4637:D4639 D4643:D4647 D4651 D4653:D4655 D4670:D4672 D4677 D4684:D4689 D4693:D4695 D4697:D4698 D4709 D4715:D4717 D4723 D4727 D4731 D4735 D4739 D4743 D4747 D4751 D4755 D4759:D4760 D4763:D4765 D4770:D4771 D4775:D4781 D4785:D4791 D4795 D4800 D4805 D4810:D4811 D4818:D4819 D4826:D4827 D4834:D4835 D4842:D4843 D4850:D4851 D4858:D4859 D4866:D4867 D4876:D4891 D4894:D4896 D4900 D4902:D4903 D4907 D4909:D4910 D4914 D4916:D4917 D4921 D4923:D4924 D4928 D4935:D4947 D4949:D4954 D4956:D4959 D4961:D4962 D4966:D4968 D4972:D4974 D4976:D4986 D4988:D5000 D5003:D5006 D5008:D5045 D5048:D5050 D5054:D5058 D5060:E5064 D5066:E5070 D5072:D5103 D5105 D5111:D5112 D5117:D5121 D5125:D5129 D5133:D5137 D5141:D5145 D5149:D5151 D5155:D5159 D5163:D5165 D5169:D5173 D5177:D5181 D5185:D5189 D5193:D5202 D5208:D5217 D5223:D5226 D5230:D5233 D5237:D5239 D5243:D5245 D5247:D5266 D5268:D5271 D5273:D5280 D5282:D5285 D5289:D5291 D5295:D5297 D5301:D5303 D5307:D5309 D5313:D5315 D5319:D5321 D5325:D5327 D5329:E5349 D5352:D5354 D5356:D5383 D5386:D5486 D5488 D5494 D5500 D5506 D5512 D5518 D5524 D5530 D5536 D5542 D5548 D5554 D5560 D5566 D5572 D5578 D5584 D5590 D5596 D5602 D5608 D5612 D5616 D5620 D5624 D5628 D5632 D5636 D5640 D5644 D5648 D5652 D5656 D5660 D5664 D5668 D5672 D5676 D5680 D5684 D5688 D5692 D5696 D5700 D5704 D5740 D5744 D5748 D5752 D5756 D5760 D5764 D5768 D5772 D5776 D5780 D5784 D5788 D5792 D5796 D5800 D5804 D5808 D5812 D5816 D5820 D5824 D5828 D5832 D5836 D5840 D5844 D5848 D5852 D5856 D5860 D5864 D5868 D5872 D5876 D5880 D5884 D5888 D5892 D5896 D5900 D5904 D5908 D5912 D5916 D5920 D5924 D5928 D5932 D5936 D5940 D5944 D5948 D5952 D5956 D5960 D5964 D5968 D5972 D5976 D5980 D5984 D5988 D5992 D6028 D6032 D6036 D6040 D6044 D6048 D6052 D6056 D6060 D6068 D6076 D6080 D6084 D6088 D6092 D6096 D6100 D6112 D6116 D6124 D6128 D6132 D6136 D6140:D6146 D6148 D6152 D6156 D6158:D6161 D6164:D6166 D6168:D6172 D6175:D6177 D6182:D6187 D6189:D6192 D6194:D6197 D6199:D6205 D6207:D6213 D6215:D6222 D6224:D6229 D6231:D6235 D6237:D6242 D6244:D6248 D6250:D6254 D6256:D6263 D6265:D6274 D6276:D6282 D6284:D6290 D6292:D6297 D6299:D6307 D6309:D6331 D6343:D6350 D6352:D6355 D6357:D6369 D6371:D6379 D6381:D6431 D6433:D6434 D6438:D6441 D6443:D6466 D6468:D6472 D6474:D6478 D6481:D6483 D6488:D6490 D6492:D6801 D6803:D6809 D6811:D6953 D6955:D7129 D7131:D7144 D7146 D7152 D7158 D7164 D7170 D7176 D7182 D7188 D7194 D7200 D7204:D7226 D7228:D7232 D7234:D7237 D7254:D7262 D7264 D7266:D7274 D7276 D7280 D7284 D7288 D7308 D7312 D7316:D7319 D7323:D7325 D7329:D7333 D7337:D7341 D7346:D7347 D7351:E7352 D7356:E7357 D7359:D7366 D7369:D7371 D7375:D7379 D7383:D7385 D7387:D7395 D7397:D7401 D7403:D7407 D7409:D7413 D7415:D7418 D7420:D7421 D7426:D7430 D7435:D7436 D7440:D7443 D7448:D7450 D7454:D7457 D7461 D7466:D7469 D7474:D7477 D7482:D7485 D7489:D7491 D7495:D7496 D7501:D7502 D7510:D7511 D7516:D7517 D7522:D7526 D7536:D7540 D7551:D7553 D7557 D7561 D7565 D7569 D7573 D7577 D7581 D7585 D7589 D7593 D7597 D7601 D7605 D7609 D7613 D7617 D7621 D7625 D7629 D7633 D7637 D7641 D7645 D7649 D7653 D7657 D7661 D7665 D7669 D7673 D7677 D7681 D7685 D7689 D7693 D7697 D7701 D7705 D7709 D7713 D7717 D7721 D7725 D7729 D7733 D7737 D7741 D7745 D7749 D7753 D7757 D7761 D7765 D7769 D7773 D7777 D7781 D7785 D7789 D7793 D7797 D7801 D7805 D7809 D7817 D7821 D7825 D7829 D7833 D7837 D7841 D7845 D7849 D7857 D7861 D7869 D7873 D7877 D7881 D7885 D7889 D7893 D7897 D7905 D7909 D7913 D7917 D7921 D7925 D7929 D7933 D7937 D7941 D7945 D7953 D7957 D7961 D7965 D7969 D7973 D7977 D7981 D7985 D7989 D7993 D7997 D8001 D8005 D8009 D8013 D8017 D8021 D8025 D8029 D8033 D8037 D8041 D8045 D8049 D8053 D8057 D8061 D8065 D8069 D8073 D8077 D8081 D8085 D8089 D8093 D8097 D8101 D8105 D8109 D8113 D8117 D8121 D8125 D8129 D8133 D8137 D8141 D8145 D8149 D8153 D8157 D8161 D8165 D8169 D8173 D8177 D8181 D8185 D8194 D8198:D8204 D8208:D8214 D8216:E8219 D8223:D8231 D8235 D8239:D8240 D8244:D8245 D8249:D8251 D8255:D8256 D8262:D8264 D8268:D8270 D8274:D8279 D8283 D8287:D8289 D8293:D8298 D8302:D8306 D8310:D8312 D8316:D8318 D8329:D8334 D8343:E8348 D8353:D8356 D8358:D8360 D8364:D8366 D8370:D8372">
    <cfRule type="containsText" dxfId="638" priority="1855" operator="containsText" text="Pesquisa de Preços">
      <formula>NOT(ISERROR(SEARCH("Pesquisa de Preços",D6)))</formula>
    </cfRule>
  </conditionalFormatting>
  <conditionalFormatting sqref="D18:E18 E2388 E3368">
    <cfRule type="containsText" dxfId="637" priority="9115" operator="containsText" text="Pesquisa de Preços">
      <formula>NOT(ISERROR(SEARCH("Pesquisa de Preços",D18)))</formula>
    </cfRule>
  </conditionalFormatting>
  <conditionalFormatting sqref="D326:E332">
    <cfRule type="containsText" dxfId="636" priority="427" operator="containsText" text="Pesquisa de Preços">
      <formula>NOT(ISERROR(SEARCH("Pesquisa de Preços",D326)))</formula>
    </cfRule>
  </conditionalFormatting>
  <conditionalFormatting sqref="D394:E406">
    <cfRule type="containsText" dxfId="635" priority="889" operator="containsText" text="Pesquisa de Preços">
      <formula>NOT(ISERROR(SEARCH("Pesquisa de Preços",D394)))</formula>
    </cfRule>
  </conditionalFormatting>
  <conditionalFormatting sqref="D737:E739">
    <cfRule type="containsText" dxfId="634" priority="8903" operator="containsText" text="Pesquisa de Preços">
      <formula>NOT(ISERROR(SEARCH("Pesquisa de Preços",D737)))</formula>
    </cfRule>
  </conditionalFormatting>
  <conditionalFormatting sqref="D854:E854 D3201:D3207 D3594:D3595 D3979:D3985 D8190">
    <cfRule type="containsText" dxfId="633" priority="9761" operator="containsText" text="Pesquisa de Preços">
      <formula>NOT(ISERROR(SEARCH("Pesquisa de Preços",D854)))</formula>
    </cfRule>
  </conditionalFormatting>
  <conditionalFormatting sqref="D1690:E1692">
    <cfRule type="containsText" dxfId="632" priority="8645" operator="containsText" text="Pesquisa de Preços">
      <formula>NOT(ISERROR(SEARCH("Pesquisa de Preços",D1690)))</formula>
    </cfRule>
  </conditionalFormatting>
  <conditionalFormatting sqref="D2195:E2195">
    <cfRule type="containsText" dxfId="631" priority="8533" operator="containsText" text="Pesquisa de Preços">
      <formula>NOT(ISERROR(SEARCH("Pesquisa de Preços",D2195)))</formula>
    </cfRule>
  </conditionalFormatting>
  <conditionalFormatting sqref="D2364:E2365">
    <cfRule type="containsText" dxfId="630" priority="8464" operator="containsText" text="Pesquisa de Preços">
      <formula>NOT(ISERROR(SEARCH("Pesquisa de Preços",D2364)))</formula>
    </cfRule>
  </conditionalFormatting>
  <conditionalFormatting sqref="D4872:E4874">
    <cfRule type="containsText" dxfId="629" priority="8135" operator="containsText" text="Pesquisa de Preços">
      <formula>NOT(ISERROR(SEARCH("Pesquisa de Preços",D4872)))</formula>
    </cfRule>
  </conditionalFormatting>
  <conditionalFormatting sqref="D4931:E4933">
    <cfRule type="containsText" dxfId="628" priority="8089" operator="containsText" text="Pesquisa de Preços">
      <formula>NOT(ISERROR(SEARCH("Pesquisa de Preços",D4931)))</formula>
    </cfRule>
  </conditionalFormatting>
  <conditionalFormatting sqref="D7239:E7240">
    <cfRule type="containsText" dxfId="627" priority="3604" operator="containsText" text="Pesquisa de Preços">
      <formula>NOT(ISERROR(SEARCH("Pesquisa de Preços",D7239)))</formula>
    </cfRule>
  </conditionalFormatting>
  <conditionalFormatting sqref="D8336:E8338">
    <cfRule type="containsText" dxfId="626" priority="1901" operator="containsText" text="Pesquisa de Preços">
      <formula>NOT(ISERROR(SEARCH("Pesquisa de Preços",D8336)))</formula>
    </cfRule>
  </conditionalFormatting>
  <conditionalFormatting sqref="D8391:E8393">
    <cfRule type="containsText" dxfId="625" priority="1783" operator="containsText" text="Pesquisa de Preços">
      <formula>NOT(ISERROR(SEARCH("Pesquisa de Preços",D8391)))</formula>
    </cfRule>
  </conditionalFormatting>
  <conditionalFormatting sqref="D9219:E9225">
    <cfRule type="containsText" dxfId="624" priority="743" operator="containsText" text="Pesquisa de Preços">
      <formula>NOT(ISERROR(SEARCH("Pesquisa de Preços",D9219)))</formula>
    </cfRule>
  </conditionalFormatting>
  <conditionalFormatting sqref="D9227:E9233">
    <cfRule type="containsText" dxfId="623" priority="742" operator="containsText" text="Pesquisa de Preços">
      <formula>NOT(ISERROR(SEARCH("Pesquisa de Preços",D9227)))</formula>
    </cfRule>
  </conditionalFormatting>
  <conditionalFormatting sqref="D9315:E9329">
    <cfRule type="containsText" dxfId="622" priority="418" operator="containsText" text="Pesquisa de Preços">
      <formula>NOT(ISERROR(SEARCH("Pesquisa de Preços",D9315)))</formula>
    </cfRule>
  </conditionalFormatting>
  <conditionalFormatting sqref="D9396:E9421">
    <cfRule type="containsText" dxfId="621" priority="31" operator="containsText" text="Pesquisa de Preços">
      <formula>NOT(ISERROR(SEARCH("Pesquisa de Preços",D9396)))</formula>
    </cfRule>
  </conditionalFormatting>
  <conditionalFormatting sqref="E87:E88">
    <cfRule type="containsText" dxfId="620" priority="9091" operator="containsText" text="Pesquisa de Preços">
      <formula>NOT(ISERROR(SEARCH("Pesquisa de Preços",E87)))</formula>
    </cfRule>
  </conditionalFormatting>
  <conditionalFormatting sqref="E190:E193">
    <cfRule type="containsText" dxfId="619" priority="9029" operator="containsText" text="Pesquisa de Preços">
      <formula>NOT(ISERROR(SEARCH("Pesquisa de Preços",E190)))</formula>
    </cfRule>
  </conditionalFormatting>
  <conditionalFormatting sqref="E195">
    <cfRule type="containsText" dxfId="618" priority="8318" operator="containsText" text="Pesquisa de Preços">
      <formula>NOT(ISERROR(SEARCH("Pesquisa de Preços",E195)))</formula>
    </cfRule>
  </conditionalFormatting>
  <conditionalFormatting sqref="E224:E227">
    <cfRule type="containsText" dxfId="617" priority="8419" operator="containsText" text="Pesquisa de Preços">
      <formula>NOT(ISERROR(SEARCH("Pesquisa de Preços",E224)))</formula>
    </cfRule>
  </conditionalFormatting>
  <conditionalFormatting sqref="E247:E266">
    <cfRule type="containsText" dxfId="616" priority="7404" operator="containsText" text="Pesquisa de Preços">
      <formula>NOT(ISERROR(SEARCH("Pesquisa de Preços",E247)))</formula>
    </cfRule>
  </conditionalFormatting>
  <conditionalFormatting sqref="E268:E292">
    <cfRule type="containsText" dxfId="615" priority="8988" operator="containsText" text="Pesquisa de Preços">
      <formula>NOT(ISERROR(SEARCH("Pesquisa de Preços",E268)))</formula>
    </cfRule>
  </conditionalFormatting>
  <conditionalFormatting sqref="E296:E299">
    <cfRule type="containsText" dxfId="614" priority="1986" operator="containsText" text="Pesquisa de Preços">
      <formula>NOT(ISERROR(SEARCH("Pesquisa de Preços",E296)))</formula>
    </cfRule>
  </conditionalFormatting>
  <conditionalFormatting sqref="E305:E307">
    <cfRule type="containsText" dxfId="613" priority="3864" operator="containsText" text="Pesquisa de Preços">
      <formula>NOT(ISERROR(SEARCH("Pesquisa de Preços",E305)))</formula>
    </cfRule>
  </conditionalFormatting>
  <conditionalFormatting sqref="E311:E314">
    <cfRule type="containsText" dxfId="612" priority="8405" operator="containsText" text="Pesquisa de Preços">
      <formula>NOT(ISERROR(SEARCH("Pesquisa de Preços",E311)))</formula>
    </cfRule>
  </conditionalFormatting>
  <conditionalFormatting sqref="E320:E322">
    <cfRule type="containsText" dxfId="611" priority="8324" operator="containsText" text="Pesquisa de Preços">
      <formula>NOT(ISERROR(SEARCH("Pesquisa de Preços",E320)))</formula>
    </cfRule>
  </conditionalFormatting>
  <conditionalFormatting sqref="E334:E336">
    <cfRule type="containsText" dxfId="610" priority="8993" operator="containsText" text="Pesquisa de Preços">
      <formula>NOT(ISERROR(SEARCH("Pesquisa de Preços",E334)))</formula>
    </cfRule>
  </conditionalFormatting>
  <conditionalFormatting sqref="E344:E345">
    <cfRule type="containsText" dxfId="609" priority="8991" operator="containsText" text="Pesquisa de Preços">
      <formula>NOT(ISERROR(SEARCH("Pesquisa de Preços",E344)))</formula>
    </cfRule>
  </conditionalFormatting>
  <conditionalFormatting sqref="E348:E351">
    <cfRule type="containsText" dxfId="608" priority="8990" operator="containsText" text="Pesquisa de Preços">
      <formula>NOT(ISERROR(SEARCH("Pesquisa de Preços",E348)))</formula>
    </cfRule>
  </conditionalFormatting>
  <conditionalFormatting sqref="E358:E374">
    <cfRule type="containsText" dxfId="607" priority="8383" operator="containsText" text="Pesquisa de Preços">
      <formula>NOT(ISERROR(SEARCH("Pesquisa de Preços",E358)))</formula>
    </cfRule>
  </conditionalFormatting>
  <conditionalFormatting sqref="E408:E409">
    <cfRule type="containsText" dxfId="606" priority="8974" operator="containsText" text="Pesquisa de Preços">
      <formula>NOT(ISERROR(SEARCH("Pesquisa de Preços",E408)))</formula>
    </cfRule>
  </conditionalFormatting>
  <conditionalFormatting sqref="E414:E420">
    <cfRule type="containsText" dxfId="605" priority="8427" operator="containsText" text="Pesquisa de Preços">
      <formula>NOT(ISERROR(SEARCH("Pesquisa de Preços",E414)))</formula>
    </cfRule>
  </conditionalFormatting>
  <conditionalFormatting sqref="E427:E440">
    <cfRule type="containsText" dxfId="604" priority="8958" operator="containsText" text="Pesquisa de Preços">
      <formula>NOT(ISERROR(SEARCH("Pesquisa de Preços",E427)))</formula>
    </cfRule>
  </conditionalFormatting>
  <conditionalFormatting sqref="E444">
    <cfRule type="containsText" dxfId="603" priority="8959" operator="containsText" text="Pesquisa de Preços">
      <formula>NOT(ISERROR(SEARCH("Pesquisa de Preços",E444)))</formula>
    </cfRule>
  </conditionalFormatting>
  <conditionalFormatting sqref="E446:E465">
    <cfRule type="containsText" dxfId="602" priority="8402" operator="containsText" text="Pesquisa de Preços">
      <formula>NOT(ISERROR(SEARCH("Pesquisa de Preços",E446)))</formula>
    </cfRule>
  </conditionalFormatting>
  <conditionalFormatting sqref="E475:E511">
    <cfRule type="containsText" dxfId="601" priority="8400" operator="containsText" text="Pesquisa de Preços">
      <formula>NOT(ISERROR(SEARCH("Pesquisa de Preços",E475)))</formula>
    </cfRule>
  </conditionalFormatting>
  <conditionalFormatting sqref="E516:E564">
    <cfRule type="containsText" dxfId="600" priority="8923" operator="containsText" text="Pesquisa de Preços">
      <formula>NOT(ISERROR(SEARCH("Pesquisa de Preços",E516)))</formula>
    </cfRule>
  </conditionalFormatting>
  <conditionalFormatting sqref="E572:E588">
    <cfRule type="containsText" dxfId="599" priority="8385" operator="containsText" text="Pesquisa de Preços">
      <formula>NOT(ISERROR(SEARCH("Pesquisa de Preços",E572)))</formula>
    </cfRule>
  </conditionalFormatting>
  <conditionalFormatting sqref="E598">
    <cfRule type="containsText" dxfId="598" priority="8382" operator="containsText" text="Pesquisa de Preços">
      <formula>NOT(ISERROR(SEARCH("Pesquisa de Preços",E598)))</formula>
    </cfRule>
  </conditionalFormatting>
  <conditionalFormatting sqref="E607:E636">
    <cfRule type="containsText" dxfId="597" priority="7417" operator="containsText" text="Pesquisa de Preços">
      <formula>NOT(ISERROR(SEARCH("Pesquisa de Preços",E607)))</formula>
    </cfRule>
  </conditionalFormatting>
  <conditionalFormatting sqref="E661:E662">
    <cfRule type="containsText" dxfId="596" priority="8914" operator="containsText" text="Pesquisa de Preços">
      <formula>NOT(ISERROR(SEARCH("Pesquisa de Preços",E661)))</formula>
    </cfRule>
  </conditionalFormatting>
  <conditionalFormatting sqref="E669:E670">
    <cfRule type="containsText" dxfId="595" priority="8916" operator="containsText" text="Pesquisa de Preços">
      <formula>NOT(ISERROR(SEARCH("Pesquisa de Preços",E669)))</formula>
    </cfRule>
  </conditionalFormatting>
  <conditionalFormatting sqref="E679:E688">
    <cfRule type="containsText" dxfId="594" priority="6312" operator="containsText" text="Pesquisa de Preços">
      <formula>NOT(ISERROR(SEARCH("Pesquisa de Preços",E679)))</formula>
    </cfRule>
  </conditionalFormatting>
  <conditionalFormatting sqref="E707:E708">
    <cfRule type="containsText" dxfId="593" priority="8909" operator="containsText" text="Pesquisa de Preços">
      <formula>NOT(ISERROR(SEARCH("Pesquisa de Preços",E707)))</formula>
    </cfRule>
  </conditionalFormatting>
  <conditionalFormatting sqref="E716:E717">
    <cfRule type="containsText" dxfId="592" priority="8905" operator="containsText" text="Pesquisa de Preços">
      <formula>NOT(ISERROR(SEARCH("Pesquisa de Preços",E716)))</formula>
    </cfRule>
  </conditionalFormatting>
  <conditionalFormatting sqref="E723:E724">
    <cfRule type="containsText" dxfId="591" priority="8907" operator="containsText" text="Pesquisa de Preços">
      <formula>NOT(ISERROR(SEARCH("Pesquisa de Preços",E723)))</formula>
    </cfRule>
  </conditionalFormatting>
  <conditionalFormatting sqref="E729:E730">
    <cfRule type="containsText" dxfId="590" priority="8379" operator="containsText" text="Pesquisa de Preços">
      <formula>NOT(ISERROR(SEARCH("Pesquisa de Preços",E729)))</formula>
    </cfRule>
  </conditionalFormatting>
  <conditionalFormatting sqref="E759:E762">
    <cfRule type="containsText" dxfId="589" priority="8311" operator="containsText" text="Pesquisa de Preços">
      <formula>NOT(ISERROR(SEARCH("Pesquisa de Preços",E759)))</formula>
    </cfRule>
  </conditionalFormatting>
  <conditionalFormatting sqref="E767:E774">
    <cfRule type="containsText" dxfId="588" priority="21" operator="containsText" text="Pesquisa de Preços">
      <formula>NOT(ISERROR(SEARCH("Pesquisa de Preços",E767)))</formula>
    </cfRule>
  </conditionalFormatting>
  <conditionalFormatting sqref="E783:E784">
    <cfRule type="containsText" dxfId="587" priority="8901" operator="containsText" text="Pesquisa de Preços">
      <formula>NOT(ISERROR(SEARCH("Pesquisa de Preços",E783)))</formula>
    </cfRule>
  </conditionalFormatting>
  <conditionalFormatting sqref="E786:E795">
    <cfRule type="containsText" dxfId="586" priority="8350" operator="containsText" text="Pesquisa de Preços">
      <formula>NOT(ISERROR(SEARCH("Pesquisa de Preços",E786)))</formula>
    </cfRule>
  </conditionalFormatting>
  <conditionalFormatting sqref="E797:E798">
    <cfRule type="containsText" dxfId="585" priority="8885" operator="containsText" text="Pesquisa de Preços">
      <formula>NOT(ISERROR(SEARCH("Pesquisa de Preços",E797)))</formula>
    </cfRule>
  </conditionalFormatting>
  <conditionalFormatting sqref="E800:E805">
    <cfRule type="containsText" dxfId="584" priority="18" operator="containsText" text="Pesquisa de Preços">
      <formula>NOT(ISERROR(SEARCH("Pesquisa de Preços",E800)))</formula>
    </cfRule>
  </conditionalFormatting>
  <conditionalFormatting sqref="E811:E812">
    <cfRule type="containsText" dxfId="583" priority="8883" operator="containsText" text="Pesquisa de Preços">
      <formula>NOT(ISERROR(SEARCH("Pesquisa de Preços",E811)))</formula>
    </cfRule>
  </conditionalFormatting>
  <conditionalFormatting sqref="E815:E817">
    <cfRule type="containsText" dxfId="582" priority="8884" operator="containsText" text="Pesquisa de Preços">
      <formula>NOT(ISERROR(SEARCH("Pesquisa de Preços",E815)))</formula>
    </cfRule>
  </conditionalFormatting>
  <conditionalFormatting sqref="E819:E823">
    <cfRule type="containsText" dxfId="581" priority="8365" operator="containsText" text="Pesquisa de Preços">
      <formula>NOT(ISERROR(SEARCH("Pesquisa de Preços",E819)))</formula>
    </cfRule>
  </conditionalFormatting>
  <conditionalFormatting sqref="E825:E845">
    <cfRule type="containsText" dxfId="580" priority="8310" operator="containsText" text="Pesquisa de Preços">
      <formula>NOT(ISERROR(SEARCH("Pesquisa de Preços",E825)))</formula>
    </cfRule>
  </conditionalFormatting>
  <conditionalFormatting sqref="E847:E853">
    <cfRule type="containsText" dxfId="579" priority="6308" operator="containsText" text="Pesquisa de Preços">
      <formula>NOT(ISERROR(SEARCH("Pesquisa de Preços",E847)))</formula>
    </cfRule>
  </conditionalFormatting>
  <conditionalFormatting sqref="E855:E862">
    <cfRule type="containsText" dxfId="578" priority="6306" operator="containsText" text="Pesquisa de Preços">
      <formula>NOT(ISERROR(SEARCH("Pesquisa de Preços",E855)))</formula>
    </cfRule>
  </conditionalFormatting>
  <conditionalFormatting sqref="E864:E865">
    <cfRule type="containsText" dxfId="577" priority="8309" operator="containsText" text="Pesquisa de Preços">
      <formula>NOT(ISERROR(SEARCH("Pesquisa de Preços",E864)))</formula>
    </cfRule>
  </conditionalFormatting>
  <conditionalFormatting sqref="E889:E891">
    <cfRule type="containsText" dxfId="576" priority="8494" operator="containsText" text="Pesquisa de Preços">
      <formula>NOT(ISERROR(SEARCH("Pesquisa de Preços",E889)))</formula>
    </cfRule>
  </conditionalFormatting>
  <conditionalFormatting sqref="E893:E898">
    <cfRule type="containsText" dxfId="575" priority="8473" operator="containsText" text="Pesquisa de Preços">
      <formula>NOT(ISERROR(SEARCH("Pesquisa de Preços",E893)))</formula>
    </cfRule>
  </conditionalFormatting>
  <conditionalFormatting sqref="E913:E914">
    <cfRule type="containsText" dxfId="574" priority="8867" operator="containsText" text="Pesquisa de Preços">
      <formula>NOT(ISERROR(SEARCH("Pesquisa de Preços",E913)))</formula>
    </cfRule>
  </conditionalFormatting>
  <conditionalFormatting sqref="E919:E921">
    <cfRule type="containsText" dxfId="573" priority="8868" operator="containsText" text="Pesquisa de Preços">
      <formula>NOT(ISERROR(SEARCH("Pesquisa de Preços",E919)))</formula>
    </cfRule>
  </conditionalFormatting>
  <conditionalFormatting sqref="E934:E935">
    <cfRule type="containsText" dxfId="572" priority="8858" operator="containsText" text="Pesquisa de Preços">
      <formula>NOT(ISERROR(SEARCH("Pesquisa de Preços",E934)))</formula>
    </cfRule>
  </conditionalFormatting>
  <conditionalFormatting sqref="E941:E942">
    <cfRule type="containsText" dxfId="571" priority="8860" operator="containsText" text="Pesquisa de Preços">
      <formula>NOT(ISERROR(SEARCH("Pesquisa de Preços",E941)))</formula>
    </cfRule>
  </conditionalFormatting>
  <conditionalFormatting sqref="E946:E948">
    <cfRule type="containsText" dxfId="570" priority="8861" operator="containsText" text="Pesquisa de Preços">
      <formula>NOT(ISERROR(SEARCH("Pesquisa de Preços",E946)))</formula>
    </cfRule>
  </conditionalFormatting>
  <conditionalFormatting sqref="E1014:E1017">
    <cfRule type="containsText" dxfId="569" priority="8839" operator="containsText" text="Pesquisa de Preços">
      <formula>NOT(ISERROR(SEARCH("Pesquisa de Preços",E1014)))</formula>
    </cfRule>
  </conditionalFormatting>
  <conditionalFormatting sqref="E1019:E1022">
    <cfRule type="containsText" dxfId="568" priority="8837" operator="containsText" text="Pesquisa de Preços">
      <formula>NOT(ISERROR(SEARCH("Pesquisa de Preços",E1019)))</formula>
    </cfRule>
  </conditionalFormatting>
  <conditionalFormatting sqref="E1025:E1026">
    <cfRule type="containsText" dxfId="567" priority="8120" operator="containsText" text="Pesquisa de Preços">
      <formula>NOT(ISERROR(SEARCH("Pesquisa de Preços",E1025)))</formula>
    </cfRule>
  </conditionalFormatting>
  <conditionalFormatting sqref="E1028:E1041">
    <cfRule type="containsText" dxfId="566" priority="8821" operator="containsText" text="Pesquisa de Preços">
      <formula>NOT(ISERROR(SEARCH("Pesquisa de Preços",E1028)))</formula>
    </cfRule>
  </conditionalFormatting>
  <conditionalFormatting sqref="E1043:E1045">
    <cfRule type="containsText" dxfId="565" priority="8827" operator="containsText" text="Pesquisa de Preços">
      <formula>NOT(ISERROR(SEARCH("Pesquisa de Preços",E1043)))</formula>
    </cfRule>
  </conditionalFormatting>
  <conditionalFormatting sqref="E1047:E1051">
    <cfRule type="containsText" dxfId="564" priority="7444" operator="containsText" text="Pesquisa de Preços">
      <formula>NOT(ISERROR(SEARCH("Pesquisa de Preços",E1047)))</formula>
    </cfRule>
  </conditionalFormatting>
  <conditionalFormatting sqref="E1055:E1058">
    <cfRule type="containsText" dxfId="563" priority="8306" operator="containsText" text="Pesquisa de Preços">
      <formula>NOT(ISERROR(SEARCH("Pesquisa de Preços",E1055)))</formula>
    </cfRule>
  </conditionalFormatting>
  <conditionalFormatting sqref="E1065:E1079">
    <cfRule type="containsText" dxfId="562" priority="8305" operator="containsText" text="Pesquisa de Preços">
      <formula>NOT(ISERROR(SEARCH("Pesquisa de Preços",E1065)))</formula>
    </cfRule>
  </conditionalFormatting>
  <conditionalFormatting sqref="E1081:E1084">
    <cfRule type="containsText" dxfId="561" priority="8826" operator="containsText" text="Pesquisa de Preços">
      <formula>NOT(ISERROR(SEARCH("Pesquisa de Preços",E1081)))</formula>
    </cfRule>
  </conditionalFormatting>
  <conditionalFormatting sqref="E1110:E1195">
    <cfRule type="containsText" dxfId="560" priority="7434" operator="containsText" text="Pesquisa de Preços">
      <formula>NOT(ISERROR(SEARCH("Pesquisa de Preços",E1110)))</formula>
    </cfRule>
  </conditionalFormatting>
  <conditionalFormatting sqref="E1197:E1207">
    <cfRule type="containsText" dxfId="559" priority="8367" operator="containsText" text="Pesquisa de Preços">
      <formula>NOT(ISERROR(SEARCH("Pesquisa de Preços",E1197)))</formula>
    </cfRule>
  </conditionalFormatting>
  <conditionalFormatting sqref="E1210:E1213">
    <cfRule type="containsText" dxfId="558" priority="8803" operator="containsText" text="Pesquisa de Preços">
      <formula>NOT(ISERROR(SEARCH("Pesquisa de Preços",E1210)))</formula>
    </cfRule>
  </conditionalFormatting>
  <conditionalFormatting sqref="E1216:E1219">
    <cfRule type="containsText" dxfId="557" priority="5486" operator="containsText" text="Pesquisa de Preços">
      <formula>NOT(ISERROR(SEARCH("Pesquisa de Preços",E1216)))</formula>
    </cfRule>
  </conditionalFormatting>
  <conditionalFormatting sqref="E1222:E1225">
    <cfRule type="containsText" dxfId="556" priority="5482" operator="containsText" text="Pesquisa de Preços">
      <formula>NOT(ISERROR(SEARCH("Pesquisa de Preços",E1222)))</formula>
    </cfRule>
  </conditionalFormatting>
  <conditionalFormatting sqref="E1228:E1244">
    <cfRule type="containsText" dxfId="555" priority="8372" operator="containsText" text="Pesquisa de Preços">
      <formula>NOT(ISERROR(SEARCH("Pesquisa de Preços",E1228)))</formula>
    </cfRule>
  </conditionalFormatting>
  <conditionalFormatting sqref="E1249:E1261">
    <cfRule type="containsText" dxfId="554" priority="8752" operator="containsText" text="Pesquisa de Preços">
      <formula>NOT(ISERROR(SEARCH("Pesquisa de Preços",E1249)))</formula>
    </cfRule>
  </conditionalFormatting>
  <conditionalFormatting sqref="E1263:E1265">
    <cfRule type="containsText" dxfId="553" priority="8750" operator="containsText" text="Pesquisa de Preços">
      <formula>NOT(ISERROR(SEARCH("Pesquisa de Preços",E1263)))</formula>
    </cfRule>
  </conditionalFormatting>
  <conditionalFormatting sqref="E1269:E1272">
    <cfRule type="containsText" dxfId="552" priority="8748" operator="containsText" text="Pesquisa de Preços">
      <formula>NOT(ISERROR(SEARCH("Pesquisa de Preços",E1269)))</formula>
    </cfRule>
  </conditionalFormatting>
  <conditionalFormatting sqref="E1276:E1278">
    <cfRule type="containsText" dxfId="551" priority="8746" operator="containsText" text="Pesquisa de Preços">
      <formula>NOT(ISERROR(SEARCH("Pesquisa de Preços",E1276)))</formula>
    </cfRule>
  </conditionalFormatting>
  <conditionalFormatting sqref="E1281 E1283:E1293">
    <cfRule type="containsText" dxfId="550" priority="8747" operator="containsText" text="Pesquisa de Preços">
      <formula>NOT(ISERROR(SEARCH("Pesquisa de Preços",E1281)))</formula>
    </cfRule>
  </conditionalFormatting>
  <conditionalFormatting sqref="E1299:E1305">
    <cfRule type="containsText" dxfId="549" priority="5466" operator="containsText" text="Pesquisa de Preços">
      <formula>NOT(ISERROR(SEARCH("Pesquisa de Preços",E1299)))</formula>
    </cfRule>
  </conditionalFormatting>
  <conditionalFormatting sqref="E1325:E1334">
    <cfRule type="containsText" dxfId="548" priority="8304" operator="containsText" text="Pesquisa de Preços">
      <formula>NOT(ISERROR(SEARCH("Pesquisa de Preços",E1325)))</formula>
    </cfRule>
  </conditionalFormatting>
  <conditionalFormatting sqref="E1336:E1353">
    <cfRule type="containsText" dxfId="547" priority="1984" operator="containsText" text="Pesquisa de Preços">
      <formula>NOT(ISERROR(SEARCH("Pesquisa de Preços",E1336)))</formula>
    </cfRule>
  </conditionalFormatting>
  <conditionalFormatting sqref="E1355:E1356">
    <cfRule type="containsText" dxfId="546" priority="8724" operator="containsText" text="Pesquisa de Preços">
      <formula>NOT(ISERROR(SEARCH("Pesquisa de Preços",E1355)))</formula>
    </cfRule>
  </conditionalFormatting>
  <conditionalFormatting sqref="E1363">
    <cfRule type="containsText" dxfId="545" priority="8722" operator="containsText" text="Pesquisa de Preços">
      <formula>NOT(ISERROR(SEARCH("Pesquisa de Preços",E1363)))</formula>
    </cfRule>
  </conditionalFormatting>
  <conditionalFormatting sqref="E1369">
    <cfRule type="containsText" dxfId="544" priority="8721" operator="containsText" text="Pesquisa de Preços">
      <formula>NOT(ISERROR(SEARCH("Pesquisa de Preços",E1369)))</formula>
    </cfRule>
  </conditionalFormatting>
  <conditionalFormatting sqref="E1376:E1390">
    <cfRule type="containsText" dxfId="543" priority="1858" operator="containsText" text="Pesquisa de Preços">
      <formula>NOT(ISERROR(SEARCH("Pesquisa de Preços",E1376)))</formula>
    </cfRule>
  </conditionalFormatting>
  <conditionalFormatting sqref="E1403:E1405">
    <cfRule type="containsText" dxfId="542" priority="8695" operator="containsText" text="Pesquisa de Preços">
      <formula>NOT(ISERROR(SEARCH("Pesquisa de Preços",E1403)))</formula>
    </cfRule>
  </conditionalFormatting>
  <conditionalFormatting sqref="E1418:E1420">
    <cfRule type="containsText" dxfId="541" priority="8696" operator="containsText" text="Pesquisa de Preços">
      <formula>NOT(ISERROR(SEARCH("Pesquisa de Preços",E1418)))</formula>
    </cfRule>
  </conditionalFormatting>
  <conditionalFormatting sqref="E1433">
    <cfRule type="containsText" dxfId="540" priority="8698" operator="containsText" text="Pesquisa de Preços">
      <formula>NOT(ISERROR(SEARCH("Pesquisa de Preços",E1433)))</formula>
    </cfRule>
  </conditionalFormatting>
  <conditionalFormatting sqref="E1448:E1450">
    <cfRule type="containsText" dxfId="539" priority="8692" operator="containsText" text="Pesquisa de Preços">
      <formula>NOT(ISERROR(SEARCH("Pesquisa de Preços",E1448)))</formula>
    </cfRule>
  </conditionalFormatting>
  <conditionalFormatting sqref="E1463">
    <cfRule type="containsText" dxfId="538" priority="8694" operator="containsText" text="Pesquisa de Preços">
      <formula>NOT(ISERROR(SEARCH("Pesquisa de Preços",E1463)))</formula>
    </cfRule>
  </conditionalFormatting>
  <conditionalFormatting sqref="E1466">
    <cfRule type="containsText" dxfId="537" priority="8302" operator="containsText" text="Pesquisa de Preços">
      <formula>NOT(ISERROR(SEARCH("Pesquisa de Preços",E1466)))</formula>
    </cfRule>
  </conditionalFormatting>
  <conditionalFormatting sqref="E1478:E1480">
    <cfRule type="containsText" dxfId="536" priority="8691" operator="containsText" text="Pesquisa de Preços">
      <formula>NOT(ISERROR(SEARCH("Pesquisa de Preços",E1478)))</formula>
    </cfRule>
  </conditionalFormatting>
  <conditionalFormatting sqref="E1483">
    <cfRule type="containsText" dxfId="535" priority="8394" operator="containsText" text="Pesquisa de Preços">
      <formula>NOT(ISERROR(SEARCH("Pesquisa de Preços",E1483)))</formula>
    </cfRule>
  </conditionalFormatting>
  <conditionalFormatting sqref="E1493">
    <cfRule type="containsText" dxfId="534" priority="8702" operator="containsText" text="Pesquisa de Preços">
      <formula>NOT(ISERROR(SEARCH("Pesquisa de Preços",E1493)))</formula>
    </cfRule>
  </conditionalFormatting>
  <conditionalFormatting sqref="E1495">
    <cfRule type="containsText" dxfId="533" priority="8303" operator="containsText" text="Pesquisa de Preços">
      <formula>NOT(ISERROR(SEARCH("Pesquisa de Preços",E1495)))</formula>
    </cfRule>
  </conditionalFormatting>
  <conditionalFormatting sqref="E1499">
    <cfRule type="containsText" dxfId="532" priority="8710" operator="containsText" text="Pesquisa de Preços">
      <formula>NOT(ISERROR(SEARCH("Pesquisa de Preços",E1499)))</formula>
    </cfRule>
  </conditionalFormatting>
  <conditionalFormatting sqref="E1505:E1507">
    <cfRule type="containsText" dxfId="531" priority="8711" operator="containsText" text="Pesquisa de Preços">
      <formula>NOT(ISERROR(SEARCH("Pesquisa de Preços",E1505)))</formula>
    </cfRule>
  </conditionalFormatting>
  <conditionalFormatting sqref="E1517:E1519">
    <cfRule type="containsText" dxfId="530" priority="8709" operator="containsText" text="Pesquisa de Preços">
      <formula>NOT(ISERROR(SEARCH("Pesquisa de Preços",E1517)))</formula>
    </cfRule>
  </conditionalFormatting>
  <conditionalFormatting sqref="E1523:E1526">
    <cfRule type="containsText" dxfId="529" priority="8715" operator="containsText" text="Pesquisa de Preços">
      <formula>NOT(ISERROR(SEARCH("Pesquisa de Preços",E1523)))</formula>
    </cfRule>
  </conditionalFormatting>
  <conditionalFormatting sqref="E1531:E1534">
    <cfRule type="containsText" dxfId="528" priority="1983" operator="containsText" text="Pesquisa de Preços">
      <formula>NOT(ISERROR(SEARCH("Pesquisa de Preços",E1531)))</formula>
    </cfRule>
  </conditionalFormatting>
  <conditionalFormatting sqref="E1536">
    <cfRule type="containsText" dxfId="527" priority="8718" operator="containsText" text="Pesquisa de Preços">
      <formula>NOT(ISERROR(SEARCH("Pesquisa de Preços",E1536)))</formula>
    </cfRule>
  </conditionalFormatting>
  <conditionalFormatting sqref="E1538:E1547">
    <cfRule type="containsText" dxfId="526" priority="1982" operator="containsText" text="Pesquisa de Preços">
      <formula>NOT(ISERROR(SEARCH("Pesquisa de Preços",E1538)))</formula>
    </cfRule>
  </conditionalFormatting>
  <conditionalFormatting sqref="E1549:E1568">
    <cfRule type="containsText" dxfId="525" priority="1981" operator="containsText" text="Pesquisa de Preços">
      <formula>NOT(ISERROR(SEARCH("Pesquisa de Preços",E1549)))</formula>
    </cfRule>
  </conditionalFormatting>
  <conditionalFormatting sqref="E1573:E1575">
    <cfRule type="containsText" dxfId="524" priority="8681" operator="containsText" text="Pesquisa de Preços">
      <formula>NOT(ISERROR(SEARCH("Pesquisa de Preços",E1573)))</formula>
    </cfRule>
  </conditionalFormatting>
  <conditionalFormatting sqref="E1580">
    <cfRule type="containsText" dxfId="523" priority="8682" operator="containsText" text="Pesquisa de Preços">
      <formula>NOT(ISERROR(SEARCH("Pesquisa de Preços",E1580)))</formula>
    </cfRule>
  </conditionalFormatting>
  <conditionalFormatting sqref="E1587:E1590">
    <cfRule type="containsText" dxfId="522" priority="8354" operator="containsText" text="Pesquisa de Preços">
      <formula>NOT(ISERROR(SEARCH("Pesquisa de Preços",E1587)))</formula>
    </cfRule>
  </conditionalFormatting>
  <conditionalFormatting sqref="E1592:E1627">
    <cfRule type="containsText" dxfId="521" priority="1962" operator="containsText" text="Pesquisa de Preços">
      <formula>NOT(ISERROR(SEARCH("Pesquisa de Preços",E1592)))</formula>
    </cfRule>
  </conditionalFormatting>
  <conditionalFormatting sqref="E1632:E1633">
    <cfRule type="containsText" dxfId="520" priority="1961" operator="containsText" text="Pesquisa de Preços">
      <formula>NOT(ISERROR(SEARCH("Pesquisa de Preços",E1632)))</formula>
    </cfRule>
  </conditionalFormatting>
  <conditionalFormatting sqref="E1635:E1637">
    <cfRule type="containsText" dxfId="519" priority="8344" operator="containsText" text="Pesquisa de Preços">
      <formula>NOT(ISERROR(SEARCH("Pesquisa de Preços",E1635)))</formula>
    </cfRule>
  </conditionalFormatting>
  <conditionalFormatting sqref="E1639:E1642">
    <cfRule type="containsText" dxfId="518" priority="8652" operator="containsText" text="Pesquisa de Preços">
      <formula>NOT(ISERROR(SEARCH("Pesquisa de Preços",E1639)))</formula>
    </cfRule>
  </conditionalFormatting>
  <conditionalFormatting sqref="E1646:E1647">
    <cfRule type="containsText" dxfId="517" priority="8653" operator="containsText" text="Pesquisa de Preços">
      <formula>NOT(ISERROR(SEARCH("Pesquisa de Preços",E1646)))</formula>
    </cfRule>
  </conditionalFormatting>
  <conditionalFormatting sqref="E1651:E1652">
    <cfRule type="containsText" dxfId="516" priority="8657" operator="containsText" text="Pesquisa de Preços">
      <formula>NOT(ISERROR(SEARCH("Pesquisa de Preços",E1651)))</formula>
    </cfRule>
  </conditionalFormatting>
  <conditionalFormatting sqref="E1654:E1657">
    <cfRule type="containsText" dxfId="515" priority="8658" operator="containsText" text="Pesquisa de Preços">
      <formula>NOT(ISERROR(SEARCH("Pesquisa de Preços",E1654)))</formula>
    </cfRule>
  </conditionalFormatting>
  <conditionalFormatting sqref="E1660:E1673">
    <cfRule type="containsText" dxfId="514" priority="1960" operator="containsText" text="Pesquisa de Preços">
      <formula>NOT(ISERROR(SEARCH("Pesquisa de Preços",E1660)))</formula>
    </cfRule>
  </conditionalFormatting>
  <conditionalFormatting sqref="E1675:E1678">
    <cfRule type="containsText" dxfId="513" priority="8641" operator="containsText" text="Pesquisa de Preços">
      <formula>NOT(ISERROR(SEARCH("Pesquisa de Preços",E1675)))</formula>
    </cfRule>
  </conditionalFormatting>
  <conditionalFormatting sqref="E1680:E1683">
    <cfRule type="containsText" dxfId="512" priority="8639" operator="containsText" text="Pesquisa de Preços">
      <formula>NOT(ISERROR(SEARCH("Pesquisa de Preços",E1680)))</formula>
    </cfRule>
  </conditionalFormatting>
  <conditionalFormatting sqref="E1686:E1687">
    <cfRule type="containsText" dxfId="511" priority="8638" operator="containsText" text="Pesquisa de Preços">
      <formula>NOT(ISERROR(SEARCH("Pesquisa de Preços",E1686)))</formula>
    </cfRule>
  </conditionalFormatting>
  <conditionalFormatting sqref="E1699:E1702">
    <cfRule type="containsText" dxfId="510" priority="8643" operator="containsText" text="Pesquisa de Preços">
      <formula>NOT(ISERROR(SEARCH("Pesquisa de Preços",E1699)))</formula>
    </cfRule>
  </conditionalFormatting>
  <conditionalFormatting sqref="E1709:E1712">
    <cfRule type="containsText" dxfId="509" priority="8644" operator="containsText" text="Pesquisa de Preços">
      <formula>NOT(ISERROR(SEARCH("Pesquisa de Preços",E1709)))</formula>
    </cfRule>
  </conditionalFormatting>
  <conditionalFormatting sqref="E1729:E1752">
    <cfRule type="containsText" dxfId="508" priority="1959" operator="containsText" text="Pesquisa de Preços">
      <formula>NOT(ISERROR(SEARCH("Pesquisa de Preços",E1729)))</formula>
    </cfRule>
  </conditionalFormatting>
  <conditionalFormatting sqref="E1755:E1764">
    <cfRule type="containsText" dxfId="507" priority="1954" operator="containsText" text="Pesquisa de Preços">
      <formula>NOT(ISERROR(SEARCH("Pesquisa de Preços",E1755)))</formula>
    </cfRule>
  </conditionalFormatting>
  <conditionalFormatting sqref="E1771:E1773">
    <cfRule type="containsText" dxfId="506" priority="8444" operator="containsText" text="Pesquisa de Preços">
      <formula>NOT(ISERROR(SEARCH("Pesquisa de Preços",E1771)))</formula>
    </cfRule>
  </conditionalFormatting>
  <conditionalFormatting sqref="E1776:E1778">
    <cfRule type="containsText" dxfId="505" priority="1952" operator="containsText" text="Pesquisa de Preços">
      <formula>NOT(ISERROR(SEARCH("Pesquisa de Preços",E1776)))</formula>
    </cfRule>
  </conditionalFormatting>
  <conditionalFormatting sqref="E1786:E1787">
    <cfRule type="containsText" dxfId="504" priority="8634" operator="containsText" text="Pesquisa de Preços">
      <formula>NOT(ISERROR(SEARCH("Pesquisa de Preços",E1786)))</formula>
    </cfRule>
  </conditionalFormatting>
  <conditionalFormatting sqref="E1791:E1792">
    <cfRule type="containsText" dxfId="503" priority="8636" operator="containsText" text="Pesquisa de Preços">
      <formula>NOT(ISERROR(SEARCH("Pesquisa de Preços",E1791)))</formula>
    </cfRule>
  </conditionalFormatting>
  <conditionalFormatting sqref="E1796:E1801">
    <cfRule type="containsText" dxfId="502" priority="8340" operator="containsText" text="Pesquisa de Preços">
      <formula>NOT(ISERROR(SEARCH("Pesquisa de Preços",E1796)))</formula>
    </cfRule>
  </conditionalFormatting>
  <conditionalFormatting sqref="E1807:E1832">
    <cfRule type="containsText" dxfId="501" priority="8337" operator="containsText" text="Pesquisa de Preços">
      <formula>NOT(ISERROR(SEARCH("Pesquisa de Preços",E1807)))</formula>
    </cfRule>
  </conditionalFormatting>
  <conditionalFormatting sqref="E1838">
    <cfRule type="containsText" dxfId="500" priority="8618" operator="containsText" text="Pesquisa de Preços">
      <formula>NOT(ISERROR(SEARCH("Pesquisa de Preços",E1838)))</formula>
    </cfRule>
  </conditionalFormatting>
  <conditionalFormatting sqref="E1844">
    <cfRule type="containsText" dxfId="499" priority="8614" operator="containsText" text="Pesquisa de Preços">
      <formula>NOT(ISERROR(SEARCH("Pesquisa de Preços",E1844)))</formula>
    </cfRule>
  </conditionalFormatting>
  <conditionalFormatting sqref="E1850">
    <cfRule type="containsText" dxfId="498" priority="8616" operator="containsText" text="Pesquisa de Preços">
      <formula>NOT(ISERROR(SEARCH("Pesquisa de Preços",E1850)))</formula>
    </cfRule>
  </conditionalFormatting>
  <conditionalFormatting sqref="E1856">
    <cfRule type="containsText" dxfId="497" priority="8613" operator="containsText" text="Pesquisa de Preços">
      <formula>NOT(ISERROR(SEARCH("Pesquisa de Preços",E1856)))</formula>
    </cfRule>
  </conditionalFormatting>
  <conditionalFormatting sqref="E1862">
    <cfRule type="containsText" dxfId="496" priority="8612" operator="containsText" text="Pesquisa de Preços">
      <formula>NOT(ISERROR(SEARCH("Pesquisa de Preços",E1862)))</formula>
    </cfRule>
  </conditionalFormatting>
  <conditionalFormatting sqref="E1868">
    <cfRule type="containsText" dxfId="495" priority="8615" operator="containsText" text="Pesquisa de Preços">
      <formula>NOT(ISERROR(SEARCH("Pesquisa de Preços",E1868)))</formula>
    </cfRule>
  </conditionalFormatting>
  <conditionalFormatting sqref="E1874:E1886">
    <cfRule type="containsText" dxfId="494" priority="8606" operator="containsText" text="Pesquisa de Preços">
      <formula>NOT(ISERROR(SEARCH("Pesquisa de Preços",E1874)))</formula>
    </cfRule>
  </conditionalFormatting>
  <conditionalFormatting sqref="E1897:E1899">
    <cfRule type="containsText" dxfId="493" priority="8604" operator="containsText" text="Pesquisa de Preços">
      <formula>NOT(ISERROR(SEARCH("Pesquisa de Preços",E1897)))</formula>
    </cfRule>
  </conditionalFormatting>
  <conditionalFormatting sqref="E1901:E1907">
    <cfRule type="containsText" dxfId="492" priority="8314" operator="containsText" text="Pesquisa de Preços">
      <formula>NOT(ISERROR(SEARCH("Pesquisa de Preços",E1901)))</formula>
    </cfRule>
  </conditionalFormatting>
  <conditionalFormatting sqref="E1921:E1922">
    <cfRule type="containsText" dxfId="491" priority="5299" operator="containsText" text="Pesquisa de Preços">
      <formula>NOT(ISERROR(SEARCH("Pesquisa de Preços",E1921)))</formula>
    </cfRule>
  </conditionalFormatting>
  <conditionalFormatting sqref="E1934:E1955">
    <cfRule type="containsText" dxfId="490" priority="5478" operator="containsText" text="Pesquisa de Preços">
      <formula>NOT(ISERROR(SEARCH("Pesquisa de Preços",E1934)))</formula>
    </cfRule>
  </conditionalFormatting>
  <conditionalFormatting sqref="E1965:E2000">
    <cfRule type="containsText" dxfId="489" priority="5472" operator="containsText" text="Pesquisa de Preços">
      <formula>NOT(ISERROR(SEARCH("Pesquisa de Preços",E1965)))</formula>
    </cfRule>
  </conditionalFormatting>
  <conditionalFormatting sqref="E2006:E2010">
    <cfRule type="containsText" dxfId="488" priority="8434" operator="containsText" text="Pesquisa de Preços">
      <formula>NOT(ISERROR(SEARCH("Pesquisa de Preços",E2006)))</formula>
    </cfRule>
  </conditionalFormatting>
  <conditionalFormatting sqref="E2014:E2018">
    <cfRule type="containsText" dxfId="487" priority="8555" operator="containsText" text="Pesquisa de Preços">
      <formula>NOT(ISERROR(SEARCH("Pesquisa de Preços",E2014)))</formula>
    </cfRule>
  </conditionalFormatting>
  <conditionalFormatting sqref="E2022:E2026">
    <cfRule type="containsText" dxfId="486" priority="8550" operator="containsText" text="Pesquisa de Preços">
      <formula>NOT(ISERROR(SEARCH("Pesquisa de Preços",E2022)))</formula>
    </cfRule>
  </conditionalFormatting>
  <conditionalFormatting sqref="E2030:E2034">
    <cfRule type="containsText" dxfId="485" priority="8551" operator="containsText" text="Pesquisa de Preços">
      <formula>NOT(ISERROR(SEARCH("Pesquisa de Preços",E2030)))</formula>
    </cfRule>
  </conditionalFormatting>
  <conditionalFormatting sqref="E2038:E2042">
    <cfRule type="containsText" dxfId="484" priority="8552" operator="containsText" text="Pesquisa de Preços">
      <formula>NOT(ISERROR(SEARCH("Pesquisa de Preços",E2038)))</formula>
    </cfRule>
  </conditionalFormatting>
  <conditionalFormatting sqref="E2046:E2050">
    <cfRule type="containsText" dxfId="483" priority="8548" operator="containsText" text="Pesquisa de Preços">
      <formula>NOT(ISERROR(SEARCH("Pesquisa de Preços",E2046)))</formula>
    </cfRule>
  </conditionalFormatting>
  <conditionalFormatting sqref="E2054:E2056">
    <cfRule type="containsText" dxfId="482" priority="8549" operator="containsText" text="Pesquisa de Preços">
      <formula>NOT(ISERROR(SEARCH("Pesquisa de Preços",E2054)))</formula>
    </cfRule>
  </conditionalFormatting>
  <conditionalFormatting sqref="E2070:E2072">
    <cfRule type="containsText" dxfId="481" priority="8435" operator="containsText" text="Pesquisa de Preços">
      <formula>NOT(ISERROR(SEARCH("Pesquisa de Preços",E2070)))</formula>
    </cfRule>
  </conditionalFormatting>
  <conditionalFormatting sqref="E2078:E2080">
    <cfRule type="containsText" dxfId="480" priority="8545" operator="containsText" text="Pesquisa de Preços">
      <formula>NOT(ISERROR(SEARCH("Pesquisa de Preços",E2078)))</formula>
    </cfRule>
  </conditionalFormatting>
  <conditionalFormatting sqref="E2086:E2090">
    <cfRule type="containsText" dxfId="479" priority="8539" operator="containsText" text="Pesquisa de Preços">
      <formula>NOT(ISERROR(SEARCH("Pesquisa de Preços",E2086)))</formula>
    </cfRule>
  </conditionalFormatting>
  <conditionalFormatting sqref="E2101:E2103">
    <cfRule type="containsText" dxfId="478" priority="8570" operator="containsText" text="Pesquisa de Preços">
      <formula>NOT(ISERROR(SEARCH("Pesquisa de Preços",E2101)))</formula>
    </cfRule>
  </conditionalFormatting>
  <conditionalFormatting sqref="E2105">
    <cfRule type="containsText" dxfId="477" priority="7400" operator="containsText" text="Pesquisa de Preços">
      <formula>NOT(ISERROR(SEARCH("Pesquisa de Preços",E2105)))</formula>
    </cfRule>
  </conditionalFormatting>
  <conditionalFormatting sqref="E2108:E2109">
    <cfRule type="containsText" dxfId="476" priority="8299" operator="containsText" text="Pesquisa de Preços">
      <formula>NOT(ISERROR(SEARCH("Pesquisa de Preços",E2108)))</formula>
    </cfRule>
  </conditionalFormatting>
  <conditionalFormatting sqref="E2124:E2128">
    <cfRule type="containsText" dxfId="475" priority="8563" operator="containsText" text="Pesquisa de Preços">
      <formula>NOT(ISERROR(SEARCH("Pesquisa de Preços",E2124)))</formula>
    </cfRule>
  </conditionalFormatting>
  <conditionalFormatting sqref="E2131:E2135">
    <cfRule type="containsText" dxfId="474" priority="8298" operator="containsText" text="Pesquisa de Preços">
      <formula>NOT(ISERROR(SEARCH("Pesquisa de Preços",E2131)))</formula>
    </cfRule>
  </conditionalFormatting>
  <conditionalFormatting sqref="E2140:E2144">
    <cfRule type="containsText" dxfId="473" priority="8561" operator="containsText" text="Pesquisa de Preços">
      <formula>NOT(ISERROR(SEARCH("Pesquisa de Preços",E2140)))</formula>
    </cfRule>
  </conditionalFormatting>
  <conditionalFormatting sqref="E2148:E2150">
    <cfRule type="containsText" dxfId="472" priority="8565" operator="containsText" text="Pesquisa de Preços">
      <formula>NOT(ISERROR(SEARCH("Pesquisa de Preços",E2148)))</formula>
    </cfRule>
  </conditionalFormatting>
  <conditionalFormatting sqref="E2156:E2158">
    <cfRule type="containsText" dxfId="471" priority="8562" operator="containsText" text="Pesquisa de Preços">
      <formula>NOT(ISERROR(SEARCH("Pesquisa de Preços",E2156)))</formula>
    </cfRule>
  </conditionalFormatting>
  <conditionalFormatting sqref="E2164:E2166">
    <cfRule type="containsText" dxfId="470" priority="8560" operator="containsText" text="Pesquisa de Preços">
      <formula>NOT(ISERROR(SEARCH("Pesquisa de Preços",E2164)))</formula>
    </cfRule>
  </conditionalFormatting>
  <conditionalFormatting sqref="E2183:E2185">
    <cfRule type="containsText" dxfId="469" priority="8537" operator="containsText" text="Pesquisa de Preços">
      <formula>NOT(ISERROR(SEARCH("Pesquisa de Preços",E2183)))</formula>
    </cfRule>
  </conditionalFormatting>
  <conditionalFormatting sqref="E2188:E2190">
    <cfRule type="containsText" dxfId="468" priority="8535" operator="containsText" text="Pesquisa de Preços">
      <formula>NOT(ISERROR(SEARCH("Pesquisa de Preços",E2188)))</formula>
    </cfRule>
  </conditionalFormatting>
  <conditionalFormatting sqref="E2192:E2193">
    <cfRule type="containsText" dxfId="467" priority="8534" operator="containsText" text="Pesquisa de Preços">
      <formula>NOT(ISERROR(SEARCH("Pesquisa de Preços",E2192)))</formula>
    </cfRule>
  </conditionalFormatting>
  <conditionalFormatting sqref="E2202:E2203">
    <cfRule type="containsText" dxfId="466" priority="8529" operator="containsText" text="Pesquisa de Preços">
      <formula>NOT(ISERROR(SEARCH("Pesquisa de Preços",E2202)))</formula>
    </cfRule>
  </conditionalFormatting>
  <conditionalFormatting sqref="E2206:E2209">
    <cfRule type="containsText" dxfId="465" priority="5293" operator="containsText" text="Pesquisa de Preços">
      <formula>NOT(ISERROR(SEARCH("Pesquisa de Preços",E2206)))</formula>
    </cfRule>
  </conditionalFormatting>
  <conditionalFormatting sqref="E2212:E2222">
    <cfRule type="containsText" dxfId="464" priority="7784" operator="containsText" text="Pesquisa de Preços">
      <formula>NOT(ISERROR(SEARCH("Pesquisa de Preços",E2212)))</formula>
    </cfRule>
  </conditionalFormatting>
  <conditionalFormatting sqref="E2254:E2255">
    <cfRule type="containsText" dxfId="463" priority="8519" operator="containsText" text="Pesquisa de Preços">
      <formula>NOT(ISERROR(SEARCH("Pesquisa de Preços",E2254)))</formula>
    </cfRule>
  </conditionalFormatting>
  <conditionalFormatting sqref="E2274:E2275">
    <cfRule type="containsText" dxfId="462" priority="8524" operator="containsText" text="Pesquisa de Preços">
      <formula>NOT(ISERROR(SEARCH("Pesquisa de Preços",E2274)))</formula>
    </cfRule>
  </conditionalFormatting>
  <conditionalFormatting sqref="E2290:E2293">
    <cfRule type="containsText" dxfId="461" priority="8512" operator="containsText" text="Pesquisa de Preços">
      <formula>NOT(ISERROR(SEARCH("Pesquisa de Preços",E2290)))</formula>
    </cfRule>
  </conditionalFormatting>
  <conditionalFormatting sqref="E2296">
    <cfRule type="containsText" dxfId="460" priority="8513" operator="containsText" text="Pesquisa de Preços">
      <formula>NOT(ISERROR(SEARCH("Pesquisa de Preços",E2296)))</formula>
    </cfRule>
  </conditionalFormatting>
  <conditionalFormatting sqref="E2298:E2299">
    <cfRule type="containsText" dxfId="459" priority="8501" operator="containsText" text="Pesquisa de Preços">
      <formula>NOT(ISERROR(SEARCH("Pesquisa de Preços",E2298)))</formula>
    </cfRule>
  </conditionalFormatting>
  <conditionalFormatting sqref="E2301:E2306">
    <cfRule type="containsText" dxfId="458" priority="8500" operator="containsText" text="Pesquisa de Preços">
      <formula>NOT(ISERROR(SEARCH("Pesquisa de Preços",E2301)))</formula>
    </cfRule>
  </conditionalFormatting>
  <conditionalFormatting sqref="E2309:E2312">
    <cfRule type="containsText" dxfId="457" priority="8507" operator="containsText" text="Pesquisa de Preços">
      <formula>NOT(ISERROR(SEARCH("Pesquisa de Preços",E2309)))</formula>
    </cfRule>
  </conditionalFormatting>
  <conditionalFormatting sqref="E2315:E2324">
    <cfRule type="containsText" dxfId="456" priority="8333" operator="containsText" text="Pesquisa de Preços">
      <formula>NOT(ISERROR(SEARCH("Pesquisa de Preços",E2315)))</formula>
    </cfRule>
  </conditionalFormatting>
  <conditionalFormatting sqref="E2327:E2333">
    <cfRule type="containsText" dxfId="455" priority="8496" operator="containsText" text="Pesquisa de Preços">
      <formula>NOT(ISERROR(SEARCH("Pesquisa de Preços",E2327)))</formula>
    </cfRule>
  </conditionalFormatting>
  <conditionalFormatting sqref="E2335:E2345">
    <cfRule type="containsText" dxfId="454" priority="8466" operator="containsText" text="Pesquisa de Preços">
      <formula>NOT(ISERROR(SEARCH("Pesquisa de Preços",E2335)))</formula>
    </cfRule>
  </conditionalFormatting>
  <conditionalFormatting sqref="E2351:E2353">
    <cfRule type="containsText" dxfId="453" priority="8329" operator="containsText" text="Pesquisa de Preços">
      <formula>NOT(ISERROR(SEARCH("Pesquisa de Preços",E2351)))</formula>
    </cfRule>
  </conditionalFormatting>
  <conditionalFormatting sqref="E2355">
    <cfRule type="containsText" dxfId="452" priority="8470" operator="containsText" text="Pesquisa de Preços">
      <formula>NOT(ISERROR(SEARCH("Pesquisa de Preços",E2355)))</formula>
    </cfRule>
  </conditionalFormatting>
  <conditionalFormatting sqref="E2357:E2360">
    <cfRule type="containsText" dxfId="451" priority="8332" operator="containsText" text="Pesquisa de Preços">
      <formula>NOT(ISERROR(SEARCH("Pesquisa de Preços",E2357)))</formula>
    </cfRule>
  </conditionalFormatting>
  <conditionalFormatting sqref="E2370">
    <cfRule type="containsText" dxfId="450" priority="8465" operator="containsText" text="Pesquisa de Preços">
      <formula>NOT(ISERROR(SEARCH("Pesquisa de Preços",E2370)))</formula>
    </cfRule>
  </conditionalFormatting>
  <conditionalFormatting sqref="E2380">
    <cfRule type="containsText" dxfId="449" priority="7329" operator="containsText" text="Pesquisa de Preços">
      <formula>NOT(ISERROR(SEARCH("Pesquisa de Preços",E2380)))</formula>
    </cfRule>
  </conditionalFormatting>
  <conditionalFormatting sqref="E2384">
    <cfRule type="containsText" dxfId="448" priority="7324" operator="containsText" text="Pesquisa de Preços">
      <formula>NOT(ISERROR(SEARCH("Pesquisa de Preços",E2384)))</formula>
    </cfRule>
  </conditionalFormatting>
  <conditionalFormatting sqref="E2392">
    <cfRule type="containsText" dxfId="447" priority="7319" operator="containsText" text="Pesquisa de Preços">
      <formula>NOT(ISERROR(SEARCH("Pesquisa de Preços",E2392)))</formula>
    </cfRule>
  </conditionalFormatting>
  <conditionalFormatting sqref="E2396">
    <cfRule type="containsText" dxfId="446" priority="7314" operator="containsText" text="Pesquisa de Preços">
      <formula>NOT(ISERROR(SEARCH("Pesquisa de Preços",E2396)))</formula>
    </cfRule>
  </conditionalFormatting>
  <conditionalFormatting sqref="E2400">
    <cfRule type="containsText" dxfId="445" priority="7309" operator="containsText" text="Pesquisa de Preços">
      <formula>NOT(ISERROR(SEARCH("Pesquisa de Preços",E2400)))</formula>
    </cfRule>
  </conditionalFormatting>
  <conditionalFormatting sqref="E2404">
    <cfRule type="containsText" dxfId="444" priority="7304" operator="containsText" text="Pesquisa de Preços">
      <formula>NOT(ISERROR(SEARCH("Pesquisa de Preços",E2404)))</formula>
    </cfRule>
  </conditionalFormatting>
  <conditionalFormatting sqref="E2408">
    <cfRule type="containsText" dxfId="443" priority="7299" operator="containsText" text="Pesquisa de Preços">
      <formula>NOT(ISERROR(SEARCH("Pesquisa de Preços",E2408)))</formula>
    </cfRule>
  </conditionalFormatting>
  <conditionalFormatting sqref="E2412">
    <cfRule type="containsText" dxfId="442" priority="7294" operator="containsText" text="Pesquisa de Preços">
      <formula>NOT(ISERROR(SEARCH("Pesquisa de Preços",E2412)))</formula>
    </cfRule>
  </conditionalFormatting>
  <conditionalFormatting sqref="E4876:E4879">
    <cfRule type="containsText" dxfId="441" priority="8134" operator="containsText" text="Pesquisa de Preços">
      <formula>NOT(ISERROR(SEARCH("Pesquisa de Preços",E4876)))</formula>
    </cfRule>
  </conditionalFormatting>
  <conditionalFormatting sqref="E4881:E4888">
    <cfRule type="containsText" dxfId="440" priority="5427" operator="containsText" text="Pesquisa de Preços">
      <formula>NOT(ISERROR(SEARCH("Pesquisa de Preços",E4881)))</formula>
    </cfRule>
  </conditionalFormatting>
  <conditionalFormatting sqref="E4890">
    <cfRule type="containsText" dxfId="439" priority="8127" operator="containsText" text="Pesquisa de Preços">
      <formula>NOT(ISERROR(SEARCH("Pesquisa de Preços",E4890)))</formula>
    </cfRule>
  </conditionalFormatting>
  <conditionalFormatting sqref="E4937:E4940">
    <cfRule type="containsText" dxfId="438" priority="8082" operator="containsText" text="Pesquisa de Preços">
      <formula>NOT(ISERROR(SEARCH("Pesquisa de Preços",E4937)))</formula>
    </cfRule>
  </conditionalFormatting>
  <conditionalFormatting sqref="E4944:E4947">
    <cfRule type="containsText" dxfId="437" priority="8075" operator="containsText" text="Pesquisa de Preços">
      <formula>NOT(ISERROR(SEARCH("Pesquisa de Preços",E4944)))</formula>
    </cfRule>
  </conditionalFormatting>
  <conditionalFormatting sqref="E4951:E4954">
    <cfRule type="containsText" dxfId="436" priority="5424" operator="containsText" text="Pesquisa de Preços">
      <formula>NOT(ISERROR(SEARCH("Pesquisa de Preços",E4951)))</formula>
    </cfRule>
  </conditionalFormatting>
  <conditionalFormatting sqref="E4958">
    <cfRule type="containsText" dxfId="435" priority="8069" operator="containsText" text="Pesquisa de Preços">
      <formula>NOT(ISERROR(SEARCH("Pesquisa de Preços",E4958)))</formula>
    </cfRule>
  </conditionalFormatting>
  <conditionalFormatting sqref="E4961">
    <cfRule type="containsText" dxfId="434" priority="8052" operator="containsText" text="Pesquisa de Preços">
      <formula>NOT(ISERROR(SEARCH("Pesquisa de Preços",E4961)))</formula>
    </cfRule>
  </conditionalFormatting>
  <conditionalFormatting sqref="E4976:E4977">
    <cfRule type="containsText" dxfId="433" priority="8040" operator="containsText" text="Pesquisa de Preços">
      <formula>NOT(ISERROR(SEARCH("Pesquisa de Preços",E4976)))</formula>
    </cfRule>
  </conditionalFormatting>
  <conditionalFormatting sqref="E4981:E4986">
    <cfRule type="containsText" dxfId="432" priority="7831" operator="containsText" text="Pesquisa de Preços">
      <formula>NOT(ISERROR(SEARCH("Pesquisa de Preços",E4981)))</formula>
    </cfRule>
  </conditionalFormatting>
  <conditionalFormatting sqref="E4988:E4989">
    <cfRule type="containsText" dxfId="431" priority="8031" operator="containsText" text="Pesquisa de Preços">
      <formula>NOT(ISERROR(SEARCH("Pesquisa de Preços",E4988)))</formula>
    </cfRule>
  </conditionalFormatting>
  <conditionalFormatting sqref="E4994:E4997">
    <cfRule type="containsText" dxfId="430" priority="8022" operator="containsText" text="Pesquisa de Preços">
      <formula>NOT(ISERROR(SEARCH("Pesquisa de Preços",E4994)))</formula>
    </cfRule>
  </conditionalFormatting>
  <conditionalFormatting sqref="E4999">
    <cfRule type="containsText" dxfId="429" priority="8023" operator="containsText" text="Pesquisa de Preços">
      <formula>NOT(ISERROR(SEARCH("Pesquisa de Preços",E4999)))</formula>
    </cfRule>
  </conditionalFormatting>
  <conditionalFormatting sqref="E5008:E5010">
    <cfRule type="containsText" dxfId="428" priority="8004" operator="containsText" text="Pesquisa de Preços">
      <formula>NOT(ISERROR(SEARCH("Pesquisa de Preços",E5008)))</formula>
    </cfRule>
  </conditionalFormatting>
  <conditionalFormatting sqref="E5013:E5020">
    <cfRule type="containsText" dxfId="427" priority="7975" operator="containsText" text="Pesquisa de Preços">
      <formula>NOT(ISERROR(SEARCH("Pesquisa de Preços",E5013)))</formula>
    </cfRule>
  </conditionalFormatting>
  <conditionalFormatting sqref="E5023:E5026">
    <cfRule type="containsText" dxfId="426" priority="7953" operator="containsText" text="Pesquisa de Preços">
      <formula>NOT(ISERROR(SEARCH("Pesquisa de Preços",E5023)))</formula>
    </cfRule>
  </conditionalFormatting>
  <conditionalFormatting sqref="E5029:E5039">
    <cfRule type="containsText" dxfId="425" priority="5418" operator="containsText" text="Pesquisa de Preços">
      <formula>NOT(ISERROR(SEARCH("Pesquisa de Preços",E5029)))</formula>
    </cfRule>
  </conditionalFormatting>
  <conditionalFormatting sqref="E5042:E5044">
    <cfRule type="containsText" dxfId="424" priority="7926" operator="containsText" text="Pesquisa de Preços">
      <formula>NOT(ISERROR(SEARCH("Pesquisa de Preços",E5042)))</formula>
    </cfRule>
  </conditionalFormatting>
  <conditionalFormatting sqref="E5072:E5086">
    <cfRule type="containsText" dxfId="423" priority="7841" operator="containsText" text="Pesquisa de Preços">
      <formula>NOT(ISERROR(SEARCH("Pesquisa de Preços",E5072)))</formula>
    </cfRule>
  </conditionalFormatting>
  <conditionalFormatting sqref="E5090:E5092">
    <cfRule type="containsText" dxfId="422" priority="7762" operator="containsText" text="Pesquisa de Preços">
      <formula>NOT(ISERROR(SEARCH("Pesquisa de Preços",E5090)))</formula>
    </cfRule>
  </conditionalFormatting>
  <conditionalFormatting sqref="E5097:E5099">
    <cfRule type="containsText" dxfId="421" priority="7752" operator="containsText" text="Pesquisa de Preços">
      <formula>NOT(ISERROR(SEARCH("Pesquisa de Preços",E5097)))</formula>
    </cfRule>
  </conditionalFormatting>
  <conditionalFormatting sqref="E5108">
    <cfRule type="containsText" dxfId="420" priority="7753" operator="containsText" text="Pesquisa de Preços">
      <formula>NOT(ISERROR(SEARCH("Pesquisa de Preços",E5108)))</formula>
    </cfRule>
  </conditionalFormatting>
  <conditionalFormatting sqref="E5253">
    <cfRule type="containsText" dxfId="419" priority="7480" operator="containsText" text="Pesquisa de Preços">
      <formula>NOT(ISERROR(SEARCH("Pesquisa de Preços",E5253)))</formula>
    </cfRule>
  </conditionalFormatting>
  <conditionalFormatting sqref="E5265:E5266">
    <cfRule type="containsText" dxfId="418" priority="7380" operator="containsText" text="Pesquisa de Preços">
      <formula>NOT(ISERROR(SEARCH("Pesquisa de Preços",E5265)))</formula>
    </cfRule>
  </conditionalFormatting>
  <conditionalFormatting sqref="E5273">
    <cfRule type="containsText" dxfId="417" priority="7384" operator="containsText" text="Pesquisa de Preços">
      <formula>NOT(ISERROR(SEARCH("Pesquisa de Preços",E5273)))</formula>
    </cfRule>
  </conditionalFormatting>
  <conditionalFormatting sqref="E5279">
    <cfRule type="containsText" dxfId="416" priority="7464" operator="containsText" text="Pesquisa de Preços">
      <formula>NOT(ISERROR(SEARCH("Pesquisa de Preços",E5279)))</formula>
    </cfRule>
  </conditionalFormatting>
  <conditionalFormatting sqref="E5352">
    <cfRule type="containsText" dxfId="415" priority="6123" operator="containsText" text="Pesquisa de Preços">
      <formula>NOT(ISERROR(SEARCH("Pesquisa de Preços",E5352)))</formula>
    </cfRule>
  </conditionalFormatting>
  <conditionalFormatting sqref="E5361:E5364">
    <cfRule type="containsText" dxfId="414" priority="6106" operator="containsText" text="Pesquisa de Preços">
      <formula>NOT(ISERROR(SEARCH("Pesquisa de Preços",E5361)))</formula>
    </cfRule>
  </conditionalFormatting>
  <conditionalFormatting sqref="E5366:E5371">
    <cfRule type="containsText" dxfId="413" priority="6096" operator="containsText" text="Pesquisa de Preços">
      <formula>NOT(ISERROR(SEARCH("Pesquisa de Preços",E5366)))</formula>
    </cfRule>
  </conditionalFormatting>
  <conditionalFormatting sqref="E5374:E5377">
    <cfRule type="containsText" dxfId="412" priority="1819" operator="containsText" text="Pesquisa de Preços">
      <formula>NOT(ISERROR(SEARCH("Pesquisa de Preços",E5374)))</formula>
    </cfRule>
  </conditionalFormatting>
  <conditionalFormatting sqref="E5380:E5383">
    <cfRule type="containsText" dxfId="411" priority="6080" operator="containsText" text="Pesquisa de Preços">
      <formula>NOT(ISERROR(SEARCH("Pesquisa de Preços",E5380)))</formula>
    </cfRule>
  </conditionalFormatting>
  <conditionalFormatting sqref="E5388:E5391">
    <cfRule type="containsText" dxfId="410" priority="6073" operator="containsText" text="Pesquisa de Preços">
      <formula>NOT(ISERROR(SEARCH("Pesquisa de Preços",E5388)))</formula>
    </cfRule>
  </conditionalFormatting>
  <conditionalFormatting sqref="E5396:E5399">
    <cfRule type="containsText" dxfId="409" priority="6066" operator="containsText" text="Pesquisa de Preços">
      <formula>NOT(ISERROR(SEARCH("Pesquisa de Preços",E5396)))</formula>
    </cfRule>
  </conditionalFormatting>
  <conditionalFormatting sqref="E5404:E5407">
    <cfRule type="containsText" dxfId="408" priority="6061" operator="containsText" text="Pesquisa de Preços">
      <formula>NOT(ISERROR(SEARCH("Pesquisa de Preços",E5404)))</formula>
    </cfRule>
  </conditionalFormatting>
  <conditionalFormatting sqref="E5411">
    <cfRule type="containsText" dxfId="407" priority="6063" operator="containsText" text="Pesquisa de Preços">
      <formula>NOT(ISERROR(SEARCH("Pesquisa de Preços",E5411)))</formula>
    </cfRule>
  </conditionalFormatting>
  <conditionalFormatting sqref="E5421">
    <cfRule type="containsText" dxfId="406" priority="6053" operator="containsText" text="Pesquisa de Preços">
      <formula>NOT(ISERROR(SEARCH("Pesquisa de Preços",E5421)))</formula>
    </cfRule>
  </conditionalFormatting>
  <conditionalFormatting sqref="E5433:E5436">
    <cfRule type="containsText" dxfId="405" priority="6009" operator="containsText" text="Pesquisa de Preços">
      <formula>NOT(ISERROR(SEARCH("Pesquisa de Preços",E5433)))</formula>
    </cfRule>
  </conditionalFormatting>
  <conditionalFormatting sqref="E5439:E5442">
    <cfRule type="containsText" dxfId="404" priority="6001" operator="containsText" text="Pesquisa de Preços">
      <formula>NOT(ISERROR(SEARCH("Pesquisa de Preços",E5439)))</formula>
    </cfRule>
  </conditionalFormatting>
  <conditionalFormatting sqref="E5445:E5448">
    <cfRule type="containsText" dxfId="403" priority="5993" operator="containsText" text="Pesquisa de Preços">
      <formula>NOT(ISERROR(SEARCH("Pesquisa de Preços",E5445)))</formula>
    </cfRule>
  </conditionalFormatting>
  <conditionalFormatting sqref="E5450:E5455">
    <cfRule type="containsText" dxfId="402" priority="5982" operator="containsText" text="Pesquisa de Preços">
      <formula>NOT(ISERROR(SEARCH("Pesquisa de Preços",E5450)))</formula>
    </cfRule>
  </conditionalFormatting>
  <conditionalFormatting sqref="E5458:E5461">
    <cfRule type="containsText" dxfId="401" priority="5973" operator="containsText" text="Pesquisa de Preços">
      <formula>NOT(ISERROR(SEARCH("Pesquisa de Preços",E5458)))</formula>
    </cfRule>
  </conditionalFormatting>
  <conditionalFormatting sqref="E5464:E5468">
    <cfRule type="containsText" dxfId="400" priority="5960" operator="containsText" text="Pesquisa de Preços">
      <formula>NOT(ISERROR(SEARCH("Pesquisa de Preços",E5464)))</formula>
    </cfRule>
  </conditionalFormatting>
  <conditionalFormatting sqref="E5470:E5479">
    <cfRule type="containsText" dxfId="399" priority="5923" operator="containsText" text="Pesquisa de Preços">
      <formula>NOT(ISERROR(SEARCH("Pesquisa de Preços",E5470)))</formula>
    </cfRule>
  </conditionalFormatting>
  <conditionalFormatting sqref="E5481:E5485">
    <cfRule type="containsText" dxfId="398" priority="5935" operator="containsText" text="Pesquisa de Preços">
      <formula>NOT(ISERROR(SEARCH("Pesquisa de Preços",E5481)))</formula>
    </cfRule>
  </conditionalFormatting>
  <conditionalFormatting sqref="E6168">
    <cfRule type="containsText" dxfId="397" priority="5684" operator="containsText" text="Pesquisa de Preços">
      <formula>NOT(ISERROR(SEARCH("Pesquisa de Preços",E6168)))</formula>
    </cfRule>
  </conditionalFormatting>
  <conditionalFormatting sqref="E6179">
    <cfRule type="containsText" dxfId="396" priority="5657" operator="containsText" text="Pesquisa de Preços">
      <formula>NOT(ISERROR(SEARCH("Pesquisa de Preços",E6179)))</formula>
    </cfRule>
  </conditionalFormatting>
  <conditionalFormatting sqref="E6379:E6380">
    <cfRule type="containsText" dxfId="395" priority="5707" operator="containsText" text="Pesquisa de Preços">
      <formula>NOT(ISERROR(SEARCH("Pesquisa de Preços",E6379)))</formula>
    </cfRule>
  </conditionalFormatting>
  <conditionalFormatting sqref="E6384:E6386">
    <cfRule type="containsText" dxfId="394" priority="5724" operator="containsText" text="Pesquisa de Preços">
      <formula>NOT(ISERROR(SEARCH("Pesquisa de Preços",E6384)))</formula>
    </cfRule>
  </conditionalFormatting>
  <conditionalFormatting sqref="E6390:E6393">
    <cfRule type="containsText" dxfId="393" priority="5718" operator="containsText" text="Pesquisa de Preços">
      <formula>NOT(ISERROR(SEARCH("Pesquisa de Preços",E6390)))</formula>
    </cfRule>
  </conditionalFormatting>
  <conditionalFormatting sqref="E6396:E6399">
    <cfRule type="containsText" dxfId="392" priority="5372" operator="containsText" text="Pesquisa de Preços">
      <formula>NOT(ISERROR(SEARCH("Pesquisa de Preços",E6396)))</formula>
    </cfRule>
  </conditionalFormatting>
  <conditionalFormatting sqref="E6403:E6405">
    <cfRule type="containsText" dxfId="391" priority="5360" operator="containsText" text="Pesquisa de Preços">
      <formula>NOT(ISERROR(SEARCH("Pesquisa de Preços",E6403)))</formula>
    </cfRule>
  </conditionalFormatting>
  <conditionalFormatting sqref="E6407:E6409">
    <cfRule type="containsText" dxfId="390" priority="5346" operator="containsText" text="Pesquisa de Preços">
      <formula>NOT(ISERROR(SEARCH("Pesquisa de Preços",E6407)))</formula>
    </cfRule>
  </conditionalFormatting>
  <conditionalFormatting sqref="E6412:E6414">
    <cfRule type="containsText" dxfId="389" priority="5327" operator="containsText" text="Pesquisa de Preços">
      <formula>NOT(ISERROR(SEARCH("Pesquisa de Preços",E6412)))</formula>
    </cfRule>
  </conditionalFormatting>
  <conditionalFormatting sqref="E6416:E6418">
    <cfRule type="containsText" dxfId="388" priority="5317" operator="containsText" text="Pesquisa de Preços">
      <formula>NOT(ISERROR(SEARCH("Pesquisa de Preços",E6416)))</formula>
    </cfRule>
  </conditionalFormatting>
  <conditionalFormatting sqref="E6420:E6422">
    <cfRule type="containsText" dxfId="387" priority="5318" operator="containsText" text="Pesquisa de Preços">
      <formula>NOT(ISERROR(SEARCH("Pesquisa de Preços",E6420)))</formula>
    </cfRule>
  </conditionalFormatting>
  <conditionalFormatting sqref="E6425:E6428">
    <cfRule type="containsText" dxfId="386" priority="5389" operator="containsText" text="Pesquisa de Preços">
      <formula>NOT(ISERROR(SEARCH("Pesquisa de Preços",E6425)))</formula>
    </cfRule>
  </conditionalFormatting>
  <conditionalFormatting sqref="E6430">
    <cfRule type="containsText" dxfId="385" priority="5391" operator="containsText" text="Pesquisa de Preços">
      <formula>NOT(ISERROR(SEARCH("Pesquisa de Preços",E6430)))</formula>
    </cfRule>
  </conditionalFormatting>
  <conditionalFormatting sqref="E6443:E6444">
    <cfRule type="containsText" dxfId="384" priority="5280" operator="containsText" text="Pesquisa de Preços">
      <formula>NOT(ISERROR(SEARCH("Pesquisa de Preços",E6443)))</formula>
    </cfRule>
  </conditionalFormatting>
  <conditionalFormatting sqref="E6447:E6450">
    <cfRule type="containsText" dxfId="383" priority="5268" operator="containsText" text="Pesquisa de Preços">
      <formula>NOT(ISERROR(SEARCH("Pesquisa de Preços",E6447)))</formula>
    </cfRule>
  </conditionalFormatting>
  <conditionalFormatting sqref="E6456:E6459">
    <cfRule type="containsText" dxfId="382" priority="5245" operator="containsText" text="Pesquisa de Preços">
      <formula>NOT(ISERROR(SEARCH("Pesquisa de Preços",E6456)))</formula>
    </cfRule>
  </conditionalFormatting>
  <conditionalFormatting sqref="E6463:E6466">
    <cfRule type="containsText" dxfId="381" priority="5211" operator="containsText" text="Pesquisa de Preços">
      <formula>NOT(ISERROR(SEARCH("Pesquisa de Preços",E6463)))</formula>
    </cfRule>
  </conditionalFormatting>
  <conditionalFormatting sqref="E6470:E6472">
    <cfRule type="containsText" dxfId="380" priority="5219" operator="containsText" text="Pesquisa de Preços">
      <formula>NOT(ISERROR(SEARCH("Pesquisa de Preços",E6470)))</formula>
    </cfRule>
  </conditionalFormatting>
  <conditionalFormatting sqref="E6477">
    <cfRule type="containsText" dxfId="379" priority="5199" operator="containsText" text="Pesquisa de Preços">
      <formula>NOT(ISERROR(SEARCH("Pesquisa de Preços",E6477)))</formula>
    </cfRule>
  </conditionalFormatting>
  <conditionalFormatting sqref="E6492:E6493">
    <cfRule type="containsText" dxfId="378" priority="4318" operator="containsText" text="Pesquisa de Preços">
      <formula>NOT(ISERROR(SEARCH("Pesquisa de Preços",E6492)))</formula>
    </cfRule>
  </conditionalFormatting>
  <conditionalFormatting sqref="E6495:E6497">
    <cfRule type="containsText" dxfId="377" priority="4319" operator="containsText" text="Pesquisa de Preços">
      <formula>NOT(ISERROR(SEARCH("Pesquisa de Preços",E6495)))</formula>
    </cfRule>
  </conditionalFormatting>
  <conditionalFormatting sqref="E6499:E6501">
    <cfRule type="containsText" dxfId="376" priority="5167" operator="containsText" text="Pesquisa de Preços">
      <formula>NOT(ISERROR(SEARCH("Pesquisa de Preços",E6499)))</formula>
    </cfRule>
  </conditionalFormatting>
  <conditionalFormatting sqref="E6503:E6505">
    <cfRule type="containsText" dxfId="375" priority="5157" operator="containsText" text="Pesquisa de Preços">
      <formula>NOT(ISERROR(SEARCH("Pesquisa de Preços",E6503)))</formula>
    </cfRule>
  </conditionalFormatting>
  <conditionalFormatting sqref="E6507:E6509">
    <cfRule type="containsText" dxfId="374" priority="5127" operator="containsText" text="Pesquisa de Preços">
      <formula>NOT(ISERROR(SEARCH("Pesquisa de Preços",E6507)))</formula>
    </cfRule>
  </conditionalFormatting>
  <conditionalFormatting sqref="E6511:E6513">
    <cfRule type="containsText" dxfId="373" priority="5117" operator="containsText" text="Pesquisa de Preços">
      <formula>NOT(ISERROR(SEARCH("Pesquisa de Preços",E6511)))</formula>
    </cfRule>
  </conditionalFormatting>
  <conditionalFormatting sqref="E6515:E6517">
    <cfRule type="containsText" dxfId="372" priority="5107" operator="containsText" text="Pesquisa de Preços">
      <formula>NOT(ISERROR(SEARCH("Pesquisa de Preços",E6515)))</formula>
    </cfRule>
  </conditionalFormatting>
  <conditionalFormatting sqref="E6519:E6521">
    <cfRule type="containsText" dxfId="371" priority="5097" operator="containsText" text="Pesquisa de Preços">
      <formula>NOT(ISERROR(SEARCH("Pesquisa de Preços",E6519)))</formula>
    </cfRule>
  </conditionalFormatting>
  <conditionalFormatting sqref="E6523:E6525">
    <cfRule type="containsText" dxfId="370" priority="5087" operator="containsText" text="Pesquisa de Preços">
      <formula>NOT(ISERROR(SEARCH("Pesquisa de Preços",E6523)))</formula>
    </cfRule>
  </conditionalFormatting>
  <conditionalFormatting sqref="E6527:E6529">
    <cfRule type="containsText" dxfId="369" priority="5067" operator="containsText" text="Pesquisa de Preços">
      <formula>NOT(ISERROR(SEARCH("Pesquisa de Preços",E6527)))</formula>
    </cfRule>
  </conditionalFormatting>
  <conditionalFormatting sqref="E6531:E6533">
    <cfRule type="containsText" dxfId="368" priority="5057" operator="containsText" text="Pesquisa de Preços">
      <formula>NOT(ISERROR(SEARCH("Pesquisa de Preços",E6531)))</formula>
    </cfRule>
  </conditionalFormatting>
  <conditionalFormatting sqref="E6535:E6537">
    <cfRule type="containsText" dxfId="367" priority="4312" operator="containsText" text="Pesquisa de Preços">
      <formula>NOT(ISERROR(SEARCH("Pesquisa de Preços",E6535)))</formula>
    </cfRule>
  </conditionalFormatting>
  <conditionalFormatting sqref="E6539:E6541">
    <cfRule type="containsText" dxfId="366" priority="4313" operator="containsText" text="Pesquisa de Preços">
      <formula>NOT(ISERROR(SEARCH("Pesquisa de Preços",E6539)))</formula>
    </cfRule>
  </conditionalFormatting>
  <conditionalFormatting sqref="E6543:E6545">
    <cfRule type="containsText" dxfId="365" priority="5037" operator="containsText" text="Pesquisa de Preços">
      <formula>NOT(ISERROR(SEARCH("Pesquisa de Preços",E6543)))</formula>
    </cfRule>
  </conditionalFormatting>
  <conditionalFormatting sqref="E6547:E6549">
    <cfRule type="containsText" dxfId="364" priority="5027" operator="containsText" text="Pesquisa de Preços">
      <formula>NOT(ISERROR(SEARCH("Pesquisa de Preços",E6547)))</formula>
    </cfRule>
  </conditionalFormatting>
  <conditionalFormatting sqref="E6551:E6553">
    <cfRule type="containsText" dxfId="363" priority="5007" operator="containsText" text="Pesquisa de Preços">
      <formula>NOT(ISERROR(SEARCH("Pesquisa de Preços",E6551)))</formula>
    </cfRule>
  </conditionalFormatting>
  <conditionalFormatting sqref="E6555:E6557">
    <cfRule type="containsText" dxfId="362" priority="4150" operator="containsText" text="Pesquisa de Preços">
      <formula>NOT(ISERROR(SEARCH("Pesquisa de Preços",E6555)))</formula>
    </cfRule>
  </conditionalFormatting>
  <conditionalFormatting sqref="E6559:E6561">
    <cfRule type="containsText" dxfId="361" priority="4151" operator="containsText" text="Pesquisa de Preços">
      <formula>NOT(ISERROR(SEARCH("Pesquisa de Preços",E6559)))</formula>
    </cfRule>
  </conditionalFormatting>
  <conditionalFormatting sqref="E6563:E6565">
    <cfRule type="containsText" dxfId="360" priority="4887" operator="containsText" text="Pesquisa de Preços">
      <formula>NOT(ISERROR(SEARCH("Pesquisa de Preços",E6563)))</formula>
    </cfRule>
  </conditionalFormatting>
  <conditionalFormatting sqref="E6567:E6569">
    <cfRule type="containsText" dxfId="359" priority="4877" operator="containsText" text="Pesquisa de Preços">
      <formula>NOT(ISERROR(SEARCH("Pesquisa de Preços",E6567)))</formula>
    </cfRule>
  </conditionalFormatting>
  <conditionalFormatting sqref="E6571:E6573">
    <cfRule type="containsText" dxfId="358" priority="4867" operator="containsText" text="Pesquisa de Preços">
      <formula>NOT(ISERROR(SEARCH("Pesquisa de Preços",E6571)))</formula>
    </cfRule>
  </conditionalFormatting>
  <conditionalFormatting sqref="E6575:E6577">
    <cfRule type="containsText" dxfId="357" priority="4857" operator="containsText" text="Pesquisa de Preços">
      <formula>NOT(ISERROR(SEARCH("Pesquisa de Preços",E6575)))</formula>
    </cfRule>
  </conditionalFormatting>
  <conditionalFormatting sqref="E6579:E6581">
    <cfRule type="containsText" dxfId="356" priority="4847" operator="containsText" text="Pesquisa de Preços">
      <formula>NOT(ISERROR(SEARCH("Pesquisa de Preços",E6579)))</formula>
    </cfRule>
  </conditionalFormatting>
  <conditionalFormatting sqref="E6583:E6585">
    <cfRule type="containsText" dxfId="355" priority="4304" operator="containsText" text="Pesquisa de Preços">
      <formula>NOT(ISERROR(SEARCH("Pesquisa de Preços",E6583)))</formula>
    </cfRule>
  </conditionalFormatting>
  <conditionalFormatting sqref="E6587:E6589">
    <cfRule type="containsText" dxfId="354" priority="4305" operator="containsText" text="Pesquisa de Preços">
      <formula>NOT(ISERROR(SEARCH("Pesquisa de Preços",E6587)))</formula>
    </cfRule>
  </conditionalFormatting>
  <conditionalFormatting sqref="E6591:E6593">
    <cfRule type="containsText" dxfId="353" priority="4827" operator="containsText" text="Pesquisa de Preços">
      <formula>NOT(ISERROR(SEARCH("Pesquisa de Preços",E6591)))</formula>
    </cfRule>
  </conditionalFormatting>
  <conditionalFormatting sqref="E6595:E6597">
    <cfRule type="containsText" dxfId="352" priority="4817" operator="containsText" text="Pesquisa de Preços">
      <formula>NOT(ISERROR(SEARCH("Pesquisa de Preços",E6595)))</formula>
    </cfRule>
  </conditionalFormatting>
  <conditionalFormatting sqref="E6599:E6601">
    <cfRule type="containsText" dxfId="351" priority="4807" operator="containsText" text="Pesquisa de Preços">
      <formula>NOT(ISERROR(SEARCH("Pesquisa de Preços",E6599)))</formula>
    </cfRule>
  </conditionalFormatting>
  <conditionalFormatting sqref="E6603:E6605">
    <cfRule type="containsText" dxfId="350" priority="4797" operator="containsText" text="Pesquisa de Preços">
      <formula>NOT(ISERROR(SEARCH("Pesquisa de Preços",E6603)))</formula>
    </cfRule>
  </conditionalFormatting>
  <conditionalFormatting sqref="E6607:E6609">
    <cfRule type="containsText" dxfId="349" priority="4787" operator="containsText" text="Pesquisa de Preços">
      <formula>NOT(ISERROR(SEARCH("Pesquisa de Preços",E6607)))</formula>
    </cfRule>
  </conditionalFormatting>
  <conditionalFormatting sqref="E6611:E6613">
    <cfRule type="containsText" dxfId="348" priority="4777" operator="containsText" text="Pesquisa de Preços">
      <formula>NOT(ISERROR(SEARCH("Pesquisa de Preços",E6611)))</formula>
    </cfRule>
  </conditionalFormatting>
  <conditionalFormatting sqref="E6615:E6617">
    <cfRule type="containsText" dxfId="347" priority="4767" operator="containsText" text="Pesquisa de Preços">
      <formula>NOT(ISERROR(SEARCH("Pesquisa de Preços",E6615)))</formula>
    </cfRule>
  </conditionalFormatting>
  <conditionalFormatting sqref="E6619:E6621">
    <cfRule type="containsText" dxfId="346" priority="4757" operator="containsText" text="Pesquisa de Preços">
      <formula>NOT(ISERROR(SEARCH("Pesquisa de Preços",E6619)))</formula>
    </cfRule>
  </conditionalFormatting>
  <conditionalFormatting sqref="E6623:E6625">
    <cfRule type="containsText" dxfId="345" priority="4262" operator="containsText" text="Pesquisa de Preços">
      <formula>NOT(ISERROR(SEARCH("Pesquisa de Preços",E6623)))</formula>
    </cfRule>
  </conditionalFormatting>
  <conditionalFormatting sqref="E6627:E6629">
    <cfRule type="containsText" dxfId="344" priority="4263" operator="containsText" text="Pesquisa de Preços">
      <formula>NOT(ISERROR(SEARCH("Pesquisa de Preços",E6627)))</formula>
    </cfRule>
  </conditionalFormatting>
  <conditionalFormatting sqref="E6631:E6633">
    <cfRule type="containsText" dxfId="343" priority="4273" operator="containsText" text="Pesquisa de Preços">
      <formula>NOT(ISERROR(SEARCH("Pesquisa de Preços",E6631)))</formula>
    </cfRule>
  </conditionalFormatting>
  <conditionalFormatting sqref="E6635:E6637">
    <cfRule type="containsText" dxfId="342" priority="4329" operator="containsText" text="Pesquisa de Preços">
      <formula>NOT(ISERROR(SEARCH("Pesquisa de Preços",E6635)))</formula>
    </cfRule>
  </conditionalFormatting>
  <conditionalFormatting sqref="E6639:E6641">
    <cfRule type="containsText" dxfId="341" priority="4717" operator="containsText" text="Pesquisa de Preços">
      <formula>NOT(ISERROR(SEARCH("Pesquisa de Preços",E6639)))</formula>
    </cfRule>
  </conditionalFormatting>
  <conditionalFormatting sqref="E6643:E6645">
    <cfRule type="containsText" dxfId="340" priority="4707" operator="containsText" text="Pesquisa de Preços">
      <formula>NOT(ISERROR(SEARCH("Pesquisa de Preços",E6643)))</formula>
    </cfRule>
  </conditionalFormatting>
  <conditionalFormatting sqref="E6647:E6649">
    <cfRule type="containsText" dxfId="339" priority="4294" operator="containsText" text="Pesquisa de Preços">
      <formula>NOT(ISERROR(SEARCH("Pesquisa de Preços",E6647)))</formula>
    </cfRule>
  </conditionalFormatting>
  <conditionalFormatting sqref="E6651:E6653">
    <cfRule type="containsText" dxfId="338" priority="4288" operator="containsText" text="Pesquisa de Preços">
      <formula>NOT(ISERROR(SEARCH("Pesquisa de Preços",E6651)))</formula>
    </cfRule>
  </conditionalFormatting>
  <conditionalFormatting sqref="E6655:E6657">
    <cfRule type="containsText" dxfId="337" priority="4282" operator="containsText" text="Pesquisa de Preços">
      <formula>NOT(ISERROR(SEARCH("Pesquisa de Preços",E6655)))</formula>
    </cfRule>
  </conditionalFormatting>
  <conditionalFormatting sqref="E6659:E6661">
    <cfRule type="containsText" dxfId="336" priority="4283" operator="containsText" text="Pesquisa de Preços">
      <formula>NOT(ISERROR(SEARCH("Pesquisa de Preços",E6659)))</formula>
    </cfRule>
  </conditionalFormatting>
  <conditionalFormatting sqref="E6663:E6665">
    <cfRule type="containsText" dxfId="335" priority="4657" operator="containsText" text="Pesquisa de Preços">
      <formula>NOT(ISERROR(SEARCH("Pesquisa de Preços",E6663)))</formula>
    </cfRule>
  </conditionalFormatting>
  <conditionalFormatting sqref="E6667:E6669">
    <cfRule type="containsText" dxfId="334" priority="4647" operator="containsText" text="Pesquisa de Preços">
      <formula>NOT(ISERROR(SEARCH("Pesquisa de Preços",E6667)))</formula>
    </cfRule>
  </conditionalFormatting>
  <conditionalFormatting sqref="E6671:E6673">
    <cfRule type="containsText" dxfId="333" priority="4637" operator="containsText" text="Pesquisa de Preços">
      <formula>NOT(ISERROR(SEARCH("Pesquisa de Preços",E6671)))</formula>
    </cfRule>
  </conditionalFormatting>
  <conditionalFormatting sqref="E6675:E6677">
    <cfRule type="containsText" dxfId="332" priority="4627" operator="containsText" text="Pesquisa de Preços">
      <formula>NOT(ISERROR(SEARCH("Pesquisa de Preços",E6675)))</formula>
    </cfRule>
  </conditionalFormatting>
  <conditionalFormatting sqref="E6679:E6681 E6683:E6685 E6687:E6689 E6691:E6693 E6695:E6697 E6699:E6701 E6703:E6705 E6707:E6709 E6711:E6713 E6715:E6717 E6727:E6729 E6731:E6733 E6735:E6737 E6739:E6741 E6743:E6745 E6747:E6749 E6751:E6753 E6755:E6757 E6759:E6761 E6763:E6765 E6767:E6769 E6771:E6773 E6775:E6777 E6779:E6781 E6783:E6785 E6787:E6789 E6791:E6793 E6795:E6797 E6799:E6801 E6803:E6805 E6807:E6809 E6811:E6813 E6815:E6817 E6819:E6821 E6823:E6825 E6827:E6829 E6831:E6833 E6835:E6837 E6839:E6841 E6859:E6861">
    <cfRule type="containsText" dxfId="331" priority="4254" operator="containsText" text="Pesquisa de Preços">
      <formula>NOT(ISERROR(SEARCH("Pesquisa de Preços",E6679)))</formula>
    </cfRule>
  </conditionalFormatting>
  <conditionalFormatting sqref="E6719:E6721">
    <cfRule type="containsText" dxfId="330" priority="4160" operator="containsText" text="Pesquisa de Preços">
      <formula>NOT(ISERROR(SEARCH("Pesquisa de Preços",E6719)))</formula>
    </cfRule>
  </conditionalFormatting>
  <conditionalFormatting sqref="E6723:E6725">
    <cfRule type="containsText" dxfId="329" priority="4161" operator="containsText" text="Pesquisa de Preços">
      <formula>NOT(ISERROR(SEARCH("Pesquisa de Preços",E6723)))</formula>
    </cfRule>
  </conditionalFormatting>
  <conditionalFormatting sqref="E6843:E6845">
    <cfRule type="containsText" dxfId="328" priority="4168" operator="containsText" text="Pesquisa de Preços">
      <formula>NOT(ISERROR(SEARCH("Pesquisa de Preços",E6843)))</formula>
    </cfRule>
  </conditionalFormatting>
  <conditionalFormatting sqref="E6847:E6849 E6851:E6853">
    <cfRule type="containsText" dxfId="327" priority="4114" operator="containsText" text="Pesquisa de Preços">
      <formula>NOT(ISERROR(SEARCH("Pesquisa de Preços",E6847)))</formula>
    </cfRule>
  </conditionalFormatting>
  <conditionalFormatting sqref="E6855:E6857">
    <cfRule type="containsText" dxfId="326" priority="4115" operator="containsText" text="Pesquisa de Preços">
      <formula>NOT(ISERROR(SEARCH("Pesquisa de Preços",E6855)))</formula>
    </cfRule>
  </conditionalFormatting>
  <conditionalFormatting sqref="E6863:E6865">
    <cfRule type="containsText" dxfId="325" priority="4255" operator="containsText" text="Pesquisa de Preços">
      <formula>NOT(ISERROR(SEARCH("Pesquisa de Preços",E6863)))</formula>
    </cfRule>
  </conditionalFormatting>
  <conditionalFormatting sqref="E6867:E6869">
    <cfRule type="containsText" dxfId="324" priority="4547" operator="containsText" text="Pesquisa de Preços">
      <formula>NOT(ISERROR(SEARCH("Pesquisa de Preços",E6867)))</formula>
    </cfRule>
  </conditionalFormatting>
  <conditionalFormatting sqref="E6871:E6873">
    <cfRule type="containsText" dxfId="323" priority="4537" operator="containsText" text="Pesquisa de Preços">
      <formula>NOT(ISERROR(SEARCH("Pesquisa de Preços",E6871)))</formula>
    </cfRule>
  </conditionalFormatting>
  <conditionalFormatting sqref="E6875:E6877">
    <cfRule type="containsText" dxfId="322" priority="4527" operator="containsText" text="Pesquisa de Preços">
      <formula>NOT(ISERROR(SEARCH("Pesquisa de Preços",E6875)))</formula>
    </cfRule>
  </conditionalFormatting>
  <conditionalFormatting sqref="E6879:E6881">
    <cfRule type="containsText" dxfId="321" priority="4517" operator="containsText" text="Pesquisa de Preços">
      <formula>NOT(ISERROR(SEARCH("Pesquisa de Preços",E6879)))</formula>
    </cfRule>
  </conditionalFormatting>
  <conditionalFormatting sqref="E6883:E6885">
    <cfRule type="containsText" dxfId="320" priority="4507" operator="containsText" text="Pesquisa de Preços">
      <formula>NOT(ISERROR(SEARCH("Pesquisa de Preços",E6883)))</formula>
    </cfRule>
  </conditionalFormatting>
  <conditionalFormatting sqref="E6887:E6889">
    <cfRule type="containsText" dxfId="319" priority="4142" operator="containsText" text="Pesquisa de Preços">
      <formula>NOT(ISERROR(SEARCH("Pesquisa de Preços",E6887)))</formula>
    </cfRule>
  </conditionalFormatting>
  <conditionalFormatting sqref="E6891:E6893">
    <cfRule type="containsText" dxfId="318" priority="4136" operator="containsText" text="Pesquisa de Preços">
      <formula>NOT(ISERROR(SEARCH("Pesquisa de Preços",E6891)))</formula>
    </cfRule>
  </conditionalFormatting>
  <conditionalFormatting sqref="E6895:E6897">
    <cfRule type="containsText" dxfId="317" priority="4487" operator="containsText" text="Pesquisa de Preços">
      <formula>NOT(ISERROR(SEARCH("Pesquisa de Preços",E6895)))</formula>
    </cfRule>
  </conditionalFormatting>
  <conditionalFormatting sqref="E6899:E6901">
    <cfRule type="containsText" dxfId="316" priority="4240" operator="containsText" text="Pesquisa de Preços">
      <formula>NOT(ISERROR(SEARCH("Pesquisa de Preços",E6899)))</formula>
    </cfRule>
  </conditionalFormatting>
  <conditionalFormatting sqref="E6903:E6905">
    <cfRule type="containsText" dxfId="315" priority="4232" operator="containsText" text="Pesquisa de Preços">
      <formula>NOT(ISERROR(SEARCH("Pesquisa de Preços",E6903)))</formula>
    </cfRule>
  </conditionalFormatting>
  <conditionalFormatting sqref="E6907:E6909">
    <cfRule type="containsText" dxfId="314" priority="4042" operator="containsText" text="Pesquisa de Preços">
      <formula>NOT(ISERROR(SEARCH("Pesquisa de Preços",E6907)))</formula>
    </cfRule>
  </conditionalFormatting>
  <conditionalFormatting sqref="E6911:E6913">
    <cfRule type="containsText" dxfId="313" priority="4043" operator="containsText" text="Pesquisa de Preços">
      <formula>NOT(ISERROR(SEARCH("Pesquisa de Preços",E6911)))</formula>
    </cfRule>
  </conditionalFormatting>
  <conditionalFormatting sqref="E6915:E6917">
    <cfRule type="containsText" dxfId="312" priority="4216" operator="containsText" text="Pesquisa de Preços">
      <formula>NOT(ISERROR(SEARCH("Pesquisa de Preços",E6915)))</formula>
    </cfRule>
  </conditionalFormatting>
  <conditionalFormatting sqref="E6919:E6921">
    <cfRule type="containsText" dxfId="311" priority="4217" operator="containsText" text="Pesquisa de Preços">
      <formula>NOT(ISERROR(SEARCH("Pesquisa de Preços",E6919)))</formula>
    </cfRule>
  </conditionalFormatting>
  <conditionalFormatting sqref="E6923:E6925">
    <cfRule type="containsText" dxfId="310" priority="4225" operator="containsText" text="Pesquisa de Preços">
      <formula>NOT(ISERROR(SEARCH("Pesquisa de Preços",E6923)))</formula>
    </cfRule>
  </conditionalFormatting>
  <conditionalFormatting sqref="E6927:E6929">
    <cfRule type="containsText" dxfId="309" priority="4457" operator="containsText" text="Pesquisa de Preços">
      <formula>NOT(ISERROR(SEARCH("Pesquisa de Preços",E6927)))</formula>
    </cfRule>
  </conditionalFormatting>
  <conditionalFormatting sqref="E6931:E6933">
    <cfRule type="containsText" dxfId="308" priority="4447" operator="containsText" text="Pesquisa de Preços">
      <formula>NOT(ISERROR(SEARCH("Pesquisa de Preços",E6931)))</formula>
    </cfRule>
  </conditionalFormatting>
  <conditionalFormatting sqref="E6935:E6937">
    <cfRule type="containsText" dxfId="307" priority="4437" operator="containsText" text="Pesquisa de Preços">
      <formula>NOT(ISERROR(SEARCH("Pesquisa de Preços",E6935)))</formula>
    </cfRule>
  </conditionalFormatting>
  <conditionalFormatting sqref="E6939:E6941">
    <cfRule type="containsText" dxfId="306" priority="4427" operator="containsText" text="Pesquisa de Preços">
      <formula>NOT(ISERROR(SEARCH("Pesquisa de Preços",E6939)))</formula>
    </cfRule>
  </conditionalFormatting>
  <conditionalFormatting sqref="E6943:E6945">
    <cfRule type="containsText" dxfId="305" priority="4417" operator="containsText" text="Pesquisa de Preços">
      <formula>NOT(ISERROR(SEARCH("Pesquisa de Preços",E6943)))</formula>
    </cfRule>
  </conditionalFormatting>
  <conditionalFormatting sqref="E6947:E6949">
    <cfRule type="containsText" dxfId="304" priority="4407" operator="containsText" text="Pesquisa de Preços">
      <formula>NOT(ISERROR(SEARCH("Pesquisa de Preços",E6947)))</formula>
    </cfRule>
  </conditionalFormatting>
  <conditionalFormatting sqref="E6951:E6953">
    <cfRule type="containsText" dxfId="303" priority="4397" operator="containsText" text="Pesquisa de Preços">
      <formula>NOT(ISERROR(SEARCH("Pesquisa de Preços",E6951)))</formula>
    </cfRule>
  </conditionalFormatting>
  <conditionalFormatting sqref="E6955:E6957 E6959:E6961 E6971:E6973 E6975:E6977 E6979:E6981 E6983:E6985 E6987:E6989 E6991:E6993 E6995:E6997 E6999:E7001 E7003:E7005 E7015:E7017 E7019:E7021 E7023:E7025 E7027:E7029 E7031:E7033">
    <cfRule type="containsText" dxfId="302" priority="4208" operator="containsText" text="Pesquisa de Preços">
      <formula>NOT(ISERROR(SEARCH("Pesquisa de Preços",E6955)))</formula>
    </cfRule>
  </conditionalFormatting>
  <conditionalFormatting sqref="E6963:E6965">
    <cfRule type="containsText" dxfId="301" priority="3869" operator="containsText" text="Pesquisa de Preços">
      <formula>NOT(ISERROR(SEARCH("Pesquisa de Preços",E6963)))</formula>
    </cfRule>
  </conditionalFormatting>
  <conditionalFormatting sqref="E6967:E6969">
    <cfRule type="containsText" dxfId="300" priority="3870" operator="containsText" text="Pesquisa de Preços">
      <formula>NOT(ISERROR(SEARCH("Pesquisa de Preços",E6967)))</formula>
    </cfRule>
  </conditionalFormatting>
  <conditionalFormatting sqref="E7007:E7009">
    <cfRule type="containsText" dxfId="299" priority="4130" operator="containsText" text="Pesquisa de Preços">
      <formula>NOT(ISERROR(SEARCH("Pesquisa de Preços",E7007)))</formula>
    </cfRule>
  </conditionalFormatting>
  <conditionalFormatting sqref="E7011:E7013">
    <cfRule type="containsText" dxfId="298" priority="4131" operator="containsText" text="Pesquisa de Preços">
      <formula>NOT(ISERROR(SEARCH("Pesquisa de Preços",E7011)))</formula>
    </cfRule>
  </conditionalFormatting>
  <conditionalFormatting sqref="E7035:E7037">
    <cfRule type="containsText" dxfId="297" priority="4192" operator="containsText" text="Pesquisa de Preços">
      <formula>NOT(ISERROR(SEARCH("Pesquisa de Preços",E7035)))</formula>
    </cfRule>
  </conditionalFormatting>
  <conditionalFormatting sqref="E7039:E7041">
    <cfRule type="containsText" dxfId="296" priority="4184" operator="containsText" text="Pesquisa de Preços">
      <formula>NOT(ISERROR(SEARCH("Pesquisa de Preços",E7039)))</formula>
    </cfRule>
  </conditionalFormatting>
  <conditionalFormatting sqref="E7043:E7045">
    <cfRule type="containsText" dxfId="295" priority="4176" operator="containsText" text="Pesquisa de Preços">
      <formula>NOT(ISERROR(SEARCH("Pesquisa de Preços",E7043)))</formula>
    </cfRule>
  </conditionalFormatting>
  <conditionalFormatting sqref="E7047:E7049">
    <cfRule type="containsText" dxfId="294" priority="4177" operator="containsText" text="Pesquisa de Preços">
      <formula>NOT(ISERROR(SEARCH("Pesquisa de Preços",E7047)))</formula>
    </cfRule>
  </conditionalFormatting>
  <conditionalFormatting sqref="E7051:E7053 E7055:E7057 E7059:E7061 E7063:E7065 E7067:E7069 E7071:E7073 E7075:E7077 E7079:E7081 E7083:E7085 E7087:E7089 E7091:E7093 E7095:E7097 E7099:E7101 E7103:E7105 E7107:E7109 E7111:E7113 E7115:E7117 E7119:E7121 E7123:E7125 E7127:E7129 E7131:E7133 E7135:E7137 E7139:E7141">
    <cfRule type="containsText" dxfId="293" priority="4200" operator="containsText" text="Pesquisa de Preços">
      <formula>NOT(ISERROR(SEARCH("Pesquisa de Preços",E7051)))</formula>
    </cfRule>
  </conditionalFormatting>
  <conditionalFormatting sqref="E7143">
    <cfRule type="containsText" dxfId="292" priority="4201" operator="containsText" text="Pesquisa de Preços">
      <formula>NOT(ISERROR(SEARCH("Pesquisa de Preços",E7143)))</formula>
    </cfRule>
  </conditionalFormatting>
  <conditionalFormatting sqref="E7204:E7205">
    <cfRule type="containsText" dxfId="291" priority="4098" operator="containsText" text="Pesquisa de Preços">
      <formula>NOT(ISERROR(SEARCH("Pesquisa de Preços",E7204)))</formula>
    </cfRule>
  </conditionalFormatting>
  <conditionalFormatting sqref="E7207:E7209">
    <cfRule type="containsText" dxfId="290" priority="4090" operator="containsText" text="Pesquisa de Preços">
      <formula>NOT(ISERROR(SEARCH("Pesquisa de Preços",E7207)))</formula>
    </cfRule>
  </conditionalFormatting>
  <conditionalFormatting sqref="E7211:E7213">
    <cfRule type="containsText" dxfId="289" priority="4091" operator="containsText" text="Pesquisa de Preços">
      <formula>NOT(ISERROR(SEARCH("Pesquisa de Preços",E7211)))</formula>
    </cfRule>
  </conditionalFormatting>
  <conditionalFormatting sqref="E7215:E7217">
    <cfRule type="containsText" dxfId="288" priority="4106" operator="containsText" text="Pesquisa de Preços">
      <formula>NOT(ISERROR(SEARCH("Pesquisa de Preços",E7215)))</formula>
    </cfRule>
  </conditionalFormatting>
  <conditionalFormatting sqref="E7219:E7225">
    <cfRule type="containsText" dxfId="287" priority="3830" operator="containsText" text="Pesquisa de Preços">
      <formula>NOT(ISERROR(SEARCH("Pesquisa de Preços",E7219)))</formula>
    </cfRule>
  </conditionalFormatting>
  <conditionalFormatting sqref="E7235:E7237">
    <cfRule type="containsText" dxfId="286" priority="3818" operator="containsText" text="Pesquisa de Preços">
      <formula>NOT(ISERROR(SEARCH("Pesquisa de Preços",E7235)))</formula>
    </cfRule>
  </conditionalFormatting>
  <conditionalFormatting sqref="E7243:E7248">
    <cfRule type="containsText" dxfId="285" priority="3570" operator="containsText" text="Pesquisa de Preços">
      <formula>NOT(ISERROR(SEARCH("Pesquisa de Preços",E7243)))</formula>
    </cfRule>
  </conditionalFormatting>
  <conditionalFormatting sqref="E7251:E7252">
    <cfRule type="containsText" dxfId="284" priority="3569" operator="containsText" text="Pesquisa de Preços">
      <formula>NOT(ISERROR(SEARCH("Pesquisa de Preços",E7251)))</formula>
    </cfRule>
  </conditionalFormatting>
  <conditionalFormatting sqref="E7254:E7255">
    <cfRule type="containsText" dxfId="283" priority="3629" operator="containsText" text="Pesquisa de Preços">
      <formula>NOT(ISERROR(SEARCH("Pesquisa de Preços",E7254)))</formula>
    </cfRule>
  </conditionalFormatting>
  <conditionalFormatting sqref="E7257:E7259">
    <cfRule type="containsText" dxfId="282" priority="3623" operator="containsText" text="Pesquisa de Preços">
      <formula>NOT(ISERROR(SEARCH("Pesquisa de Preços",E7257)))</formula>
    </cfRule>
  </conditionalFormatting>
  <conditionalFormatting sqref="E7261">
    <cfRule type="containsText" dxfId="281" priority="3624" operator="containsText" text="Pesquisa de Preços">
      <formula>NOT(ISERROR(SEARCH("Pesquisa de Preços",E7261)))</formula>
    </cfRule>
  </conditionalFormatting>
  <conditionalFormatting sqref="E7266:E7267">
    <cfRule type="containsText" dxfId="280" priority="3801" operator="containsText" text="Pesquisa de Preços">
      <formula>NOT(ISERROR(SEARCH("Pesquisa de Preços",E7266)))</formula>
    </cfRule>
  </conditionalFormatting>
  <conditionalFormatting sqref="E7269:E7271">
    <cfRule type="containsText" dxfId="279" priority="3793" operator="containsText" text="Pesquisa de Preços">
      <formula>NOT(ISERROR(SEARCH("Pesquisa de Preços",E7269)))</formula>
    </cfRule>
  </conditionalFormatting>
  <conditionalFormatting sqref="E7273">
    <cfRule type="containsText" dxfId="278" priority="3794" operator="containsText" text="Pesquisa de Preços">
      <formula>NOT(ISERROR(SEARCH("Pesquisa de Preços",E7273)))</formula>
    </cfRule>
  </conditionalFormatting>
  <conditionalFormatting sqref="E7317:E7319">
    <cfRule type="containsText" dxfId="277" priority="3545" operator="containsText" text="Pesquisa de Preços">
      <formula>NOT(ISERROR(SEARCH("Pesquisa de Preços",E7317)))</formula>
    </cfRule>
  </conditionalFormatting>
  <conditionalFormatting sqref="E7324:E7325">
    <cfRule type="containsText" dxfId="276" priority="3560" operator="containsText" text="Pesquisa de Preços">
      <formula>NOT(ISERROR(SEARCH("Pesquisa de Preços",E7324)))</formula>
    </cfRule>
  </conditionalFormatting>
  <conditionalFormatting sqref="E7330:E7333">
    <cfRule type="containsText" dxfId="275" priority="3516" operator="containsText" text="Pesquisa de Preços">
      <formula>NOT(ISERROR(SEARCH("Pesquisa de Preços",E7330)))</formula>
    </cfRule>
  </conditionalFormatting>
  <conditionalFormatting sqref="E7338:E7341">
    <cfRule type="containsText" dxfId="274" priority="3492" operator="containsText" text="Pesquisa de Preços">
      <formula>NOT(ISERROR(SEARCH("Pesquisa de Preços",E7338)))</formula>
    </cfRule>
  </conditionalFormatting>
  <conditionalFormatting sqref="E7345:E7347">
    <cfRule type="containsText" dxfId="273" priority="3478" operator="containsText" text="Pesquisa de Preços">
      <formula>NOT(ISERROR(SEARCH("Pesquisa de Preços",E7345)))</formula>
    </cfRule>
  </conditionalFormatting>
  <conditionalFormatting sqref="E7359:E7360">
    <cfRule type="containsText" dxfId="272" priority="3439" operator="containsText" text="Pesquisa de Preços">
      <formula>NOT(ISERROR(SEARCH("Pesquisa de Preços",E7359)))</formula>
    </cfRule>
  </conditionalFormatting>
  <conditionalFormatting sqref="E7365">
    <cfRule type="containsText" dxfId="271" priority="3440" operator="containsText" text="Pesquisa de Preços">
      <formula>NOT(ISERROR(SEARCH("Pesquisa de Preços",E7365)))</formula>
    </cfRule>
  </conditionalFormatting>
  <conditionalFormatting sqref="E7384:E7385">
    <cfRule type="containsText" dxfId="270" priority="3401" operator="containsText" text="Pesquisa de Preços">
      <formula>NOT(ISERROR(SEARCH("Pesquisa de Preços",E7384)))</formula>
    </cfRule>
  </conditionalFormatting>
  <conditionalFormatting sqref="E7387:E7388">
    <cfRule type="containsText" dxfId="269" priority="3344" operator="containsText" text="Pesquisa de Preços">
      <formula>NOT(ISERROR(SEARCH("Pesquisa de Preços",E7387)))</formula>
    </cfRule>
  </conditionalFormatting>
  <conditionalFormatting sqref="E7393">
    <cfRule type="containsText" dxfId="268" priority="3345" operator="containsText" text="Pesquisa de Preços">
      <formula>NOT(ISERROR(SEARCH("Pesquisa de Preços",E7393)))</formula>
    </cfRule>
  </conditionalFormatting>
  <conditionalFormatting sqref="E7395">
    <cfRule type="containsText" dxfId="267" priority="3258" operator="containsText" text="Pesquisa de Preços">
      <formula>NOT(ISERROR(SEARCH("Pesquisa de Preços",E7395)))</formula>
    </cfRule>
  </conditionalFormatting>
  <conditionalFormatting sqref="E7399">
    <cfRule type="containsText" dxfId="266" priority="3259" operator="containsText" text="Pesquisa de Preços">
      <formula>NOT(ISERROR(SEARCH("Pesquisa de Preços",E7399)))</formula>
    </cfRule>
  </conditionalFormatting>
  <conditionalFormatting sqref="E7401">
    <cfRule type="containsText" dxfId="265" priority="3253" operator="containsText" text="Pesquisa de Preços">
      <formula>NOT(ISERROR(SEARCH("Pesquisa de Preços",E7401)))</formula>
    </cfRule>
  </conditionalFormatting>
  <conditionalFormatting sqref="E7405">
    <cfRule type="containsText" dxfId="264" priority="3254" operator="containsText" text="Pesquisa de Preços">
      <formula>NOT(ISERROR(SEARCH("Pesquisa de Preços",E7405)))</formula>
    </cfRule>
  </conditionalFormatting>
  <conditionalFormatting sqref="E7407">
    <cfRule type="containsText" dxfId="263" priority="3248" operator="containsText" text="Pesquisa de Preços">
      <formula>NOT(ISERROR(SEARCH("Pesquisa de Preços",E7407)))</formula>
    </cfRule>
  </conditionalFormatting>
  <conditionalFormatting sqref="E7411">
    <cfRule type="containsText" dxfId="262" priority="3249" operator="containsText" text="Pesquisa de Preços">
      <formula>NOT(ISERROR(SEARCH("Pesquisa de Preços",E7411)))</formula>
    </cfRule>
  </conditionalFormatting>
  <conditionalFormatting sqref="E7413">
    <cfRule type="containsText" dxfId="261" priority="3241" operator="containsText" text="Pesquisa de Preços">
      <formula>NOT(ISERROR(SEARCH("Pesquisa de Preços",E7413)))</formula>
    </cfRule>
  </conditionalFormatting>
  <conditionalFormatting sqref="E7417">
    <cfRule type="containsText" dxfId="260" priority="3242" operator="containsText" text="Pesquisa de Preços">
      <formula>NOT(ISERROR(SEARCH("Pesquisa de Preços",E7417)))</formula>
    </cfRule>
  </conditionalFormatting>
  <conditionalFormatting sqref="E7434:E7436">
    <cfRule type="containsText" dxfId="259" priority="3265" operator="containsText" text="Pesquisa de Preços">
      <formula>NOT(ISERROR(SEARCH("Pesquisa de Preços",E7434)))</formula>
    </cfRule>
  </conditionalFormatting>
  <conditionalFormatting sqref="E7455:E7457">
    <cfRule type="containsText" dxfId="258" priority="3216" operator="containsText" text="Pesquisa de Preços">
      <formula>NOT(ISERROR(SEARCH("Pesquisa de Preços",E7455)))</formula>
    </cfRule>
  </conditionalFormatting>
  <conditionalFormatting sqref="E8355">
    <cfRule type="containsText" dxfId="257" priority="1900" operator="containsText" text="Pesquisa de Preços">
      <formula>NOT(ISERROR(SEARCH("Pesquisa de Preços",E8355)))</formula>
    </cfRule>
  </conditionalFormatting>
  <conditionalFormatting sqref="E8397:E8399">
    <cfRule type="containsText" dxfId="256" priority="1781" operator="containsText" text="Pesquisa de Preços">
      <formula>NOT(ISERROR(SEARCH("Pesquisa de Preços",E8397)))</formula>
    </cfRule>
  </conditionalFormatting>
  <conditionalFormatting sqref="E8406:E8443">
    <cfRule type="containsText" dxfId="255" priority="16" operator="containsText" text="Pesquisa de Preços">
      <formula>NOT(ISERROR(SEARCH("Pesquisa de Preços",E8406)))</formula>
    </cfRule>
  </conditionalFormatting>
  <conditionalFormatting sqref="E8447:E8448">
    <cfRule type="containsText" dxfId="254" priority="1567" operator="containsText" text="Pesquisa de Preços">
      <formula>NOT(ISERROR(SEARCH("Pesquisa de Preços",E8447)))</formula>
    </cfRule>
  </conditionalFormatting>
  <conditionalFormatting sqref="E8452:E8465">
    <cfRule type="containsText" dxfId="253" priority="1559" operator="containsText" text="Pesquisa de Preços">
      <formula>NOT(ISERROR(SEARCH("Pesquisa de Preços",E8452)))</formula>
    </cfRule>
  </conditionalFormatting>
  <conditionalFormatting sqref="E8471">
    <cfRule type="containsText" dxfId="252" priority="1553" operator="containsText" text="Pesquisa de Preços">
      <formula>NOT(ISERROR(SEARCH("Pesquisa de Preços",E8471)))</formula>
    </cfRule>
  </conditionalFormatting>
  <conditionalFormatting sqref="E8481:E8483">
    <cfRule type="containsText" dxfId="251" priority="1545" operator="containsText" text="Pesquisa de Preços">
      <formula>NOT(ISERROR(SEARCH("Pesquisa de Preços",E8481)))</formula>
    </cfRule>
  </conditionalFormatting>
  <conditionalFormatting sqref="E8489:E8492">
    <cfRule type="containsText" dxfId="250" priority="1535" operator="containsText" text="Pesquisa de Preços">
      <formula>NOT(ISERROR(SEARCH("Pesquisa de Preços",E8489)))</formula>
    </cfRule>
  </conditionalFormatting>
  <conditionalFormatting sqref="E8498:E8500">
    <cfRule type="containsText" dxfId="249" priority="1529" operator="containsText" text="Pesquisa de Preços">
      <formula>NOT(ISERROR(SEARCH("Pesquisa de Preços",E8498)))</formula>
    </cfRule>
  </conditionalFormatting>
  <conditionalFormatting sqref="E8504:E8505">
    <cfRule type="containsText" dxfId="248" priority="1521" operator="containsText" text="Pesquisa de Preços">
      <formula>NOT(ISERROR(SEARCH("Pesquisa de Preços",E8504)))</formula>
    </cfRule>
  </conditionalFormatting>
  <conditionalFormatting sqref="E8509:E8510">
    <cfRule type="containsText" dxfId="247" priority="1513" operator="containsText" text="Pesquisa de Preços">
      <formula>NOT(ISERROR(SEARCH("Pesquisa de Preços",E8509)))</formula>
    </cfRule>
  </conditionalFormatting>
  <conditionalFormatting sqref="E8514:E8522">
    <cfRule type="containsText" dxfId="246" priority="1493" operator="containsText" text="Pesquisa de Preços">
      <formula>NOT(ISERROR(SEARCH("Pesquisa de Preços",E8514)))</formula>
    </cfRule>
  </conditionalFormatting>
  <conditionalFormatting sqref="E8524:E8528">
    <cfRule type="containsText" dxfId="245" priority="1485" operator="containsText" text="Pesquisa de Preços">
      <formula>NOT(ISERROR(SEARCH("Pesquisa de Preços",E8524)))</formula>
    </cfRule>
  </conditionalFormatting>
  <conditionalFormatting sqref="E8530:E8570">
    <cfRule type="containsText" dxfId="244" priority="1367" operator="containsText" text="Pesquisa de Preços">
      <formula>NOT(ISERROR(SEARCH("Pesquisa de Preços",E8530)))</formula>
    </cfRule>
  </conditionalFormatting>
  <conditionalFormatting sqref="E8578:E8581">
    <cfRule type="containsText" dxfId="243" priority="1357" operator="containsText" text="Pesquisa de Preços">
      <formula>NOT(ISERROR(SEARCH("Pesquisa de Preços",E8578)))</formula>
    </cfRule>
  </conditionalFormatting>
  <conditionalFormatting sqref="E8587:E8590">
    <cfRule type="containsText" dxfId="242" priority="1346" operator="containsText" text="Pesquisa de Preços">
      <formula>NOT(ISERROR(SEARCH("Pesquisa de Preços",E8587)))</formula>
    </cfRule>
  </conditionalFormatting>
  <conditionalFormatting sqref="E8597:E8622">
    <cfRule type="containsText" dxfId="241" priority="1251" operator="containsText" text="Pesquisa de Preços">
      <formula>NOT(ISERROR(SEARCH("Pesquisa de Preços",E8597)))</formula>
    </cfRule>
  </conditionalFormatting>
  <conditionalFormatting sqref="E8631:E8636">
    <cfRule type="containsText" dxfId="240" priority="1261" operator="containsText" text="Pesquisa de Preços">
      <formula>NOT(ISERROR(SEARCH("Pesquisa de Preços",E8631)))</formula>
    </cfRule>
  </conditionalFormatting>
  <conditionalFormatting sqref="E8693">
    <cfRule type="containsText" dxfId="239" priority="1132" operator="containsText" text="Pesquisa de Preços">
      <formula>NOT(ISERROR(SEARCH("Pesquisa de Preços",E8693)))</formula>
    </cfRule>
  </conditionalFormatting>
  <conditionalFormatting sqref="E9168:E9196">
    <cfRule type="containsText" dxfId="238" priority="800" operator="containsText" text="Pesquisa de Preços">
      <formula>NOT(ISERROR(SEARCH("Pesquisa de Preços",E9168)))</formula>
    </cfRule>
  </conditionalFormatting>
  <conditionalFormatting sqref="E9202:E9204">
    <cfRule type="containsText" dxfId="237" priority="796" operator="containsText" text="Pesquisa de Preços">
      <formula>NOT(ISERROR(SEARCH("Pesquisa de Preços",E9202)))</formula>
    </cfRule>
  </conditionalFormatting>
  <conditionalFormatting sqref="E9210:E9217">
    <cfRule type="containsText" dxfId="236" priority="746" operator="containsText" text="Pesquisa de Preços">
      <formula>NOT(ISERROR(SEARCH("Pesquisa de Preços",E9210)))</formula>
    </cfRule>
  </conditionalFormatting>
  <conditionalFormatting sqref="E9235:E9285">
    <cfRule type="containsText" dxfId="235" priority="620" operator="containsText" text="Pesquisa de Preços">
      <formula>NOT(ISERROR(SEARCH("Pesquisa de Preços",E9235)))</formula>
    </cfRule>
  </conditionalFormatting>
  <conditionalFormatting sqref="E9294:E9303">
    <cfRule type="containsText" dxfId="234" priority="327" operator="containsText" text="Pesquisa de Preços">
      <formula>NOT(ISERROR(SEARCH("Pesquisa de Preços",E9294)))</formula>
    </cfRule>
  </conditionalFormatting>
  <conditionalFormatting sqref="E9305:E9311">
    <cfRule type="containsText" dxfId="233" priority="319" operator="containsText" text="Pesquisa de Preços">
      <formula>NOT(ISERROR(SEARCH("Pesquisa de Preços",E9305)))</formula>
    </cfRule>
  </conditionalFormatting>
  <conditionalFormatting sqref="E9331:E9395">
    <cfRule type="containsText" dxfId="232" priority="4" operator="containsText" text="Pesquisa de Preços">
      <formula>NOT(ISERROR(SEARCH("Pesquisa de Preços",E9331)))</formula>
    </cfRule>
  </conditionalFormatting>
  <conditionalFormatting sqref="E9422:E9473">
    <cfRule type="containsText" dxfId="231" priority="266" operator="containsText" text="Pesquisa de Preços">
      <formula>NOT(ISERROR(SEARCH("Pesquisa de Preços",E9422)))</formula>
    </cfRule>
  </conditionalFormatting>
  <conditionalFormatting sqref="G2932">
    <cfRule type="notContainsText" dxfId="230" priority="9178" operator="notContains" text="Sinapi">
      <formula>ISERROR(SEARCH("Sinapi",G2932))</formula>
    </cfRule>
  </conditionalFormatting>
  <conditionalFormatting sqref="G2937">
    <cfRule type="notContainsText" dxfId="229" priority="9177" operator="notContains" text="Sinapi">
      <formula>ISERROR(SEARCH("Sinapi",G2937))</formula>
    </cfRule>
  </conditionalFormatting>
  <conditionalFormatting sqref="G2942">
    <cfRule type="notContainsText" dxfId="228" priority="9176" operator="notContains" text="Sinapi">
      <formula>ISERROR(SEARCH("Sinapi",G2942))</formula>
    </cfRule>
  </conditionalFormatting>
  <conditionalFormatting sqref="G2947">
    <cfRule type="notContainsText" dxfId="227" priority="9175" operator="notContains" text="Sinapi">
      <formula>ISERROR(SEARCH("Sinapi",G2947))</formula>
    </cfRule>
  </conditionalFormatting>
  <conditionalFormatting sqref="G2952">
    <cfRule type="notContainsText" dxfId="226" priority="9174" operator="notContains" text="Sinapi">
      <formula>ISERROR(SEARCH("Sinapi",G2952))</formula>
    </cfRule>
  </conditionalFormatting>
  <conditionalFormatting sqref="G2957">
    <cfRule type="notContainsText" dxfId="225" priority="9173" operator="notContains" text="Sinapi">
      <formula>ISERROR(SEARCH("Sinapi",G2957))</formula>
    </cfRule>
  </conditionalFormatting>
  <conditionalFormatting sqref="G2962">
    <cfRule type="notContainsText" dxfId="224" priority="9172" operator="notContains" text="Sinapi">
      <formula>ISERROR(SEARCH("Sinapi",G2962))</formula>
    </cfRule>
  </conditionalFormatting>
  <conditionalFormatting sqref="G2967">
    <cfRule type="notContainsText" dxfId="223" priority="9171" operator="notContains" text="Sinapi">
      <formula>ISERROR(SEARCH("Sinapi",G2967))</formula>
    </cfRule>
  </conditionalFormatting>
  <conditionalFormatting sqref="G2982">
    <cfRule type="notContainsText" dxfId="222" priority="9170" operator="notContains" text="Sinapi">
      <formula>ISERROR(SEARCH("Sinapi",G2982))</formula>
    </cfRule>
  </conditionalFormatting>
  <conditionalFormatting sqref="G2987">
    <cfRule type="notContainsText" dxfId="221" priority="9169" operator="notContains" text="Sinapi">
      <formula>ISERROR(SEARCH("Sinapi",G2987))</formula>
    </cfRule>
  </conditionalFormatting>
  <conditionalFormatting sqref="G2992">
    <cfRule type="notContainsText" dxfId="220" priority="9168" operator="notContains" text="Sinapi">
      <formula>ISERROR(SEARCH("Sinapi",G2992))</formula>
    </cfRule>
  </conditionalFormatting>
  <conditionalFormatting sqref="G2997">
    <cfRule type="notContainsText" dxfId="219" priority="9167" operator="notContains" text="Sinapi">
      <formula>ISERROR(SEARCH("Sinapi",G2997))</formula>
    </cfRule>
  </conditionalFormatting>
  <conditionalFormatting sqref="G3002">
    <cfRule type="notContainsText" dxfId="218" priority="9166" operator="notContains" text="Sinapi">
      <formula>ISERROR(SEARCH("Sinapi",G3002))</formula>
    </cfRule>
  </conditionalFormatting>
  <conditionalFormatting sqref="G3007">
    <cfRule type="notContainsText" dxfId="217" priority="9165" operator="notContains" text="Sinapi">
      <formula>ISERROR(SEARCH("Sinapi",G3007))</formula>
    </cfRule>
  </conditionalFormatting>
  <conditionalFormatting sqref="G3012">
    <cfRule type="notContainsText" dxfId="216" priority="9164" operator="notContains" text="Sinapi">
      <formula>ISERROR(SEARCH("Sinapi",G3012))</formula>
    </cfRule>
  </conditionalFormatting>
  <conditionalFormatting sqref="G3017">
    <cfRule type="notContainsText" dxfId="215" priority="9163" operator="notContains" text="Sinapi">
      <formula>ISERROR(SEARCH("Sinapi",G3017))</formula>
    </cfRule>
  </conditionalFormatting>
  <conditionalFormatting sqref="G3022">
    <cfRule type="notContainsText" dxfId="214" priority="9162" operator="notContains" text="Sinapi">
      <formula>ISERROR(SEARCH("Sinapi",G3022))</formula>
    </cfRule>
  </conditionalFormatting>
  <conditionalFormatting sqref="G3035">
    <cfRule type="notContainsText" dxfId="213" priority="9161" operator="notContains" text="Sinapi">
      <formula>ISERROR(SEARCH("Sinapi",G3035))</formula>
    </cfRule>
  </conditionalFormatting>
  <conditionalFormatting sqref="G3048">
    <cfRule type="notContainsText" dxfId="212" priority="9124" operator="notContains" text="Sinapi">
      <formula>ISERROR(SEARCH("Sinapi",G3048))</formula>
    </cfRule>
  </conditionalFormatting>
  <conditionalFormatting sqref="G3060">
    <cfRule type="notContainsText" dxfId="211" priority="9160" operator="notContains" text="Sinapi">
      <formula>ISERROR(SEARCH("Sinapi",G3060))</formula>
    </cfRule>
  </conditionalFormatting>
  <conditionalFormatting sqref="G3073">
    <cfRule type="notContainsText" dxfId="210" priority="9159" operator="notContains" text="Sinapi">
      <formula>ISERROR(SEARCH("Sinapi",G3073))</formula>
    </cfRule>
  </conditionalFormatting>
  <conditionalFormatting sqref="G3078">
    <cfRule type="notContainsText" dxfId="209" priority="9158" operator="notContains" text="Sinapi">
      <formula>ISERROR(SEARCH("Sinapi",G3078))</formula>
    </cfRule>
  </conditionalFormatting>
  <conditionalFormatting sqref="G3083">
    <cfRule type="notContainsText" dxfId="208" priority="9157" operator="notContains" text="Sinapi">
      <formula>ISERROR(SEARCH("Sinapi",G3083))</formula>
    </cfRule>
  </conditionalFormatting>
  <conditionalFormatting sqref="G3088">
    <cfRule type="notContainsText" dxfId="207" priority="9156" operator="notContains" text="Sinapi">
      <formula>ISERROR(SEARCH("Sinapi",G3088))</formula>
    </cfRule>
  </conditionalFormatting>
  <conditionalFormatting sqref="G3093">
    <cfRule type="notContainsText" dxfId="206" priority="9155" operator="notContains" text="Sinapi">
      <formula>ISERROR(SEARCH("Sinapi",G3093))</formula>
    </cfRule>
  </conditionalFormatting>
  <conditionalFormatting sqref="G3098">
    <cfRule type="notContainsText" dxfId="205" priority="9154" operator="notContains" text="Sinapi">
      <formula>ISERROR(SEARCH("Sinapi",G3098))</formula>
    </cfRule>
  </conditionalFormatting>
  <conditionalFormatting sqref="G3103">
    <cfRule type="notContainsText" dxfId="204" priority="9153" operator="notContains" text="Sinapi">
      <formula>ISERROR(SEARCH("Sinapi",G3103))</formula>
    </cfRule>
  </conditionalFormatting>
  <conditionalFormatting sqref="G3108">
    <cfRule type="notContainsText" dxfId="203" priority="9152" operator="notContains" text="Sinapi">
      <formula>ISERROR(SEARCH("Sinapi",G3108))</formula>
    </cfRule>
  </conditionalFormatting>
  <conditionalFormatting sqref="G3113">
    <cfRule type="notContainsText" dxfId="202" priority="9151" operator="notContains" text="Sinapi">
      <formula>ISERROR(SEARCH("Sinapi",G3113))</formula>
    </cfRule>
  </conditionalFormatting>
  <conditionalFormatting sqref="G3153">
    <cfRule type="notContainsText" dxfId="201" priority="9150" operator="notContains" text="Sinapi">
      <formula>ISERROR(SEARCH("Sinapi",G3153))</formula>
    </cfRule>
  </conditionalFormatting>
  <conditionalFormatting sqref="G3335">
    <cfRule type="notContainsText" dxfId="200" priority="9149" operator="notContains" text="Sinapi">
      <formula>ISERROR(SEARCH("Sinapi",G3335))</formula>
    </cfRule>
  </conditionalFormatting>
  <conditionalFormatting sqref="G3354">
    <cfRule type="notContainsText" dxfId="199" priority="9148" operator="notContains" text="Sinapi">
      <formula>ISERROR(SEARCH("Sinapi",G3354))</formula>
    </cfRule>
  </conditionalFormatting>
  <conditionalFormatting sqref="G3365">
    <cfRule type="notContainsText" dxfId="198" priority="9147" operator="notContains" text="Sinapi">
      <formula>ISERROR(SEARCH("Sinapi",G3365))</formula>
    </cfRule>
  </conditionalFormatting>
  <conditionalFormatting sqref="G3369">
    <cfRule type="notContainsText" dxfId="197" priority="9146" operator="notContains" text="Sinapi">
      <formula>ISERROR(SEARCH("Sinapi",G3369))</formula>
    </cfRule>
  </conditionalFormatting>
  <hyperlinks>
    <hyperlink ref="C455" r:id="rId1" xr:uid="{00000000-0004-0000-0000-000000000000}"/>
    <hyperlink ref="C489" r:id="rId2" xr:uid="{00000000-0004-0000-0000-000001000000}"/>
    <hyperlink ref="C488" r:id="rId3" xr:uid="{00000000-0004-0000-0000-000002000000}"/>
    <hyperlink ref="C474" r:id="rId4" xr:uid="{00000000-0004-0000-0000-000003000000}"/>
    <hyperlink ref="C4633" r:id="rId5" xr:uid="{00000000-0004-0000-0000-000004000000}"/>
    <hyperlink ref="C4701" r:id="rId6" xr:uid="{00000000-0004-0000-0000-000005000000}"/>
    <hyperlink ref="C4680" r:id="rId7" xr:uid="{00000000-0004-0000-0000-000006000000}"/>
    <hyperlink ref="C3165" r:id="rId8" xr:uid="{00000000-0004-0000-0000-000007000000}"/>
    <hyperlink ref="C473" r:id="rId9" xr:uid="{00000000-0004-0000-0000-000008000000}"/>
  </hyperlinks>
  <printOptions horizontalCentered="1"/>
  <pageMargins left="0.19685039370078741" right="0.19685039370078741" top="0.98425196850393704" bottom="0.59055118110236227" header="0.19685039370078741" footer="0.19685039370078741"/>
  <pageSetup paperSize="9" scale="47" fitToHeight="0" orientation="landscape" horizontalDpi="4294967295" verticalDpi="4294967295"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52" manualBreakCount="52">
    <brk id="289" max="10" man="1"/>
    <brk id="319" max="10" man="1"/>
    <brk id="372" max="10" man="1"/>
    <brk id="426" max="10" man="1"/>
    <brk id="496" max="10" man="1"/>
    <brk id="553" max="10" man="1"/>
    <brk id="782" max="10" man="1"/>
    <brk id="1009" max="10" man="1"/>
    <brk id="1127" max="10" man="1"/>
    <brk id="1183" max="10" man="1"/>
    <brk id="1403" max="10" man="1"/>
    <brk id="1537" max="10" man="1"/>
    <brk id="1675" max="10" man="1"/>
    <brk id="1771" max="10" man="1"/>
    <brk id="1987" max="10" man="1"/>
    <brk id="2118" max="10" man="1"/>
    <brk id="2233" max="10" man="1"/>
    <brk id="2263" max="10" man="1"/>
    <brk id="3064" max="10" man="1"/>
    <brk id="3191" max="10" man="1"/>
    <brk id="3609" max="10" man="1"/>
    <brk id="3662" max="10" man="1"/>
    <brk id="3706" max="10" man="1"/>
    <brk id="3857" max="10" man="1"/>
    <brk id="3934" max="10" man="1"/>
    <brk id="4132" max="10" man="1"/>
    <brk id="4383" max="10" man="1"/>
    <brk id="4459" max="10" man="1"/>
    <brk id="4520" max="10" man="1"/>
    <brk id="4564" max="10" man="1"/>
    <brk id="4600" max="10" man="1"/>
    <brk id="5421" max="10" man="1"/>
    <brk id="6117" max="10" man="1"/>
    <brk id="6253" max="10" man="1"/>
    <brk id="6281" max="10" man="1"/>
    <brk id="6306" max="10" man="1"/>
    <brk id="6435" max="10" man="1"/>
    <brk id="7372" max="10" man="1"/>
    <brk id="7437" max="10" man="1"/>
    <brk id="8373" max="10" man="1"/>
    <brk id="8424" max="10" man="1"/>
    <brk id="8597" max="10" man="1"/>
    <brk id="8630" max="10" man="1"/>
    <brk id="9147" max="10" man="1"/>
    <brk id="9196" max="10" man="1"/>
    <brk id="9264" max="10" man="1"/>
    <brk id="9304" max="10" man="1"/>
    <brk id="9330" max="10" man="1"/>
    <brk id="9359" max="10" man="1"/>
    <brk id="9392" max="10" man="1"/>
    <brk id="9432" max="10" man="1"/>
    <brk id="9461" max="10"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5" filterMode="1">
    <pageSetUpPr fitToPage="1"/>
  </sheetPr>
  <dimension ref="A1:L811"/>
  <sheetViews>
    <sheetView zoomScale="115" zoomScaleNormal="115" workbookViewId="0">
      <pane ySplit="5" topLeftCell="A6" activePane="bottomLeft" state="frozen"/>
      <selection pane="bottomLeft" activeCell="D587" sqref="D587:E587"/>
    </sheetView>
  </sheetViews>
  <sheetFormatPr defaultRowHeight="14.5" x14ac:dyDescent="0.35"/>
  <cols>
    <col min="1" max="1" width="46.81640625" customWidth="1"/>
    <col min="2" max="2" width="65.7265625" style="3" customWidth="1"/>
    <col min="3" max="3" width="15.7265625" customWidth="1"/>
    <col min="4" max="4" width="20.7265625" customWidth="1"/>
    <col min="5" max="5" width="15.7265625" customWidth="1"/>
    <col min="6" max="7" width="17.7265625" customWidth="1"/>
    <col min="8" max="8" width="5.7265625" customWidth="1"/>
    <col min="9" max="9" width="14.453125" customWidth="1"/>
    <col min="12" max="12" width="13.7265625" bestFit="1" customWidth="1"/>
  </cols>
  <sheetData>
    <row r="1" spans="1:12" ht="25" customHeight="1" x14ac:dyDescent="0.35">
      <c r="A1" s="76" t="s">
        <v>10198</v>
      </c>
      <c r="B1" s="100"/>
      <c r="C1" s="76"/>
      <c r="D1" s="76"/>
      <c r="E1" s="76"/>
      <c r="F1" s="76"/>
      <c r="G1" s="76"/>
      <c r="H1" s="77"/>
      <c r="I1" s="78"/>
    </row>
    <row r="2" spans="1:12" ht="25" customHeight="1" x14ac:dyDescent="0.35">
      <c r="A2" s="8" t="s">
        <v>1229</v>
      </c>
      <c r="B2" s="9"/>
      <c r="C2" s="9"/>
      <c r="D2" s="9"/>
      <c r="E2" s="9"/>
      <c r="F2" s="9"/>
      <c r="G2" s="9"/>
      <c r="H2" s="11"/>
      <c r="I2" s="78"/>
    </row>
    <row r="3" spans="1:12" ht="20.149999999999999" customHeight="1" x14ac:dyDescent="0.35">
      <c r="A3" s="12" t="str">
        <f>Orçamentária!A3</f>
        <v>Data: Setembro de 2023</v>
      </c>
      <c r="B3" s="12"/>
      <c r="C3" s="12"/>
      <c r="D3" s="12"/>
      <c r="E3" s="12"/>
      <c r="F3" s="12"/>
      <c r="G3" s="12"/>
      <c r="H3" s="12"/>
      <c r="I3" s="79"/>
    </row>
    <row r="4" spans="1:12" ht="15" thickBot="1" x14ac:dyDescent="0.4">
      <c r="A4" s="80"/>
      <c r="B4" s="81"/>
      <c r="C4" s="81"/>
      <c r="D4" s="81"/>
      <c r="E4" s="81"/>
      <c r="F4" s="81"/>
      <c r="G4" s="81"/>
      <c r="H4" s="82"/>
      <c r="I4" s="83"/>
    </row>
    <row r="5" spans="1:12" ht="28.5" thickBot="1" x14ac:dyDescent="0.4">
      <c r="A5" s="18" t="s">
        <v>2</v>
      </c>
      <c r="B5" s="19" t="s">
        <v>3</v>
      </c>
      <c r="C5" s="19" t="s">
        <v>4</v>
      </c>
      <c r="D5" s="19" t="s">
        <v>5</v>
      </c>
      <c r="E5" s="19" t="s">
        <v>6</v>
      </c>
      <c r="F5" s="19" t="s">
        <v>7</v>
      </c>
      <c r="G5" s="19" t="s">
        <v>1230</v>
      </c>
      <c r="H5" s="22"/>
      <c r="I5" s="84" t="s">
        <v>9</v>
      </c>
      <c r="L5" s="201"/>
    </row>
    <row r="6" spans="1:12" ht="26.25" customHeight="1" thickBot="1" x14ac:dyDescent="0.4">
      <c r="A6" s="219" t="s">
        <v>79</v>
      </c>
      <c r="B6" s="161" t="s">
        <v>402</v>
      </c>
      <c r="C6" s="85" t="s">
        <v>84</v>
      </c>
      <c r="D6" s="86"/>
      <c r="E6" s="67" t="s">
        <v>402</v>
      </c>
      <c r="F6" s="67" t="str">
        <f t="shared" ref="F6:F69" si="0">IF(ISNUMBER(E6),E6*$D6,"")</f>
        <v/>
      </c>
      <c r="G6" s="68"/>
      <c r="H6" s="28"/>
      <c r="I6" s="143">
        <v>4.2589999999999995</v>
      </c>
    </row>
    <row r="7" spans="1:12" x14ac:dyDescent="0.35">
      <c r="A7" s="219"/>
      <c r="B7" s="30" t="s">
        <v>402</v>
      </c>
      <c r="C7" s="30"/>
      <c r="D7" s="87"/>
      <c r="E7" s="29" t="s">
        <v>402</v>
      </c>
      <c r="F7" s="29" t="str">
        <f t="shared" si="0"/>
        <v/>
      </c>
      <c r="G7" s="33"/>
      <c r="H7" s="29"/>
      <c r="I7" s="143">
        <v>4.2589999999999995</v>
      </c>
    </row>
    <row r="8" spans="1:12" ht="25" x14ac:dyDescent="0.35">
      <c r="A8" s="219"/>
      <c r="B8" s="34" t="s">
        <v>9502</v>
      </c>
      <c r="C8" s="34" t="s">
        <v>84</v>
      </c>
      <c r="D8" s="35">
        <v>1.07</v>
      </c>
      <c r="E8" s="29">
        <v>60.027789710000008</v>
      </c>
      <c r="F8" s="32">
        <f t="shared" si="0"/>
        <v>64.229734989700006</v>
      </c>
      <c r="G8" s="42">
        <f>SUM(F8:F12)</f>
        <v>824.65103490000001</v>
      </c>
      <c r="H8" s="43"/>
      <c r="I8" s="143">
        <v>4.2589999999999995</v>
      </c>
      <c r="L8" s="202"/>
    </row>
    <row r="9" spans="1:12" x14ac:dyDescent="0.35">
      <c r="A9" s="219"/>
      <c r="B9" s="34" t="s">
        <v>9597</v>
      </c>
      <c r="C9" s="34" t="s">
        <v>750</v>
      </c>
      <c r="D9" s="35">
        <v>485.18707959203272</v>
      </c>
      <c r="E9" s="32">
        <v>1.1271825880000002</v>
      </c>
      <c r="F9" s="32">
        <f t="shared" si="0"/>
        <v>546.89442803870952</v>
      </c>
      <c r="G9" s="42"/>
      <c r="H9" s="43"/>
      <c r="I9" s="143">
        <v>4.2589999999999995</v>
      </c>
      <c r="L9" s="202"/>
    </row>
    <row r="10" spans="1:12" x14ac:dyDescent="0.35">
      <c r="A10" s="219"/>
      <c r="B10" s="34" t="s">
        <v>563</v>
      </c>
      <c r="C10" s="34" t="s">
        <v>562</v>
      </c>
      <c r="D10" s="35">
        <v>8.57</v>
      </c>
      <c r="E10" s="29">
        <v>17.322456942000002</v>
      </c>
      <c r="F10" s="32">
        <f t="shared" si="0"/>
        <v>148.45345599294004</v>
      </c>
      <c r="G10" s="42"/>
      <c r="H10" s="43"/>
      <c r="I10" s="143">
        <v>4.2589999999999995</v>
      </c>
      <c r="L10" s="202"/>
    </row>
    <row r="11" spans="1:12" ht="50" x14ac:dyDescent="0.35">
      <c r="A11" s="219"/>
      <c r="B11" s="34" t="s">
        <v>3002</v>
      </c>
      <c r="C11" s="34" t="s">
        <v>84</v>
      </c>
      <c r="D11" s="35">
        <v>1.07</v>
      </c>
      <c r="E11" s="29">
        <f>'Comp.Aux2'!$G$19</f>
        <v>7.8162765221032</v>
      </c>
      <c r="F11" s="32">
        <f t="shared" si="0"/>
        <v>8.3634158786504251</v>
      </c>
      <c r="G11" s="42"/>
      <c r="H11" s="43"/>
      <c r="I11" s="143">
        <v>4.2589999999999995</v>
      </c>
      <c r="L11" s="202"/>
    </row>
    <row r="12" spans="1:12" ht="25" x14ac:dyDescent="0.35">
      <c r="A12" s="219"/>
      <c r="B12" s="34" t="s">
        <v>2999</v>
      </c>
      <c r="C12" s="34" t="s">
        <v>1231</v>
      </c>
      <c r="D12" s="35">
        <v>21.4</v>
      </c>
      <c r="E12" s="29">
        <f>'Comp.Aux2'!$G$8</f>
        <v>2.65</v>
      </c>
      <c r="F12" s="32">
        <f t="shared" si="0"/>
        <v>56.709999999999994</v>
      </c>
      <c r="G12" s="42"/>
      <c r="H12" s="43"/>
      <c r="I12" s="143">
        <v>4.2589999999999995</v>
      </c>
      <c r="L12" s="202"/>
    </row>
    <row r="13" spans="1:12" x14ac:dyDescent="0.35">
      <c r="A13" s="219"/>
      <c r="B13" s="48"/>
      <c r="C13" s="44"/>
      <c r="D13" s="35"/>
      <c r="E13" s="29"/>
      <c r="F13" s="32" t="str">
        <f t="shared" si="0"/>
        <v/>
      </c>
      <c r="G13" s="42"/>
      <c r="H13" s="43"/>
      <c r="I13" s="143">
        <v>4.2589999999999995</v>
      </c>
    </row>
    <row r="14" spans="1:12" x14ac:dyDescent="0.35">
      <c r="A14" s="219"/>
      <c r="B14" s="45" t="s">
        <v>608</v>
      </c>
      <c r="C14" s="44"/>
      <c r="D14" s="35"/>
      <c r="E14" s="29"/>
      <c r="F14" s="32" t="str">
        <f t="shared" si="0"/>
        <v/>
      </c>
      <c r="G14" s="42"/>
      <c r="H14" s="43"/>
      <c r="I14" s="143">
        <v>4.2589999999999995</v>
      </c>
    </row>
    <row r="15" spans="1:12" ht="15" thickBot="1" x14ac:dyDescent="0.4">
      <c r="A15" s="221"/>
      <c r="B15" s="34" t="s">
        <v>402</v>
      </c>
      <c r="C15" s="34"/>
      <c r="D15" s="88"/>
      <c r="E15" s="29"/>
      <c r="F15" s="32" t="str">
        <f t="shared" si="0"/>
        <v/>
      </c>
      <c r="G15" s="33"/>
      <c r="H15" s="29"/>
      <c r="I15" s="143">
        <v>4.2589999999999995</v>
      </c>
    </row>
    <row r="16" spans="1:12" ht="15.75" hidden="1" customHeight="1" thickBot="1" x14ac:dyDescent="0.4">
      <c r="A16" s="220" t="s">
        <v>2818</v>
      </c>
      <c r="B16" s="155" t="s">
        <v>402</v>
      </c>
      <c r="C16" s="24" t="s">
        <v>200</v>
      </c>
      <c r="D16" s="89"/>
      <c r="E16" s="39"/>
      <c r="F16" s="39" t="str">
        <f t="shared" si="0"/>
        <v/>
      </c>
      <c r="G16" s="27"/>
      <c r="H16" s="28"/>
      <c r="I16" s="143">
        <v>0</v>
      </c>
    </row>
    <row r="17" spans="1:12" ht="15" hidden="1" thickBot="1" x14ac:dyDescent="0.4">
      <c r="A17" s="219"/>
      <c r="B17" s="30" t="s">
        <v>402</v>
      </c>
      <c r="C17" s="30"/>
      <c r="D17" s="87"/>
      <c r="E17" s="40"/>
      <c r="F17" s="29" t="str">
        <f t="shared" si="0"/>
        <v/>
      </c>
      <c r="G17" s="33"/>
      <c r="H17" s="29"/>
      <c r="I17" s="143">
        <v>0</v>
      </c>
    </row>
    <row r="18" spans="1:12" ht="25.5" hidden="1" thickBot="1" x14ac:dyDescent="0.4">
      <c r="A18" s="219"/>
      <c r="B18" s="34" t="s">
        <v>800</v>
      </c>
      <c r="C18" s="34" t="s">
        <v>562</v>
      </c>
      <c r="D18" s="35">
        <v>2.2700000000000001E-2</v>
      </c>
      <c r="E18" s="29">
        <v>16.812034638000004</v>
      </c>
      <c r="F18" s="32">
        <f t="shared" si="0"/>
        <v>0.38163318628260012</v>
      </c>
      <c r="G18" s="42">
        <f>SUM(F18:F19)</f>
        <v>4.0307879206112007</v>
      </c>
      <c r="H18" s="43"/>
      <c r="I18" s="143">
        <v>0</v>
      </c>
      <c r="L18" s="202"/>
    </row>
    <row r="19" spans="1:12" ht="25.5" hidden="1" thickBot="1" x14ac:dyDescent="0.4">
      <c r="A19" s="219"/>
      <c r="B19" s="34" t="s">
        <v>801</v>
      </c>
      <c r="C19" s="34" t="s">
        <v>562</v>
      </c>
      <c r="D19" s="35">
        <v>0.16209999999999999</v>
      </c>
      <c r="E19" s="29">
        <v>22.511750366000005</v>
      </c>
      <c r="F19" s="32">
        <f t="shared" si="0"/>
        <v>3.6491547343286008</v>
      </c>
      <c r="G19" s="42"/>
      <c r="H19" s="43"/>
      <c r="I19" s="143">
        <v>0</v>
      </c>
      <c r="L19" s="202"/>
    </row>
    <row r="20" spans="1:12" ht="15" hidden="1" thickBot="1" x14ac:dyDescent="0.4">
      <c r="A20" s="221"/>
      <c r="B20" s="34" t="s">
        <v>402</v>
      </c>
      <c r="C20" s="34"/>
      <c r="D20" s="88"/>
      <c r="E20" s="29"/>
      <c r="F20" s="29" t="str">
        <f t="shared" si="0"/>
        <v/>
      </c>
      <c r="G20" s="33"/>
      <c r="H20" s="29"/>
      <c r="I20" s="143">
        <v>0</v>
      </c>
    </row>
    <row r="21" spans="1:12" ht="15.75" customHeight="1" thickBot="1" x14ac:dyDescent="0.4">
      <c r="A21" s="220" t="s">
        <v>2815</v>
      </c>
      <c r="B21" s="155" t="s">
        <v>402</v>
      </c>
      <c r="C21" s="24" t="s">
        <v>372</v>
      </c>
      <c r="D21" s="89"/>
      <c r="E21" s="39"/>
      <c r="F21" s="39" t="str">
        <f t="shared" si="0"/>
        <v/>
      </c>
      <c r="G21" s="27"/>
      <c r="H21" s="28"/>
      <c r="I21" s="143">
        <v>1239</v>
      </c>
    </row>
    <row r="22" spans="1:12" x14ac:dyDescent="0.35">
      <c r="A22" s="219"/>
      <c r="B22" s="30" t="s">
        <v>402</v>
      </c>
      <c r="C22" s="30"/>
      <c r="D22" s="87"/>
      <c r="E22" s="40"/>
      <c r="F22" s="29" t="str">
        <f t="shared" si="0"/>
        <v/>
      </c>
      <c r="G22" s="33"/>
      <c r="H22" s="29"/>
      <c r="I22" s="143">
        <v>1239</v>
      </c>
    </row>
    <row r="23" spans="1:12" ht="25" x14ac:dyDescent="0.35">
      <c r="A23" s="219"/>
      <c r="B23" s="34" t="s">
        <v>9469</v>
      </c>
      <c r="C23" s="34" t="s">
        <v>200</v>
      </c>
      <c r="D23" s="35">
        <v>0.64882914572864292</v>
      </c>
      <c r="E23" s="32">
        <v>2.116125802</v>
      </c>
      <c r="F23" s="32">
        <f t="shared" si="0"/>
        <v>1.3730040963659993</v>
      </c>
      <c r="G23" s="42">
        <f>SUM(F23:F25)</f>
        <v>3.0944352180000001</v>
      </c>
      <c r="H23" s="43"/>
      <c r="I23" s="143">
        <v>1239</v>
      </c>
      <c r="L23" s="202"/>
    </row>
    <row r="24" spans="1:12" ht="25" x14ac:dyDescent="0.35">
      <c r="A24" s="219"/>
      <c r="B24" s="34" t="s">
        <v>800</v>
      </c>
      <c r="C24" s="34" t="s">
        <v>562</v>
      </c>
      <c r="D24" s="35">
        <v>0.01</v>
      </c>
      <c r="E24" s="29">
        <v>16.812034638000004</v>
      </c>
      <c r="F24" s="32">
        <f t="shared" si="0"/>
        <v>0.16812034638000004</v>
      </c>
      <c r="G24" s="42"/>
      <c r="H24" s="43"/>
      <c r="I24" s="143">
        <v>1239</v>
      </c>
      <c r="L24" s="202"/>
    </row>
    <row r="25" spans="1:12" ht="25" x14ac:dyDescent="0.35">
      <c r="A25" s="219"/>
      <c r="B25" s="34" t="s">
        <v>801</v>
      </c>
      <c r="C25" s="34" t="s">
        <v>562</v>
      </c>
      <c r="D25" s="35">
        <v>6.9000000000000006E-2</v>
      </c>
      <c r="E25" s="29">
        <v>22.511750366000005</v>
      </c>
      <c r="F25" s="32">
        <f t="shared" si="0"/>
        <v>1.5533107752540005</v>
      </c>
      <c r="G25" s="42"/>
      <c r="H25" s="43"/>
      <c r="I25" s="143">
        <v>1239</v>
      </c>
      <c r="L25" s="202"/>
    </row>
    <row r="26" spans="1:12" ht="15" thickBot="1" x14ac:dyDescent="0.4">
      <c r="A26" s="221"/>
      <c r="B26" s="34" t="s">
        <v>402</v>
      </c>
      <c r="C26" s="34"/>
      <c r="D26" s="88"/>
      <c r="E26" s="29"/>
      <c r="F26" s="29" t="str">
        <f t="shared" si="0"/>
        <v/>
      </c>
      <c r="G26" s="33"/>
      <c r="H26" s="29"/>
      <c r="I26" s="143">
        <v>1239</v>
      </c>
    </row>
    <row r="27" spans="1:12" ht="15.75" customHeight="1" thickBot="1" x14ac:dyDescent="0.4">
      <c r="A27" s="220" t="s">
        <v>3147</v>
      </c>
      <c r="B27" s="155" t="s">
        <v>402</v>
      </c>
      <c r="C27" s="24" t="s">
        <v>837</v>
      </c>
      <c r="D27" s="89"/>
      <c r="E27" s="39"/>
      <c r="F27" s="39" t="str">
        <f t="shared" si="0"/>
        <v/>
      </c>
      <c r="G27" s="27"/>
      <c r="H27" s="28"/>
      <c r="I27" s="143">
        <v>310.5</v>
      </c>
    </row>
    <row r="28" spans="1:12" x14ac:dyDescent="0.35">
      <c r="A28" s="219"/>
      <c r="B28" s="30" t="s">
        <v>402</v>
      </c>
      <c r="C28" s="30"/>
      <c r="D28" s="87"/>
      <c r="E28" s="40"/>
      <c r="F28" s="29" t="str">
        <f t="shared" si="0"/>
        <v/>
      </c>
      <c r="G28" s="33"/>
      <c r="H28" s="29"/>
      <c r="I28" s="143">
        <v>310.5</v>
      </c>
    </row>
    <row r="29" spans="1:12" ht="37.5" x14ac:dyDescent="0.35">
      <c r="A29" s="219"/>
      <c r="B29" s="34" t="s">
        <v>9593</v>
      </c>
      <c r="C29" s="34" t="s">
        <v>837</v>
      </c>
      <c r="D29" s="35">
        <v>1.1459999999999999</v>
      </c>
      <c r="E29" s="32">
        <v>67.482082108</v>
      </c>
      <c r="F29" s="32">
        <f t="shared" si="0"/>
        <v>77.334466095767993</v>
      </c>
      <c r="G29" s="42">
        <f>SUM(F29:F36)</f>
        <v>123.83770235465998</v>
      </c>
      <c r="H29" s="43"/>
      <c r="I29" s="143">
        <v>310.5</v>
      </c>
      <c r="L29" s="202"/>
    </row>
    <row r="30" spans="1:12" ht="25" x14ac:dyDescent="0.35">
      <c r="A30" s="219"/>
      <c r="B30" s="34" t="s">
        <v>3164</v>
      </c>
      <c r="C30" s="34" t="s">
        <v>372</v>
      </c>
      <c r="D30" s="35">
        <v>0.16600000000000001</v>
      </c>
      <c r="E30" s="32">
        <v>5.0085188580000004</v>
      </c>
      <c r="F30" s="32">
        <f t="shared" si="0"/>
        <v>0.83141413042800016</v>
      </c>
      <c r="G30" s="42"/>
      <c r="H30" s="43"/>
      <c r="I30" s="143">
        <v>310.5</v>
      </c>
      <c r="L30" s="202"/>
    </row>
    <row r="31" spans="1:12" ht="25" x14ac:dyDescent="0.35">
      <c r="A31" s="219"/>
      <c r="B31" s="34" t="s">
        <v>3166</v>
      </c>
      <c r="C31" s="34" t="s">
        <v>372</v>
      </c>
      <c r="D31" s="35">
        <v>6.952</v>
      </c>
      <c r="E31" s="32">
        <v>1.7439428720000001</v>
      </c>
      <c r="F31" s="32">
        <f t="shared" si="0"/>
        <v>12.123890846144</v>
      </c>
      <c r="G31" s="42"/>
      <c r="H31" s="43"/>
      <c r="I31" s="143">
        <v>310.5</v>
      </c>
      <c r="L31" s="202"/>
    </row>
    <row r="32" spans="1:12" x14ac:dyDescent="0.35">
      <c r="A32" s="219"/>
      <c r="B32" s="34" t="s">
        <v>1181</v>
      </c>
      <c r="C32" s="34" t="s">
        <v>750</v>
      </c>
      <c r="D32" s="35">
        <v>0.159</v>
      </c>
      <c r="E32" s="32">
        <v>18.311400156000001</v>
      </c>
      <c r="F32" s="32">
        <f t="shared" si="0"/>
        <v>2.9115126248040002</v>
      </c>
      <c r="G32" s="42"/>
      <c r="H32" s="43"/>
      <c r="I32" s="143">
        <v>310.5</v>
      </c>
      <c r="L32" s="202"/>
    </row>
    <row r="33" spans="1:12" x14ac:dyDescent="0.35">
      <c r="A33" s="219"/>
      <c r="B33" s="34" t="s">
        <v>637</v>
      </c>
      <c r="C33" s="34" t="s">
        <v>562</v>
      </c>
      <c r="D33" s="35">
        <v>0.20200000000000001</v>
      </c>
      <c r="E33" s="29">
        <v>21.990694264000002</v>
      </c>
      <c r="F33" s="32">
        <f t="shared" si="0"/>
        <v>4.4421202413280003</v>
      </c>
      <c r="G33" s="42"/>
      <c r="H33" s="43"/>
      <c r="I33" s="143">
        <v>310.5</v>
      </c>
      <c r="L33" s="202"/>
    </row>
    <row r="34" spans="1:12" x14ac:dyDescent="0.35">
      <c r="A34" s="219"/>
      <c r="B34" s="34" t="s">
        <v>838</v>
      </c>
      <c r="C34" s="34" t="s">
        <v>562</v>
      </c>
      <c r="D34" s="35">
        <v>0.91100000000000003</v>
      </c>
      <c r="E34" s="29">
        <v>22.830764306000003</v>
      </c>
      <c r="F34" s="32">
        <f t="shared" si="0"/>
        <v>20.798826282766004</v>
      </c>
      <c r="G34" s="42"/>
      <c r="H34" s="43"/>
      <c r="I34" s="143">
        <v>310.5</v>
      </c>
      <c r="L34" s="202"/>
    </row>
    <row r="35" spans="1:12" ht="25" x14ac:dyDescent="0.35">
      <c r="A35" s="219"/>
      <c r="B35" s="34" t="s">
        <v>980</v>
      </c>
      <c r="C35" s="34" t="s">
        <v>790</v>
      </c>
      <c r="D35" s="35">
        <v>0.05</v>
      </c>
      <c r="E35" s="29">
        <v>19.853300866000005</v>
      </c>
      <c r="F35" s="29">
        <f t="shared" si="0"/>
        <v>0.99266504330000027</v>
      </c>
      <c r="G35" s="42"/>
      <c r="H35" s="43"/>
      <c r="I35" s="143">
        <v>310.5</v>
      </c>
      <c r="L35" s="202"/>
    </row>
    <row r="36" spans="1:12" ht="25" x14ac:dyDescent="0.35">
      <c r="A36" s="219"/>
      <c r="B36" s="34" t="s">
        <v>981</v>
      </c>
      <c r="C36" s="34" t="s">
        <v>792</v>
      </c>
      <c r="D36" s="35">
        <v>0.23699999999999999</v>
      </c>
      <c r="E36" s="29">
        <v>18.577245105999999</v>
      </c>
      <c r="F36" s="29">
        <f t="shared" si="0"/>
        <v>4.4028070901219998</v>
      </c>
      <c r="G36" s="42"/>
      <c r="H36" s="43"/>
      <c r="I36" s="143">
        <v>310.5</v>
      </c>
      <c r="L36" s="202"/>
    </row>
    <row r="37" spans="1:12" ht="15" thickBot="1" x14ac:dyDescent="0.4">
      <c r="A37" s="219"/>
      <c r="B37" s="34" t="s">
        <v>402</v>
      </c>
      <c r="C37" s="34"/>
      <c r="D37" s="88"/>
      <c r="E37" s="29"/>
      <c r="F37" s="29" t="str">
        <f t="shared" si="0"/>
        <v/>
      </c>
      <c r="G37" s="33"/>
      <c r="H37" s="29"/>
      <c r="I37" s="143">
        <v>310.5</v>
      </c>
    </row>
    <row r="38" spans="1:12" ht="15" thickBot="1" x14ac:dyDescent="0.4">
      <c r="A38" s="220" t="s">
        <v>3149</v>
      </c>
      <c r="B38" s="155" t="s">
        <v>402</v>
      </c>
      <c r="C38" s="24" t="s">
        <v>372</v>
      </c>
      <c r="D38" s="89"/>
      <c r="E38" s="39"/>
      <c r="F38" s="39" t="str">
        <f t="shared" si="0"/>
        <v/>
      </c>
      <c r="G38" s="27"/>
      <c r="H38" s="28"/>
      <c r="I38" s="143">
        <v>908</v>
      </c>
    </row>
    <row r="39" spans="1:12" x14ac:dyDescent="0.35">
      <c r="A39" s="219"/>
      <c r="B39" s="30" t="s">
        <v>402</v>
      </c>
      <c r="C39" s="30"/>
      <c r="D39" s="87"/>
      <c r="E39" s="40"/>
      <c r="F39" s="29" t="str">
        <f t="shared" si="0"/>
        <v/>
      </c>
      <c r="G39" s="33"/>
      <c r="H39" s="29"/>
      <c r="I39" s="143">
        <v>908</v>
      </c>
    </row>
    <row r="40" spans="1:12" ht="37.5" x14ac:dyDescent="0.35">
      <c r="A40" s="219"/>
      <c r="B40" s="34" t="s">
        <v>9592</v>
      </c>
      <c r="C40" s="34" t="s">
        <v>837</v>
      </c>
      <c r="D40" s="35">
        <v>0.13600000000000001</v>
      </c>
      <c r="E40" s="29">
        <v>114.30269470200001</v>
      </c>
      <c r="F40" s="29">
        <f t="shared" si="0"/>
        <v>15.545166479472003</v>
      </c>
      <c r="G40" s="42">
        <f>SUM(F40:F46)</f>
        <v>32.156605151999997</v>
      </c>
      <c r="H40" s="43"/>
      <c r="I40" s="143">
        <v>908</v>
      </c>
      <c r="L40" s="202"/>
    </row>
    <row r="41" spans="1:12" ht="25" x14ac:dyDescent="0.35">
      <c r="A41" s="219"/>
      <c r="B41" s="34" t="s">
        <v>3164</v>
      </c>
      <c r="C41" s="34" t="s">
        <v>372</v>
      </c>
      <c r="D41" s="35">
        <v>2.3403078556263255</v>
      </c>
      <c r="E41" s="29">
        <v>5.0085188580000004</v>
      </c>
      <c r="F41" s="29">
        <f t="shared" si="0"/>
        <v>11.721476028429993</v>
      </c>
      <c r="G41" s="42"/>
      <c r="H41" s="43"/>
      <c r="I41" s="143">
        <v>908</v>
      </c>
      <c r="L41" s="202"/>
    </row>
    <row r="42" spans="1:12" x14ac:dyDescent="0.35">
      <c r="A42" s="219"/>
      <c r="B42" s="34" t="s">
        <v>1181</v>
      </c>
      <c r="C42" s="34" t="s">
        <v>750</v>
      </c>
      <c r="D42" s="35">
        <v>1.2E-2</v>
      </c>
      <c r="E42" s="29">
        <v>18.311400156000001</v>
      </c>
      <c r="F42" s="29">
        <f t="shared" si="0"/>
        <v>0.21973680187200001</v>
      </c>
      <c r="G42" s="42"/>
      <c r="H42" s="43"/>
      <c r="I42" s="143">
        <v>908</v>
      </c>
      <c r="L42" s="202"/>
    </row>
    <row r="43" spans="1:12" x14ac:dyDescent="0.35">
      <c r="A43" s="219"/>
      <c r="B43" s="34" t="s">
        <v>637</v>
      </c>
      <c r="C43" s="34" t="s">
        <v>562</v>
      </c>
      <c r="D43" s="35">
        <v>3.2000000000000001E-2</v>
      </c>
      <c r="E43" s="29">
        <v>21.990694264000002</v>
      </c>
      <c r="F43" s="29">
        <f t="shared" si="0"/>
        <v>0.70370221644800002</v>
      </c>
      <c r="G43" s="42"/>
      <c r="H43" s="43"/>
      <c r="I43" s="143">
        <v>908</v>
      </c>
      <c r="L43" s="202"/>
    </row>
    <row r="44" spans="1:12" x14ac:dyDescent="0.35">
      <c r="A44" s="219"/>
      <c r="B44" s="34" t="s">
        <v>838</v>
      </c>
      <c r="C44" s="34" t="s">
        <v>562</v>
      </c>
      <c r="D44" s="35">
        <v>8.3000000000000004E-2</v>
      </c>
      <c r="E44" s="29">
        <v>22.830764306000003</v>
      </c>
      <c r="F44" s="29">
        <f t="shared" si="0"/>
        <v>1.8949534373980004</v>
      </c>
      <c r="G44" s="42"/>
      <c r="H44" s="43"/>
      <c r="I44" s="143">
        <v>908</v>
      </c>
      <c r="L44" s="202"/>
    </row>
    <row r="45" spans="1:12" ht="25" x14ac:dyDescent="0.35">
      <c r="A45" s="219"/>
      <c r="B45" s="34" t="s">
        <v>980</v>
      </c>
      <c r="C45" s="34" t="s">
        <v>790</v>
      </c>
      <c r="D45" s="35">
        <v>2.1999999999999999E-2</v>
      </c>
      <c r="E45" s="29">
        <v>19.853300866000005</v>
      </c>
      <c r="F45" s="29">
        <f t="shared" si="0"/>
        <v>0.4367726190520001</v>
      </c>
      <c r="G45" s="42"/>
      <c r="H45" s="43"/>
      <c r="I45" s="143">
        <v>908</v>
      </c>
      <c r="L45" s="202"/>
    </row>
    <row r="46" spans="1:12" ht="25" x14ac:dyDescent="0.35">
      <c r="A46" s="219"/>
      <c r="B46" s="34" t="s">
        <v>981</v>
      </c>
      <c r="C46" s="34" t="s">
        <v>792</v>
      </c>
      <c r="D46" s="35">
        <v>8.7999999999999995E-2</v>
      </c>
      <c r="E46" s="29">
        <v>18.577245105999999</v>
      </c>
      <c r="F46" s="32">
        <f t="shared" si="0"/>
        <v>1.6347975693279999</v>
      </c>
      <c r="G46" s="42"/>
      <c r="H46" s="43"/>
      <c r="I46" s="143">
        <v>908</v>
      </c>
      <c r="L46" s="202"/>
    </row>
    <row r="47" spans="1:12" ht="15" thickBot="1" x14ac:dyDescent="0.4">
      <c r="A47" s="219"/>
      <c r="B47" s="34" t="s">
        <v>402</v>
      </c>
      <c r="C47" s="34"/>
      <c r="D47" s="88"/>
      <c r="E47" s="29"/>
      <c r="F47" s="29" t="str">
        <f t="shared" si="0"/>
        <v/>
      </c>
      <c r="G47" s="33"/>
      <c r="H47" s="29"/>
      <c r="I47" s="143">
        <v>908</v>
      </c>
    </row>
    <row r="48" spans="1:12" ht="15" thickBot="1" x14ac:dyDescent="0.4">
      <c r="A48" s="220" t="s">
        <v>99</v>
      </c>
      <c r="B48" s="155" t="s">
        <v>402</v>
      </c>
      <c r="C48" s="24" t="s">
        <v>84</v>
      </c>
      <c r="D48" s="89"/>
      <c r="E48" s="39"/>
      <c r="F48" s="39" t="str">
        <f t="shared" si="0"/>
        <v/>
      </c>
      <c r="G48" s="27"/>
      <c r="H48" s="28"/>
      <c r="I48" s="143">
        <v>31.892800000000001</v>
      </c>
    </row>
    <row r="49" spans="1:12" x14ac:dyDescent="0.35">
      <c r="A49" s="219"/>
      <c r="B49" s="30" t="s">
        <v>402</v>
      </c>
      <c r="C49" s="30"/>
      <c r="D49" s="87"/>
      <c r="E49" s="40"/>
      <c r="F49" s="29" t="str">
        <f t="shared" si="0"/>
        <v/>
      </c>
      <c r="G49" s="33"/>
      <c r="H49" s="29"/>
      <c r="I49" s="143">
        <v>31.892800000000001</v>
      </c>
    </row>
    <row r="50" spans="1:12" ht="25" x14ac:dyDescent="0.35">
      <c r="A50" s="219"/>
      <c r="B50" s="34" t="s">
        <v>9502</v>
      </c>
      <c r="C50" s="34" t="s">
        <v>84</v>
      </c>
      <c r="D50" s="35">
        <v>1.1599999999999999</v>
      </c>
      <c r="E50" s="32">
        <v>60.027789710000008</v>
      </c>
      <c r="F50" s="32">
        <f t="shared" si="0"/>
        <v>69.632236063600004</v>
      </c>
      <c r="G50" s="42">
        <f>SUM(F50:F57)</f>
        <v>719.76988522600016</v>
      </c>
      <c r="H50" s="43"/>
      <c r="I50" s="143">
        <v>31.892800000000001</v>
      </c>
      <c r="L50" s="202"/>
    </row>
    <row r="51" spans="1:12" x14ac:dyDescent="0.35">
      <c r="A51" s="219"/>
      <c r="B51" s="34" t="s">
        <v>9561</v>
      </c>
      <c r="C51" s="34" t="s">
        <v>750</v>
      </c>
      <c r="D51" s="35">
        <v>175.75688039118313</v>
      </c>
      <c r="E51" s="32">
        <v>1.509999316</v>
      </c>
      <c r="F51" s="32">
        <f t="shared" si="0"/>
        <v>265.39276917298037</v>
      </c>
      <c r="G51" s="42"/>
      <c r="H51" s="43"/>
      <c r="I51" s="143">
        <v>31.892800000000001</v>
      </c>
      <c r="L51" s="202"/>
    </row>
    <row r="52" spans="1:12" x14ac:dyDescent="0.35">
      <c r="A52" s="219"/>
      <c r="B52" s="34" t="s">
        <v>9597</v>
      </c>
      <c r="C52" s="34" t="s">
        <v>750</v>
      </c>
      <c r="D52" s="35">
        <v>195.86</v>
      </c>
      <c r="E52" s="32">
        <v>1.1271825880000002</v>
      </c>
      <c r="F52" s="32">
        <f t="shared" si="0"/>
        <v>220.76998168568005</v>
      </c>
      <c r="G52" s="42"/>
      <c r="H52" s="43"/>
      <c r="I52" s="143">
        <v>31.892800000000001</v>
      </c>
      <c r="L52" s="202"/>
    </row>
    <row r="53" spans="1:12" ht="25" x14ac:dyDescent="0.35">
      <c r="A53" s="219"/>
      <c r="B53" s="34" t="s">
        <v>1233</v>
      </c>
      <c r="C53" s="34" t="s">
        <v>562</v>
      </c>
      <c r="D53" s="35">
        <v>4.5</v>
      </c>
      <c r="E53" s="29">
        <v>20.023441634000001</v>
      </c>
      <c r="F53" s="32">
        <f t="shared" si="0"/>
        <v>90.105487353000001</v>
      </c>
      <c r="G53" s="42"/>
      <c r="H53" s="43"/>
      <c r="I53" s="143">
        <v>31.892800000000001</v>
      </c>
      <c r="L53" s="202"/>
    </row>
    <row r="54" spans="1:12" ht="37.5" x14ac:dyDescent="0.35">
      <c r="A54" s="219"/>
      <c r="B54" s="34" t="s">
        <v>8812</v>
      </c>
      <c r="C54" s="34" t="s">
        <v>790</v>
      </c>
      <c r="D54" s="35">
        <v>1.05</v>
      </c>
      <c r="E54" s="29">
        <v>1.8715484480000002</v>
      </c>
      <c r="F54" s="32">
        <f t="shared" si="0"/>
        <v>1.9651258704000003</v>
      </c>
      <c r="G54" s="42"/>
      <c r="H54" s="43"/>
      <c r="I54" s="143">
        <v>31.892800000000001</v>
      </c>
      <c r="L54" s="202"/>
    </row>
    <row r="55" spans="1:12" ht="37.5" x14ac:dyDescent="0.35">
      <c r="A55" s="219"/>
      <c r="B55" s="34" t="s">
        <v>8820</v>
      </c>
      <c r="C55" s="34" t="s">
        <v>792</v>
      </c>
      <c r="D55" s="35">
        <v>3.45</v>
      </c>
      <c r="E55" s="29">
        <v>0.39345052600000002</v>
      </c>
      <c r="F55" s="32">
        <f t="shared" si="0"/>
        <v>1.3574043147000001</v>
      </c>
      <c r="G55" s="42"/>
      <c r="H55" s="43"/>
      <c r="I55" s="143">
        <v>31.892800000000001</v>
      </c>
      <c r="L55" s="202"/>
    </row>
    <row r="56" spans="1:12" ht="50" x14ac:dyDescent="0.35">
      <c r="A56" s="219"/>
      <c r="B56" s="34" t="s">
        <v>3002</v>
      </c>
      <c r="C56" s="34" t="s">
        <v>84</v>
      </c>
      <c r="D56" s="35">
        <v>1.1599999999999999</v>
      </c>
      <c r="E56" s="29">
        <f>'Comp.Aux2'!$G$19</f>
        <v>7.8162765221032</v>
      </c>
      <c r="F56" s="32">
        <f t="shared" si="0"/>
        <v>9.066880765639711</v>
      </c>
      <c r="G56" s="42"/>
      <c r="H56" s="43"/>
      <c r="I56" s="143">
        <v>31.892800000000001</v>
      </c>
      <c r="L56" s="202"/>
    </row>
    <row r="57" spans="1:12" ht="25" x14ac:dyDescent="0.35">
      <c r="A57" s="219"/>
      <c r="B57" s="34" t="s">
        <v>2999</v>
      </c>
      <c r="C57" s="34" t="s">
        <v>1231</v>
      </c>
      <c r="D57" s="35">
        <v>23.2</v>
      </c>
      <c r="E57" s="29">
        <f>'Comp.Aux2'!$G$8</f>
        <v>2.65</v>
      </c>
      <c r="F57" s="32">
        <f t="shared" si="0"/>
        <v>61.48</v>
      </c>
      <c r="G57" s="42"/>
      <c r="H57" s="43"/>
      <c r="I57" s="143">
        <v>31.892800000000001</v>
      </c>
      <c r="L57" s="202"/>
    </row>
    <row r="58" spans="1:12" x14ac:dyDescent="0.35">
      <c r="A58" s="219"/>
      <c r="B58" s="48"/>
      <c r="C58" s="44"/>
      <c r="D58" s="35"/>
      <c r="E58" s="29"/>
      <c r="F58" s="32" t="str">
        <f t="shared" si="0"/>
        <v/>
      </c>
      <c r="G58" s="42"/>
      <c r="H58" s="43"/>
      <c r="I58" s="143">
        <v>31.892800000000001</v>
      </c>
    </row>
    <row r="59" spans="1:12" x14ac:dyDescent="0.35">
      <c r="A59" s="219"/>
      <c r="B59" s="45" t="s">
        <v>608</v>
      </c>
      <c r="C59" s="44"/>
      <c r="D59" s="35"/>
      <c r="E59" s="29"/>
      <c r="F59" s="32" t="str">
        <f t="shared" si="0"/>
        <v/>
      </c>
      <c r="G59" s="42"/>
      <c r="H59" s="43"/>
      <c r="I59" s="143">
        <v>31.892800000000001</v>
      </c>
    </row>
    <row r="60" spans="1:12" ht="15" thickBot="1" x14ac:dyDescent="0.4">
      <c r="A60" s="219"/>
      <c r="B60" s="34" t="s">
        <v>402</v>
      </c>
      <c r="C60" s="34"/>
      <c r="D60" s="88"/>
      <c r="E60" s="29"/>
      <c r="F60" s="29" t="str">
        <f t="shared" si="0"/>
        <v/>
      </c>
      <c r="G60" s="33"/>
      <c r="H60" s="29"/>
      <c r="I60" s="143">
        <v>31.892800000000001</v>
      </c>
    </row>
    <row r="61" spans="1:12" ht="15" hidden="1" thickBot="1" x14ac:dyDescent="0.4">
      <c r="A61" s="220" t="s">
        <v>5648</v>
      </c>
      <c r="B61" s="155" t="s">
        <v>402</v>
      </c>
      <c r="C61" s="24" t="s">
        <v>837</v>
      </c>
      <c r="D61" s="89"/>
      <c r="E61" s="39"/>
      <c r="F61" s="39" t="str">
        <f t="shared" si="0"/>
        <v/>
      </c>
      <c r="G61" s="27"/>
      <c r="H61" s="28"/>
      <c r="I61" s="143">
        <v>0</v>
      </c>
    </row>
    <row r="62" spans="1:12" ht="15" hidden="1" thickBot="1" x14ac:dyDescent="0.4">
      <c r="A62" s="219"/>
      <c r="B62" s="30" t="s">
        <v>402</v>
      </c>
      <c r="C62" s="30"/>
      <c r="D62" s="87"/>
      <c r="E62" s="93"/>
      <c r="F62" s="94" t="str">
        <f t="shared" si="0"/>
        <v/>
      </c>
      <c r="G62" s="33"/>
      <c r="H62" s="29"/>
      <c r="I62" s="143">
        <v>0</v>
      </c>
    </row>
    <row r="63" spans="1:12" ht="15" hidden="1" thickBot="1" x14ac:dyDescent="0.4">
      <c r="A63" s="219"/>
      <c r="B63" s="34" t="s">
        <v>9597</v>
      </c>
      <c r="C63" s="34" t="s">
        <v>750</v>
      </c>
      <c r="D63" s="35">
        <v>0.5</v>
      </c>
      <c r="E63" s="32">
        <v>1.1271825880000002</v>
      </c>
      <c r="F63" s="32">
        <f t="shared" si="0"/>
        <v>0.56359129400000008</v>
      </c>
      <c r="G63" s="42">
        <f>SUM(F63:F67)</f>
        <v>45.4543046002346</v>
      </c>
      <c r="H63" s="43"/>
      <c r="I63" s="143">
        <v>0</v>
      </c>
      <c r="L63" s="202"/>
    </row>
    <row r="64" spans="1:12" ht="25.5" hidden="1" thickBot="1" x14ac:dyDescent="0.4">
      <c r="A64" s="219"/>
      <c r="B64" s="34" t="s">
        <v>9492</v>
      </c>
      <c r="C64" s="34" t="s">
        <v>75</v>
      </c>
      <c r="D64" s="35">
        <v>0.21</v>
      </c>
      <c r="E64" s="32">
        <v>15.333936716000002</v>
      </c>
      <c r="F64" s="32">
        <f t="shared" si="0"/>
        <v>3.2201267103600002</v>
      </c>
      <c r="G64" s="42"/>
      <c r="H64" s="43"/>
      <c r="I64" s="143">
        <v>0</v>
      </c>
      <c r="L64" s="202"/>
    </row>
    <row r="65" spans="1:12" ht="38" hidden="1" thickBot="1" x14ac:dyDescent="0.4">
      <c r="A65" s="219"/>
      <c r="B65" s="34" t="s">
        <v>1161</v>
      </c>
      <c r="C65" s="34" t="s">
        <v>84</v>
      </c>
      <c r="D65" s="35">
        <v>4.3099999999999999E-2</v>
      </c>
      <c r="E65" s="29">
        <v>785.80577080600006</v>
      </c>
      <c r="F65" s="32">
        <f t="shared" si="0"/>
        <v>33.868228721738603</v>
      </c>
      <c r="G65" s="42"/>
      <c r="H65" s="43"/>
      <c r="I65" s="143">
        <v>0</v>
      </c>
      <c r="L65" s="202"/>
    </row>
    <row r="66" spans="1:12" ht="15" hidden="1" thickBot="1" x14ac:dyDescent="0.4">
      <c r="A66" s="219"/>
      <c r="B66" s="34" t="s">
        <v>570</v>
      </c>
      <c r="C66" s="34" t="s">
        <v>562</v>
      </c>
      <c r="D66" s="35">
        <v>0.245</v>
      </c>
      <c r="E66" s="29">
        <v>23.149778246</v>
      </c>
      <c r="F66" s="32">
        <f t="shared" si="0"/>
        <v>5.6716956702700001</v>
      </c>
      <c r="G66" s="42"/>
      <c r="H66" s="43"/>
      <c r="I66" s="143">
        <v>0</v>
      </c>
      <c r="L66" s="202"/>
    </row>
    <row r="67" spans="1:12" ht="15" hidden="1" thickBot="1" x14ac:dyDescent="0.4">
      <c r="A67" s="219"/>
      <c r="B67" s="34" t="s">
        <v>563</v>
      </c>
      <c r="C67" s="34" t="s">
        <v>562</v>
      </c>
      <c r="D67" s="35">
        <v>0.123</v>
      </c>
      <c r="E67" s="29">
        <v>17.322456942000002</v>
      </c>
      <c r="F67" s="32">
        <f t="shared" si="0"/>
        <v>2.1306622038660001</v>
      </c>
      <c r="G67" s="42"/>
      <c r="H67" s="43"/>
      <c r="I67" s="143">
        <v>0</v>
      </c>
      <c r="L67" s="202"/>
    </row>
    <row r="68" spans="1:12" ht="15" hidden="1" thickBot="1" x14ac:dyDescent="0.4">
      <c r="A68" s="219"/>
      <c r="B68" s="34" t="s">
        <v>402</v>
      </c>
      <c r="C68" s="34"/>
      <c r="D68" s="88"/>
      <c r="E68" s="29"/>
      <c r="F68" s="29" t="str">
        <f t="shared" si="0"/>
        <v/>
      </c>
      <c r="G68" s="33"/>
      <c r="H68" s="29"/>
      <c r="I68" s="143">
        <v>0</v>
      </c>
    </row>
    <row r="69" spans="1:12" ht="15" thickBot="1" x14ac:dyDescent="0.4">
      <c r="A69" s="220" t="s">
        <v>109</v>
      </c>
      <c r="B69" s="155" t="s">
        <v>402</v>
      </c>
      <c r="C69" s="24" t="s">
        <v>84</v>
      </c>
      <c r="D69" s="89"/>
      <c r="E69" s="39"/>
      <c r="F69" s="39" t="str">
        <f t="shared" si="0"/>
        <v/>
      </c>
      <c r="G69" s="27"/>
      <c r="H69" s="28"/>
      <c r="I69" s="143">
        <v>10.3896</v>
      </c>
    </row>
    <row r="70" spans="1:12" x14ac:dyDescent="0.35">
      <c r="A70" s="219"/>
      <c r="B70" s="30" t="s">
        <v>402</v>
      </c>
      <c r="C70" s="30"/>
      <c r="D70" s="87"/>
      <c r="E70" s="40"/>
      <c r="F70" s="29" t="str">
        <f t="shared" ref="F70:F133" si="1">IF(ISNUMBER(E70),E70*$D70,"")</f>
        <v/>
      </c>
      <c r="G70" s="33"/>
      <c r="H70" s="29"/>
      <c r="I70" s="143">
        <v>10.3896</v>
      </c>
    </row>
    <row r="71" spans="1:12" ht="25" x14ac:dyDescent="0.35">
      <c r="A71" s="219"/>
      <c r="B71" s="34" t="s">
        <v>1106</v>
      </c>
      <c r="C71" s="34" t="s">
        <v>84</v>
      </c>
      <c r="D71" s="35">
        <v>0.94</v>
      </c>
      <c r="E71" s="32">
        <v>60.814690762000005</v>
      </c>
      <c r="F71" s="32">
        <f t="shared" si="1"/>
        <v>57.165809316280004</v>
      </c>
      <c r="G71" s="42">
        <f>SUM(F71:F75)</f>
        <v>783.80661678199999</v>
      </c>
      <c r="H71" s="43"/>
      <c r="I71" s="143">
        <v>10.3896</v>
      </c>
      <c r="L71" s="202"/>
    </row>
    <row r="72" spans="1:12" x14ac:dyDescent="0.35">
      <c r="A72" s="219"/>
      <c r="B72" s="34" t="s">
        <v>9597</v>
      </c>
      <c r="C72" s="34" t="s">
        <v>750</v>
      </c>
      <c r="D72" s="35">
        <v>424.58075304664197</v>
      </c>
      <c r="E72" s="32">
        <v>1.1271825880000002</v>
      </c>
      <c r="F72" s="32">
        <f t="shared" si="1"/>
        <v>478.58003203410283</v>
      </c>
      <c r="G72" s="42"/>
      <c r="H72" s="43"/>
      <c r="I72" s="143">
        <v>10.3896</v>
      </c>
      <c r="L72" s="202"/>
    </row>
    <row r="73" spans="1:12" x14ac:dyDescent="0.35">
      <c r="A73" s="219"/>
      <c r="B73" s="34" t="s">
        <v>563</v>
      </c>
      <c r="C73" s="34" t="s">
        <v>562</v>
      </c>
      <c r="D73" s="35">
        <v>11.02</v>
      </c>
      <c r="E73" s="29">
        <v>17.322456942000002</v>
      </c>
      <c r="F73" s="32">
        <f t="shared" si="1"/>
        <v>190.89347550084003</v>
      </c>
      <c r="G73" s="42"/>
      <c r="H73" s="43"/>
      <c r="I73" s="143">
        <v>10.3896</v>
      </c>
      <c r="L73" s="202"/>
    </row>
    <row r="74" spans="1:12" ht="50" x14ac:dyDescent="0.35">
      <c r="A74" s="219"/>
      <c r="B74" s="34" t="s">
        <v>3002</v>
      </c>
      <c r="C74" s="34" t="s">
        <v>84</v>
      </c>
      <c r="D74" s="35">
        <v>0.94</v>
      </c>
      <c r="E74" s="29">
        <f>'Comp.Aux2'!$G$19</f>
        <v>7.8162765221032</v>
      </c>
      <c r="F74" s="32">
        <f t="shared" si="1"/>
        <v>7.3472999307770079</v>
      </c>
      <c r="G74" s="42"/>
      <c r="H74" s="43"/>
      <c r="I74" s="143">
        <v>10.3896</v>
      </c>
      <c r="L74" s="202"/>
    </row>
    <row r="75" spans="1:12" ht="25" x14ac:dyDescent="0.35">
      <c r="A75" s="219"/>
      <c r="B75" s="34" t="s">
        <v>2999</v>
      </c>
      <c r="C75" s="44" t="s">
        <v>1231</v>
      </c>
      <c r="D75" s="35">
        <v>18.8</v>
      </c>
      <c r="E75" s="29">
        <f>'Comp.Aux2'!$G$8</f>
        <v>2.65</v>
      </c>
      <c r="F75" s="32">
        <f t="shared" si="1"/>
        <v>49.82</v>
      </c>
      <c r="G75" s="42"/>
      <c r="H75" s="43"/>
      <c r="I75" s="143">
        <v>10.3896</v>
      </c>
      <c r="L75" s="202"/>
    </row>
    <row r="76" spans="1:12" x14ac:dyDescent="0.35">
      <c r="A76" s="219"/>
      <c r="B76" s="48"/>
      <c r="C76" s="44"/>
      <c r="D76" s="35"/>
      <c r="E76" s="29"/>
      <c r="F76" s="32" t="str">
        <f t="shared" si="1"/>
        <v/>
      </c>
      <c r="G76" s="42"/>
      <c r="H76" s="43"/>
      <c r="I76" s="143">
        <v>10.3896</v>
      </c>
    </row>
    <row r="77" spans="1:12" x14ac:dyDescent="0.35">
      <c r="A77" s="219"/>
      <c r="B77" s="45" t="s">
        <v>608</v>
      </c>
      <c r="C77" s="44"/>
      <c r="D77" s="35"/>
      <c r="E77" s="29"/>
      <c r="F77" s="32" t="str">
        <f t="shared" si="1"/>
        <v/>
      </c>
      <c r="G77" s="42"/>
      <c r="H77" s="43"/>
      <c r="I77" s="143">
        <v>10.3896</v>
      </c>
    </row>
    <row r="78" spans="1:12" ht="15" thickBot="1" x14ac:dyDescent="0.4">
      <c r="A78" s="219"/>
      <c r="B78" s="34" t="s">
        <v>402</v>
      </c>
      <c r="C78" s="34"/>
      <c r="D78" s="88"/>
      <c r="E78" s="29"/>
      <c r="F78" s="29" t="str">
        <f t="shared" si="1"/>
        <v/>
      </c>
      <c r="G78" s="33"/>
      <c r="H78" s="29"/>
      <c r="I78" s="143">
        <v>10.3896</v>
      </c>
    </row>
    <row r="79" spans="1:12" ht="15" hidden="1" thickBot="1" x14ac:dyDescent="0.4">
      <c r="A79" s="220" t="s">
        <v>107</v>
      </c>
      <c r="B79" s="155" t="s">
        <v>402</v>
      </c>
      <c r="C79" s="24" t="s">
        <v>84</v>
      </c>
      <c r="D79" s="89"/>
      <c r="E79" s="39"/>
      <c r="F79" s="39" t="str">
        <f t="shared" si="1"/>
        <v/>
      </c>
      <c r="G79" s="27"/>
      <c r="H79" s="28"/>
      <c r="I79" s="143">
        <v>0</v>
      </c>
    </row>
    <row r="80" spans="1:12" ht="15" hidden="1" thickBot="1" x14ac:dyDescent="0.4">
      <c r="A80" s="219"/>
      <c r="B80" s="30" t="s">
        <v>402</v>
      </c>
      <c r="C80" s="30"/>
      <c r="D80" s="87"/>
      <c r="E80" s="40"/>
      <c r="F80" s="29" t="str">
        <f t="shared" si="1"/>
        <v/>
      </c>
      <c r="G80" s="33"/>
      <c r="H80" s="29"/>
      <c r="I80" s="143">
        <v>0</v>
      </c>
    </row>
    <row r="81" spans="1:12" ht="15" hidden="1" thickBot="1" x14ac:dyDescent="0.4">
      <c r="A81" s="219"/>
      <c r="B81" s="34" t="s">
        <v>9507</v>
      </c>
      <c r="C81" s="34" t="s">
        <v>750</v>
      </c>
      <c r="D81" s="35">
        <v>1981.23</v>
      </c>
      <c r="E81" s="32">
        <v>2.0629568119999999</v>
      </c>
      <c r="F81" s="32">
        <f t="shared" si="1"/>
        <v>4087.1919246387597</v>
      </c>
      <c r="G81" s="42">
        <f>SUM(F81:F84)</f>
        <v>4190.8240283996802</v>
      </c>
      <c r="H81" s="43"/>
      <c r="I81" s="143">
        <v>0</v>
      </c>
      <c r="L81" s="202"/>
    </row>
    <row r="82" spans="1:12" ht="25.5" hidden="1" thickBot="1" x14ac:dyDescent="0.4">
      <c r="A82" s="219"/>
      <c r="B82" s="34" t="s">
        <v>1233</v>
      </c>
      <c r="C82" s="34" t="s">
        <v>562</v>
      </c>
      <c r="D82" s="35">
        <v>4.72</v>
      </c>
      <c r="E82" s="29">
        <v>20.023441634000001</v>
      </c>
      <c r="F82" s="32">
        <f t="shared" si="1"/>
        <v>94.510644512479999</v>
      </c>
      <c r="G82" s="42"/>
      <c r="H82" s="43"/>
      <c r="I82" s="143">
        <v>0</v>
      </c>
      <c r="L82" s="202"/>
    </row>
    <row r="83" spans="1:12" ht="38" hidden="1" thickBot="1" x14ac:dyDescent="0.4">
      <c r="A83" s="219"/>
      <c r="B83" s="34" t="s">
        <v>8811</v>
      </c>
      <c r="C83" s="34" t="s">
        <v>790</v>
      </c>
      <c r="D83" s="35">
        <v>1.1000000000000001</v>
      </c>
      <c r="E83" s="29">
        <v>4.8277442920000002</v>
      </c>
      <c r="F83" s="90">
        <f t="shared" si="1"/>
        <v>5.3105187212000002</v>
      </c>
      <c r="G83" s="42"/>
      <c r="H83" s="43"/>
      <c r="I83" s="143">
        <v>0</v>
      </c>
      <c r="L83" s="202"/>
    </row>
    <row r="84" spans="1:12" ht="38" hidden="1" thickBot="1" x14ac:dyDescent="0.4">
      <c r="A84" s="219"/>
      <c r="B84" s="34" t="s">
        <v>8819</v>
      </c>
      <c r="C84" s="34" t="s">
        <v>792</v>
      </c>
      <c r="D84" s="35">
        <v>3.62</v>
      </c>
      <c r="E84" s="29">
        <v>1.0527460020000001</v>
      </c>
      <c r="F84" s="90">
        <f t="shared" si="1"/>
        <v>3.8109405272400005</v>
      </c>
      <c r="G84" s="42"/>
      <c r="H84" s="43"/>
      <c r="I84" s="143">
        <v>0</v>
      </c>
      <c r="L84" s="202"/>
    </row>
    <row r="85" spans="1:12" ht="15" hidden="1" thickBot="1" x14ac:dyDescent="0.4">
      <c r="A85" s="219"/>
      <c r="B85" s="34" t="s">
        <v>402</v>
      </c>
      <c r="C85" s="34"/>
      <c r="D85" s="88"/>
      <c r="E85" s="29"/>
      <c r="F85" s="29" t="str">
        <f t="shared" si="1"/>
        <v/>
      </c>
      <c r="G85" s="33"/>
      <c r="H85" s="29"/>
      <c r="I85" s="143">
        <v>0</v>
      </c>
    </row>
    <row r="86" spans="1:12" ht="15" thickBot="1" x14ac:dyDescent="0.4">
      <c r="A86" s="220" t="s">
        <v>138</v>
      </c>
      <c r="B86" s="155" t="s">
        <v>402</v>
      </c>
      <c r="C86" s="24" t="s">
        <v>84</v>
      </c>
      <c r="D86" s="89"/>
      <c r="E86" s="39"/>
      <c r="F86" s="39" t="str">
        <f t="shared" si="1"/>
        <v/>
      </c>
      <c r="G86" s="27"/>
      <c r="H86" s="28"/>
      <c r="I86" s="143">
        <v>65.099999999999994</v>
      </c>
    </row>
    <row r="87" spans="1:12" x14ac:dyDescent="0.35">
      <c r="A87" s="219"/>
      <c r="B87" s="30" t="s">
        <v>402</v>
      </c>
      <c r="C87" s="30"/>
      <c r="D87" s="87"/>
      <c r="E87" s="40"/>
      <c r="F87" s="29" t="str">
        <f t="shared" si="1"/>
        <v/>
      </c>
      <c r="G87" s="33"/>
      <c r="H87" s="29"/>
      <c r="I87" s="143">
        <v>65.099999999999994</v>
      </c>
    </row>
    <row r="88" spans="1:12" ht="25" x14ac:dyDescent="0.35">
      <c r="A88" s="219"/>
      <c r="B88" s="34" t="s">
        <v>9502</v>
      </c>
      <c r="C88" s="34" t="s">
        <v>84</v>
      </c>
      <c r="D88" s="35">
        <v>1.35</v>
      </c>
      <c r="E88" s="32">
        <v>60.027789710000008</v>
      </c>
      <c r="F88" s="32">
        <f t="shared" si="1"/>
        <v>81.037516108500014</v>
      </c>
      <c r="G88" s="42">
        <f>SUM(F88:F92)</f>
        <v>868.82383179199996</v>
      </c>
      <c r="H88" s="43"/>
      <c r="I88" s="143">
        <v>65.099999999999994</v>
      </c>
      <c r="L88" s="202"/>
    </row>
    <row r="89" spans="1:12" x14ac:dyDescent="0.35">
      <c r="A89" s="219"/>
      <c r="B89" s="34" t="s">
        <v>9597</v>
      </c>
      <c r="C89" s="34" t="s">
        <v>750</v>
      </c>
      <c r="D89" s="35">
        <v>456.70583662158259</v>
      </c>
      <c r="E89" s="32">
        <v>1.1271825880000002</v>
      </c>
      <c r="F89" s="32">
        <f t="shared" si="1"/>
        <v>514.79086687782069</v>
      </c>
      <c r="G89" s="42"/>
      <c r="H89" s="43"/>
      <c r="I89" s="143">
        <v>65.099999999999994</v>
      </c>
      <c r="L89" s="202"/>
    </row>
    <row r="90" spans="1:12" x14ac:dyDescent="0.35">
      <c r="A90" s="219"/>
      <c r="B90" s="34" t="s">
        <v>563</v>
      </c>
      <c r="C90" s="34" t="s">
        <v>562</v>
      </c>
      <c r="D90" s="35">
        <v>11.02</v>
      </c>
      <c r="E90" s="29">
        <v>17.322456942000002</v>
      </c>
      <c r="F90" s="32">
        <f t="shared" si="1"/>
        <v>190.89347550084003</v>
      </c>
      <c r="G90" s="42"/>
      <c r="H90" s="43"/>
      <c r="I90" s="143">
        <v>65.099999999999994</v>
      </c>
      <c r="L90" s="202"/>
    </row>
    <row r="91" spans="1:12" ht="50" x14ac:dyDescent="0.35">
      <c r="A91" s="219"/>
      <c r="B91" s="34" t="s">
        <v>3002</v>
      </c>
      <c r="C91" s="34" t="s">
        <v>84</v>
      </c>
      <c r="D91" s="35">
        <v>1.35</v>
      </c>
      <c r="E91" s="29">
        <f>'Comp.Aux2'!$G$19</f>
        <v>7.8162765221032</v>
      </c>
      <c r="F91" s="32">
        <f t="shared" si="1"/>
        <v>10.55197330483932</v>
      </c>
      <c r="G91" s="42"/>
      <c r="H91" s="43"/>
      <c r="I91" s="143">
        <v>65.099999999999994</v>
      </c>
      <c r="L91" s="202"/>
    </row>
    <row r="92" spans="1:12" ht="25" x14ac:dyDescent="0.35">
      <c r="A92" s="219"/>
      <c r="B92" s="34" t="s">
        <v>2999</v>
      </c>
      <c r="C92" s="44" t="s">
        <v>1231</v>
      </c>
      <c r="D92" s="35">
        <v>27</v>
      </c>
      <c r="E92" s="29">
        <f>'Comp.Aux2'!$G$8</f>
        <v>2.65</v>
      </c>
      <c r="F92" s="32">
        <f t="shared" si="1"/>
        <v>71.55</v>
      </c>
      <c r="G92" s="42"/>
      <c r="H92" s="43"/>
      <c r="I92" s="143">
        <v>65.099999999999994</v>
      </c>
      <c r="L92" s="202"/>
    </row>
    <row r="93" spans="1:12" x14ac:dyDescent="0.35">
      <c r="A93" s="219"/>
      <c r="B93" s="48"/>
      <c r="C93" s="44"/>
      <c r="D93" s="35"/>
      <c r="E93" s="29"/>
      <c r="F93" s="32" t="str">
        <f t="shared" si="1"/>
        <v/>
      </c>
      <c r="G93" s="42"/>
      <c r="H93" s="43"/>
      <c r="I93" s="143">
        <v>65.099999999999994</v>
      </c>
    </row>
    <row r="94" spans="1:12" x14ac:dyDescent="0.35">
      <c r="A94" s="219"/>
      <c r="B94" s="45" t="s">
        <v>608</v>
      </c>
      <c r="C94" s="44"/>
      <c r="D94" s="35"/>
      <c r="E94" s="29"/>
      <c r="F94" s="32" t="str">
        <f t="shared" si="1"/>
        <v/>
      </c>
      <c r="G94" s="42"/>
      <c r="H94" s="43"/>
      <c r="I94" s="143">
        <v>65.099999999999994</v>
      </c>
    </row>
    <row r="95" spans="1:12" ht="15" thickBot="1" x14ac:dyDescent="0.4">
      <c r="A95" s="219"/>
      <c r="B95" s="34" t="s">
        <v>402</v>
      </c>
      <c r="C95" s="34"/>
      <c r="D95" s="88"/>
      <c r="E95" s="29"/>
      <c r="F95" s="29" t="str">
        <f t="shared" si="1"/>
        <v/>
      </c>
      <c r="G95" s="33"/>
      <c r="H95" s="29"/>
      <c r="I95" s="143">
        <v>65.099999999999994</v>
      </c>
    </row>
    <row r="96" spans="1:12" ht="15" hidden="1" thickBot="1" x14ac:dyDescent="0.4">
      <c r="A96" s="220" t="s">
        <v>172</v>
      </c>
      <c r="B96" s="155" t="s">
        <v>402</v>
      </c>
      <c r="C96" s="24" t="s">
        <v>84</v>
      </c>
      <c r="D96" s="89"/>
      <c r="E96" s="39"/>
      <c r="F96" s="39" t="str">
        <f t="shared" si="1"/>
        <v/>
      </c>
      <c r="G96" s="27"/>
      <c r="H96" s="28"/>
      <c r="I96" s="143">
        <v>0</v>
      </c>
    </row>
    <row r="97" spans="1:12" ht="15" hidden="1" thickBot="1" x14ac:dyDescent="0.4">
      <c r="A97" s="219"/>
      <c r="B97" s="30" t="s">
        <v>402</v>
      </c>
      <c r="C97" s="30"/>
      <c r="D97" s="87"/>
      <c r="E97" s="40"/>
      <c r="F97" s="29" t="str">
        <f t="shared" si="1"/>
        <v/>
      </c>
      <c r="G97" s="33"/>
      <c r="H97" s="29"/>
      <c r="I97" s="143">
        <v>0</v>
      </c>
    </row>
    <row r="98" spans="1:12" ht="25.5" hidden="1" thickBot="1" x14ac:dyDescent="0.4">
      <c r="A98" s="219"/>
      <c r="B98" s="34" t="s">
        <v>9502</v>
      </c>
      <c r="C98" s="34" t="s">
        <v>84</v>
      </c>
      <c r="D98" s="35">
        <v>1.1499999999999999</v>
      </c>
      <c r="E98" s="32">
        <v>60.027789710000008</v>
      </c>
      <c r="F98" s="32">
        <f t="shared" si="1"/>
        <v>69.031958166500004</v>
      </c>
      <c r="G98" s="42">
        <f>SUM(F98:F102)</f>
        <v>721.65654954561876</v>
      </c>
      <c r="H98" s="43"/>
      <c r="I98" s="143">
        <v>0</v>
      </c>
      <c r="L98" s="202"/>
    </row>
    <row r="99" spans="1:12" ht="15" hidden="1" thickBot="1" x14ac:dyDescent="0.4">
      <c r="A99" s="219"/>
      <c r="B99" s="34" t="s">
        <v>9597</v>
      </c>
      <c r="C99" s="34" t="s">
        <v>750</v>
      </c>
      <c r="D99" s="35">
        <v>389.54</v>
      </c>
      <c r="E99" s="32">
        <v>1.1271825880000002</v>
      </c>
      <c r="F99" s="32">
        <f t="shared" si="1"/>
        <v>439.08270532952008</v>
      </c>
      <c r="G99" s="42"/>
      <c r="H99" s="43"/>
      <c r="I99" s="143">
        <v>0</v>
      </c>
      <c r="L99" s="202"/>
    </row>
    <row r="100" spans="1:12" ht="15" hidden="1" thickBot="1" x14ac:dyDescent="0.4">
      <c r="A100" s="219"/>
      <c r="B100" s="34" t="s">
        <v>563</v>
      </c>
      <c r="C100" s="34" t="s">
        <v>562</v>
      </c>
      <c r="D100" s="35">
        <v>8.2899999999999991</v>
      </c>
      <c r="E100" s="29">
        <v>17.322456942000002</v>
      </c>
      <c r="F100" s="32">
        <f t="shared" si="1"/>
        <v>143.60316804918</v>
      </c>
      <c r="G100" s="42"/>
      <c r="H100" s="43"/>
      <c r="I100" s="143">
        <v>0</v>
      </c>
      <c r="L100" s="202"/>
    </row>
    <row r="101" spans="1:12" ht="50.5" hidden="1" thickBot="1" x14ac:dyDescent="0.4">
      <c r="A101" s="219"/>
      <c r="B101" s="34" t="s">
        <v>3002</v>
      </c>
      <c r="C101" s="34" t="s">
        <v>84</v>
      </c>
      <c r="D101" s="35">
        <v>1.1499999999999999</v>
      </c>
      <c r="E101" s="29">
        <f>'Comp.Aux2'!$G$19</f>
        <v>7.8162765221032</v>
      </c>
      <c r="F101" s="32">
        <f t="shared" si="1"/>
        <v>8.9887180004186789</v>
      </c>
      <c r="G101" s="42"/>
      <c r="H101" s="43"/>
      <c r="I101" s="143">
        <v>0</v>
      </c>
      <c r="L101" s="202"/>
    </row>
    <row r="102" spans="1:12" ht="25.5" hidden="1" thickBot="1" x14ac:dyDescent="0.4">
      <c r="A102" s="219"/>
      <c r="B102" s="34" t="s">
        <v>2999</v>
      </c>
      <c r="C102" s="44" t="s">
        <v>1231</v>
      </c>
      <c r="D102" s="35">
        <v>23</v>
      </c>
      <c r="E102" s="29">
        <f>'Comp.Aux2'!$G$8</f>
        <v>2.65</v>
      </c>
      <c r="F102" s="32">
        <f t="shared" si="1"/>
        <v>60.949999999999996</v>
      </c>
      <c r="G102" s="42"/>
      <c r="H102" s="43"/>
      <c r="I102" s="143">
        <v>0</v>
      </c>
      <c r="L102" s="202"/>
    </row>
    <row r="103" spans="1:12" ht="15" hidden="1" thickBot="1" x14ac:dyDescent="0.4">
      <c r="A103" s="219"/>
      <c r="B103" s="48"/>
      <c r="C103" s="44"/>
      <c r="D103" s="35"/>
      <c r="E103" s="29"/>
      <c r="F103" s="32" t="str">
        <f t="shared" si="1"/>
        <v/>
      </c>
      <c r="G103" s="42"/>
      <c r="H103" s="43"/>
      <c r="I103" s="143">
        <v>0</v>
      </c>
    </row>
    <row r="104" spans="1:12" ht="15" hidden="1" thickBot="1" x14ac:dyDescent="0.4">
      <c r="A104" s="219"/>
      <c r="B104" s="45" t="s">
        <v>608</v>
      </c>
      <c r="C104" s="44"/>
      <c r="D104" s="35"/>
      <c r="E104" s="29"/>
      <c r="F104" s="32" t="str">
        <f t="shared" si="1"/>
        <v/>
      </c>
      <c r="G104" s="42"/>
      <c r="H104" s="43"/>
      <c r="I104" s="143">
        <v>0</v>
      </c>
    </row>
    <row r="105" spans="1:12" ht="15" hidden="1" thickBot="1" x14ac:dyDescent="0.4">
      <c r="A105" s="219"/>
      <c r="B105" s="34" t="s">
        <v>402</v>
      </c>
      <c r="C105" s="34"/>
      <c r="D105" s="88"/>
      <c r="E105" s="29"/>
      <c r="F105" s="29" t="str">
        <f t="shared" si="1"/>
        <v/>
      </c>
      <c r="G105" s="33"/>
      <c r="H105" s="29"/>
      <c r="I105" s="143">
        <v>0</v>
      </c>
    </row>
    <row r="106" spans="1:12" ht="15" hidden="1" thickBot="1" x14ac:dyDescent="0.4">
      <c r="A106" s="220" t="s">
        <v>2816</v>
      </c>
      <c r="B106" s="155" t="s">
        <v>402</v>
      </c>
      <c r="C106" s="24" t="s">
        <v>372</v>
      </c>
      <c r="D106" s="89"/>
      <c r="E106" s="39"/>
      <c r="F106" s="39" t="str">
        <f t="shared" si="1"/>
        <v/>
      </c>
      <c r="G106" s="27"/>
      <c r="H106" s="28"/>
      <c r="I106" s="143">
        <v>0</v>
      </c>
    </row>
    <row r="107" spans="1:12" ht="15" hidden="1" thickBot="1" x14ac:dyDescent="0.4">
      <c r="A107" s="219"/>
      <c r="B107" s="30" t="s">
        <v>402</v>
      </c>
      <c r="C107" s="30"/>
      <c r="D107" s="87"/>
      <c r="E107" s="40"/>
      <c r="F107" s="29" t="str">
        <f t="shared" si="1"/>
        <v/>
      </c>
      <c r="G107" s="33"/>
      <c r="H107" s="29"/>
      <c r="I107" s="143">
        <v>0</v>
      </c>
    </row>
    <row r="108" spans="1:12" ht="25.5" hidden="1" thickBot="1" x14ac:dyDescent="0.4">
      <c r="A108" s="219"/>
      <c r="B108" s="34" t="s">
        <v>9469</v>
      </c>
      <c r="C108" s="34" t="s">
        <v>200</v>
      </c>
      <c r="D108" s="35">
        <v>0.33300000000000002</v>
      </c>
      <c r="E108" s="32">
        <v>2.116125802</v>
      </c>
      <c r="F108" s="32">
        <f t="shared" si="1"/>
        <v>0.70466989206600006</v>
      </c>
      <c r="G108" s="42">
        <f>SUM(F108:F110)</f>
        <v>1.5766413280660003</v>
      </c>
      <c r="H108" s="43"/>
      <c r="I108" s="143">
        <v>0</v>
      </c>
      <c r="L108" s="202"/>
    </row>
    <row r="109" spans="1:12" ht="25.5" hidden="1" thickBot="1" x14ac:dyDescent="0.4">
      <c r="A109" s="219"/>
      <c r="B109" s="34" t="s">
        <v>800</v>
      </c>
      <c r="C109" s="34" t="s">
        <v>562</v>
      </c>
      <c r="D109" s="35">
        <v>5.0000000000000001E-3</v>
      </c>
      <c r="E109" s="29">
        <v>16.812034638000004</v>
      </c>
      <c r="F109" s="32">
        <f t="shared" si="1"/>
        <v>8.4060173190000018E-2</v>
      </c>
      <c r="G109" s="42"/>
      <c r="H109" s="43"/>
      <c r="I109" s="143">
        <v>0</v>
      </c>
      <c r="L109" s="202"/>
    </row>
    <row r="110" spans="1:12" ht="25.5" hidden="1" thickBot="1" x14ac:dyDescent="0.4">
      <c r="A110" s="219"/>
      <c r="B110" s="34" t="s">
        <v>801</v>
      </c>
      <c r="C110" s="34" t="s">
        <v>562</v>
      </c>
      <c r="D110" s="35">
        <v>3.5000000000000003E-2</v>
      </c>
      <c r="E110" s="29">
        <v>22.511750366000005</v>
      </c>
      <c r="F110" s="32">
        <f t="shared" si="1"/>
        <v>0.78791126281000023</v>
      </c>
      <c r="G110" s="42"/>
      <c r="H110" s="43"/>
      <c r="I110" s="143">
        <v>0</v>
      </c>
      <c r="L110" s="202"/>
    </row>
    <row r="111" spans="1:12" ht="15" hidden="1" thickBot="1" x14ac:dyDescent="0.4">
      <c r="A111" s="219"/>
      <c r="B111" s="34" t="s">
        <v>402</v>
      </c>
      <c r="C111" s="34"/>
      <c r="D111" s="88"/>
      <c r="E111" s="29"/>
      <c r="F111" s="29" t="str">
        <f t="shared" si="1"/>
        <v/>
      </c>
      <c r="G111" s="33"/>
      <c r="H111" s="29"/>
      <c r="I111" s="143">
        <v>0</v>
      </c>
    </row>
    <row r="112" spans="1:12" ht="15" hidden="1" thickBot="1" x14ac:dyDescent="0.4">
      <c r="A112" s="220" t="s">
        <v>6836</v>
      </c>
      <c r="B112" s="155" t="s">
        <v>402</v>
      </c>
      <c r="C112" s="24" t="s">
        <v>200</v>
      </c>
      <c r="D112" s="89"/>
      <c r="E112" s="39"/>
      <c r="F112" s="39" t="str">
        <f t="shared" si="1"/>
        <v/>
      </c>
      <c r="G112" s="27"/>
      <c r="H112" s="28"/>
      <c r="I112" s="143">
        <v>0</v>
      </c>
    </row>
    <row r="113" spans="1:12" ht="15" hidden="1" thickBot="1" x14ac:dyDescent="0.4">
      <c r="A113" s="219"/>
      <c r="B113" s="30" t="s">
        <v>402</v>
      </c>
      <c r="C113" s="30"/>
      <c r="D113" s="87"/>
      <c r="E113" s="40"/>
      <c r="F113" s="29" t="str">
        <f t="shared" si="1"/>
        <v/>
      </c>
      <c r="G113" s="33"/>
      <c r="H113" s="29"/>
      <c r="I113" s="143">
        <v>0</v>
      </c>
    </row>
    <row r="114" spans="1:12" ht="25.5" hidden="1" thickBot="1" x14ac:dyDescent="0.4">
      <c r="A114" s="219"/>
      <c r="B114" s="34" t="s">
        <v>9827</v>
      </c>
      <c r="C114" s="34" t="s">
        <v>200</v>
      </c>
      <c r="D114" s="35">
        <v>1</v>
      </c>
      <c r="E114" s="32">
        <v>2.4457735400000002</v>
      </c>
      <c r="F114" s="32">
        <f t="shared" si="1"/>
        <v>2.4457735400000002</v>
      </c>
      <c r="G114" s="42">
        <f>SUM(F114:F116)</f>
        <v>5.1427173887600004</v>
      </c>
      <c r="H114" s="43"/>
      <c r="I114" s="143">
        <v>0</v>
      </c>
      <c r="L114" s="202"/>
    </row>
    <row r="115" spans="1:12" ht="15" hidden="1" thickBot="1" x14ac:dyDescent="0.4">
      <c r="A115" s="219"/>
      <c r="B115" s="34" t="s">
        <v>983</v>
      </c>
      <c r="C115" s="34" t="s">
        <v>562</v>
      </c>
      <c r="D115" s="35">
        <v>0.06</v>
      </c>
      <c r="E115" s="29">
        <v>19.576822118000003</v>
      </c>
      <c r="F115" s="32">
        <f t="shared" si="1"/>
        <v>1.1746093270800002</v>
      </c>
      <c r="G115" s="42"/>
      <c r="H115" s="43"/>
      <c r="I115" s="143">
        <v>0</v>
      </c>
      <c r="L115" s="202"/>
    </row>
    <row r="116" spans="1:12" ht="15" hidden="1" thickBot="1" x14ac:dyDescent="0.4">
      <c r="A116" s="219"/>
      <c r="B116" s="34" t="s">
        <v>984</v>
      </c>
      <c r="C116" s="34" t="s">
        <v>562</v>
      </c>
      <c r="D116" s="35">
        <v>0.06</v>
      </c>
      <c r="E116" s="29">
        <v>25.372242028000002</v>
      </c>
      <c r="F116" s="32">
        <f t="shared" si="1"/>
        <v>1.5223345216800002</v>
      </c>
      <c r="G116" s="42"/>
      <c r="H116" s="43"/>
      <c r="I116" s="143">
        <v>0</v>
      </c>
      <c r="L116" s="202"/>
    </row>
    <row r="117" spans="1:12" ht="15" hidden="1" thickBot="1" x14ac:dyDescent="0.4">
      <c r="A117" s="219"/>
      <c r="B117" s="34" t="s">
        <v>402</v>
      </c>
      <c r="C117" s="34"/>
      <c r="D117" s="88"/>
      <c r="E117" s="29"/>
      <c r="F117" s="29" t="str">
        <f t="shared" si="1"/>
        <v/>
      </c>
      <c r="G117" s="33"/>
      <c r="H117" s="29"/>
      <c r="I117" s="143">
        <v>0</v>
      </c>
    </row>
    <row r="118" spans="1:12" ht="15" hidden="1" thickBot="1" x14ac:dyDescent="0.4">
      <c r="A118" s="220" t="s">
        <v>6837</v>
      </c>
      <c r="B118" s="155" t="s">
        <v>402</v>
      </c>
      <c r="C118" s="24" t="s">
        <v>200</v>
      </c>
      <c r="D118" s="89"/>
      <c r="E118" s="39"/>
      <c r="F118" s="39" t="str">
        <f t="shared" si="1"/>
        <v/>
      </c>
      <c r="G118" s="27"/>
      <c r="H118" s="28"/>
      <c r="I118" s="143">
        <v>0</v>
      </c>
    </row>
    <row r="119" spans="1:12" ht="15" hidden="1" thickBot="1" x14ac:dyDescent="0.4">
      <c r="A119" s="219"/>
      <c r="B119" s="30" t="s">
        <v>402</v>
      </c>
      <c r="C119" s="30"/>
      <c r="D119" s="87"/>
      <c r="E119" s="40"/>
      <c r="F119" s="29" t="str">
        <f t="shared" si="1"/>
        <v/>
      </c>
      <c r="G119" s="33"/>
      <c r="H119" s="29"/>
      <c r="I119" s="143">
        <v>0</v>
      </c>
    </row>
    <row r="120" spans="1:12" ht="25.5" hidden="1" thickBot="1" x14ac:dyDescent="0.4">
      <c r="A120" s="219"/>
      <c r="B120" s="34" t="s">
        <v>9828</v>
      </c>
      <c r="C120" s="34" t="s">
        <v>200</v>
      </c>
      <c r="D120" s="35">
        <v>1</v>
      </c>
      <c r="E120" s="32">
        <v>2.8498578640000005</v>
      </c>
      <c r="F120" s="32">
        <f t="shared" si="1"/>
        <v>2.8498578640000005</v>
      </c>
      <c r="G120" s="42">
        <f>SUM(F120:F122)</f>
        <v>5.5468017127600016</v>
      </c>
      <c r="H120" s="43"/>
      <c r="I120" s="143">
        <v>0</v>
      </c>
      <c r="L120" s="202"/>
    </row>
    <row r="121" spans="1:12" ht="15" hidden="1" thickBot="1" x14ac:dyDescent="0.4">
      <c r="A121" s="219"/>
      <c r="B121" s="34" t="s">
        <v>983</v>
      </c>
      <c r="C121" s="34" t="s">
        <v>562</v>
      </c>
      <c r="D121" s="35">
        <v>0.06</v>
      </c>
      <c r="E121" s="29">
        <v>19.576822118000003</v>
      </c>
      <c r="F121" s="32">
        <f t="shared" si="1"/>
        <v>1.1746093270800002</v>
      </c>
      <c r="G121" s="42"/>
      <c r="H121" s="43"/>
      <c r="I121" s="143">
        <v>0</v>
      </c>
      <c r="L121" s="202"/>
    </row>
    <row r="122" spans="1:12" ht="15" hidden="1" thickBot="1" x14ac:dyDescent="0.4">
      <c r="A122" s="219"/>
      <c r="B122" s="34" t="s">
        <v>984</v>
      </c>
      <c r="C122" s="34" t="s">
        <v>562</v>
      </c>
      <c r="D122" s="35">
        <v>0.06</v>
      </c>
      <c r="E122" s="29">
        <v>25.372242028000002</v>
      </c>
      <c r="F122" s="32">
        <f t="shared" si="1"/>
        <v>1.5223345216800002</v>
      </c>
      <c r="G122" s="42"/>
      <c r="H122" s="43"/>
      <c r="I122" s="143">
        <v>0</v>
      </c>
      <c r="L122" s="202"/>
    </row>
    <row r="123" spans="1:12" ht="15" hidden="1" thickBot="1" x14ac:dyDescent="0.4">
      <c r="A123" s="219"/>
      <c r="B123" s="34" t="s">
        <v>402</v>
      </c>
      <c r="C123" s="34"/>
      <c r="D123" s="88"/>
      <c r="E123" s="29"/>
      <c r="F123" s="29" t="str">
        <f t="shared" si="1"/>
        <v/>
      </c>
      <c r="G123" s="33"/>
      <c r="H123" s="29"/>
      <c r="I123" s="143">
        <v>0</v>
      </c>
    </row>
    <row r="124" spans="1:12" ht="15" hidden="1" thickBot="1" x14ac:dyDescent="0.4">
      <c r="A124" s="220" t="s">
        <v>6838</v>
      </c>
      <c r="B124" s="155" t="s">
        <v>402</v>
      </c>
      <c r="C124" s="24" t="s">
        <v>200</v>
      </c>
      <c r="D124" s="89"/>
      <c r="E124" s="39"/>
      <c r="F124" s="39" t="str">
        <f t="shared" si="1"/>
        <v/>
      </c>
      <c r="G124" s="27"/>
      <c r="H124" s="28"/>
      <c r="I124" s="143">
        <v>0</v>
      </c>
    </row>
    <row r="125" spans="1:12" ht="15" hidden="1" thickBot="1" x14ac:dyDescent="0.4">
      <c r="A125" s="219"/>
      <c r="B125" s="30" t="s">
        <v>402</v>
      </c>
      <c r="C125" s="30"/>
      <c r="D125" s="87"/>
      <c r="E125" s="40"/>
      <c r="F125" s="29" t="str">
        <f t="shared" si="1"/>
        <v/>
      </c>
      <c r="G125" s="33"/>
      <c r="H125" s="29"/>
      <c r="I125" s="143">
        <v>0</v>
      </c>
    </row>
    <row r="126" spans="1:12" ht="25.5" hidden="1" thickBot="1" x14ac:dyDescent="0.4">
      <c r="A126" s="219"/>
      <c r="B126" s="34" t="s">
        <v>9829</v>
      </c>
      <c r="C126" s="34" t="s">
        <v>200</v>
      </c>
      <c r="D126" s="35">
        <v>1</v>
      </c>
      <c r="E126" s="32">
        <v>5.0510540500000003</v>
      </c>
      <c r="F126" s="32">
        <f t="shared" si="1"/>
        <v>5.0510540500000003</v>
      </c>
      <c r="G126" s="42">
        <f>SUM(F126:F128)</f>
        <v>9.0964698231400014</v>
      </c>
      <c r="H126" s="43"/>
      <c r="I126" s="143">
        <v>0</v>
      </c>
      <c r="L126" s="202"/>
    </row>
    <row r="127" spans="1:12" ht="15" hidden="1" thickBot="1" x14ac:dyDescent="0.4">
      <c r="A127" s="219"/>
      <c r="B127" s="34" t="s">
        <v>983</v>
      </c>
      <c r="C127" s="34" t="s">
        <v>562</v>
      </c>
      <c r="D127" s="35">
        <v>0.09</v>
      </c>
      <c r="E127" s="29">
        <v>19.576822118000003</v>
      </c>
      <c r="F127" s="32">
        <f t="shared" si="1"/>
        <v>1.7619139906200001</v>
      </c>
      <c r="G127" s="42"/>
      <c r="H127" s="43"/>
      <c r="I127" s="143">
        <v>0</v>
      </c>
      <c r="L127" s="202"/>
    </row>
    <row r="128" spans="1:12" ht="15" hidden="1" thickBot="1" x14ac:dyDescent="0.4">
      <c r="A128" s="219"/>
      <c r="B128" s="34" t="s">
        <v>984</v>
      </c>
      <c r="C128" s="34" t="s">
        <v>562</v>
      </c>
      <c r="D128" s="35">
        <v>0.09</v>
      </c>
      <c r="E128" s="29">
        <v>25.372242028000002</v>
      </c>
      <c r="F128" s="32">
        <f t="shared" si="1"/>
        <v>2.2835017825200001</v>
      </c>
      <c r="G128" s="42"/>
      <c r="H128" s="43"/>
      <c r="I128" s="143">
        <v>0</v>
      </c>
      <c r="L128" s="202"/>
    </row>
    <row r="129" spans="1:12" ht="15" hidden="1" thickBot="1" x14ac:dyDescent="0.4">
      <c r="A129" s="219"/>
      <c r="B129" s="34" t="s">
        <v>402</v>
      </c>
      <c r="C129" s="34"/>
      <c r="D129" s="88"/>
      <c r="E129" s="29"/>
      <c r="F129" s="29" t="str">
        <f t="shared" si="1"/>
        <v/>
      </c>
      <c r="G129" s="33"/>
      <c r="H129" s="29"/>
      <c r="I129" s="143">
        <v>0</v>
      </c>
    </row>
    <row r="130" spans="1:12" ht="15" hidden="1" thickBot="1" x14ac:dyDescent="0.4">
      <c r="A130" s="220" t="s">
        <v>6839</v>
      </c>
      <c r="B130" s="155" t="s">
        <v>402</v>
      </c>
      <c r="C130" s="24" t="s">
        <v>200</v>
      </c>
      <c r="D130" s="89"/>
      <c r="E130" s="39"/>
      <c r="F130" s="39" t="str">
        <f t="shared" si="1"/>
        <v/>
      </c>
      <c r="G130" s="27"/>
      <c r="H130" s="28"/>
      <c r="I130" s="143">
        <v>0</v>
      </c>
    </row>
    <row r="131" spans="1:12" ht="15" hidden="1" thickBot="1" x14ac:dyDescent="0.4">
      <c r="A131" s="219"/>
      <c r="B131" s="30" t="s">
        <v>402</v>
      </c>
      <c r="C131" s="30"/>
      <c r="D131" s="87"/>
      <c r="E131" s="40"/>
      <c r="F131" s="29" t="str">
        <f t="shared" si="1"/>
        <v/>
      </c>
      <c r="G131" s="33"/>
      <c r="H131" s="29"/>
      <c r="I131" s="143">
        <v>0</v>
      </c>
    </row>
    <row r="132" spans="1:12" ht="25.5" hidden="1" thickBot="1" x14ac:dyDescent="0.4">
      <c r="A132" s="219"/>
      <c r="B132" s="34" t="s">
        <v>9830</v>
      </c>
      <c r="C132" s="34" t="s">
        <v>200</v>
      </c>
      <c r="D132" s="35">
        <v>1</v>
      </c>
      <c r="E132" s="32">
        <v>7.3160530240000003</v>
      </c>
      <c r="F132" s="32">
        <f t="shared" si="1"/>
        <v>7.3160530240000003</v>
      </c>
      <c r="G132" s="42">
        <f>SUM(F132:F134)</f>
        <v>11.361468797140001</v>
      </c>
      <c r="H132" s="43"/>
      <c r="I132" s="143">
        <v>0</v>
      </c>
      <c r="L132" s="202"/>
    </row>
    <row r="133" spans="1:12" ht="15" hidden="1" thickBot="1" x14ac:dyDescent="0.4">
      <c r="A133" s="219"/>
      <c r="B133" s="34" t="s">
        <v>983</v>
      </c>
      <c r="C133" s="34" t="s">
        <v>562</v>
      </c>
      <c r="D133" s="35">
        <v>0.09</v>
      </c>
      <c r="E133" s="29">
        <v>19.576822118000003</v>
      </c>
      <c r="F133" s="32">
        <f t="shared" si="1"/>
        <v>1.7619139906200001</v>
      </c>
      <c r="G133" s="42"/>
      <c r="H133" s="43"/>
      <c r="I133" s="143">
        <v>0</v>
      </c>
      <c r="L133" s="202"/>
    </row>
    <row r="134" spans="1:12" ht="15" hidden="1" thickBot="1" x14ac:dyDescent="0.4">
      <c r="A134" s="219"/>
      <c r="B134" s="34" t="s">
        <v>984</v>
      </c>
      <c r="C134" s="34" t="s">
        <v>562</v>
      </c>
      <c r="D134" s="35">
        <v>0.09</v>
      </c>
      <c r="E134" s="29">
        <v>25.372242028000002</v>
      </c>
      <c r="F134" s="32">
        <f t="shared" ref="F134:F197" si="2">IF(ISNUMBER(E134),E134*$D134,"")</f>
        <v>2.2835017825200001</v>
      </c>
      <c r="G134" s="42"/>
      <c r="H134" s="43"/>
      <c r="I134" s="143">
        <v>0</v>
      </c>
      <c r="L134" s="202"/>
    </row>
    <row r="135" spans="1:12" ht="15" hidden="1" thickBot="1" x14ac:dyDescent="0.4">
      <c r="A135" s="219"/>
      <c r="B135" s="34" t="s">
        <v>402</v>
      </c>
      <c r="C135" s="34"/>
      <c r="D135" s="88"/>
      <c r="E135" s="29"/>
      <c r="F135" s="29" t="str">
        <f t="shared" si="2"/>
        <v/>
      </c>
      <c r="G135" s="33"/>
      <c r="H135" s="29"/>
      <c r="I135" s="143">
        <v>0</v>
      </c>
    </row>
    <row r="136" spans="1:12" ht="15" hidden="1" thickBot="1" x14ac:dyDescent="0.4">
      <c r="A136" s="220" t="s">
        <v>2817</v>
      </c>
      <c r="B136" s="155" t="s">
        <v>402</v>
      </c>
      <c r="C136" s="24" t="s">
        <v>372</v>
      </c>
      <c r="D136" s="89"/>
      <c r="E136" s="39"/>
      <c r="F136" s="39" t="str">
        <f t="shared" si="2"/>
        <v/>
      </c>
      <c r="G136" s="27"/>
      <c r="H136" s="28"/>
      <c r="I136" s="143">
        <v>0</v>
      </c>
    </row>
    <row r="137" spans="1:12" ht="15" hidden="1" thickBot="1" x14ac:dyDescent="0.4">
      <c r="A137" s="219"/>
      <c r="B137" s="30" t="s">
        <v>402</v>
      </c>
      <c r="C137" s="30"/>
      <c r="D137" s="87"/>
      <c r="E137" s="93"/>
      <c r="F137" s="94" t="str">
        <f t="shared" si="2"/>
        <v/>
      </c>
      <c r="G137" s="33"/>
      <c r="H137" s="29"/>
      <c r="I137" s="143">
        <v>0</v>
      </c>
    </row>
    <row r="138" spans="1:12" ht="25.5" hidden="1" thickBot="1" x14ac:dyDescent="0.4">
      <c r="A138" s="219"/>
      <c r="B138" s="34" t="s">
        <v>9468</v>
      </c>
      <c r="C138" s="34" t="s">
        <v>200</v>
      </c>
      <c r="D138" s="35">
        <v>0.33300000000000002</v>
      </c>
      <c r="E138" s="32">
        <v>4.3385895840000002</v>
      </c>
      <c r="F138" s="32">
        <f t="shared" si="2"/>
        <v>1.444750331472</v>
      </c>
      <c r="G138" s="42">
        <f>SUM(F138:F140)</f>
        <v>3.1043459177360004</v>
      </c>
      <c r="H138" s="43"/>
      <c r="I138" s="143">
        <v>0</v>
      </c>
      <c r="L138" s="202"/>
    </row>
    <row r="139" spans="1:12" ht="25.5" hidden="1" thickBot="1" x14ac:dyDescent="0.4">
      <c r="A139" s="219"/>
      <c r="B139" s="34" t="s">
        <v>800</v>
      </c>
      <c r="C139" s="34" t="s">
        <v>562</v>
      </c>
      <c r="D139" s="35">
        <v>8.9999999999999993E-3</v>
      </c>
      <c r="E139" s="29">
        <v>16.812034638000004</v>
      </c>
      <c r="F139" s="32">
        <f t="shared" si="2"/>
        <v>0.15130831174200002</v>
      </c>
      <c r="G139" s="42"/>
      <c r="H139" s="43"/>
      <c r="I139" s="143">
        <v>0</v>
      </c>
      <c r="L139" s="202"/>
    </row>
    <row r="140" spans="1:12" ht="25.5" hidden="1" thickBot="1" x14ac:dyDescent="0.4">
      <c r="A140" s="219"/>
      <c r="B140" s="34" t="s">
        <v>801</v>
      </c>
      <c r="C140" s="34" t="s">
        <v>562</v>
      </c>
      <c r="D140" s="35">
        <v>6.7000000000000004E-2</v>
      </c>
      <c r="E140" s="29">
        <v>22.511750366000005</v>
      </c>
      <c r="F140" s="32">
        <f t="shared" si="2"/>
        <v>1.5082872745220004</v>
      </c>
      <c r="G140" s="42"/>
      <c r="H140" s="43"/>
      <c r="I140" s="143">
        <v>0</v>
      </c>
      <c r="L140" s="202"/>
    </row>
    <row r="141" spans="1:12" ht="15" hidden="1" thickBot="1" x14ac:dyDescent="0.4">
      <c r="A141" s="219"/>
      <c r="B141" s="34" t="s">
        <v>402</v>
      </c>
      <c r="C141" s="34"/>
      <c r="D141" s="88"/>
      <c r="E141" s="29"/>
      <c r="F141" s="29" t="str">
        <f t="shared" si="2"/>
        <v/>
      </c>
      <c r="G141" s="33"/>
      <c r="H141" s="29"/>
      <c r="I141" s="143">
        <v>0</v>
      </c>
    </row>
    <row r="142" spans="1:12" ht="15" thickBot="1" x14ac:dyDescent="0.4">
      <c r="A142" s="220" t="s">
        <v>102</v>
      </c>
      <c r="B142" s="155" t="s">
        <v>402</v>
      </c>
      <c r="C142" s="24" t="s">
        <v>84</v>
      </c>
      <c r="D142" s="89"/>
      <c r="E142" s="39"/>
      <c r="F142" s="39" t="str">
        <f t="shared" si="2"/>
        <v/>
      </c>
      <c r="G142" s="27"/>
      <c r="H142" s="28"/>
      <c r="I142" s="143">
        <v>3.7855999999999996</v>
      </c>
    </row>
    <row r="143" spans="1:12" x14ac:dyDescent="0.35">
      <c r="A143" s="219"/>
      <c r="B143" s="30" t="s">
        <v>402</v>
      </c>
      <c r="C143" s="30"/>
      <c r="D143" s="87"/>
      <c r="E143" s="40"/>
      <c r="F143" s="29" t="str">
        <f t="shared" si="2"/>
        <v/>
      </c>
      <c r="G143" s="33"/>
      <c r="H143" s="29"/>
      <c r="I143" s="143">
        <v>3.7855999999999996</v>
      </c>
    </row>
    <row r="144" spans="1:12" ht="25" x14ac:dyDescent="0.35">
      <c r="A144" s="219"/>
      <c r="B144" s="34" t="s">
        <v>9502</v>
      </c>
      <c r="C144" s="34" t="s">
        <v>84</v>
      </c>
      <c r="D144" s="35">
        <v>1.18</v>
      </c>
      <c r="E144" s="32">
        <v>60.027789710000008</v>
      </c>
      <c r="F144" s="32">
        <f t="shared" si="2"/>
        <v>70.832791857800004</v>
      </c>
      <c r="G144" s="42">
        <f>SUM(F144:F152)</f>
        <v>678.11729845999992</v>
      </c>
      <c r="H144" s="43"/>
      <c r="I144" s="143">
        <v>3.7855999999999996</v>
      </c>
      <c r="L144" s="202"/>
    </row>
    <row r="145" spans="1:12" x14ac:dyDescent="0.35">
      <c r="A145" s="219"/>
      <c r="B145" s="34" t="s">
        <v>9561</v>
      </c>
      <c r="C145" s="34" t="s">
        <v>750</v>
      </c>
      <c r="D145" s="35">
        <v>157.44</v>
      </c>
      <c r="E145" s="32">
        <v>1.509999316</v>
      </c>
      <c r="F145" s="32">
        <f t="shared" si="2"/>
        <v>237.73429231104001</v>
      </c>
      <c r="G145" s="42"/>
      <c r="H145" s="43"/>
      <c r="I145" s="143">
        <v>3.7855999999999996</v>
      </c>
      <c r="L145" s="202"/>
    </row>
    <row r="146" spans="1:12" x14ac:dyDescent="0.35">
      <c r="A146" s="219"/>
      <c r="B146" s="34" t="s">
        <v>9597</v>
      </c>
      <c r="C146" s="34" t="s">
        <v>750</v>
      </c>
      <c r="D146" s="35">
        <v>179.15060408544755</v>
      </c>
      <c r="E146" s="32">
        <v>1.1271825880000002</v>
      </c>
      <c r="F146" s="32">
        <f t="shared" si="2"/>
        <v>201.93544155479819</v>
      </c>
      <c r="G146" s="42"/>
      <c r="H146" s="43"/>
      <c r="I146" s="143">
        <v>3.7855999999999996</v>
      </c>
      <c r="L146" s="202"/>
    </row>
    <row r="147" spans="1:12" x14ac:dyDescent="0.35">
      <c r="A147" s="219"/>
      <c r="B147" s="34" t="s">
        <v>563</v>
      </c>
      <c r="C147" s="34" t="s">
        <v>562</v>
      </c>
      <c r="D147" s="35">
        <v>0.79</v>
      </c>
      <c r="E147" s="29">
        <v>17.322456942000002</v>
      </c>
      <c r="F147" s="32">
        <f t="shared" si="2"/>
        <v>13.684740984180003</v>
      </c>
      <c r="G147" s="42"/>
      <c r="H147" s="43"/>
      <c r="I147" s="143">
        <v>3.7855999999999996</v>
      </c>
      <c r="L147" s="202"/>
    </row>
    <row r="148" spans="1:12" ht="25" x14ac:dyDescent="0.35">
      <c r="A148" s="219"/>
      <c r="B148" s="34" t="s">
        <v>1233</v>
      </c>
      <c r="C148" s="34" t="s">
        <v>562</v>
      </c>
      <c r="D148" s="35">
        <v>3.65</v>
      </c>
      <c r="E148" s="29">
        <v>20.023441634000001</v>
      </c>
      <c r="F148" s="32">
        <f t="shared" si="2"/>
        <v>73.085561964100009</v>
      </c>
      <c r="G148" s="42"/>
      <c r="H148" s="43"/>
      <c r="I148" s="143">
        <v>3.7855999999999996</v>
      </c>
      <c r="L148" s="202"/>
    </row>
    <row r="149" spans="1:12" ht="37.5" x14ac:dyDescent="0.35">
      <c r="A149" s="219"/>
      <c r="B149" s="34" t="s">
        <v>8813</v>
      </c>
      <c r="C149" s="34" t="s">
        <v>790</v>
      </c>
      <c r="D149" s="35">
        <v>0.85</v>
      </c>
      <c r="E149" s="29">
        <v>5.3594341920000002</v>
      </c>
      <c r="F149" s="32">
        <f t="shared" si="2"/>
        <v>4.5555190632000002</v>
      </c>
      <c r="G149" s="42"/>
      <c r="H149" s="43"/>
      <c r="I149" s="143">
        <v>3.7855999999999996</v>
      </c>
      <c r="L149" s="202"/>
    </row>
    <row r="150" spans="1:12" ht="37.5" x14ac:dyDescent="0.35">
      <c r="A150" s="219"/>
      <c r="B150" s="34" t="s">
        <v>8821</v>
      </c>
      <c r="C150" s="34" t="s">
        <v>792</v>
      </c>
      <c r="D150" s="35">
        <v>2.8</v>
      </c>
      <c r="E150" s="29">
        <v>1.6163372960000002</v>
      </c>
      <c r="F150" s="32">
        <f t="shared" si="2"/>
        <v>4.5257444288000004</v>
      </c>
      <c r="G150" s="42"/>
      <c r="H150" s="43"/>
      <c r="I150" s="143">
        <v>3.7855999999999996</v>
      </c>
      <c r="L150" s="202"/>
    </row>
    <row r="151" spans="1:12" ht="50" x14ac:dyDescent="0.35">
      <c r="A151" s="219"/>
      <c r="B151" s="34" t="s">
        <v>3002</v>
      </c>
      <c r="C151" s="34" t="s">
        <v>84</v>
      </c>
      <c r="D151" s="35">
        <v>1.18</v>
      </c>
      <c r="E151" s="29">
        <f>'Comp.Aux2'!$G$19</f>
        <v>7.8162765221032</v>
      </c>
      <c r="F151" s="32">
        <f t="shared" si="2"/>
        <v>9.2232062960817753</v>
      </c>
      <c r="G151" s="42"/>
      <c r="H151" s="43"/>
      <c r="I151" s="143">
        <v>3.7855999999999996</v>
      </c>
      <c r="L151" s="202"/>
    </row>
    <row r="152" spans="1:12" ht="25" x14ac:dyDescent="0.35">
      <c r="A152" s="219"/>
      <c r="B152" s="34" t="s">
        <v>2999</v>
      </c>
      <c r="C152" s="44" t="s">
        <v>1231</v>
      </c>
      <c r="D152" s="35">
        <v>23.6</v>
      </c>
      <c r="E152" s="29">
        <f>'Comp.Aux2'!$G$8</f>
        <v>2.65</v>
      </c>
      <c r="F152" s="32">
        <f t="shared" si="2"/>
        <v>62.54</v>
      </c>
      <c r="G152" s="42"/>
      <c r="H152" s="43"/>
      <c r="I152" s="143">
        <v>3.7855999999999996</v>
      </c>
      <c r="L152" s="202"/>
    </row>
    <row r="153" spans="1:12" x14ac:dyDescent="0.35">
      <c r="A153" s="219"/>
      <c r="B153" s="48"/>
      <c r="C153" s="44"/>
      <c r="D153" s="35"/>
      <c r="E153" s="29"/>
      <c r="F153" s="32" t="str">
        <f t="shared" si="2"/>
        <v/>
      </c>
      <c r="G153" s="42"/>
      <c r="H153" s="43"/>
      <c r="I153" s="143">
        <v>3.7855999999999996</v>
      </c>
    </row>
    <row r="154" spans="1:12" x14ac:dyDescent="0.35">
      <c r="A154" s="219"/>
      <c r="B154" s="45" t="s">
        <v>608</v>
      </c>
      <c r="C154" s="44"/>
      <c r="D154" s="35"/>
      <c r="E154" s="29"/>
      <c r="F154" s="32" t="str">
        <f t="shared" si="2"/>
        <v/>
      </c>
      <c r="G154" s="42"/>
      <c r="H154" s="43"/>
      <c r="I154" s="143">
        <v>3.7855999999999996</v>
      </c>
    </row>
    <row r="155" spans="1:12" ht="15" thickBot="1" x14ac:dyDescent="0.4">
      <c r="A155" s="219"/>
      <c r="B155" s="34"/>
      <c r="C155" s="34"/>
      <c r="D155" s="88"/>
      <c r="E155" s="29"/>
      <c r="F155" s="29" t="str">
        <f t="shared" si="2"/>
        <v/>
      </c>
      <c r="G155" s="33"/>
      <c r="H155" s="29"/>
      <c r="I155" s="143">
        <v>3.7855999999999996</v>
      </c>
    </row>
    <row r="156" spans="1:12" ht="15" hidden="1" thickBot="1" x14ac:dyDescent="0.4">
      <c r="A156" s="220" t="s">
        <v>1161</v>
      </c>
      <c r="B156" s="155" t="s">
        <v>402</v>
      </c>
      <c r="C156" s="24" t="s">
        <v>84</v>
      </c>
      <c r="D156" s="89"/>
      <c r="E156" s="39"/>
      <c r="F156" s="39" t="str">
        <f t="shared" si="2"/>
        <v/>
      </c>
      <c r="G156" s="27"/>
      <c r="H156" s="28"/>
      <c r="I156" s="143">
        <v>0</v>
      </c>
    </row>
    <row r="157" spans="1:12" ht="15" hidden="1" thickBot="1" x14ac:dyDescent="0.4">
      <c r="A157" s="219"/>
      <c r="B157" s="30" t="s">
        <v>402</v>
      </c>
      <c r="C157" s="30"/>
      <c r="D157" s="87"/>
      <c r="E157" s="40"/>
      <c r="F157" s="29" t="str">
        <f t="shared" si="2"/>
        <v/>
      </c>
      <c r="G157" s="33"/>
      <c r="H157" s="29"/>
      <c r="I157" s="143">
        <v>0</v>
      </c>
    </row>
    <row r="158" spans="1:12" ht="25.5" hidden="1" thickBot="1" x14ac:dyDescent="0.4">
      <c r="A158" s="219"/>
      <c r="B158" s="34" t="s">
        <v>9502</v>
      </c>
      <c r="C158" s="34" t="s">
        <v>84</v>
      </c>
      <c r="D158" s="35">
        <v>1.36</v>
      </c>
      <c r="E158" s="32">
        <v>60.027789710000008</v>
      </c>
      <c r="F158" s="32">
        <f t="shared" si="2"/>
        <v>81.637794005600014</v>
      </c>
      <c r="G158" s="42">
        <f>SUM(F158:F164)</f>
        <v>783.37502079532044</v>
      </c>
      <c r="H158" s="43"/>
      <c r="I158" s="143">
        <v>0</v>
      </c>
      <c r="L158" s="202"/>
    </row>
    <row r="159" spans="1:12" ht="15" hidden="1" thickBot="1" x14ac:dyDescent="0.4">
      <c r="A159" s="219"/>
      <c r="B159" s="34" t="s">
        <v>9597</v>
      </c>
      <c r="C159" s="34" t="s">
        <v>750</v>
      </c>
      <c r="D159" s="35">
        <v>459.85</v>
      </c>
      <c r="E159" s="32">
        <v>1.1271825880000002</v>
      </c>
      <c r="F159" s="32">
        <f t="shared" si="2"/>
        <v>518.3349130918001</v>
      </c>
      <c r="G159" s="42"/>
      <c r="H159" s="43"/>
      <c r="I159" s="143">
        <v>0</v>
      </c>
      <c r="L159" s="202"/>
    </row>
    <row r="160" spans="1:12" ht="25.5" hidden="1" thickBot="1" x14ac:dyDescent="0.4">
      <c r="A160" s="219"/>
      <c r="B160" s="34" t="s">
        <v>1233</v>
      </c>
      <c r="C160" s="34" t="s">
        <v>562</v>
      </c>
      <c r="D160" s="35">
        <v>4.8499999999999996</v>
      </c>
      <c r="E160" s="29">
        <v>20.023441634000001</v>
      </c>
      <c r="F160" s="32">
        <f t="shared" si="2"/>
        <v>97.113691924899996</v>
      </c>
      <c r="G160" s="42"/>
      <c r="H160" s="43"/>
      <c r="I160" s="143">
        <v>0</v>
      </c>
      <c r="L160" s="202"/>
    </row>
    <row r="161" spans="1:12" ht="38" hidden="1" thickBot="1" x14ac:dyDescent="0.4">
      <c r="A161" s="219"/>
      <c r="B161" s="34" t="s">
        <v>8812</v>
      </c>
      <c r="C161" s="34" t="s">
        <v>790</v>
      </c>
      <c r="D161" s="35">
        <v>1.1299999999999999</v>
      </c>
      <c r="E161" s="29">
        <v>1.8715484480000002</v>
      </c>
      <c r="F161" s="32">
        <f t="shared" si="2"/>
        <v>2.11484974624</v>
      </c>
      <c r="G161" s="42"/>
      <c r="H161" s="43"/>
      <c r="I161" s="143">
        <v>0</v>
      </c>
      <c r="L161" s="202"/>
    </row>
    <row r="162" spans="1:12" ht="38" hidden="1" thickBot="1" x14ac:dyDescent="0.4">
      <c r="A162" s="219"/>
      <c r="B162" s="34" t="s">
        <v>8820</v>
      </c>
      <c r="C162" s="34" t="s">
        <v>792</v>
      </c>
      <c r="D162" s="35">
        <v>3.72</v>
      </c>
      <c r="E162" s="29">
        <v>0.39345052600000002</v>
      </c>
      <c r="F162" s="32">
        <f t="shared" si="2"/>
        <v>1.4636359567200001</v>
      </c>
      <c r="G162" s="42"/>
      <c r="H162" s="43"/>
      <c r="I162" s="143">
        <v>0</v>
      </c>
      <c r="L162" s="202"/>
    </row>
    <row r="163" spans="1:12" ht="50.5" hidden="1" thickBot="1" x14ac:dyDescent="0.4">
      <c r="A163" s="219"/>
      <c r="B163" s="34" t="s">
        <v>3002</v>
      </c>
      <c r="C163" s="34" t="s">
        <v>84</v>
      </c>
      <c r="D163" s="35">
        <v>1.36</v>
      </c>
      <c r="E163" s="29">
        <f>'Comp.Aux2'!$G$19</f>
        <v>7.8162765221032</v>
      </c>
      <c r="F163" s="32">
        <f t="shared" si="2"/>
        <v>10.630136070060352</v>
      </c>
      <c r="G163" s="42"/>
      <c r="H163" s="43"/>
      <c r="I163" s="143">
        <v>0</v>
      </c>
      <c r="L163" s="202"/>
    </row>
    <row r="164" spans="1:12" ht="25.5" hidden="1" thickBot="1" x14ac:dyDescent="0.4">
      <c r="A164" s="219"/>
      <c r="B164" s="34" t="s">
        <v>2999</v>
      </c>
      <c r="C164" s="44" t="s">
        <v>1231</v>
      </c>
      <c r="D164" s="35">
        <v>27.2</v>
      </c>
      <c r="E164" s="29">
        <f>'Comp.Aux2'!$G$8</f>
        <v>2.65</v>
      </c>
      <c r="F164" s="32">
        <f t="shared" si="2"/>
        <v>72.08</v>
      </c>
      <c r="G164" s="42"/>
      <c r="H164" s="43"/>
      <c r="I164" s="143">
        <v>0</v>
      </c>
      <c r="L164" s="202"/>
    </row>
    <row r="165" spans="1:12" ht="15" hidden="1" thickBot="1" x14ac:dyDescent="0.4">
      <c r="A165" s="219"/>
      <c r="B165" s="48"/>
      <c r="C165" s="44"/>
      <c r="D165" s="35"/>
      <c r="E165" s="29"/>
      <c r="F165" s="32" t="str">
        <f t="shared" si="2"/>
        <v/>
      </c>
      <c r="G165" s="42"/>
      <c r="H165" s="43"/>
      <c r="I165" s="143">
        <v>0</v>
      </c>
    </row>
    <row r="166" spans="1:12" ht="15" hidden="1" thickBot="1" x14ac:dyDescent="0.4">
      <c r="A166" s="219"/>
      <c r="B166" s="45" t="s">
        <v>608</v>
      </c>
      <c r="C166" s="44"/>
      <c r="D166" s="35"/>
      <c r="E166" s="29"/>
      <c r="F166" s="32" t="str">
        <f t="shared" si="2"/>
        <v/>
      </c>
      <c r="G166" s="42"/>
      <c r="H166" s="43"/>
      <c r="I166" s="143">
        <v>0</v>
      </c>
    </row>
    <row r="167" spans="1:12" ht="15" hidden="1" thickBot="1" x14ac:dyDescent="0.4">
      <c r="A167" s="219"/>
      <c r="B167" s="34"/>
      <c r="C167" s="34"/>
      <c r="D167" s="88"/>
      <c r="E167" s="29"/>
      <c r="F167" s="29" t="str">
        <f t="shared" si="2"/>
        <v/>
      </c>
      <c r="G167" s="33"/>
      <c r="H167" s="29"/>
      <c r="I167" s="143">
        <v>0</v>
      </c>
    </row>
    <row r="168" spans="1:12" ht="15" thickBot="1" x14ac:dyDescent="0.4">
      <c r="A168" s="220" t="s">
        <v>6706</v>
      </c>
      <c r="B168" s="155" t="s">
        <v>402</v>
      </c>
      <c r="C168" s="24" t="s">
        <v>750</v>
      </c>
      <c r="D168" s="89"/>
      <c r="E168" s="39"/>
      <c r="F168" s="39" t="str">
        <f t="shared" si="2"/>
        <v/>
      </c>
      <c r="G168" s="27"/>
      <c r="H168" s="28"/>
      <c r="I168" s="143">
        <v>600</v>
      </c>
    </row>
    <row r="169" spans="1:12" x14ac:dyDescent="0.35">
      <c r="A169" s="219"/>
      <c r="B169" s="30" t="s">
        <v>402</v>
      </c>
      <c r="C169" s="30"/>
      <c r="D169" s="87"/>
      <c r="E169" s="40"/>
      <c r="F169" s="29" t="str">
        <f t="shared" si="2"/>
        <v/>
      </c>
      <c r="G169" s="33"/>
      <c r="H169" s="29"/>
      <c r="I169" s="143">
        <v>600</v>
      </c>
    </row>
    <row r="170" spans="1:12" x14ac:dyDescent="0.35">
      <c r="A170" s="219"/>
      <c r="B170" s="34" t="s">
        <v>621</v>
      </c>
      <c r="C170" s="34" t="s">
        <v>750</v>
      </c>
      <c r="D170" s="35">
        <v>1.1100000000000001</v>
      </c>
      <c r="E170" s="32">
        <v>9.4428126240000019</v>
      </c>
      <c r="F170" s="32">
        <f t="shared" si="2"/>
        <v>10.481522012640003</v>
      </c>
      <c r="G170" s="42">
        <f>SUM(F170:F172)</f>
        <v>10.896508106349604</v>
      </c>
      <c r="H170" s="43"/>
      <c r="I170" s="143">
        <v>600</v>
      </c>
      <c r="L170" s="202"/>
    </row>
    <row r="171" spans="1:12" x14ac:dyDescent="0.35">
      <c r="A171" s="219"/>
      <c r="B171" s="34" t="s">
        <v>752</v>
      </c>
      <c r="C171" s="34" t="s">
        <v>562</v>
      </c>
      <c r="D171" s="35">
        <v>2.5999999999999999E-3</v>
      </c>
      <c r="E171" s="32">
        <v>16.429217910000002</v>
      </c>
      <c r="F171" s="32">
        <f t="shared" si="2"/>
        <v>4.2715966566000005E-2</v>
      </c>
      <c r="G171" s="42"/>
      <c r="H171" s="43"/>
      <c r="I171" s="143">
        <v>600</v>
      </c>
      <c r="L171" s="202"/>
    </row>
    <row r="172" spans="1:12" x14ac:dyDescent="0.35">
      <c r="A172" s="219"/>
      <c r="B172" s="34" t="s">
        <v>753</v>
      </c>
      <c r="C172" s="34" t="s">
        <v>562</v>
      </c>
      <c r="D172" s="35">
        <v>1.6199999999999999E-2</v>
      </c>
      <c r="E172" s="32">
        <v>22.979637478000001</v>
      </c>
      <c r="F172" s="32">
        <f t="shared" si="2"/>
        <v>0.37227012714359997</v>
      </c>
      <c r="G172" s="42"/>
      <c r="H172" s="43"/>
      <c r="I172" s="143">
        <v>600</v>
      </c>
      <c r="L172" s="202"/>
    </row>
    <row r="173" spans="1:12" ht="15" thickBot="1" x14ac:dyDescent="0.4">
      <c r="A173" s="219"/>
      <c r="B173" s="34" t="s">
        <v>402</v>
      </c>
      <c r="C173" s="34"/>
      <c r="D173" s="88"/>
      <c r="E173" s="29"/>
      <c r="F173" s="29" t="str">
        <f t="shared" si="2"/>
        <v/>
      </c>
      <c r="G173" s="33"/>
      <c r="H173" s="29"/>
      <c r="I173" s="143">
        <v>600</v>
      </c>
    </row>
    <row r="174" spans="1:12" ht="15" thickBot="1" x14ac:dyDescent="0.4">
      <c r="A174" s="220" t="s">
        <v>6707</v>
      </c>
      <c r="B174" s="155" t="s">
        <v>402</v>
      </c>
      <c r="C174" s="24" t="s">
        <v>750</v>
      </c>
      <c r="D174" s="89"/>
      <c r="E174" s="39"/>
      <c r="F174" s="39" t="str">
        <f t="shared" si="2"/>
        <v/>
      </c>
      <c r="G174" s="27"/>
      <c r="H174" s="28"/>
      <c r="I174" s="143">
        <v>700</v>
      </c>
    </row>
    <row r="175" spans="1:12" x14ac:dyDescent="0.35">
      <c r="A175" s="219"/>
      <c r="B175" s="30" t="s">
        <v>402</v>
      </c>
      <c r="C175" s="30"/>
      <c r="D175" s="87"/>
      <c r="E175" s="40"/>
      <c r="F175" s="29" t="str">
        <f t="shared" si="2"/>
        <v/>
      </c>
      <c r="G175" s="33"/>
      <c r="H175" s="29"/>
      <c r="I175" s="143">
        <v>700</v>
      </c>
    </row>
    <row r="176" spans="1:12" x14ac:dyDescent="0.35">
      <c r="A176" s="219"/>
      <c r="B176" s="34" t="s">
        <v>624</v>
      </c>
      <c r="C176" s="34" t="s">
        <v>750</v>
      </c>
      <c r="D176" s="35">
        <v>1.1108844137931033</v>
      </c>
      <c r="E176" s="32">
        <v>7.7095035500000009</v>
      </c>
      <c r="F176" s="32">
        <f t="shared" si="2"/>
        <v>8.5643673317775999</v>
      </c>
      <c r="G176" s="42">
        <f>SUM(F176:F178)</f>
        <v>8.6878129659999992</v>
      </c>
      <c r="H176" s="43"/>
      <c r="I176" s="143">
        <v>700</v>
      </c>
      <c r="L176" s="202"/>
    </row>
    <row r="177" spans="1:12" x14ac:dyDescent="0.35">
      <c r="A177" s="219"/>
      <c r="B177" s="34" t="s">
        <v>752</v>
      </c>
      <c r="C177" s="34" t="s">
        <v>562</v>
      </c>
      <c r="D177" s="35">
        <v>8.0000000000000004E-4</v>
      </c>
      <c r="E177" s="32">
        <v>16.429217910000002</v>
      </c>
      <c r="F177" s="32">
        <f t="shared" si="2"/>
        <v>1.3143374328000001E-2</v>
      </c>
      <c r="G177" s="42"/>
      <c r="H177" s="43"/>
      <c r="I177" s="143">
        <v>700</v>
      </c>
      <c r="L177" s="202"/>
    </row>
    <row r="178" spans="1:12" x14ac:dyDescent="0.35">
      <c r="A178" s="219"/>
      <c r="B178" s="34" t="s">
        <v>753</v>
      </c>
      <c r="C178" s="34" t="s">
        <v>562</v>
      </c>
      <c r="D178" s="35">
        <v>4.7999999999999996E-3</v>
      </c>
      <c r="E178" s="32">
        <v>22.979637478000001</v>
      </c>
      <c r="F178" s="32">
        <f t="shared" si="2"/>
        <v>0.1103022598944</v>
      </c>
      <c r="G178" s="42"/>
      <c r="H178" s="43"/>
      <c r="I178" s="143">
        <v>700</v>
      </c>
      <c r="L178" s="202"/>
    </row>
    <row r="179" spans="1:12" ht="15" thickBot="1" x14ac:dyDescent="0.4">
      <c r="A179" s="219"/>
      <c r="B179" s="34" t="s">
        <v>402</v>
      </c>
      <c r="C179" s="34"/>
      <c r="D179" s="88"/>
      <c r="E179" s="29"/>
      <c r="F179" s="29" t="str">
        <f t="shared" si="2"/>
        <v/>
      </c>
      <c r="G179" s="33"/>
      <c r="H179" s="29"/>
      <c r="I179" s="143">
        <v>700</v>
      </c>
    </row>
    <row r="180" spans="1:12" ht="15" thickBot="1" x14ac:dyDescent="0.4">
      <c r="A180" s="220" t="s">
        <v>6708</v>
      </c>
      <c r="B180" s="155" t="s">
        <v>402</v>
      </c>
      <c r="C180" s="24" t="s">
        <v>750</v>
      </c>
      <c r="D180" s="89"/>
      <c r="E180" s="39"/>
      <c r="F180" s="39" t="str">
        <f t="shared" si="2"/>
        <v/>
      </c>
      <c r="G180" s="27"/>
      <c r="H180" s="28"/>
      <c r="I180" s="143">
        <v>900</v>
      </c>
    </row>
    <row r="181" spans="1:12" x14ac:dyDescent="0.35">
      <c r="A181" s="219"/>
      <c r="B181" s="30" t="s">
        <v>402</v>
      </c>
      <c r="C181" s="30"/>
      <c r="D181" s="87"/>
      <c r="E181" s="40"/>
      <c r="F181" s="29" t="str">
        <f t="shared" si="2"/>
        <v/>
      </c>
      <c r="G181" s="33"/>
      <c r="H181" s="29"/>
      <c r="I181" s="143">
        <v>900</v>
      </c>
    </row>
    <row r="182" spans="1:12" x14ac:dyDescent="0.35">
      <c r="A182" s="219"/>
      <c r="B182" s="34" t="s">
        <v>624</v>
      </c>
      <c r="C182" s="34" t="s">
        <v>750</v>
      </c>
      <c r="D182" s="35">
        <v>1.1111689655172412</v>
      </c>
      <c r="E182" s="32">
        <v>7.7095035500000009</v>
      </c>
      <c r="F182" s="32">
        <f t="shared" si="2"/>
        <v>8.5665610843050004</v>
      </c>
      <c r="G182" s="42">
        <f>SUM(F182:F183)</f>
        <v>8.6240101780000007</v>
      </c>
      <c r="H182" s="43"/>
      <c r="I182" s="143">
        <v>900</v>
      </c>
      <c r="L182" s="202"/>
    </row>
    <row r="183" spans="1:12" x14ac:dyDescent="0.35">
      <c r="A183" s="219"/>
      <c r="B183" s="34" t="s">
        <v>753</v>
      </c>
      <c r="C183" s="34" t="s">
        <v>562</v>
      </c>
      <c r="D183" s="35">
        <v>2.5000000000000001E-3</v>
      </c>
      <c r="E183" s="32">
        <v>22.979637478000001</v>
      </c>
      <c r="F183" s="32">
        <f t="shared" si="2"/>
        <v>5.7449093695000002E-2</v>
      </c>
      <c r="G183" s="42"/>
      <c r="H183" s="43"/>
      <c r="I183" s="143">
        <v>900</v>
      </c>
      <c r="L183" s="202"/>
    </row>
    <row r="184" spans="1:12" ht="15" thickBot="1" x14ac:dyDescent="0.4">
      <c r="A184" s="219"/>
      <c r="B184" s="34" t="s">
        <v>402</v>
      </c>
      <c r="C184" s="34"/>
      <c r="D184" s="88"/>
      <c r="E184" s="29"/>
      <c r="F184" s="29" t="str">
        <f t="shared" si="2"/>
        <v/>
      </c>
      <c r="G184" s="33"/>
      <c r="H184" s="29"/>
      <c r="I184" s="143">
        <v>900</v>
      </c>
    </row>
    <row r="185" spans="1:12" ht="15" hidden="1" thickBot="1" x14ac:dyDescent="0.4">
      <c r="A185" s="220" t="s">
        <v>831</v>
      </c>
      <c r="B185" s="155" t="s">
        <v>402</v>
      </c>
      <c r="C185" s="24" t="s">
        <v>832</v>
      </c>
      <c r="D185" s="89"/>
      <c r="E185" s="39"/>
      <c r="F185" s="39" t="str">
        <f t="shared" si="2"/>
        <v/>
      </c>
      <c r="G185" s="27"/>
      <c r="H185" s="28"/>
      <c r="I185" s="143">
        <v>0</v>
      </c>
    </row>
    <row r="186" spans="1:12" ht="15" hidden="1" thickBot="1" x14ac:dyDescent="0.4">
      <c r="A186" s="219"/>
      <c r="B186" s="30" t="s">
        <v>402</v>
      </c>
      <c r="C186" s="30"/>
      <c r="D186" s="87"/>
      <c r="E186" s="40"/>
      <c r="F186" s="29" t="str">
        <f t="shared" si="2"/>
        <v/>
      </c>
      <c r="G186" s="33"/>
      <c r="H186" s="29"/>
      <c r="I186" s="143">
        <v>0</v>
      </c>
    </row>
    <row r="187" spans="1:12" ht="15" hidden="1" thickBot="1" x14ac:dyDescent="0.4">
      <c r="A187" s="219"/>
      <c r="B187" s="34" t="s">
        <v>563</v>
      </c>
      <c r="C187" s="34" t="s">
        <v>562</v>
      </c>
      <c r="D187" s="35">
        <v>0.61180000000000001</v>
      </c>
      <c r="E187" s="32">
        <v>17.322456942000002</v>
      </c>
      <c r="F187" s="32">
        <f t="shared" si="2"/>
        <v>10.597879157115601</v>
      </c>
      <c r="G187" s="42">
        <f>SUM(F187:F187)</f>
        <v>10.597879157115601</v>
      </c>
      <c r="H187" s="43"/>
      <c r="I187" s="143">
        <v>0</v>
      </c>
      <c r="L187" s="202"/>
    </row>
    <row r="188" spans="1:12" ht="15" hidden="1" thickBot="1" x14ac:dyDescent="0.4">
      <c r="A188" s="221"/>
      <c r="B188" s="52" t="s">
        <v>402</v>
      </c>
      <c r="C188" s="52"/>
      <c r="D188" s="91"/>
      <c r="E188" s="64"/>
      <c r="F188" s="64" t="str">
        <f t="shared" si="2"/>
        <v/>
      </c>
      <c r="G188" s="66"/>
      <c r="H188" s="29"/>
      <c r="I188" s="143">
        <v>0</v>
      </c>
    </row>
    <row r="189" spans="1:12" ht="15" thickBot="1" x14ac:dyDescent="0.4">
      <c r="A189" s="220" t="s">
        <v>6476</v>
      </c>
      <c r="B189" s="155" t="s">
        <v>402</v>
      </c>
      <c r="C189" s="24" t="s">
        <v>84</v>
      </c>
      <c r="D189" s="89"/>
      <c r="E189" s="39"/>
      <c r="F189" s="39" t="str">
        <f t="shared" si="2"/>
        <v/>
      </c>
      <c r="G189" s="27"/>
      <c r="H189" s="28"/>
      <c r="I189" s="143">
        <v>15</v>
      </c>
    </row>
    <row r="190" spans="1:12" x14ac:dyDescent="0.35">
      <c r="A190" s="219"/>
      <c r="B190" s="30" t="s">
        <v>402</v>
      </c>
      <c r="C190" s="30"/>
      <c r="D190" s="87"/>
      <c r="E190" s="40"/>
      <c r="F190" s="29" t="str">
        <f t="shared" si="2"/>
        <v/>
      </c>
      <c r="G190" s="33"/>
      <c r="H190" s="29"/>
      <c r="I190" s="143">
        <v>15</v>
      </c>
    </row>
    <row r="191" spans="1:12" x14ac:dyDescent="0.35">
      <c r="A191" s="219"/>
      <c r="B191" s="34" t="s">
        <v>838</v>
      </c>
      <c r="C191" s="34" t="s">
        <v>562</v>
      </c>
      <c r="D191" s="35">
        <v>2.4590000000000001</v>
      </c>
      <c r="E191" s="32">
        <v>22.830764306000003</v>
      </c>
      <c r="F191" s="32">
        <f t="shared" si="2"/>
        <v>56.140849428454011</v>
      </c>
      <c r="G191" s="42">
        <f>SUM(F191:F195)</f>
        <v>242.69517175400003</v>
      </c>
      <c r="H191" s="43"/>
      <c r="I191" s="143">
        <v>15</v>
      </c>
      <c r="L191" s="202"/>
    </row>
    <row r="192" spans="1:12" x14ac:dyDescent="0.35">
      <c r="A192" s="219"/>
      <c r="B192" s="34" t="s">
        <v>570</v>
      </c>
      <c r="C192" s="34" t="s">
        <v>562</v>
      </c>
      <c r="D192" s="35">
        <v>2.4590000000000001</v>
      </c>
      <c r="E192" s="32">
        <v>23.149778246</v>
      </c>
      <c r="F192" s="32">
        <f t="shared" si="2"/>
        <v>56.925304706914005</v>
      </c>
      <c r="G192" s="42"/>
      <c r="H192" s="43"/>
      <c r="I192" s="143">
        <v>15</v>
      </c>
      <c r="L192" s="202"/>
    </row>
    <row r="193" spans="1:12" x14ac:dyDescent="0.35">
      <c r="A193" s="219"/>
      <c r="B193" s="34" t="s">
        <v>563</v>
      </c>
      <c r="C193" s="34" t="s">
        <v>562</v>
      </c>
      <c r="D193" s="35">
        <v>7.3769999999999998</v>
      </c>
      <c r="E193" s="29">
        <v>17.322456942000002</v>
      </c>
      <c r="F193" s="32">
        <f t="shared" si="2"/>
        <v>127.78776486113401</v>
      </c>
      <c r="G193" s="42"/>
      <c r="H193" s="43"/>
      <c r="I193" s="143">
        <v>15</v>
      </c>
      <c r="L193" s="202"/>
    </row>
    <row r="194" spans="1:12" ht="25" x14ac:dyDescent="0.35">
      <c r="A194" s="219"/>
      <c r="B194" s="34" t="s">
        <v>978</v>
      </c>
      <c r="C194" s="34" t="s">
        <v>790</v>
      </c>
      <c r="D194" s="35">
        <v>1.0915555555555549</v>
      </c>
      <c r="E194" s="29">
        <v>1.1484501840000001</v>
      </c>
      <c r="F194" s="90">
        <f t="shared" si="2"/>
        <v>1.2535971786239994</v>
      </c>
      <c r="G194" s="42"/>
      <c r="H194" s="43"/>
      <c r="I194" s="143">
        <v>15</v>
      </c>
      <c r="L194" s="202"/>
    </row>
    <row r="195" spans="1:12" ht="25" x14ac:dyDescent="0.35">
      <c r="A195" s="219"/>
      <c r="B195" s="34" t="s">
        <v>979</v>
      </c>
      <c r="C195" s="34" t="s">
        <v>792</v>
      </c>
      <c r="D195" s="35">
        <v>1.417</v>
      </c>
      <c r="E195" s="29">
        <v>0.41471812200000008</v>
      </c>
      <c r="F195" s="90">
        <f t="shared" si="2"/>
        <v>0.58765557887400011</v>
      </c>
      <c r="G195" s="42"/>
      <c r="H195" s="43"/>
      <c r="I195" s="143">
        <v>15</v>
      </c>
      <c r="L195" s="202"/>
    </row>
    <row r="196" spans="1:12" ht="15" thickBot="1" x14ac:dyDescent="0.4">
      <c r="A196" s="219"/>
      <c r="B196" s="34"/>
      <c r="C196" s="34"/>
      <c r="D196" s="88"/>
      <c r="E196" s="29"/>
      <c r="F196" s="29" t="str">
        <f t="shared" si="2"/>
        <v/>
      </c>
      <c r="G196" s="33"/>
      <c r="H196" s="29"/>
      <c r="I196" s="143">
        <v>15</v>
      </c>
    </row>
    <row r="197" spans="1:12" ht="15" thickBot="1" x14ac:dyDescent="0.4">
      <c r="A197" s="220" t="s">
        <v>2999</v>
      </c>
      <c r="B197" s="155" t="s">
        <v>402</v>
      </c>
      <c r="C197" s="24" t="s">
        <v>1231</v>
      </c>
      <c r="D197" s="89"/>
      <c r="E197" s="39"/>
      <c r="F197" s="39" t="str">
        <f t="shared" si="2"/>
        <v/>
      </c>
      <c r="G197" s="27"/>
      <c r="H197" s="28"/>
      <c r="I197" s="143">
        <v>10961.539999999999</v>
      </c>
    </row>
    <row r="198" spans="1:12" x14ac:dyDescent="0.35">
      <c r="A198" s="219"/>
      <c r="B198" s="30" t="s">
        <v>402</v>
      </c>
      <c r="C198" s="30"/>
      <c r="D198" s="87"/>
      <c r="E198" s="40"/>
      <c r="F198" s="29" t="str">
        <f t="shared" ref="F198:F261" si="3">IF(ISNUMBER(E198),E198*$D198,"")</f>
        <v/>
      </c>
      <c r="G198" s="33"/>
      <c r="H198" s="29"/>
      <c r="I198" s="143">
        <v>10961.539999999999</v>
      </c>
    </row>
    <row r="199" spans="1:12" ht="50" x14ac:dyDescent="0.35">
      <c r="A199" s="219"/>
      <c r="B199" s="34" t="s">
        <v>910</v>
      </c>
      <c r="C199" s="34" t="s">
        <v>790</v>
      </c>
      <c r="D199" s="35">
        <v>1.3899999999999999E-2</v>
      </c>
      <c r="E199" s="32">
        <v>167.78006484400001</v>
      </c>
      <c r="F199" s="32">
        <f t="shared" si="3"/>
        <v>2.3321429013316002</v>
      </c>
      <c r="G199" s="42">
        <f>SUM(F199:F200)</f>
        <v>2.6539003612156002</v>
      </c>
      <c r="H199" s="43"/>
      <c r="I199" s="143">
        <v>10961.539999999999</v>
      </c>
      <c r="L199" s="202"/>
    </row>
    <row r="200" spans="1:12" ht="50" x14ac:dyDescent="0.35">
      <c r="A200" s="219"/>
      <c r="B200" s="34" t="s">
        <v>911</v>
      </c>
      <c r="C200" s="34" t="s">
        <v>792</v>
      </c>
      <c r="D200" s="35">
        <v>6.0000000000000001E-3</v>
      </c>
      <c r="E200" s="32">
        <v>53.626243314000007</v>
      </c>
      <c r="F200" s="32">
        <f t="shared" si="3"/>
        <v>0.32175745988400006</v>
      </c>
      <c r="G200" s="42"/>
      <c r="H200" s="43"/>
      <c r="I200" s="143">
        <v>10961.539999999999</v>
      </c>
      <c r="L200" s="202"/>
    </row>
    <row r="201" spans="1:12" ht="15" thickBot="1" x14ac:dyDescent="0.4">
      <c r="A201" s="221"/>
      <c r="B201" s="52" t="s">
        <v>402</v>
      </c>
      <c r="C201" s="52"/>
      <c r="D201" s="91"/>
      <c r="E201" s="64"/>
      <c r="F201" s="64" t="str">
        <f t="shared" si="3"/>
        <v/>
      </c>
      <c r="G201" s="66"/>
      <c r="H201" s="29"/>
      <c r="I201" s="143">
        <v>10961.539999999999</v>
      </c>
    </row>
    <row r="202" spans="1:12" ht="15" thickBot="1" x14ac:dyDescent="0.4">
      <c r="A202" s="220" t="s">
        <v>2997</v>
      </c>
      <c r="B202" s="155" t="s">
        <v>402</v>
      </c>
      <c r="C202" s="24" t="s">
        <v>1232</v>
      </c>
      <c r="D202" s="89"/>
      <c r="E202" s="39"/>
      <c r="F202" s="39" t="str">
        <f t="shared" si="3"/>
        <v/>
      </c>
      <c r="G202" s="27"/>
      <c r="H202" s="28"/>
      <c r="I202" s="143">
        <v>65</v>
      </c>
    </row>
    <row r="203" spans="1:12" x14ac:dyDescent="0.35">
      <c r="A203" s="219"/>
      <c r="B203" s="30" t="s">
        <v>402</v>
      </c>
      <c r="C203" s="30"/>
      <c r="D203" s="87"/>
      <c r="E203" s="40"/>
      <c r="F203" s="29" t="str">
        <f t="shared" si="3"/>
        <v/>
      </c>
      <c r="G203" s="33"/>
      <c r="H203" s="29"/>
      <c r="I203" s="143">
        <v>65</v>
      </c>
    </row>
    <row r="204" spans="1:12" ht="50" x14ac:dyDescent="0.35">
      <c r="A204" s="219"/>
      <c r="B204" s="34" t="s">
        <v>910</v>
      </c>
      <c r="C204" s="34" t="s">
        <v>790</v>
      </c>
      <c r="D204" s="35">
        <v>9.2999999999999992E-3</v>
      </c>
      <c r="E204" s="32">
        <v>167.78006484400001</v>
      </c>
      <c r="F204" s="32">
        <f t="shared" si="3"/>
        <v>1.5603546030491999</v>
      </c>
      <c r="G204" s="42">
        <f>SUM(F204:F205)</f>
        <v>1.7748595763052</v>
      </c>
      <c r="H204" s="43"/>
      <c r="I204" s="143">
        <v>65</v>
      </c>
      <c r="L204" s="202"/>
    </row>
    <row r="205" spans="1:12" ht="50" x14ac:dyDescent="0.35">
      <c r="A205" s="219"/>
      <c r="B205" s="34" t="s">
        <v>911</v>
      </c>
      <c r="C205" s="34" t="s">
        <v>792</v>
      </c>
      <c r="D205" s="35">
        <v>4.0000000000000001E-3</v>
      </c>
      <c r="E205" s="32">
        <v>53.626243314000007</v>
      </c>
      <c r="F205" s="32">
        <f t="shared" si="3"/>
        <v>0.21450497325600004</v>
      </c>
      <c r="G205" s="42"/>
      <c r="H205" s="43"/>
      <c r="I205" s="143">
        <v>65</v>
      </c>
      <c r="L205" s="202"/>
    </row>
    <row r="206" spans="1:12" ht="15" thickBot="1" x14ac:dyDescent="0.4">
      <c r="A206" s="221"/>
      <c r="B206" s="52" t="s">
        <v>402</v>
      </c>
      <c r="C206" s="52"/>
      <c r="D206" s="91"/>
      <c r="E206" s="64"/>
      <c r="F206" s="64" t="str">
        <f t="shared" si="3"/>
        <v/>
      </c>
      <c r="G206" s="66"/>
      <c r="H206" s="29"/>
      <c r="I206" s="143">
        <v>65</v>
      </c>
    </row>
    <row r="207" spans="1:12" ht="15" thickBot="1" x14ac:dyDescent="0.4">
      <c r="A207" s="220" t="s">
        <v>5643</v>
      </c>
      <c r="B207" s="155" t="s">
        <v>402</v>
      </c>
      <c r="C207" s="24" t="s">
        <v>84</v>
      </c>
      <c r="D207" s="89"/>
      <c r="E207" s="39"/>
      <c r="F207" s="39" t="str">
        <f t="shared" si="3"/>
        <v/>
      </c>
      <c r="G207" s="27"/>
      <c r="H207" s="28"/>
      <c r="I207" s="143">
        <v>8.14</v>
      </c>
    </row>
    <row r="208" spans="1:12" x14ac:dyDescent="0.35">
      <c r="A208" s="219"/>
      <c r="B208" s="30" t="s">
        <v>402</v>
      </c>
      <c r="C208" s="30"/>
      <c r="D208" s="87"/>
      <c r="E208" s="40"/>
      <c r="F208" s="29" t="str">
        <f t="shared" si="3"/>
        <v/>
      </c>
      <c r="G208" s="33"/>
      <c r="H208" s="29"/>
      <c r="I208" s="143">
        <v>8.14</v>
      </c>
    </row>
    <row r="209" spans="1:12" ht="25" x14ac:dyDescent="0.35">
      <c r="A209" s="219"/>
      <c r="B209" s="34" t="s">
        <v>9502</v>
      </c>
      <c r="C209" s="34" t="s">
        <v>84</v>
      </c>
      <c r="D209" s="35">
        <v>0.76090000000000002</v>
      </c>
      <c r="E209" s="32">
        <v>60.027789710000008</v>
      </c>
      <c r="F209" s="32">
        <f t="shared" si="3"/>
        <v>45.675145190339009</v>
      </c>
      <c r="G209" s="42">
        <f>SUM(F209:F217)</f>
        <v>681.15856468799996</v>
      </c>
      <c r="H209" s="43"/>
      <c r="I209" s="143">
        <v>8.14</v>
      </c>
      <c r="L209" s="202"/>
    </row>
    <row r="210" spans="1:12" x14ac:dyDescent="0.35">
      <c r="A210" s="219"/>
      <c r="B210" s="34" t="s">
        <v>9597</v>
      </c>
      <c r="C210" s="34" t="s">
        <v>750</v>
      </c>
      <c r="D210" s="35">
        <v>326.71141574270041</v>
      </c>
      <c r="E210" s="32">
        <v>1.1271825880000002</v>
      </c>
      <c r="F210" s="32">
        <f t="shared" si="3"/>
        <v>368.26341912600105</v>
      </c>
      <c r="G210" s="42"/>
      <c r="H210" s="43"/>
      <c r="I210" s="143">
        <v>8.14</v>
      </c>
      <c r="L210" s="202"/>
    </row>
    <row r="211" spans="1:12" ht="25" x14ac:dyDescent="0.35">
      <c r="A211" s="219"/>
      <c r="B211" s="34" t="s">
        <v>9892</v>
      </c>
      <c r="C211" s="34" t="s">
        <v>84</v>
      </c>
      <c r="D211" s="35">
        <v>0.59119999999999995</v>
      </c>
      <c r="E211" s="32">
        <v>202.62702089000004</v>
      </c>
      <c r="F211" s="32">
        <f t="shared" si="3"/>
        <v>119.79309475016801</v>
      </c>
      <c r="G211" s="42"/>
      <c r="H211" s="43"/>
      <c r="I211" s="143">
        <v>8.14</v>
      </c>
      <c r="L211" s="202"/>
    </row>
    <row r="212" spans="1:12" x14ac:dyDescent="0.35">
      <c r="A212" s="219"/>
      <c r="B212" s="34" t="s">
        <v>563</v>
      </c>
      <c r="C212" s="34" t="s">
        <v>562</v>
      </c>
      <c r="D212" s="35">
        <v>2.0266999999999999</v>
      </c>
      <c r="E212" s="29">
        <v>17.322456942000002</v>
      </c>
      <c r="F212" s="32">
        <f t="shared" si="3"/>
        <v>35.107423484351401</v>
      </c>
      <c r="G212" s="42"/>
      <c r="H212" s="43"/>
      <c r="I212" s="143">
        <v>8.14</v>
      </c>
      <c r="L212" s="202"/>
    </row>
    <row r="213" spans="1:12" ht="25" x14ac:dyDescent="0.35">
      <c r="A213" s="219"/>
      <c r="B213" s="34" t="s">
        <v>1233</v>
      </c>
      <c r="C213" s="34" t="s">
        <v>562</v>
      </c>
      <c r="D213" s="35">
        <v>1.2767999999999999</v>
      </c>
      <c r="E213" s="29">
        <v>20.023441634000001</v>
      </c>
      <c r="F213" s="90">
        <f t="shared" si="3"/>
        <v>25.565930278291201</v>
      </c>
      <c r="G213" s="42"/>
      <c r="H213" s="43"/>
      <c r="I213" s="143">
        <v>8.14</v>
      </c>
      <c r="L213" s="202"/>
    </row>
    <row r="214" spans="1:12" ht="37.5" x14ac:dyDescent="0.35">
      <c r="A214" s="219"/>
      <c r="B214" s="34" t="s">
        <v>8813</v>
      </c>
      <c r="C214" s="34" t="s">
        <v>790</v>
      </c>
      <c r="D214" s="35">
        <v>0.65720000000000001</v>
      </c>
      <c r="E214" s="29">
        <v>5.3594341920000002</v>
      </c>
      <c r="F214" s="90">
        <f t="shared" si="3"/>
        <v>3.5222201509824003</v>
      </c>
      <c r="G214" s="42"/>
      <c r="H214" s="43"/>
      <c r="I214" s="143">
        <v>8.14</v>
      </c>
      <c r="L214" s="202"/>
    </row>
    <row r="215" spans="1:12" ht="37.5" x14ac:dyDescent="0.35">
      <c r="A215" s="219"/>
      <c r="B215" s="34" t="s">
        <v>8821</v>
      </c>
      <c r="C215" s="34" t="s">
        <v>792</v>
      </c>
      <c r="D215" s="35">
        <v>0.61970000000000003</v>
      </c>
      <c r="E215" s="29">
        <v>1.6163372960000002</v>
      </c>
      <c r="F215" s="32">
        <f t="shared" si="3"/>
        <v>1.0016442223312001</v>
      </c>
      <c r="G215" s="42"/>
      <c r="H215" s="43"/>
      <c r="I215" s="143">
        <v>8.14</v>
      </c>
      <c r="L215" s="202"/>
    </row>
    <row r="216" spans="1:12" ht="50" x14ac:dyDescent="0.35">
      <c r="A216" s="219"/>
      <c r="B216" s="34" t="s">
        <v>3002</v>
      </c>
      <c r="C216" s="34" t="s">
        <v>84</v>
      </c>
      <c r="D216" s="35">
        <v>1.3521000000000001</v>
      </c>
      <c r="E216" s="29">
        <f>'Comp.Aux2'!$G$19</f>
        <v>7.8162765221032</v>
      </c>
      <c r="F216" s="32">
        <f t="shared" si="3"/>
        <v>10.568387485535737</v>
      </c>
      <c r="G216" s="42"/>
      <c r="H216" s="43"/>
      <c r="I216" s="143">
        <v>8.14</v>
      </c>
      <c r="L216" s="202"/>
    </row>
    <row r="217" spans="1:12" ht="25" x14ac:dyDescent="0.35">
      <c r="A217" s="219"/>
      <c r="B217" s="34" t="s">
        <v>2999</v>
      </c>
      <c r="C217" s="44" t="s">
        <v>1231</v>
      </c>
      <c r="D217" s="35">
        <v>27.042000000000002</v>
      </c>
      <c r="E217" s="29">
        <f>'Comp.Aux2'!$G$8</f>
        <v>2.65</v>
      </c>
      <c r="F217" s="32">
        <f t="shared" si="3"/>
        <v>71.661299999999997</v>
      </c>
      <c r="G217" s="42"/>
      <c r="H217" s="43"/>
      <c r="I217" s="143">
        <v>8.14</v>
      </c>
      <c r="L217" s="202"/>
    </row>
    <row r="218" spans="1:12" x14ac:dyDescent="0.35">
      <c r="A218" s="219"/>
      <c r="B218" s="48"/>
      <c r="C218" s="44"/>
      <c r="D218" s="35"/>
      <c r="E218" s="29"/>
      <c r="F218" s="32" t="str">
        <f t="shared" si="3"/>
        <v/>
      </c>
      <c r="G218" s="42"/>
      <c r="H218" s="43"/>
      <c r="I218" s="143">
        <v>8.14</v>
      </c>
    </row>
    <row r="219" spans="1:12" ht="26" x14ac:dyDescent="0.35">
      <c r="A219" s="219"/>
      <c r="B219" s="45" t="s">
        <v>85</v>
      </c>
      <c r="C219" s="44"/>
      <c r="D219" s="35"/>
      <c r="E219" s="29"/>
      <c r="F219" s="32" t="str">
        <f t="shared" si="3"/>
        <v/>
      </c>
      <c r="G219" s="42"/>
      <c r="H219" s="43"/>
      <c r="I219" s="143">
        <v>8.14</v>
      </c>
    </row>
    <row r="220" spans="1:12" ht="15" thickBot="1" x14ac:dyDescent="0.4">
      <c r="A220" s="219"/>
      <c r="B220" s="34" t="s">
        <v>402</v>
      </c>
      <c r="C220" s="34"/>
      <c r="D220" s="88"/>
      <c r="E220" s="29"/>
      <c r="F220" s="29" t="str">
        <f t="shared" si="3"/>
        <v/>
      </c>
      <c r="G220" s="33"/>
      <c r="H220" s="29"/>
      <c r="I220" s="143">
        <v>8.14</v>
      </c>
    </row>
    <row r="221" spans="1:12" ht="15" hidden="1" thickBot="1" x14ac:dyDescent="0.4">
      <c r="A221" s="220" t="s">
        <v>5639</v>
      </c>
      <c r="B221" s="155" t="s">
        <v>402</v>
      </c>
      <c r="C221" s="24" t="s">
        <v>84</v>
      </c>
      <c r="D221" s="89"/>
      <c r="E221" s="39"/>
      <c r="F221" s="39" t="str">
        <f t="shared" si="3"/>
        <v/>
      </c>
      <c r="G221" s="27"/>
      <c r="H221" s="28"/>
      <c r="I221" s="143">
        <v>0</v>
      </c>
    </row>
    <row r="222" spans="1:12" ht="15" hidden="1" thickBot="1" x14ac:dyDescent="0.4">
      <c r="A222" s="219"/>
      <c r="B222" s="30" t="s">
        <v>402</v>
      </c>
      <c r="C222" s="30"/>
      <c r="D222" s="87"/>
      <c r="E222" s="93"/>
      <c r="F222" s="94" t="str">
        <f t="shared" si="3"/>
        <v/>
      </c>
      <c r="G222" s="33"/>
      <c r="H222" s="29"/>
      <c r="I222" s="143">
        <v>0</v>
      </c>
    </row>
    <row r="223" spans="1:12" ht="25.5" hidden="1" thickBot="1" x14ac:dyDescent="0.4">
      <c r="A223" s="219"/>
      <c r="B223" s="34" t="s">
        <v>9502</v>
      </c>
      <c r="C223" s="34" t="s">
        <v>84</v>
      </c>
      <c r="D223" s="35">
        <v>0.82689999999999997</v>
      </c>
      <c r="E223" s="32">
        <v>60.027789710000008</v>
      </c>
      <c r="F223" s="32">
        <f t="shared" si="3"/>
        <v>49.636979311199006</v>
      </c>
      <c r="G223" s="42">
        <f>SUM(F223:F231)</f>
        <v>563.19137530551666</v>
      </c>
      <c r="H223" s="43"/>
      <c r="I223" s="143">
        <v>0</v>
      </c>
      <c r="L223" s="202"/>
    </row>
    <row r="224" spans="1:12" ht="15" hidden="1" thickBot="1" x14ac:dyDescent="0.4">
      <c r="A224" s="219"/>
      <c r="B224" s="34" t="s">
        <v>9597</v>
      </c>
      <c r="C224" s="34" t="s">
        <v>750</v>
      </c>
      <c r="D224" s="35">
        <v>212.01939999999999</v>
      </c>
      <c r="E224" s="32">
        <v>1.1271825880000002</v>
      </c>
      <c r="F224" s="32">
        <f t="shared" si="3"/>
        <v>238.98457599820722</v>
      </c>
      <c r="G224" s="42"/>
      <c r="H224" s="43"/>
      <c r="I224" s="143">
        <v>0</v>
      </c>
      <c r="L224" s="202"/>
    </row>
    <row r="225" spans="1:12" ht="25.5" hidden="1" thickBot="1" x14ac:dyDescent="0.4">
      <c r="A225" s="219"/>
      <c r="B225" s="34" t="s">
        <v>9892</v>
      </c>
      <c r="C225" s="34" t="s">
        <v>84</v>
      </c>
      <c r="D225" s="35">
        <v>0.57820000000000005</v>
      </c>
      <c r="E225" s="32">
        <v>202.62702089000004</v>
      </c>
      <c r="F225" s="32">
        <f t="shared" si="3"/>
        <v>117.15894347859803</v>
      </c>
      <c r="G225" s="42"/>
      <c r="H225" s="43"/>
      <c r="I225" s="143">
        <v>0</v>
      </c>
      <c r="L225" s="202"/>
    </row>
    <row r="226" spans="1:12" ht="15" hidden="1" thickBot="1" x14ac:dyDescent="0.4">
      <c r="A226" s="219"/>
      <c r="B226" s="34" t="s">
        <v>563</v>
      </c>
      <c r="C226" s="34" t="s">
        <v>562</v>
      </c>
      <c r="D226" s="35">
        <v>2.3433000000000002</v>
      </c>
      <c r="E226" s="29">
        <v>17.322456942000002</v>
      </c>
      <c r="F226" s="32">
        <f t="shared" si="3"/>
        <v>40.591713352188606</v>
      </c>
      <c r="G226" s="42"/>
      <c r="H226" s="43"/>
      <c r="I226" s="143">
        <v>0</v>
      </c>
      <c r="L226" s="202"/>
    </row>
    <row r="227" spans="1:12" ht="25.5" hidden="1" thickBot="1" x14ac:dyDescent="0.4">
      <c r="A227" s="219"/>
      <c r="B227" s="34" t="s">
        <v>1233</v>
      </c>
      <c r="C227" s="34" t="s">
        <v>562</v>
      </c>
      <c r="D227" s="35">
        <v>1.4811000000000001</v>
      </c>
      <c r="E227" s="29">
        <v>20.023441634000001</v>
      </c>
      <c r="F227" s="95">
        <f t="shared" si="3"/>
        <v>29.656719404117403</v>
      </c>
      <c r="G227" s="42"/>
      <c r="H227" s="43"/>
      <c r="I227" s="143">
        <v>0</v>
      </c>
      <c r="L227" s="202"/>
    </row>
    <row r="228" spans="1:12" ht="38" hidden="1" thickBot="1" x14ac:dyDescent="0.4">
      <c r="A228" s="219"/>
      <c r="B228" s="34" t="s">
        <v>8812</v>
      </c>
      <c r="C228" s="34" t="s">
        <v>790</v>
      </c>
      <c r="D228" s="35">
        <v>0.76229999999999998</v>
      </c>
      <c r="E228" s="29">
        <v>1.8715484480000002</v>
      </c>
      <c r="F228" s="95">
        <f t="shared" si="3"/>
        <v>1.4266813819104001</v>
      </c>
      <c r="G228" s="42"/>
      <c r="H228" s="43"/>
      <c r="I228" s="143">
        <v>0</v>
      </c>
      <c r="L228" s="202"/>
    </row>
    <row r="229" spans="1:12" ht="38" hidden="1" thickBot="1" x14ac:dyDescent="0.4">
      <c r="A229" s="219"/>
      <c r="B229" s="34" t="s">
        <v>8820</v>
      </c>
      <c r="C229" s="34" t="s">
        <v>792</v>
      </c>
      <c r="D229" s="35">
        <v>0.71879999999999999</v>
      </c>
      <c r="E229" s="29">
        <v>0.39345052600000002</v>
      </c>
      <c r="F229" s="32">
        <f t="shared" si="3"/>
        <v>0.28281223808880002</v>
      </c>
      <c r="G229" s="42"/>
      <c r="H229" s="43"/>
      <c r="I229" s="143">
        <v>0</v>
      </c>
      <c r="L229" s="202"/>
    </row>
    <row r="230" spans="1:12" ht="50.5" hidden="1" thickBot="1" x14ac:dyDescent="0.4">
      <c r="A230" s="219"/>
      <c r="B230" s="34" t="s">
        <v>3002</v>
      </c>
      <c r="C230" s="34" t="s">
        <v>84</v>
      </c>
      <c r="D230" s="35">
        <v>1.4051</v>
      </c>
      <c r="E230" s="29">
        <f>'Comp.Aux2'!$G$19</f>
        <v>7.8162765221032</v>
      </c>
      <c r="F230" s="32">
        <f t="shared" si="3"/>
        <v>10.982650141207207</v>
      </c>
      <c r="G230" s="42"/>
      <c r="H230" s="43"/>
      <c r="I230" s="143">
        <v>0</v>
      </c>
      <c r="L230" s="202"/>
    </row>
    <row r="231" spans="1:12" ht="25.5" hidden="1" thickBot="1" x14ac:dyDescent="0.4">
      <c r="A231" s="219"/>
      <c r="B231" s="34" t="s">
        <v>2999</v>
      </c>
      <c r="C231" s="44" t="s">
        <v>1231</v>
      </c>
      <c r="D231" s="35">
        <v>28.102</v>
      </c>
      <c r="E231" s="29">
        <f>'Comp.Aux2'!$G$8</f>
        <v>2.65</v>
      </c>
      <c r="F231" s="32">
        <f t="shared" si="3"/>
        <v>74.470299999999995</v>
      </c>
      <c r="G231" s="42"/>
      <c r="H231" s="43"/>
      <c r="I231" s="143">
        <v>0</v>
      </c>
      <c r="L231" s="202"/>
    </row>
    <row r="232" spans="1:12" ht="15" hidden="1" thickBot="1" x14ac:dyDescent="0.4">
      <c r="A232" s="219"/>
      <c r="B232" s="48"/>
      <c r="C232" s="44"/>
      <c r="D232" s="35"/>
      <c r="E232" s="29"/>
      <c r="F232" s="32" t="str">
        <f t="shared" si="3"/>
        <v/>
      </c>
      <c r="G232" s="42"/>
      <c r="H232" s="43"/>
      <c r="I232" s="143">
        <v>0</v>
      </c>
    </row>
    <row r="233" spans="1:12" ht="26.5" hidden="1" thickBot="1" x14ac:dyDescent="0.4">
      <c r="A233" s="219"/>
      <c r="B233" s="45" t="s">
        <v>85</v>
      </c>
      <c r="C233" s="44"/>
      <c r="D233" s="35"/>
      <c r="E233" s="29"/>
      <c r="F233" s="32" t="str">
        <f t="shared" si="3"/>
        <v/>
      </c>
      <c r="G233" s="42"/>
      <c r="H233" s="43"/>
      <c r="I233" s="143">
        <v>0</v>
      </c>
    </row>
    <row r="234" spans="1:12" ht="15" hidden="1" thickBot="1" x14ac:dyDescent="0.4">
      <c r="A234" s="219"/>
      <c r="B234" s="34" t="s">
        <v>402</v>
      </c>
      <c r="C234" s="34"/>
      <c r="D234" s="88"/>
      <c r="E234" s="29"/>
      <c r="F234" s="29" t="str">
        <f t="shared" si="3"/>
        <v/>
      </c>
      <c r="G234" s="33"/>
      <c r="H234" s="29"/>
      <c r="I234" s="143">
        <v>0</v>
      </c>
    </row>
    <row r="235" spans="1:12" ht="15" hidden="1" thickBot="1" x14ac:dyDescent="0.4">
      <c r="A235" s="220" t="s">
        <v>5686</v>
      </c>
      <c r="B235" s="155" t="s">
        <v>402</v>
      </c>
      <c r="C235" s="24" t="s">
        <v>84</v>
      </c>
      <c r="D235" s="89"/>
      <c r="E235" s="39"/>
      <c r="F235" s="46" t="str">
        <f t="shared" si="3"/>
        <v/>
      </c>
      <c r="G235" s="27"/>
      <c r="H235" s="28"/>
      <c r="I235" s="143">
        <v>0</v>
      </c>
    </row>
    <row r="236" spans="1:12" ht="15" hidden="1" thickBot="1" x14ac:dyDescent="0.4">
      <c r="A236" s="219"/>
      <c r="B236" s="30" t="s">
        <v>402</v>
      </c>
      <c r="C236" s="30"/>
      <c r="D236" s="87"/>
      <c r="E236" s="40"/>
      <c r="F236" s="29" t="str">
        <f t="shared" si="3"/>
        <v/>
      </c>
      <c r="G236" s="33"/>
      <c r="H236" s="29"/>
      <c r="I236" s="143">
        <v>0</v>
      </c>
    </row>
    <row r="237" spans="1:12" ht="25.5" hidden="1" thickBot="1" x14ac:dyDescent="0.4">
      <c r="A237" s="219"/>
      <c r="B237" s="34" t="s">
        <v>1106</v>
      </c>
      <c r="C237" s="34" t="s">
        <v>84</v>
      </c>
      <c r="D237" s="35">
        <v>0.57979999999999998</v>
      </c>
      <c r="E237" s="32">
        <v>60.814690762000005</v>
      </c>
      <c r="F237" s="32">
        <f t="shared" si="3"/>
        <v>35.2603577038076</v>
      </c>
      <c r="G237" s="42">
        <f>SUM(F237:F246)</f>
        <v>915.91108172417933</v>
      </c>
      <c r="H237" s="43"/>
      <c r="I237" s="143">
        <v>0</v>
      </c>
      <c r="L237" s="202"/>
    </row>
    <row r="238" spans="1:12" ht="15" hidden="1" thickBot="1" x14ac:dyDescent="0.4">
      <c r="A238" s="219"/>
      <c r="B238" s="34" t="s">
        <v>9561</v>
      </c>
      <c r="C238" s="34" t="s">
        <v>750</v>
      </c>
      <c r="D238" s="35">
        <v>12.3698</v>
      </c>
      <c r="E238" s="32">
        <v>1.509999316</v>
      </c>
      <c r="F238" s="32">
        <f t="shared" si="3"/>
        <v>18.678389539056798</v>
      </c>
      <c r="G238" s="42"/>
      <c r="H238" s="43"/>
      <c r="I238" s="143">
        <v>0</v>
      </c>
      <c r="L238" s="202"/>
    </row>
    <row r="239" spans="1:12" ht="15" hidden="1" thickBot="1" x14ac:dyDescent="0.4">
      <c r="A239" s="219"/>
      <c r="B239" s="34" t="s">
        <v>9597</v>
      </c>
      <c r="C239" s="34" t="s">
        <v>750</v>
      </c>
      <c r="D239" s="35">
        <v>515.40949999999998</v>
      </c>
      <c r="E239" s="32">
        <v>1.1271825880000002</v>
      </c>
      <c r="F239" s="32">
        <f t="shared" si="3"/>
        <v>580.96061408978608</v>
      </c>
      <c r="G239" s="42"/>
      <c r="H239" s="43"/>
      <c r="I239" s="143">
        <v>0</v>
      </c>
      <c r="L239" s="202"/>
    </row>
    <row r="240" spans="1:12" ht="25.5" hidden="1" thickBot="1" x14ac:dyDescent="0.4">
      <c r="A240" s="219"/>
      <c r="B240" s="34" t="s">
        <v>610</v>
      </c>
      <c r="C240" s="34" t="s">
        <v>84</v>
      </c>
      <c r="D240" s="35">
        <v>0.56699999999999995</v>
      </c>
      <c r="E240" s="29">
        <v>233.93292220200004</v>
      </c>
      <c r="F240" s="32">
        <f t="shared" si="3"/>
        <v>132.63996688853402</v>
      </c>
      <c r="G240" s="42"/>
      <c r="H240" s="43"/>
      <c r="I240" s="143">
        <v>0</v>
      </c>
      <c r="L240" s="202"/>
    </row>
    <row r="241" spans="1:12" ht="15" hidden="1" thickBot="1" x14ac:dyDescent="0.4">
      <c r="A241" s="219"/>
      <c r="B241" s="34" t="s">
        <v>563</v>
      </c>
      <c r="C241" s="34" t="s">
        <v>562</v>
      </c>
      <c r="D241" s="35">
        <v>2.5491999999999999</v>
      </c>
      <c r="E241" s="29">
        <v>17.322456942000002</v>
      </c>
      <c r="F241" s="32">
        <f t="shared" si="3"/>
        <v>44.158407236546402</v>
      </c>
      <c r="G241" s="42"/>
      <c r="H241" s="43"/>
      <c r="I241" s="143">
        <v>0</v>
      </c>
      <c r="L241" s="202"/>
    </row>
    <row r="242" spans="1:12" ht="25.5" hidden="1" thickBot="1" x14ac:dyDescent="0.4">
      <c r="A242" s="219"/>
      <c r="B242" s="34" t="s">
        <v>1233</v>
      </c>
      <c r="C242" s="34" t="s">
        <v>562</v>
      </c>
      <c r="D242" s="35">
        <v>1.6075999999999999</v>
      </c>
      <c r="E242" s="29">
        <v>20.023441634000001</v>
      </c>
      <c r="F242" s="32">
        <f t="shared" si="3"/>
        <v>32.189684770818403</v>
      </c>
      <c r="G242" s="42"/>
      <c r="H242" s="43"/>
      <c r="I242" s="143">
        <v>0</v>
      </c>
      <c r="L242" s="202"/>
    </row>
    <row r="243" spans="1:12" ht="38" hidden="1" thickBot="1" x14ac:dyDescent="0.4">
      <c r="A243" s="219"/>
      <c r="B243" s="34" t="s">
        <v>8812</v>
      </c>
      <c r="C243" s="34" t="s">
        <v>790</v>
      </c>
      <c r="D243" s="35">
        <v>1.1143000000000001</v>
      </c>
      <c r="E243" s="29">
        <v>1.8715484480000002</v>
      </c>
      <c r="F243" s="92">
        <f t="shared" si="3"/>
        <v>2.0854664356064005</v>
      </c>
      <c r="G243" s="42"/>
      <c r="H243" s="43"/>
      <c r="I243" s="143">
        <v>0</v>
      </c>
      <c r="L243" s="202"/>
    </row>
    <row r="244" spans="1:12" ht="38" hidden="1" thickBot="1" x14ac:dyDescent="0.4">
      <c r="A244" s="219"/>
      <c r="B244" s="34" t="s">
        <v>8820</v>
      </c>
      <c r="C244" s="34" t="s">
        <v>792</v>
      </c>
      <c r="D244" s="35">
        <v>0.49330000000000002</v>
      </c>
      <c r="E244" s="29">
        <v>0.39345052600000002</v>
      </c>
      <c r="F244" s="92">
        <f t="shared" si="3"/>
        <v>0.19408914447580003</v>
      </c>
      <c r="G244" s="42"/>
      <c r="H244" s="43"/>
      <c r="I244" s="143">
        <v>0</v>
      </c>
      <c r="L244" s="202"/>
    </row>
    <row r="245" spans="1:12" ht="50.5" hidden="1" thickBot="1" x14ac:dyDescent="0.4">
      <c r="A245" s="219"/>
      <c r="B245" s="34" t="s">
        <v>3002</v>
      </c>
      <c r="C245" s="34" t="s">
        <v>84</v>
      </c>
      <c r="D245" s="35">
        <v>1.1468</v>
      </c>
      <c r="E245" s="29">
        <f>'Comp.Aux2'!$G$19</f>
        <v>7.8162765221032</v>
      </c>
      <c r="F245" s="32">
        <f t="shared" si="3"/>
        <v>8.9637059155479495</v>
      </c>
      <c r="G245" s="42"/>
      <c r="H245" s="43"/>
      <c r="I245" s="143">
        <v>0</v>
      </c>
      <c r="L245" s="202"/>
    </row>
    <row r="246" spans="1:12" ht="25.5" hidden="1" thickBot="1" x14ac:dyDescent="0.4">
      <c r="A246" s="219"/>
      <c r="B246" s="34" t="s">
        <v>2999</v>
      </c>
      <c r="C246" s="44" t="s">
        <v>1231</v>
      </c>
      <c r="D246" s="35">
        <v>22.936</v>
      </c>
      <c r="E246" s="29">
        <f>'Comp.Aux2'!$G$8</f>
        <v>2.65</v>
      </c>
      <c r="F246" s="32">
        <f t="shared" si="3"/>
        <v>60.7804</v>
      </c>
      <c r="G246" s="42"/>
      <c r="H246" s="43"/>
      <c r="I246" s="143">
        <v>0</v>
      </c>
      <c r="L246" s="202"/>
    </row>
    <row r="247" spans="1:12" ht="15" hidden="1" thickBot="1" x14ac:dyDescent="0.4">
      <c r="A247" s="219"/>
      <c r="B247" s="48"/>
      <c r="C247" s="44"/>
      <c r="D247" s="35"/>
      <c r="E247" s="29"/>
      <c r="F247" s="32" t="str">
        <f t="shared" si="3"/>
        <v/>
      </c>
      <c r="G247" s="42"/>
      <c r="H247" s="43"/>
      <c r="I247" s="143">
        <v>0</v>
      </c>
    </row>
    <row r="248" spans="1:12" ht="26.5" hidden="1" thickBot="1" x14ac:dyDescent="0.4">
      <c r="A248" s="219"/>
      <c r="B248" s="45" t="s">
        <v>85</v>
      </c>
      <c r="C248" s="44"/>
      <c r="D248" s="35"/>
      <c r="E248" s="29"/>
      <c r="F248" s="32" t="str">
        <f t="shared" si="3"/>
        <v/>
      </c>
      <c r="G248" s="42"/>
      <c r="H248" s="43"/>
      <c r="I248" s="143">
        <v>0</v>
      </c>
    </row>
    <row r="249" spans="1:12" ht="15" hidden="1" thickBot="1" x14ac:dyDescent="0.4">
      <c r="A249" s="219"/>
      <c r="B249" s="34"/>
      <c r="C249" s="34"/>
      <c r="D249" s="88"/>
      <c r="E249" s="29"/>
      <c r="F249" s="29" t="str">
        <f t="shared" si="3"/>
        <v/>
      </c>
      <c r="G249" s="33"/>
      <c r="H249" s="29"/>
      <c r="I249" s="143">
        <v>0</v>
      </c>
    </row>
    <row r="250" spans="1:12" ht="15" thickBot="1" x14ac:dyDescent="0.4">
      <c r="A250" s="219" t="s">
        <v>859</v>
      </c>
      <c r="B250" s="155" t="s">
        <v>402</v>
      </c>
      <c r="C250" s="24" t="s">
        <v>84</v>
      </c>
      <c r="D250" s="89"/>
      <c r="E250" s="26"/>
      <c r="F250" s="24" t="str">
        <f t="shared" si="3"/>
        <v/>
      </c>
      <c r="G250" s="27"/>
      <c r="H250" s="28"/>
      <c r="I250" s="143">
        <v>63.941999999999993</v>
      </c>
    </row>
    <row r="251" spans="1:12" x14ac:dyDescent="0.35">
      <c r="A251" s="219"/>
      <c r="B251" s="30" t="s">
        <v>402</v>
      </c>
      <c r="C251" s="30"/>
      <c r="D251" s="87"/>
      <c r="E251" s="29"/>
      <c r="F251" s="29" t="str">
        <f t="shared" si="3"/>
        <v/>
      </c>
      <c r="G251" s="33"/>
      <c r="H251" s="29"/>
      <c r="I251" s="143">
        <v>63.941999999999993</v>
      </c>
    </row>
    <row r="252" spans="1:12" ht="25" x14ac:dyDescent="0.35">
      <c r="A252" s="219"/>
      <c r="B252" s="34" t="s">
        <v>9502</v>
      </c>
      <c r="C252" s="34" t="s">
        <v>84</v>
      </c>
      <c r="D252" s="35">
        <v>1.25</v>
      </c>
      <c r="E252" s="29">
        <v>60.027789710000008</v>
      </c>
      <c r="F252" s="32">
        <f t="shared" si="3"/>
        <v>75.034737137500002</v>
      </c>
      <c r="G252" s="42">
        <f>SUM(F252:F256)</f>
        <v>991.06997359999991</v>
      </c>
      <c r="H252" s="43"/>
      <c r="I252" s="143">
        <v>63.941999999999993</v>
      </c>
      <c r="L252" s="202"/>
    </row>
    <row r="253" spans="1:12" x14ac:dyDescent="0.35">
      <c r="A253" s="219"/>
      <c r="B253" s="34" t="s">
        <v>9597</v>
      </c>
      <c r="C253" s="34" t="s">
        <v>750</v>
      </c>
      <c r="D253" s="35">
        <v>566.19776975792934</v>
      </c>
      <c r="E253" s="32">
        <v>1.1271825880000002</v>
      </c>
      <c r="F253" s="32">
        <f t="shared" si="3"/>
        <v>638.20826743557097</v>
      </c>
      <c r="G253" s="42"/>
      <c r="H253" s="43"/>
      <c r="I253" s="143">
        <v>63.941999999999993</v>
      </c>
      <c r="L253" s="202"/>
    </row>
    <row r="254" spans="1:12" x14ac:dyDescent="0.35">
      <c r="A254" s="219"/>
      <c r="B254" s="34" t="s">
        <v>563</v>
      </c>
      <c r="C254" s="34" t="s">
        <v>562</v>
      </c>
      <c r="D254" s="35">
        <v>11.65</v>
      </c>
      <c r="E254" s="29">
        <v>17.322456942000002</v>
      </c>
      <c r="F254" s="32">
        <f t="shared" si="3"/>
        <v>201.80662337430005</v>
      </c>
      <c r="G254" s="42"/>
      <c r="H254" s="43"/>
      <c r="I254" s="143">
        <v>63.941999999999993</v>
      </c>
      <c r="L254" s="202"/>
    </row>
    <row r="255" spans="1:12" ht="50" x14ac:dyDescent="0.35">
      <c r="A255" s="219"/>
      <c r="B255" s="34" t="s">
        <v>3002</v>
      </c>
      <c r="C255" s="34" t="s">
        <v>84</v>
      </c>
      <c r="D255" s="35">
        <v>1.25</v>
      </c>
      <c r="E255" s="29">
        <f>'Comp.Aux2'!$G$19</f>
        <v>7.8162765221032</v>
      </c>
      <c r="F255" s="32">
        <f t="shared" si="3"/>
        <v>9.7703456526290005</v>
      </c>
      <c r="G255" s="42"/>
      <c r="H255" s="43"/>
      <c r="I255" s="143">
        <v>63.941999999999993</v>
      </c>
      <c r="L255" s="202"/>
    </row>
    <row r="256" spans="1:12" ht="25" x14ac:dyDescent="0.35">
      <c r="A256" s="219"/>
      <c r="B256" s="34" t="s">
        <v>2999</v>
      </c>
      <c r="C256" s="44" t="s">
        <v>1231</v>
      </c>
      <c r="D256" s="35">
        <v>25</v>
      </c>
      <c r="E256" s="29">
        <f>'Comp.Aux2'!$G$8</f>
        <v>2.65</v>
      </c>
      <c r="F256" s="32">
        <f t="shared" si="3"/>
        <v>66.25</v>
      </c>
      <c r="G256" s="42"/>
      <c r="H256" s="43"/>
      <c r="I256" s="143">
        <v>63.941999999999993</v>
      </c>
      <c r="L256" s="202"/>
    </row>
    <row r="257" spans="1:12" x14ac:dyDescent="0.35">
      <c r="A257" s="219"/>
      <c r="B257" s="48"/>
      <c r="C257" s="44"/>
      <c r="D257" s="35"/>
      <c r="E257" s="29"/>
      <c r="F257" s="32" t="str">
        <f t="shared" si="3"/>
        <v/>
      </c>
      <c r="G257" s="42"/>
      <c r="H257" s="43"/>
      <c r="I257" s="143">
        <v>63.941999999999993</v>
      </c>
    </row>
    <row r="258" spans="1:12" x14ac:dyDescent="0.35">
      <c r="A258" s="219"/>
      <c r="B258" s="45" t="s">
        <v>608</v>
      </c>
      <c r="C258" s="44"/>
      <c r="D258" s="35"/>
      <c r="E258" s="29"/>
      <c r="F258" s="32" t="str">
        <f t="shared" si="3"/>
        <v/>
      </c>
      <c r="G258" s="42"/>
      <c r="H258" s="43"/>
      <c r="I258" s="143">
        <v>63.941999999999993</v>
      </c>
    </row>
    <row r="259" spans="1:12" ht="15" thickBot="1" x14ac:dyDescent="0.4">
      <c r="A259" s="221"/>
      <c r="B259" s="34" t="s">
        <v>402</v>
      </c>
      <c r="C259" s="34"/>
      <c r="D259" s="88"/>
      <c r="E259" s="29"/>
      <c r="F259" s="32" t="str">
        <f t="shared" si="3"/>
        <v/>
      </c>
      <c r="G259" s="33"/>
      <c r="H259" s="29"/>
      <c r="I259" s="143">
        <v>63.941999999999993</v>
      </c>
    </row>
    <row r="260" spans="1:12" ht="15" hidden="1" thickBot="1" x14ac:dyDescent="0.4">
      <c r="A260" s="219" t="s">
        <v>555</v>
      </c>
      <c r="B260" s="155" t="s">
        <v>402</v>
      </c>
      <c r="C260" s="24" t="s">
        <v>200</v>
      </c>
      <c r="D260" s="89"/>
      <c r="E260" s="26"/>
      <c r="F260" s="24" t="str">
        <f t="shared" si="3"/>
        <v/>
      </c>
      <c r="G260" s="27"/>
      <c r="H260" s="28"/>
      <c r="I260" s="143">
        <v>0</v>
      </c>
    </row>
    <row r="261" spans="1:12" ht="15" hidden="1" thickBot="1" x14ac:dyDescent="0.4">
      <c r="A261" s="219"/>
      <c r="B261" s="30" t="s">
        <v>402</v>
      </c>
      <c r="C261" s="30"/>
      <c r="D261" s="87"/>
      <c r="E261" s="29"/>
      <c r="F261" s="29" t="str">
        <f t="shared" si="3"/>
        <v/>
      </c>
      <c r="G261" s="33"/>
      <c r="H261" s="29"/>
      <c r="I261" s="143">
        <v>0</v>
      </c>
    </row>
    <row r="262" spans="1:12" ht="63" hidden="1" thickBot="1" x14ac:dyDescent="0.4">
      <c r="A262" s="219"/>
      <c r="B262" s="34" t="s">
        <v>10257</v>
      </c>
      <c r="C262" s="34" t="s">
        <v>1234</v>
      </c>
      <c r="D262" s="35">
        <v>1</v>
      </c>
      <c r="E262" s="29">
        <v>120.066213218</v>
      </c>
      <c r="F262" s="32">
        <f t="shared" ref="F262:F325" si="4">IF(ISNUMBER(E262),E262*$D262,"")</f>
        <v>120.066213218</v>
      </c>
      <c r="G262" s="42">
        <f>SUM(F262:F266)</f>
        <v>204.175365681588</v>
      </c>
      <c r="H262" s="43"/>
      <c r="I262" s="143">
        <v>0</v>
      </c>
      <c r="L262" s="202"/>
    </row>
    <row r="263" spans="1:12" ht="15" hidden="1" thickBot="1" x14ac:dyDescent="0.4">
      <c r="A263" s="219"/>
      <c r="B263" s="34" t="s">
        <v>1235</v>
      </c>
      <c r="C263" s="34" t="s">
        <v>750</v>
      </c>
      <c r="D263" s="35">
        <v>1.0999999999999999E-2</v>
      </c>
      <c r="E263" s="32">
        <v>24.138721460000003</v>
      </c>
      <c r="F263" s="32">
        <f t="shared" si="4"/>
        <v>0.26552593606000002</v>
      </c>
      <c r="G263" s="42"/>
      <c r="H263" s="43"/>
      <c r="I263" s="143">
        <v>0</v>
      </c>
      <c r="L263" s="202"/>
    </row>
    <row r="264" spans="1:12" ht="15" hidden="1" thickBot="1" x14ac:dyDescent="0.4">
      <c r="A264" s="219"/>
      <c r="B264" s="34" t="s">
        <v>73</v>
      </c>
      <c r="C264" s="34" t="s">
        <v>750</v>
      </c>
      <c r="D264" s="35">
        <v>2.4E-2</v>
      </c>
      <c r="E264" s="29">
        <v>18.311400156000001</v>
      </c>
      <c r="F264" s="32">
        <f t="shared" si="4"/>
        <v>0.43947360374400002</v>
      </c>
      <c r="G264" s="42"/>
      <c r="H264" s="43"/>
      <c r="I264" s="143">
        <v>0</v>
      </c>
      <c r="L264" s="202"/>
    </row>
    <row r="265" spans="1:12" ht="15" hidden="1" thickBot="1" x14ac:dyDescent="0.4">
      <c r="A265" s="219"/>
      <c r="B265" s="34" t="s">
        <v>561</v>
      </c>
      <c r="C265" s="34" t="s">
        <v>562</v>
      </c>
      <c r="D265" s="35">
        <v>2.7410000000000001</v>
      </c>
      <c r="E265" s="29">
        <v>21.852454890000004</v>
      </c>
      <c r="F265" s="32">
        <f t="shared" si="4"/>
        <v>59.89757885349001</v>
      </c>
      <c r="G265" s="42"/>
      <c r="H265" s="43"/>
      <c r="I265" s="143">
        <v>0</v>
      </c>
      <c r="L265" s="202"/>
    </row>
    <row r="266" spans="1:12" ht="15" hidden="1" thickBot="1" x14ac:dyDescent="0.4">
      <c r="A266" s="219"/>
      <c r="B266" s="34" t="s">
        <v>563</v>
      </c>
      <c r="C266" s="34" t="s">
        <v>562</v>
      </c>
      <c r="D266" s="35">
        <v>1.357</v>
      </c>
      <c r="E266" s="29">
        <v>17.322456942000002</v>
      </c>
      <c r="F266" s="32">
        <f t="shared" si="4"/>
        <v>23.506574070294004</v>
      </c>
      <c r="G266" s="42"/>
      <c r="H266" s="43"/>
      <c r="I266" s="143">
        <v>0</v>
      </c>
      <c r="L266" s="202"/>
    </row>
    <row r="267" spans="1:12" ht="15" hidden="1" thickBot="1" x14ac:dyDescent="0.4">
      <c r="A267" s="219"/>
      <c r="B267" s="48"/>
      <c r="C267" s="44"/>
      <c r="D267" s="35"/>
      <c r="E267" s="29"/>
      <c r="F267" s="32" t="str">
        <f t="shared" si="4"/>
        <v/>
      </c>
      <c r="G267" s="42"/>
      <c r="H267" s="43"/>
      <c r="I267" s="143">
        <v>0</v>
      </c>
    </row>
    <row r="268" spans="1:12" ht="15" hidden="1" thickBot="1" x14ac:dyDescent="0.4">
      <c r="A268" s="220" t="s">
        <v>1236</v>
      </c>
      <c r="B268" s="155" t="s">
        <v>402</v>
      </c>
      <c r="C268" s="24" t="s">
        <v>84</v>
      </c>
      <c r="D268" s="89"/>
      <c r="E268" s="26"/>
      <c r="F268" s="26" t="str">
        <f t="shared" si="4"/>
        <v/>
      </c>
      <c r="G268" s="27"/>
      <c r="H268" s="28"/>
      <c r="I268" s="143">
        <v>0</v>
      </c>
    </row>
    <row r="269" spans="1:12" ht="15" hidden="1" thickBot="1" x14ac:dyDescent="0.4">
      <c r="A269" s="219"/>
      <c r="B269" s="30" t="s">
        <v>402</v>
      </c>
      <c r="C269" s="30"/>
      <c r="D269" s="87"/>
      <c r="E269" s="29"/>
      <c r="F269" s="94" t="str">
        <f t="shared" si="4"/>
        <v/>
      </c>
      <c r="G269" s="96"/>
      <c r="H269" s="94"/>
      <c r="I269" s="143">
        <v>0</v>
      </c>
    </row>
    <row r="270" spans="1:12" ht="25.5" hidden="1" thickBot="1" x14ac:dyDescent="0.4">
      <c r="A270" s="219"/>
      <c r="B270" s="34" t="s">
        <v>9502</v>
      </c>
      <c r="C270" s="34" t="s">
        <v>84</v>
      </c>
      <c r="D270" s="35">
        <v>1.1299999999999999</v>
      </c>
      <c r="E270" s="29">
        <v>60.027789710000008</v>
      </c>
      <c r="F270" s="32">
        <f t="shared" si="4"/>
        <v>67.831402372300005</v>
      </c>
      <c r="G270" s="42">
        <f>SUM(F270:F275)</f>
        <v>785.41836570811665</v>
      </c>
      <c r="H270" s="43"/>
      <c r="I270" s="143">
        <v>0</v>
      </c>
      <c r="L270" s="202"/>
    </row>
    <row r="271" spans="1:12" ht="15" hidden="1" thickBot="1" x14ac:dyDescent="0.4">
      <c r="A271" s="219"/>
      <c r="B271" s="34" t="s">
        <v>9561</v>
      </c>
      <c r="C271" s="34" t="s">
        <v>750</v>
      </c>
      <c r="D271" s="35">
        <v>75.47</v>
      </c>
      <c r="E271" s="29">
        <v>1.509999316</v>
      </c>
      <c r="F271" s="32">
        <f t="shared" si="4"/>
        <v>113.95964837852</v>
      </c>
      <c r="G271" s="42"/>
      <c r="H271" s="43"/>
      <c r="I271" s="143">
        <v>0</v>
      </c>
      <c r="L271" s="202"/>
    </row>
    <row r="272" spans="1:12" ht="15" hidden="1" thickBot="1" x14ac:dyDescent="0.4">
      <c r="A272" s="219"/>
      <c r="B272" s="34" t="s">
        <v>9597</v>
      </c>
      <c r="C272" s="34" t="s">
        <v>750</v>
      </c>
      <c r="D272" s="35">
        <v>339.62</v>
      </c>
      <c r="E272" s="32">
        <v>1.1271825880000002</v>
      </c>
      <c r="F272" s="32">
        <f t="shared" si="4"/>
        <v>382.81375053656006</v>
      </c>
      <c r="G272" s="42"/>
      <c r="H272" s="43"/>
      <c r="I272" s="143">
        <v>0</v>
      </c>
      <c r="L272" s="202"/>
    </row>
    <row r="273" spans="1:12" ht="15" hidden="1" thickBot="1" x14ac:dyDescent="0.4">
      <c r="A273" s="219"/>
      <c r="B273" s="34" t="s">
        <v>563</v>
      </c>
      <c r="C273" s="34" t="s">
        <v>562</v>
      </c>
      <c r="D273" s="35">
        <v>8.7799999999999994</v>
      </c>
      <c r="E273" s="29">
        <v>17.322456942000002</v>
      </c>
      <c r="F273" s="32">
        <f t="shared" si="4"/>
        <v>152.09117195076001</v>
      </c>
      <c r="G273" s="42"/>
      <c r="H273" s="43"/>
      <c r="I273" s="143">
        <v>0</v>
      </c>
      <c r="L273" s="202"/>
    </row>
    <row r="274" spans="1:12" ht="50.5" hidden="1" thickBot="1" x14ac:dyDescent="0.4">
      <c r="A274" s="219"/>
      <c r="B274" s="34" t="s">
        <v>3002</v>
      </c>
      <c r="C274" s="34" t="s">
        <v>84</v>
      </c>
      <c r="D274" s="35">
        <v>1.1299999999999999</v>
      </c>
      <c r="E274" s="29">
        <f>'Comp.Aux2'!$G$19</f>
        <v>7.8162765221032</v>
      </c>
      <c r="F274" s="32">
        <f t="shared" si="4"/>
        <v>8.8323924699766145</v>
      </c>
      <c r="G274" s="42"/>
      <c r="H274" s="43"/>
      <c r="I274" s="143">
        <v>0</v>
      </c>
      <c r="L274" s="202"/>
    </row>
    <row r="275" spans="1:12" ht="25.5" hidden="1" thickBot="1" x14ac:dyDescent="0.4">
      <c r="A275" s="219"/>
      <c r="B275" s="34" t="s">
        <v>2999</v>
      </c>
      <c r="C275" s="44" t="s">
        <v>1231</v>
      </c>
      <c r="D275" s="35">
        <v>22.6</v>
      </c>
      <c r="E275" s="29">
        <f>'Comp.Aux2'!$G$8</f>
        <v>2.65</v>
      </c>
      <c r="F275" s="32">
        <f t="shared" si="4"/>
        <v>59.89</v>
      </c>
      <c r="G275" s="42"/>
      <c r="H275" s="43"/>
      <c r="I275" s="143">
        <v>0</v>
      </c>
      <c r="L275" s="202"/>
    </row>
    <row r="276" spans="1:12" ht="15" hidden="1" thickBot="1" x14ac:dyDescent="0.4">
      <c r="A276" s="219"/>
      <c r="B276" s="48"/>
      <c r="C276" s="44"/>
      <c r="D276" s="35"/>
      <c r="E276" s="29"/>
      <c r="F276" s="32" t="str">
        <f t="shared" si="4"/>
        <v/>
      </c>
      <c r="G276" s="42"/>
      <c r="H276" s="43"/>
      <c r="I276" s="143">
        <v>0</v>
      </c>
    </row>
    <row r="277" spans="1:12" ht="15" hidden="1" thickBot="1" x14ac:dyDescent="0.4">
      <c r="A277" s="219"/>
      <c r="B277" s="45" t="s">
        <v>608</v>
      </c>
      <c r="C277" s="44"/>
      <c r="D277" s="35"/>
      <c r="E277" s="29"/>
      <c r="F277" s="32" t="str">
        <f t="shared" si="4"/>
        <v/>
      </c>
      <c r="G277" s="42"/>
      <c r="H277" s="43"/>
      <c r="I277" s="143">
        <v>0</v>
      </c>
    </row>
    <row r="278" spans="1:12" ht="15" hidden="1" thickBot="1" x14ac:dyDescent="0.4">
      <c r="A278" s="221"/>
      <c r="B278" s="52" t="s">
        <v>402</v>
      </c>
      <c r="C278" s="52"/>
      <c r="D278" s="91"/>
      <c r="E278" s="64"/>
      <c r="F278" s="64" t="str">
        <f t="shared" si="4"/>
        <v/>
      </c>
      <c r="G278" s="66"/>
      <c r="H278" s="29"/>
      <c r="I278" s="143">
        <v>0</v>
      </c>
    </row>
    <row r="279" spans="1:12" ht="15" hidden="1" thickBot="1" x14ac:dyDescent="0.4">
      <c r="A279" s="219" t="s">
        <v>6702</v>
      </c>
      <c r="B279" s="161" t="s">
        <v>402</v>
      </c>
      <c r="C279" s="24" t="s">
        <v>750</v>
      </c>
      <c r="D279" s="86"/>
      <c r="E279" s="67"/>
      <c r="F279" s="67" t="str">
        <f t="shared" si="4"/>
        <v/>
      </c>
      <c r="G279" s="68"/>
      <c r="H279" s="28"/>
      <c r="I279" s="143">
        <v>0</v>
      </c>
    </row>
    <row r="280" spans="1:12" ht="15" hidden="1" thickBot="1" x14ac:dyDescent="0.4">
      <c r="A280" s="219"/>
      <c r="B280" s="30" t="s">
        <v>402</v>
      </c>
      <c r="C280" s="30"/>
      <c r="D280" s="87"/>
      <c r="E280" s="29"/>
      <c r="F280" s="29" t="str">
        <f t="shared" si="4"/>
        <v/>
      </c>
      <c r="G280" s="33"/>
      <c r="H280" s="29"/>
      <c r="I280" s="143">
        <v>0</v>
      </c>
    </row>
    <row r="281" spans="1:12" ht="25.5" hidden="1" thickBot="1" x14ac:dyDescent="0.4">
      <c r="A281" s="219"/>
      <c r="B281" s="34" t="s">
        <v>751</v>
      </c>
      <c r="C281" s="34" t="s">
        <v>200</v>
      </c>
      <c r="D281" s="35">
        <v>2.8159999999999998</v>
      </c>
      <c r="E281" s="29">
        <v>0.18077456600000003</v>
      </c>
      <c r="F281" s="32">
        <f t="shared" si="4"/>
        <v>0.50906117785600002</v>
      </c>
      <c r="G281" s="42">
        <f>SUM(F281:F285)</f>
        <v>15.190183717737</v>
      </c>
      <c r="H281" s="43"/>
      <c r="I281" s="143">
        <v>0</v>
      </c>
      <c r="L281" s="202"/>
    </row>
    <row r="282" spans="1:12" ht="25.5" hidden="1" thickBot="1" x14ac:dyDescent="0.4">
      <c r="A282" s="219"/>
      <c r="B282" s="34" t="s">
        <v>2990</v>
      </c>
      <c r="C282" s="34" t="s">
        <v>750</v>
      </c>
      <c r="D282" s="35">
        <v>2.5000000000000001E-2</v>
      </c>
      <c r="E282" s="29">
        <v>23.840975116000003</v>
      </c>
      <c r="F282" s="32">
        <f t="shared" si="4"/>
        <v>0.59602437790000007</v>
      </c>
      <c r="G282" s="42"/>
      <c r="H282" s="43"/>
      <c r="I282" s="143">
        <v>0</v>
      </c>
      <c r="L282" s="202"/>
    </row>
    <row r="283" spans="1:12" ht="15" hidden="1" thickBot="1" x14ac:dyDescent="0.4">
      <c r="A283" s="219"/>
      <c r="B283" s="34" t="s">
        <v>752</v>
      </c>
      <c r="C283" s="34" t="s">
        <v>562</v>
      </c>
      <c r="D283" s="35">
        <v>1.72E-2</v>
      </c>
      <c r="E283" s="32">
        <v>16.429217910000002</v>
      </c>
      <c r="F283" s="32">
        <f t="shared" si="4"/>
        <v>0.28258254805200006</v>
      </c>
      <c r="G283" s="42"/>
      <c r="H283" s="43"/>
      <c r="I283" s="143">
        <v>0</v>
      </c>
      <c r="L283" s="202"/>
    </row>
    <row r="284" spans="1:12" ht="15" hidden="1" thickBot="1" x14ac:dyDescent="0.4">
      <c r="A284" s="219"/>
      <c r="B284" s="34" t="s">
        <v>753</v>
      </c>
      <c r="C284" s="34" t="s">
        <v>562</v>
      </c>
      <c r="D284" s="35">
        <v>0.1055</v>
      </c>
      <c r="E284" s="29">
        <v>22.979637478000001</v>
      </c>
      <c r="F284" s="32">
        <f t="shared" si="4"/>
        <v>2.4243517539289998</v>
      </c>
      <c r="G284" s="42"/>
      <c r="H284" s="43"/>
      <c r="I284" s="143">
        <v>0</v>
      </c>
      <c r="L284" s="202"/>
    </row>
    <row r="285" spans="1:12" ht="15" hidden="1" thickBot="1" x14ac:dyDescent="0.4">
      <c r="A285" s="219"/>
      <c r="B285" s="34" t="s">
        <v>6704</v>
      </c>
      <c r="C285" s="44" t="s">
        <v>750</v>
      </c>
      <c r="D285" s="35">
        <v>1</v>
      </c>
      <c r="E285" s="29">
        <v>11.378163860000001</v>
      </c>
      <c r="F285" s="32">
        <f t="shared" si="4"/>
        <v>11.378163860000001</v>
      </c>
      <c r="G285" s="42"/>
      <c r="H285" s="43"/>
      <c r="I285" s="143">
        <v>0</v>
      </c>
      <c r="L285" s="202"/>
    </row>
    <row r="286" spans="1:12" ht="15" hidden="1" thickBot="1" x14ac:dyDescent="0.4">
      <c r="A286" s="219"/>
      <c r="B286" s="48"/>
      <c r="C286" s="44"/>
      <c r="D286" s="35"/>
      <c r="E286" s="29"/>
      <c r="F286" s="32" t="str">
        <f t="shared" si="4"/>
        <v/>
      </c>
      <c r="G286" s="42"/>
      <c r="H286" s="43"/>
      <c r="I286" s="143">
        <v>0</v>
      </c>
    </row>
    <row r="287" spans="1:12" ht="15" hidden="1" thickBot="1" x14ac:dyDescent="0.4">
      <c r="A287" s="220" t="s">
        <v>6704</v>
      </c>
      <c r="B287" s="155" t="s">
        <v>402</v>
      </c>
      <c r="C287" s="24" t="s">
        <v>750</v>
      </c>
      <c r="D287" s="89"/>
      <c r="E287" s="26"/>
      <c r="F287" s="24" t="str">
        <f t="shared" si="4"/>
        <v/>
      </c>
      <c r="G287" s="27"/>
      <c r="H287" s="28"/>
      <c r="I287" s="143">
        <v>0</v>
      </c>
    </row>
    <row r="288" spans="1:12" ht="15" hidden="1" thickBot="1" x14ac:dyDescent="0.4">
      <c r="A288" s="219"/>
      <c r="B288" s="30" t="s">
        <v>402</v>
      </c>
      <c r="C288" s="30"/>
      <c r="D288" s="87"/>
      <c r="E288" s="29"/>
      <c r="F288" s="94" t="str">
        <f t="shared" si="4"/>
        <v/>
      </c>
      <c r="G288" s="96"/>
      <c r="H288" s="94"/>
      <c r="I288" s="143">
        <v>0</v>
      </c>
    </row>
    <row r="289" spans="1:12" ht="15" hidden="1" thickBot="1" x14ac:dyDescent="0.4">
      <c r="A289" s="219"/>
      <c r="B289" s="34" t="s">
        <v>1237</v>
      </c>
      <c r="C289" s="34" t="s">
        <v>750</v>
      </c>
      <c r="D289" s="35">
        <v>1.07</v>
      </c>
      <c r="E289" s="32">
        <v>8.421968016000001</v>
      </c>
      <c r="F289" s="32">
        <f t="shared" si="4"/>
        <v>9.0115057771200018</v>
      </c>
      <c r="G289" s="42">
        <f>SUM(F289:F291)</f>
        <v>11.405230066049402</v>
      </c>
      <c r="H289" s="43"/>
      <c r="I289" s="143">
        <v>0</v>
      </c>
      <c r="L289" s="202"/>
    </row>
    <row r="290" spans="1:12" ht="15" hidden="1" thickBot="1" x14ac:dyDescent="0.4">
      <c r="A290" s="219"/>
      <c r="B290" s="34" t="s">
        <v>752</v>
      </c>
      <c r="C290" s="34" t="s">
        <v>562</v>
      </c>
      <c r="D290" s="35">
        <v>1.52E-2</v>
      </c>
      <c r="E290" s="32">
        <v>16.429217910000002</v>
      </c>
      <c r="F290" s="32">
        <f t="shared" si="4"/>
        <v>0.24972411223200003</v>
      </c>
      <c r="G290" s="42"/>
      <c r="H290" s="43"/>
      <c r="I290" s="143">
        <v>0</v>
      </c>
      <c r="L290" s="202"/>
    </row>
    <row r="291" spans="1:12" ht="15" hidden="1" thickBot="1" x14ac:dyDescent="0.4">
      <c r="A291" s="219"/>
      <c r="B291" s="34" t="s">
        <v>753</v>
      </c>
      <c r="C291" s="34" t="s">
        <v>562</v>
      </c>
      <c r="D291" s="35">
        <v>9.3299999999999994E-2</v>
      </c>
      <c r="E291" s="29">
        <v>22.979637478000001</v>
      </c>
      <c r="F291" s="32">
        <f t="shared" si="4"/>
        <v>2.1440001766974</v>
      </c>
      <c r="G291" s="42"/>
      <c r="H291" s="43"/>
      <c r="I291" s="143">
        <v>0</v>
      </c>
      <c r="L291" s="202"/>
    </row>
    <row r="292" spans="1:12" ht="15" hidden="1" thickBot="1" x14ac:dyDescent="0.4">
      <c r="A292" s="221"/>
      <c r="B292" s="52" t="s">
        <v>402</v>
      </c>
      <c r="C292" s="52"/>
      <c r="D292" s="91"/>
      <c r="E292" s="64"/>
      <c r="F292" s="65" t="str">
        <f t="shared" si="4"/>
        <v/>
      </c>
      <c r="G292" s="66"/>
      <c r="H292" s="29"/>
      <c r="I292" s="143">
        <v>0</v>
      </c>
    </row>
    <row r="293" spans="1:12" ht="15" hidden="1" thickBot="1" x14ac:dyDescent="0.4">
      <c r="A293" s="220" t="s">
        <v>5642</v>
      </c>
      <c r="B293" s="155" t="s">
        <v>402</v>
      </c>
      <c r="C293" s="24" t="s">
        <v>84</v>
      </c>
      <c r="D293" s="89"/>
      <c r="E293" s="39"/>
      <c r="F293" s="39" t="str">
        <f t="shared" si="4"/>
        <v/>
      </c>
      <c r="G293" s="27"/>
      <c r="H293" s="28"/>
      <c r="I293" s="143">
        <v>0</v>
      </c>
    </row>
    <row r="294" spans="1:12" ht="15" hidden="1" thickBot="1" x14ac:dyDescent="0.4">
      <c r="A294" s="219"/>
      <c r="B294" s="30" t="s">
        <v>402</v>
      </c>
      <c r="C294" s="30"/>
      <c r="D294" s="87"/>
      <c r="E294" s="40"/>
      <c r="F294" s="29" t="str">
        <f t="shared" si="4"/>
        <v/>
      </c>
      <c r="G294" s="33"/>
      <c r="H294" s="29"/>
      <c r="I294" s="143">
        <v>0</v>
      </c>
    </row>
    <row r="295" spans="1:12" ht="25.5" hidden="1" thickBot="1" x14ac:dyDescent="0.4">
      <c r="A295" s="219"/>
      <c r="B295" s="34" t="s">
        <v>9502</v>
      </c>
      <c r="C295" s="34" t="s">
        <v>84</v>
      </c>
      <c r="D295" s="35">
        <v>0.80759999999999998</v>
      </c>
      <c r="E295" s="32">
        <v>60.027789710000008</v>
      </c>
      <c r="F295" s="32">
        <f t="shared" si="4"/>
        <v>48.478442969796006</v>
      </c>
      <c r="G295" s="42">
        <f>SUM(F295:F303)</f>
        <v>624.97687955110814</v>
      </c>
      <c r="H295" s="43"/>
      <c r="I295" s="143">
        <v>0</v>
      </c>
      <c r="L295" s="202"/>
    </row>
    <row r="296" spans="1:12" ht="15" hidden="1" thickBot="1" x14ac:dyDescent="0.4">
      <c r="A296" s="219"/>
      <c r="B296" s="34" t="s">
        <v>9597</v>
      </c>
      <c r="C296" s="34" t="s">
        <v>750</v>
      </c>
      <c r="D296" s="35">
        <v>274.06349999999998</v>
      </c>
      <c r="E296" s="32">
        <v>1.1271825880000002</v>
      </c>
      <c r="F296" s="32">
        <f t="shared" si="4"/>
        <v>308.91960520633802</v>
      </c>
      <c r="G296" s="42"/>
      <c r="H296" s="43"/>
      <c r="I296" s="143">
        <v>0</v>
      </c>
      <c r="L296" s="202"/>
    </row>
    <row r="297" spans="1:12" ht="25.5" hidden="1" thickBot="1" x14ac:dyDescent="0.4">
      <c r="A297" s="219"/>
      <c r="B297" s="34" t="s">
        <v>9892</v>
      </c>
      <c r="C297" s="34" t="s">
        <v>84</v>
      </c>
      <c r="D297" s="35">
        <v>0.58130000000000004</v>
      </c>
      <c r="E297" s="32">
        <v>202.62702089000004</v>
      </c>
      <c r="F297" s="32">
        <f t="shared" si="4"/>
        <v>117.78708724335704</v>
      </c>
      <c r="G297" s="42"/>
      <c r="H297" s="43"/>
      <c r="I297" s="143">
        <v>0</v>
      </c>
      <c r="L297" s="202"/>
    </row>
    <row r="298" spans="1:12" ht="15" hidden="1" thickBot="1" x14ac:dyDescent="0.4">
      <c r="A298" s="219"/>
      <c r="B298" s="34" t="s">
        <v>563</v>
      </c>
      <c r="C298" s="34" t="s">
        <v>562</v>
      </c>
      <c r="D298" s="35">
        <v>2.0266999999999999</v>
      </c>
      <c r="E298" s="29">
        <v>17.322456942000002</v>
      </c>
      <c r="F298" s="32">
        <f t="shared" si="4"/>
        <v>35.107423484351401</v>
      </c>
      <c r="G298" s="42"/>
      <c r="H298" s="43"/>
      <c r="I298" s="143">
        <v>0</v>
      </c>
      <c r="L298" s="202"/>
    </row>
    <row r="299" spans="1:12" ht="25.5" hidden="1" thickBot="1" x14ac:dyDescent="0.4">
      <c r="A299" s="219"/>
      <c r="B299" s="34" t="s">
        <v>1233</v>
      </c>
      <c r="C299" s="34" t="s">
        <v>562</v>
      </c>
      <c r="D299" s="35">
        <v>1.2822</v>
      </c>
      <c r="E299" s="29">
        <v>20.023441634000001</v>
      </c>
      <c r="F299" s="90">
        <f t="shared" si="4"/>
        <v>25.674056863114803</v>
      </c>
      <c r="G299" s="42"/>
      <c r="H299" s="43"/>
      <c r="I299" s="143">
        <v>0</v>
      </c>
      <c r="L299" s="202"/>
    </row>
    <row r="300" spans="1:12" ht="38" hidden="1" thickBot="1" x14ac:dyDescent="0.4">
      <c r="A300" s="219"/>
      <c r="B300" s="34" t="s">
        <v>8813</v>
      </c>
      <c r="C300" s="34" t="s">
        <v>790</v>
      </c>
      <c r="D300" s="35">
        <v>0.65990000000000004</v>
      </c>
      <c r="E300" s="29">
        <v>5.3594341920000002</v>
      </c>
      <c r="F300" s="90">
        <f t="shared" si="4"/>
        <v>3.5366906233008004</v>
      </c>
      <c r="G300" s="42"/>
      <c r="H300" s="43"/>
      <c r="I300" s="143">
        <v>0</v>
      </c>
      <c r="L300" s="202"/>
    </row>
    <row r="301" spans="1:12" ht="38" hidden="1" thickBot="1" x14ac:dyDescent="0.4">
      <c r="A301" s="219"/>
      <c r="B301" s="34" t="s">
        <v>8821</v>
      </c>
      <c r="C301" s="34" t="s">
        <v>792</v>
      </c>
      <c r="D301" s="35">
        <v>0.62229999999999996</v>
      </c>
      <c r="E301" s="29">
        <v>1.6163372960000002</v>
      </c>
      <c r="F301" s="32">
        <f t="shared" si="4"/>
        <v>1.0058466993008002</v>
      </c>
      <c r="G301" s="42"/>
      <c r="H301" s="43"/>
      <c r="I301" s="143">
        <v>0</v>
      </c>
      <c r="L301" s="202"/>
    </row>
    <row r="302" spans="1:12" ht="50.5" hidden="1" thickBot="1" x14ac:dyDescent="0.4">
      <c r="A302" s="219"/>
      <c r="B302" s="34" t="s">
        <v>3002</v>
      </c>
      <c r="C302" s="34" t="s">
        <v>84</v>
      </c>
      <c r="D302" s="35">
        <v>1.3889</v>
      </c>
      <c r="E302" s="29">
        <f>'Comp.Aux2'!$G$19</f>
        <v>7.8162765221032</v>
      </c>
      <c r="F302" s="32">
        <f t="shared" si="4"/>
        <v>10.856026461549135</v>
      </c>
      <c r="G302" s="42"/>
      <c r="H302" s="43"/>
      <c r="I302" s="143">
        <v>0</v>
      </c>
      <c r="L302" s="202"/>
    </row>
    <row r="303" spans="1:12" ht="25.5" hidden="1" thickBot="1" x14ac:dyDescent="0.4">
      <c r="A303" s="219"/>
      <c r="B303" s="34" t="s">
        <v>2999</v>
      </c>
      <c r="C303" s="44" t="s">
        <v>1231</v>
      </c>
      <c r="D303" s="35">
        <v>27.777999999999999</v>
      </c>
      <c r="E303" s="29">
        <f>'Comp.Aux2'!$G$8</f>
        <v>2.65</v>
      </c>
      <c r="F303" s="32">
        <f t="shared" si="4"/>
        <v>73.611699999999999</v>
      </c>
      <c r="G303" s="42"/>
      <c r="H303" s="43"/>
      <c r="I303" s="143">
        <v>0</v>
      </c>
      <c r="L303" s="202"/>
    </row>
    <row r="304" spans="1:12" ht="15" hidden="1" thickBot="1" x14ac:dyDescent="0.4">
      <c r="A304" s="219"/>
      <c r="B304" s="48"/>
      <c r="C304" s="44"/>
      <c r="D304" s="35"/>
      <c r="E304" s="29"/>
      <c r="F304" s="32" t="str">
        <f t="shared" si="4"/>
        <v/>
      </c>
      <c r="G304" s="42"/>
      <c r="H304" s="43"/>
      <c r="I304" s="143">
        <v>0</v>
      </c>
    </row>
    <row r="305" spans="1:12" ht="26.5" hidden="1" thickBot="1" x14ac:dyDescent="0.4">
      <c r="A305" s="219"/>
      <c r="B305" s="45" t="s">
        <v>85</v>
      </c>
      <c r="C305" s="44"/>
      <c r="D305" s="35"/>
      <c r="E305" s="29"/>
      <c r="F305" s="32" t="str">
        <f t="shared" si="4"/>
        <v/>
      </c>
      <c r="G305" s="42"/>
      <c r="H305" s="43"/>
      <c r="I305" s="143">
        <v>0</v>
      </c>
    </row>
    <row r="306" spans="1:12" ht="15" hidden="1" thickBot="1" x14ac:dyDescent="0.4">
      <c r="A306" s="219"/>
      <c r="B306" s="34" t="s">
        <v>402</v>
      </c>
      <c r="C306" s="34"/>
      <c r="D306" s="88"/>
      <c r="E306" s="29"/>
      <c r="F306" s="29" t="str">
        <f t="shared" si="4"/>
        <v/>
      </c>
      <c r="G306" s="33"/>
      <c r="H306" s="29"/>
      <c r="I306" s="143">
        <v>0</v>
      </c>
    </row>
    <row r="307" spans="1:12" ht="15" thickBot="1" x14ac:dyDescent="0.4">
      <c r="A307" s="220" t="s">
        <v>5641</v>
      </c>
      <c r="B307" s="155" t="s">
        <v>402</v>
      </c>
      <c r="C307" s="24" t="s">
        <v>84</v>
      </c>
      <c r="D307" s="89"/>
      <c r="E307" s="39"/>
      <c r="F307" s="39" t="str">
        <f t="shared" si="4"/>
        <v/>
      </c>
      <c r="G307" s="27"/>
      <c r="H307" s="28"/>
      <c r="I307" s="143">
        <v>462.16999999999996</v>
      </c>
    </row>
    <row r="308" spans="1:12" x14ac:dyDescent="0.35">
      <c r="A308" s="219"/>
      <c r="B308" s="30" t="s">
        <v>402</v>
      </c>
      <c r="C308" s="30"/>
      <c r="D308" s="87"/>
      <c r="E308" s="40"/>
      <c r="F308" s="29" t="str">
        <f t="shared" si="4"/>
        <v/>
      </c>
      <c r="G308" s="33"/>
      <c r="H308" s="29"/>
      <c r="I308" s="143">
        <v>462.16999999999996</v>
      </c>
    </row>
    <row r="309" spans="1:12" ht="25" x14ac:dyDescent="0.35">
      <c r="A309" s="219"/>
      <c r="B309" s="34" t="s">
        <v>9502</v>
      </c>
      <c r="C309" s="34" t="s">
        <v>84</v>
      </c>
      <c r="D309" s="35">
        <v>0.83250000000000002</v>
      </c>
      <c r="E309" s="32">
        <v>60.027789710000008</v>
      </c>
      <c r="F309" s="32">
        <f t="shared" si="4"/>
        <v>49.973134933575004</v>
      </c>
      <c r="G309" s="42">
        <f>SUM(F309:F317)</f>
        <v>563.61256159599998</v>
      </c>
      <c r="H309" s="43"/>
      <c r="I309" s="143">
        <v>462.16999999999996</v>
      </c>
      <c r="L309" s="202"/>
    </row>
    <row r="310" spans="1:12" x14ac:dyDescent="0.35">
      <c r="A310" s="219"/>
      <c r="B310" s="34" t="s">
        <v>9597</v>
      </c>
      <c r="C310" s="34" t="s">
        <v>750</v>
      </c>
      <c r="D310" s="35">
        <v>214.52016366455919</v>
      </c>
      <c r="E310" s="32">
        <v>1.1271825880000002</v>
      </c>
      <c r="F310" s="32">
        <f t="shared" si="4"/>
        <v>241.80339325760141</v>
      </c>
      <c r="G310" s="42"/>
      <c r="H310" s="43"/>
      <c r="I310" s="143">
        <v>462.16999999999996</v>
      </c>
      <c r="L310" s="202"/>
    </row>
    <row r="311" spans="1:12" ht="25" x14ac:dyDescent="0.35">
      <c r="A311" s="219"/>
      <c r="B311" s="34" t="s">
        <v>9892</v>
      </c>
      <c r="C311" s="34" t="s">
        <v>84</v>
      </c>
      <c r="D311" s="35">
        <v>0.58209999999999995</v>
      </c>
      <c r="E311" s="32">
        <v>202.62702089000004</v>
      </c>
      <c r="F311" s="32">
        <f t="shared" si="4"/>
        <v>117.94918886006901</v>
      </c>
      <c r="G311" s="42"/>
      <c r="H311" s="43"/>
      <c r="I311" s="143">
        <v>462.16999999999996</v>
      </c>
      <c r="L311" s="202"/>
    </row>
    <row r="312" spans="1:12" x14ac:dyDescent="0.35">
      <c r="A312" s="219"/>
      <c r="B312" s="34" t="s">
        <v>563</v>
      </c>
      <c r="C312" s="34" t="s">
        <v>562</v>
      </c>
      <c r="D312" s="35">
        <v>2.1057999999999999</v>
      </c>
      <c r="E312" s="29">
        <v>17.322456942000002</v>
      </c>
      <c r="F312" s="32">
        <f t="shared" si="4"/>
        <v>36.477629828463606</v>
      </c>
      <c r="G312" s="42"/>
      <c r="H312" s="43"/>
      <c r="I312" s="143">
        <v>462.16999999999996</v>
      </c>
      <c r="L312" s="202"/>
    </row>
    <row r="313" spans="1:12" ht="25" x14ac:dyDescent="0.35">
      <c r="A313" s="219"/>
      <c r="B313" s="34" t="s">
        <v>1233</v>
      </c>
      <c r="C313" s="34" t="s">
        <v>562</v>
      </c>
      <c r="D313" s="35">
        <v>1.3314999999999999</v>
      </c>
      <c r="E313" s="29">
        <v>20.023441634000001</v>
      </c>
      <c r="F313" s="90">
        <f t="shared" si="4"/>
        <v>26.661212535670998</v>
      </c>
      <c r="G313" s="42"/>
      <c r="H313" s="43"/>
      <c r="I313" s="143">
        <v>462.16999999999996</v>
      </c>
      <c r="L313" s="202"/>
    </row>
    <row r="314" spans="1:12" ht="37.5" x14ac:dyDescent="0.35">
      <c r="A314" s="219"/>
      <c r="B314" s="34" t="s">
        <v>8813</v>
      </c>
      <c r="C314" s="34" t="s">
        <v>790</v>
      </c>
      <c r="D314" s="35">
        <v>0.68530000000000002</v>
      </c>
      <c r="E314" s="29">
        <v>5.3594341920000002</v>
      </c>
      <c r="F314" s="90">
        <f t="shared" si="4"/>
        <v>3.6728202517776003</v>
      </c>
      <c r="G314" s="42"/>
      <c r="H314" s="43"/>
      <c r="I314" s="143">
        <v>462.16999999999996</v>
      </c>
      <c r="L314" s="202"/>
    </row>
    <row r="315" spans="1:12" ht="37.5" x14ac:dyDescent="0.35">
      <c r="A315" s="219"/>
      <c r="B315" s="34" t="s">
        <v>8821</v>
      </c>
      <c r="C315" s="34" t="s">
        <v>792</v>
      </c>
      <c r="D315" s="35">
        <v>0.6462</v>
      </c>
      <c r="E315" s="29">
        <v>1.6163372960000002</v>
      </c>
      <c r="F315" s="32">
        <f t="shared" si="4"/>
        <v>1.0444771606752001</v>
      </c>
      <c r="G315" s="42"/>
      <c r="H315" s="43"/>
      <c r="I315" s="143">
        <v>462.16999999999996</v>
      </c>
      <c r="L315" s="202"/>
    </row>
    <row r="316" spans="1:12" ht="50" x14ac:dyDescent="0.35">
      <c r="A316" s="219"/>
      <c r="B316" s="34" t="s">
        <v>3002</v>
      </c>
      <c r="C316" s="34" t="s">
        <v>84</v>
      </c>
      <c r="D316" s="35">
        <v>1.4146000000000001</v>
      </c>
      <c r="E316" s="29">
        <f>'Comp.Aux2'!$G$19</f>
        <v>7.8162765221032</v>
      </c>
      <c r="F316" s="32">
        <f t="shared" si="4"/>
        <v>11.056904768167188</v>
      </c>
      <c r="G316" s="42"/>
      <c r="H316" s="43"/>
      <c r="I316" s="143">
        <v>462.16999999999996</v>
      </c>
      <c r="L316" s="202"/>
    </row>
    <row r="317" spans="1:12" ht="25" x14ac:dyDescent="0.35">
      <c r="A317" s="219"/>
      <c r="B317" s="34" t="s">
        <v>2999</v>
      </c>
      <c r="C317" s="44" t="s">
        <v>1231</v>
      </c>
      <c r="D317" s="35">
        <v>28.292000000000002</v>
      </c>
      <c r="E317" s="29">
        <f>'Comp.Aux2'!$G$8</f>
        <v>2.65</v>
      </c>
      <c r="F317" s="32">
        <f t="shared" si="4"/>
        <v>74.973799999999997</v>
      </c>
      <c r="G317" s="42"/>
      <c r="H317" s="43"/>
      <c r="I317" s="143">
        <v>462.16999999999996</v>
      </c>
      <c r="L317" s="202"/>
    </row>
    <row r="318" spans="1:12" x14ac:dyDescent="0.35">
      <c r="A318" s="219"/>
      <c r="B318" s="48"/>
      <c r="C318" s="44"/>
      <c r="D318" s="35"/>
      <c r="E318" s="29"/>
      <c r="F318" s="32" t="str">
        <f t="shared" si="4"/>
        <v/>
      </c>
      <c r="G318" s="42"/>
      <c r="H318" s="43"/>
      <c r="I318" s="143">
        <v>462.16999999999996</v>
      </c>
    </row>
    <row r="319" spans="1:12" ht="26" x14ac:dyDescent="0.35">
      <c r="A319" s="219"/>
      <c r="B319" s="45" t="s">
        <v>85</v>
      </c>
      <c r="C319" s="44"/>
      <c r="D319" s="35"/>
      <c r="E319" s="29"/>
      <c r="F319" s="32" t="str">
        <f t="shared" si="4"/>
        <v/>
      </c>
      <c r="G319" s="42"/>
      <c r="H319" s="43"/>
      <c r="I319" s="143">
        <v>462.16999999999996</v>
      </c>
    </row>
    <row r="320" spans="1:12" ht="15" thickBot="1" x14ac:dyDescent="0.4">
      <c r="A320" s="219"/>
      <c r="B320" s="34" t="s">
        <v>402</v>
      </c>
      <c r="C320" s="34"/>
      <c r="D320" s="88"/>
      <c r="E320" s="29"/>
      <c r="F320" s="29" t="str">
        <f t="shared" si="4"/>
        <v/>
      </c>
      <c r="G320" s="33"/>
      <c r="H320" s="29"/>
      <c r="I320" s="143">
        <v>462.16999999999996</v>
      </c>
    </row>
    <row r="321" spans="1:12" ht="15" thickBot="1" x14ac:dyDescent="0.4">
      <c r="A321" s="220" t="s">
        <v>847</v>
      </c>
      <c r="B321" s="155" t="s">
        <v>402</v>
      </c>
      <c r="C321" s="24" t="s">
        <v>84</v>
      </c>
      <c r="D321" s="89"/>
      <c r="E321" s="26"/>
      <c r="F321" s="26" t="str">
        <f t="shared" si="4"/>
        <v/>
      </c>
      <c r="G321" s="27"/>
      <c r="H321" s="28"/>
      <c r="I321" s="143">
        <v>2.4373</v>
      </c>
    </row>
    <row r="322" spans="1:12" x14ac:dyDescent="0.35">
      <c r="A322" s="219"/>
      <c r="B322" s="30" t="s">
        <v>402</v>
      </c>
      <c r="C322" s="30"/>
      <c r="D322" s="87"/>
      <c r="E322" s="29"/>
      <c r="F322" s="29" t="str">
        <f t="shared" si="4"/>
        <v/>
      </c>
      <c r="G322" s="33"/>
      <c r="H322" s="29"/>
      <c r="I322" s="143">
        <v>2.4373</v>
      </c>
    </row>
    <row r="323" spans="1:12" ht="25" x14ac:dyDescent="0.35">
      <c r="A323" s="219"/>
      <c r="B323" s="34" t="s">
        <v>1106</v>
      </c>
      <c r="C323" s="34" t="s">
        <v>84</v>
      </c>
      <c r="D323" s="35">
        <v>1.02</v>
      </c>
      <c r="E323" s="29">
        <v>60.814690762000005</v>
      </c>
      <c r="F323" s="32">
        <f t="shared" si="4"/>
        <v>62.030984577240005</v>
      </c>
      <c r="G323" s="42">
        <f>SUM(F323:F329)</f>
        <v>609.41232958199998</v>
      </c>
      <c r="H323" s="43"/>
      <c r="I323" s="143">
        <v>2.4373</v>
      </c>
      <c r="L323" s="202"/>
    </row>
    <row r="324" spans="1:12" x14ac:dyDescent="0.35">
      <c r="A324" s="219"/>
      <c r="B324" s="34" t="s">
        <v>9597</v>
      </c>
      <c r="C324" s="34" t="s">
        <v>750</v>
      </c>
      <c r="D324" s="35">
        <v>345.1242254054892</v>
      </c>
      <c r="E324" s="32">
        <v>1.1271825880000002</v>
      </c>
      <c r="F324" s="32">
        <f t="shared" si="4"/>
        <v>389.01801757405474</v>
      </c>
      <c r="G324" s="42"/>
      <c r="H324" s="43"/>
      <c r="I324" s="143">
        <v>2.4373</v>
      </c>
      <c r="L324" s="202"/>
    </row>
    <row r="325" spans="1:12" ht="25" x14ac:dyDescent="0.35">
      <c r="A325" s="219"/>
      <c r="B325" s="34" t="s">
        <v>1233</v>
      </c>
      <c r="C325" s="34" t="s">
        <v>562</v>
      </c>
      <c r="D325" s="35">
        <v>4.6399999999999997</v>
      </c>
      <c r="E325" s="29">
        <v>20.023441634000001</v>
      </c>
      <c r="F325" s="32">
        <f t="shared" si="4"/>
        <v>92.908769181759993</v>
      </c>
      <c r="G325" s="42"/>
      <c r="H325" s="43"/>
      <c r="I325" s="143">
        <v>2.4373</v>
      </c>
      <c r="L325" s="202"/>
    </row>
    <row r="326" spans="1:12" ht="37.5" x14ac:dyDescent="0.35">
      <c r="A326" s="219"/>
      <c r="B326" s="34" t="s">
        <v>8812</v>
      </c>
      <c r="C326" s="34" t="s">
        <v>790</v>
      </c>
      <c r="D326" s="35">
        <v>1.08</v>
      </c>
      <c r="E326" s="29">
        <v>1.8715484480000002</v>
      </c>
      <c r="F326" s="32">
        <f t="shared" ref="F326:F359" si="5">IF(ISNUMBER(E326),E326*$D326,"")</f>
        <v>2.0212723238400003</v>
      </c>
      <c r="G326" s="42"/>
      <c r="H326" s="43"/>
      <c r="I326" s="143">
        <v>2.4373</v>
      </c>
      <c r="L326" s="202"/>
    </row>
    <row r="327" spans="1:12" ht="37.5" x14ac:dyDescent="0.35">
      <c r="A327" s="219"/>
      <c r="B327" s="34" t="s">
        <v>8820</v>
      </c>
      <c r="C327" s="34" t="s">
        <v>792</v>
      </c>
      <c r="D327" s="35">
        <v>3.56</v>
      </c>
      <c r="E327" s="29">
        <v>0.39345052600000002</v>
      </c>
      <c r="F327" s="32">
        <f t="shared" si="5"/>
        <v>1.4006838725600002</v>
      </c>
      <c r="G327" s="42"/>
      <c r="H327" s="43"/>
      <c r="I327" s="143">
        <v>2.4373</v>
      </c>
      <c r="L327" s="202"/>
    </row>
    <row r="328" spans="1:12" ht="50" x14ac:dyDescent="0.35">
      <c r="A328" s="219"/>
      <c r="B328" s="34" t="s">
        <v>3002</v>
      </c>
      <c r="C328" s="34" t="s">
        <v>84</v>
      </c>
      <c r="D328" s="35">
        <v>1.02</v>
      </c>
      <c r="E328" s="29">
        <f>'Comp.Aux2'!$G$19</f>
        <v>7.8162765221032</v>
      </c>
      <c r="F328" s="32">
        <f t="shared" si="5"/>
        <v>7.9726020525452643</v>
      </c>
      <c r="G328" s="42"/>
      <c r="H328" s="43"/>
      <c r="I328" s="143">
        <v>2.4373</v>
      </c>
      <c r="L328" s="202"/>
    </row>
    <row r="329" spans="1:12" ht="25" x14ac:dyDescent="0.35">
      <c r="A329" s="219"/>
      <c r="B329" s="34" t="s">
        <v>2999</v>
      </c>
      <c r="C329" s="44" t="s">
        <v>1231</v>
      </c>
      <c r="D329" s="35">
        <v>20.399999999999999</v>
      </c>
      <c r="E329" s="29">
        <f>'Comp.Aux2'!$G$8</f>
        <v>2.65</v>
      </c>
      <c r="F329" s="32">
        <f t="shared" si="5"/>
        <v>54.059999999999995</v>
      </c>
      <c r="G329" s="42"/>
      <c r="H329" s="43"/>
      <c r="I329" s="143">
        <v>2.4373</v>
      </c>
      <c r="L329" s="202"/>
    </row>
    <row r="330" spans="1:12" x14ac:dyDescent="0.35">
      <c r="A330" s="219"/>
      <c r="B330" s="34"/>
      <c r="C330" s="34"/>
      <c r="D330" s="35"/>
      <c r="E330" s="29"/>
      <c r="F330" s="32" t="str">
        <f t="shared" si="5"/>
        <v/>
      </c>
      <c r="G330" s="42"/>
      <c r="H330" s="43"/>
      <c r="I330" s="143">
        <v>2.4373</v>
      </c>
    </row>
    <row r="331" spans="1:12" x14ac:dyDescent="0.35">
      <c r="A331" s="219"/>
      <c r="B331" s="45" t="s">
        <v>608</v>
      </c>
      <c r="C331" s="44"/>
      <c r="D331" s="35"/>
      <c r="E331" s="29"/>
      <c r="F331" s="32" t="str">
        <f t="shared" si="5"/>
        <v/>
      </c>
      <c r="G331" s="42"/>
      <c r="H331" s="43"/>
      <c r="I331" s="143">
        <v>2.4373</v>
      </c>
    </row>
    <row r="332" spans="1:12" ht="15" thickBot="1" x14ac:dyDescent="0.4">
      <c r="A332" s="221"/>
      <c r="B332" s="52" t="s">
        <v>402</v>
      </c>
      <c r="C332" s="52"/>
      <c r="D332" s="91"/>
      <c r="E332" s="64"/>
      <c r="F332" s="65" t="str">
        <f t="shared" si="5"/>
        <v/>
      </c>
      <c r="G332" s="66"/>
      <c r="H332" s="29"/>
      <c r="I332" s="143">
        <v>2.4373</v>
      </c>
    </row>
    <row r="333" spans="1:12" ht="15" thickBot="1" x14ac:dyDescent="0.4">
      <c r="A333" s="220" t="s">
        <v>3002</v>
      </c>
      <c r="B333" s="155" t="s">
        <v>402</v>
      </c>
      <c r="C333" s="24" t="s">
        <v>84</v>
      </c>
      <c r="D333" s="89"/>
      <c r="E333" s="26"/>
      <c r="F333" s="24" t="str">
        <f t="shared" si="5"/>
        <v/>
      </c>
      <c r="G333" s="27"/>
      <c r="H333" s="28"/>
      <c r="I333" s="143">
        <v>642.33699999999999</v>
      </c>
    </row>
    <row r="334" spans="1:12" x14ac:dyDescent="0.35">
      <c r="A334" s="219"/>
      <c r="B334" s="30" t="s">
        <v>402</v>
      </c>
      <c r="C334" s="30"/>
      <c r="D334" s="87"/>
      <c r="E334" s="29"/>
      <c r="F334" s="29" t="str">
        <f t="shared" si="5"/>
        <v/>
      </c>
      <c r="G334" s="33"/>
      <c r="H334" s="29"/>
      <c r="I334" s="143">
        <v>642.33699999999999</v>
      </c>
    </row>
    <row r="335" spans="1:12" ht="37.5" x14ac:dyDescent="0.35">
      <c r="A335" s="219"/>
      <c r="B335" s="34" t="s">
        <v>2799</v>
      </c>
      <c r="C335" s="34" t="s">
        <v>790</v>
      </c>
      <c r="D335" s="35">
        <v>8.3000000000000001E-3</v>
      </c>
      <c r="E335" s="29">
        <v>159.04971668600001</v>
      </c>
      <c r="F335" s="32">
        <f t="shared" si="5"/>
        <v>1.3201126484938002</v>
      </c>
      <c r="G335" s="42">
        <f>SUM(F335:F338)</f>
        <v>7.8163891705970006</v>
      </c>
      <c r="H335" s="43"/>
      <c r="I335" s="143">
        <v>642.33699999999999</v>
      </c>
      <c r="L335" s="202"/>
    </row>
    <row r="336" spans="1:12" ht="37.5" x14ac:dyDescent="0.35">
      <c r="A336" s="219"/>
      <c r="B336" s="34" t="s">
        <v>2805</v>
      </c>
      <c r="C336" s="34" t="s">
        <v>792</v>
      </c>
      <c r="D336" s="35">
        <v>1.5100000000000001E-2</v>
      </c>
      <c r="E336" s="29">
        <v>61.452718642000008</v>
      </c>
      <c r="F336" s="32">
        <f t="shared" si="5"/>
        <v>0.92793605149420011</v>
      </c>
      <c r="G336" s="42"/>
      <c r="H336" s="43"/>
      <c r="I336" s="143">
        <v>642.33699999999999</v>
      </c>
      <c r="L336" s="202"/>
    </row>
    <row r="337" spans="1:12" ht="50" x14ac:dyDescent="0.35">
      <c r="A337" s="219"/>
      <c r="B337" s="34" t="s">
        <v>910</v>
      </c>
      <c r="C337" s="34" t="s">
        <v>790</v>
      </c>
      <c r="D337" s="35">
        <v>2.6700000000000002E-2</v>
      </c>
      <c r="E337" s="29">
        <v>167.78006484400001</v>
      </c>
      <c r="F337" s="32">
        <f t="shared" si="5"/>
        <v>4.4797277313348003</v>
      </c>
      <c r="G337" s="42"/>
      <c r="H337" s="43"/>
      <c r="I337" s="143">
        <v>642.33699999999999</v>
      </c>
      <c r="L337" s="202"/>
    </row>
    <row r="338" spans="1:12" ht="50" x14ac:dyDescent="0.35">
      <c r="A338" s="219"/>
      <c r="B338" s="34" t="s">
        <v>911</v>
      </c>
      <c r="C338" s="34" t="s">
        <v>792</v>
      </c>
      <c r="D338" s="35">
        <v>2.0299999999999999E-2</v>
      </c>
      <c r="E338" s="29">
        <v>53.626243314000007</v>
      </c>
      <c r="F338" s="32">
        <f t="shared" si="5"/>
        <v>1.0886127392742</v>
      </c>
      <c r="G338" s="42"/>
      <c r="H338" s="43"/>
      <c r="I338" s="143">
        <v>642.33699999999999</v>
      </c>
      <c r="L338" s="202"/>
    </row>
    <row r="339" spans="1:12" ht="15" thickBot="1" x14ac:dyDescent="0.4">
      <c r="A339" s="221"/>
      <c r="B339" s="52" t="s">
        <v>402</v>
      </c>
      <c r="C339" s="52"/>
      <c r="D339" s="91"/>
      <c r="E339" s="64"/>
      <c r="F339" s="65" t="str">
        <f t="shared" si="5"/>
        <v/>
      </c>
      <c r="G339" s="66"/>
      <c r="H339" s="29"/>
      <c r="I339" s="143">
        <v>642.33699999999999</v>
      </c>
    </row>
    <row r="340" spans="1:12" ht="15" thickBot="1" x14ac:dyDescent="0.4">
      <c r="A340" s="220" t="s">
        <v>3003</v>
      </c>
      <c r="B340" s="155" t="s">
        <v>402</v>
      </c>
      <c r="C340" s="24" t="s">
        <v>1107</v>
      </c>
      <c r="D340" s="89"/>
      <c r="E340" s="26"/>
      <c r="F340" s="24" t="str">
        <f t="shared" si="5"/>
        <v/>
      </c>
      <c r="G340" s="27"/>
      <c r="H340" s="28"/>
      <c r="I340" s="143">
        <v>3.8999999999999995</v>
      </c>
    </row>
    <row r="341" spans="1:12" x14ac:dyDescent="0.35">
      <c r="A341" s="219"/>
      <c r="B341" s="30" t="s">
        <v>402</v>
      </c>
      <c r="C341" s="30"/>
      <c r="D341" s="87"/>
      <c r="E341" s="29"/>
      <c r="F341" s="29" t="str">
        <f t="shared" si="5"/>
        <v/>
      </c>
      <c r="G341" s="33"/>
      <c r="H341" s="29"/>
      <c r="I341" s="143">
        <v>3.8999999999999995</v>
      </c>
    </row>
    <row r="342" spans="1:12" ht="37.5" x14ac:dyDescent="0.35">
      <c r="A342" s="219"/>
      <c r="B342" s="34" t="s">
        <v>2799</v>
      </c>
      <c r="C342" s="34" t="s">
        <v>790</v>
      </c>
      <c r="D342" s="35">
        <v>5.529397606471885E-3</v>
      </c>
      <c r="E342" s="29">
        <v>159.04971668600001</v>
      </c>
      <c r="F342" s="32">
        <f t="shared" si="5"/>
        <v>0.87944912275359988</v>
      </c>
      <c r="G342" s="42">
        <f>SUM(F342:F345)</f>
        <v>5.2105610200000001</v>
      </c>
      <c r="H342" s="43"/>
      <c r="I342" s="143">
        <v>3.8999999999999995</v>
      </c>
      <c r="L342" s="202"/>
    </row>
    <row r="343" spans="1:12" ht="37.5" x14ac:dyDescent="0.35">
      <c r="A343" s="219"/>
      <c r="B343" s="34" t="s">
        <v>2805</v>
      </c>
      <c r="C343" s="34" t="s">
        <v>792</v>
      </c>
      <c r="D343" s="35">
        <v>1.01E-2</v>
      </c>
      <c r="E343" s="29">
        <v>61.452718642000008</v>
      </c>
      <c r="F343" s="32">
        <f t="shared" si="5"/>
        <v>0.62067245828420003</v>
      </c>
      <c r="G343" s="42"/>
      <c r="H343" s="43"/>
      <c r="I343" s="143">
        <v>3.8999999999999995</v>
      </c>
      <c r="L343" s="202"/>
    </row>
    <row r="344" spans="1:12" ht="50" x14ac:dyDescent="0.35">
      <c r="A344" s="219"/>
      <c r="B344" s="34" t="s">
        <v>910</v>
      </c>
      <c r="C344" s="34" t="s">
        <v>790</v>
      </c>
      <c r="D344" s="35">
        <v>1.78E-2</v>
      </c>
      <c r="E344" s="29">
        <v>167.78006484400001</v>
      </c>
      <c r="F344" s="32">
        <f t="shared" si="5"/>
        <v>2.9864851542232</v>
      </c>
      <c r="G344" s="42"/>
      <c r="H344" s="43"/>
      <c r="I344" s="143">
        <v>3.8999999999999995</v>
      </c>
      <c r="L344" s="202"/>
    </row>
    <row r="345" spans="1:12" ht="50" x14ac:dyDescent="0.35">
      <c r="A345" s="219"/>
      <c r="B345" s="34" t="s">
        <v>911</v>
      </c>
      <c r="C345" s="34" t="s">
        <v>792</v>
      </c>
      <c r="D345" s="35">
        <v>1.35E-2</v>
      </c>
      <c r="E345" s="29">
        <v>53.626243314000007</v>
      </c>
      <c r="F345" s="32">
        <f t="shared" si="5"/>
        <v>0.72395428473900003</v>
      </c>
      <c r="G345" s="42"/>
      <c r="H345" s="43"/>
      <c r="I345" s="143">
        <v>3.8999999999999995</v>
      </c>
      <c r="L345" s="202"/>
    </row>
    <row r="346" spans="1:12" ht="15" thickBot="1" x14ac:dyDescent="0.4">
      <c r="A346" s="221"/>
      <c r="B346" s="52" t="s">
        <v>402</v>
      </c>
      <c r="C346" s="52"/>
      <c r="D346" s="91"/>
      <c r="E346" s="64"/>
      <c r="F346" s="65" t="str">
        <f t="shared" si="5"/>
        <v/>
      </c>
      <c r="G346" s="66"/>
      <c r="H346" s="29"/>
      <c r="I346" s="143">
        <v>3.8999999999999995</v>
      </c>
    </row>
    <row r="347" spans="1:12" ht="15" hidden="1" thickBot="1" x14ac:dyDescent="0.4">
      <c r="A347" s="220" t="s">
        <v>3150</v>
      </c>
      <c r="B347" s="155" t="s">
        <v>402</v>
      </c>
      <c r="C347" s="24" t="s">
        <v>837</v>
      </c>
      <c r="D347" s="89"/>
      <c r="E347" s="26"/>
      <c r="F347" s="26" t="str">
        <f t="shared" si="5"/>
        <v/>
      </c>
      <c r="G347" s="27"/>
      <c r="H347" s="28"/>
      <c r="I347" s="143">
        <v>0</v>
      </c>
    </row>
    <row r="348" spans="1:12" ht="15" hidden="1" thickBot="1" x14ac:dyDescent="0.4">
      <c r="A348" s="219"/>
      <c r="B348" s="30" t="s">
        <v>402</v>
      </c>
      <c r="C348" s="30"/>
      <c r="D348" s="87"/>
      <c r="E348" s="29"/>
      <c r="F348" s="29" t="str">
        <f t="shared" si="5"/>
        <v/>
      </c>
      <c r="G348" s="33"/>
      <c r="H348" s="29"/>
      <c r="I348" s="143">
        <v>0</v>
      </c>
    </row>
    <row r="349" spans="1:12" ht="25.5" hidden="1" thickBot="1" x14ac:dyDescent="0.4">
      <c r="A349" s="219"/>
      <c r="B349" s="34" t="s">
        <v>976</v>
      </c>
      <c r="C349" s="34" t="s">
        <v>75</v>
      </c>
      <c r="D349" s="35">
        <v>1.7000000000000001E-2</v>
      </c>
      <c r="E349" s="29">
        <v>7.0927432660000003</v>
      </c>
      <c r="F349" s="32">
        <f t="shared" si="5"/>
        <v>0.12057663552200001</v>
      </c>
      <c r="G349" s="42">
        <f>SUM(F349:F353)</f>
        <v>157.72462848342204</v>
      </c>
      <c r="H349" s="43"/>
      <c r="I349" s="143">
        <v>0</v>
      </c>
      <c r="L349" s="202"/>
    </row>
    <row r="350" spans="1:12" ht="15" hidden="1" thickBot="1" x14ac:dyDescent="0.4">
      <c r="A350" s="219"/>
      <c r="B350" s="34" t="s">
        <v>2867</v>
      </c>
      <c r="C350" s="34" t="s">
        <v>750</v>
      </c>
      <c r="D350" s="35">
        <v>2.7E-2</v>
      </c>
      <c r="E350" s="32">
        <v>22.607454548000003</v>
      </c>
      <c r="F350" s="32">
        <f t="shared" si="5"/>
        <v>0.61040127279600009</v>
      </c>
      <c r="G350" s="42"/>
      <c r="H350" s="43"/>
      <c r="I350" s="143">
        <v>0</v>
      </c>
      <c r="L350" s="202"/>
    </row>
    <row r="351" spans="1:12" ht="15" hidden="1" thickBot="1" x14ac:dyDescent="0.4">
      <c r="A351" s="219"/>
      <c r="B351" s="34" t="s">
        <v>637</v>
      </c>
      <c r="C351" s="34" t="s">
        <v>562</v>
      </c>
      <c r="D351" s="35">
        <v>0.48899999999999999</v>
      </c>
      <c r="E351" s="29">
        <v>21.990694264000002</v>
      </c>
      <c r="F351" s="32">
        <f t="shared" si="5"/>
        <v>10.753449495096001</v>
      </c>
      <c r="G351" s="42"/>
      <c r="H351" s="43"/>
      <c r="I351" s="143">
        <v>0</v>
      </c>
      <c r="L351" s="202"/>
    </row>
    <row r="352" spans="1:12" ht="15" hidden="1" thickBot="1" x14ac:dyDescent="0.4">
      <c r="A352" s="219"/>
      <c r="B352" s="34" t="s">
        <v>838</v>
      </c>
      <c r="C352" s="34" t="s">
        <v>562</v>
      </c>
      <c r="D352" s="35">
        <v>2.6680000000000001</v>
      </c>
      <c r="E352" s="29">
        <v>22.830764306000003</v>
      </c>
      <c r="F352" s="32">
        <f t="shared" si="5"/>
        <v>60.912479168408012</v>
      </c>
      <c r="G352" s="42"/>
      <c r="H352" s="43"/>
      <c r="I352" s="143">
        <v>0</v>
      </c>
      <c r="L352" s="202"/>
    </row>
    <row r="353" spans="1:12" ht="25.5" hidden="1" thickBot="1" x14ac:dyDescent="0.4">
      <c r="A353" s="219"/>
      <c r="B353" s="34" t="s">
        <v>3148</v>
      </c>
      <c r="C353" s="34" t="s">
        <v>837</v>
      </c>
      <c r="D353" s="35">
        <v>0.53</v>
      </c>
      <c r="E353" s="29">
        <v>160.99570172000003</v>
      </c>
      <c r="F353" s="32">
        <f t="shared" si="5"/>
        <v>85.327721911600023</v>
      </c>
      <c r="G353" s="42"/>
      <c r="H353" s="43"/>
      <c r="I353" s="143">
        <v>0</v>
      </c>
      <c r="L353" s="202"/>
    </row>
    <row r="354" spans="1:12" ht="15" hidden="1" thickBot="1" x14ac:dyDescent="0.4">
      <c r="A354" s="221"/>
      <c r="B354" s="52" t="s">
        <v>402</v>
      </c>
      <c r="C354" s="52"/>
      <c r="D354" s="91"/>
      <c r="E354" s="64"/>
      <c r="F354" s="65" t="str">
        <f t="shared" si="5"/>
        <v/>
      </c>
      <c r="G354" s="66"/>
      <c r="H354" s="29"/>
      <c r="I354" s="143">
        <v>0</v>
      </c>
    </row>
    <row r="355" spans="1:12" ht="15" hidden="1" thickBot="1" x14ac:dyDescent="0.4">
      <c r="A355" s="220" t="s">
        <v>6860</v>
      </c>
      <c r="B355" s="155" t="s">
        <v>402</v>
      </c>
      <c r="C355" s="24" t="s">
        <v>837</v>
      </c>
      <c r="D355" s="89"/>
      <c r="E355" s="26"/>
      <c r="F355" s="26" t="str">
        <f t="shared" si="5"/>
        <v/>
      </c>
      <c r="G355" s="27"/>
      <c r="H355" s="28"/>
      <c r="I355" s="143">
        <v>0</v>
      </c>
    </row>
    <row r="356" spans="1:12" ht="15" hidden="1" thickBot="1" x14ac:dyDescent="0.4">
      <c r="A356" s="219"/>
      <c r="B356" s="30" t="s">
        <v>402</v>
      </c>
      <c r="C356" s="30"/>
      <c r="D356" s="87"/>
      <c r="E356" s="29"/>
      <c r="F356" s="29" t="str">
        <f t="shared" si="5"/>
        <v/>
      </c>
      <c r="G356" s="33"/>
      <c r="H356" s="29"/>
      <c r="I356" s="143">
        <v>0</v>
      </c>
    </row>
    <row r="357" spans="1:12" ht="38" hidden="1" thickBot="1" x14ac:dyDescent="0.4">
      <c r="A357" s="219"/>
      <c r="B357" s="34" t="s">
        <v>2824</v>
      </c>
      <c r="C357" s="34" t="s">
        <v>84</v>
      </c>
      <c r="D357" s="35">
        <v>4.1999999999999997E-3</v>
      </c>
      <c r="E357" s="29">
        <v>688.18750516600005</v>
      </c>
      <c r="F357" s="32">
        <f t="shared" si="5"/>
        <v>2.8903875216972001</v>
      </c>
      <c r="G357" s="42">
        <f>SUM(F357:F359)</f>
        <v>4.6321291975112002</v>
      </c>
      <c r="H357" s="43"/>
      <c r="I357" s="143">
        <v>0</v>
      </c>
      <c r="L357" s="202"/>
    </row>
    <row r="358" spans="1:12" ht="15" hidden="1" thickBot="1" x14ac:dyDescent="0.4">
      <c r="A358" s="219"/>
      <c r="B358" s="34" t="s">
        <v>570</v>
      </c>
      <c r="C358" s="34" t="s">
        <v>562</v>
      </c>
      <c r="D358" s="35">
        <v>7.0000000000000007E-2</v>
      </c>
      <c r="E358" s="32">
        <v>23.149778246</v>
      </c>
      <c r="F358" s="32">
        <f t="shared" si="5"/>
        <v>1.6204844772200002</v>
      </c>
      <c r="G358" s="42"/>
      <c r="H358" s="43"/>
      <c r="I358" s="143">
        <v>0</v>
      </c>
      <c r="L358" s="202"/>
    </row>
    <row r="359" spans="1:12" ht="15" hidden="1" thickBot="1" x14ac:dyDescent="0.4">
      <c r="A359" s="219"/>
      <c r="B359" s="34" t="s">
        <v>563</v>
      </c>
      <c r="C359" s="34" t="s">
        <v>562</v>
      </c>
      <c r="D359" s="35">
        <v>7.0000000000000001E-3</v>
      </c>
      <c r="E359" s="29">
        <v>17.322456942000002</v>
      </c>
      <c r="F359" s="32">
        <f t="shared" si="5"/>
        <v>0.12125719859400001</v>
      </c>
      <c r="G359" s="42"/>
      <c r="H359" s="43"/>
      <c r="I359" s="143">
        <v>0</v>
      </c>
      <c r="L359" s="202"/>
    </row>
    <row r="360" spans="1:12" ht="15" hidden="1" thickBot="1" x14ac:dyDescent="0.4">
      <c r="A360" s="219"/>
      <c r="B360" s="34"/>
      <c r="C360" s="34"/>
      <c r="D360" s="35"/>
      <c r="E360" s="29"/>
      <c r="F360" s="32"/>
      <c r="G360" s="42"/>
      <c r="H360" s="43"/>
      <c r="I360" s="143">
        <v>0</v>
      </c>
    </row>
    <row r="361" spans="1:12" ht="15" hidden="1" thickBot="1" x14ac:dyDescent="0.4">
      <c r="A361" s="220" t="s">
        <v>2821</v>
      </c>
      <c r="B361" s="155" t="s">
        <v>402</v>
      </c>
      <c r="C361" s="24" t="s">
        <v>837</v>
      </c>
      <c r="D361" s="89"/>
      <c r="E361" s="26"/>
      <c r="F361" s="26" t="str">
        <f>IF(ISNUMBER(E361),E361*$D361,"")</f>
        <v/>
      </c>
      <c r="G361" s="27"/>
      <c r="H361" s="28"/>
      <c r="I361" s="143">
        <v>0</v>
      </c>
    </row>
    <row r="362" spans="1:12" ht="15" hidden="1" thickBot="1" x14ac:dyDescent="0.4">
      <c r="A362" s="219"/>
      <c r="B362" s="30" t="s">
        <v>402</v>
      </c>
      <c r="C362" s="30"/>
      <c r="D362" s="87"/>
      <c r="E362" s="29"/>
      <c r="F362" s="29" t="str">
        <f>IF(ISNUMBER(E362),E362*$D362,"")</f>
        <v/>
      </c>
      <c r="G362" s="33"/>
      <c r="H362" s="29"/>
      <c r="I362" s="143">
        <v>0</v>
      </c>
    </row>
    <row r="363" spans="1:12" ht="50.5" hidden="1" thickBot="1" x14ac:dyDescent="0.4">
      <c r="A363" s="219"/>
      <c r="B363" s="34" t="s">
        <v>99</v>
      </c>
      <c r="C363" s="34" t="s">
        <v>84</v>
      </c>
      <c r="D363" s="35">
        <v>2.1299999999999999E-2</v>
      </c>
      <c r="E363" s="29">
        <v>719.76988522600004</v>
      </c>
      <c r="F363" s="32">
        <f>IF(ISNUMBER(E363),E363*$D363,"")</f>
        <v>15.331098555313801</v>
      </c>
      <c r="G363" s="42">
        <f>SUM(F363:F365)</f>
        <v>28.872846857787799</v>
      </c>
      <c r="H363" s="43"/>
      <c r="I363" s="143">
        <v>0</v>
      </c>
      <c r="L363" s="202"/>
    </row>
    <row r="364" spans="1:12" ht="15" hidden="1" thickBot="1" x14ac:dyDescent="0.4">
      <c r="A364" s="219"/>
      <c r="B364" s="34" t="s">
        <v>570</v>
      </c>
      <c r="C364" s="34" t="s">
        <v>562</v>
      </c>
      <c r="D364" s="35">
        <v>0.46</v>
      </c>
      <c r="E364" s="32">
        <v>23.149778246</v>
      </c>
      <c r="F364" s="32">
        <f>IF(ISNUMBER(E364),E364*$D364,"")</f>
        <v>10.64889799316</v>
      </c>
      <c r="G364" s="42"/>
      <c r="H364" s="43"/>
      <c r="I364" s="143">
        <v>0</v>
      </c>
      <c r="L364" s="202"/>
    </row>
    <row r="365" spans="1:12" ht="15" hidden="1" thickBot="1" x14ac:dyDescent="0.4">
      <c r="A365" s="219"/>
      <c r="B365" s="34" t="s">
        <v>563</v>
      </c>
      <c r="C365" s="34" t="s">
        <v>562</v>
      </c>
      <c r="D365" s="35">
        <v>0.16700000000000001</v>
      </c>
      <c r="E365" s="29">
        <v>17.322456942000002</v>
      </c>
      <c r="F365" s="32">
        <f>IF(ISNUMBER(E365),E365*$D365,"")</f>
        <v>2.8928503093140003</v>
      </c>
      <c r="G365" s="42"/>
      <c r="H365" s="43"/>
      <c r="I365" s="143">
        <v>0</v>
      </c>
      <c r="L365" s="202"/>
    </row>
    <row r="366" spans="1:12" ht="15" hidden="1" thickBot="1" x14ac:dyDescent="0.4">
      <c r="A366" s="219"/>
      <c r="B366" s="34"/>
      <c r="C366" s="34"/>
      <c r="D366" s="35"/>
      <c r="E366" s="29"/>
      <c r="F366" s="32"/>
      <c r="G366" s="42"/>
      <c r="H366" s="43"/>
      <c r="I366" s="143">
        <v>0</v>
      </c>
    </row>
    <row r="367" spans="1:12" ht="15" hidden="1" thickBot="1" x14ac:dyDescent="0.4">
      <c r="A367" s="220" t="s">
        <v>5767</v>
      </c>
      <c r="B367" s="155" t="s">
        <v>402</v>
      </c>
      <c r="C367" s="24" t="s">
        <v>837</v>
      </c>
      <c r="D367" s="89"/>
      <c r="E367" s="26"/>
      <c r="F367" s="26" t="str">
        <f t="shared" ref="F367:F375" si="6">IF(ISNUMBER(E367),E367*$D367,"")</f>
        <v/>
      </c>
      <c r="G367" s="27"/>
      <c r="H367" s="28"/>
      <c r="I367" s="143">
        <v>0</v>
      </c>
    </row>
    <row r="368" spans="1:12" ht="15" hidden="1" thickBot="1" x14ac:dyDescent="0.4">
      <c r="A368" s="219"/>
      <c r="B368" s="30" t="s">
        <v>402</v>
      </c>
      <c r="C368" s="30"/>
      <c r="D368" s="87"/>
      <c r="E368" s="29"/>
      <c r="F368" s="29" t="str">
        <f t="shared" si="6"/>
        <v/>
      </c>
      <c r="G368" s="33"/>
      <c r="H368" s="29"/>
      <c r="I368" s="143">
        <v>0</v>
      </c>
    </row>
    <row r="369" spans="1:12" ht="25.5" hidden="1" thickBot="1" x14ac:dyDescent="0.4">
      <c r="A369" s="219"/>
      <c r="B369" s="34" t="s">
        <v>10025</v>
      </c>
      <c r="C369" s="34" t="s">
        <v>372</v>
      </c>
      <c r="D369" s="35">
        <v>0.42</v>
      </c>
      <c r="E369" s="29">
        <v>1.8077456600000001</v>
      </c>
      <c r="F369" s="32">
        <f t="shared" si="6"/>
        <v>0.75925317720000007</v>
      </c>
      <c r="G369" s="42">
        <f>SUM(F369:F374)</f>
        <v>49.740119708140405</v>
      </c>
      <c r="H369" s="43"/>
      <c r="I369" s="143">
        <v>0</v>
      </c>
      <c r="L369" s="202"/>
    </row>
    <row r="370" spans="1:12" ht="15" hidden="1" thickBot="1" x14ac:dyDescent="0.4">
      <c r="A370" s="219"/>
      <c r="B370" s="34" t="s">
        <v>9904</v>
      </c>
      <c r="C370" s="34" t="s">
        <v>1068</v>
      </c>
      <c r="D370" s="35">
        <v>5.0000000000000001E-3</v>
      </c>
      <c r="E370" s="32">
        <v>33.219984952000004</v>
      </c>
      <c r="F370" s="32">
        <f t="shared" si="6"/>
        <v>0.16609992476000002</v>
      </c>
      <c r="G370" s="42"/>
      <c r="H370" s="43"/>
      <c r="I370" s="143">
        <v>0</v>
      </c>
      <c r="L370" s="202"/>
    </row>
    <row r="371" spans="1:12" ht="25.5" hidden="1" thickBot="1" x14ac:dyDescent="0.4">
      <c r="A371" s="219"/>
      <c r="B371" s="34" t="s">
        <v>9518</v>
      </c>
      <c r="C371" s="34" t="s">
        <v>200</v>
      </c>
      <c r="D371" s="35">
        <v>13.6</v>
      </c>
      <c r="E371" s="29">
        <v>1.6588724880000003</v>
      </c>
      <c r="F371" s="32">
        <f t="shared" si="6"/>
        <v>22.560665836800002</v>
      </c>
      <c r="G371" s="42"/>
      <c r="H371" s="43"/>
      <c r="I371" s="143">
        <v>0</v>
      </c>
      <c r="L371" s="202"/>
    </row>
    <row r="372" spans="1:12" ht="50.5" hidden="1" thickBot="1" x14ac:dyDescent="0.4">
      <c r="A372" s="219"/>
      <c r="B372" s="34" t="s">
        <v>99</v>
      </c>
      <c r="C372" s="34" t="s">
        <v>84</v>
      </c>
      <c r="D372" s="35">
        <v>1.04E-2</v>
      </c>
      <c r="E372" s="29">
        <v>719.76988522600004</v>
      </c>
      <c r="F372" s="32">
        <f t="shared" si="6"/>
        <v>7.4856068063504004</v>
      </c>
      <c r="G372" s="42"/>
      <c r="H372" s="43"/>
      <c r="I372" s="143">
        <v>0</v>
      </c>
      <c r="L372" s="202"/>
    </row>
    <row r="373" spans="1:12" ht="15" hidden="1" thickBot="1" x14ac:dyDescent="0.4">
      <c r="A373" s="219"/>
      <c r="B373" s="34" t="s">
        <v>570</v>
      </c>
      <c r="C373" s="34" t="s">
        <v>562</v>
      </c>
      <c r="D373" s="35">
        <v>0.59</v>
      </c>
      <c r="E373" s="29">
        <v>23.149778246</v>
      </c>
      <c r="F373" s="32">
        <f t="shared" si="6"/>
        <v>13.65836916514</v>
      </c>
      <c r="G373" s="42"/>
      <c r="H373" s="43"/>
      <c r="I373" s="143">
        <v>0</v>
      </c>
      <c r="L373" s="202"/>
    </row>
    <row r="374" spans="1:12" ht="15" hidden="1" thickBot="1" x14ac:dyDescent="0.4">
      <c r="A374" s="219"/>
      <c r="B374" s="34" t="s">
        <v>563</v>
      </c>
      <c r="C374" s="34" t="s">
        <v>562</v>
      </c>
      <c r="D374" s="35">
        <v>0.29499999999999998</v>
      </c>
      <c r="E374" s="29">
        <v>17.322456942000002</v>
      </c>
      <c r="F374" s="32">
        <f t="shared" si="6"/>
        <v>5.1101247978900002</v>
      </c>
      <c r="G374" s="42"/>
      <c r="H374" s="43"/>
      <c r="I374" s="143">
        <v>0</v>
      </c>
      <c r="L374" s="202"/>
    </row>
    <row r="375" spans="1:12" ht="15" hidden="1" thickBot="1" x14ac:dyDescent="0.4">
      <c r="A375" s="221"/>
      <c r="B375" s="52" t="s">
        <v>402</v>
      </c>
      <c r="C375" s="52"/>
      <c r="D375" s="91"/>
      <c r="E375" s="64"/>
      <c r="F375" s="65" t="str">
        <f t="shared" si="6"/>
        <v/>
      </c>
      <c r="G375" s="66"/>
      <c r="H375" s="29"/>
      <c r="I375" s="143">
        <v>0</v>
      </c>
    </row>
    <row r="376" spans="1:12" ht="15" hidden="1" thickBot="1" x14ac:dyDescent="0.4">
      <c r="A376" s="220" t="s">
        <v>3148</v>
      </c>
      <c r="B376" s="155" t="s">
        <v>402</v>
      </c>
      <c r="C376" s="24" t="s">
        <v>837</v>
      </c>
      <c r="D376" s="89"/>
      <c r="E376" s="39"/>
      <c r="F376" s="39" t="str">
        <f t="shared" ref="F376:F392" si="7">IF(ISNUMBER(E376),ROUND(E376*$D376,2),"")</f>
        <v/>
      </c>
      <c r="G376" s="27"/>
      <c r="H376" s="28"/>
      <c r="I376" s="143">
        <v>0</v>
      </c>
    </row>
    <row r="377" spans="1:12" ht="15" hidden="1" thickBot="1" x14ac:dyDescent="0.4">
      <c r="A377" s="219"/>
      <c r="B377" s="30" t="s">
        <v>402</v>
      </c>
      <c r="C377" s="74"/>
      <c r="D377" s="87"/>
      <c r="E377" s="93"/>
      <c r="F377" s="94" t="str">
        <f t="shared" si="7"/>
        <v/>
      </c>
      <c r="G377" s="33"/>
      <c r="H377" s="29"/>
      <c r="I377" s="143">
        <v>0</v>
      </c>
    </row>
    <row r="378" spans="1:12" ht="25.5" hidden="1" thickBot="1" x14ac:dyDescent="0.4">
      <c r="A378" s="219"/>
      <c r="B378" s="34" t="s">
        <v>3166</v>
      </c>
      <c r="C378" s="34" t="s">
        <v>372</v>
      </c>
      <c r="D378" s="35">
        <v>4.4320000000000004</v>
      </c>
      <c r="E378" s="32">
        <v>1.7439428720000001</v>
      </c>
      <c r="F378" s="32">
        <f t="shared" si="7"/>
        <v>7.73</v>
      </c>
      <c r="G378" s="42">
        <f>SUM(F378:F384)</f>
        <v>160.93999999999997</v>
      </c>
      <c r="H378" s="43"/>
      <c r="I378" s="143">
        <v>0</v>
      </c>
      <c r="L378" s="202"/>
    </row>
    <row r="379" spans="1:12" ht="15" hidden="1" thickBot="1" x14ac:dyDescent="0.4">
      <c r="A379" s="219"/>
      <c r="B379" s="34" t="s">
        <v>1181</v>
      </c>
      <c r="C379" s="34" t="s">
        <v>750</v>
      </c>
      <c r="D379" s="35">
        <v>8.5999999999999993E-2</v>
      </c>
      <c r="E379" s="32">
        <v>18.311400156000001</v>
      </c>
      <c r="F379" s="32">
        <f t="shared" si="7"/>
        <v>1.57</v>
      </c>
      <c r="G379" s="42"/>
      <c r="H379" s="43"/>
      <c r="I379" s="143">
        <v>0</v>
      </c>
      <c r="L379" s="202"/>
    </row>
    <row r="380" spans="1:12" ht="38" hidden="1" thickBot="1" x14ac:dyDescent="0.4">
      <c r="A380" s="219"/>
      <c r="B380" s="34" t="s">
        <v>10195</v>
      </c>
      <c r="C380" s="34" t="s">
        <v>372</v>
      </c>
      <c r="D380" s="35">
        <v>6.53</v>
      </c>
      <c r="E380" s="29">
        <v>19.895836058000004</v>
      </c>
      <c r="F380" s="32">
        <f t="shared" si="7"/>
        <v>129.91999999999999</v>
      </c>
      <c r="G380" s="42"/>
      <c r="H380" s="43"/>
      <c r="I380" s="143">
        <v>0</v>
      </c>
      <c r="L380" s="202"/>
    </row>
    <row r="381" spans="1:12" ht="15" hidden="1" thickBot="1" x14ac:dyDescent="0.4">
      <c r="A381" s="219"/>
      <c r="B381" s="34" t="s">
        <v>637</v>
      </c>
      <c r="C381" s="34" t="s">
        <v>562</v>
      </c>
      <c r="D381" s="35">
        <v>0.14299999999999999</v>
      </c>
      <c r="E381" s="29">
        <v>21.990694264000002</v>
      </c>
      <c r="F381" s="32">
        <f t="shared" si="7"/>
        <v>3.14</v>
      </c>
      <c r="G381" s="42"/>
      <c r="H381" s="43"/>
      <c r="I381" s="143">
        <v>0</v>
      </c>
      <c r="L381" s="202"/>
    </row>
    <row r="382" spans="1:12" ht="15" hidden="1" thickBot="1" x14ac:dyDescent="0.4">
      <c r="A382" s="219"/>
      <c r="B382" s="34" t="s">
        <v>838</v>
      </c>
      <c r="C382" s="34" t="s">
        <v>562</v>
      </c>
      <c r="D382" s="35">
        <v>0.60699999999999998</v>
      </c>
      <c r="E382" s="29">
        <v>22.830764306000003</v>
      </c>
      <c r="F382" s="32">
        <f t="shared" si="7"/>
        <v>13.86</v>
      </c>
      <c r="G382" s="42"/>
      <c r="H382" s="43"/>
      <c r="I382" s="143">
        <v>0</v>
      </c>
      <c r="L382" s="202"/>
    </row>
    <row r="383" spans="1:12" ht="25.5" hidden="1" thickBot="1" x14ac:dyDescent="0.4">
      <c r="A383" s="219"/>
      <c r="B383" s="34" t="s">
        <v>980</v>
      </c>
      <c r="C383" s="34" t="s">
        <v>790</v>
      </c>
      <c r="D383" s="35">
        <v>0.05</v>
      </c>
      <c r="E383" s="29">
        <v>19.853300866000005</v>
      </c>
      <c r="F383" s="32">
        <f t="shared" si="7"/>
        <v>0.99</v>
      </c>
      <c r="G383" s="42"/>
      <c r="H383" s="43"/>
      <c r="I383" s="143">
        <v>0</v>
      </c>
      <c r="L383" s="202"/>
    </row>
    <row r="384" spans="1:12" ht="25.5" hidden="1" thickBot="1" x14ac:dyDescent="0.4">
      <c r="A384" s="219"/>
      <c r="B384" s="34" t="s">
        <v>981</v>
      </c>
      <c r="C384" s="34" t="s">
        <v>792</v>
      </c>
      <c r="D384" s="35">
        <v>0.20100000000000001</v>
      </c>
      <c r="E384" s="32">
        <v>18.577245105999999</v>
      </c>
      <c r="F384" s="32">
        <f t="shared" si="7"/>
        <v>3.73</v>
      </c>
      <c r="G384" s="42"/>
      <c r="H384" s="43"/>
      <c r="I384" s="143">
        <v>0</v>
      </c>
      <c r="L384" s="202"/>
    </row>
    <row r="385" spans="1:12" ht="15" hidden="1" thickBot="1" x14ac:dyDescent="0.4">
      <c r="A385" s="221"/>
      <c r="B385" s="99"/>
      <c r="C385" s="75"/>
      <c r="D385" s="91"/>
      <c r="E385" s="64"/>
      <c r="F385" s="64" t="str">
        <f t="shared" si="7"/>
        <v/>
      </c>
      <c r="G385" s="66"/>
      <c r="H385" s="29"/>
      <c r="I385" s="143">
        <v>0</v>
      </c>
    </row>
    <row r="386" spans="1:12" ht="15" hidden="1" thickBot="1" x14ac:dyDescent="0.4">
      <c r="A386" s="220" t="s">
        <v>2824</v>
      </c>
      <c r="B386" s="155" t="s">
        <v>402</v>
      </c>
      <c r="C386" s="24" t="s">
        <v>84</v>
      </c>
      <c r="D386" s="89"/>
      <c r="E386" s="39"/>
      <c r="F386" s="39" t="str">
        <f t="shared" si="7"/>
        <v/>
      </c>
      <c r="G386" s="27"/>
      <c r="H386" s="28"/>
      <c r="I386" s="143">
        <v>0</v>
      </c>
    </row>
    <row r="387" spans="1:12" ht="15" hidden="1" thickBot="1" x14ac:dyDescent="0.4">
      <c r="A387" s="219"/>
      <c r="B387" s="30" t="s">
        <v>402</v>
      </c>
      <c r="C387" s="74"/>
      <c r="D387" s="87"/>
      <c r="E387" s="93"/>
      <c r="F387" s="94" t="str">
        <f t="shared" si="7"/>
        <v/>
      </c>
      <c r="G387" s="33"/>
      <c r="H387" s="29"/>
      <c r="I387" s="143">
        <v>0</v>
      </c>
    </row>
    <row r="388" spans="1:12" ht="25.5" hidden="1" thickBot="1" x14ac:dyDescent="0.4">
      <c r="A388" s="219"/>
      <c r="B388" s="34" t="s">
        <v>1106</v>
      </c>
      <c r="C388" s="34" t="s">
        <v>84</v>
      </c>
      <c r="D388" s="35">
        <v>0.95</v>
      </c>
      <c r="E388" s="32">
        <v>60.814690762000005</v>
      </c>
      <c r="F388" s="32">
        <f t="shared" si="7"/>
        <v>57.77</v>
      </c>
      <c r="G388" s="42">
        <f>SUM(F388:F396)</f>
        <v>685.96546269599799</v>
      </c>
      <c r="H388" s="43"/>
      <c r="I388" s="143">
        <v>0</v>
      </c>
      <c r="L388" s="202"/>
    </row>
    <row r="389" spans="1:12" ht="15" hidden="1" thickBot="1" x14ac:dyDescent="0.4">
      <c r="A389" s="219"/>
      <c r="B389" s="34" t="s">
        <v>9597</v>
      </c>
      <c r="C389" s="34" t="s">
        <v>750</v>
      </c>
      <c r="D389" s="35">
        <v>426.49</v>
      </c>
      <c r="E389" s="32">
        <v>1.1271825880000002</v>
      </c>
      <c r="F389" s="32">
        <f t="shared" si="7"/>
        <v>480.73</v>
      </c>
      <c r="G389" s="42"/>
      <c r="H389" s="43"/>
      <c r="I389" s="143">
        <v>0</v>
      </c>
      <c r="L389" s="202"/>
    </row>
    <row r="390" spans="1:12" ht="25.5" hidden="1" thickBot="1" x14ac:dyDescent="0.4">
      <c r="A390" s="219"/>
      <c r="B390" s="34" t="s">
        <v>1233</v>
      </c>
      <c r="C390" s="34" t="s">
        <v>562</v>
      </c>
      <c r="D390" s="35">
        <v>4.32</v>
      </c>
      <c r="E390" s="29">
        <v>20.023441634000001</v>
      </c>
      <c r="F390" s="32">
        <f t="shared" si="7"/>
        <v>86.5</v>
      </c>
      <c r="G390" s="42"/>
      <c r="H390" s="43"/>
      <c r="I390" s="143">
        <v>0</v>
      </c>
      <c r="L390" s="202"/>
    </row>
    <row r="391" spans="1:12" ht="38" hidden="1" thickBot="1" x14ac:dyDescent="0.4">
      <c r="A391" s="219"/>
      <c r="B391" s="34" t="s">
        <v>8812</v>
      </c>
      <c r="C391" s="34" t="s">
        <v>790</v>
      </c>
      <c r="D391" s="35">
        <v>1.01</v>
      </c>
      <c r="E391" s="29">
        <v>1.8715484480000002</v>
      </c>
      <c r="F391" s="32">
        <f t="shared" si="7"/>
        <v>1.89</v>
      </c>
      <c r="G391" s="42"/>
      <c r="H391" s="43"/>
      <c r="I391" s="143">
        <v>0</v>
      </c>
      <c r="L391" s="202"/>
    </row>
    <row r="392" spans="1:12" ht="38" hidden="1" thickBot="1" x14ac:dyDescent="0.4">
      <c r="A392" s="219"/>
      <c r="B392" s="34" t="s">
        <v>8820</v>
      </c>
      <c r="C392" s="34" t="s">
        <v>792</v>
      </c>
      <c r="D392" s="35">
        <v>3.31</v>
      </c>
      <c r="E392" s="29">
        <v>0.39345052600000002</v>
      </c>
      <c r="F392" s="32">
        <f t="shared" si="7"/>
        <v>1.3</v>
      </c>
      <c r="G392" s="42"/>
      <c r="H392" s="43"/>
      <c r="I392" s="143">
        <v>0</v>
      </c>
      <c r="L392" s="202"/>
    </row>
    <row r="393" spans="1:12" ht="50.5" hidden="1" thickBot="1" x14ac:dyDescent="0.4">
      <c r="A393" s="219"/>
      <c r="B393" s="34" t="s">
        <v>3002</v>
      </c>
      <c r="C393" s="34" t="s">
        <v>84</v>
      </c>
      <c r="D393" s="35">
        <v>0.95</v>
      </c>
      <c r="E393" s="29">
        <f>'Comp.Aux2'!$G$19</f>
        <v>7.8162765221032</v>
      </c>
      <c r="F393" s="32">
        <f>IF(ISNUMBER(E393),E393*$D393,"")</f>
        <v>7.4254626959980401</v>
      </c>
      <c r="G393" s="42"/>
      <c r="H393" s="43"/>
      <c r="I393" s="143">
        <v>0</v>
      </c>
      <c r="L393" s="202"/>
    </row>
    <row r="394" spans="1:12" ht="25.5" hidden="1" thickBot="1" x14ac:dyDescent="0.4">
      <c r="A394" s="219"/>
      <c r="B394" s="34" t="s">
        <v>2999</v>
      </c>
      <c r="C394" s="44" t="s">
        <v>1231</v>
      </c>
      <c r="D394" s="35">
        <v>19</v>
      </c>
      <c r="E394" s="29">
        <f>'Comp.Aux2'!$G$8</f>
        <v>2.65</v>
      </c>
      <c r="F394" s="32">
        <f>IF(ISNUMBER(E394),E394*$D394,"")</f>
        <v>50.35</v>
      </c>
      <c r="G394" s="42"/>
      <c r="H394" s="43"/>
      <c r="I394" s="143">
        <v>0</v>
      </c>
      <c r="L394" s="202"/>
    </row>
    <row r="395" spans="1:12" ht="15" hidden="1" thickBot="1" x14ac:dyDescent="0.4">
      <c r="A395" s="219"/>
      <c r="B395" s="48"/>
      <c r="C395" s="123"/>
      <c r="D395" s="35"/>
      <c r="E395" s="29"/>
      <c r="F395" s="32" t="str">
        <f t="shared" ref="F395:F404" si="8">IF(ISNUMBER(E395),ROUND(E395*$D395,2),"")</f>
        <v/>
      </c>
      <c r="G395" s="42"/>
      <c r="H395" s="43"/>
      <c r="I395" s="143">
        <v>0</v>
      </c>
    </row>
    <row r="396" spans="1:12" ht="15" hidden="1" thickBot="1" x14ac:dyDescent="0.4">
      <c r="A396" s="219"/>
      <c r="B396" s="45" t="s">
        <v>608</v>
      </c>
      <c r="C396" s="123"/>
      <c r="D396" s="35"/>
      <c r="E396" s="29"/>
      <c r="F396" s="32" t="str">
        <f t="shared" si="8"/>
        <v/>
      </c>
      <c r="G396" s="42"/>
      <c r="H396" s="43"/>
      <c r="I396" s="143">
        <v>0</v>
      </c>
    </row>
    <row r="397" spans="1:12" ht="15" hidden="1" thickBot="1" x14ac:dyDescent="0.4">
      <c r="A397" s="221"/>
      <c r="B397" s="99"/>
      <c r="C397" s="75"/>
      <c r="D397" s="91"/>
      <c r="E397" s="64"/>
      <c r="F397" s="64" t="str">
        <f t="shared" si="8"/>
        <v/>
      </c>
      <c r="G397" s="66"/>
      <c r="H397" s="29"/>
      <c r="I397" s="143">
        <v>0</v>
      </c>
    </row>
    <row r="398" spans="1:12" ht="26.25" customHeight="1" thickBot="1" x14ac:dyDescent="0.4">
      <c r="A398" s="220" t="s">
        <v>2823</v>
      </c>
      <c r="B398" s="155" t="s">
        <v>402</v>
      </c>
      <c r="C398" s="24" t="s">
        <v>84</v>
      </c>
      <c r="D398" s="89"/>
      <c r="E398" s="39"/>
      <c r="F398" s="39" t="str">
        <f t="shared" si="8"/>
        <v/>
      </c>
      <c r="G398" s="27"/>
      <c r="H398" s="28"/>
      <c r="I398" s="143">
        <v>8.0000000000000002E-3</v>
      </c>
    </row>
    <row r="399" spans="1:12" x14ac:dyDescent="0.35">
      <c r="A399" s="219"/>
      <c r="B399" s="30" t="s">
        <v>402</v>
      </c>
      <c r="C399" s="74"/>
      <c r="D399" s="87"/>
      <c r="E399" s="93"/>
      <c r="F399" s="94" t="str">
        <f t="shared" si="8"/>
        <v/>
      </c>
      <c r="G399" s="33"/>
      <c r="H399" s="29"/>
      <c r="I399" s="143">
        <v>8.0000000000000002E-3</v>
      </c>
    </row>
    <row r="400" spans="1:12" ht="25" x14ac:dyDescent="0.35">
      <c r="A400" s="219"/>
      <c r="B400" s="34" t="s">
        <v>9502</v>
      </c>
      <c r="C400" s="34" t="s">
        <v>84</v>
      </c>
      <c r="D400" s="35">
        <v>1.27</v>
      </c>
      <c r="E400" s="32">
        <v>60.027789710000008</v>
      </c>
      <c r="F400" s="32">
        <f t="shared" si="8"/>
        <v>76.239999999999995</v>
      </c>
      <c r="G400" s="42">
        <f>SUM(F400:F408)</f>
        <v>894.77667118307102</v>
      </c>
      <c r="H400" s="43"/>
      <c r="I400" s="143">
        <v>8.0000000000000002E-3</v>
      </c>
      <c r="L400" s="202"/>
    </row>
    <row r="401" spans="1:12" x14ac:dyDescent="0.35">
      <c r="A401" s="219"/>
      <c r="B401" s="34" t="s">
        <v>9597</v>
      </c>
      <c r="C401" s="34" t="s">
        <v>750</v>
      </c>
      <c r="D401" s="35">
        <v>576.25065715771927</v>
      </c>
      <c r="E401" s="32">
        <v>1.1271825880000002</v>
      </c>
      <c r="F401" s="32">
        <f t="shared" si="8"/>
        <v>649.54</v>
      </c>
      <c r="G401" s="42"/>
      <c r="H401" s="43"/>
      <c r="I401" s="143">
        <v>8.0000000000000002E-3</v>
      </c>
      <c r="L401" s="202"/>
    </row>
    <row r="402" spans="1:12" ht="25" x14ac:dyDescent="0.35">
      <c r="A402" s="219"/>
      <c r="B402" s="34" t="s">
        <v>1233</v>
      </c>
      <c r="C402" s="34" t="s">
        <v>562</v>
      </c>
      <c r="D402" s="35">
        <v>4.42</v>
      </c>
      <c r="E402" s="29">
        <v>20.023441634000001</v>
      </c>
      <c r="F402" s="32">
        <f t="shared" si="8"/>
        <v>88.5</v>
      </c>
      <c r="G402" s="42"/>
      <c r="H402" s="43"/>
      <c r="I402" s="143">
        <v>8.0000000000000002E-3</v>
      </c>
      <c r="L402" s="202"/>
    </row>
    <row r="403" spans="1:12" ht="37.5" x14ac:dyDescent="0.35">
      <c r="A403" s="219"/>
      <c r="B403" s="34" t="s">
        <v>8812</v>
      </c>
      <c r="C403" s="34" t="s">
        <v>790</v>
      </c>
      <c r="D403" s="35">
        <v>1.03</v>
      </c>
      <c r="E403" s="29">
        <v>1.8715484480000002</v>
      </c>
      <c r="F403" s="32">
        <f t="shared" si="8"/>
        <v>1.93</v>
      </c>
      <c r="G403" s="42"/>
      <c r="H403" s="43"/>
      <c r="I403" s="143">
        <v>8.0000000000000002E-3</v>
      </c>
      <c r="L403" s="202"/>
    </row>
    <row r="404" spans="1:12" ht="37.5" x14ac:dyDescent="0.35">
      <c r="A404" s="219"/>
      <c r="B404" s="34" t="s">
        <v>8820</v>
      </c>
      <c r="C404" s="34" t="s">
        <v>792</v>
      </c>
      <c r="D404" s="35">
        <v>3.39</v>
      </c>
      <c r="E404" s="29">
        <v>0.39345052600000002</v>
      </c>
      <c r="F404" s="32">
        <f t="shared" si="8"/>
        <v>1.33</v>
      </c>
      <c r="G404" s="42"/>
      <c r="H404" s="43"/>
      <c r="I404" s="143">
        <v>8.0000000000000002E-3</v>
      </c>
      <c r="L404" s="202"/>
    </row>
    <row r="405" spans="1:12" ht="50" x14ac:dyDescent="0.35">
      <c r="A405" s="219"/>
      <c r="B405" s="34" t="s">
        <v>3002</v>
      </c>
      <c r="C405" s="34" t="s">
        <v>84</v>
      </c>
      <c r="D405" s="35">
        <v>1.27</v>
      </c>
      <c r="E405" s="29">
        <f>'Comp.Aux2'!$G$19</f>
        <v>7.8162765221032</v>
      </c>
      <c r="F405" s="32">
        <f>IF(ISNUMBER(E405),E405*$D405,"")</f>
        <v>9.9266711830710648</v>
      </c>
      <c r="G405" s="42"/>
      <c r="H405" s="43"/>
      <c r="I405" s="143">
        <v>8.0000000000000002E-3</v>
      </c>
      <c r="L405" s="202"/>
    </row>
    <row r="406" spans="1:12" ht="25" x14ac:dyDescent="0.35">
      <c r="A406" s="219"/>
      <c r="B406" s="34" t="s">
        <v>2999</v>
      </c>
      <c r="C406" s="44" t="s">
        <v>1231</v>
      </c>
      <c r="D406" s="35">
        <v>25.4</v>
      </c>
      <c r="E406" s="29">
        <f>'Comp.Aux2'!$G$8</f>
        <v>2.65</v>
      </c>
      <c r="F406" s="32">
        <f>IF(ISNUMBER(E406),E406*$D406,"")</f>
        <v>67.309999999999988</v>
      </c>
      <c r="G406" s="42"/>
      <c r="H406" s="43"/>
      <c r="I406" s="143">
        <v>8.0000000000000002E-3</v>
      </c>
      <c r="L406" s="202"/>
    </row>
    <row r="407" spans="1:12" x14ac:dyDescent="0.35">
      <c r="A407" s="219"/>
      <c r="B407" s="48"/>
      <c r="C407" s="123"/>
      <c r="D407" s="35"/>
      <c r="E407" s="29"/>
      <c r="F407" s="32" t="str">
        <f t="shared" ref="F407:F415" si="9">IF(ISNUMBER(E407),ROUND(E407*$D407,2),"")</f>
        <v/>
      </c>
      <c r="G407" s="42"/>
      <c r="H407" s="43"/>
      <c r="I407" s="143">
        <v>8.0000000000000002E-3</v>
      </c>
    </row>
    <row r="408" spans="1:12" ht="25" customHeight="1" x14ac:dyDescent="0.35">
      <c r="A408" s="219"/>
      <c r="B408" s="45" t="s">
        <v>608</v>
      </c>
      <c r="C408" s="123"/>
      <c r="D408" s="35"/>
      <c r="E408" s="29"/>
      <c r="F408" s="32" t="str">
        <f t="shared" si="9"/>
        <v/>
      </c>
      <c r="G408" s="42"/>
      <c r="H408" s="43"/>
      <c r="I408" s="143">
        <v>8.0000000000000002E-3</v>
      </c>
    </row>
    <row r="409" spans="1:12" ht="15" thickBot="1" x14ac:dyDescent="0.4">
      <c r="A409" s="221"/>
      <c r="B409" s="99"/>
      <c r="C409" s="75"/>
      <c r="D409" s="91"/>
      <c r="E409" s="64"/>
      <c r="F409" s="64" t="str">
        <f t="shared" si="9"/>
        <v/>
      </c>
      <c r="G409" s="66"/>
      <c r="H409" s="29"/>
      <c r="I409" s="143">
        <v>8.0000000000000002E-3</v>
      </c>
    </row>
    <row r="410" spans="1:12" ht="26.25" customHeight="1" thickBot="1" x14ac:dyDescent="0.4">
      <c r="A410" s="220" t="s">
        <v>2825</v>
      </c>
      <c r="B410" s="155" t="s">
        <v>402</v>
      </c>
      <c r="C410" s="24" t="s">
        <v>84</v>
      </c>
      <c r="D410" s="89"/>
      <c r="E410" s="39"/>
      <c r="F410" s="39" t="str">
        <f t="shared" si="9"/>
        <v/>
      </c>
      <c r="G410" s="27"/>
      <c r="H410" s="28"/>
      <c r="I410" s="143">
        <v>5.7599999999999998E-2</v>
      </c>
    </row>
    <row r="411" spans="1:12" x14ac:dyDescent="0.35">
      <c r="A411" s="219"/>
      <c r="B411" s="30" t="s">
        <v>402</v>
      </c>
      <c r="C411" s="74"/>
      <c r="D411" s="87"/>
      <c r="E411" s="93"/>
      <c r="F411" s="94" t="str">
        <f t="shared" si="9"/>
        <v/>
      </c>
      <c r="G411" s="33"/>
      <c r="H411" s="29"/>
      <c r="I411" s="143">
        <v>5.7599999999999998E-2</v>
      </c>
    </row>
    <row r="412" spans="1:12" ht="25" x14ac:dyDescent="0.35">
      <c r="A412" s="219"/>
      <c r="B412" s="34" t="s">
        <v>9502</v>
      </c>
      <c r="C412" s="34" t="s">
        <v>84</v>
      </c>
      <c r="D412" s="35">
        <v>1.1599999999999999</v>
      </c>
      <c r="E412" s="32">
        <v>60.027789710000008</v>
      </c>
      <c r="F412" s="32">
        <f t="shared" si="9"/>
        <v>69.63</v>
      </c>
      <c r="G412" s="42">
        <f>SUM(F412:F419)</f>
        <v>808.04688076563968</v>
      </c>
      <c r="H412" s="43"/>
      <c r="I412" s="143">
        <v>5.7599999999999998E-2</v>
      </c>
      <c r="L412" s="202"/>
    </row>
    <row r="413" spans="1:12" x14ac:dyDescent="0.35">
      <c r="A413" s="219"/>
      <c r="B413" s="34" t="s">
        <v>9561</v>
      </c>
      <c r="C413" s="34" t="s">
        <v>750</v>
      </c>
      <c r="D413" s="35">
        <v>116.4</v>
      </c>
      <c r="E413" s="32">
        <v>1.509999316</v>
      </c>
      <c r="F413" s="32">
        <f t="shared" si="9"/>
        <v>175.76</v>
      </c>
      <c r="G413" s="42"/>
      <c r="H413" s="43"/>
      <c r="I413" s="143">
        <v>5.7599999999999998E-2</v>
      </c>
      <c r="L413" s="202"/>
    </row>
    <row r="414" spans="1:12" x14ac:dyDescent="0.35">
      <c r="A414" s="219"/>
      <c r="B414" s="34" t="s">
        <v>9597</v>
      </c>
      <c r="C414" s="34" t="s">
        <v>750</v>
      </c>
      <c r="D414" s="35">
        <v>264.00136024782887</v>
      </c>
      <c r="E414" s="29">
        <v>1.1271825880000002</v>
      </c>
      <c r="F414" s="32">
        <f t="shared" si="9"/>
        <v>297.58</v>
      </c>
      <c r="G414" s="42"/>
      <c r="H414" s="43"/>
      <c r="I414" s="143">
        <v>5.7599999999999998E-2</v>
      </c>
      <c r="L414" s="202"/>
    </row>
    <row r="415" spans="1:12" x14ac:dyDescent="0.35">
      <c r="A415" s="219"/>
      <c r="B415" s="34" t="s">
        <v>563</v>
      </c>
      <c r="C415" s="34" t="s">
        <v>562</v>
      </c>
      <c r="D415" s="35">
        <v>11.23</v>
      </c>
      <c r="E415" s="29">
        <v>17.322456942000002</v>
      </c>
      <c r="F415" s="32">
        <f t="shared" si="9"/>
        <v>194.53</v>
      </c>
      <c r="G415" s="42"/>
      <c r="H415" s="43"/>
      <c r="I415" s="143">
        <v>5.7599999999999998E-2</v>
      </c>
      <c r="L415" s="202"/>
    </row>
    <row r="416" spans="1:12" ht="50" x14ac:dyDescent="0.35">
      <c r="A416" s="219"/>
      <c r="B416" s="34" t="s">
        <v>3002</v>
      </c>
      <c r="C416" s="34" t="s">
        <v>84</v>
      </c>
      <c r="D416" s="35">
        <v>1.1599999999999999</v>
      </c>
      <c r="E416" s="29">
        <f>'Comp.Aux2'!$G$19</f>
        <v>7.8162765221032</v>
      </c>
      <c r="F416" s="32">
        <f>IF(ISNUMBER(E416),E416*$D416,"")</f>
        <v>9.066880765639711</v>
      </c>
      <c r="G416" s="42"/>
      <c r="H416" s="43"/>
      <c r="I416" s="143">
        <v>5.7599999999999998E-2</v>
      </c>
      <c r="L416" s="202"/>
    </row>
    <row r="417" spans="1:12" ht="25" x14ac:dyDescent="0.35">
      <c r="A417" s="219"/>
      <c r="B417" s="34" t="s">
        <v>2999</v>
      </c>
      <c r="C417" s="44" t="s">
        <v>1231</v>
      </c>
      <c r="D417" s="35">
        <v>23.2</v>
      </c>
      <c r="E417" s="29">
        <f>'Comp.Aux2'!$G$8</f>
        <v>2.65</v>
      </c>
      <c r="F417" s="32">
        <f>IF(ISNUMBER(E417),E417*$D417,"")</f>
        <v>61.48</v>
      </c>
      <c r="G417" s="42"/>
      <c r="H417" s="43"/>
      <c r="I417" s="143">
        <v>5.7599999999999998E-2</v>
      </c>
      <c r="L417" s="202"/>
    </row>
    <row r="418" spans="1:12" x14ac:dyDescent="0.35">
      <c r="A418" s="219"/>
      <c r="B418" s="48"/>
      <c r="C418" s="123"/>
      <c r="D418" s="35"/>
      <c r="E418" s="29"/>
      <c r="F418" s="32" t="str">
        <f t="shared" ref="F418:F427" si="10">IF(ISNUMBER(E418),ROUND(E418*$D418,2),"")</f>
        <v/>
      </c>
      <c r="G418" s="42"/>
      <c r="H418" s="43"/>
      <c r="I418" s="143">
        <v>5.7599999999999998E-2</v>
      </c>
    </row>
    <row r="419" spans="1:12" ht="25" customHeight="1" x14ac:dyDescent="0.35">
      <c r="A419" s="219"/>
      <c r="B419" s="45" t="s">
        <v>608</v>
      </c>
      <c r="C419" s="123"/>
      <c r="D419" s="35"/>
      <c r="E419" s="29"/>
      <c r="F419" s="32" t="str">
        <f t="shared" si="10"/>
        <v/>
      </c>
      <c r="G419" s="42"/>
      <c r="H419" s="43"/>
      <c r="I419" s="143">
        <v>5.7599999999999998E-2</v>
      </c>
    </row>
    <row r="420" spans="1:12" ht="15" thickBot="1" x14ac:dyDescent="0.4">
      <c r="A420" s="221"/>
      <c r="B420" s="99"/>
      <c r="C420" s="75"/>
      <c r="D420" s="91"/>
      <c r="E420" s="64"/>
      <c r="F420" s="64" t="str">
        <f t="shared" si="10"/>
        <v/>
      </c>
      <c r="G420" s="66"/>
      <c r="H420" s="29"/>
      <c r="I420" s="143">
        <v>5.7599999999999998E-2</v>
      </c>
    </row>
    <row r="421" spans="1:12" ht="26.25" customHeight="1" thickBot="1" x14ac:dyDescent="0.4">
      <c r="A421" s="220" t="s">
        <v>2826</v>
      </c>
      <c r="B421" s="155" t="s">
        <v>402</v>
      </c>
      <c r="C421" s="24" t="s">
        <v>84</v>
      </c>
      <c r="D421" s="89"/>
      <c r="E421" s="39"/>
      <c r="F421" s="39" t="str">
        <f t="shared" si="10"/>
        <v/>
      </c>
      <c r="G421" s="27"/>
      <c r="H421" s="28"/>
      <c r="I421" s="143">
        <v>25.189700000000002</v>
      </c>
    </row>
    <row r="422" spans="1:12" x14ac:dyDescent="0.35">
      <c r="A422" s="219"/>
      <c r="B422" s="30" t="s">
        <v>402</v>
      </c>
      <c r="C422" s="74"/>
      <c r="D422" s="87"/>
      <c r="E422" s="93"/>
      <c r="F422" s="94" t="str">
        <f t="shared" si="10"/>
        <v/>
      </c>
      <c r="G422" s="33"/>
      <c r="H422" s="29"/>
      <c r="I422" s="143">
        <v>25.189700000000002</v>
      </c>
    </row>
    <row r="423" spans="1:12" ht="25" x14ac:dyDescent="0.35">
      <c r="A423" s="219"/>
      <c r="B423" s="34" t="s">
        <v>9502</v>
      </c>
      <c r="C423" s="34" t="s">
        <v>84</v>
      </c>
      <c r="D423" s="35">
        <v>1.07</v>
      </c>
      <c r="E423" s="32">
        <v>60.027789710000008</v>
      </c>
      <c r="F423" s="32">
        <f t="shared" si="10"/>
        <v>64.23</v>
      </c>
      <c r="G423" s="42">
        <f>SUM(F423:F431)</f>
        <v>748.04341587865053</v>
      </c>
      <c r="H423" s="43"/>
      <c r="I423" s="143">
        <v>25.189700000000002</v>
      </c>
      <c r="L423" s="202"/>
    </row>
    <row r="424" spans="1:12" x14ac:dyDescent="0.35">
      <c r="A424" s="219"/>
      <c r="B424" s="34" t="s">
        <v>9597</v>
      </c>
      <c r="C424" s="34" t="s">
        <v>750</v>
      </c>
      <c r="D424" s="35">
        <v>485.92762627704172</v>
      </c>
      <c r="E424" s="32">
        <v>1.1271825880000002</v>
      </c>
      <c r="F424" s="32">
        <f t="shared" si="10"/>
        <v>547.73</v>
      </c>
      <c r="G424" s="42"/>
      <c r="H424" s="43"/>
      <c r="I424" s="143">
        <v>25.189700000000002</v>
      </c>
      <c r="L424" s="202"/>
    </row>
    <row r="425" spans="1:12" ht="25" x14ac:dyDescent="0.35">
      <c r="A425" s="219"/>
      <c r="B425" s="34" t="s">
        <v>1233</v>
      </c>
      <c r="C425" s="34" t="s">
        <v>562</v>
      </c>
      <c r="D425" s="35">
        <v>3.42</v>
      </c>
      <c r="E425" s="29">
        <v>20.023441634000001</v>
      </c>
      <c r="F425" s="32">
        <f t="shared" si="10"/>
        <v>68.48</v>
      </c>
      <c r="G425" s="42"/>
      <c r="H425" s="43"/>
      <c r="I425" s="143">
        <v>25.189700000000002</v>
      </c>
      <c r="L425" s="202"/>
    </row>
    <row r="426" spans="1:12" ht="37.5" x14ac:dyDescent="0.35">
      <c r="A426" s="219"/>
      <c r="B426" s="34" t="s">
        <v>8812</v>
      </c>
      <c r="C426" s="34" t="s">
        <v>790</v>
      </c>
      <c r="D426" s="35">
        <v>0.8</v>
      </c>
      <c r="E426" s="29">
        <v>1.8715484480000002</v>
      </c>
      <c r="F426" s="32">
        <f t="shared" si="10"/>
        <v>1.5</v>
      </c>
      <c r="G426" s="42"/>
      <c r="H426" s="43"/>
      <c r="I426" s="143">
        <v>25.189700000000002</v>
      </c>
      <c r="L426" s="202"/>
    </row>
    <row r="427" spans="1:12" ht="37.5" x14ac:dyDescent="0.35">
      <c r="A427" s="219"/>
      <c r="B427" s="34" t="s">
        <v>8820</v>
      </c>
      <c r="C427" s="34" t="s">
        <v>792</v>
      </c>
      <c r="D427" s="35">
        <v>2.62</v>
      </c>
      <c r="E427" s="29">
        <v>0.39345052600000002</v>
      </c>
      <c r="F427" s="32">
        <f t="shared" si="10"/>
        <v>1.03</v>
      </c>
      <c r="G427" s="42"/>
      <c r="H427" s="43"/>
      <c r="I427" s="143">
        <v>25.189700000000002</v>
      </c>
      <c r="L427" s="202"/>
    </row>
    <row r="428" spans="1:12" ht="50" x14ac:dyDescent="0.35">
      <c r="A428" s="219"/>
      <c r="B428" s="34" t="s">
        <v>3002</v>
      </c>
      <c r="C428" s="34" t="s">
        <v>84</v>
      </c>
      <c r="D428" s="35">
        <v>1.07</v>
      </c>
      <c r="E428" s="29">
        <f>'Comp.Aux2'!$G$19</f>
        <v>7.8162765221032</v>
      </c>
      <c r="F428" s="32">
        <f>IF(ISNUMBER(E428),E428*$D428,"")</f>
        <v>8.3634158786504251</v>
      </c>
      <c r="G428" s="42"/>
      <c r="H428" s="43"/>
      <c r="I428" s="143">
        <v>25.189700000000002</v>
      </c>
      <c r="L428" s="202"/>
    </row>
    <row r="429" spans="1:12" ht="25" x14ac:dyDescent="0.35">
      <c r="A429" s="219"/>
      <c r="B429" s="34" t="s">
        <v>2999</v>
      </c>
      <c r="C429" s="44" t="s">
        <v>1231</v>
      </c>
      <c r="D429" s="35">
        <v>21.4</v>
      </c>
      <c r="E429" s="29">
        <f>'Comp.Aux2'!$G$8</f>
        <v>2.65</v>
      </c>
      <c r="F429" s="32">
        <f>IF(ISNUMBER(E429),E429*$D429,"")</f>
        <v>56.709999999999994</v>
      </c>
      <c r="G429" s="42"/>
      <c r="H429" s="43"/>
      <c r="I429" s="143">
        <v>25.189700000000002</v>
      </c>
      <c r="L429" s="202"/>
    </row>
    <row r="430" spans="1:12" x14ac:dyDescent="0.35">
      <c r="A430" s="219"/>
      <c r="B430" s="48"/>
      <c r="C430" s="123"/>
      <c r="D430" s="35"/>
      <c r="E430" s="29"/>
      <c r="F430" s="32" t="str">
        <f t="shared" ref="F430:F439" si="11">IF(ISNUMBER(E430),ROUND(E430*$D430,2),"")</f>
        <v/>
      </c>
      <c r="G430" s="42"/>
      <c r="H430" s="43"/>
      <c r="I430" s="143">
        <v>25.189700000000002</v>
      </c>
    </row>
    <row r="431" spans="1:12" ht="25" customHeight="1" x14ac:dyDescent="0.35">
      <c r="A431" s="219"/>
      <c r="B431" s="45" t="s">
        <v>608</v>
      </c>
      <c r="C431" s="123"/>
      <c r="D431" s="35"/>
      <c r="E431" s="29"/>
      <c r="F431" s="32" t="str">
        <f t="shared" si="11"/>
        <v/>
      </c>
      <c r="G431" s="42"/>
      <c r="H431" s="43"/>
      <c r="I431" s="143">
        <v>25.189700000000002</v>
      </c>
    </row>
    <row r="432" spans="1:12" ht="15" thickBot="1" x14ac:dyDescent="0.4">
      <c r="A432" s="221"/>
      <c r="B432" s="99"/>
      <c r="C432" s="75"/>
      <c r="D432" s="91"/>
      <c r="E432" s="64"/>
      <c r="F432" s="64" t="str">
        <f t="shared" si="11"/>
        <v/>
      </c>
      <c r="G432" s="66"/>
      <c r="H432" s="29"/>
      <c r="I432" s="143">
        <v>25.189700000000002</v>
      </c>
    </row>
    <row r="433" spans="1:12" ht="26.25" customHeight="1" thickBot="1" x14ac:dyDescent="0.4">
      <c r="A433" s="220" t="s">
        <v>2813</v>
      </c>
      <c r="B433" s="155" t="s">
        <v>402</v>
      </c>
      <c r="C433" s="24" t="s">
        <v>84</v>
      </c>
      <c r="D433" s="89"/>
      <c r="E433" s="39"/>
      <c r="F433" s="39" t="str">
        <f t="shared" si="11"/>
        <v/>
      </c>
      <c r="G433" s="27"/>
      <c r="H433" s="28"/>
      <c r="I433" s="143">
        <v>3.6619999999999999</v>
      </c>
    </row>
    <row r="434" spans="1:12" x14ac:dyDescent="0.35">
      <c r="A434" s="219"/>
      <c r="B434" s="30" t="s">
        <v>402</v>
      </c>
      <c r="C434" s="74"/>
      <c r="D434" s="87"/>
      <c r="E434" s="93"/>
      <c r="F434" s="94" t="str">
        <f t="shared" si="11"/>
        <v/>
      </c>
      <c r="G434" s="33"/>
      <c r="H434" s="29"/>
      <c r="I434" s="143">
        <v>3.6619999999999999</v>
      </c>
    </row>
    <row r="435" spans="1:12" ht="37.5" x14ac:dyDescent="0.35">
      <c r="A435" s="219"/>
      <c r="B435" s="34" t="s">
        <v>9593</v>
      </c>
      <c r="C435" s="34" t="s">
        <v>837</v>
      </c>
      <c r="D435" s="35">
        <v>1.3111999999999999</v>
      </c>
      <c r="E435" s="32">
        <v>67.482082108</v>
      </c>
      <c r="F435" s="32">
        <f t="shared" si="11"/>
        <v>88.48</v>
      </c>
      <c r="G435" s="42">
        <f>SUM(F435:F450)</f>
        <v>2488.6606085619496</v>
      </c>
      <c r="H435" s="43"/>
      <c r="I435" s="143">
        <v>3.6619999999999999</v>
      </c>
      <c r="L435" s="202"/>
    </row>
    <row r="436" spans="1:12" ht="25" x14ac:dyDescent="0.35">
      <c r="A436" s="219"/>
      <c r="B436" s="34" t="s">
        <v>976</v>
      </c>
      <c r="C436" s="34" t="s">
        <v>75</v>
      </c>
      <c r="D436" s="35">
        <v>5.67E-2</v>
      </c>
      <c r="E436" s="32">
        <v>7.0927432660000003</v>
      </c>
      <c r="F436" s="32">
        <f t="shared" si="11"/>
        <v>0.4</v>
      </c>
      <c r="G436" s="42"/>
      <c r="H436" s="43"/>
      <c r="I436" s="143">
        <v>3.6619999999999999</v>
      </c>
      <c r="L436" s="202"/>
    </row>
    <row r="437" spans="1:12" ht="25" x14ac:dyDescent="0.35">
      <c r="A437" s="219"/>
      <c r="B437" s="34" t="s">
        <v>3166</v>
      </c>
      <c r="C437" s="34" t="s">
        <v>372</v>
      </c>
      <c r="D437" s="35">
        <v>4.8344742417391178</v>
      </c>
      <c r="E437" s="29">
        <v>1.7439428720000001</v>
      </c>
      <c r="F437" s="32">
        <f t="shared" si="11"/>
        <v>8.43</v>
      </c>
      <c r="G437" s="42"/>
      <c r="H437" s="43"/>
      <c r="I437" s="143">
        <v>3.6619999999999999</v>
      </c>
      <c r="L437" s="202"/>
    </row>
    <row r="438" spans="1:12" x14ac:dyDescent="0.35">
      <c r="A438" s="219"/>
      <c r="B438" s="34" t="s">
        <v>977</v>
      </c>
      <c r="C438" s="34" t="s">
        <v>750</v>
      </c>
      <c r="D438" s="35">
        <v>0.26190000000000002</v>
      </c>
      <c r="E438" s="29">
        <v>20.278652786000002</v>
      </c>
      <c r="F438" s="32">
        <f t="shared" si="11"/>
        <v>5.31</v>
      </c>
      <c r="G438" s="42"/>
      <c r="H438" s="43"/>
      <c r="I438" s="143">
        <v>3.6619999999999999</v>
      </c>
      <c r="L438" s="202"/>
    </row>
    <row r="439" spans="1:12" x14ac:dyDescent="0.35">
      <c r="A439" s="219"/>
      <c r="B439" s="34" t="s">
        <v>637</v>
      </c>
      <c r="C439" s="34" t="s">
        <v>562</v>
      </c>
      <c r="D439" s="35">
        <v>0.73560000000000003</v>
      </c>
      <c r="E439" s="29">
        <v>21.990694264000002</v>
      </c>
      <c r="F439" s="32">
        <f t="shared" si="11"/>
        <v>16.18</v>
      </c>
      <c r="G439" s="42"/>
      <c r="H439" s="43"/>
      <c r="I439" s="143">
        <v>3.6619999999999999</v>
      </c>
      <c r="L439" s="202"/>
    </row>
    <row r="440" spans="1:12" x14ac:dyDescent="0.35">
      <c r="A440" s="219"/>
      <c r="B440" s="34" t="s">
        <v>561</v>
      </c>
      <c r="C440" s="34" t="s">
        <v>562</v>
      </c>
      <c r="D440" s="35">
        <v>3.6779999999999999</v>
      </c>
      <c r="E440" s="29">
        <v>21.852454890000004</v>
      </c>
      <c r="F440" s="32">
        <f t="shared" ref="F440:F448" si="12">IF(ISNUMBER(E440),E440*$D440,"")</f>
        <v>80.373329085420011</v>
      </c>
      <c r="G440" s="42"/>
      <c r="H440" s="43"/>
      <c r="I440" s="143">
        <v>3.6619999999999999</v>
      </c>
      <c r="L440" s="202"/>
    </row>
    <row r="441" spans="1:12" x14ac:dyDescent="0.35">
      <c r="A441" s="219"/>
      <c r="B441" s="34" t="s">
        <v>570</v>
      </c>
      <c r="C441" s="34" t="s">
        <v>562</v>
      </c>
      <c r="D441" s="35">
        <v>22.888400000000001</v>
      </c>
      <c r="E441" s="29">
        <v>23.149778246</v>
      </c>
      <c r="F441" s="32">
        <f t="shared" si="12"/>
        <v>529.86138440574643</v>
      </c>
      <c r="G441" s="42"/>
      <c r="H441" s="43"/>
      <c r="I441" s="143">
        <v>3.6619999999999999</v>
      </c>
      <c r="L441" s="202"/>
    </row>
    <row r="442" spans="1:12" x14ac:dyDescent="0.35">
      <c r="A442" s="219"/>
      <c r="B442" s="34" t="s">
        <v>563</v>
      </c>
      <c r="C442" s="34" t="s">
        <v>562</v>
      </c>
      <c r="D442" s="35">
        <v>22.888400000000001</v>
      </c>
      <c r="E442" s="29">
        <v>17.322456942000002</v>
      </c>
      <c r="F442" s="32">
        <f t="shared" si="12"/>
        <v>396.48332347127285</v>
      </c>
      <c r="G442" s="42"/>
      <c r="H442" s="43"/>
      <c r="I442" s="143">
        <v>3.6619999999999999</v>
      </c>
      <c r="L442" s="202"/>
    </row>
    <row r="443" spans="1:12" ht="25" x14ac:dyDescent="0.35">
      <c r="A443" s="219"/>
      <c r="B443" s="34" t="s">
        <v>978</v>
      </c>
      <c r="C443" s="34" t="s">
        <v>790</v>
      </c>
      <c r="D443" s="35">
        <v>4.7533000000000003</v>
      </c>
      <c r="E443" s="29">
        <v>1.1484501840000001</v>
      </c>
      <c r="F443" s="32">
        <f t="shared" si="12"/>
        <v>5.4589282596072009</v>
      </c>
      <c r="G443" s="42"/>
      <c r="H443" s="43"/>
      <c r="I443" s="143">
        <v>3.6619999999999999</v>
      </c>
      <c r="L443" s="202"/>
    </row>
    <row r="444" spans="1:12" ht="25" x14ac:dyDescent="0.35">
      <c r="A444" s="219"/>
      <c r="B444" s="34" t="s">
        <v>979</v>
      </c>
      <c r="C444" s="34" t="s">
        <v>792</v>
      </c>
      <c r="D444" s="35">
        <v>13.0715</v>
      </c>
      <c r="E444" s="29">
        <v>0.41471812200000008</v>
      </c>
      <c r="F444" s="32">
        <f t="shared" si="12"/>
        <v>5.4209879317230012</v>
      </c>
      <c r="G444" s="42"/>
      <c r="H444" s="43"/>
      <c r="I444" s="143">
        <v>3.6619999999999999</v>
      </c>
      <c r="L444" s="202"/>
    </row>
    <row r="445" spans="1:12" ht="25" x14ac:dyDescent="0.35">
      <c r="A445" s="219"/>
      <c r="B445" s="34" t="s">
        <v>980</v>
      </c>
      <c r="C445" s="34" t="s">
        <v>790</v>
      </c>
      <c r="D445" s="35">
        <v>0.313</v>
      </c>
      <c r="E445" s="29">
        <v>19.853300866000005</v>
      </c>
      <c r="F445" s="32">
        <f t="shared" si="12"/>
        <v>6.214083171058002</v>
      </c>
      <c r="G445" s="42"/>
      <c r="H445" s="43"/>
      <c r="I445" s="143">
        <v>3.6619999999999999</v>
      </c>
      <c r="L445" s="202"/>
    </row>
    <row r="446" spans="1:12" ht="25" x14ac:dyDescent="0.35">
      <c r="A446" s="219"/>
      <c r="B446" s="34" t="s">
        <v>981</v>
      </c>
      <c r="C446" s="34" t="s">
        <v>792</v>
      </c>
      <c r="D446" s="35">
        <v>0.42259999999999998</v>
      </c>
      <c r="E446" s="29">
        <v>18.577245105999999</v>
      </c>
      <c r="F446" s="32">
        <f t="shared" si="12"/>
        <v>7.8507437817955994</v>
      </c>
      <c r="G446" s="42"/>
      <c r="H446" s="43"/>
      <c r="I446" s="143">
        <v>3.6619999999999999</v>
      </c>
      <c r="L446" s="202"/>
    </row>
    <row r="447" spans="1:12" ht="25" x14ac:dyDescent="0.35">
      <c r="A447" s="219"/>
      <c r="B447" s="34" t="s">
        <v>6702</v>
      </c>
      <c r="C447" s="34" t="s">
        <v>750</v>
      </c>
      <c r="D447" s="35">
        <v>28.936900000000001</v>
      </c>
      <c r="E447" s="29">
        <f>'Comp.Aux2'!$G$75</f>
        <v>15.21</v>
      </c>
      <c r="F447" s="32">
        <f t="shared" si="12"/>
        <v>440.13024900000005</v>
      </c>
      <c r="G447" s="42"/>
      <c r="H447" s="43"/>
      <c r="I447" s="143">
        <v>3.6619999999999999</v>
      </c>
      <c r="L447" s="202"/>
    </row>
    <row r="448" spans="1:12" ht="37.5" x14ac:dyDescent="0.35">
      <c r="A448" s="219"/>
      <c r="B448" s="34" t="s">
        <v>5645</v>
      </c>
      <c r="C448" s="44" t="s">
        <v>84</v>
      </c>
      <c r="D448" s="35">
        <v>1.2</v>
      </c>
      <c r="E448" s="29">
        <f>'Comp.Aux2'!$G$83</f>
        <v>748.38964954610526</v>
      </c>
      <c r="F448" s="32">
        <f t="shared" si="12"/>
        <v>898.06757945532627</v>
      </c>
      <c r="G448" s="42"/>
      <c r="H448" s="43"/>
      <c r="I448" s="143">
        <v>3.6619999999999999</v>
      </c>
      <c r="L448" s="202"/>
    </row>
    <row r="449" spans="1:12" x14ac:dyDescent="0.35">
      <c r="A449" s="219"/>
      <c r="B449" s="48"/>
      <c r="C449" s="123"/>
      <c r="D449" s="35"/>
      <c r="E449" s="29"/>
      <c r="F449" s="32" t="str">
        <f t="shared" ref="F449:F458" si="13">IF(ISNUMBER(E449),ROUND(E449*$D449,2),"")</f>
        <v/>
      </c>
      <c r="G449" s="42"/>
      <c r="H449" s="43"/>
      <c r="I449" s="143">
        <v>3.6619999999999999</v>
      </c>
    </row>
    <row r="450" spans="1:12" ht="25" customHeight="1" x14ac:dyDescent="0.35">
      <c r="A450" s="219"/>
      <c r="B450" s="45" t="s">
        <v>608</v>
      </c>
      <c r="C450" s="123"/>
      <c r="D450" s="35"/>
      <c r="E450" s="29"/>
      <c r="F450" s="32" t="str">
        <f t="shared" si="13"/>
        <v/>
      </c>
      <c r="G450" s="42"/>
      <c r="H450" s="43"/>
      <c r="I450" s="143">
        <v>3.6619999999999999</v>
      </c>
    </row>
    <row r="451" spans="1:12" ht="15" thickBot="1" x14ac:dyDescent="0.4">
      <c r="A451" s="221"/>
      <c r="B451" s="99"/>
      <c r="C451" s="75"/>
      <c r="D451" s="91"/>
      <c r="E451" s="64"/>
      <c r="F451" s="64" t="str">
        <f t="shared" si="13"/>
        <v/>
      </c>
      <c r="G451" s="66"/>
      <c r="H451" s="29"/>
      <c r="I451" s="143">
        <v>3.6619999999999999</v>
      </c>
    </row>
    <row r="452" spans="1:12" ht="26.25" customHeight="1" thickBot="1" x14ac:dyDescent="0.4">
      <c r="A452" s="220" t="s">
        <v>3155</v>
      </c>
      <c r="B452" s="155" t="s">
        <v>402</v>
      </c>
      <c r="C452" s="24" t="s">
        <v>84</v>
      </c>
      <c r="D452" s="89"/>
      <c r="E452" s="39"/>
      <c r="F452" s="39" t="str">
        <f t="shared" si="13"/>
        <v/>
      </c>
      <c r="G452" s="27"/>
      <c r="H452" s="28"/>
      <c r="I452" s="143">
        <v>0.24299999999999999</v>
      </c>
    </row>
    <row r="453" spans="1:12" x14ac:dyDescent="0.35">
      <c r="A453" s="219"/>
      <c r="B453" s="30" t="s">
        <v>402</v>
      </c>
      <c r="C453" s="74"/>
      <c r="D453" s="87"/>
      <c r="E453" s="93"/>
      <c r="F453" s="94" t="str">
        <f t="shared" si="13"/>
        <v/>
      </c>
      <c r="G453" s="33"/>
      <c r="H453" s="29"/>
      <c r="I453" s="143">
        <v>0.24299999999999999</v>
      </c>
    </row>
    <row r="454" spans="1:12" ht="25" x14ac:dyDescent="0.35">
      <c r="A454" s="219"/>
      <c r="B454" s="34" t="s">
        <v>610</v>
      </c>
      <c r="C454" s="34" t="s">
        <v>84</v>
      </c>
      <c r="D454" s="35">
        <v>1.1004267105535226</v>
      </c>
      <c r="E454" s="32">
        <v>233.93292220200004</v>
      </c>
      <c r="F454" s="32">
        <f t="shared" si="13"/>
        <v>257.43</v>
      </c>
      <c r="G454" s="42">
        <f>SUM(F454:F464)</f>
        <v>421.5714356140403</v>
      </c>
      <c r="H454" s="43"/>
      <c r="I454" s="143">
        <v>0.24299999999999999</v>
      </c>
      <c r="L454" s="202"/>
    </row>
    <row r="455" spans="1:12" ht="50" x14ac:dyDescent="0.35">
      <c r="A455" s="219"/>
      <c r="B455" s="34" t="s">
        <v>2797</v>
      </c>
      <c r="C455" s="34" t="s">
        <v>790</v>
      </c>
      <c r="D455" s="35">
        <v>0.128</v>
      </c>
      <c r="E455" s="32">
        <v>124.88332371200001</v>
      </c>
      <c r="F455" s="32">
        <f t="shared" si="13"/>
        <v>15.99</v>
      </c>
      <c r="G455" s="42"/>
      <c r="H455" s="43"/>
      <c r="I455" s="143">
        <v>0.24299999999999999</v>
      </c>
      <c r="L455" s="202"/>
    </row>
    <row r="456" spans="1:12" ht="50" x14ac:dyDescent="0.35">
      <c r="A456" s="219"/>
      <c r="B456" s="34" t="s">
        <v>2803</v>
      </c>
      <c r="C456" s="34" t="s">
        <v>792</v>
      </c>
      <c r="D456" s="35">
        <v>0.63980000000000004</v>
      </c>
      <c r="E456" s="29">
        <v>51.339976744000005</v>
      </c>
      <c r="F456" s="32">
        <f t="shared" si="13"/>
        <v>32.85</v>
      </c>
      <c r="G456" s="42"/>
      <c r="H456" s="43"/>
      <c r="I456" s="143">
        <v>0.24299999999999999</v>
      </c>
      <c r="L456" s="202"/>
    </row>
    <row r="457" spans="1:12" x14ac:dyDescent="0.35">
      <c r="A457" s="219"/>
      <c r="B457" s="34" t="s">
        <v>570</v>
      </c>
      <c r="C457" s="34" t="s">
        <v>562</v>
      </c>
      <c r="D457" s="35">
        <v>0.92130000000000001</v>
      </c>
      <c r="E457" s="29">
        <v>23.149778246</v>
      </c>
      <c r="F457" s="32">
        <f t="shared" si="13"/>
        <v>21.33</v>
      </c>
      <c r="G457" s="42"/>
      <c r="H457" s="43"/>
      <c r="I457" s="143">
        <v>0.24299999999999999</v>
      </c>
      <c r="L457" s="202"/>
    </row>
    <row r="458" spans="1:12" x14ac:dyDescent="0.35">
      <c r="A458" s="219"/>
      <c r="B458" s="34" t="s">
        <v>563</v>
      </c>
      <c r="C458" s="34" t="s">
        <v>562</v>
      </c>
      <c r="D458" s="35">
        <v>1.3818999999999999</v>
      </c>
      <c r="E458" s="29">
        <v>17.322456942000002</v>
      </c>
      <c r="F458" s="32">
        <f t="shared" si="13"/>
        <v>23.94</v>
      </c>
      <c r="G458" s="42"/>
      <c r="H458" s="43"/>
      <c r="I458" s="143">
        <v>0.24299999999999999</v>
      </c>
      <c r="L458" s="202"/>
    </row>
    <row r="459" spans="1:12" ht="25" x14ac:dyDescent="0.35">
      <c r="A459" s="219"/>
      <c r="B459" s="34" t="s">
        <v>789</v>
      </c>
      <c r="C459" s="34" t="s">
        <v>790</v>
      </c>
      <c r="D459" s="35">
        <v>7.1800000000000003E-2</v>
      </c>
      <c r="E459" s="29">
        <v>25.818861544000004</v>
      </c>
      <c r="F459" s="32">
        <f>IF(ISNUMBER(E459),E459*$D459,"")</f>
        <v>1.8537942588592005</v>
      </c>
      <c r="G459" s="42"/>
      <c r="H459" s="43"/>
      <c r="I459" s="143">
        <v>0.24299999999999999</v>
      </c>
      <c r="L459" s="202"/>
    </row>
    <row r="460" spans="1:12" ht="25" x14ac:dyDescent="0.35">
      <c r="A460" s="219"/>
      <c r="B460" s="34" t="s">
        <v>791</v>
      </c>
      <c r="C460" s="34" t="s">
        <v>792</v>
      </c>
      <c r="D460" s="35">
        <v>6.6600000000000006E-2</v>
      </c>
      <c r="E460" s="29">
        <v>19.215272986000002</v>
      </c>
      <c r="F460" s="32">
        <f>IF(ISNUMBER(E460),E460*$D460,"")</f>
        <v>1.2797371808676004</v>
      </c>
      <c r="G460" s="42"/>
      <c r="H460" s="43"/>
      <c r="I460" s="143">
        <v>0.24299999999999999</v>
      </c>
      <c r="L460" s="202"/>
    </row>
    <row r="461" spans="1:12" ht="50" x14ac:dyDescent="0.35">
      <c r="A461" s="219"/>
      <c r="B461" s="34" t="s">
        <v>3002</v>
      </c>
      <c r="C461" s="34" t="s">
        <v>84</v>
      </c>
      <c r="D461" s="35">
        <v>1.1000000000000001</v>
      </c>
      <c r="E461" s="29">
        <f>'Comp.Aux2'!$G$19</f>
        <v>7.8162765221032</v>
      </c>
      <c r="F461" s="32">
        <f>IF(ISNUMBER(E461),E461*$D461,"")</f>
        <v>8.5979041743135198</v>
      </c>
      <c r="G461" s="42"/>
      <c r="H461" s="43"/>
      <c r="I461" s="143">
        <v>0.24299999999999999</v>
      </c>
      <c r="L461" s="202"/>
    </row>
    <row r="462" spans="1:12" ht="25" x14ac:dyDescent="0.35">
      <c r="A462" s="219"/>
      <c r="B462" s="34" t="s">
        <v>2999</v>
      </c>
      <c r="C462" s="44" t="s">
        <v>1231</v>
      </c>
      <c r="D462" s="35">
        <v>22</v>
      </c>
      <c r="E462" s="29">
        <f>'Comp.Aux2'!$G$8</f>
        <v>2.65</v>
      </c>
      <c r="F462" s="32">
        <f>IF(ISNUMBER(E462),E462*$D462,"")</f>
        <v>58.3</v>
      </c>
      <c r="G462" s="42"/>
      <c r="H462" s="43"/>
      <c r="I462" s="143">
        <v>0.24299999999999999</v>
      </c>
      <c r="L462" s="202"/>
    </row>
    <row r="463" spans="1:12" x14ac:dyDescent="0.35">
      <c r="A463" s="219"/>
      <c r="B463" s="48"/>
      <c r="C463" s="123"/>
      <c r="D463" s="35"/>
      <c r="E463" s="29"/>
      <c r="F463" s="32" t="str">
        <f t="shared" ref="F463:F472" si="14">IF(ISNUMBER(E463),ROUND(E463*$D463,2),"")</f>
        <v/>
      </c>
      <c r="G463" s="42"/>
      <c r="H463" s="43"/>
      <c r="I463" s="143">
        <v>0.24299999999999999</v>
      </c>
    </row>
    <row r="464" spans="1:12" ht="25" customHeight="1" x14ac:dyDescent="0.35">
      <c r="A464" s="219"/>
      <c r="B464" s="45" t="s">
        <v>608</v>
      </c>
      <c r="C464" s="123"/>
      <c r="D464" s="35"/>
      <c r="E464" s="29"/>
      <c r="F464" s="32" t="str">
        <f t="shared" si="14"/>
        <v/>
      </c>
      <c r="G464" s="42"/>
      <c r="H464" s="43"/>
      <c r="I464" s="143">
        <v>0.24299999999999999</v>
      </c>
    </row>
    <row r="465" spans="1:12" ht="15" thickBot="1" x14ac:dyDescent="0.4">
      <c r="A465" s="221"/>
      <c r="B465" s="99"/>
      <c r="C465" s="75"/>
      <c r="D465" s="91"/>
      <c r="E465" s="64"/>
      <c r="F465" s="64" t="str">
        <f t="shared" si="14"/>
        <v/>
      </c>
      <c r="G465" s="66"/>
      <c r="H465" s="29"/>
      <c r="I465" s="143">
        <v>0.24299999999999999</v>
      </c>
    </row>
    <row r="466" spans="1:12" ht="26.25" customHeight="1" thickBot="1" x14ac:dyDescent="0.4">
      <c r="A466" s="220" t="s">
        <v>2812</v>
      </c>
      <c r="B466" s="155" t="s">
        <v>402</v>
      </c>
      <c r="C466" s="24" t="s">
        <v>84</v>
      </c>
      <c r="D466" s="89"/>
      <c r="E466" s="39"/>
      <c r="F466" s="39" t="str">
        <f t="shared" si="14"/>
        <v/>
      </c>
      <c r="G466" s="27"/>
      <c r="H466" s="28"/>
      <c r="I466" s="143">
        <v>1.2541666666666669</v>
      </c>
    </row>
    <row r="467" spans="1:12" x14ac:dyDescent="0.35">
      <c r="A467" s="219"/>
      <c r="B467" s="30" t="s">
        <v>402</v>
      </c>
      <c r="C467" s="74"/>
      <c r="D467" s="87"/>
      <c r="E467" s="93"/>
      <c r="F467" s="94" t="str">
        <f t="shared" si="14"/>
        <v/>
      </c>
      <c r="G467" s="33"/>
      <c r="H467" s="29"/>
      <c r="I467" s="143">
        <v>1.2541666666666669</v>
      </c>
    </row>
    <row r="468" spans="1:12" ht="37.5" x14ac:dyDescent="0.35">
      <c r="A468" s="219"/>
      <c r="B468" s="34" t="s">
        <v>9593</v>
      </c>
      <c r="C468" s="34" t="s">
        <v>837</v>
      </c>
      <c r="D468" s="35">
        <v>1.9403999999999999</v>
      </c>
      <c r="E468" s="32">
        <v>67.482082108</v>
      </c>
      <c r="F468" s="32">
        <f t="shared" si="14"/>
        <v>130.94</v>
      </c>
      <c r="G468" s="42">
        <f>SUM(F468:F483)</f>
        <v>2913.2059829129093</v>
      </c>
      <c r="H468" s="43"/>
      <c r="I468" s="143">
        <v>1.2541666666666669</v>
      </c>
      <c r="L468" s="202"/>
    </row>
    <row r="469" spans="1:12" ht="25" x14ac:dyDescent="0.35">
      <c r="A469" s="219"/>
      <c r="B469" s="34" t="s">
        <v>976</v>
      </c>
      <c r="C469" s="34" t="s">
        <v>75</v>
      </c>
      <c r="D469" s="35">
        <v>8.3299999999999999E-2</v>
      </c>
      <c r="E469" s="32">
        <v>7.0927432660000003</v>
      </c>
      <c r="F469" s="32">
        <f t="shared" si="14"/>
        <v>0.59</v>
      </c>
      <c r="G469" s="42"/>
      <c r="H469" s="43"/>
      <c r="I469" s="143">
        <v>1.2541666666666669</v>
      </c>
      <c r="L469" s="202"/>
    </row>
    <row r="470" spans="1:12" ht="25" x14ac:dyDescent="0.35">
      <c r="A470" s="219"/>
      <c r="B470" s="34" t="s">
        <v>3166</v>
      </c>
      <c r="C470" s="34" t="s">
        <v>372</v>
      </c>
      <c r="D470" s="35">
        <v>6.0809092780710854</v>
      </c>
      <c r="E470" s="29">
        <v>1.7439428720000001</v>
      </c>
      <c r="F470" s="32">
        <f t="shared" si="14"/>
        <v>10.6</v>
      </c>
      <c r="G470" s="42"/>
      <c r="H470" s="43"/>
      <c r="I470" s="143">
        <v>1.2541666666666669</v>
      </c>
      <c r="L470" s="202"/>
    </row>
    <row r="471" spans="1:12" x14ac:dyDescent="0.35">
      <c r="A471" s="219"/>
      <c r="B471" s="34" t="s">
        <v>977</v>
      </c>
      <c r="C471" s="34" t="s">
        <v>750</v>
      </c>
      <c r="D471" s="35">
        <v>0.4365</v>
      </c>
      <c r="E471" s="29">
        <v>20.278652786000002</v>
      </c>
      <c r="F471" s="32">
        <f t="shared" si="14"/>
        <v>8.85</v>
      </c>
      <c r="G471" s="42"/>
      <c r="H471" s="43"/>
      <c r="I471" s="143">
        <v>1.2541666666666669</v>
      </c>
      <c r="L471" s="202"/>
    </row>
    <row r="472" spans="1:12" x14ac:dyDescent="0.35">
      <c r="A472" s="219"/>
      <c r="B472" s="34" t="s">
        <v>637</v>
      </c>
      <c r="C472" s="34" t="s">
        <v>562</v>
      </c>
      <c r="D472" s="35">
        <v>1.1919999999999999</v>
      </c>
      <c r="E472" s="29">
        <v>21.990694264000002</v>
      </c>
      <c r="F472" s="32">
        <f t="shared" si="14"/>
        <v>26.21</v>
      </c>
      <c r="G472" s="42"/>
      <c r="H472" s="43"/>
      <c r="I472" s="143">
        <v>1.2541666666666669</v>
      </c>
      <c r="L472" s="202"/>
    </row>
    <row r="473" spans="1:12" x14ac:dyDescent="0.35">
      <c r="A473" s="219"/>
      <c r="B473" s="34" t="s">
        <v>561</v>
      </c>
      <c r="C473" s="34" t="s">
        <v>562</v>
      </c>
      <c r="D473" s="35">
        <v>5.96</v>
      </c>
      <c r="E473" s="29">
        <v>21.852454890000004</v>
      </c>
      <c r="F473" s="32">
        <f t="shared" ref="F473:F481" si="15">IF(ISNUMBER(E473),E473*$D473,"")</f>
        <v>130.24063114440003</v>
      </c>
      <c r="G473" s="42"/>
      <c r="H473" s="43"/>
      <c r="I473" s="143">
        <v>1.2541666666666669</v>
      </c>
      <c r="L473" s="202"/>
    </row>
    <row r="474" spans="1:12" x14ac:dyDescent="0.35">
      <c r="A474" s="219"/>
      <c r="B474" s="34" t="s">
        <v>570</v>
      </c>
      <c r="C474" s="34" t="s">
        <v>562</v>
      </c>
      <c r="D474" s="35">
        <v>31.5459</v>
      </c>
      <c r="E474" s="29">
        <v>23.149778246</v>
      </c>
      <c r="F474" s="32">
        <f t="shared" si="15"/>
        <v>730.28058957049143</v>
      </c>
      <c r="G474" s="42"/>
      <c r="H474" s="43"/>
      <c r="I474" s="143">
        <v>1.2541666666666669</v>
      </c>
      <c r="L474" s="202"/>
    </row>
    <row r="475" spans="1:12" x14ac:dyDescent="0.35">
      <c r="A475" s="219"/>
      <c r="B475" s="34" t="s">
        <v>563</v>
      </c>
      <c r="C475" s="34" t="s">
        <v>562</v>
      </c>
      <c r="D475" s="35">
        <v>31.5459</v>
      </c>
      <c r="E475" s="29">
        <v>17.322456942000002</v>
      </c>
      <c r="F475" s="32">
        <f t="shared" si="15"/>
        <v>546.45249444663784</v>
      </c>
      <c r="G475" s="42"/>
      <c r="H475" s="43"/>
      <c r="I475" s="143">
        <v>1.2541666666666669</v>
      </c>
      <c r="L475" s="202"/>
    </row>
    <row r="476" spans="1:12" ht="25" x14ac:dyDescent="0.35">
      <c r="A476" s="219"/>
      <c r="B476" s="34" t="s">
        <v>978</v>
      </c>
      <c r="C476" s="34" t="s">
        <v>790</v>
      </c>
      <c r="D476" s="35">
        <v>6.6349999999999998</v>
      </c>
      <c r="E476" s="29">
        <v>1.1484501840000001</v>
      </c>
      <c r="F476" s="32">
        <f t="shared" si="15"/>
        <v>7.6199669708400002</v>
      </c>
      <c r="G476" s="42"/>
      <c r="H476" s="43"/>
      <c r="I476" s="143">
        <v>1.2541666666666669</v>
      </c>
      <c r="L476" s="202"/>
    </row>
    <row r="477" spans="1:12" ht="25" x14ac:dyDescent="0.35">
      <c r="A477" s="219"/>
      <c r="B477" s="34" t="s">
        <v>979</v>
      </c>
      <c r="C477" s="34" t="s">
        <v>792</v>
      </c>
      <c r="D477" s="35">
        <v>18.246200000000002</v>
      </c>
      <c r="E477" s="29">
        <v>0.41471812200000008</v>
      </c>
      <c r="F477" s="32">
        <f t="shared" si="15"/>
        <v>7.567029797636402</v>
      </c>
      <c r="G477" s="42"/>
      <c r="H477" s="43"/>
      <c r="I477" s="143">
        <v>1.2541666666666669</v>
      </c>
      <c r="L477" s="202"/>
    </row>
    <row r="478" spans="1:12" ht="25" x14ac:dyDescent="0.35">
      <c r="A478" s="219"/>
      <c r="B478" s="34" t="s">
        <v>980</v>
      </c>
      <c r="C478" s="34" t="s">
        <v>790</v>
      </c>
      <c r="D478" s="35">
        <v>0.48770000000000002</v>
      </c>
      <c r="E478" s="29">
        <v>19.853300866000005</v>
      </c>
      <c r="F478" s="32">
        <f t="shared" si="15"/>
        <v>9.6824548323482027</v>
      </c>
      <c r="G478" s="42"/>
      <c r="H478" s="43"/>
      <c r="I478" s="143">
        <v>1.2541666666666669</v>
      </c>
      <c r="L478" s="202"/>
    </row>
    <row r="479" spans="1:12" ht="25" x14ac:dyDescent="0.35">
      <c r="A479" s="219"/>
      <c r="B479" s="34" t="s">
        <v>981</v>
      </c>
      <c r="C479" s="34" t="s">
        <v>792</v>
      </c>
      <c r="D479" s="35">
        <v>0.70430000000000004</v>
      </c>
      <c r="E479" s="29">
        <v>18.577245105999999</v>
      </c>
      <c r="F479" s="32">
        <f t="shared" si="15"/>
        <v>13.0839537281558</v>
      </c>
      <c r="G479" s="42"/>
      <c r="H479" s="43"/>
      <c r="I479" s="143">
        <v>1.2541666666666669</v>
      </c>
      <c r="L479" s="202"/>
    </row>
    <row r="480" spans="1:12" ht="25" x14ac:dyDescent="0.35">
      <c r="A480" s="219"/>
      <c r="B480" s="34" t="s">
        <v>6702</v>
      </c>
      <c r="C480" s="34" t="s">
        <v>750</v>
      </c>
      <c r="D480" s="35">
        <v>27.898800000000001</v>
      </c>
      <c r="E480" s="29">
        <f>'Comp.Aux2'!$G$75</f>
        <v>15.21</v>
      </c>
      <c r="F480" s="32">
        <f t="shared" si="15"/>
        <v>424.34074800000002</v>
      </c>
      <c r="G480" s="42"/>
      <c r="H480" s="43"/>
      <c r="I480" s="143">
        <v>1.2541666666666669</v>
      </c>
      <c r="L480" s="202"/>
    </row>
    <row r="481" spans="1:12" ht="37.5" x14ac:dyDescent="0.35">
      <c r="A481" s="219"/>
      <c r="B481" s="34" t="s">
        <v>5644</v>
      </c>
      <c r="C481" s="44" t="s">
        <v>84</v>
      </c>
      <c r="D481" s="35">
        <v>1.2</v>
      </c>
      <c r="E481" s="29">
        <f>'Comp.Aux2'!$G$97</f>
        <v>722.29009535199987</v>
      </c>
      <c r="F481" s="32">
        <f t="shared" si="15"/>
        <v>866.74811442239979</v>
      </c>
      <c r="G481" s="42"/>
      <c r="H481" s="43"/>
      <c r="I481" s="143">
        <v>1.2541666666666669</v>
      </c>
      <c r="L481" s="202"/>
    </row>
    <row r="482" spans="1:12" x14ac:dyDescent="0.35">
      <c r="A482" s="219"/>
      <c r="B482" s="48"/>
      <c r="C482" s="123"/>
      <c r="D482" s="35"/>
      <c r="E482" s="29"/>
      <c r="F482" s="32" t="str">
        <f t="shared" ref="F482:F489" si="16">IF(ISNUMBER(E482),ROUND(E482*$D482,2),"")</f>
        <v/>
      </c>
      <c r="G482" s="42"/>
      <c r="H482" s="43"/>
      <c r="I482" s="143">
        <v>1.2541666666666669</v>
      </c>
    </row>
    <row r="483" spans="1:12" ht="25" customHeight="1" x14ac:dyDescent="0.35">
      <c r="A483" s="219"/>
      <c r="B483" s="45" t="s">
        <v>608</v>
      </c>
      <c r="C483" s="123"/>
      <c r="D483" s="35"/>
      <c r="E483" s="29"/>
      <c r="F483" s="32" t="str">
        <f t="shared" si="16"/>
        <v/>
      </c>
      <c r="G483" s="42"/>
      <c r="H483" s="43"/>
      <c r="I483" s="143">
        <v>1.2541666666666669</v>
      </c>
    </row>
    <row r="484" spans="1:12" ht="15" thickBot="1" x14ac:dyDescent="0.4">
      <c r="A484" s="221"/>
      <c r="B484" s="99"/>
      <c r="C484" s="75"/>
      <c r="D484" s="91"/>
      <c r="E484" s="64"/>
      <c r="F484" s="64" t="str">
        <f t="shared" si="16"/>
        <v/>
      </c>
      <c r="G484" s="66"/>
      <c r="H484" s="29"/>
      <c r="I484" s="143">
        <v>1.2541666666666669</v>
      </c>
    </row>
    <row r="485" spans="1:12" ht="26.25" customHeight="1" thickBot="1" x14ac:dyDescent="0.4">
      <c r="A485" s="220" t="s">
        <v>3154</v>
      </c>
      <c r="B485" s="155" t="s">
        <v>402</v>
      </c>
      <c r="C485" s="24" t="s">
        <v>84</v>
      </c>
      <c r="D485" s="89"/>
      <c r="E485" s="39"/>
      <c r="F485" s="39" t="str">
        <f t="shared" si="16"/>
        <v/>
      </c>
      <c r="G485" s="27"/>
      <c r="H485" s="28"/>
      <c r="I485" s="143">
        <v>2.3571</v>
      </c>
    </row>
    <row r="486" spans="1:12" x14ac:dyDescent="0.35">
      <c r="A486" s="219"/>
      <c r="B486" s="30" t="s">
        <v>402</v>
      </c>
      <c r="C486" s="74"/>
      <c r="D486" s="87"/>
      <c r="E486" s="93"/>
      <c r="F486" s="94" t="str">
        <f t="shared" si="16"/>
        <v/>
      </c>
      <c r="G486" s="33"/>
      <c r="H486" s="29"/>
      <c r="I486" s="143">
        <v>2.3571</v>
      </c>
    </row>
    <row r="487" spans="1:12" ht="25" x14ac:dyDescent="0.35">
      <c r="A487" s="219"/>
      <c r="B487" s="34" t="s">
        <v>610</v>
      </c>
      <c r="C487" s="34" t="s">
        <v>84</v>
      </c>
      <c r="D487" s="35">
        <v>1.1005147398550805</v>
      </c>
      <c r="E487" s="32">
        <v>233.93292220200004</v>
      </c>
      <c r="F487" s="32">
        <f t="shared" si="16"/>
        <v>257.45</v>
      </c>
      <c r="G487" s="42">
        <f>SUM(F487:F495)</f>
        <v>450.01143561404029</v>
      </c>
      <c r="H487" s="43"/>
      <c r="I487" s="143">
        <v>2.3571</v>
      </c>
      <c r="L487" s="202"/>
    </row>
    <row r="488" spans="1:12" x14ac:dyDescent="0.35">
      <c r="A488" s="219"/>
      <c r="B488" s="34" t="s">
        <v>570</v>
      </c>
      <c r="C488" s="34" t="s">
        <v>562</v>
      </c>
      <c r="D488" s="35">
        <v>2.4937999999999998</v>
      </c>
      <c r="E488" s="29">
        <v>23.149778246</v>
      </c>
      <c r="F488" s="32">
        <f t="shared" si="16"/>
        <v>57.73</v>
      </c>
      <c r="G488" s="42"/>
      <c r="H488" s="43"/>
      <c r="I488" s="143">
        <v>2.3571</v>
      </c>
      <c r="L488" s="202"/>
    </row>
    <row r="489" spans="1:12" x14ac:dyDescent="0.35">
      <c r="A489" s="219"/>
      <c r="B489" s="34" t="s">
        <v>563</v>
      </c>
      <c r="C489" s="34" t="s">
        <v>562</v>
      </c>
      <c r="D489" s="35">
        <v>3.7406999999999999</v>
      </c>
      <c r="E489" s="29">
        <v>17.322456942000002</v>
      </c>
      <c r="F489" s="32">
        <f t="shared" si="16"/>
        <v>64.8</v>
      </c>
      <c r="G489" s="42"/>
      <c r="H489" s="43"/>
      <c r="I489" s="143">
        <v>2.3571</v>
      </c>
      <c r="L489" s="202"/>
    </row>
    <row r="490" spans="1:12" ht="25" x14ac:dyDescent="0.35">
      <c r="A490" s="219"/>
      <c r="B490" s="34" t="s">
        <v>789</v>
      </c>
      <c r="C490" s="34" t="s">
        <v>790</v>
      </c>
      <c r="D490" s="35">
        <v>7.1800000000000003E-2</v>
      </c>
      <c r="E490" s="29">
        <v>25.818861544000004</v>
      </c>
      <c r="F490" s="32">
        <f>IF(ISNUMBER(E490),E490*$D490,"")</f>
        <v>1.8537942588592005</v>
      </c>
      <c r="G490" s="42"/>
      <c r="H490" s="43"/>
      <c r="I490" s="143">
        <v>2.3571</v>
      </c>
      <c r="L490" s="202"/>
    </row>
    <row r="491" spans="1:12" ht="25" x14ac:dyDescent="0.35">
      <c r="A491" s="219"/>
      <c r="B491" s="34" t="s">
        <v>791</v>
      </c>
      <c r="C491" s="34" t="s">
        <v>792</v>
      </c>
      <c r="D491" s="35">
        <v>6.6600000000000006E-2</v>
      </c>
      <c r="E491" s="29">
        <v>19.215272986000002</v>
      </c>
      <c r="F491" s="32">
        <f>IF(ISNUMBER(E491),E491*$D491,"")</f>
        <v>1.2797371808676004</v>
      </c>
      <c r="G491" s="42"/>
      <c r="H491" s="43"/>
      <c r="I491" s="143">
        <v>2.3571</v>
      </c>
      <c r="L491" s="202"/>
    </row>
    <row r="492" spans="1:12" ht="50" x14ac:dyDescent="0.35">
      <c r="A492" s="219"/>
      <c r="B492" s="34" t="s">
        <v>3002</v>
      </c>
      <c r="C492" s="34" t="s">
        <v>84</v>
      </c>
      <c r="D492" s="35">
        <v>1.1000000000000001</v>
      </c>
      <c r="E492" s="29">
        <f>'Comp.Aux2'!$G$19</f>
        <v>7.8162765221032</v>
      </c>
      <c r="F492" s="32">
        <f>IF(ISNUMBER(E492),E492*$D492,"")</f>
        <v>8.5979041743135198</v>
      </c>
      <c r="G492" s="42"/>
      <c r="H492" s="43"/>
      <c r="I492" s="143">
        <v>2.3571</v>
      </c>
      <c r="L492" s="202"/>
    </row>
    <row r="493" spans="1:12" ht="25" x14ac:dyDescent="0.35">
      <c r="A493" s="219"/>
      <c r="B493" s="34" t="s">
        <v>2999</v>
      </c>
      <c r="C493" s="44" t="s">
        <v>1231</v>
      </c>
      <c r="D493" s="35">
        <v>22</v>
      </c>
      <c r="E493" s="29">
        <f>'Comp.Aux2'!$G$8</f>
        <v>2.65</v>
      </c>
      <c r="F493" s="32">
        <f>IF(ISNUMBER(E493),E493*$D493,"")</f>
        <v>58.3</v>
      </c>
      <c r="G493" s="42"/>
      <c r="H493" s="43"/>
      <c r="I493" s="143">
        <v>2.3571</v>
      </c>
      <c r="L493" s="202"/>
    </row>
    <row r="494" spans="1:12" x14ac:dyDescent="0.35">
      <c r="A494" s="219"/>
      <c r="B494" s="48"/>
      <c r="C494" s="123"/>
      <c r="D494" s="35"/>
      <c r="E494" s="29"/>
      <c r="F494" s="32" t="str">
        <f t="shared" ref="F494:F502" si="17">IF(ISNUMBER(E494),ROUND(E494*$D494,2),"")</f>
        <v/>
      </c>
      <c r="G494" s="42"/>
      <c r="H494" s="43"/>
      <c r="I494" s="143">
        <v>2.3571</v>
      </c>
    </row>
    <row r="495" spans="1:12" ht="25" customHeight="1" x14ac:dyDescent="0.35">
      <c r="A495" s="219"/>
      <c r="B495" s="45" t="s">
        <v>608</v>
      </c>
      <c r="C495" s="123"/>
      <c r="D495" s="35"/>
      <c r="E495" s="29"/>
      <c r="F495" s="32" t="str">
        <f t="shared" si="17"/>
        <v/>
      </c>
      <c r="G495" s="42"/>
      <c r="H495" s="43"/>
      <c r="I495" s="143">
        <v>2.3571</v>
      </c>
    </row>
    <row r="496" spans="1:12" ht="15" thickBot="1" x14ac:dyDescent="0.4">
      <c r="A496" s="221"/>
      <c r="B496" s="99"/>
      <c r="C496" s="75"/>
      <c r="D496" s="91"/>
      <c r="E496" s="64"/>
      <c r="F496" s="64" t="str">
        <f t="shared" si="17"/>
        <v/>
      </c>
      <c r="G496" s="66"/>
      <c r="H496" s="29"/>
      <c r="I496" s="143">
        <v>2.3571</v>
      </c>
    </row>
    <row r="497" spans="1:12" ht="26.25" customHeight="1" thickBot="1" x14ac:dyDescent="0.4">
      <c r="A497" s="220" t="s">
        <v>5646</v>
      </c>
      <c r="B497" s="155" t="s">
        <v>402</v>
      </c>
      <c r="C497" s="24" t="s">
        <v>84</v>
      </c>
      <c r="D497" s="89"/>
      <c r="E497" s="39"/>
      <c r="F497" s="39" t="str">
        <f t="shared" si="17"/>
        <v/>
      </c>
      <c r="G497" s="27"/>
      <c r="H497" s="28"/>
      <c r="I497" s="143">
        <v>11.8</v>
      </c>
    </row>
    <row r="498" spans="1:12" x14ac:dyDescent="0.35">
      <c r="A498" s="219"/>
      <c r="B498" s="30" t="s">
        <v>402</v>
      </c>
      <c r="C498" s="74"/>
      <c r="D498" s="87"/>
      <c r="E498" s="93"/>
      <c r="F498" s="94" t="str">
        <f t="shared" si="17"/>
        <v/>
      </c>
      <c r="G498" s="33"/>
      <c r="H498" s="29"/>
      <c r="I498" s="143">
        <v>11.8</v>
      </c>
    </row>
    <row r="499" spans="1:12" ht="25" x14ac:dyDescent="0.35">
      <c r="A499" s="219"/>
      <c r="B499" s="34" t="s">
        <v>9502</v>
      </c>
      <c r="C499" s="34" t="s">
        <v>84</v>
      </c>
      <c r="D499" s="35">
        <v>0.8538</v>
      </c>
      <c r="E499" s="32">
        <v>60.027789710000008</v>
      </c>
      <c r="F499" s="32">
        <f t="shared" si="17"/>
        <v>51.25</v>
      </c>
      <c r="G499" s="42">
        <f>SUM(F499:F506)</f>
        <v>617.36833560591947</v>
      </c>
      <c r="H499" s="43"/>
      <c r="I499" s="143">
        <v>11.8</v>
      </c>
      <c r="L499" s="202"/>
    </row>
    <row r="500" spans="1:12" x14ac:dyDescent="0.35">
      <c r="A500" s="219"/>
      <c r="B500" s="34" t="s">
        <v>9597</v>
      </c>
      <c r="C500" s="34" t="s">
        <v>750</v>
      </c>
      <c r="D500" s="35">
        <v>220.01499999999999</v>
      </c>
      <c r="E500" s="32">
        <v>1.1271825880000002</v>
      </c>
      <c r="F500" s="32">
        <f t="shared" si="17"/>
        <v>248</v>
      </c>
      <c r="G500" s="42"/>
      <c r="H500" s="43"/>
      <c r="I500" s="143">
        <v>11.8</v>
      </c>
      <c r="L500" s="202"/>
    </row>
    <row r="501" spans="1:12" ht="25" x14ac:dyDescent="0.35">
      <c r="A501" s="219"/>
      <c r="B501" s="34" t="s">
        <v>9892</v>
      </c>
      <c r="C501" s="34" t="s">
        <v>84</v>
      </c>
      <c r="D501" s="35">
        <v>0.59709999999999996</v>
      </c>
      <c r="E501" s="29">
        <v>202.62702089000004</v>
      </c>
      <c r="F501" s="32">
        <f t="shared" si="17"/>
        <v>120.99</v>
      </c>
      <c r="G501" s="42"/>
      <c r="H501" s="43"/>
      <c r="I501" s="143">
        <v>11.8</v>
      </c>
      <c r="L501" s="202"/>
    </row>
    <row r="502" spans="1:12" x14ac:dyDescent="0.35">
      <c r="A502" s="219"/>
      <c r="B502" s="34" t="s">
        <v>563</v>
      </c>
      <c r="C502" s="34" t="s">
        <v>562</v>
      </c>
      <c r="D502" s="35">
        <v>6.2858000000000001</v>
      </c>
      <c r="E502" s="29">
        <v>17.322456942000002</v>
      </c>
      <c r="F502" s="32">
        <f t="shared" si="17"/>
        <v>108.89</v>
      </c>
      <c r="G502" s="42"/>
      <c r="H502" s="43"/>
      <c r="I502" s="143">
        <v>11.8</v>
      </c>
      <c r="L502" s="202"/>
    </row>
    <row r="503" spans="1:12" ht="50" x14ac:dyDescent="0.35">
      <c r="A503" s="219"/>
      <c r="B503" s="34" t="s">
        <v>3002</v>
      </c>
      <c r="C503" s="34" t="s">
        <v>84</v>
      </c>
      <c r="D503" s="35">
        <v>1.4509000000000001</v>
      </c>
      <c r="E503" s="29">
        <f>'Comp.Aux2'!$G$19</f>
        <v>7.8162765221032</v>
      </c>
      <c r="F503" s="32">
        <f>IF(ISNUMBER(E503),E503*$D503,"")</f>
        <v>11.340635605919534</v>
      </c>
      <c r="G503" s="42"/>
      <c r="H503" s="43"/>
      <c r="I503" s="143">
        <v>11.8</v>
      </c>
      <c r="L503" s="202"/>
    </row>
    <row r="504" spans="1:12" ht="25" x14ac:dyDescent="0.35">
      <c r="A504" s="219"/>
      <c r="B504" s="34" t="s">
        <v>2999</v>
      </c>
      <c r="C504" s="44" t="s">
        <v>1231</v>
      </c>
      <c r="D504" s="35">
        <v>29.018000000000001</v>
      </c>
      <c r="E504" s="29">
        <f>'Comp.Aux2'!$G$8</f>
        <v>2.65</v>
      </c>
      <c r="F504" s="32">
        <f>IF(ISNUMBER(E504),E504*$D504,"")</f>
        <v>76.8977</v>
      </c>
      <c r="G504" s="42"/>
      <c r="H504" s="43"/>
      <c r="I504" s="143">
        <v>11.8</v>
      </c>
      <c r="L504" s="202"/>
    </row>
    <row r="505" spans="1:12" x14ac:dyDescent="0.35">
      <c r="A505" s="219"/>
      <c r="B505" s="48"/>
      <c r="C505" s="123"/>
      <c r="D505" s="35"/>
      <c r="E505" s="29"/>
      <c r="F505" s="32" t="str">
        <f t="shared" ref="F505:F537" si="18">IF(ISNUMBER(E505),ROUND(E505*$D505,2),"")</f>
        <v/>
      </c>
      <c r="G505" s="42"/>
      <c r="H505" s="43"/>
      <c r="I505" s="143">
        <v>11.8</v>
      </c>
    </row>
    <row r="506" spans="1:12" ht="25" customHeight="1" x14ac:dyDescent="0.35">
      <c r="A506" s="219"/>
      <c r="B506" s="45" t="s">
        <v>85</v>
      </c>
      <c r="C506" s="123"/>
      <c r="D506" s="35"/>
      <c r="E506" s="29"/>
      <c r="F506" s="32" t="str">
        <f t="shared" si="18"/>
        <v/>
      </c>
      <c r="G506" s="42"/>
      <c r="H506" s="43"/>
      <c r="I506" s="143">
        <v>11.8</v>
      </c>
    </row>
    <row r="507" spans="1:12" ht="15" thickBot="1" x14ac:dyDescent="0.4">
      <c r="A507" s="221"/>
      <c r="B507" s="99"/>
      <c r="C507" s="75"/>
      <c r="D507" s="91"/>
      <c r="E507" s="64"/>
      <c r="F507" s="64" t="str">
        <f t="shared" si="18"/>
        <v/>
      </c>
      <c r="G507" s="66"/>
      <c r="H507" s="29"/>
      <c r="I507" s="143">
        <v>11.8</v>
      </c>
    </row>
    <row r="508" spans="1:12" ht="26.25" customHeight="1" thickBot="1" x14ac:dyDescent="0.4">
      <c r="A508" s="220" t="s">
        <v>2829</v>
      </c>
      <c r="B508" s="155" t="s">
        <v>402</v>
      </c>
      <c r="C508" s="24" t="s">
        <v>200</v>
      </c>
      <c r="D508" s="89"/>
      <c r="E508" s="39"/>
      <c r="F508" s="39" t="str">
        <f t="shared" si="18"/>
        <v/>
      </c>
      <c r="G508" s="27"/>
      <c r="H508" s="28"/>
      <c r="I508" s="143">
        <v>1500</v>
      </c>
    </row>
    <row r="509" spans="1:12" x14ac:dyDescent="0.35">
      <c r="A509" s="219"/>
      <c r="B509" s="30" t="s">
        <v>402</v>
      </c>
      <c r="C509" s="74"/>
      <c r="D509" s="87"/>
      <c r="E509" s="93"/>
      <c r="F509" s="94" t="str">
        <f t="shared" si="18"/>
        <v/>
      </c>
      <c r="G509" s="33"/>
      <c r="H509" s="29"/>
      <c r="I509" s="143">
        <v>1500</v>
      </c>
    </row>
    <row r="510" spans="1:12" x14ac:dyDescent="0.35">
      <c r="A510" s="219"/>
      <c r="B510" s="34" t="s">
        <v>1181</v>
      </c>
      <c r="C510" s="34" t="s">
        <v>750</v>
      </c>
      <c r="D510" s="35">
        <v>3.3999999999999998E-3</v>
      </c>
      <c r="E510" s="32">
        <v>18.311400156000001</v>
      </c>
      <c r="F510" s="32">
        <f t="shared" si="18"/>
        <v>0.06</v>
      </c>
      <c r="G510" s="42">
        <f>SUM(F510:F512)</f>
        <v>2.2400000000000002</v>
      </c>
      <c r="H510" s="43"/>
      <c r="I510" s="143">
        <v>1500</v>
      </c>
      <c r="L510" s="202"/>
    </row>
    <row r="511" spans="1:12" x14ac:dyDescent="0.35">
      <c r="A511" s="219"/>
      <c r="B511" s="34" t="s">
        <v>637</v>
      </c>
      <c r="C511" s="34" t="s">
        <v>562</v>
      </c>
      <c r="D511" s="35">
        <v>3.2300000000000002E-2</v>
      </c>
      <c r="E511" s="32">
        <v>21.990694264000002</v>
      </c>
      <c r="F511" s="32">
        <f t="shared" si="18"/>
        <v>0.71</v>
      </c>
      <c r="G511" s="42"/>
      <c r="H511" s="43"/>
      <c r="I511" s="143">
        <v>1500</v>
      </c>
      <c r="L511" s="202"/>
    </row>
    <row r="512" spans="1:12" x14ac:dyDescent="0.35">
      <c r="A512" s="219"/>
      <c r="B512" s="34" t="s">
        <v>838</v>
      </c>
      <c r="C512" s="34" t="s">
        <v>562</v>
      </c>
      <c r="D512" s="35">
        <v>6.4500000000000002E-2</v>
      </c>
      <c r="E512" s="29">
        <v>22.830764306000003</v>
      </c>
      <c r="F512" s="32">
        <f t="shared" si="18"/>
        <v>1.47</v>
      </c>
      <c r="G512" s="42"/>
      <c r="H512" s="43"/>
      <c r="I512" s="143">
        <v>1500</v>
      </c>
      <c r="L512" s="202"/>
    </row>
    <row r="513" spans="1:12" ht="15" thickBot="1" x14ac:dyDescent="0.4">
      <c r="A513" s="221"/>
      <c r="B513" s="99"/>
      <c r="C513" s="75"/>
      <c r="D513" s="91"/>
      <c r="E513" s="64"/>
      <c r="F513" s="64" t="str">
        <f t="shared" si="18"/>
        <v/>
      </c>
      <c r="G513" s="66"/>
      <c r="H513" s="29"/>
      <c r="I513" s="143">
        <v>1500</v>
      </c>
    </row>
    <row r="514" spans="1:12" ht="26.25" customHeight="1" thickBot="1" x14ac:dyDescent="0.4">
      <c r="A514" s="220" t="s">
        <v>5683</v>
      </c>
      <c r="B514" s="155" t="s">
        <v>402</v>
      </c>
      <c r="C514" s="24" t="s">
        <v>84</v>
      </c>
      <c r="D514" s="89"/>
      <c r="E514" s="39"/>
      <c r="F514" s="39" t="str">
        <f t="shared" si="18"/>
        <v/>
      </c>
      <c r="G514" s="27"/>
      <c r="H514" s="28"/>
      <c r="I514" s="143">
        <v>1.4949999999999999</v>
      </c>
    </row>
    <row r="515" spans="1:12" x14ac:dyDescent="0.35">
      <c r="A515" s="219"/>
      <c r="B515" s="30" t="s">
        <v>402</v>
      </c>
      <c r="C515" s="74"/>
      <c r="D515" s="87"/>
      <c r="E515" s="93"/>
      <c r="F515" s="94" t="str">
        <f t="shared" si="18"/>
        <v/>
      </c>
      <c r="G515" s="33"/>
      <c r="H515" s="29"/>
      <c r="I515" s="143">
        <v>1.4949999999999999</v>
      </c>
    </row>
    <row r="516" spans="1:12" x14ac:dyDescent="0.35">
      <c r="A516" s="219"/>
      <c r="B516" s="34" t="s">
        <v>570</v>
      </c>
      <c r="C516" s="34" t="s">
        <v>562</v>
      </c>
      <c r="D516" s="35">
        <v>8.2972999999999999</v>
      </c>
      <c r="E516" s="32">
        <v>23.149778246</v>
      </c>
      <c r="F516" s="32">
        <f t="shared" si="18"/>
        <v>192.08</v>
      </c>
      <c r="G516" s="42">
        <f>SUM(F516:F518)</f>
        <v>1283.33</v>
      </c>
      <c r="H516" s="43"/>
      <c r="I516" s="143">
        <v>1.4949999999999999</v>
      </c>
      <c r="L516" s="202"/>
    </row>
    <row r="517" spans="1:12" x14ac:dyDescent="0.35">
      <c r="A517" s="219"/>
      <c r="B517" s="34" t="s">
        <v>563</v>
      </c>
      <c r="C517" s="34" t="s">
        <v>562</v>
      </c>
      <c r="D517" s="35">
        <v>5.5315000000000003</v>
      </c>
      <c r="E517" s="32">
        <v>17.322456942000002</v>
      </c>
      <c r="F517" s="32">
        <f t="shared" si="18"/>
        <v>95.82</v>
      </c>
      <c r="G517" s="42"/>
      <c r="H517" s="43"/>
      <c r="I517" s="143">
        <v>1.4949999999999999</v>
      </c>
      <c r="L517" s="202"/>
    </row>
    <row r="518" spans="1:12" ht="37.5" x14ac:dyDescent="0.35">
      <c r="A518" s="219"/>
      <c r="B518" s="34" t="s">
        <v>5685</v>
      </c>
      <c r="C518" s="47" t="s">
        <v>84</v>
      </c>
      <c r="D518" s="35">
        <v>1.2030958504843174</v>
      </c>
      <c r="E518" s="29">
        <f>'Comp.Aux2'!$G$111</f>
        <v>827.38703079757965</v>
      </c>
      <c r="F518" s="32">
        <f t="shared" si="18"/>
        <v>995.43</v>
      </c>
      <c r="G518" s="42"/>
      <c r="H518" s="43"/>
      <c r="I518" s="143">
        <v>1.4949999999999999</v>
      </c>
      <c r="L518" s="202"/>
    </row>
    <row r="519" spans="1:12" ht="15" thickBot="1" x14ac:dyDescent="0.4">
      <c r="A519" s="221"/>
      <c r="B519" s="99"/>
      <c r="C519" s="75"/>
      <c r="D519" s="91"/>
      <c r="E519" s="64"/>
      <c r="F519" s="64" t="str">
        <f t="shared" si="18"/>
        <v/>
      </c>
      <c r="G519" s="66"/>
      <c r="H519" s="29"/>
      <c r="I519" s="143">
        <v>1.4949999999999999</v>
      </c>
    </row>
    <row r="520" spans="1:12" ht="26.25" customHeight="1" thickBot="1" x14ac:dyDescent="0.4">
      <c r="A520" s="220" t="s">
        <v>5684</v>
      </c>
      <c r="B520" s="155" t="s">
        <v>402</v>
      </c>
      <c r="C520" s="24" t="s">
        <v>84</v>
      </c>
      <c r="D520" s="89"/>
      <c r="E520" s="39"/>
      <c r="F520" s="39" t="str">
        <f t="shared" si="18"/>
        <v/>
      </c>
      <c r="G520" s="27"/>
      <c r="H520" s="28"/>
      <c r="I520" s="143">
        <v>3.0750000000000002</v>
      </c>
    </row>
    <row r="521" spans="1:12" x14ac:dyDescent="0.35">
      <c r="A521" s="219"/>
      <c r="B521" s="30" t="s">
        <v>402</v>
      </c>
      <c r="C521" s="74"/>
      <c r="D521" s="87"/>
      <c r="E521" s="93"/>
      <c r="F521" s="94" t="str">
        <f t="shared" si="18"/>
        <v/>
      </c>
      <c r="G521" s="33"/>
      <c r="H521" s="29"/>
      <c r="I521" s="143">
        <v>3.0750000000000002</v>
      </c>
    </row>
    <row r="522" spans="1:12" x14ac:dyDescent="0.35">
      <c r="A522" s="219"/>
      <c r="B522" s="34" t="s">
        <v>570</v>
      </c>
      <c r="C522" s="34" t="s">
        <v>562</v>
      </c>
      <c r="D522" s="35">
        <v>7.4147999999999996</v>
      </c>
      <c r="E522" s="32">
        <v>23.149778246</v>
      </c>
      <c r="F522" s="32">
        <f t="shared" si="18"/>
        <v>171.65</v>
      </c>
      <c r="G522" s="42">
        <f>SUM(F522:F524)</f>
        <v>1252.71</v>
      </c>
      <c r="H522" s="43"/>
      <c r="I522" s="143">
        <v>3.0750000000000002</v>
      </c>
      <c r="L522" s="202"/>
    </row>
    <row r="523" spans="1:12" x14ac:dyDescent="0.35">
      <c r="A523" s="219"/>
      <c r="B523" s="34" t="s">
        <v>563</v>
      </c>
      <c r="C523" s="34" t="s">
        <v>562</v>
      </c>
      <c r="D523" s="35">
        <v>4.9432</v>
      </c>
      <c r="E523" s="32">
        <v>17.322456942000002</v>
      </c>
      <c r="F523" s="32">
        <f t="shared" si="18"/>
        <v>85.63</v>
      </c>
      <c r="G523" s="42"/>
      <c r="H523" s="43"/>
      <c r="I523" s="143">
        <v>3.0750000000000002</v>
      </c>
      <c r="L523" s="202"/>
    </row>
    <row r="524" spans="1:12" ht="37.5" x14ac:dyDescent="0.35">
      <c r="A524" s="219"/>
      <c r="B524" s="34" t="s">
        <v>5685</v>
      </c>
      <c r="C524" s="47" t="s">
        <v>84</v>
      </c>
      <c r="D524" s="35">
        <v>1.2030857142857143</v>
      </c>
      <c r="E524" s="29">
        <v>827.39455478400009</v>
      </c>
      <c r="F524" s="32">
        <f t="shared" si="18"/>
        <v>995.43</v>
      </c>
      <c r="G524" s="42"/>
      <c r="H524" s="43"/>
      <c r="I524" s="143">
        <v>3.0750000000000002</v>
      </c>
      <c r="L524" s="202"/>
    </row>
    <row r="525" spans="1:12" ht="15" thickBot="1" x14ac:dyDescent="0.4">
      <c r="A525" s="221"/>
      <c r="B525" s="99"/>
      <c r="C525" s="75"/>
      <c r="D525" s="91"/>
      <c r="E525" s="64"/>
      <c r="F525" s="64" t="str">
        <f t="shared" si="18"/>
        <v/>
      </c>
      <c r="G525" s="66"/>
      <c r="H525" s="29"/>
      <c r="I525" s="143">
        <v>3.0750000000000002</v>
      </c>
    </row>
    <row r="526" spans="1:12" ht="26.25" customHeight="1" thickBot="1" x14ac:dyDescent="0.4">
      <c r="A526" s="220" t="s">
        <v>5681</v>
      </c>
      <c r="B526" s="155" t="s">
        <v>402</v>
      </c>
      <c r="C526" s="24" t="s">
        <v>750</v>
      </c>
      <c r="D526" s="89"/>
      <c r="E526" s="39"/>
      <c r="F526" s="39" t="str">
        <f t="shared" si="18"/>
        <v/>
      </c>
      <c r="G526" s="27"/>
      <c r="H526" s="28"/>
      <c r="I526" s="143">
        <v>49.36</v>
      </c>
    </row>
    <row r="527" spans="1:12" x14ac:dyDescent="0.35">
      <c r="A527" s="219"/>
      <c r="B527" s="30" t="s">
        <v>402</v>
      </c>
      <c r="C527" s="74"/>
      <c r="D527" s="87"/>
      <c r="E527" s="93"/>
      <c r="F527" s="94" t="str">
        <f t="shared" si="18"/>
        <v/>
      </c>
      <c r="G527" s="33"/>
      <c r="H527" s="29"/>
      <c r="I527" s="143">
        <v>49.36</v>
      </c>
    </row>
    <row r="528" spans="1:12" x14ac:dyDescent="0.35">
      <c r="A528" s="219"/>
      <c r="B528" s="34" t="s">
        <v>9473</v>
      </c>
      <c r="C528" s="34" t="s">
        <v>750</v>
      </c>
      <c r="D528" s="35">
        <v>1.0011111111111111</v>
      </c>
      <c r="E528" s="32">
        <v>8.9111227240000019</v>
      </c>
      <c r="F528" s="32">
        <f t="shared" si="18"/>
        <v>8.92</v>
      </c>
      <c r="G528" s="42">
        <f>SUM(F528:F530)</f>
        <v>11</v>
      </c>
      <c r="H528" s="43"/>
      <c r="I528" s="143">
        <v>49.36</v>
      </c>
      <c r="L528" s="202"/>
    </row>
    <row r="529" spans="1:12" x14ac:dyDescent="0.35">
      <c r="A529" s="219"/>
      <c r="B529" s="34" t="s">
        <v>752</v>
      </c>
      <c r="C529" s="34" t="s">
        <v>562</v>
      </c>
      <c r="D529" s="35">
        <v>4.1000000000000002E-2</v>
      </c>
      <c r="E529" s="32">
        <v>16.429217910000002</v>
      </c>
      <c r="F529" s="32">
        <f t="shared" si="18"/>
        <v>0.67</v>
      </c>
      <c r="G529" s="42"/>
      <c r="H529" s="43"/>
      <c r="I529" s="143">
        <v>49.36</v>
      </c>
      <c r="L529" s="202"/>
    </row>
    <row r="530" spans="1:12" x14ac:dyDescent="0.35">
      <c r="A530" s="219"/>
      <c r="B530" s="34" t="s">
        <v>753</v>
      </c>
      <c r="C530" s="34" t="s">
        <v>562</v>
      </c>
      <c r="D530" s="35">
        <v>6.1499999999999999E-2</v>
      </c>
      <c r="E530" s="29">
        <v>22.979637478000001</v>
      </c>
      <c r="F530" s="32">
        <f t="shared" si="18"/>
        <v>1.41</v>
      </c>
      <c r="G530" s="42"/>
      <c r="H530" s="43"/>
      <c r="I530" s="143">
        <v>49.36</v>
      </c>
      <c r="L530" s="202"/>
    </row>
    <row r="531" spans="1:12" ht="15" thickBot="1" x14ac:dyDescent="0.4">
      <c r="A531" s="221"/>
      <c r="B531" s="99"/>
      <c r="C531" s="75"/>
      <c r="D531" s="91"/>
      <c r="E531" s="64"/>
      <c r="F531" s="64" t="str">
        <f t="shared" si="18"/>
        <v/>
      </c>
      <c r="G531" s="66"/>
      <c r="H531" s="29"/>
      <c r="I531" s="143">
        <v>49.36</v>
      </c>
    </row>
    <row r="532" spans="1:12" ht="26.25" customHeight="1" thickBot="1" x14ac:dyDescent="0.4">
      <c r="A532" s="220" t="s">
        <v>5682</v>
      </c>
      <c r="B532" s="155" t="s">
        <v>402</v>
      </c>
      <c r="C532" s="24" t="s">
        <v>750</v>
      </c>
      <c r="D532" s="89"/>
      <c r="E532" s="39"/>
      <c r="F532" s="39" t="str">
        <f t="shared" si="18"/>
        <v/>
      </c>
      <c r="G532" s="27"/>
      <c r="H532" s="28"/>
      <c r="I532" s="143">
        <v>123.4</v>
      </c>
    </row>
    <row r="533" spans="1:12" x14ac:dyDescent="0.35">
      <c r="A533" s="219"/>
      <c r="B533" s="30" t="s">
        <v>402</v>
      </c>
      <c r="C533" s="74"/>
      <c r="D533" s="87"/>
      <c r="E533" s="93"/>
      <c r="F533" s="94" t="str">
        <f t="shared" si="18"/>
        <v/>
      </c>
      <c r="G533" s="33"/>
      <c r="H533" s="29"/>
      <c r="I533" s="143">
        <v>123.4</v>
      </c>
    </row>
    <row r="534" spans="1:12" x14ac:dyDescent="0.35">
      <c r="A534" s="219"/>
      <c r="B534" s="34" t="s">
        <v>9473</v>
      </c>
      <c r="C534" s="34" t="s">
        <v>750</v>
      </c>
      <c r="D534" s="35">
        <v>1</v>
      </c>
      <c r="E534" s="32">
        <v>8.9111227240000019</v>
      </c>
      <c r="F534" s="32">
        <f t="shared" si="18"/>
        <v>8.91</v>
      </c>
      <c r="G534" s="42">
        <f>SUM(F534:F536)</f>
        <v>10.559999999999999</v>
      </c>
      <c r="H534" s="43"/>
      <c r="I534" s="143">
        <v>123.4</v>
      </c>
      <c r="L534" s="202"/>
    </row>
    <row r="535" spans="1:12" x14ac:dyDescent="0.35">
      <c r="A535" s="219"/>
      <c r="B535" s="34" t="s">
        <v>752</v>
      </c>
      <c r="C535" s="34" t="s">
        <v>562</v>
      </c>
      <c r="D535" s="35">
        <v>3.2500000000000001E-2</v>
      </c>
      <c r="E535" s="32">
        <v>16.429217910000002</v>
      </c>
      <c r="F535" s="32">
        <f t="shared" si="18"/>
        <v>0.53</v>
      </c>
      <c r="G535" s="42"/>
      <c r="H535" s="43"/>
      <c r="I535" s="143">
        <v>123.4</v>
      </c>
      <c r="L535" s="202"/>
    </row>
    <row r="536" spans="1:12" x14ac:dyDescent="0.35">
      <c r="A536" s="219"/>
      <c r="B536" s="34" t="s">
        <v>753</v>
      </c>
      <c r="C536" s="34" t="s">
        <v>562</v>
      </c>
      <c r="D536" s="35">
        <v>4.8800000000000003E-2</v>
      </c>
      <c r="E536" s="29">
        <v>22.979637478000001</v>
      </c>
      <c r="F536" s="32">
        <f t="shared" si="18"/>
        <v>1.1200000000000001</v>
      </c>
      <c r="G536" s="42"/>
      <c r="H536" s="43"/>
      <c r="I536" s="143">
        <v>123.4</v>
      </c>
      <c r="L536" s="202"/>
    </row>
    <row r="537" spans="1:12" ht="15" thickBot="1" x14ac:dyDescent="0.4">
      <c r="A537" s="221"/>
      <c r="B537" s="99"/>
      <c r="C537" s="75"/>
      <c r="D537" s="91"/>
      <c r="E537" s="64"/>
      <c r="F537" s="64" t="str">
        <f t="shared" si="18"/>
        <v/>
      </c>
      <c r="G537" s="66"/>
      <c r="H537" s="29"/>
      <c r="I537" s="143">
        <v>123.4</v>
      </c>
    </row>
    <row r="538" spans="1:12" ht="15" hidden="1" thickBot="1" x14ac:dyDescent="0.4">
      <c r="A538" s="220" t="s">
        <v>3152</v>
      </c>
      <c r="B538" s="155" t="s">
        <v>402</v>
      </c>
      <c r="C538" s="24" t="s">
        <v>837</v>
      </c>
      <c r="D538" s="89"/>
      <c r="E538" s="26"/>
      <c r="F538" s="26" t="str">
        <f t="shared" ref="F538:F544" si="19">IF(ISNUMBER(E538),E538*$D538,"")</f>
        <v/>
      </c>
      <c r="G538" s="27"/>
      <c r="H538" s="28"/>
      <c r="I538" s="143">
        <v>0</v>
      </c>
    </row>
    <row r="539" spans="1:12" ht="15" hidden="1" thickBot="1" x14ac:dyDescent="0.4">
      <c r="A539" s="219"/>
      <c r="B539" s="30" t="s">
        <v>402</v>
      </c>
      <c r="C539" s="30"/>
      <c r="D539" s="87"/>
      <c r="E539" s="29"/>
      <c r="F539" s="29" t="str">
        <f t="shared" si="19"/>
        <v/>
      </c>
      <c r="G539" s="33"/>
      <c r="H539" s="29"/>
      <c r="I539" s="143">
        <v>0</v>
      </c>
    </row>
    <row r="540" spans="1:12" ht="15" hidden="1" thickBot="1" x14ac:dyDescent="0.4">
      <c r="A540" s="219"/>
      <c r="B540" s="34" t="s">
        <v>570</v>
      </c>
      <c r="C540" s="34" t="s">
        <v>562</v>
      </c>
      <c r="D540" s="35">
        <v>5.0700000000000002E-2</v>
      </c>
      <c r="E540" s="29">
        <v>23.149778246</v>
      </c>
      <c r="F540" s="32">
        <f t="shared" si="19"/>
        <v>1.1736937570722001</v>
      </c>
      <c r="G540" s="42">
        <f>SUM(F540:F543)</f>
        <v>2.5622550999122002</v>
      </c>
      <c r="H540" s="43"/>
      <c r="I540" s="143">
        <v>0</v>
      </c>
      <c r="L540" s="202"/>
    </row>
    <row r="541" spans="1:12" ht="15" hidden="1" thickBot="1" x14ac:dyDescent="0.4">
      <c r="A541" s="219"/>
      <c r="B541" s="34" t="s">
        <v>563</v>
      </c>
      <c r="C541" s="34" t="s">
        <v>562</v>
      </c>
      <c r="D541" s="35">
        <v>7.5999999999999998E-2</v>
      </c>
      <c r="E541" s="32">
        <v>17.322456942000002</v>
      </c>
      <c r="F541" s="32">
        <f t="shared" si="19"/>
        <v>1.3165067275920002</v>
      </c>
      <c r="G541" s="42"/>
      <c r="H541" s="43"/>
      <c r="I541" s="143">
        <v>0</v>
      </c>
      <c r="L541" s="202"/>
    </row>
    <row r="542" spans="1:12" ht="25.5" hidden="1" thickBot="1" x14ac:dyDescent="0.4">
      <c r="A542" s="219"/>
      <c r="B542" s="34" t="s">
        <v>789</v>
      </c>
      <c r="C542" s="34" t="s">
        <v>790</v>
      </c>
      <c r="D542" s="35">
        <v>1.6000000000000001E-3</v>
      </c>
      <c r="E542" s="29">
        <v>25.818861544000004</v>
      </c>
      <c r="F542" s="32">
        <f t="shared" si="19"/>
        <v>4.1310178470400007E-2</v>
      </c>
      <c r="G542" s="42"/>
      <c r="H542" s="43"/>
      <c r="I542" s="143">
        <v>0</v>
      </c>
      <c r="L542" s="202"/>
    </row>
    <row r="543" spans="1:12" ht="25.5" hidden="1" thickBot="1" x14ac:dyDescent="0.4">
      <c r="A543" s="219"/>
      <c r="B543" s="34" t="s">
        <v>791</v>
      </c>
      <c r="C543" s="34" t="s">
        <v>792</v>
      </c>
      <c r="D543" s="35">
        <v>1.6000000000000001E-3</v>
      </c>
      <c r="E543" s="29">
        <v>19.215272986000002</v>
      </c>
      <c r="F543" s="32">
        <f t="shared" si="19"/>
        <v>3.0744436777600005E-2</v>
      </c>
      <c r="G543" s="42"/>
      <c r="H543" s="43"/>
      <c r="I543" s="143">
        <v>0</v>
      </c>
      <c r="L543" s="202"/>
    </row>
    <row r="544" spans="1:12" ht="15" hidden="1" thickBot="1" x14ac:dyDescent="0.4">
      <c r="A544" s="221"/>
      <c r="B544" s="52" t="s">
        <v>402</v>
      </c>
      <c r="C544" s="52"/>
      <c r="D544" s="91"/>
      <c r="E544" s="64"/>
      <c r="F544" s="65" t="str">
        <f t="shared" si="19"/>
        <v/>
      </c>
      <c r="G544" s="66"/>
      <c r="H544" s="29"/>
      <c r="I544" s="143">
        <v>0</v>
      </c>
    </row>
    <row r="545" spans="1:12" ht="26.25" hidden="1" customHeight="1" thickBot="1" x14ac:dyDescent="0.4">
      <c r="A545" s="220" t="s">
        <v>2822</v>
      </c>
      <c r="B545" s="155" t="s">
        <v>402</v>
      </c>
      <c r="C545" s="24" t="s">
        <v>84</v>
      </c>
      <c r="D545" s="89"/>
      <c r="E545" s="39"/>
      <c r="F545" s="39" t="str">
        <f>IF(ISNUMBER(E545),ROUND(E545*$D545,2),"")</f>
        <v/>
      </c>
      <c r="G545" s="27"/>
      <c r="H545" s="28"/>
      <c r="I545" s="143">
        <v>0</v>
      </c>
    </row>
    <row r="546" spans="1:12" ht="15" hidden="1" thickBot="1" x14ac:dyDescent="0.4">
      <c r="A546" s="219"/>
      <c r="B546" s="30" t="s">
        <v>402</v>
      </c>
      <c r="C546" s="74"/>
      <c r="D546" s="87"/>
      <c r="E546" s="93"/>
      <c r="F546" s="94" t="str">
        <f>IF(ISNUMBER(E546),ROUND(E546*$D546,2),"")</f>
        <v/>
      </c>
      <c r="G546" s="33"/>
      <c r="H546" s="29"/>
      <c r="I546" s="143">
        <v>0</v>
      </c>
    </row>
    <row r="547" spans="1:12" ht="25.5" hidden="1" thickBot="1" x14ac:dyDescent="0.4">
      <c r="A547" s="219"/>
      <c r="B547" s="34" t="s">
        <v>9502</v>
      </c>
      <c r="C547" s="34" t="s">
        <v>84</v>
      </c>
      <c r="D547" s="35">
        <v>1.17</v>
      </c>
      <c r="E547" s="32">
        <v>60.027789710000008</v>
      </c>
      <c r="F547" s="32">
        <f>IF(ISNUMBER(E547),ROUND(E547*$D547,2),"")</f>
        <v>70.23</v>
      </c>
      <c r="G547" s="42">
        <f>SUM(F547:F556)</f>
        <v>722.78992458286075</v>
      </c>
      <c r="H547" s="43"/>
      <c r="I547" s="143">
        <v>0</v>
      </c>
      <c r="L547" s="202"/>
    </row>
    <row r="548" spans="1:12" ht="15" hidden="1" thickBot="1" x14ac:dyDescent="0.4">
      <c r="A548" s="219"/>
      <c r="B548" s="34" t="s">
        <v>9561</v>
      </c>
      <c r="C548" s="34" t="s">
        <v>750</v>
      </c>
      <c r="D548" s="35">
        <v>117.22</v>
      </c>
      <c r="E548" s="29">
        <v>1.509999316</v>
      </c>
      <c r="F548" s="32">
        <f>IF(ISNUMBER(E548),ROUND(E548*$D548,2),"")</f>
        <v>177</v>
      </c>
      <c r="G548" s="42"/>
      <c r="H548" s="43"/>
      <c r="I548" s="143">
        <v>0</v>
      </c>
      <c r="L548" s="202"/>
    </row>
    <row r="549" spans="1:12" ht="15" hidden="1" thickBot="1" x14ac:dyDescent="0.4">
      <c r="A549" s="219"/>
      <c r="B549" s="34" t="s">
        <v>9597</v>
      </c>
      <c r="C549" s="34" t="s">
        <v>750</v>
      </c>
      <c r="D549" s="35">
        <v>263.74</v>
      </c>
      <c r="E549" s="29">
        <v>1.1271825880000002</v>
      </c>
      <c r="F549" s="32">
        <f>IF(ISNUMBER(E549),ROUND(E549*$D549,2),"")</f>
        <v>297.27999999999997</v>
      </c>
      <c r="G549" s="42"/>
      <c r="H549" s="43"/>
      <c r="I549" s="143">
        <v>0</v>
      </c>
      <c r="L549" s="202"/>
    </row>
    <row r="550" spans="1:12" ht="25.5" hidden="1" thickBot="1" x14ac:dyDescent="0.4">
      <c r="A550" s="219"/>
      <c r="B550" s="34" t="s">
        <v>1233</v>
      </c>
      <c r="C550" s="34" t="s">
        <v>562</v>
      </c>
      <c r="D550" s="35">
        <v>5.16</v>
      </c>
      <c r="E550" s="29">
        <v>20.023441634000001</v>
      </c>
      <c r="F550" s="32">
        <f>IF(ISNUMBER(E550),E550*$D550,"")</f>
        <v>103.32095883144001</v>
      </c>
      <c r="G550" s="42"/>
      <c r="H550" s="43"/>
      <c r="I550" s="143">
        <v>0</v>
      </c>
      <c r="L550" s="202"/>
    </row>
    <row r="551" spans="1:12" ht="38" hidden="1" thickBot="1" x14ac:dyDescent="0.4">
      <c r="A551" s="219"/>
      <c r="B551" s="34" t="s">
        <v>8812</v>
      </c>
      <c r="C551" s="34" t="s">
        <v>790</v>
      </c>
      <c r="D551" s="35">
        <v>1.2</v>
      </c>
      <c r="E551" s="29">
        <v>1.8715484480000002</v>
      </c>
      <c r="F551" s="32">
        <f>IF(ISNUMBER(E551),E551*$D551,"")</f>
        <v>2.2458581376</v>
      </c>
      <c r="G551" s="42"/>
      <c r="H551" s="43"/>
      <c r="I551" s="143">
        <v>0</v>
      </c>
      <c r="L551" s="202"/>
    </row>
    <row r="552" spans="1:12" ht="38" hidden="1" thickBot="1" x14ac:dyDescent="0.4">
      <c r="A552" s="219"/>
      <c r="B552" s="34" t="s">
        <v>8820</v>
      </c>
      <c r="C552" s="34" t="s">
        <v>792</v>
      </c>
      <c r="D552" s="35">
        <v>3.96</v>
      </c>
      <c r="E552" s="29">
        <v>0.39345052600000002</v>
      </c>
      <c r="F552" s="32">
        <f>IF(ISNUMBER(E552),E552*$D552,"")</f>
        <v>1.5580640829600001</v>
      </c>
      <c r="G552" s="42"/>
      <c r="H552" s="43"/>
      <c r="I552" s="143">
        <v>0</v>
      </c>
      <c r="L552" s="202"/>
    </row>
    <row r="553" spans="1:12" ht="50.5" hidden="1" thickBot="1" x14ac:dyDescent="0.4">
      <c r="A553" s="219"/>
      <c r="B553" s="34" t="s">
        <v>3002</v>
      </c>
      <c r="C553" s="34" t="s">
        <v>84</v>
      </c>
      <c r="D553" s="35">
        <v>1.17</v>
      </c>
      <c r="E553" s="29">
        <f>'Comp.Aux2'!$G$19</f>
        <v>7.8162765221032</v>
      </c>
      <c r="F553" s="32">
        <f>IF(ISNUMBER(E553),E553*$D553,"")</f>
        <v>9.1450435308607432</v>
      </c>
      <c r="G553" s="42"/>
      <c r="H553" s="43"/>
      <c r="I553" s="143">
        <v>0</v>
      </c>
      <c r="L553" s="202"/>
    </row>
    <row r="554" spans="1:12" ht="25.5" hidden="1" thickBot="1" x14ac:dyDescent="0.4">
      <c r="A554" s="219"/>
      <c r="B554" s="34" t="s">
        <v>2999</v>
      </c>
      <c r="C554" s="44" t="s">
        <v>1231</v>
      </c>
      <c r="D554" s="35">
        <v>23.4</v>
      </c>
      <c r="E554" s="29">
        <f>'Comp.Aux2'!$G$8</f>
        <v>2.65</v>
      </c>
      <c r="F554" s="32">
        <f>IF(ISNUMBER(E554),E554*$D554,"")</f>
        <v>62.009999999999991</v>
      </c>
      <c r="G554" s="42"/>
      <c r="H554" s="43"/>
      <c r="I554" s="143">
        <v>0</v>
      </c>
      <c r="L554" s="202"/>
    </row>
    <row r="555" spans="1:12" ht="15" hidden="1" thickBot="1" x14ac:dyDescent="0.4">
      <c r="A555" s="219"/>
      <c r="B555" s="48"/>
      <c r="C555" s="123"/>
      <c r="D555" s="35"/>
      <c r="E555" s="29"/>
      <c r="F555" s="32" t="str">
        <f t="shared" ref="F555:F580" si="20">IF(ISNUMBER(E555),ROUND(E555*$D555,2),"")</f>
        <v/>
      </c>
      <c r="G555" s="42"/>
      <c r="H555" s="43"/>
      <c r="I555" s="143">
        <v>0</v>
      </c>
    </row>
    <row r="556" spans="1:12" ht="25" hidden="1" customHeight="1" x14ac:dyDescent="0.4">
      <c r="A556" s="219"/>
      <c r="B556" s="45" t="s">
        <v>608</v>
      </c>
      <c r="C556" s="123"/>
      <c r="D556" s="35"/>
      <c r="E556" s="29"/>
      <c r="F556" s="32" t="str">
        <f t="shared" si="20"/>
        <v/>
      </c>
      <c r="G556" s="42"/>
      <c r="H556" s="43"/>
      <c r="I556" s="143">
        <v>0</v>
      </c>
    </row>
    <row r="557" spans="1:12" ht="15" hidden="1" thickBot="1" x14ac:dyDescent="0.4">
      <c r="A557" s="221"/>
      <c r="B557" s="99"/>
      <c r="C557" s="75"/>
      <c r="D557" s="91"/>
      <c r="E557" s="64"/>
      <c r="F557" s="64" t="str">
        <f t="shared" si="20"/>
        <v/>
      </c>
      <c r="G557" s="66"/>
      <c r="H557" s="29"/>
      <c r="I557" s="143">
        <v>0</v>
      </c>
    </row>
    <row r="558" spans="1:12" ht="26.25" customHeight="1" thickBot="1" x14ac:dyDescent="0.4">
      <c r="A558" s="220" t="s">
        <v>6705</v>
      </c>
      <c r="B558" s="155" t="s">
        <v>402</v>
      </c>
      <c r="C558" s="24" t="s">
        <v>750</v>
      </c>
      <c r="D558" s="89"/>
      <c r="E558" s="39"/>
      <c r="F558" s="39" t="str">
        <f t="shared" si="20"/>
        <v/>
      </c>
      <c r="G558" s="27"/>
      <c r="H558" s="28"/>
      <c r="I558" s="143">
        <v>600</v>
      </c>
    </row>
    <row r="559" spans="1:12" x14ac:dyDescent="0.35">
      <c r="A559" s="219"/>
      <c r="B559" s="30" t="s">
        <v>402</v>
      </c>
      <c r="C559" s="74"/>
      <c r="D559" s="87"/>
      <c r="E559" s="93"/>
      <c r="F559" s="94" t="str">
        <f t="shared" si="20"/>
        <v/>
      </c>
      <c r="G559" s="33"/>
      <c r="H559" s="29"/>
      <c r="I559" s="143">
        <v>600</v>
      </c>
    </row>
    <row r="560" spans="1:12" x14ac:dyDescent="0.35">
      <c r="A560" s="219"/>
      <c r="B560" s="34" t="s">
        <v>1237</v>
      </c>
      <c r="C560" s="34" t="s">
        <v>750</v>
      </c>
      <c r="D560" s="35">
        <v>1.07</v>
      </c>
      <c r="E560" s="32">
        <v>8.421968016000001</v>
      </c>
      <c r="F560" s="32">
        <f t="shared" si="20"/>
        <v>9.01</v>
      </c>
      <c r="G560" s="42">
        <f>SUM(F560:F562)</f>
        <v>10.51</v>
      </c>
      <c r="H560" s="43"/>
      <c r="I560" s="143">
        <v>600</v>
      </c>
      <c r="L560" s="202"/>
    </row>
    <row r="561" spans="1:12" x14ac:dyDescent="0.35">
      <c r="A561" s="219"/>
      <c r="B561" s="34" t="s">
        <v>752</v>
      </c>
      <c r="C561" s="34" t="s">
        <v>562</v>
      </c>
      <c r="D561" s="35">
        <v>9.4999999999999998E-3</v>
      </c>
      <c r="E561" s="32">
        <v>16.429217910000002</v>
      </c>
      <c r="F561" s="32">
        <f t="shared" si="20"/>
        <v>0.16</v>
      </c>
      <c r="G561" s="42"/>
      <c r="H561" s="43"/>
      <c r="I561" s="143">
        <v>600</v>
      </c>
      <c r="L561" s="202"/>
    </row>
    <row r="562" spans="1:12" x14ac:dyDescent="0.35">
      <c r="A562" s="219"/>
      <c r="B562" s="34" t="s">
        <v>753</v>
      </c>
      <c r="C562" s="34" t="s">
        <v>562</v>
      </c>
      <c r="D562" s="35">
        <v>5.8099999999999999E-2</v>
      </c>
      <c r="E562" s="29">
        <v>22.979637478000001</v>
      </c>
      <c r="F562" s="32">
        <f t="shared" si="20"/>
        <v>1.34</v>
      </c>
      <c r="G562" s="42"/>
      <c r="H562" s="43"/>
      <c r="I562" s="143">
        <v>600</v>
      </c>
      <c r="L562" s="202"/>
    </row>
    <row r="563" spans="1:12" ht="15" thickBot="1" x14ac:dyDescent="0.4">
      <c r="A563" s="221"/>
      <c r="B563" s="99"/>
      <c r="C563" s="75"/>
      <c r="D563" s="91"/>
      <c r="E563" s="64"/>
      <c r="F563" s="64" t="str">
        <f t="shared" si="20"/>
        <v/>
      </c>
      <c r="G563" s="66"/>
      <c r="H563" s="29"/>
      <c r="I563" s="143">
        <v>600</v>
      </c>
    </row>
    <row r="564" spans="1:12" ht="26.25" customHeight="1" thickBot="1" x14ac:dyDescent="0.4">
      <c r="A564" s="220" t="s">
        <v>6857</v>
      </c>
      <c r="B564" s="155" t="s">
        <v>402</v>
      </c>
      <c r="C564" s="24" t="s">
        <v>750</v>
      </c>
      <c r="D564" s="89"/>
      <c r="E564" s="39"/>
      <c r="F564" s="39" t="str">
        <f t="shared" si="20"/>
        <v/>
      </c>
      <c r="G564" s="27"/>
      <c r="H564" s="28"/>
      <c r="I564" s="143">
        <v>834.78</v>
      </c>
    </row>
    <row r="565" spans="1:12" x14ac:dyDescent="0.35">
      <c r="A565" s="219"/>
      <c r="B565" s="30" t="s">
        <v>402</v>
      </c>
      <c r="C565" s="74"/>
      <c r="D565" s="87"/>
      <c r="E565" s="93"/>
      <c r="F565" s="94" t="str">
        <f t="shared" si="20"/>
        <v/>
      </c>
      <c r="G565" s="33"/>
      <c r="H565" s="29"/>
      <c r="I565" s="143">
        <v>834.78</v>
      </c>
    </row>
    <row r="566" spans="1:12" ht="25" x14ac:dyDescent="0.35">
      <c r="A566" s="219"/>
      <c r="B566" s="34" t="s">
        <v>2990</v>
      </c>
      <c r="C566" s="34" t="s">
        <v>750</v>
      </c>
      <c r="D566" s="35">
        <v>0.02</v>
      </c>
      <c r="E566" s="32">
        <v>23.840975116000003</v>
      </c>
      <c r="F566" s="32">
        <f t="shared" si="20"/>
        <v>0.48</v>
      </c>
      <c r="G566" s="42">
        <f>SUM(F566:F569)</f>
        <v>9.3699999999999992</v>
      </c>
      <c r="H566" s="43"/>
      <c r="I566" s="143">
        <v>834.78</v>
      </c>
      <c r="L566" s="202"/>
    </row>
    <row r="567" spans="1:12" x14ac:dyDescent="0.35">
      <c r="A567" s="219"/>
      <c r="B567" s="34" t="s">
        <v>752</v>
      </c>
      <c r="C567" s="34" t="s">
        <v>562</v>
      </c>
      <c r="D567" s="35">
        <v>2.0999999999999999E-3</v>
      </c>
      <c r="E567" s="32">
        <v>16.429217910000002</v>
      </c>
      <c r="F567" s="32">
        <f t="shared" si="20"/>
        <v>0.03</v>
      </c>
      <c r="G567" s="42"/>
      <c r="H567" s="43"/>
      <c r="I567" s="143">
        <v>834.78</v>
      </c>
      <c r="L567" s="202"/>
    </row>
    <row r="568" spans="1:12" x14ac:dyDescent="0.35">
      <c r="A568" s="219"/>
      <c r="B568" s="34" t="s">
        <v>753</v>
      </c>
      <c r="C568" s="34" t="s">
        <v>562</v>
      </c>
      <c r="D568" s="35">
        <v>1.06E-2</v>
      </c>
      <c r="E568" s="32">
        <v>22.979637478000001</v>
      </c>
      <c r="F568" s="32">
        <f t="shared" si="20"/>
        <v>0.24</v>
      </c>
      <c r="G568" s="42"/>
      <c r="H568" s="43"/>
      <c r="I568" s="143">
        <v>834.78</v>
      </c>
      <c r="L568" s="202"/>
    </row>
    <row r="569" spans="1:12" x14ac:dyDescent="0.35">
      <c r="A569" s="219"/>
      <c r="B569" s="34" t="s">
        <v>6708</v>
      </c>
      <c r="C569" s="47" t="s">
        <v>750</v>
      </c>
      <c r="D569" s="35">
        <v>1</v>
      </c>
      <c r="E569" s="29">
        <f>'Comp.Aux2'!$G$137</f>
        <v>8.620000000000001</v>
      </c>
      <c r="F569" s="32">
        <f t="shared" si="20"/>
        <v>8.6199999999999992</v>
      </c>
      <c r="G569" s="42"/>
      <c r="H569" s="43"/>
      <c r="I569" s="143">
        <v>834.78</v>
      </c>
      <c r="L569" s="202"/>
    </row>
    <row r="570" spans="1:12" ht="15" thickBot="1" x14ac:dyDescent="0.4">
      <c r="A570" s="221"/>
      <c r="B570" s="99"/>
      <c r="C570" s="75"/>
      <c r="D570" s="91"/>
      <c r="E570" s="64"/>
      <c r="F570" s="64" t="str">
        <f t="shared" si="20"/>
        <v/>
      </c>
      <c r="G570" s="66"/>
      <c r="H570" s="29"/>
      <c r="I570" s="143">
        <v>834.78</v>
      </c>
    </row>
    <row r="571" spans="1:12" ht="26.25" customHeight="1" thickBot="1" x14ac:dyDescent="0.4">
      <c r="A571" s="220" t="s">
        <v>2998</v>
      </c>
      <c r="B571" s="155" t="s">
        <v>402</v>
      </c>
      <c r="C571" s="24" t="s">
        <v>1231</v>
      </c>
      <c r="D571" s="89"/>
      <c r="E571" s="39"/>
      <c r="F571" s="39" t="str">
        <f t="shared" si="20"/>
        <v/>
      </c>
      <c r="G571" s="27"/>
      <c r="H571" s="28"/>
      <c r="I571" s="143">
        <v>31.44</v>
      </c>
    </row>
    <row r="572" spans="1:12" x14ac:dyDescent="0.35">
      <c r="A572" s="219"/>
      <c r="B572" s="30" t="s">
        <v>402</v>
      </c>
      <c r="C572" s="74"/>
      <c r="D572" s="87"/>
      <c r="E572" s="93"/>
      <c r="F572" s="94" t="str">
        <f t="shared" si="20"/>
        <v/>
      </c>
      <c r="G572" s="33"/>
      <c r="H572" s="29"/>
      <c r="I572" s="143">
        <v>31.44</v>
      </c>
    </row>
    <row r="573" spans="1:12" ht="50" x14ac:dyDescent="0.35">
      <c r="A573" s="219"/>
      <c r="B573" s="34" t="s">
        <v>910</v>
      </c>
      <c r="C573" s="34" t="s">
        <v>790</v>
      </c>
      <c r="D573" s="35">
        <v>1.5161458150400001E-2</v>
      </c>
      <c r="E573" s="32">
        <v>167.78006484400001</v>
      </c>
      <c r="F573" s="32">
        <f t="shared" si="20"/>
        <v>2.54</v>
      </c>
      <c r="G573" s="42">
        <f>SUM(F573:F574)</f>
        <v>2.89</v>
      </c>
      <c r="H573" s="43"/>
      <c r="I573" s="143">
        <v>31.44</v>
      </c>
      <c r="L573" s="202"/>
    </row>
    <row r="574" spans="1:12" ht="50" x14ac:dyDescent="0.35">
      <c r="A574" s="219"/>
      <c r="B574" s="34" t="s">
        <v>911</v>
      </c>
      <c r="C574" s="34" t="s">
        <v>792</v>
      </c>
      <c r="D574" s="35">
        <v>6.4999999999999997E-3</v>
      </c>
      <c r="E574" s="32">
        <v>53.626243314000007</v>
      </c>
      <c r="F574" s="32">
        <f t="shared" si="20"/>
        <v>0.35</v>
      </c>
      <c r="G574" s="42"/>
      <c r="H574" s="43"/>
      <c r="I574" s="143">
        <v>31.44</v>
      </c>
      <c r="L574" s="202"/>
    </row>
    <row r="575" spans="1:12" ht="15" thickBot="1" x14ac:dyDescent="0.4">
      <c r="A575" s="221"/>
      <c r="B575" s="99"/>
      <c r="C575" s="75"/>
      <c r="D575" s="91"/>
      <c r="E575" s="64"/>
      <c r="F575" s="64" t="str">
        <f t="shared" si="20"/>
        <v/>
      </c>
      <c r="G575" s="66"/>
      <c r="H575" s="29"/>
      <c r="I575" s="143">
        <v>31.44</v>
      </c>
    </row>
    <row r="576" spans="1:12" ht="26.25" customHeight="1" thickBot="1" x14ac:dyDescent="0.4">
      <c r="A576" s="220" t="s">
        <v>2827</v>
      </c>
      <c r="B576" s="155" t="s">
        <v>402</v>
      </c>
      <c r="C576" s="24" t="s">
        <v>84</v>
      </c>
      <c r="D576" s="89"/>
      <c r="E576" s="39"/>
      <c r="F576" s="39" t="str">
        <f t="shared" si="20"/>
        <v/>
      </c>
      <c r="G576" s="27"/>
      <c r="H576" s="28"/>
      <c r="I576" s="143">
        <v>1.1299999999999999</v>
      </c>
    </row>
    <row r="577" spans="1:12" x14ac:dyDescent="0.35">
      <c r="A577" s="219"/>
      <c r="B577" s="30" t="s">
        <v>402</v>
      </c>
      <c r="C577" s="74"/>
      <c r="D577" s="87"/>
      <c r="E577" s="93"/>
      <c r="F577" s="94" t="str">
        <f t="shared" si="20"/>
        <v/>
      </c>
      <c r="G577" s="33"/>
      <c r="H577" s="29"/>
      <c r="I577" s="143">
        <v>1.1299999999999999</v>
      </c>
    </row>
    <row r="578" spans="1:12" ht="25" x14ac:dyDescent="0.35">
      <c r="A578" s="219"/>
      <c r="B578" s="34" t="s">
        <v>9502</v>
      </c>
      <c r="C578" s="34" t="s">
        <v>84</v>
      </c>
      <c r="D578" s="35">
        <v>1.19</v>
      </c>
      <c r="E578" s="32">
        <v>60.027789710000008</v>
      </c>
      <c r="F578" s="32">
        <f t="shared" si="20"/>
        <v>71.430000000000007</v>
      </c>
      <c r="G578" s="42">
        <f>SUM(F578:F587)</f>
        <v>676.11064660568275</v>
      </c>
      <c r="H578" s="43"/>
      <c r="I578" s="143">
        <v>1.1299999999999999</v>
      </c>
      <c r="L578" s="202"/>
    </row>
    <row r="579" spans="1:12" x14ac:dyDescent="0.35">
      <c r="A579" s="219"/>
      <c r="B579" s="34" t="s">
        <v>9561</v>
      </c>
      <c r="C579" s="34" t="s">
        <v>750</v>
      </c>
      <c r="D579" s="35">
        <v>158.94999999999999</v>
      </c>
      <c r="E579" s="29">
        <v>1.509999316</v>
      </c>
      <c r="F579" s="32">
        <f t="shared" si="20"/>
        <v>240.01</v>
      </c>
      <c r="G579" s="42"/>
      <c r="H579" s="43"/>
      <c r="I579" s="143">
        <v>1.1299999999999999</v>
      </c>
      <c r="L579" s="202"/>
    </row>
    <row r="580" spans="1:12" x14ac:dyDescent="0.35">
      <c r="A580" s="219"/>
      <c r="B580" s="34" t="s">
        <v>9597</v>
      </c>
      <c r="C580" s="34" t="s">
        <v>750</v>
      </c>
      <c r="D580" s="35">
        <v>180.86051081488225</v>
      </c>
      <c r="E580" s="29">
        <v>1.1271825880000002</v>
      </c>
      <c r="F580" s="32">
        <f t="shared" si="20"/>
        <v>203.86</v>
      </c>
      <c r="G580" s="42"/>
      <c r="H580" s="43"/>
      <c r="I580" s="143">
        <v>1.1299999999999999</v>
      </c>
      <c r="L580" s="202"/>
    </row>
    <row r="581" spans="1:12" ht="25" x14ac:dyDescent="0.35">
      <c r="A581" s="219"/>
      <c r="B581" s="34" t="s">
        <v>1233</v>
      </c>
      <c r="C581" s="34" t="s">
        <v>562</v>
      </c>
      <c r="D581" s="35">
        <v>4.26</v>
      </c>
      <c r="E581" s="29">
        <v>20.023441634000001</v>
      </c>
      <c r="F581" s="32">
        <f>IF(ISNUMBER(E581),E581*$D581,"")</f>
        <v>85.299861360839998</v>
      </c>
      <c r="G581" s="42"/>
      <c r="H581" s="43"/>
      <c r="I581" s="143">
        <v>1.1299999999999999</v>
      </c>
      <c r="L581" s="202"/>
    </row>
    <row r="582" spans="1:12" ht="37.5" x14ac:dyDescent="0.35">
      <c r="A582" s="219"/>
      <c r="B582" s="34" t="s">
        <v>8812</v>
      </c>
      <c r="C582" s="34" t="s">
        <v>790</v>
      </c>
      <c r="D582" s="35">
        <v>0.99</v>
      </c>
      <c r="E582" s="29">
        <v>1.8715484480000002</v>
      </c>
      <c r="F582" s="32">
        <f>IF(ISNUMBER(E582),E582*$D582,"")</f>
        <v>1.8528329635200003</v>
      </c>
      <c r="G582" s="42"/>
      <c r="H582" s="43"/>
      <c r="I582" s="143">
        <v>1.1299999999999999</v>
      </c>
      <c r="L582" s="202"/>
    </row>
    <row r="583" spans="1:12" ht="37.5" x14ac:dyDescent="0.35">
      <c r="A583" s="219"/>
      <c r="B583" s="34" t="s">
        <v>8820</v>
      </c>
      <c r="C583" s="34" t="s">
        <v>792</v>
      </c>
      <c r="D583" s="35">
        <v>3.27</v>
      </c>
      <c r="E583" s="29">
        <v>0.39345052600000002</v>
      </c>
      <c r="F583" s="32">
        <f>IF(ISNUMBER(E583),E583*$D583,"")</f>
        <v>1.28658322002</v>
      </c>
      <c r="G583" s="42"/>
      <c r="H583" s="43"/>
      <c r="I583" s="143">
        <v>1.1299999999999999</v>
      </c>
      <c r="L583" s="202"/>
    </row>
    <row r="584" spans="1:12" ht="50" x14ac:dyDescent="0.35">
      <c r="A584" s="219"/>
      <c r="B584" s="34" t="s">
        <v>3002</v>
      </c>
      <c r="C584" s="34" t="s">
        <v>84</v>
      </c>
      <c r="D584" s="35">
        <v>1.19</v>
      </c>
      <c r="E584" s="29">
        <f>'Comp.Aux2'!$G$19</f>
        <v>7.8162765221032</v>
      </c>
      <c r="F584" s="32">
        <f>IF(ISNUMBER(E584),E584*$D584,"")</f>
        <v>9.3013690613028075</v>
      </c>
      <c r="G584" s="42"/>
      <c r="H584" s="43"/>
      <c r="I584" s="143">
        <v>1.1299999999999999</v>
      </c>
      <c r="L584" s="202"/>
    </row>
    <row r="585" spans="1:12" ht="25" x14ac:dyDescent="0.35">
      <c r="A585" s="219"/>
      <c r="B585" s="34" t="s">
        <v>2999</v>
      </c>
      <c r="C585" s="44" t="s">
        <v>1231</v>
      </c>
      <c r="D585" s="35">
        <v>23.8</v>
      </c>
      <c r="E585" s="29">
        <f>'Comp.Aux2'!$G$8</f>
        <v>2.65</v>
      </c>
      <c r="F585" s="32">
        <f>IF(ISNUMBER(E585),E585*$D585,"")</f>
        <v>63.07</v>
      </c>
      <c r="G585" s="42"/>
      <c r="H585" s="43"/>
      <c r="I585" s="143">
        <v>1.1299999999999999</v>
      </c>
      <c r="L585" s="202"/>
    </row>
    <row r="586" spans="1:12" x14ac:dyDescent="0.35">
      <c r="A586" s="219"/>
      <c r="B586" s="48"/>
      <c r="C586" s="123"/>
      <c r="D586" s="35"/>
      <c r="E586" s="29"/>
      <c r="F586" s="32" t="str">
        <f>IF(ISNUMBER(E586),ROUND(E586*$D586,2),"")</f>
        <v/>
      </c>
      <c r="G586" s="42"/>
      <c r="H586" s="43"/>
      <c r="I586" s="143">
        <v>1.1299999999999999</v>
      </c>
    </row>
    <row r="587" spans="1:12" ht="25" customHeight="1" x14ac:dyDescent="0.35">
      <c r="A587" s="219"/>
      <c r="B587" s="45" t="s">
        <v>608</v>
      </c>
      <c r="C587" s="123"/>
      <c r="D587" s="35"/>
      <c r="E587" s="29"/>
      <c r="F587" s="32" t="str">
        <f>IF(ISNUMBER(E587),ROUND(E587*$D587,2),"")</f>
        <v/>
      </c>
      <c r="G587" s="42"/>
      <c r="H587" s="43"/>
      <c r="I587" s="143">
        <v>1.1299999999999999</v>
      </c>
    </row>
    <row r="588" spans="1:12" ht="15" thickBot="1" x14ac:dyDescent="0.4">
      <c r="A588" s="221"/>
      <c r="B588" s="99"/>
      <c r="C588" s="75"/>
      <c r="D588" s="91"/>
      <c r="E588" s="64"/>
      <c r="F588" s="64" t="str">
        <f>IF(ISNUMBER(E588),ROUND(E588*$D588,2),"")</f>
        <v/>
      </c>
      <c r="G588" s="66"/>
      <c r="H588" s="29"/>
      <c r="I588" s="143">
        <v>1.1299999999999999</v>
      </c>
    </row>
    <row r="589" spans="1:12" ht="15" thickBot="1" x14ac:dyDescent="0.4">
      <c r="A589" s="220" t="s">
        <v>6709</v>
      </c>
      <c r="B589" s="155" t="s">
        <v>402</v>
      </c>
      <c r="C589" s="24" t="s">
        <v>750</v>
      </c>
      <c r="D589" s="89"/>
      <c r="E589" s="39"/>
      <c r="F589" s="39" t="str">
        <f t="shared" ref="F589:F601" si="21">IF(ISNUMBER(E589),E589*$D589,"")</f>
        <v/>
      </c>
      <c r="G589" s="27"/>
      <c r="H589" s="28"/>
      <c r="I589" s="143">
        <v>100</v>
      </c>
    </row>
    <row r="590" spans="1:12" x14ac:dyDescent="0.35">
      <c r="A590" s="219"/>
      <c r="B590" s="30" t="s">
        <v>402</v>
      </c>
      <c r="C590" s="30"/>
      <c r="D590" s="87"/>
      <c r="E590" s="40"/>
      <c r="F590" s="29" t="str">
        <f t="shared" si="21"/>
        <v/>
      </c>
      <c r="G590" s="33"/>
      <c r="H590" s="29"/>
      <c r="I590" s="143">
        <v>100</v>
      </c>
    </row>
    <row r="591" spans="1:12" ht="25" x14ac:dyDescent="0.35">
      <c r="A591" s="219"/>
      <c r="B591" s="34" t="s">
        <v>9472</v>
      </c>
      <c r="C591" s="34" t="s">
        <v>750</v>
      </c>
      <c r="D591" s="35">
        <v>1.1100000000000001</v>
      </c>
      <c r="E591" s="32">
        <v>9.5704182000000007</v>
      </c>
      <c r="F591" s="32">
        <f t="shared" si="21"/>
        <v>10.623164202000002</v>
      </c>
      <c r="G591" s="42">
        <f>SUM(F591:F592)</f>
        <v>10.708188860668601</v>
      </c>
      <c r="H591" s="43"/>
      <c r="I591" s="143">
        <v>100</v>
      </c>
      <c r="L591" s="202"/>
    </row>
    <row r="592" spans="1:12" x14ac:dyDescent="0.35">
      <c r="A592" s="219"/>
      <c r="B592" s="34" t="s">
        <v>753</v>
      </c>
      <c r="C592" s="34" t="s">
        <v>562</v>
      </c>
      <c r="D592" s="35">
        <v>3.7000000000000002E-3</v>
      </c>
      <c r="E592" s="32">
        <v>22.979637478000001</v>
      </c>
      <c r="F592" s="32">
        <f t="shared" si="21"/>
        <v>8.5024658668600012E-2</v>
      </c>
      <c r="G592" s="42"/>
      <c r="H592" s="43"/>
      <c r="I592" s="143">
        <v>100</v>
      </c>
      <c r="L592" s="202"/>
    </row>
    <row r="593" spans="1:12" ht="15" thickBot="1" x14ac:dyDescent="0.4">
      <c r="A593" s="219"/>
      <c r="B593" s="34" t="s">
        <v>402</v>
      </c>
      <c r="C593" s="34"/>
      <c r="D593" s="88"/>
      <c r="E593" s="29"/>
      <c r="F593" s="29" t="str">
        <f t="shared" si="21"/>
        <v/>
      </c>
      <c r="G593" s="33"/>
      <c r="H593" s="29"/>
      <c r="I593" s="143">
        <v>100</v>
      </c>
    </row>
    <row r="594" spans="1:12" ht="15" thickBot="1" x14ac:dyDescent="0.4">
      <c r="A594" s="220" t="s">
        <v>6703</v>
      </c>
      <c r="B594" s="155" t="s">
        <v>402</v>
      </c>
      <c r="C594" s="24" t="s">
        <v>750</v>
      </c>
      <c r="D594" s="89"/>
      <c r="E594" s="26"/>
      <c r="F594" s="26" t="str">
        <f t="shared" si="21"/>
        <v/>
      </c>
      <c r="G594" s="27"/>
      <c r="H594" s="28"/>
      <c r="I594" s="143">
        <v>1586.59</v>
      </c>
    </row>
    <row r="595" spans="1:12" x14ac:dyDescent="0.35">
      <c r="A595" s="219"/>
      <c r="B595" s="30" t="s">
        <v>402</v>
      </c>
      <c r="C595" s="30"/>
      <c r="D595" s="87"/>
      <c r="E595" s="29"/>
      <c r="F595" s="29" t="str">
        <f t="shared" si="21"/>
        <v/>
      </c>
      <c r="G595" s="33"/>
      <c r="H595" s="29"/>
      <c r="I595" s="143">
        <v>1586.59</v>
      </c>
    </row>
    <row r="596" spans="1:12" ht="25" x14ac:dyDescent="0.35">
      <c r="A596" s="219"/>
      <c r="B596" s="34" t="s">
        <v>751</v>
      </c>
      <c r="C596" s="34" t="s">
        <v>200</v>
      </c>
      <c r="D596" s="35">
        <v>2.2200899841363859</v>
      </c>
      <c r="E596" s="29">
        <v>0.18077456600000003</v>
      </c>
      <c r="F596" s="32">
        <f t="shared" si="21"/>
        <v>0.40133580336320213</v>
      </c>
      <c r="G596" s="42">
        <f>SUM(F596:F600)</f>
        <v>13.621895238000002</v>
      </c>
      <c r="H596" s="43"/>
      <c r="I596" s="143">
        <v>1586.59</v>
      </c>
      <c r="L596" s="202"/>
    </row>
    <row r="597" spans="1:12" ht="25" x14ac:dyDescent="0.35">
      <c r="A597" s="219"/>
      <c r="B597" s="34" t="s">
        <v>2990</v>
      </c>
      <c r="C597" s="34" t="s">
        <v>750</v>
      </c>
      <c r="D597" s="35">
        <v>2.5000000000000001E-2</v>
      </c>
      <c r="E597" s="29">
        <v>23.840975116000003</v>
      </c>
      <c r="F597" s="32">
        <f t="shared" si="21"/>
        <v>0.59602437790000007</v>
      </c>
      <c r="G597" s="42"/>
      <c r="H597" s="43"/>
      <c r="I597" s="143">
        <v>1586.59</v>
      </c>
      <c r="L597" s="202"/>
    </row>
    <row r="598" spans="1:12" x14ac:dyDescent="0.35">
      <c r="A598" s="219"/>
      <c r="B598" s="34" t="s">
        <v>752</v>
      </c>
      <c r="C598" s="34" t="s">
        <v>562</v>
      </c>
      <c r="D598" s="35">
        <v>1.3599999999999999E-2</v>
      </c>
      <c r="E598" s="32">
        <v>16.429217910000002</v>
      </c>
      <c r="F598" s="32">
        <f t="shared" si="21"/>
        <v>0.22343736357600003</v>
      </c>
      <c r="G598" s="42"/>
      <c r="H598" s="43"/>
      <c r="I598" s="143">
        <v>1586.59</v>
      </c>
      <c r="L598" s="202"/>
    </row>
    <row r="599" spans="1:12" ht="15.75" customHeight="1" x14ac:dyDescent="0.35">
      <c r="A599" s="219"/>
      <c r="B599" s="34" t="s">
        <v>753</v>
      </c>
      <c r="C599" s="34" t="s">
        <v>562</v>
      </c>
      <c r="D599" s="35">
        <v>8.3599999999999994E-2</v>
      </c>
      <c r="E599" s="29">
        <v>22.979637478000001</v>
      </c>
      <c r="F599" s="32">
        <f t="shared" si="21"/>
        <v>1.9210976931607999</v>
      </c>
      <c r="G599" s="42"/>
      <c r="H599" s="43"/>
      <c r="I599" s="143">
        <v>1586.59</v>
      </c>
      <c r="L599" s="202"/>
    </row>
    <row r="600" spans="1:12" x14ac:dyDescent="0.35">
      <c r="A600" s="219"/>
      <c r="B600" s="34" t="s">
        <v>6705</v>
      </c>
      <c r="C600" s="44" t="s">
        <v>750</v>
      </c>
      <c r="D600" s="35">
        <v>1</v>
      </c>
      <c r="E600" s="29">
        <f>'Comp.Aux2'!$G$131</f>
        <v>10.48</v>
      </c>
      <c r="F600" s="32">
        <f t="shared" si="21"/>
        <v>10.48</v>
      </c>
      <c r="G600" s="42"/>
      <c r="H600" s="43"/>
      <c r="I600" s="143">
        <v>1586.59</v>
      </c>
      <c r="L600" s="202"/>
    </row>
    <row r="601" spans="1:12" ht="15" thickBot="1" x14ac:dyDescent="0.4">
      <c r="A601" s="221"/>
      <c r="B601" s="148"/>
      <c r="C601" s="144"/>
      <c r="D601" s="63"/>
      <c r="E601" s="64"/>
      <c r="F601" s="65" t="str">
        <f t="shared" si="21"/>
        <v/>
      </c>
      <c r="G601" s="149"/>
      <c r="H601" s="43"/>
      <c r="I601" s="143">
        <v>1586.59</v>
      </c>
    </row>
    <row r="602" spans="1:12" ht="26.25" hidden="1" customHeight="1" thickBot="1" x14ac:dyDescent="0.4">
      <c r="A602" s="220" t="s">
        <v>3004</v>
      </c>
      <c r="B602" s="155" t="s">
        <v>402</v>
      </c>
      <c r="C602" s="24" t="s">
        <v>1107</v>
      </c>
      <c r="D602" s="89"/>
      <c r="E602" s="39"/>
      <c r="F602" s="39" t="str">
        <f t="shared" ref="F602:F623" si="22">IF(ISNUMBER(E602),ROUND(E602*$D602,2),"")</f>
        <v/>
      </c>
      <c r="G602" s="27"/>
      <c r="H602" s="28"/>
      <c r="I602" s="143">
        <v>0</v>
      </c>
    </row>
    <row r="603" spans="1:12" ht="15" hidden="1" thickBot="1" x14ac:dyDescent="0.4">
      <c r="A603" s="219"/>
      <c r="B603" s="30" t="s">
        <v>402</v>
      </c>
      <c r="C603" s="74"/>
      <c r="D603" s="87"/>
      <c r="E603" s="93"/>
      <c r="F603" s="94" t="str">
        <f t="shared" si="22"/>
        <v/>
      </c>
      <c r="G603" s="33"/>
      <c r="H603" s="29"/>
      <c r="I603" s="143">
        <v>0</v>
      </c>
    </row>
    <row r="604" spans="1:12" ht="50.5" hidden="1" thickBot="1" x14ac:dyDescent="0.4">
      <c r="A604" s="219"/>
      <c r="B604" s="34" t="s">
        <v>2798</v>
      </c>
      <c r="C604" s="34" t="s">
        <v>790</v>
      </c>
      <c r="D604" s="35">
        <v>0.1071</v>
      </c>
      <c r="E604" s="32">
        <v>247.61862022800003</v>
      </c>
      <c r="F604" s="32">
        <f t="shared" si="22"/>
        <v>26.52</v>
      </c>
      <c r="G604" s="42">
        <f>SUM(F604:F606)</f>
        <v>34.409999999999997</v>
      </c>
      <c r="H604" s="43"/>
      <c r="I604" s="143">
        <v>0</v>
      </c>
      <c r="L604" s="202"/>
    </row>
    <row r="605" spans="1:12" ht="50.5" hidden="1" thickBot="1" x14ac:dyDescent="0.4">
      <c r="A605" s="219"/>
      <c r="B605" s="34" t="s">
        <v>2804</v>
      </c>
      <c r="C605" s="34" t="s">
        <v>792</v>
      </c>
      <c r="D605" s="35">
        <v>4.5900000000000003E-2</v>
      </c>
      <c r="E605" s="32">
        <v>56.380396996000009</v>
      </c>
      <c r="F605" s="32">
        <f t="shared" si="22"/>
        <v>2.59</v>
      </c>
      <c r="G605" s="42"/>
      <c r="H605" s="43"/>
      <c r="I605" s="143">
        <v>0</v>
      </c>
      <c r="L605" s="202"/>
    </row>
    <row r="606" spans="1:12" ht="15" hidden="1" thickBot="1" x14ac:dyDescent="0.4">
      <c r="A606" s="219"/>
      <c r="B606" s="34" t="s">
        <v>563</v>
      </c>
      <c r="C606" s="34" t="s">
        <v>562</v>
      </c>
      <c r="D606" s="35">
        <v>0.30590000000000001</v>
      </c>
      <c r="E606" s="29">
        <v>17.322456942000002</v>
      </c>
      <c r="F606" s="32">
        <f t="shared" si="22"/>
        <v>5.3</v>
      </c>
      <c r="G606" s="42"/>
      <c r="H606" s="43"/>
      <c r="I606" s="143">
        <v>0</v>
      </c>
      <c r="L606" s="202"/>
    </row>
    <row r="607" spans="1:12" ht="15" hidden="1" thickBot="1" x14ac:dyDescent="0.4">
      <c r="A607" s="221"/>
      <c r="B607" s="99"/>
      <c r="C607" s="75"/>
      <c r="D607" s="91"/>
      <c r="E607" s="64"/>
      <c r="F607" s="64" t="str">
        <f t="shared" si="22"/>
        <v/>
      </c>
      <c r="G607" s="66"/>
      <c r="H607" s="29"/>
      <c r="I607" s="143">
        <v>0</v>
      </c>
    </row>
    <row r="608" spans="1:12" ht="26.25" hidden="1" customHeight="1" thickBot="1" x14ac:dyDescent="0.4">
      <c r="A608" s="220" t="s">
        <v>3000</v>
      </c>
      <c r="B608" s="155" t="s">
        <v>402</v>
      </c>
      <c r="C608" s="24" t="s">
        <v>1232</v>
      </c>
      <c r="D608" s="89"/>
      <c r="E608" s="39"/>
      <c r="F608" s="39" t="str">
        <f t="shared" si="22"/>
        <v/>
      </c>
      <c r="G608" s="27"/>
      <c r="H608" s="28"/>
      <c r="I608" s="143">
        <v>0</v>
      </c>
    </row>
    <row r="609" spans="1:12" ht="15" hidden="1" thickBot="1" x14ac:dyDescent="0.4">
      <c r="A609" s="219"/>
      <c r="B609" s="30" t="s">
        <v>402</v>
      </c>
      <c r="C609" s="74"/>
      <c r="D609" s="87"/>
      <c r="E609" s="93"/>
      <c r="F609" s="94" t="str">
        <f t="shared" si="22"/>
        <v/>
      </c>
      <c r="G609" s="33"/>
      <c r="H609" s="29"/>
      <c r="I609" s="143">
        <v>0</v>
      </c>
    </row>
    <row r="610" spans="1:12" ht="50.5" hidden="1" thickBot="1" x14ac:dyDescent="0.4">
      <c r="A610" s="219"/>
      <c r="B610" s="34" t="s">
        <v>2798</v>
      </c>
      <c r="C610" s="34" t="s">
        <v>790</v>
      </c>
      <c r="D610" s="35">
        <v>9.2999999999999992E-3</v>
      </c>
      <c r="E610" s="32">
        <v>247.61862022800003</v>
      </c>
      <c r="F610" s="32">
        <f t="shared" si="22"/>
        <v>2.2999999999999998</v>
      </c>
      <c r="G610" s="42">
        <f>SUM(F610:F611)</f>
        <v>2.5299999999999998</v>
      </c>
      <c r="H610" s="43"/>
      <c r="I610" s="143">
        <v>0</v>
      </c>
      <c r="L610" s="202"/>
    </row>
    <row r="611" spans="1:12" ht="50.5" hidden="1" thickBot="1" x14ac:dyDescent="0.4">
      <c r="A611" s="219"/>
      <c r="B611" s="34" t="s">
        <v>2804</v>
      </c>
      <c r="C611" s="34" t="s">
        <v>792</v>
      </c>
      <c r="D611" s="35">
        <v>4.0000000000000001E-3</v>
      </c>
      <c r="E611" s="32">
        <v>56.380396996000009</v>
      </c>
      <c r="F611" s="32">
        <f t="shared" si="22"/>
        <v>0.23</v>
      </c>
      <c r="G611" s="42"/>
      <c r="H611" s="43"/>
      <c r="I611" s="143">
        <v>0</v>
      </c>
      <c r="L611" s="202"/>
    </row>
    <row r="612" spans="1:12" ht="15" hidden="1" thickBot="1" x14ac:dyDescent="0.4">
      <c r="A612" s="221"/>
      <c r="B612" s="99"/>
      <c r="C612" s="75"/>
      <c r="D612" s="91"/>
      <c r="E612" s="64"/>
      <c r="F612" s="64" t="str">
        <f t="shared" si="22"/>
        <v/>
      </c>
      <c r="G612" s="66"/>
      <c r="H612" s="29"/>
      <c r="I612" s="143">
        <v>0</v>
      </c>
    </row>
    <row r="613" spans="1:12" ht="26.25" hidden="1" customHeight="1" thickBot="1" x14ac:dyDescent="0.4">
      <c r="A613" s="220" t="s">
        <v>3001</v>
      </c>
      <c r="B613" s="155" t="s">
        <v>402</v>
      </c>
      <c r="C613" s="24" t="s">
        <v>1232</v>
      </c>
      <c r="D613" s="89"/>
      <c r="E613" s="39"/>
      <c r="F613" s="39" t="str">
        <f t="shared" si="22"/>
        <v/>
      </c>
      <c r="G613" s="27"/>
      <c r="H613" s="28"/>
      <c r="I613" s="143">
        <v>0</v>
      </c>
    </row>
    <row r="614" spans="1:12" ht="15" hidden="1" thickBot="1" x14ac:dyDescent="0.4">
      <c r="A614" s="219"/>
      <c r="B614" s="30" t="s">
        <v>402</v>
      </c>
      <c r="C614" s="74"/>
      <c r="D614" s="87"/>
      <c r="E614" s="93"/>
      <c r="F614" s="94" t="str">
        <f t="shared" si="22"/>
        <v/>
      </c>
      <c r="G614" s="33"/>
      <c r="H614" s="29"/>
      <c r="I614" s="143">
        <v>0</v>
      </c>
    </row>
    <row r="615" spans="1:12" ht="50.5" hidden="1" thickBot="1" x14ac:dyDescent="0.4">
      <c r="A615" s="219"/>
      <c r="B615" s="34" t="s">
        <v>2798</v>
      </c>
      <c r="C615" s="34" t="s">
        <v>790</v>
      </c>
      <c r="D615" s="35">
        <v>3.7000000000000002E-3</v>
      </c>
      <c r="E615" s="32">
        <v>247.61862022800003</v>
      </c>
      <c r="F615" s="32">
        <f t="shared" si="22"/>
        <v>0.92</v>
      </c>
      <c r="G615" s="42">
        <f>SUM(F615:F616)</f>
        <v>1.01</v>
      </c>
      <c r="H615" s="43"/>
      <c r="I615" s="143">
        <v>0</v>
      </c>
      <c r="L615" s="202"/>
    </row>
    <row r="616" spans="1:12" ht="50.5" hidden="1" thickBot="1" x14ac:dyDescent="0.4">
      <c r="A616" s="219"/>
      <c r="B616" s="34" t="s">
        <v>2804</v>
      </c>
      <c r="C616" s="34" t="s">
        <v>792</v>
      </c>
      <c r="D616" s="35">
        <v>1.6000000000000001E-3</v>
      </c>
      <c r="E616" s="32">
        <v>56.380396996000009</v>
      </c>
      <c r="F616" s="32">
        <f t="shared" si="22"/>
        <v>0.09</v>
      </c>
      <c r="G616" s="42"/>
      <c r="H616" s="43"/>
      <c r="I616" s="143">
        <v>0</v>
      </c>
      <c r="L616" s="202"/>
    </row>
    <row r="617" spans="1:12" ht="15" hidden="1" thickBot="1" x14ac:dyDescent="0.4">
      <c r="A617" s="221"/>
      <c r="B617" s="99"/>
      <c r="C617" s="75"/>
      <c r="D617" s="91"/>
      <c r="E617" s="64"/>
      <c r="F617" s="64" t="str">
        <f t="shared" si="22"/>
        <v/>
      </c>
      <c r="G617" s="66"/>
      <c r="H617" s="29"/>
      <c r="I617" s="143">
        <v>0</v>
      </c>
    </row>
    <row r="618" spans="1:12" ht="26.25" hidden="1" customHeight="1" thickBot="1" x14ac:dyDescent="0.4">
      <c r="A618" s="220" t="s">
        <v>3005</v>
      </c>
      <c r="B618" s="155" t="s">
        <v>402</v>
      </c>
      <c r="C618" s="24" t="s">
        <v>1107</v>
      </c>
      <c r="D618" s="89"/>
      <c r="E618" s="39"/>
      <c r="F618" s="39" t="str">
        <f t="shared" si="22"/>
        <v/>
      </c>
      <c r="G618" s="27"/>
      <c r="H618" s="28"/>
      <c r="I618" s="143">
        <v>0</v>
      </c>
    </row>
    <row r="619" spans="1:12" ht="15" hidden="1" thickBot="1" x14ac:dyDescent="0.4">
      <c r="A619" s="219"/>
      <c r="B619" s="30" t="s">
        <v>402</v>
      </c>
      <c r="C619" s="74"/>
      <c r="D619" s="87"/>
      <c r="E619" s="93"/>
      <c r="F619" s="94" t="str">
        <f t="shared" si="22"/>
        <v/>
      </c>
      <c r="G619" s="33"/>
      <c r="H619" s="29"/>
      <c r="I619" s="143">
        <v>0</v>
      </c>
    </row>
    <row r="620" spans="1:12" ht="50.5" hidden="1" thickBot="1" x14ac:dyDescent="0.4">
      <c r="A620" s="219"/>
      <c r="B620" s="34" t="s">
        <v>2798</v>
      </c>
      <c r="C620" s="34" t="s">
        <v>790</v>
      </c>
      <c r="D620" s="35">
        <v>8.1199999999999994E-2</v>
      </c>
      <c r="E620" s="32">
        <v>247.61862022800003</v>
      </c>
      <c r="F620" s="32">
        <f t="shared" si="22"/>
        <v>20.11</v>
      </c>
      <c r="G620" s="42">
        <f>SUM(F620:F622)</f>
        <v>26.09</v>
      </c>
      <c r="H620" s="43"/>
      <c r="I620" s="143">
        <v>0</v>
      </c>
      <c r="L620" s="202"/>
    </row>
    <row r="621" spans="1:12" ht="50.5" hidden="1" thickBot="1" x14ac:dyDescent="0.4">
      <c r="A621" s="219"/>
      <c r="B621" s="34" t="s">
        <v>2804</v>
      </c>
      <c r="C621" s="34" t="s">
        <v>792</v>
      </c>
      <c r="D621" s="35">
        <v>3.4799999999999998E-2</v>
      </c>
      <c r="E621" s="32">
        <v>56.380396996000009</v>
      </c>
      <c r="F621" s="32">
        <f t="shared" si="22"/>
        <v>1.96</v>
      </c>
      <c r="G621" s="42"/>
      <c r="H621" s="43"/>
      <c r="I621" s="143">
        <v>0</v>
      </c>
      <c r="L621" s="202"/>
    </row>
    <row r="622" spans="1:12" ht="15" hidden="1" thickBot="1" x14ac:dyDescent="0.4">
      <c r="A622" s="219"/>
      <c r="B622" s="34" t="s">
        <v>563</v>
      </c>
      <c r="C622" s="34" t="s">
        <v>562</v>
      </c>
      <c r="D622" s="35">
        <v>0.2321</v>
      </c>
      <c r="E622" s="29">
        <v>17.322456942000002</v>
      </c>
      <c r="F622" s="32">
        <f t="shared" si="22"/>
        <v>4.0199999999999996</v>
      </c>
      <c r="G622" s="42"/>
      <c r="H622" s="43"/>
      <c r="I622" s="143">
        <v>0</v>
      </c>
      <c r="L622" s="202"/>
    </row>
    <row r="623" spans="1:12" ht="15" hidden="1" thickBot="1" x14ac:dyDescent="0.4">
      <c r="A623" s="221"/>
      <c r="B623" s="99"/>
      <c r="C623" s="75"/>
      <c r="D623" s="91"/>
      <c r="E623" s="64"/>
      <c r="F623" s="64" t="str">
        <f t="shared" si="22"/>
        <v/>
      </c>
      <c r="G623" s="66"/>
      <c r="H623" s="29"/>
      <c r="I623" s="143">
        <v>0</v>
      </c>
    </row>
    <row r="624" spans="1:12" ht="15" thickBot="1" x14ac:dyDescent="0.4">
      <c r="A624" s="220" t="s">
        <v>5645</v>
      </c>
      <c r="B624" s="155" t="s">
        <v>402</v>
      </c>
      <c r="C624" s="24" t="s">
        <v>84</v>
      </c>
      <c r="D624" s="89"/>
      <c r="E624" s="39"/>
      <c r="F624" s="39" t="str">
        <f t="shared" ref="F624:F637" si="23">IF(ISNUMBER(E624),E624*$D624,"")</f>
        <v/>
      </c>
      <c r="G624" s="27"/>
      <c r="H624" s="28"/>
      <c r="I624" s="143">
        <v>55.15</v>
      </c>
    </row>
    <row r="625" spans="1:12" x14ac:dyDescent="0.35">
      <c r="A625" s="219"/>
      <c r="B625" s="30" t="s">
        <v>402</v>
      </c>
      <c r="C625" s="30"/>
      <c r="D625" s="87"/>
      <c r="E625" s="40"/>
      <c r="F625" s="29" t="str">
        <f t="shared" si="23"/>
        <v/>
      </c>
      <c r="G625" s="33"/>
      <c r="H625" s="29"/>
      <c r="I625" s="143">
        <v>55.15</v>
      </c>
    </row>
    <row r="626" spans="1:12" ht="25" x14ac:dyDescent="0.35">
      <c r="A626" s="219"/>
      <c r="B626" s="34" t="s">
        <v>9502</v>
      </c>
      <c r="C626" s="34" t="s">
        <v>84</v>
      </c>
      <c r="D626" s="35">
        <v>0.71189999999999998</v>
      </c>
      <c r="E626" s="32">
        <v>60.027789710000008</v>
      </c>
      <c r="F626" s="32">
        <f t="shared" si="23"/>
        <v>42.733783494549002</v>
      </c>
      <c r="G626" s="42">
        <f>SUM(F626:F634)</f>
        <v>748.38543564399993</v>
      </c>
      <c r="H626" s="43"/>
      <c r="I626" s="143">
        <v>55.15</v>
      </c>
      <c r="L626" s="202"/>
    </row>
    <row r="627" spans="1:12" x14ac:dyDescent="0.35">
      <c r="A627" s="219"/>
      <c r="B627" s="34" t="s">
        <v>9597</v>
      </c>
      <c r="C627" s="34" t="s">
        <v>750</v>
      </c>
      <c r="D627" s="35">
        <v>392.99964105793674</v>
      </c>
      <c r="E627" s="32">
        <v>1.1271825880000002</v>
      </c>
      <c r="F627" s="32">
        <f t="shared" si="23"/>
        <v>442.98235249075623</v>
      </c>
      <c r="G627" s="42"/>
      <c r="H627" s="43"/>
      <c r="I627" s="143">
        <v>55.15</v>
      </c>
      <c r="L627" s="202"/>
    </row>
    <row r="628" spans="1:12" ht="25" x14ac:dyDescent="0.35">
      <c r="A628" s="219"/>
      <c r="B628" s="34" t="s">
        <v>9892</v>
      </c>
      <c r="C628" s="34" t="s">
        <v>84</v>
      </c>
      <c r="D628" s="35">
        <v>0.5927</v>
      </c>
      <c r="E628" s="32">
        <v>202.62702089000004</v>
      </c>
      <c r="F628" s="32">
        <f t="shared" si="23"/>
        <v>120.09703528150303</v>
      </c>
      <c r="G628" s="42"/>
      <c r="H628" s="43"/>
      <c r="I628" s="143">
        <v>55.15</v>
      </c>
      <c r="L628" s="202"/>
    </row>
    <row r="629" spans="1:12" x14ac:dyDescent="0.35">
      <c r="A629" s="219"/>
      <c r="B629" s="34" t="s">
        <v>563</v>
      </c>
      <c r="C629" s="34" t="s">
        <v>562</v>
      </c>
      <c r="D629" s="35">
        <v>1.9633</v>
      </c>
      <c r="E629" s="29">
        <v>17.322456942000002</v>
      </c>
      <c r="F629" s="32">
        <f t="shared" si="23"/>
        <v>34.009179714228608</v>
      </c>
      <c r="G629" s="42"/>
      <c r="H629" s="43"/>
      <c r="I629" s="143">
        <v>55.15</v>
      </c>
      <c r="L629" s="202"/>
    </row>
    <row r="630" spans="1:12" ht="25" x14ac:dyDescent="0.35">
      <c r="A630" s="219"/>
      <c r="B630" s="34" t="s">
        <v>1233</v>
      </c>
      <c r="C630" s="34" t="s">
        <v>562</v>
      </c>
      <c r="D630" s="35">
        <v>1.24</v>
      </c>
      <c r="E630" s="29">
        <v>20.023441634000001</v>
      </c>
      <c r="F630" s="32">
        <f t="shared" si="23"/>
        <v>24.829067626160001</v>
      </c>
      <c r="G630" s="42"/>
      <c r="H630" s="43"/>
      <c r="I630" s="143">
        <v>55.15</v>
      </c>
      <c r="L630" s="202"/>
    </row>
    <row r="631" spans="1:12" ht="37.5" x14ac:dyDescent="0.35">
      <c r="A631" s="219"/>
      <c r="B631" s="34" t="s">
        <v>8813</v>
      </c>
      <c r="C631" s="34" t="s">
        <v>790</v>
      </c>
      <c r="D631" s="35">
        <v>0.63819999999999999</v>
      </c>
      <c r="E631" s="29">
        <v>5.3594341920000002</v>
      </c>
      <c r="F631" s="32">
        <f t="shared" si="23"/>
        <v>3.4203909013343998</v>
      </c>
      <c r="G631" s="42"/>
      <c r="H631" s="43"/>
      <c r="I631" s="143">
        <v>55.15</v>
      </c>
      <c r="L631" s="202"/>
    </row>
    <row r="632" spans="1:12" ht="37.5" x14ac:dyDescent="0.35">
      <c r="A632" s="219"/>
      <c r="B632" s="34" t="s">
        <v>8821</v>
      </c>
      <c r="C632" s="34" t="s">
        <v>792</v>
      </c>
      <c r="D632" s="35">
        <v>0.6018</v>
      </c>
      <c r="E632" s="29">
        <v>1.6163372960000002</v>
      </c>
      <c r="F632" s="32">
        <f t="shared" si="23"/>
        <v>0.97271178473280018</v>
      </c>
      <c r="G632" s="42"/>
      <c r="H632" s="43"/>
      <c r="I632" s="143">
        <v>55.15</v>
      </c>
      <c r="L632" s="202"/>
    </row>
    <row r="633" spans="1:12" ht="50" x14ac:dyDescent="0.35">
      <c r="A633" s="219"/>
      <c r="B633" s="34" t="s">
        <v>3002</v>
      </c>
      <c r="C633" s="34" t="s">
        <v>84</v>
      </c>
      <c r="D633" s="35">
        <v>1.3046</v>
      </c>
      <c r="E633" s="29">
        <f>'Comp.Aux2'!$G$19</f>
        <v>7.8162765221032</v>
      </c>
      <c r="F633" s="32">
        <f t="shared" si="23"/>
        <v>10.197114350735834</v>
      </c>
      <c r="G633" s="42"/>
      <c r="H633" s="43"/>
      <c r="I633" s="143">
        <v>55.15</v>
      </c>
      <c r="L633" s="202"/>
    </row>
    <row r="634" spans="1:12" ht="25" x14ac:dyDescent="0.35">
      <c r="A634" s="219"/>
      <c r="B634" s="34" t="s">
        <v>2999</v>
      </c>
      <c r="C634" s="44" t="s">
        <v>1231</v>
      </c>
      <c r="D634" s="35">
        <v>26.091999999999999</v>
      </c>
      <c r="E634" s="29">
        <f>'Comp.Aux2'!$G$8</f>
        <v>2.65</v>
      </c>
      <c r="F634" s="32">
        <f t="shared" si="23"/>
        <v>69.143799999999999</v>
      </c>
      <c r="G634" s="42"/>
      <c r="H634" s="43"/>
      <c r="I634" s="143">
        <v>55.15</v>
      </c>
      <c r="L634" s="202"/>
    </row>
    <row r="635" spans="1:12" x14ac:dyDescent="0.35">
      <c r="A635" s="219"/>
      <c r="B635" s="48"/>
      <c r="C635" s="44"/>
      <c r="D635" s="35"/>
      <c r="E635" s="29"/>
      <c r="F635" s="32" t="str">
        <f t="shared" si="23"/>
        <v/>
      </c>
      <c r="G635" s="42"/>
      <c r="H635" s="43"/>
      <c r="I635" s="143">
        <v>55.15</v>
      </c>
    </row>
    <row r="636" spans="1:12" ht="26" x14ac:dyDescent="0.35">
      <c r="A636" s="219"/>
      <c r="B636" s="45" t="s">
        <v>85</v>
      </c>
      <c r="C636" s="44"/>
      <c r="D636" s="35"/>
      <c r="E636" s="29"/>
      <c r="F636" s="32" t="str">
        <f t="shared" si="23"/>
        <v/>
      </c>
      <c r="G636" s="42"/>
      <c r="H636" s="43"/>
      <c r="I636" s="143">
        <v>55.15</v>
      </c>
    </row>
    <row r="637" spans="1:12" ht="15" thickBot="1" x14ac:dyDescent="0.4">
      <c r="A637" s="221"/>
      <c r="B637" s="52" t="s">
        <v>402</v>
      </c>
      <c r="C637" s="52"/>
      <c r="D637" s="91"/>
      <c r="E637" s="64"/>
      <c r="F637" s="64" t="str">
        <f t="shared" si="23"/>
        <v/>
      </c>
      <c r="G637" s="66"/>
      <c r="H637" s="29"/>
      <c r="I637" s="143">
        <v>55.15</v>
      </c>
    </row>
    <row r="638" spans="1:12" ht="26.25" customHeight="1" thickBot="1" x14ac:dyDescent="0.4">
      <c r="A638" s="220" t="s">
        <v>2828</v>
      </c>
      <c r="B638" s="155" t="s">
        <v>402</v>
      </c>
      <c r="C638" s="24" t="s">
        <v>84</v>
      </c>
      <c r="D638" s="89"/>
      <c r="E638" s="39"/>
      <c r="F638" s="39" t="str">
        <f t="shared" ref="F638:F650" si="24">IF(ISNUMBER(E638),ROUND(E638*$D638,2),"")</f>
        <v/>
      </c>
      <c r="G638" s="27"/>
      <c r="H638" s="28"/>
      <c r="I638" s="143">
        <v>1.9923333333333333</v>
      </c>
    </row>
    <row r="639" spans="1:12" x14ac:dyDescent="0.35">
      <c r="A639" s="219"/>
      <c r="B639" s="30" t="s">
        <v>402</v>
      </c>
      <c r="C639" s="74"/>
      <c r="D639" s="87"/>
      <c r="E639" s="93"/>
      <c r="F639" s="94" t="str">
        <f t="shared" si="24"/>
        <v/>
      </c>
      <c r="G639" s="33"/>
      <c r="H639" s="29"/>
      <c r="I639" s="143">
        <v>1.9923333333333333</v>
      </c>
    </row>
    <row r="640" spans="1:12" ht="25" x14ac:dyDescent="0.35">
      <c r="A640" s="219"/>
      <c r="B640" s="34" t="s">
        <v>629</v>
      </c>
      <c r="C640" s="34" t="s">
        <v>75</v>
      </c>
      <c r="D640" s="35">
        <v>19.440000000000001</v>
      </c>
      <c r="E640" s="32">
        <v>7.3798558120000015</v>
      </c>
      <c r="F640" s="32">
        <f t="shared" si="24"/>
        <v>143.46</v>
      </c>
      <c r="G640" s="42">
        <f>SUM(F640:F649)</f>
        <v>902.25000000000011</v>
      </c>
      <c r="H640" s="43"/>
      <c r="I640" s="143">
        <v>1.9923333333333333</v>
      </c>
      <c r="L640" s="202"/>
    </row>
    <row r="641" spans="1:12" ht="25" x14ac:dyDescent="0.35">
      <c r="A641" s="219"/>
      <c r="B641" s="34" t="s">
        <v>9502</v>
      </c>
      <c r="C641" s="34" t="s">
        <v>84</v>
      </c>
      <c r="D641" s="35">
        <v>1.08</v>
      </c>
      <c r="E641" s="32">
        <v>60.027789710000008</v>
      </c>
      <c r="F641" s="32">
        <f t="shared" si="24"/>
        <v>64.83</v>
      </c>
      <c r="G641" s="42"/>
      <c r="H641" s="43"/>
      <c r="I641" s="143">
        <v>1.9923333333333333</v>
      </c>
      <c r="L641" s="202"/>
    </row>
    <row r="642" spans="1:12" x14ac:dyDescent="0.35">
      <c r="A642" s="219"/>
      <c r="B642" s="34" t="s">
        <v>9597</v>
      </c>
      <c r="C642" s="34" t="s">
        <v>750</v>
      </c>
      <c r="D642" s="35">
        <v>488.32622045734018</v>
      </c>
      <c r="E642" s="29">
        <v>1.1271825880000002</v>
      </c>
      <c r="F642" s="32">
        <f t="shared" si="24"/>
        <v>550.42999999999995</v>
      </c>
      <c r="G642" s="42"/>
      <c r="H642" s="43"/>
      <c r="I642" s="143">
        <v>1.9923333333333333</v>
      </c>
      <c r="L642" s="202"/>
    </row>
    <row r="643" spans="1:12" ht="25" x14ac:dyDescent="0.35">
      <c r="A643" s="219"/>
      <c r="B643" s="34" t="s">
        <v>1233</v>
      </c>
      <c r="C643" s="34" t="s">
        <v>562</v>
      </c>
      <c r="D643" s="35">
        <v>3.75</v>
      </c>
      <c r="E643" s="29">
        <v>20.023441634000001</v>
      </c>
      <c r="F643" s="32">
        <f t="shared" si="24"/>
        <v>75.09</v>
      </c>
      <c r="G643" s="42"/>
      <c r="H643" s="43"/>
      <c r="I643" s="143">
        <v>1.9923333333333333</v>
      </c>
      <c r="L643" s="202"/>
    </row>
    <row r="644" spans="1:12" ht="37.5" x14ac:dyDescent="0.35">
      <c r="A644" s="219"/>
      <c r="B644" s="34" t="s">
        <v>8812</v>
      </c>
      <c r="C644" s="34" t="s">
        <v>790</v>
      </c>
      <c r="D644" s="35">
        <v>0.87</v>
      </c>
      <c r="E644" s="29">
        <v>1.8715484480000002</v>
      </c>
      <c r="F644" s="32">
        <f t="shared" si="24"/>
        <v>1.63</v>
      </c>
      <c r="G644" s="42"/>
      <c r="H644" s="43"/>
      <c r="I644" s="143">
        <v>1.9923333333333333</v>
      </c>
      <c r="L644" s="202"/>
    </row>
    <row r="645" spans="1:12" ht="37.5" x14ac:dyDescent="0.35">
      <c r="A645" s="219"/>
      <c r="B645" s="34" t="s">
        <v>8820</v>
      </c>
      <c r="C645" s="44" t="s">
        <v>792</v>
      </c>
      <c r="D645" s="35">
        <v>2.88</v>
      </c>
      <c r="E645" s="29">
        <v>0.39345052600000002</v>
      </c>
      <c r="F645" s="32">
        <f t="shared" si="24"/>
        <v>1.1299999999999999</v>
      </c>
      <c r="G645" s="42"/>
      <c r="H645" s="43"/>
      <c r="I645" s="143">
        <v>1.9923333333333333</v>
      </c>
      <c r="L645" s="202"/>
    </row>
    <row r="646" spans="1:12" ht="50" x14ac:dyDescent="0.35">
      <c r="A646" s="219"/>
      <c r="B646" s="34" t="s">
        <v>3002</v>
      </c>
      <c r="C646" s="34" t="s">
        <v>84</v>
      </c>
      <c r="D646" s="35">
        <v>1.08</v>
      </c>
      <c r="E646" s="29">
        <f>'Comp.Aux2'!$G$19</f>
        <v>7.8162765221032</v>
      </c>
      <c r="F646" s="32">
        <f t="shared" si="24"/>
        <v>8.44</v>
      </c>
      <c r="G646" s="42"/>
      <c r="H646" s="43"/>
      <c r="I646" s="143">
        <v>1.9923333333333333</v>
      </c>
      <c r="L646" s="202"/>
    </row>
    <row r="647" spans="1:12" ht="25" x14ac:dyDescent="0.35">
      <c r="A647" s="219"/>
      <c r="B647" s="34" t="s">
        <v>2999</v>
      </c>
      <c r="C647" s="44" t="s">
        <v>1231</v>
      </c>
      <c r="D647" s="35">
        <v>21.6</v>
      </c>
      <c r="E647" s="29">
        <f>'Comp.Aux2'!$G$8</f>
        <v>2.65</v>
      </c>
      <c r="F647" s="32">
        <f t="shared" si="24"/>
        <v>57.24</v>
      </c>
      <c r="G647" s="42"/>
      <c r="H647" s="43"/>
      <c r="I647" s="143">
        <v>1.9923333333333333</v>
      </c>
      <c r="L647" s="202"/>
    </row>
    <row r="648" spans="1:12" x14ac:dyDescent="0.35">
      <c r="A648" s="219"/>
      <c r="B648" s="48"/>
      <c r="C648" s="123"/>
      <c r="D648" s="35"/>
      <c r="E648" s="29"/>
      <c r="F648" s="32" t="str">
        <f t="shared" si="24"/>
        <v/>
      </c>
      <c r="G648" s="42"/>
      <c r="H648" s="43"/>
      <c r="I648" s="143">
        <v>1.9923333333333333</v>
      </c>
    </row>
    <row r="649" spans="1:12" ht="25" customHeight="1" x14ac:dyDescent="0.35">
      <c r="A649" s="219"/>
      <c r="B649" s="45" t="s">
        <v>608</v>
      </c>
      <c r="C649" s="123"/>
      <c r="D649" s="35"/>
      <c r="E649" s="29"/>
      <c r="F649" s="32" t="str">
        <f t="shared" si="24"/>
        <v/>
      </c>
      <c r="G649" s="42"/>
      <c r="H649" s="43"/>
      <c r="I649" s="143">
        <v>1.9923333333333333</v>
      </c>
    </row>
    <row r="650" spans="1:12" ht="15" thickBot="1" x14ac:dyDescent="0.4">
      <c r="A650" s="221"/>
      <c r="B650" s="99"/>
      <c r="C650" s="75"/>
      <c r="D650" s="91"/>
      <c r="E650" s="64"/>
      <c r="F650" s="64" t="str">
        <f t="shared" si="24"/>
        <v/>
      </c>
      <c r="G650" s="66"/>
      <c r="H650" s="29"/>
      <c r="I650" s="143">
        <v>1.9923333333333333</v>
      </c>
    </row>
    <row r="651" spans="1:12" ht="15" thickBot="1" x14ac:dyDescent="0.4">
      <c r="A651" s="220" t="s">
        <v>3151</v>
      </c>
      <c r="B651" s="155" t="s">
        <v>402</v>
      </c>
      <c r="C651" s="24" t="s">
        <v>837</v>
      </c>
      <c r="D651" s="89"/>
      <c r="E651" s="26"/>
      <c r="F651" s="26" t="str">
        <f t="shared" ref="F651:F679" si="25">IF(ISNUMBER(E651),E651*$D651,"")</f>
        <v/>
      </c>
      <c r="G651" s="27"/>
      <c r="H651" s="28"/>
      <c r="I651" s="143">
        <v>58.5</v>
      </c>
    </row>
    <row r="652" spans="1:12" x14ac:dyDescent="0.35">
      <c r="A652" s="219"/>
      <c r="B652" s="30" t="s">
        <v>402</v>
      </c>
      <c r="C652" s="30"/>
      <c r="D652" s="87"/>
      <c r="E652" s="29"/>
      <c r="F652" s="29" t="str">
        <f t="shared" si="25"/>
        <v/>
      </c>
      <c r="G652" s="33"/>
      <c r="H652" s="29"/>
      <c r="I652" s="143">
        <v>58.5</v>
      </c>
    </row>
    <row r="653" spans="1:12" x14ac:dyDescent="0.35">
      <c r="A653" s="219"/>
      <c r="B653" s="34" t="s">
        <v>570</v>
      </c>
      <c r="C653" s="34" t="s">
        <v>562</v>
      </c>
      <c r="D653" s="35">
        <v>0.10199999999999999</v>
      </c>
      <c r="E653" s="29">
        <v>23.149778246</v>
      </c>
      <c r="F653" s="32">
        <f t="shared" si="25"/>
        <v>2.361277381092</v>
      </c>
      <c r="G653" s="42">
        <f>SUM(F653:F656)</f>
        <v>5.1680258280000002</v>
      </c>
      <c r="H653" s="43"/>
      <c r="I653" s="143">
        <v>58.5</v>
      </c>
      <c r="L653" s="202"/>
    </row>
    <row r="654" spans="1:12" x14ac:dyDescent="0.35">
      <c r="A654" s="219"/>
      <c r="B654" s="34" t="s">
        <v>563</v>
      </c>
      <c r="C654" s="34" t="s">
        <v>562</v>
      </c>
      <c r="D654" s="35">
        <v>0.15267034990791892</v>
      </c>
      <c r="E654" s="32">
        <v>17.322456942000002</v>
      </c>
      <c r="F654" s="32">
        <f t="shared" si="25"/>
        <v>2.6446255625999995</v>
      </c>
      <c r="G654" s="42"/>
      <c r="H654" s="43"/>
      <c r="I654" s="143">
        <v>58.5</v>
      </c>
      <c r="L654" s="202"/>
    </row>
    <row r="655" spans="1:12" ht="25" x14ac:dyDescent="0.35">
      <c r="A655" s="219"/>
      <c r="B655" s="34" t="s">
        <v>789</v>
      </c>
      <c r="C655" s="34" t="s">
        <v>790</v>
      </c>
      <c r="D655" s="35">
        <v>3.5999999999999999E-3</v>
      </c>
      <c r="E655" s="29">
        <v>25.818861544000004</v>
      </c>
      <c r="F655" s="32">
        <f t="shared" si="25"/>
        <v>9.2947901558400006E-2</v>
      </c>
      <c r="G655" s="42"/>
      <c r="H655" s="43"/>
      <c r="I655" s="143">
        <v>58.5</v>
      </c>
      <c r="L655" s="202"/>
    </row>
    <row r="656" spans="1:12" ht="25" x14ac:dyDescent="0.35">
      <c r="A656" s="219"/>
      <c r="B656" s="34" t="s">
        <v>791</v>
      </c>
      <c r="C656" s="34" t="s">
        <v>792</v>
      </c>
      <c r="D656" s="35">
        <v>3.5999999999999999E-3</v>
      </c>
      <c r="E656" s="29">
        <v>19.215272986000002</v>
      </c>
      <c r="F656" s="32">
        <f t="shared" si="25"/>
        <v>6.9174982749600003E-2</v>
      </c>
      <c r="G656" s="42"/>
      <c r="H656" s="43"/>
      <c r="I656" s="143">
        <v>58.5</v>
      </c>
      <c r="L656" s="202"/>
    </row>
    <row r="657" spans="1:12" ht="15" thickBot="1" x14ac:dyDescent="0.4">
      <c r="A657" s="221"/>
      <c r="B657" s="52" t="s">
        <v>402</v>
      </c>
      <c r="C657" s="52"/>
      <c r="D657" s="91"/>
      <c r="E657" s="64"/>
      <c r="F657" s="65" t="str">
        <f t="shared" si="25"/>
        <v/>
      </c>
      <c r="G657" s="66"/>
      <c r="H657" s="29"/>
      <c r="I657" s="143">
        <v>58.5</v>
      </c>
    </row>
    <row r="658" spans="1:12" ht="15" hidden="1" thickBot="1" x14ac:dyDescent="0.4">
      <c r="A658" s="220" t="s">
        <v>5680</v>
      </c>
      <c r="B658" s="155" t="s">
        <v>402</v>
      </c>
      <c r="C658" s="24" t="s">
        <v>750</v>
      </c>
      <c r="D658" s="89"/>
      <c r="E658" s="26"/>
      <c r="F658" s="26" t="str">
        <f t="shared" si="25"/>
        <v/>
      </c>
      <c r="G658" s="27"/>
      <c r="H658" s="28"/>
      <c r="I658" s="143">
        <v>0</v>
      </c>
    </row>
    <row r="659" spans="1:12" ht="15" hidden="1" thickBot="1" x14ac:dyDescent="0.4">
      <c r="A659" s="219"/>
      <c r="B659" s="30" t="s">
        <v>402</v>
      </c>
      <c r="C659" s="30"/>
      <c r="D659" s="87"/>
      <c r="E659" s="29"/>
      <c r="F659" s="29" t="str">
        <f t="shared" si="25"/>
        <v/>
      </c>
      <c r="G659" s="33"/>
      <c r="H659" s="29"/>
      <c r="I659" s="143">
        <v>0</v>
      </c>
    </row>
    <row r="660" spans="1:12" ht="38" hidden="1" thickBot="1" x14ac:dyDescent="0.4">
      <c r="A660" s="219"/>
      <c r="B660" s="34" t="s">
        <v>10213</v>
      </c>
      <c r="C660" s="34" t="s">
        <v>837</v>
      </c>
      <c r="D660" s="35">
        <v>0.82399999999999995</v>
      </c>
      <c r="E660" s="29">
        <v>9.5385168060000023</v>
      </c>
      <c r="F660" s="32">
        <f t="shared" si="25"/>
        <v>7.8597378481440012</v>
      </c>
      <c r="G660" s="42">
        <f>SUM(F660:F664)</f>
        <v>12.474923151922001</v>
      </c>
      <c r="H660" s="43"/>
      <c r="I660" s="143">
        <v>0</v>
      </c>
      <c r="L660" s="202"/>
    </row>
    <row r="661" spans="1:12" ht="38" hidden="1" thickBot="1" x14ac:dyDescent="0.4">
      <c r="A661" s="219"/>
      <c r="B661" s="34" t="s">
        <v>10056</v>
      </c>
      <c r="C661" s="34" t="s">
        <v>372</v>
      </c>
      <c r="D661" s="35">
        <v>0.67600000000000005</v>
      </c>
      <c r="E661" s="29">
        <v>4.6469697260000009</v>
      </c>
      <c r="F661" s="32">
        <f t="shared" si="25"/>
        <v>3.141351534776001</v>
      </c>
      <c r="G661" s="42"/>
      <c r="H661" s="43"/>
      <c r="I661" s="143">
        <v>0</v>
      </c>
      <c r="L661" s="202"/>
    </row>
    <row r="662" spans="1:12" ht="25.5" hidden="1" thickBot="1" x14ac:dyDescent="0.4">
      <c r="A662" s="219"/>
      <c r="B662" s="34" t="s">
        <v>2990</v>
      </c>
      <c r="C662" s="34" t="s">
        <v>750</v>
      </c>
      <c r="D662" s="35">
        <v>1.0999999999999999E-2</v>
      </c>
      <c r="E662" s="32">
        <v>23.840975116000003</v>
      </c>
      <c r="F662" s="32">
        <f t="shared" si="25"/>
        <v>0.26225072627599999</v>
      </c>
      <c r="G662" s="42"/>
      <c r="H662" s="43"/>
      <c r="I662" s="143">
        <v>0</v>
      </c>
      <c r="L662" s="202"/>
    </row>
    <row r="663" spans="1:12" ht="15.75" hidden="1" customHeight="1" x14ac:dyDescent="0.4">
      <c r="A663" s="219"/>
      <c r="B663" s="34" t="s">
        <v>752</v>
      </c>
      <c r="C663" s="34" t="s">
        <v>562</v>
      </c>
      <c r="D663" s="35">
        <v>1.4999999999999999E-2</v>
      </c>
      <c r="E663" s="29">
        <v>16.429217910000002</v>
      </c>
      <c r="F663" s="32">
        <f t="shared" si="25"/>
        <v>0.24643826865000001</v>
      </c>
      <c r="G663" s="42"/>
      <c r="H663" s="43"/>
      <c r="I663" s="143">
        <v>0</v>
      </c>
      <c r="L663" s="202"/>
    </row>
    <row r="664" spans="1:12" ht="15" hidden="1" thickBot="1" x14ac:dyDescent="0.4">
      <c r="A664" s="219"/>
      <c r="B664" s="34" t="s">
        <v>753</v>
      </c>
      <c r="C664" s="34" t="s">
        <v>562</v>
      </c>
      <c r="D664" s="35">
        <v>4.2000000000000003E-2</v>
      </c>
      <c r="E664" s="29">
        <v>22.979637478000001</v>
      </c>
      <c r="F664" s="32">
        <f t="shared" si="25"/>
        <v>0.96514477407600008</v>
      </c>
      <c r="G664" s="42"/>
      <c r="H664" s="43"/>
      <c r="I664" s="143">
        <v>0</v>
      </c>
      <c r="L664" s="202"/>
    </row>
    <row r="665" spans="1:12" ht="15" hidden="1" thickBot="1" x14ac:dyDescent="0.4">
      <c r="A665" s="221"/>
      <c r="B665" s="148"/>
      <c r="C665" s="144"/>
      <c r="D665" s="63"/>
      <c r="E665" s="64"/>
      <c r="F665" s="65" t="str">
        <f t="shared" si="25"/>
        <v/>
      </c>
      <c r="G665" s="149"/>
      <c r="H665" s="43"/>
      <c r="I665" s="143">
        <v>0</v>
      </c>
    </row>
    <row r="666" spans="1:12" ht="15" hidden="1" thickBot="1" x14ac:dyDescent="0.4">
      <c r="A666" s="220" t="s">
        <v>5640</v>
      </c>
      <c r="B666" s="155" t="s">
        <v>402</v>
      </c>
      <c r="C666" s="24" t="s">
        <v>84</v>
      </c>
      <c r="D666" s="89"/>
      <c r="E666" s="39"/>
      <c r="F666" s="39" t="str">
        <f t="shared" si="25"/>
        <v/>
      </c>
      <c r="G666" s="27"/>
      <c r="H666" s="28"/>
      <c r="I666" s="143">
        <v>0</v>
      </c>
    </row>
    <row r="667" spans="1:12" ht="15" hidden="1" thickBot="1" x14ac:dyDescent="0.4">
      <c r="A667" s="219"/>
      <c r="B667" s="30" t="s">
        <v>402</v>
      </c>
      <c r="C667" s="30"/>
      <c r="D667" s="87"/>
      <c r="E667" s="40"/>
      <c r="F667" s="29" t="str">
        <f t="shared" si="25"/>
        <v/>
      </c>
      <c r="G667" s="33"/>
      <c r="H667" s="29"/>
      <c r="I667" s="143">
        <v>0</v>
      </c>
    </row>
    <row r="668" spans="1:12" ht="25.5" hidden="1" thickBot="1" x14ac:dyDescent="0.4">
      <c r="A668" s="219"/>
      <c r="B668" s="34" t="s">
        <v>9502</v>
      </c>
      <c r="C668" s="34" t="s">
        <v>84</v>
      </c>
      <c r="D668" s="35">
        <v>0.75580000000000003</v>
      </c>
      <c r="E668" s="32">
        <v>60.027789710000008</v>
      </c>
      <c r="F668" s="32">
        <f t="shared" si="25"/>
        <v>45.369003462818007</v>
      </c>
      <c r="G668" s="42">
        <f>SUM(F668:F676)</f>
        <v>687.94737565578271</v>
      </c>
      <c r="H668" s="43"/>
      <c r="I668" s="143">
        <v>0</v>
      </c>
      <c r="L668" s="202"/>
    </row>
    <row r="669" spans="1:12" ht="15" hidden="1" thickBot="1" x14ac:dyDescent="0.4">
      <c r="A669" s="219"/>
      <c r="B669" s="34" t="s">
        <v>9597</v>
      </c>
      <c r="C669" s="34" t="s">
        <v>750</v>
      </c>
      <c r="D669" s="35">
        <v>322.97770000000003</v>
      </c>
      <c r="E669" s="32">
        <v>1.1271825880000002</v>
      </c>
      <c r="F669" s="32">
        <f t="shared" si="25"/>
        <v>364.05483975228771</v>
      </c>
      <c r="G669" s="42"/>
      <c r="H669" s="43"/>
      <c r="I669" s="143">
        <v>0</v>
      </c>
      <c r="L669" s="202"/>
    </row>
    <row r="670" spans="1:12" ht="25.5" hidden="1" thickBot="1" x14ac:dyDescent="0.4">
      <c r="A670" s="219"/>
      <c r="B670" s="34" t="s">
        <v>9892</v>
      </c>
      <c r="C670" s="34" t="s">
        <v>84</v>
      </c>
      <c r="D670" s="35">
        <v>0.58720000000000006</v>
      </c>
      <c r="E670" s="32">
        <v>202.62702089000004</v>
      </c>
      <c r="F670" s="32">
        <f t="shared" si="25"/>
        <v>118.98258666660803</v>
      </c>
      <c r="G670" s="42"/>
      <c r="H670" s="43"/>
      <c r="I670" s="143">
        <v>0</v>
      </c>
      <c r="L670" s="202"/>
    </row>
    <row r="671" spans="1:12" ht="15" hidden="1" thickBot="1" x14ac:dyDescent="0.4">
      <c r="A671" s="219"/>
      <c r="B671" s="34" t="s">
        <v>563</v>
      </c>
      <c r="C671" s="34" t="s">
        <v>562</v>
      </c>
      <c r="D671" s="35">
        <v>2.5333000000000001</v>
      </c>
      <c r="E671" s="29">
        <v>17.322456942000002</v>
      </c>
      <c r="F671" s="32">
        <f t="shared" si="25"/>
        <v>43.882980171168604</v>
      </c>
      <c r="G671" s="42"/>
      <c r="H671" s="43"/>
      <c r="I671" s="143">
        <v>0</v>
      </c>
      <c r="L671" s="202"/>
    </row>
    <row r="672" spans="1:12" ht="25.5" hidden="1" thickBot="1" x14ac:dyDescent="0.4">
      <c r="A672" s="219"/>
      <c r="B672" s="34" t="s">
        <v>1233</v>
      </c>
      <c r="C672" s="34" t="s">
        <v>562</v>
      </c>
      <c r="D672" s="35">
        <v>1.6046</v>
      </c>
      <c r="E672" s="29">
        <v>20.023441634000001</v>
      </c>
      <c r="F672" s="32">
        <f t="shared" si="25"/>
        <v>32.129614445916403</v>
      </c>
      <c r="G672" s="42"/>
      <c r="H672" s="43"/>
      <c r="I672" s="143">
        <v>0</v>
      </c>
      <c r="L672" s="202"/>
    </row>
    <row r="673" spans="1:12" ht="38" hidden="1" thickBot="1" x14ac:dyDescent="0.4">
      <c r="A673" s="219"/>
      <c r="B673" s="34" t="s">
        <v>8812</v>
      </c>
      <c r="C673" s="34" t="s">
        <v>790</v>
      </c>
      <c r="D673" s="35">
        <v>0.82589999999999997</v>
      </c>
      <c r="E673" s="29">
        <v>1.8715484480000002</v>
      </c>
      <c r="F673" s="32">
        <f t="shared" si="25"/>
        <v>1.5457118632032001</v>
      </c>
      <c r="G673" s="42"/>
      <c r="H673" s="43"/>
      <c r="I673" s="143">
        <v>0</v>
      </c>
      <c r="L673" s="202"/>
    </row>
    <row r="674" spans="1:12" ht="38" hidden="1" thickBot="1" x14ac:dyDescent="0.4">
      <c r="A674" s="219"/>
      <c r="B674" s="34" t="s">
        <v>8820</v>
      </c>
      <c r="C674" s="34" t="s">
        <v>792</v>
      </c>
      <c r="D674" s="35">
        <v>0.77869999999999995</v>
      </c>
      <c r="E674" s="29">
        <v>0.39345052600000002</v>
      </c>
      <c r="F674" s="32">
        <f t="shared" si="25"/>
        <v>0.3063799245962</v>
      </c>
      <c r="G674" s="42"/>
      <c r="H674" s="43"/>
      <c r="I674" s="143">
        <v>0</v>
      </c>
      <c r="L674" s="202"/>
    </row>
    <row r="675" spans="1:12" ht="50.5" hidden="1" thickBot="1" x14ac:dyDescent="0.4">
      <c r="A675" s="219"/>
      <c r="B675" s="34" t="s">
        <v>3002</v>
      </c>
      <c r="C675" s="34" t="s">
        <v>84</v>
      </c>
      <c r="D675" s="35">
        <v>1.343</v>
      </c>
      <c r="E675" s="29">
        <f>'Comp.Aux2'!$G$19</f>
        <v>7.8162765221032</v>
      </c>
      <c r="F675" s="32">
        <f t="shared" si="25"/>
        <v>10.497259369184597</v>
      </c>
      <c r="G675" s="42"/>
      <c r="H675" s="43"/>
      <c r="I675" s="143">
        <v>0</v>
      </c>
      <c r="L675" s="202"/>
    </row>
    <row r="676" spans="1:12" ht="25.5" hidden="1" thickBot="1" x14ac:dyDescent="0.4">
      <c r="A676" s="219"/>
      <c r="B676" s="34" t="s">
        <v>2999</v>
      </c>
      <c r="C676" s="44" t="s">
        <v>1231</v>
      </c>
      <c r="D676" s="35">
        <v>26.86</v>
      </c>
      <c r="E676" s="29">
        <f>'Comp.Aux2'!$G$8</f>
        <v>2.65</v>
      </c>
      <c r="F676" s="32">
        <f t="shared" si="25"/>
        <v>71.179000000000002</v>
      </c>
      <c r="G676" s="42"/>
      <c r="H676" s="43"/>
      <c r="I676" s="143">
        <v>0</v>
      </c>
      <c r="L676" s="202"/>
    </row>
    <row r="677" spans="1:12" ht="15" hidden="1" thickBot="1" x14ac:dyDescent="0.4">
      <c r="A677" s="219"/>
      <c r="B677" s="48"/>
      <c r="C677" s="44"/>
      <c r="D677" s="35"/>
      <c r="E677" s="29"/>
      <c r="F677" s="32" t="str">
        <f t="shared" si="25"/>
        <v/>
      </c>
      <c r="G677" s="42"/>
      <c r="H677" s="43"/>
      <c r="I677" s="143">
        <v>0</v>
      </c>
    </row>
    <row r="678" spans="1:12" ht="26.5" hidden="1" thickBot="1" x14ac:dyDescent="0.4">
      <c r="A678" s="219"/>
      <c r="B678" s="45" t="s">
        <v>85</v>
      </c>
      <c r="C678" s="44"/>
      <c r="D678" s="35"/>
      <c r="E678" s="29"/>
      <c r="F678" s="32" t="str">
        <f t="shared" si="25"/>
        <v/>
      </c>
      <c r="G678" s="42"/>
      <c r="H678" s="43"/>
      <c r="I678" s="143">
        <v>0</v>
      </c>
    </row>
    <row r="679" spans="1:12" ht="15" hidden="1" thickBot="1" x14ac:dyDescent="0.4">
      <c r="A679" s="221"/>
      <c r="B679" s="52" t="s">
        <v>402</v>
      </c>
      <c r="C679" s="52"/>
      <c r="D679" s="91"/>
      <c r="E679" s="64"/>
      <c r="F679" s="64" t="str">
        <f t="shared" si="25"/>
        <v/>
      </c>
      <c r="G679" s="66"/>
      <c r="H679" s="29"/>
      <c r="I679" s="143">
        <v>0</v>
      </c>
    </row>
    <row r="680" spans="1:12" ht="26.25" hidden="1" customHeight="1" thickBot="1" x14ac:dyDescent="0.4">
      <c r="A680" s="220" t="s">
        <v>2811</v>
      </c>
      <c r="B680" s="155" t="s">
        <v>402</v>
      </c>
      <c r="C680" s="24" t="s">
        <v>837</v>
      </c>
      <c r="D680" s="89"/>
      <c r="E680" s="39"/>
      <c r="F680" s="39" t="str">
        <f t="shared" ref="F680:F686" si="26">IF(ISNUMBER(E680),ROUND(E680*$D680,2),"")</f>
        <v/>
      </c>
      <c r="G680" s="27"/>
      <c r="H680" s="28"/>
      <c r="I680" s="143">
        <v>0</v>
      </c>
    </row>
    <row r="681" spans="1:12" ht="15" hidden="1" thickBot="1" x14ac:dyDescent="0.4">
      <c r="A681" s="219"/>
      <c r="B681" s="30" t="s">
        <v>402</v>
      </c>
      <c r="C681" s="74"/>
      <c r="D681" s="87"/>
      <c r="E681" s="93"/>
      <c r="F681" s="94" t="str">
        <f t="shared" si="26"/>
        <v/>
      </c>
      <c r="G681" s="33"/>
      <c r="H681" s="29"/>
      <c r="I681" s="143">
        <v>0</v>
      </c>
    </row>
    <row r="682" spans="1:12" ht="25.5" hidden="1" thickBot="1" x14ac:dyDescent="0.4">
      <c r="A682" s="219"/>
      <c r="B682" s="34" t="s">
        <v>976</v>
      </c>
      <c r="C682" s="34" t="s">
        <v>75</v>
      </c>
      <c r="D682" s="35">
        <v>1.7000000000000001E-2</v>
      </c>
      <c r="E682" s="32">
        <v>7.0927432660000003</v>
      </c>
      <c r="F682" s="32">
        <f t="shared" si="26"/>
        <v>0.12</v>
      </c>
      <c r="G682" s="42">
        <f>SUM(F682:F691)</f>
        <v>89.788324267745992</v>
      </c>
      <c r="H682" s="43"/>
      <c r="I682" s="143">
        <v>0</v>
      </c>
      <c r="L682" s="202"/>
    </row>
    <row r="683" spans="1:12" ht="25.5" hidden="1" thickBot="1" x14ac:dyDescent="0.4">
      <c r="A683" s="219"/>
      <c r="B683" s="34" t="s">
        <v>3164</v>
      </c>
      <c r="C683" s="34" t="s">
        <v>372</v>
      </c>
      <c r="D683" s="35">
        <v>1.1659999999999999</v>
      </c>
      <c r="E683" s="32">
        <v>5.0085188580000004</v>
      </c>
      <c r="F683" s="32">
        <f t="shared" si="26"/>
        <v>5.84</v>
      </c>
      <c r="G683" s="42"/>
      <c r="H683" s="43"/>
      <c r="I683" s="143">
        <v>0</v>
      </c>
      <c r="L683" s="202"/>
    </row>
    <row r="684" spans="1:12" ht="25.5" hidden="1" thickBot="1" x14ac:dyDescent="0.4">
      <c r="A684" s="219"/>
      <c r="B684" s="34" t="s">
        <v>3166</v>
      </c>
      <c r="C684" s="34" t="s">
        <v>372</v>
      </c>
      <c r="D684" s="35">
        <v>1.093</v>
      </c>
      <c r="E684" s="29">
        <v>1.7439428720000001</v>
      </c>
      <c r="F684" s="32">
        <f t="shared" si="26"/>
        <v>1.91</v>
      </c>
      <c r="G684" s="42"/>
      <c r="H684" s="43"/>
      <c r="I684" s="143">
        <v>0</v>
      </c>
      <c r="L684" s="202"/>
    </row>
    <row r="685" spans="1:12" ht="15" hidden="1" thickBot="1" x14ac:dyDescent="0.4">
      <c r="A685" s="219"/>
      <c r="B685" s="34" t="s">
        <v>9929</v>
      </c>
      <c r="C685" s="34" t="s">
        <v>750</v>
      </c>
      <c r="D685" s="35">
        <v>4.9000000000000002E-2</v>
      </c>
      <c r="E685" s="29">
        <v>18.662315490000001</v>
      </c>
      <c r="F685" s="32">
        <f t="shared" si="26"/>
        <v>0.91</v>
      </c>
      <c r="G685" s="42"/>
      <c r="H685" s="43"/>
      <c r="I685" s="143">
        <v>0</v>
      </c>
      <c r="L685" s="202"/>
    </row>
    <row r="686" spans="1:12" ht="38" hidden="1" thickBot="1" x14ac:dyDescent="0.4">
      <c r="A686" s="219"/>
      <c r="B686" s="34" t="s">
        <v>10195</v>
      </c>
      <c r="C686" s="34" t="s">
        <v>372</v>
      </c>
      <c r="D686" s="35">
        <v>1.9430000000000001</v>
      </c>
      <c r="E686" s="29">
        <v>19.895836058000004</v>
      </c>
      <c r="F686" s="32">
        <f t="shared" si="26"/>
        <v>38.659999999999997</v>
      </c>
      <c r="G686" s="42"/>
      <c r="H686" s="43"/>
      <c r="I686" s="143">
        <v>0</v>
      </c>
      <c r="L686" s="202"/>
    </row>
    <row r="687" spans="1:12" ht="15" hidden="1" thickBot="1" x14ac:dyDescent="0.4">
      <c r="A687" s="219"/>
      <c r="B687" s="34" t="s">
        <v>2867</v>
      </c>
      <c r="C687" s="34" t="s">
        <v>750</v>
      </c>
      <c r="D687" s="35">
        <v>3.4000000000000002E-2</v>
      </c>
      <c r="E687" s="29">
        <v>22.607454548000003</v>
      </c>
      <c r="F687" s="32">
        <f>IF(ISNUMBER(E687),E687*$D687,"")</f>
        <v>0.76865345463200019</v>
      </c>
      <c r="G687" s="42"/>
      <c r="H687" s="43"/>
      <c r="I687" s="143">
        <v>0</v>
      </c>
      <c r="L687" s="202"/>
    </row>
    <row r="688" spans="1:12" ht="15" hidden="1" thickBot="1" x14ac:dyDescent="0.4">
      <c r="A688" s="219"/>
      <c r="B688" s="34" t="s">
        <v>637</v>
      </c>
      <c r="C688" s="34" t="s">
        <v>562</v>
      </c>
      <c r="D688" s="35">
        <v>0.5</v>
      </c>
      <c r="E688" s="29">
        <v>21.990694264000002</v>
      </c>
      <c r="F688" s="32">
        <f>IF(ISNUMBER(E688),E688*$D688,"")</f>
        <v>10.995347132000001</v>
      </c>
      <c r="G688" s="42"/>
      <c r="H688" s="43"/>
      <c r="I688" s="143">
        <v>0</v>
      </c>
      <c r="L688" s="202"/>
    </row>
    <row r="689" spans="1:12" ht="15" hidden="1" thickBot="1" x14ac:dyDescent="0.4">
      <c r="A689" s="219"/>
      <c r="B689" s="34" t="s">
        <v>838</v>
      </c>
      <c r="C689" s="34" t="s">
        <v>562</v>
      </c>
      <c r="D689" s="35">
        <v>1.2889999999999999</v>
      </c>
      <c r="E689" s="29">
        <v>22.830764306000003</v>
      </c>
      <c r="F689" s="32">
        <f>IF(ISNUMBER(E689),E689*$D689,"")</f>
        <v>29.428855190434003</v>
      </c>
      <c r="G689" s="42"/>
      <c r="H689" s="43"/>
      <c r="I689" s="143">
        <v>0</v>
      </c>
      <c r="L689" s="202"/>
    </row>
    <row r="690" spans="1:12" ht="25.5" hidden="1" thickBot="1" x14ac:dyDescent="0.4">
      <c r="A690" s="219"/>
      <c r="B690" s="34" t="s">
        <v>980</v>
      </c>
      <c r="C690" s="34" t="s">
        <v>790</v>
      </c>
      <c r="D690" s="35">
        <v>3.2000000000000001E-2</v>
      </c>
      <c r="E690" s="29">
        <v>19.853300866000005</v>
      </c>
      <c r="F690" s="32">
        <f>IF(ISNUMBER(E690),E690*$D690,"")</f>
        <v>0.63530562771200016</v>
      </c>
      <c r="G690" s="42"/>
      <c r="H690" s="43"/>
      <c r="I690" s="143">
        <v>0</v>
      </c>
      <c r="L690" s="202"/>
    </row>
    <row r="691" spans="1:12" ht="25.5" hidden="1" thickBot="1" x14ac:dyDescent="0.4">
      <c r="A691" s="219"/>
      <c r="B691" s="34" t="s">
        <v>981</v>
      </c>
      <c r="C691" s="34" t="s">
        <v>792</v>
      </c>
      <c r="D691" s="35">
        <v>2.8000000000000001E-2</v>
      </c>
      <c r="E691" s="29">
        <v>18.577245105999999</v>
      </c>
      <c r="F691" s="32">
        <f>IF(ISNUMBER(E691),E691*$D691,"")</f>
        <v>0.52016286296799996</v>
      </c>
      <c r="G691" s="42"/>
      <c r="H691" s="43"/>
      <c r="I691" s="143">
        <v>0</v>
      </c>
      <c r="L691" s="202"/>
    </row>
    <row r="692" spans="1:12" ht="15" hidden="1" thickBot="1" x14ac:dyDescent="0.4">
      <c r="A692" s="221"/>
      <c r="B692" s="99"/>
      <c r="C692" s="75"/>
      <c r="D692" s="91"/>
      <c r="E692" s="64"/>
      <c r="F692" s="64" t="str">
        <f t="shared" ref="F692:F697" si="27">IF(ISNUMBER(E692),ROUND(E692*$D692,2),"")</f>
        <v/>
      </c>
      <c r="G692" s="66"/>
      <c r="H692" s="29"/>
      <c r="I692" s="143">
        <v>0</v>
      </c>
    </row>
    <row r="693" spans="1:12" ht="26.25" hidden="1" customHeight="1" thickBot="1" x14ac:dyDescent="0.4">
      <c r="A693" s="220" t="s">
        <v>3195</v>
      </c>
      <c r="B693" s="155" t="s">
        <v>402</v>
      </c>
      <c r="C693" s="24" t="s">
        <v>84</v>
      </c>
      <c r="D693" s="89"/>
      <c r="E693" s="39"/>
      <c r="F693" s="39" t="str">
        <f t="shared" si="27"/>
        <v/>
      </c>
      <c r="G693" s="27"/>
      <c r="H693" s="28"/>
      <c r="I693" s="143">
        <v>0</v>
      </c>
    </row>
    <row r="694" spans="1:12" ht="15" hidden="1" thickBot="1" x14ac:dyDescent="0.4">
      <c r="A694" s="219"/>
      <c r="B694" s="30" t="s">
        <v>402</v>
      </c>
      <c r="C694" s="74"/>
      <c r="D694" s="87"/>
      <c r="E694" s="93"/>
      <c r="F694" s="94" t="str">
        <f t="shared" si="27"/>
        <v/>
      </c>
      <c r="G694" s="33"/>
      <c r="H694" s="29"/>
      <c r="I694" s="143">
        <v>0</v>
      </c>
    </row>
    <row r="695" spans="1:12" ht="25.5" hidden="1" thickBot="1" x14ac:dyDescent="0.4">
      <c r="A695" s="219"/>
      <c r="B695" s="34" t="s">
        <v>9893</v>
      </c>
      <c r="C695" s="34" t="s">
        <v>84</v>
      </c>
      <c r="D695" s="35">
        <v>1.1000000000000001</v>
      </c>
      <c r="E695" s="32">
        <v>203.69040069000002</v>
      </c>
      <c r="F695" s="32">
        <f t="shared" si="27"/>
        <v>224.06</v>
      </c>
      <c r="G695" s="42">
        <f>SUM(F695:F704)</f>
        <v>1036.9369485882053</v>
      </c>
      <c r="H695" s="43"/>
      <c r="I695" s="143">
        <v>0</v>
      </c>
      <c r="L695" s="202"/>
    </row>
    <row r="696" spans="1:12" ht="25.5" hidden="1" thickBot="1" x14ac:dyDescent="0.4">
      <c r="A696" s="219"/>
      <c r="B696" s="34" t="s">
        <v>9892</v>
      </c>
      <c r="C696" s="34" t="s">
        <v>84</v>
      </c>
      <c r="D696" s="35">
        <v>2.4937999999999998</v>
      </c>
      <c r="E696" s="29">
        <v>202.62702089000004</v>
      </c>
      <c r="F696" s="32">
        <f t="shared" si="27"/>
        <v>505.31</v>
      </c>
      <c r="G696" s="42"/>
      <c r="H696" s="43"/>
      <c r="I696" s="143">
        <v>0</v>
      </c>
      <c r="L696" s="202"/>
    </row>
    <row r="697" spans="1:12" ht="15" hidden="1" thickBot="1" x14ac:dyDescent="0.4">
      <c r="A697" s="219"/>
      <c r="B697" s="34" t="s">
        <v>570</v>
      </c>
      <c r="C697" s="34" t="s">
        <v>562</v>
      </c>
      <c r="D697" s="35">
        <v>3.7406999999999999</v>
      </c>
      <c r="E697" s="29">
        <v>23.149778246</v>
      </c>
      <c r="F697" s="32">
        <f t="shared" si="27"/>
        <v>86.6</v>
      </c>
      <c r="G697" s="42"/>
      <c r="H697" s="43"/>
      <c r="I697" s="143">
        <v>0</v>
      </c>
      <c r="L697" s="202"/>
    </row>
    <row r="698" spans="1:12" ht="15" hidden="1" thickBot="1" x14ac:dyDescent="0.4">
      <c r="A698" s="219"/>
      <c r="B698" s="34" t="s">
        <v>563</v>
      </c>
      <c r="C698" s="34" t="s">
        <v>562</v>
      </c>
      <c r="D698" s="35">
        <v>7.1800000000000003E-2</v>
      </c>
      <c r="E698" s="29">
        <v>17.322456942000002</v>
      </c>
      <c r="F698" s="32">
        <f>IF(ISNUMBER(E698),E698*$D698,"")</f>
        <v>1.2437524084356002</v>
      </c>
      <c r="G698" s="42"/>
      <c r="H698" s="43"/>
      <c r="I698" s="143">
        <v>0</v>
      </c>
      <c r="L698" s="202"/>
    </row>
    <row r="699" spans="1:12" ht="38" hidden="1" thickBot="1" x14ac:dyDescent="0.4">
      <c r="A699" s="219"/>
      <c r="B699" s="34" t="s">
        <v>931</v>
      </c>
      <c r="C699" s="34" t="s">
        <v>790</v>
      </c>
      <c r="D699" s="35">
        <v>6.6600000000000006E-2</v>
      </c>
      <c r="E699" s="29">
        <v>9.1876014720000008</v>
      </c>
      <c r="F699" s="32">
        <f>IF(ISNUMBER(E699),E699*$D699,"")</f>
        <v>0.61189425803520014</v>
      </c>
      <c r="G699" s="42"/>
      <c r="H699" s="43"/>
      <c r="I699" s="143">
        <v>0</v>
      </c>
      <c r="L699" s="202"/>
    </row>
    <row r="700" spans="1:12" ht="38" hidden="1" thickBot="1" x14ac:dyDescent="0.4">
      <c r="A700" s="219"/>
      <c r="B700" s="34" t="s">
        <v>1091</v>
      </c>
      <c r="C700" s="34" t="s">
        <v>792</v>
      </c>
      <c r="D700" s="35">
        <v>1.1000000000000001</v>
      </c>
      <c r="E700" s="29">
        <v>0.49978850600000002</v>
      </c>
      <c r="F700" s="32">
        <f>IF(ISNUMBER(E700),E700*$D700,"")</f>
        <v>0.54976735660000009</v>
      </c>
      <c r="G700" s="42"/>
      <c r="H700" s="43"/>
      <c r="I700" s="143">
        <v>0</v>
      </c>
      <c r="L700" s="202"/>
    </row>
    <row r="701" spans="1:12" ht="50.5" hidden="1" thickBot="1" x14ac:dyDescent="0.4">
      <c r="A701" s="219"/>
      <c r="B701" s="34" t="s">
        <v>3002</v>
      </c>
      <c r="C701" s="34" t="s">
        <v>84</v>
      </c>
      <c r="D701" s="35">
        <v>3.5937999999999999</v>
      </c>
      <c r="E701" s="29">
        <f>'Comp.Aux2'!$G$19</f>
        <v>7.8162765221032</v>
      </c>
      <c r="F701" s="32">
        <f>IF(ISNUMBER(E701),E701*$D701,"")</f>
        <v>28.09013456513448</v>
      </c>
      <c r="G701" s="42"/>
      <c r="H701" s="43"/>
      <c r="I701" s="143">
        <v>0</v>
      </c>
      <c r="L701" s="202"/>
    </row>
    <row r="702" spans="1:12" ht="25.5" hidden="1" thickBot="1" x14ac:dyDescent="0.4">
      <c r="A702" s="219"/>
      <c r="B702" s="34" t="s">
        <v>2999</v>
      </c>
      <c r="C702" s="44" t="s">
        <v>1231</v>
      </c>
      <c r="D702" s="35">
        <v>71.876000000000005</v>
      </c>
      <c r="E702" s="29">
        <f>'Comp.Aux2'!$G$8</f>
        <v>2.65</v>
      </c>
      <c r="F702" s="32">
        <f>IF(ISNUMBER(E702),E702*$D702,"")</f>
        <v>190.47140000000002</v>
      </c>
      <c r="G702" s="42"/>
      <c r="H702" s="43"/>
      <c r="I702" s="143">
        <v>0</v>
      </c>
      <c r="L702" s="202"/>
    </row>
    <row r="703" spans="1:12" ht="15" hidden="1" thickBot="1" x14ac:dyDescent="0.4">
      <c r="A703" s="219"/>
      <c r="B703" s="48"/>
      <c r="C703" s="123"/>
      <c r="D703" s="35"/>
      <c r="E703" s="29"/>
      <c r="F703" s="32" t="str">
        <f t="shared" ref="F703:F710" si="28">IF(ISNUMBER(E703),ROUND(E703*$D703,2),"")</f>
        <v/>
      </c>
      <c r="G703" s="42"/>
      <c r="H703" s="43"/>
      <c r="I703" s="143">
        <v>0</v>
      </c>
    </row>
    <row r="704" spans="1:12" ht="25" hidden="1" customHeight="1" x14ac:dyDescent="0.4">
      <c r="A704" s="219"/>
      <c r="B704" s="45" t="s">
        <v>608</v>
      </c>
      <c r="C704" s="123"/>
      <c r="D704" s="35"/>
      <c r="E704" s="29"/>
      <c r="F704" s="32" t="str">
        <f t="shared" si="28"/>
        <v/>
      </c>
      <c r="G704" s="42"/>
      <c r="H704" s="43"/>
      <c r="I704" s="143">
        <v>0</v>
      </c>
    </row>
    <row r="705" spans="1:12" ht="15" hidden="1" thickBot="1" x14ac:dyDescent="0.4">
      <c r="A705" s="221"/>
      <c r="B705" s="99"/>
      <c r="C705" s="75"/>
      <c r="D705" s="91"/>
      <c r="E705" s="64"/>
      <c r="F705" s="64" t="str">
        <f t="shared" si="28"/>
        <v/>
      </c>
      <c r="G705" s="66"/>
      <c r="H705" s="29"/>
      <c r="I705" s="143">
        <v>0</v>
      </c>
    </row>
    <row r="706" spans="1:12" ht="26.25" customHeight="1" thickBot="1" x14ac:dyDescent="0.4">
      <c r="A706" s="220" t="s">
        <v>3153</v>
      </c>
      <c r="B706" s="155" t="s">
        <v>402</v>
      </c>
      <c r="C706" s="24" t="s">
        <v>84</v>
      </c>
      <c r="D706" s="89"/>
      <c r="E706" s="39"/>
      <c r="F706" s="39" t="str">
        <f t="shared" si="28"/>
        <v/>
      </c>
      <c r="G706" s="27"/>
      <c r="H706" s="28"/>
      <c r="I706" s="143">
        <v>0.56399999999999995</v>
      </c>
    </row>
    <row r="707" spans="1:12" x14ac:dyDescent="0.35">
      <c r="A707" s="219"/>
      <c r="B707" s="30" t="s">
        <v>402</v>
      </c>
      <c r="C707" s="74"/>
      <c r="D707" s="87"/>
      <c r="E707" s="93"/>
      <c r="F707" s="94" t="str">
        <f t="shared" si="28"/>
        <v/>
      </c>
      <c r="G707" s="33"/>
      <c r="H707" s="29"/>
      <c r="I707" s="143">
        <v>0.56399999999999995</v>
      </c>
    </row>
    <row r="708" spans="1:12" ht="25" x14ac:dyDescent="0.35">
      <c r="A708" s="219"/>
      <c r="B708" s="34" t="s">
        <v>9502</v>
      </c>
      <c r="C708" s="34" t="s">
        <v>84</v>
      </c>
      <c r="D708" s="35">
        <v>1.1000000000000001</v>
      </c>
      <c r="E708" s="32">
        <v>60.027789710000008</v>
      </c>
      <c r="F708" s="32">
        <f t="shared" si="28"/>
        <v>66.03</v>
      </c>
      <c r="G708" s="42">
        <f>SUM(F708:F716)</f>
        <v>235.52143561404034</v>
      </c>
      <c r="H708" s="43"/>
      <c r="I708" s="143">
        <v>0.56399999999999995</v>
      </c>
      <c r="L708" s="202"/>
    </row>
    <row r="709" spans="1:12" x14ac:dyDescent="0.35">
      <c r="A709" s="219"/>
      <c r="B709" s="34" t="s">
        <v>570</v>
      </c>
      <c r="C709" s="34" t="s">
        <v>562</v>
      </c>
      <c r="D709" s="35">
        <v>2.026870256383936</v>
      </c>
      <c r="E709" s="29">
        <v>23.149778246</v>
      </c>
      <c r="F709" s="32">
        <f t="shared" si="28"/>
        <v>46.92</v>
      </c>
      <c r="G709" s="42"/>
      <c r="H709" s="43"/>
      <c r="I709" s="143">
        <v>0.56399999999999995</v>
      </c>
      <c r="L709" s="202"/>
    </row>
    <row r="710" spans="1:12" x14ac:dyDescent="0.35">
      <c r="A710" s="219"/>
      <c r="B710" s="34" t="s">
        <v>563</v>
      </c>
      <c r="C710" s="34" t="s">
        <v>562</v>
      </c>
      <c r="D710" s="35">
        <v>3.0329000000000002</v>
      </c>
      <c r="E710" s="29">
        <v>17.322456942000002</v>
      </c>
      <c r="F710" s="32">
        <f t="shared" si="28"/>
        <v>52.54</v>
      </c>
      <c r="G710" s="42"/>
      <c r="H710" s="43"/>
      <c r="I710" s="143">
        <v>0.56399999999999995</v>
      </c>
      <c r="L710" s="202"/>
    </row>
    <row r="711" spans="1:12" ht="25" x14ac:dyDescent="0.35">
      <c r="A711" s="219"/>
      <c r="B711" s="34" t="s">
        <v>789</v>
      </c>
      <c r="C711" s="34" t="s">
        <v>790</v>
      </c>
      <c r="D711" s="35">
        <v>7.1800000000000003E-2</v>
      </c>
      <c r="E711" s="29">
        <v>25.818861544000004</v>
      </c>
      <c r="F711" s="32">
        <f>IF(ISNUMBER(E711),E711*$D711,"")</f>
        <v>1.8537942588592005</v>
      </c>
      <c r="G711" s="42"/>
      <c r="H711" s="43"/>
      <c r="I711" s="143">
        <v>0.56399999999999995</v>
      </c>
      <c r="L711" s="202"/>
    </row>
    <row r="712" spans="1:12" ht="25" x14ac:dyDescent="0.35">
      <c r="A712" s="219"/>
      <c r="B712" s="34" t="s">
        <v>791</v>
      </c>
      <c r="C712" s="34" t="s">
        <v>792</v>
      </c>
      <c r="D712" s="35">
        <v>6.6600000000000006E-2</v>
      </c>
      <c r="E712" s="29">
        <v>19.215272986000002</v>
      </c>
      <c r="F712" s="32">
        <f>IF(ISNUMBER(E712),E712*$D712,"")</f>
        <v>1.2797371808676004</v>
      </c>
      <c r="G712" s="42"/>
      <c r="H712" s="43"/>
      <c r="I712" s="143">
        <v>0.56399999999999995</v>
      </c>
      <c r="L712" s="202"/>
    </row>
    <row r="713" spans="1:12" ht="50" x14ac:dyDescent="0.35">
      <c r="A713" s="219"/>
      <c r="B713" s="34" t="s">
        <v>3002</v>
      </c>
      <c r="C713" s="34" t="s">
        <v>84</v>
      </c>
      <c r="D713" s="35">
        <v>1.1000000000000001</v>
      </c>
      <c r="E713" s="29">
        <f>'Comp.Aux2'!$G$19</f>
        <v>7.8162765221032</v>
      </c>
      <c r="F713" s="32">
        <f>IF(ISNUMBER(E713),E713*$D713,"")</f>
        <v>8.5979041743135198</v>
      </c>
      <c r="G713" s="42"/>
      <c r="H713" s="43"/>
      <c r="I713" s="143">
        <v>0.56399999999999995</v>
      </c>
      <c r="L713" s="202"/>
    </row>
    <row r="714" spans="1:12" ht="25" x14ac:dyDescent="0.35">
      <c r="A714" s="219"/>
      <c r="B714" s="34" t="s">
        <v>2999</v>
      </c>
      <c r="C714" s="44" t="s">
        <v>1231</v>
      </c>
      <c r="D714" s="35">
        <v>22</v>
      </c>
      <c r="E714" s="29">
        <f>'Comp.Aux2'!$G$8</f>
        <v>2.65</v>
      </c>
      <c r="F714" s="32">
        <f>IF(ISNUMBER(E714),E714*$D714,"")</f>
        <v>58.3</v>
      </c>
      <c r="G714" s="42"/>
      <c r="H714" s="43"/>
      <c r="I714" s="143">
        <v>0.56399999999999995</v>
      </c>
      <c r="L714" s="202"/>
    </row>
    <row r="715" spans="1:12" x14ac:dyDescent="0.35">
      <c r="A715" s="219"/>
      <c r="B715" s="48"/>
      <c r="C715" s="123"/>
      <c r="D715" s="35"/>
      <c r="E715" s="29"/>
      <c r="F715" s="32" t="str">
        <f t="shared" ref="F715:F723" si="29">IF(ISNUMBER(E715),ROUND(E715*$D715,2),"")</f>
        <v/>
      </c>
      <c r="G715" s="42"/>
      <c r="H715" s="43"/>
      <c r="I715" s="143">
        <v>0.56399999999999995</v>
      </c>
    </row>
    <row r="716" spans="1:12" ht="25" customHeight="1" x14ac:dyDescent="0.35">
      <c r="A716" s="219"/>
      <c r="B716" s="45" t="s">
        <v>608</v>
      </c>
      <c r="C716" s="123"/>
      <c r="D716" s="35"/>
      <c r="E716" s="29"/>
      <c r="F716" s="32" t="str">
        <f t="shared" si="29"/>
        <v/>
      </c>
      <c r="G716" s="42"/>
      <c r="H716" s="43"/>
      <c r="I716" s="143">
        <v>0.56399999999999995</v>
      </c>
    </row>
    <row r="717" spans="1:12" ht="15" thickBot="1" x14ac:dyDescent="0.4">
      <c r="A717" s="221"/>
      <c r="B717" s="99"/>
      <c r="C717" s="75"/>
      <c r="D717" s="91"/>
      <c r="E717" s="64"/>
      <c r="F717" s="64" t="str">
        <f t="shared" si="29"/>
        <v/>
      </c>
      <c r="G717" s="66"/>
      <c r="H717" s="29"/>
      <c r="I717" s="143">
        <v>0.56399999999999995</v>
      </c>
    </row>
    <row r="718" spans="1:12" ht="26.25" customHeight="1" thickBot="1" x14ac:dyDescent="0.4">
      <c r="A718" s="220" t="s">
        <v>5647</v>
      </c>
      <c r="B718" s="155" t="s">
        <v>402</v>
      </c>
      <c r="C718" s="24" t="s">
        <v>84</v>
      </c>
      <c r="D718" s="89"/>
      <c r="E718" s="39"/>
      <c r="F718" s="39" t="str">
        <f t="shared" si="29"/>
        <v/>
      </c>
      <c r="G718" s="27"/>
      <c r="H718" s="28"/>
      <c r="I718" s="143">
        <v>0.111</v>
      </c>
    </row>
    <row r="719" spans="1:12" x14ac:dyDescent="0.35">
      <c r="A719" s="219"/>
      <c r="B719" s="30" t="s">
        <v>402</v>
      </c>
      <c r="C719" s="74"/>
      <c r="D719" s="87"/>
      <c r="E719" s="93"/>
      <c r="F719" s="94" t="str">
        <f t="shared" si="29"/>
        <v/>
      </c>
      <c r="G719" s="33"/>
      <c r="H719" s="29"/>
      <c r="I719" s="143">
        <v>0.111</v>
      </c>
    </row>
    <row r="720" spans="1:12" ht="25" x14ac:dyDescent="0.35">
      <c r="A720" s="219"/>
      <c r="B720" s="34" t="s">
        <v>9502</v>
      </c>
      <c r="C720" s="34" t="s">
        <v>84</v>
      </c>
      <c r="D720" s="35">
        <v>0.83479999999999999</v>
      </c>
      <c r="E720" s="32">
        <v>60.027789710000008</v>
      </c>
      <c r="F720" s="32">
        <f t="shared" si="29"/>
        <v>50.11</v>
      </c>
      <c r="G720" s="42">
        <f>SUM(F720:F727)</f>
        <v>962.05078566069415</v>
      </c>
      <c r="H720" s="43"/>
      <c r="I720" s="143">
        <v>0.111</v>
      </c>
      <c r="L720" s="202"/>
    </row>
    <row r="721" spans="1:12" x14ac:dyDescent="0.35">
      <c r="A721" s="219"/>
      <c r="B721" s="34" t="s">
        <v>9597</v>
      </c>
      <c r="C721" s="34" t="s">
        <v>750</v>
      </c>
      <c r="D721" s="35">
        <v>284.6765027733108</v>
      </c>
      <c r="E721" s="32">
        <v>1.1271825880000002</v>
      </c>
      <c r="F721" s="32">
        <f t="shared" si="29"/>
        <v>320.88</v>
      </c>
      <c r="G721" s="42"/>
      <c r="H721" s="43"/>
      <c r="I721" s="143">
        <v>0.111</v>
      </c>
      <c r="L721" s="202"/>
    </row>
    <row r="722" spans="1:12" ht="25" x14ac:dyDescent="0.35">
      <c r="A722" s="219"/>
      <c r="B722" s="34" t="s">
        <v>9963</v>
      </c>
      <c r="C722" s="34" t="s">
        <v>84</v>
      </c>
      <c r="D722" s="35">
        <v>0.59460000000000002</v>
      </c>
      <c r="E722" s="29">
        <v>666.11174051800003</v>
      </c>
      <c r="F722" s="32">
        <f t="shared" si="29"/>
        <v>396.07</v>
      </c>
      <c r="G722" s="42"/>
      <c r="H722" s="43"/>
      <c r="I722" s="143">
        <v>0.111</v>
      </c>
      <c r="L722" s="202"/>
    </row>
    <row r="723" spans="1:12" x14ac:dyDescent="0.35">
      <c r="A723" s="219"/>
      <c r="B723" s="34" t="s">
        <v>563</v>
      </c>
      <c r="C723" s="34" t="s">
        <v>562</v>
      </c>
      <c r="D723" s="35">
        <v>6.2382999999999997</v>
      </c>
      <c r="E723" s="29">
        <v>17.322456942000002</v>
      </c>
      <c r="F723" s="32">
        <f t="shared" si="29"/>
        <v>108.06</v>
      </c>
      <c r="G723" s="42"/>
      <c r="H723" s="43"/>
      <c r="I723" s="143">
        <v>0.111</v>
      </c>
      <c r="L723" s="202"/>
    </row>
    <row r="724" spans="1:12" ht="50" x14ac:dyDescent="0.35">
      <c r="A724" s="219"/>
      <c r="B724" s="34" t="s">
        <v>3002</v>
      </c>
      <c r="C724" s="34" t="s">
        <v>84</v>
      </c>
      <c r="D724" s="35">
        <v>1.4294</v>
      </c>
      <c r="E724" s="29">
        <f>'Comp.Aux2'!$G$19</f>
        <v>7.8162765221032</v>
      </c>
      <c r="F724" s="32">
        <f>IF(ISNUMBER(E724),E724*$D724,"")</f>
        <v>11.172585660694313</v>
      </c>
      <c r="G724" s="42"/>
      <c r="H724" s="43"/>
      <c r="I724" s="143">
        <v>0.111</v>
      </c>
      <c r="L724" s="202"/>
    </row>
    <row r="725" spans="1:12" ht="25" x14ac:dyDescent="0.35">
      <c r="A725" s="219"/>
      <c r="B725" s="34" t="s">
        <v>2999</v>
      </c>
      <c r="C725" s="44" t="s">
        <v>1231</v>
      </c>
      <c r="D725" s="35">
        <v>28.588000000000001</v>
      </c>
      <c r="E725" s="29">
        <f>'Comp.Aux2'!$G$8</f>
        <v>2.65</v>
      </c>
      <c r="F725" s="32">
        <f>IF(ISNUMBER(E725),E725*$D725,"")</f>
        <v>75.758200000000002</v>
      </c>
      <c r="G725" s="42"/>
      <c r="H725" s="43"/>
      <c r="I725" s="143">
        <v>0.111</v>
      </c>
      <c r="L725" s="202"/>
    </row>
    <row r="726" spans="1:12" x14ac:dyDescent="0.35">
      <c r="A726" s="219"/>
      <c r="B726" s="48"/>
      <c r="C726" s="123"/>
      <c r="D726" s="35"/>
      <c r="E726" s="29"/>
      <c r="F726" s="32" t="str">
        <f t="shared" ref="F726:F747" si="30">IF(ISNUMBER(E726),ROUND(E726*$D726,2),"")</f>
        <v/>
      </c>
      <c r="G726" s="42"/>
      <c r="H726" s="43"/>
      <c r="I726" s="143">
        <v>0.111</v>
      </c>
    </row>
    <row r="727" spans="1:12" ht="25" customHeight="1" x14ac:dyDescent="0.35">
      <c r="A727" s="219"/>
      <c r="B727" s="45" t="s">
        <v>85</v>
      </c>
      <c r="C727" s="123"/>
      <c r="D727" s="35"/>
      <c r="E727" s="29"/>
      <c r="F727" s="32" t="str">
        <f t="shared" si="30"/>
        <v/>
      </c>
      <c r="G727" s="42"/>
      <c r="H727" s="43"/>
      <c r="I727" s="143">
        <v>0.111</v>
      </c>
    </row>
    <row r="728" spans="1:12" ht="15" thickBot="1" x14ac:dyDescent="0.4">
      <c r="A728" s="221"/>
      <c r="B728" s="99"/>
      <c r="C728" s="75"/>
      <c r="D728" s="91"/>
      <c r="E728" s="64"/>
      <c r="F728" s="64" t="str">
        <f t="shared" si="30"/>
        <v/>
      </c>
      <c r="G728" s="66"/>
      <c r="H728" s="29"/>
      <c r="I728" s="143">
        <v>0.111</v>
      </c>
    </row>
    <row r="729" spans="1:12" ht="26.25" customHeight="1" thickBot="1" x14ac:dyDescent="0.4">
      <c r="A729" s="220" t="s">
        <v>6858</v>
      </c>
      <c r="B729" s="155" t="s">
        <v>402</v>
      </c>
      <c r="C729" s="24" t="s">
        <v>837</v>
      </c>
      <c r="D729" s="89"/>
      <c r="E729" s="39"/>
      <c r="F729" s="39" t="str">
        <f t="shared" si="30"/>
        <v/>
      </c>
      <c r="G729" s="27"/>
      <c r="H729" s="28"/>
      <c r="I729" s="143">
        <v>318.32040000000001</v>
      </c>
    </row>
    <row r="730" spans="1:12" x14ac:dyDescent="0.35">
      <c r="A730" s="219"/>
      <c r="B730" s="30" t="s">
        <v>402</v>
      </c>
      <c r="C730" s="74"/>
      <c r="D730" s="87"/>
      <c r="E730" s="93"/>
      <c r="F730" s="94" t="str">
        <f t="shared" si="30"/>
        <v/>
      </c>
      <c r="G730" s="33"/>
      <c r="H730" s="29"/>
      <c r="I730" s="143">
        <v>318.32040000000001</v>
      </c>
    </row>
    <row r="731" spans="1:12" x14ac:dyDescent="0.35">
      <c r="A731" s="219"/>
      <c r="B731" s="34" t="s">
        <v>9678</v>
      </c>
      <c r="C731" s="34" t="s">
        <v>75</v>
      </c>
      <c r="D731" s="35">
        <v>5.7500000000000002E-2</v>
      </c>
      <c r="E731" s="32">
        <v>19.151470198000002</v>
      </c>
      <c r="F731" s="32">
        <f t="shared" si="30"/>
        <v>1.1000000000000001</v>
      </c>
      <c r="G731" s="42">
        <f>SUM(F731:F733)</f>
        <v>8.52</v>
      </c>
      <c r="H731" s="43"/>
      <c r="I731" s="143">
        <v>318.32040000000001</v>
      </c>
      <c r="L731" s="202"/>
    </row>
    <row r="732" spans="1:12" x14ac:dyDescent="0.35">
      <c r="A732" s="219"/>
      <c r="B732" s="34" t="s">
        <v>1148</v>
      </c>
      <c r="C732" s="34" t="s">
        <v>75</v>
      </c>
      <c r="D732" s="35">
        <v>0.1908</v>
      </c>
      <c r="E732" s="32">
        <v>30.816746604000002</v>
      </c>
      <c r="F732" s="32">
        <f t="shared" si="30"/>
        <v>5.88</v>
      </c>
      <c r="G732" s="42"/>
      <c r="H732" s="43"/>
      <c r="I732" s="143">
        <v>318.32040000000001</v>
      </c>
      <c r="L732" s="202"/>
    </row>
    <row r="733" spans="1:12" x14ac:dyDescent="0.35">
      <c r="A733" s="219"/>
      <c r="B733" s="34" t="s">
        <v>925</v>
      </c>
      <c r="C733" s="34" t="s">
        <v>562</v>
      </c>
      <c r="D733" s="35">
        <v>6.3500000000000001E-2</v>
      </c>
      <c r="E733" s="29">
        <v>24.191890450000002</v>
      </c>
      <c r="F733" s="32">
        <f t="shared" si="30"/>
        <v>1.54</v>
      </c>
      <c r="G733" s="42"/>
      <c r="H733" s="43"/>
      <c r="I733" s="143">
        <v>318.32040000000001</v>
      </c>
      <c r="L733" s="202"/>
    </row>
    <row r="734" spans="1:12" ht="15" thickBot="1" x14ac:dyDescent="0.4">
      <c r="A734" s="221"/>
      <c r="B734" s="99"/>
      <c r="C734" s="75"/>
      <c r="D734" s="91"/>
      <c r="E734" s="64"/>
      <c r="F734" s="64" t="str">
        <f t="shared" si="30"/>
        <v/>
      </c>
      <c r="G734" s="66"/>
      <c r="H734" s="29"/>
      <c r="I734" s="143">
        <v>318.32040000000001</v>
      </c>
    </row>
    <row r="735" spans="1:12" ht="26.25" customHeight="1" thickBot="1" x14ac:dyDescent="0.4">
      <c r="A735" s="220" t="s">
        <v>6859</v>
      </c>
      <c r="B735" s="155" t="s">
        <v>402</v>
      </c>
      <c r="C735" s="24" t="s">
        <v>837</v>
      </c>
      <c r="D735" s="89"/>
      <c r="E735" s="39"/>
      <c r="F735" s="39" t="str">
        <f t="shared" si="30"/>
        <v/>
      </c>
      <c r="G735" s="27"/>
      <c r="H735" s="28"/>
      <c r="I735" s="143">
        <v>636.64080000000001</v>
      </c>
    </row>
    <row r="736" spans="1:12" x14ac:dyDescent="0.35">
      <c r="A736" s="219"/>
      <c r="B736" s="30" t="s">
        <v>402</v>
      </c>
      <c r="C736" s="74"/>
      <c r="D736" s="87"/>
      <c r="E736" s="93"/>
      <c r="F736" s="94" t="str">
        <f t="shared" si="30"/>
        <v/>
      </c>
      <c r="G736" s="33"/>
      <c r="H736" s="29"/>
      <c r="I736" s="143">
        <v>636.64080000000001</v>
      </c>
    </row>
    <row r="737" spans="1:12" x14ac:dyDescent="0.35">
      <c r="A737" s="219"/>
      <c r="B737" s="34" t="s">
        <v>9678</v>
      </c>
      <c r="C737" s="34" t="s">
        <v>75</v>
      </c>
      <c r="D737" s="35">
        <v>5.7815999999999999E-2</v>
      </c>
      <c r="E737" s="32">
        <v>19.151470198000002</v>
      </c>
      <c r="F737" s="32">
        <f t="shared" si="30"/>
        <v>1.1100000000000001</v>
      </c>
      <c r="G737" s="42">
        <f>SUM(F737:F739)</f>
        <v>8.39</v>
      </c>
      <c r="H737" s="43"/>
      <c r="I737" s="143">
        <v>636.64080000000001</v>
      </c>
      <c r="L737" s="202"/>
    </row>
    <row r="738" spans="1:12" x14ac:dyDescent="0.35">
      <c r="A738" s="219"/>
      <c r="B738" s="34" t="s">
        <v>10044</v>
      </c>
      <c r="C738" s="34" t="s">
        <v>75</v>
      </c>
      <c r="D738" s="35">
        <v>0.19450000000000001</v>
      </c>
      <c r="E738" s="32">
        <v>29.508789450000002</v>
      </c>
      <c r="F738" s="32">
        <f t="shared" si="30"/>
        <v>5.74</v>
      </c>
      <c r="G738" s="42"/>
      <c r="H738" s="43"/>
      <c r="I738" s="143">
        <v>636.64080000000001</v>
      </c>
      <c r="L738" s="202"/>
    </row>
    <row r="739" spans="1:12" x14ac:dyDescent="0.35">
      <c r="A739" s="219"/>
      <c r="B739" s="34" t="s">
        <v>925</v>
      </c>
      <c r="C739" s="34" t="s">
        <v>562</v>
      </c>
      <c r="D739" s="35">
        <v>6.3500000000000001E-2</v>
      </c>
      <c r="E739" s="29">
        <v>24.191890450000002</v>
      </c>
      <c r="F739" s="32">
        <f t="shared" si="30"/>
        <v>1.54</v>
      </c>
      <c r="G739" s="42"/>
      <c r="H739" s="43"/>
      <c r="I739" s="143">
        <v>636.64080000000001</v>
      </c>
      <c r="L739" s="202"/>
    </row>
    <row r="740" spans="1:12" ht="15" thickBot="1" x14ac:dyDescent="0.4">
      <c r="A740" s="221"/>
      <c r="B740" s="99"/>
      <c r="C740" s="75"/>
      <c r="D740" s="91"/>
      <c r="E740" s="64"/>
      <c r="F740" s="64" t="str">
        <f t="shared" si="30"/>
        <v/>
      </c>
      <c r="G740" s="66"/>
      <c r="H740" s="29"/>
      <c r="I740" s="143">
        <v>636.64080000000001</v>
      </c>
    </row>
    <row r="741" spans="1:12" ht="26.25" customHeight="1" thickBot="1" x14ac:dyDescent="0.4">
      <c r="A741" s="220" t="s">
        <v>7485</v>
      </c>
      <c r="B741" s="155" t="s">
        <v>402</v>
      </c>
      <c r="C741" s="24" t="s">
        <v>750</v>
      </c>
      <c r="D741" s="89"/>
      <c r="E741" s="39"/>
      <c r="F741" s="39" t="str">
        <f t="shared" si="30"/>
        <v/>
      </c>
      <c r="G741" s="27"/>
      <c r="H741" s="28"/>
      <c r="I741" s="143">
        <v>914.57130000000006</v>
      </c>
    </row>
    <row r="742" spans="1:12" x14ac:dyDescent="0.35">
      <c r="A742" s="219"/>
      <c r="B742" s="30" t="s">
        <v>402</v>
      </c>
      <c r="C742" s="74"/>
      <c r="D742" s="87"/>
      <c r="E742" s="93"/>
      <c r="F742" s="94" t="str">
        <f t="shared" si="30"/>
        <v/>
      </c>
      <c r="G742" s="33"/>
      <c r="H742" s="29"/>
      <c r="I742" s="143">
        <v>914.57130000000006</v>
      </c>
    </row>
    <row r="743" spans="1:12" ht="25" x14ac:dyDescent="0.35">
      <c r="A743" s="219"/>
      <c r="B743" s="34" t="s">
        <v>90</v>
      </c>
      <c r="C743" s="34" t="s">
        <v>750</v>
      </c>
      <c r="D743" s="35">
        <v>3.0547999999999999E-2</v>
      </c>
      <c r="E743" s="32">
        <v>8.9430241180000003</v>
      </c>
      <c r="F743" s="32">
        <f t="shared" si="30"/>
        <v>0.27</v>
      </c>
      <c r="G743" s="42">
        <f>SUM(F743:F752)</f>
        <v>16.0914783255092</v>
      </c>
      <c r="H743" s="43"/>
      <c r="I743" s="143">
        <v>914.57130000000006</v>
      </c>
      <c r="L743" s="202"/>
    </row>
    <row r="744" spans="1:12" x14ac:dyDescent="0.35">
      <c r="A744" s="219"/>
      <c r="B744" s="34" t="s">
        <v>91</v>
      </c>
      <c r="C744" s="34" t="s">
        <v>750</v>
      </c>
      <c r="D744" s="35">
        <v>1.5E-3</v>
      </c>
      <c r="E744" s="32">
        <v>25.808227746000004</v>
      </c>
      <c r="F744" s="32">
        <f t="shared" si="30"/>
        <v>0.04</v>
      </c>
      <c r="G744" s="42"/>
      <c r="H744" s="43"/>
      <c r="I744" s="143">
        <v>914.57130000000006</v>
      </c>
      <c r="L744" s="202"/>
    </row>
    <row r="745" spans="1:12" ht="25" x14ac:dyDescent="0.35">
      <c r="A745" s="219"/>
      <c r="B745" s="34" t="s">
        <v>9896</v>
      </c>
      <c r="C745" s="34" t="s">
        <v>750</v>
      </c>
      <c r="D745" s="35">
        <v>1.0916780609086216</v>
      </c>
      <c r="E745" s="29">
        <v>11.144220304000001</v>
      </c>
      <c r="F745" s="32">
        <f t="shared" si="30"/>
        <v>12.17</v>
      </c>
      <c r="G745" s="42"/>
      <c r="H745" s="43"/>
      <c r="I745" s="143">
        <v>914.57130000000006</v>
      </c>
      <c r="L745" s="202"/>
    </row>
    <row r="746" spans="1:12" ht="25" x14ac:dyDescent="0.35">
      <c r="A746" s="219"/>
      <c r="B746" s="34" t="s">
        <v>2830</v>
      </c>
      <c r="C746" s="34" t="s">
        <v>562</v>
      </c>
      <c r="D746" s="35">
        <v>4.4000000000000003E-3</v>
      </c>
      <c r="E746" s="29">
        <v>17.715907468000001</v>
      </c>
      <c r="F746" s="32">
        <f t="shared" si="30"/>
        <v>0.08</v>
      </c>
      <c r="G746" s="42"/>
      <c r="H746" s="43"/>
      <c r="I746" s="143">
        <v>914.57130000000006</v>
      </c>
      <c r="L746" s="202"/>
    </row>
    <row r="747" spans="1:12" ht="25" x14ac:dyDescent="0.35">
      <c r="A747" s="219"/>
      <c r="B747" s="34" t="s">
        <v>830</v>
      </c>
      <c r="C747" s="34" t="s">
        <v>562</v>
      </c>
      <c r="D747" s="35">
        <v>1.4E-2</v>
      </c>
      <c r="E747" s="29">
        <v>19.491751734000001</v>
      </c>
      <c r="F747" s="32">
        <f t="shared" si="30"/>
        <v>0.27</v>
      </c>
      <c r="G747" s="42"/>
      <c r="H747" s="43"/>
      <c r="I747" s="143">
        <v>914.57130000000006</v>
      </c>
      <c r="L747" s="202"/>
    </row>
    <row r="748" spans="1:12" x14ac:dyDescent="0.35">
      <c r="A748" s="219"/>
      <c r="B748" s="34" t="s">
        <v>2840</v>
      </c>
      <c r="C748" s="34" t="s">
        <v>562</v>
      </c>
      <c r="D748" s="35">
        <v>1.8100000000000002E-2</v>
      </c>
      <c r="E748" s="29">
        <v>23.702735742000002</v>
      </c>
      <c r="F748" s="32">
        <f>IF(ISNUMBER(E748),E748*$D748,"")</f>
        <v>0.42901951693020007</v>
      </c>
      <c r="G748" s="42"/>
      <c r="H748" s="43"/>
      <c r="I748" s="143">
        <v>914.57130000000006</v>
      </c>
      <c r="L748" s="202"/>
    </row>
    <row r="749" spans="1:12" ht="37.5" x14ac:dyDescent="0.35">
      <c r="A749" s="219"/>
      <c r="B749" s="34" t="s">
        <v>2801</v>
      </c>
      <c r="C749" s="34" t="s">
        <v>790</v>
      </c>
      <c r="D749" s="35">
        <v>4.0000000000000001E-3</v>
      </c>
      <c r="E749" s="29">
        <v>286.44261672600004</v>
      </c>
      <c r="F749" s="32">
        <f>IF(ISNUMBER(E749),E749*$D749,"")</f>
        <v>1.1457704669040001</v>
      </c>
      <c r="G749" s="42"/>
      <c r="H749" s="43"/>
      <c r="I749" s="143">
        <v>914.57130000000006</v>
      </c>
      <c r="L749" s="202"/>
    </row>
    <row r="750" spans="1:12" ht="37.5" x14ac:dyDescent="0.35">
      <c r="A750" s="219"/>
      <c r="B750" s="34" t="s">
        <v>2807</v>
      </c>
      <c r="C750" s="34" t="s">
        <v>792</v>
      </c>
      <c r="D750" s="35">
        <v>3.7000000000000002E-3</v>
      </c>
      <c r="E750" s="29">
        <v>144.88549775000001</v>
      </c>
      <c r="F750" s="32">
        <f>IF(ISNUMBER(E750),E750*$D750,"")</f>
        <v>0.53607634167500007</v>
      </c>
      <c r="G750" s="42"/>
      <c r="H750" s="43"/>
      <c r="I750" s="143">
        <v>914.57130000000006</v>
      </c>
      <c r="L750" s="202"/>
    </row>
    <row r="751" spans="1:12" ht="25" x14ac:dyDescent="0.35">
      <c r="A751" s="219"/>
      <c r="B751" s="34" t="s">
        <v>2819</v>
      </c>
      <c r="C751" s="34" t="s">
        <v>837</v>
      </c>
      <c r="D751" s="35">
        <v>3.5799999999999998E-2</v>
      </c>
      <c r="E751" s="29">
        <f>'Comp.Aux2'!$G$142</f>
        <v>23.619999999999997</v>
      </c>
      <c r="F751" s="32">
        <f>IF(ISNUMBER(E751),E751*$D751,"")</f>
        <v>0.8455959999999999</v>
      </c>
      <c r="G751" s="42"/>
      <c r="H751" s="43"/>
      <c r="I751" s="143">
        <v>914.57130000000006</v>
      </c>
      <c r="L751" s="202"/>
    </row>
    <row r="752" spans="1:12" ht="37.5" x14ac:dyDescent="0.35">
      <c r="A752" s="219"/>
      <c r="B752" s="34" t="s">
        <v>6858</v>
      </c>
      <c r="C752" s="34" t="s">
        <v>837</v>
      </c>
      <c r="D752" s="35">
        <v>3.5799999999999998E-2</v>
      </c>
      <c r="E752" s="29">
        <f>'Comp.Aux2'!$G$150</f>
        <v>8.52</v>
      </c>
      <c r="F752" s="32">
        <f>IF(ISNUMBER(E752),E752*$D752,"")</f>
        <v>0.30501599999999995</v>
      </c>
      <c r="G752" s="42"/>
      <c r="H752" s="43"/>
      <c r="I752" s="143">
        <v>914.57130000000006</v>
      </c>
      <c r="L752" s="202"/>
    </row>
    <row r="753" spans="1:12" ht="15" thickBot="1" x14ac:dyDescent="0.4">
      <c r="A753" s="221"/>
      <c r="B753" s="99"/>
      <c r="C753" s="75"/>
      <c r="D753" s="91"/>
      <c r="E753" s="64"/>
      <c r="F753" s="64" t="str">
        <f t="shared" ref="F753:F760" si="31">IF(ISNUMBER(E753),ROUND(E753*$D753,2),"")</f>
        <v/>
      </c>
      <c r="G753" s="66"/>
      <c r="H753" s="29"/>
      <c r="I753" s="143">
        <v>914.57130000000006</v>
      </c>
    </row>
    <row r="754" spans="1:12" ht="26.25" customHeight="1" thickBot="1" x14ac:dyDescent="0.4">
      <c r="A754" s="220" t="s">
        <v>6861</v>
      </c>
      <c r="B754" s="155" t="s">
        <v>402</v>
      </c>
      <c r="C754" s="24" t="s">
        <v>750</v>
      </c>
      <c r="D754" s="89"/>
      <c r="E754" s="39"/>
      <c r="F754" s="39" t="str">
        <f t="shared" si="31"/>
        <v/>
      </c>
      <c r="G754" s="27"/>
      <c r="H754" s="28"/>
      <c r="I754" s="143">
        <v>496.40920000000006</v>
      </c>
    </row>
    <row r="755" spans="1:12" x14ac:dyDescent="0.35">
      <c r="A755" s="219"/>
      <c r="B755" s="30" t="s">
        <v>402</v>
      </c>
      <c r="C755" s="74"/>
      <c r="D755" s="87"/>
      <c r="E755" s="93"/>
      <c r="F755" s="94" t="str">
        <f t="shared" si="31"/>
        <v/>
      </c>
      <c r="G755" s="33"/>
      <c r="H755" s="29"/>
      <c r="I755" s="143">
        <v>496.40920000000006</v>
      </c>
    </row>
    <row r="756" spans="1:12" x14ac:dyDescent="0.35">
      <c r="A756" s="219"/>
      <c r="B756" s="34" t="s">
        <v>9588</v>
      </c>
      <c r="C756" s="34" t="s">
        <v>750</v>
      </c>
      <c r="D756" s="35">
        <v>6.0005000000000003E-2</v>
      </c>
      <c r="E756" s="32">
        <v>9.1769676740000019</v>
      </c>
      <c r="F756" s="32">
        <f t="shared" si="31"/>
        <v>0.55000000000000004</v>
      </c>
      <c r="G756" s="42">
        <f>SUM(F756:F765)</f>
        <v>16.0128690434376</v>
      </c>
      <c r="H756" s="43"/>
      <c r="I756" s="143">
        <v>496.40920000000006</v>
      </c>
      <c r="L756" s="202"/>
    </row>
    <row r="757" spans="1:12" x14ac:dyDescent="0.35">
      <c r="A757" s="219"/>
      <c r="B757" s="34" t="s">
        <v>91</v>
      </c>
      <c r="C757" s="34" t="s">
        <v>750</v>
      </c>
      <c r="D757" s="35">
        <v>1.7679999999999996E-3</v>
      </c>
      <c r="E757" s="32">
        <v>25.808227746000004</v>
      </c>
      <c r="F757" s="32">
        <f t="shared" si="31"/>
        <v>0.05</v>
      </c>
      <c r="G757" s="42"/>
      <c r="H757" s="43"/>
      <c r="I757" s="143">
        <v>496.40920000000006</v>
      </c>
      <c r="L757" s="202"/>
    </row>
    <row r="758" spans="1:12" x14ac:dyDescent="0.35">
      <c r="A758" s="219"/>
      <c r="B758" s="34" t="s">
        <v>9895</v>
      </c>
      <c r="C758" s="34" t="s">
        <v>750</v>
      </c>
      <c r="D758" s="35">
        <v>1.091</v>
      </c>
      <c r="E758" s="29">
        <v>12.154431114000001</v>
      </c>
      <c r="F758" s="32">
        <f t="shared" si="31"/>
        <v>13.26</v>
      </c>
      <c r="G758" s="42"/>
      <c r="H758" s="43"/>
      <c r="I758" s="143">
        <v>496.40920000000006</v>
      </c>
      <c r="L758" s="202"/>
    </row>
    <row r="759" spans="1:12" ht="25" x14ac:dyDescent="0.35">
      <c r="A759" s="219"/>
      <c r="B759" s="34" t="s">
        <v>2830</v>
      </c>
      <c r="C759" s="34" t="s">
        <v>562</v>
      </c>
      <c r="D759" s="35">
        <v>1.2999999999999999E-3</v>
      </c>
      <c r="E759" s="29">
        <v>17.715907468000001</v>
      </c>
      <c r="F759" s="32">
        <f t="shared" si="31"/>
        <v>0.02</v>
      </c>
      <c r="G759" s="42"/>
      <c r="H759" s="43"/>
      <c r="I759" s="143">
        <v>496.40920000000006</v>
      </c>
      <c r="L759" s="202"/>
    </row>
    <row r="760" spans="1:12" ht="25" x14ac:dyDescent="0.35">
      <c r="A760" s="219"/>
      <c r="B760" s="34" t="s">
        <v>830</v>
      </c>
      <c r="C760" s="34" t="s">
        <v>562</v>
      </c>
      <c r="D760" s="35">
        <v>5.0000000000000001E-3</v>
      </c>
      <c r="E760" s="29">
        <v>19.491751734000001</v>
      </c>
      <c r="F760" s="32">
        <f t="shared" si="31"/>
        <v>0.1</v>
      </c>
      <c r="G760" s="42"/>
      <c r="H760" s="43"/>
      <c r="I760" s="143">
        <v>496.40920000000006</v>
      </c>
      <c r="L760" s="202"/>
    </row>
    <row r="761" spans="1:12" x14ac:dyDescent="0.35">
      <c r="A761" s="219"/>
      <c r="B761" s="34" t="s">
        <v>2840</v>
      </c>
      <c r="C761" s="34" t="s">
        <v>562</v>
      </c>
      <c r="D761" s="35">
        <v>2.8299999999999999E-2</v>
      </c>
      <c r="E761" s="29">
        <v>23.702735742000002</v>
      </c>
      <c r="F761" s="32">
        <f>IF(ISNUMBER(E761),E761*$D761,"")</f>
        <v>0.67078742149860004</v>
      </c>
      <c r="G761" s="42"/>
      <c r="H761" s="43"/>
      <c r="I761" s="143">
        <v>496.40920000000006</v>
      </c>
      <c r="L761" s="202"/>
    </row>
    <row r="762" spans="1:12" ht="37.5" x14ac:dyDescent="0.35">
      <c r="A762" s="219"/>
      <c r="B762" s="34" t="s">
        <v>2801</v>
      </c>
      <c r="C762" s="34" t="s">
        <v>790</v>
      </c>
      <c r="D762" s="35">
        <v>1.5E-3</v>
      </c>
      <c r="E762" s="29">
        <v>286.44261672600004</v>
      </c>
      <c r="F762" s="32">
        <f>IF(ISNUMBER(E762),E762*$D762,"")</f>
        <v>0.42966392508900009</v>
      </c>
      <c r="G762" s="42"/>
      <c r="H762" s="43"/>
      <c r="I762" s="143">
        <v>496.40920000000006</v>
      </c>
      <c r="L762" s="202"/>
    </row>
    <row r="763" spans="1:12" ht="37.5" x14ac:dyDescent="0.35">
      <c r="A763" s="219"/>
      <c r="B763" s="34" t="s">
        <v>2807</v>
      </c>
      <c r="C763" s="34" t="s">
        <v>792</v>
      </c>
      <c r="D763" s="35">
        <v>1.4E-3</v>
      </c>
      <c r="E763" s="29">
        <v>144.88549775000001</v>
      </c>
      <c r="F763" s="32">
        <f>IF(ISNUMBER(E763),E763*$D763,"")</f>
        <v>0.20283969685000003</v>
      </c>
      <c r="G763" s="42"/>
      <c r="H763" s="43"/>
      <c r="I763" s="143">
        <v>496.40920000000006</v>
      </c>
      <c r="L763" s="202"/>
    </row>
    <row r="764" spans="1:12" ht="25" x14ac:dyDescent="0.35">
      <c r="A764" s="219"/>
      <c r="B764" s="34" t="s">
        <v>2819</v>
      </c>
      <c r="C764" s="34" t="s">
        <v>837</v>
      </c>
      <c r="D764" s="35">
        <v>2.2700000000000001E-2</v>
      </c>
      <c r="E764" s="29">
        <f>'Comp.Aux2'!$G$142</f>
        <v>23.619999999999997</v>
      </c>
      <c r="F764" s="32">
        <f>IF(ISNUMBER(E764),E764*$D764,"")</f>
        <v>0.53617399999999993</v>
      </c>
      <c r="G764" s="42"/>
      <c r="H764" s="43"/>
      <c r="I764" s="143">
        <v>496.40920000000006</v>
      </c>
      <c r="L764" s="202"/>
    </row>
    <row r="765" spans="1:12" ht="37.5" x14ac:dyDescent="0.35">
      <c r="A765" s="219"/>
      <c r="B765" s="34" t="s">
        <v>6858</v>
      </c>
      <c r="C765" s="34" t="s">
        <v>837</v>
      </c>
      <c r="D765" s="35">
        <v>2.2700000000000001E-2</v>
      </c>
      <c r="E765" s="29">
        <f>'Comp.Aux2'!$G$150</f>
        <v>8.52</v>
      </c>
      <c r="F765" s="32">
        <f>IF(ISNUMBER(E765),E765*$D765,"")</f>
        <v>0.19340399999999999</v>
      </c>
      <c r="G765" s="42"/>
      <c r="H765" s="43"/>
      <c r="I765" s="143">
        <v>496.40920000000006</v>
      </c>
      <c r="L765" s="202"/>
    </row>
    <row r="766" spans="1:12" ht="15" thickBot="1" x14ac:dyDescent="0.4">
      <c r="A766" s="221"/>
      <c r="B766" s="99"/>
      <c r="C766" s="75"/>
      <c r="D766" s="91"/>
      <c r="E766" s="64"/>
      <c r="F766" s="64" t="str">
        <f t="shared" ref="F766:F773" si="32">IF(ISNUMBER(E766),ROUND(E766*$D766,2),"")</f>
        <v/>
      </c>
      <c r="G766" s="66"/>
      <c r="H766" s="29"/>
      <c r="I766" s="143">
        <v>496.40920000000006</v>
      </c>
    </row>
    <row r="767" spans="1:12" ht="26.25" customHeight="1" thickBot="1" x14ac:dyDescent="0.4">
      <c r="A767" s="220" t="s">
        <v>7486</v>
      </c>
      <c r="B767" s="155" t="s">
        <v>402</v>
      </c>
      <c r="C767" s="24" t="s">
        <v>750</v>
      </c>
      <c r="D767" s="89"/>
      <c r="E767" s="39"/>
      <c r="F767" s="39" t="str">
        <f t="shared" si="32"/>
        <v/>
      </c>
      <c r="G767" s="27"/>
      <c r="H767" s="28"/>
      <c r="I767" s="143">
        <v>252.73679999999999</v>
      </c>
    </row>
    <row r="768" spans="1:12" x14ac:dyDescent="0.35">
      <c r="A768" s="219"/>
      <c r="B768" s="30" t="s">
        <v>402</v>
      </c>
      <c r="C768" s="74"/>
      <c r="D768" s="87"/>
      <c r="E768" s="93"/>
      <c r="F768" s="94" t="str">
        <f t="shared" si="32"/>
        <v/>
      </c>
      <c r="G768" s="33"/>
      <c r="H768" s="29"/>
      <c r="I768" s="143">
        <v>252.73679999999999</v>
      </c>
    </row>
    <row r="769" spans="1:12" x14ac:dyDescent="0.35">
      <c r="A769" s="219"/>
      <c r="B769" s="34" t="s">
        <v>9589</v>
      </c>
      <c r="C769" s="34" t="s">
        <v>750</v>
      </c>
      <c r="D769" s="35">
        <v>0.13609134000000001</v>
      </c>
      <c r="E769" s="32">
        <v>9.0918972900000021</v>
      </c>
      <c r="F769" s="32">
        <f t="shared" si="32"/>
        <v>1.24</v>
      </c>
      <c r="G769" s="42">
        <f>SUM(F769:F778)</f>
        <v>20.226254598603795</v>
      </c>
      <c r="H769" s="43"/>
      <c r="I769" s="143">
        <v>252.73679999999999</v>
      </c>
      <c r="L769" s="202"/>
    </row>
    <row r="770" spans="1:12" ht="25" x14ac:dyDescent="0.35">
      <c r="A770" s="219"/>
      <c r="B770" s="34" t="s">
        <v>90</v>
      </c>
      <c r="C770" s="34" t="s">
        <v>750</v>
      </c>
      <c r="D770" s="35">
        <v>1.091</v>
      </c>
      <c r="E770" s="32">
        <v>8.9430241180000003</v>
      </c>
      <c r="F770" s="32">
        <f t="shared" si="32"/>
        <v>9.76</v>
      </c>
      <c r="G770" s="42"/>
      <c r="H770" s="43"/>
      <c r="I770" s="143">
        <v>252.73679999999999</v>
      </c>
      <c r="L770" s="202"/>
    </row>
    <row r="771" spans="1:12" x14ac:dyDescent="0.35">
      <c r="A771" s="219"/>
      <c r="B771" s="34" t="s">
        <v>91</v>
      </c>
      <c r="C771" s="34" t="s">
        <v>750</v>
      </c>
      <c r="D771" s="35">
        <v>1.6999999999999999E-3</v>
      </c>
      <c r="E771" s="29">
        <v>25.808227746000004</v>
      </c>
      <c r="F771" s="32">
        <f t="shared" si="32"/>
        <v>0.04</v>
      </c>
      <c r="G771" s="42"/>
      <c r="H771" s="43"/>
      <c r="I771" s="143">
        <v>252.73679999999999</v>
      </c>
      <c r="L771" s="202"/>
    </row>
    <row r="772" spans="1:12" ht="25" x14ac:dyDescent="0.35">
      <c r="A772" s="219"/>
      <c r="B772" s="34" t="s">
        <v>2830</v>
      </c>
      <c r="C772" s="34" t="s">
        <v>562</v>
      </c>
      <c r="D772" s="35">
        <v>1.0500000000000001E-2</v>
      </c>
      <c r="E772" s="29">
        <v>17.715907468000001</v>
      </c>
      <c r="F772" s="32">
        <f t="shared" si="32"/>
        <v>0.19</v>
      </c>
      <c r="G772" s="42"/>
      <c r="H772" s="43"/>
      <c r="I772" s="143">
        <v>252.73679999999999</v>
      </c>
      <c r="L772" s="202"/>
    </row>
    <row r="773" spans="1:12" ht="25" x14ac:dyDescent="0.35">
      <c r="A773" s="219"/>
      <c r="B773" s="34" t="s">
        <v>830</v>
      </c>
      <c r="C773" s="34" t="s">
        <v>562</v>
      </c>
      <c r="D773" s="35">
        <v>4.9000000000000002E-2</v>
      </c>
      <c r="E773" s="29">
        <v>19.491751734000001</v>
      </c>
      <c r="F773" s="32">
        <f t="shared" si="32"/>
        <v>0.96</v>
      </c>
      <c r="G773" s="42"/>
      <c r="H773" s="43"/>
      <c r="I773" s="143">
        <v>252.73679999999999</v>
      </c>
      <c r="L773" s="202"/>
    </row>
    <row r="774" spans="1:12" x14ac:dyDescent="0.35">
      <c r="A774" s="219"/>
      <c r="B774" s="34" t="s">
        <v>2840</v>
      </c>
      <c r="C774" s="34" t="s">
        <v>562</v>
      </c>
      <c r="D774" s="35">
        <v>4.4299999999999999E-2</v>
      </c>
      <c r="E774" s="29">
        <v>23.702735742000002</v>
      </c>
      <c r="F774" s="32">
        <f>IF(ISNUMBER(E774),E774*$D774,"")</f>
        <v>1.0500311933706001</v>
      </c>
      <c r="G774" s="42"/>
      <c r="H774" s="43"/>
      <c r="I774" s="143">
        <v>252.73679999999999</v>
      </c>
      <c r="L774" s="202"/>
    </row>
    <row r="775" spans="1:12" ht="37.5" x14ac:dyDescent="0.35">
      <c r="A775" s="219"/>
      <c r="B775" s="34" t="s">
        <v>2801</v>
      </c>
      <c r="C775" s="34" t="s">
        <v>790</v>
      </c>
      <c r="D775" s="35">
        <v>1.32E-2</v>
      </c>
      <c r="E775" s="29">
        <v>286.44261672600004</v>
      </c>
      <c r="F775" s="32">
        <f>IF(ISNUMBER(E775),E775*$D775,"")</f>
        <v>3.7810425407832007</v>
      </c>
      <c r="G775" s="42"/>
      <c r="H775" s="43"/>
      <c r="I775" s="143">
        <v>252.73679999999999</v>
      </c>
      <c r="L775" s="202"/>
    </row>
    <row r="776" spans="1:12" ht="37.5" x14ac:dyDescent="0.35">
      <c r="A776" s="219"/>
      <c r="B776" s="34" t="s">
        <v>2807</v>
      </c>
      <c r="C776" s="34" t="s">
        <v>792</v>
      </c>
      <c r="D776" s="35">
        <v>1.5800000000000002E-2</v>
      </c>
      <c r="E776" s="29">
        <v>144.88549775000001</v>
      </c>
      <c r="F776" s="32">
        <f>IF(ISNUMBER(E776),E776*$D776,"")</f>
        <v>2.2891908644500005</v>
      </c>
      <c r="G776" s="42"/>
      <c r="H776" s="43"/>
      <c r="I776" s="143">
        <v>252.73679999999999</v>
      </c>
      <c r="L776" s="202"/>
    </row>
    <row r="777" spans="1:12" ht="25" x14ac:dyDescent="0.35">
      <c r="A777" s="219"/>
      <c r="B777" s="34" t="s">
        <v>2819</v>
      </c>
      <c r="C777" s="34" t="s">
        <v>837</v>
      </c>
      <c r="D777" s="35">
        <v>2.8500000000000001E-2</v>
      </c>
      <c r="E777" s="29">
        <f>'Comp.Aux2'!$G$142</f>
        <v>23.619999999999997</v>
      </c>
      <c r="F777" s="32">
        <f>IF(ISNUMBER(E777),E777*$D777,"")</f>
        <v>0.67316999999999994</v>
      </c>
      <c r="G777" s="42"/>
      <c r="H777" s="43"/>
      <c r="I777" s="143">
        <v>252.73679999999999</v>
      </c>
      <c r="L777" s="202"/>
    </row>
    <row r="778" spans="1:12" ht="37.5" x14ac:dyDescent="0.35">
      <c r="A778" s="219"/>
      <c r="B778" s="34" t="s">
        <v>6858</v>
      </c>
      <c r="C778" s="34" t="s">
        <v>837</v>
      </c>
      <c r="D778" s="35">
        <v>2.8500000000000001E-2</v>
      </c>
      <c r="E778" s="29">
        <f>'Comp.Aux2'!$G$150</f>
        <v>8.52</v>
      </c>
      <c r="F778" s="32">
        <f>IF(ISNUMBER(E778),E778*$D778,"")</f>
        <v>0.24282000000000001</v>
      </c>
      <c r="G778" s="42"/>
      <c r="H778" s="43"/>
      <c r="I778" s="143">
        <v>252.73679999999999</v>
      </c>
      <c r="L778" s="202"/>
    </row>
    <row r="779" spans="1:12" ht="15" thickBot="1" x14ac:dyDescent="0.4">
      <c r="A779" s="221"/>
      <c r="B779" s="99"/>
      <c r="C779" s="75"/>
      <c r="D779" s="91"/>
      <c r="E779" s="64"/>
      <c r="F779" s="64" t="str">
        <f t="shared" ref="F779:F786" si="33">IF(ISNUMBER(E779),ROUND(E779*$D779,2),"")</f>
        <v/>
      </c>
      <c r="G779" s="66"/>
      <c r="H779" s="29"/>
      <c r="I779" s="143">
        <v>252.73679999999999</v>
      </c>
    </row>
    <row r="780" spans="1:12" ht="26.25" customHeight="1" thickBot="1" x14ac:dyDescent="0.4">
      <c r="A780" s="220" t="s">
        <v>2809</v>
      </c>
      <c r="B780" s="155" t="s">
        <v>402</v>
      </c>
      <c r="C780" s="24" t="s">
        <v>837</v>
      </c>
      <c r="D780" s="89"/>
      <c r="E780" s="39"/>
      <c r="F780" s="39" t="str">
        <f t="shared" si="33"/>
        <v/>
      </c>
      <c r="G780" s="27"/>
      <c r="H780" s="28"/>
      <c r="I780" s="143">
        <v>107.06140000000001</v>
      </c>
    </row>
    <row r="781" spans="1:12" x14ac:dyDescent="0.35">
      <c r="A781" s="219"/>
      <c r="B781" s="30" t="s">
        <v>402</v>
      </c>
      <c r="C781" s="74"/>
      <c r="D781" s="87"/>
      <c r="E781" s="93"/>
      <c r="F781" s="94" t="str">
        <f t="shared" si="33"/>
        <v/>
      </c>
      <c r="G781" s="33"/>
      <c r="H781" s="29"/>
      <c r="I781" s="143">
        <v>107.06140000000001</v>
      </c>
    </row>
    <row r="782" spans="1:12" ht="25" x14ac:dyDescent="0.35">
      <c r="A782" s="219"/>
      <c r="B782" s="34" t="s">
        <v>1138</v>
      </c>
      <c r="C782" s="34" t="s">
        <v>598</v>
      </c>
      <c r="D782" s="35">
        <v>1.27</v>
      </c>
      <c r="E782" s="32">
        <v>0.17014076800000003</v>
      </c>
      <c r="F782" s="32">
        <f t="shared" si="33"/>
        <v>0.22</v>
      </c>
      <c r="G782" s="42">
        <f>SUM(F782:F788)</f>
        <v>52.521619031396405</v>
      </c>
      <c r="H782" s="43"/>
      <c r="I782" s="143">
        <v>107.06140000000001</v>
      </c>
      <c r="L782" s="202"/>
    </row>
    <row r="783" spans="1:12" ht="25" x14ac:dyDescent="0.35">
      <c r="A783" s="219"/>
      <c r="B783" s="34" t="s">
        <v>1139</v>
      </c>
      <c r="C783" s="34" t="s">
        <v>200</v>
      </c>
      <c r="D783" s="35">
        <v>1.2736869330221865</v>
      </c>
      <c r="E783" s="32">
        <v>2.8073226720000002</v>
      </c>
      <c r="F783" s="32">
        <f t="shared" si="33"/>
        <v>3.58</v>
      </c>
      <c r="G783" s="42"/>
      <c r="H783" s="43"/>
      <c r="I783" s="143">
        <v>107.06140000000001</v>
      </c>
      <c r="L783" s="202"/>
    </row>
    <row r="784" spans="1:12" ht="25" x14ac:dyDescent="0.35">
      <c r="A784" s="219"/>
      <c r="B784" s="34" t="s">
        <v>1140</v>
      </c>
      <c r="C784" s="34" t="s">
        <v>837</v>
      </c>
      <c r="D784" s="35">
        <v>1.2749999999999999</v>
      </c>
      <c r="E784" s="29">
        <v>33.943083216000005</v>
      </c>
      <c r="F784" s="32">
        <f t="shared" si="33"/>
        <v>43.28</v>
      </c>
      <c r="G784" s="42"/>
      <c r="H784" s="43"/>
      <c r="I784" s="143">
        <v>107.06140000000001</v>
      </c>
      <c r="L784" s="202"/>
    </row>
    <row r="785" spans="1:12" x14ac:dyDescent="0.35">
      <c r="A785" s="219"/>
      <c r="B785" s="34" t="s">
        <v>563</v>
      </c>
      <c r="C785" s="34" t="s">
        <v>562</v>
      </c>
      <c r="D785" s="35">
        <v>0.15</v>
      </c>
      <c r="E785" s="29">
        <v>17.322456942000002</v>
      </c>
      <c r="F785" s="32">
        <f t="shared" si="33"/>
        <v>2.6</v>
      </c>
      <c r="G785" s="42"/>
      <c r="H785" s="43"/>
      <c r="I785" s="143">
        <v>107.06140000000001</v>
      </c>
      <c r="L785" s="202"/>
    </row>
    <row r="786" spans="1:12" x14ac:dyDescent="0.35">
      <c r="A786" s="219"/>
      <c r="B786" s="34" t="s">
        <v>1120</v>
      </c>
      <c r="C786" s="34" t="s">
        <v>562</v>
      </c>
      <c r="D786" s="35">
        <v>0.115</v>
      </c>
      <c r="E786" s="29">
        <v>22.607454548000003</v>
      </c>
      <c r="F786" s="32">
        <f t="shared" si="33"/>
        <v>2.6</v>
      </c>
      <c r="G786" s="42"/>
      <c r="H786" s="43"/>
      <c r="I786" s="143">
        <v>107.06140000000001</v>
      </c>
      <c r="L786" s="202"/>
    </row>
    <row r="787" spans="1:12" ht="25" x14ac:dyDescent="0.35">
      <c r="A787" s="219"/>
      <c r="B787" s="34" t="s">
        <v>1121</v>
      </c>
      <c r="C787" s="34" t="s">
        <v>790</v>
      </c>
      <c r="D787" s="35">
        <v>5.0000000000000001E-3</v>
      </c>
      <c r="E787" s="29">
        <v>20.852877878000001</v>
      </c>
      <c r="F787" s="32">
        <f>IF(ISNUMBER(E787),E787*$D787,"")</f>
        <v>0.10426438939</v>
      </c>
      <c r="G787" s="42"/>
      <c r="H787" s="43"/>
      <c r="I787" s="143">
        <v>107.06140000000001</v>
      </c>
      <c r="L787" s="202"/>
    </row>
    <row r="788" spans="1:12" ht="25" x14ac:dyDescent="0.35">
      <c r="A788" s="219"/>
      <c r="B788" s="34" t="s">
        <v>1122</v>
      </c>
      <c r="C788" s="34" t="s">
        <v>792</v>
      </c>
      <c r="D788" s="35">
        <v>6.8999999999999999E-3</v>
      </c>
      <c r="E788" s="29">
        <v>19.906469856000001</v>
      </c>
      <c r="F788" s="32">
        <f t="shared" ref="F788" si="34">IF(ISNUMBER(E788),E788*$D788,"")</f>
        <v>0.13735464200640002</v>
      </c>
      <c r="G788" s="42"/>
      <c r="H788" s="43"/>
      <c r="I788" s="143">
        <v>107.06140000000001</v>
      </c>
      <c r="L788" s="202"/>
    </row>
    <row r="789" spans="1:12" ht="15" thickBot="1" x14ac:dyDescent="0.4">
      <c r="A789" s="221"/>
      <c r="B789" s="99"/>
      <c r="C789" s="75"/>
      <c r="D789" s="91"/>
      <c r="E789" s="64"/>
      <c r="F789" s="64" t="str">
        <f t="shared" ref="F789:F796" si="35">IF(ISNUMBER(E789),ROUND(E789*$D789,2),"")</f>
        <v/>
      </c>
      <c r="G789" s="66"/>
      <c r="H789" s="29"/>
      <c r="I789" s="143">
        <v>107.06140000000001</v>
      </c>
    </row>
    <row r="790" spans="1:12" ht="26.25" customHeight="1" thickBot="1" x14ac:dyDescent="0.4">
      <c r="A790" s="220" t="s">
        <v>2810</v>
      </c>
      <c r="B790" s="155" t="s">
        <v>402</v>
      </c>
      <c r="C790" s="24" t="s">
        <v>372</v>
      </c>
      <c r="D790" s="89"/>
      <c r="E790" s="39"/>
      <c r="F790" s="39" t="str">
        <f t="shared" si="35"/>
        <v/>
      </c>
      <c r="G790" s="27"/>
      <c r="H790" s="28"/>
      <c r="I790" s="143">
        <v>40.297000000000004</v>
      </c>
    </row>
    <row r="791" spans="1:12" x14ac:dyDescent="0.35">
      <c r="A791" s="219"/>
      <c r="B791" s="30" t="s">
        <v>402</v>
      </c>
      <c r="C791" s="74"/>
      <c r="D791" s="87"/>
      <c r="E791" s="93"/>
      <c r="F791" s="94" t="str">
        <f t="shared" si="35"/>
        <v/>
      </c>
      <c r="G791" s="33"/>
      <c r="H791" s="29"/>
      <c r="I791" s="143">
        <v>40.297000000000004</v>
      </c>
    </row>
    <row r="792" spans="1:12" ht="25" x14ac:dyDescent="0.35">
      <c r="A792" s="219"/>
      <c r="B792" s="34" t="s">
        <v>901</v>
      </c>
      <c r="C792" s="34" t="s">
        <v>10208</v>
      </c>
      <c r="D792" s="35">
        <v>0.161</v>
      </c>
      <c r="E792" s="32">
        <v>35.410547340000001</v>
      </c>
      <c r="F792" s="32">
        <f t="shared" si="35"/>
        <v>5.7</v>
      </c>
      <c r="G792" s="42">
        <f>SUM(F792:F800)</f>
        <v>150.04007963201241</v>
      </c>
      <c r="H792" s="43"/>
      <c r="I792" s="143">
        <v>40.297000000000004</v>
      </c>
      <c r="L792" s="202"/>
    </row>
    <row r="793" spans="1:12" x14ac:dyDescent="0.35">
      <c r="A793" s="219"/>
      <c r="B793" s="34" t="s">
        <v>9931</v>
      </c>
      <c r="C793" s="34" t="s">
        <v>750</v>
      </c>
      <c r="D793" s="35">
        <v>2.5000000000000001E-2</v>
      </c>
      <c r="E793" s="32">
        <v>18.003020014000001</v>
      </c>
      <c r="F793" s="32">
        <f t="shared" si="35"/>
        <v>0.45</v>
      </c>
      <c r="G793" s="42"/>
      <c r="H793" s="43"/>
      <c r="I793" s="143">
        <v>40.297000000000004</v>
      </c>
      <c r="L793" s="202"/>
    </row>
    <row r="794" spans="1:12" ht="25" x14ac:dyDescent="0.35">
      <c r="A794" s="219"/>
      <c r="B794" s="34" t="s">
        <v>10190</v>
      </c>
      <c r="C794" s="34" t="s">
        <v>750</v>
      </c>
      <c r="D794" s="35">
        <v>4.8999999999999998E-3</v>
      </c>
      <c r="E794" s="29">
        <v>54.094130426</v>
      </c>
      <c r="F794" s="32">
        <f t="shared" si="35"/>
        <v>0.27</v>
      </c>
      <c r="G794" s="42"/>
      <c r="H794" s="43"/>
      <c r="I794" s="143">
        <v>40.297000000000004</v>
      </c>
      <c r="L794" s="202"/>
    </row>
    <row r="795" spans="1:12" x14ac:dyDescent="0.35">
      <c r="A795" s="219"/>
      <c r="B795" s="34" t="s">
        <v>1174</v>
      </c>
      <c r="C795" s="34" t="s">
        <v>750</v>
      </c>
      <c r="D795" s="35">
        <v>0.18007763766251167</v>
      </c>
      <c r="E795" s="29">
        <v>125.62768957200001</v>
      </c>
      <c r="F795" s="32">
        <f t="shared" si="35"/>
        <v>22.62</v>
      </c>
      <c r="G795" s="42"/>
      <c r="H795" s="43"/>
      <c r="I795" s="143">
        <v>40.297000000000004</v>
      </c>
      <c r="L795" s="202"/>
    </row>
    <row r="796" spans="1:12" ht="25" x14ac:dyDescent="0.35">
      <c r="A796" s="219"/>
      <c r="B796" s="34" t="s">
        <v>1175</v>
      </c>
      <c r="C796" s="34" t="s">
        <v>372</v>
      </c>
      <c r="D796" s="35">
        <v>1.05</v>
      </c>
      <c r="E796" s="29">
        <v>92.577845388000014</v>
      </c>
      <c r="F796" s="32">
        <f t="shared" si="35"/>
        <v>97.21</v>
      </c>
      <c r="G796" s="42"/>
      <c r="H796" s="43"/>
      <c r="I796" s="143">
        <v>40.297000000000004</v>
      </c>
      <c r="L796" s="202"/>
    </row>
    <row r="797" spans="1:12" x14ac:dyDescent="0.35">
      <c r="A797" s="219"/>
      <c r="B797" s="34" t="s">
        <v>563</v>
      </c>
      <c r="C797" s="34" t="s">
        <v>562</v>
      </c>
      <c r="D797" s="35">
        <v>0.63300000000000001</v>
      </c>
      <c r="E797" s="29">
        <v>17.322456942000002</v>
      </c>
      <c r="F797" s="32">
        <f>IF(ISNUMBER(E797),E797*$D797,"")</f>
        <v>10.965115244286002</v>
      </c>
      <c r="G797" s="42"/>
      <c r="H797" s="43"/>
      <c r="I797" s="143">
        <v>40.297000000000004</v>
      </c>
      <c r="L797" s="202"/>
    </row>
    <row r="798" spans="1:12" x14ac:dyDescent="0.35">
      <c r="A798" s="219"/>
      <c r="B798" s="34" t="s">
        <v>1120</v>
      </c>
      <c r="C798" s="34" t="s">
        <v>562</v>
      </c>
      <c r="D798" s="35">
        <v>0.53900000000000003</v>
      </c>
      <c r="E798" s="29">
        <v>22.607454548000003</v>
      </c>
      <c r="F798" s="32">
        <f t="shared" ref="F798:F800" si="36">IF(ISNUMBER(E798),E798*$D798,"")</f>
        <v>12.185418001372003</v>
      </c>
      <c r="G798" s="42"/>
      <c r="H798" s="43"/>
      <c r="I798" s="143">
        <v>40.297000000000004</v>
      </c>
      <c r="L798" s="202"/>
    </row>
    <row r="799" spans="1:12" ht="25" x14ac:dyDescent="0.35">
      <c r="A799" s="219"/>
      <c r="B799" s="34" t="s">
        <v>1121</v>
      </c>
      <c r="C799" s="34" t="s">
        <v>790</v>
      </c>
      <c r="D799" s="35">
        <v>1.32E-2</v>
      </c>
      <c r="E799" s="29">
        <v>20.852877878000001</v>
      </c>
      <c r="F799" s="32">
        <f t="shared" si="36"/>
        <v>0.27525798798959999</v>
      </c>
      <c r="G799" s="42"/>
      <c r="H799" s="43"/>
      <c r="I799" s="143">
        <v>40.297000000000004</v>
      </c>
      <c r="L799" s="202"/>
    </row>
    <row r="800" spans="1:12" ht="25" x14ac:dyDescent="0.35">
      <c r="A800" s="219"/>
      <c r="B800" s="34" t="s">
        <v>1122</v>
      </c>
      <c r="C800" s="34" t="s">
        <v>792</v>
      </c>
      <c r="D800" s="35">
        <v>1.83E-2</v>
      </c>
      <c r="E800" s="29">
        <v>19.906469856000001</v>
      </c>
      <c r="F800" s="32">
        <f t="shared" si="36"/>
        <v>0.36428839836480004</v>
      </c>
      <c r="G800" s="42"/>
      <c r="H800" s="43"/>
      <c r="I800" s="143">
        <v>40.297000000000004</v>
      </c>
      <c r="L800" s="202"/>
    </row>
    <row r="801" spans="1:12" ht="15" thickBot="1" x14ac:dyDescent="0.4">
      <c r="A801" s="221"/>
      <c r="B801" s="99"/>
      <c r="C801" s="75"/>
      <c r="D801" s="91"/>
      <c r="E801" s="64"/>
      <c r="F801" s="64" t="str">
        <f t="shared" ref="F801" si="37">IF(ISNUMBER(E801),ROUND(E801*$D801,2),"")</f>
        <v/>
      </c>
      <c r="G801" s="66"/>
      <c r="H801" s="29"/>
      <c r="I801" s="143">
        <v>40.297000000000004</v>
      </c>
    </row>
    <row r="802" spans="1:12" ht="15" thickBot="1" x14ac:dyDescent="0.4">
      <c r="A802" s="220" t="s">
        <v>2814</v>
      </c>
      <c r="B802" s="155" t="s">
        <v>402</v>
      </c>
      <c r="C802" s="24" t="s">
        <v>372</v>
      </c>
      <c r="D802" s="89"/>
      <c r="E802" s="39"/>
      <c r="F802" s="39" t="str">
        <f t="shared" ref="F802:F811" si="38">IF(ISNUMBER(E802),E802*$D802,"")</f>
        <v/>
      </c>
      <c r="G802" s="27"/>
      <c r="H802" s="28"/>
      <c r="I802" s="143">
        <v>928.48</v>
      </c>
    </row>
    <row r="803" spans="1:12" x14ac:dyDescent="0.35">
      <c r="A803" s="219"/>
      <c r="B803" s="30" t="s">
        <v>402</v>
      </c>
      <c r="C803" s="30"/>
      <c r="D803" s="87"/>
      <c r="E803" s="40"/>
      <c r="F803" s="29" t="str">
        <f t="shared" si="38"/>
        <v/>
      </c>
      <c r="G803" s="33"/>
      <c r="H803" s="29"/>
      <c r="I803" s="143">
        <v>928.48</v>
      </c>
    </row>
    <row r="804" spans="1:12" x14ac:dyDescent="0.35">
      <c r="A804" s="219"/>
      <c r="B804" s="34" t="s">
        <v>9682</v>
      </c>
      <c r="C804" s="34" t="s">
        <v>750</v>
      </c>
      <c r="D804" s="35">
        <v>0.59031446540880461</v>
      </c>
      <c r="E804" s="32">
        <v>27.052382112000004</v>
      </c>
      <c r="F804" s="32">
        <f t="shared" si="38"/>
        <v>15.969412484479991</v>
      </c>
      <c r="G804" s="42">
        <f>SUM(F804:F805)</f>
        <v>52.945680241999995</v>
      </c>
      <c r="H804" s="43"/>
      <c r="I804" s="143">
        <v>928.48</v>
      </c>
      <c r="L804" s="202"/>
    </row>
    <row r="805" spans="1:12" x14ac:dyDescent="0.35">
      <c r="A805" s="219"/>
      <c r="B805" s="34" t="s">
        <v>2840</v>
      </c>
      <c r="C805" s="34" t="s">
        <v>562</v>
      </c>
      <c r="D805" s="35">
        <v>1.56</v>
      </c>
      <c r="E805" s="32">
        <v>23.702735742000002</v>
      </c>
      <c r="F805" s="32">
        <f t="shared" si="38"/>
        <v>36.976267757520006</v>
      </c>
      <c r="G805" s="42"/>
      <c r="H805" s="43"/>
      <c r="I805" s="143">
        <v>928.48</v>
      </c>
      <c r="L805" s="202"/>
    </row>
    <row r="806" spans="1:12" ht="15" thickBot="1" x14ac:dyDescent="0.4">
      <c r="A806" s="219"/>
      <c r="B806" s="34" t="s">
        <v>402</v>
      </c>
      <c r="C806" s="34"/>
      <c r="D806" s="88"/>
      <c r="E806" s="29"/>
      <c r="F806" s="29" t="str">
        <f t="shared" si="38"/>
        <v/>
      </c>
      <c r="G806" s="33"/>
      <c r="H806" s="29"/>
      <c r="I806" s="143">
        <v>928.48</v>
      </c>
    </row>
    <row r="807" spans="1:12" ht="15" thickBot="1" x14ac:dyDescent="0.4">
      <c r="A807" s="220" t="s">
        <v>2820</v>
      </c>
      <c r="B807" s="155" t="s">
        <v>402</v>
      </c>
      <c r="C807" s="24" t="s">
        <v>837</v>
      </c>
      <c r="D807" s="89"/>
      <c r="E807" s="39"/>
      <c r="F807" s="39" t="str">
        <f t="shared" si="38"/>
        <v/>
      </c>
      <c r="G807" s="27"/>
      <c r="H807" s="28"/>
      <c r="I807" s="143">
        <v>1856.96</v>
      </c>
    </row>
    <row r="808" spans="1:12" x14ac:dyDescent="0.35">
      <c r="A808" s="219"/>
      <c r="B808" s="30" t="s">
        <v>402</v>
      </c>
      <c r="C808" s="30"/>
      <c r="D808" s="87"/>
      <c r="E808" s="40"/>
      <c r="F808" s="29" t="str">
        <f t="shared" si="38"/>
        <v/>
      </c>
      <c r="G808" s="33"/>
      <c r="H808" s="29"/>
      <c r="I808" s="143">
        <v>1856.96</v>
      </c>
    </row>
    <row r="809" spans="1:12" x14ac:dyDescent="0.35">
      <c r="A809" s="219"/>
      <c r="B809" s="34" t="s">
        <v>1080</v>
      </c>
      <c r="C809" s="34" t="s">
        <v>200</v>
      </c>
      <c r="D809" s="35">
        <v>0.3</v>
      </c>
      <c r="E809" s="32">
        <v>3.1901394000000005</v>
      </c>
      <c r="F809" s="32">
        <f t="shared" si="38"/>
        <v>0.95704182000000015</v>
      </c>
      <c r="G809" s="42">
        <f>SUM(F809:F810)</f>
        <v>8.1807403083699999</v>
      </c>
      <c r="H809" s="43"/>
      <c r="I809" s="143">
        <v>1856.96</v>
      </c>
      <c r="L809" s="202"/>
    </row>
    <row r="810" spans="1:12" x14ac:dyDescent="0.35">
      <c r="A810" s="219"/>
      <c r="B810" s="34" t="s">
        <v>925</v>
      </c>
      <c r="C810" s="34" t="s">
        <v>562</v>
      </c>
      <c r="D810" s="35">
        <v>0.29859999999999998</v>
      </c>
      <c r="E810" s="32">
        <v>24.191890450000002</v>
      </c>
      <c r="F810" s="32">
        <f t="shared" si="38"/>
        <v>7.2236984883700002</v>
      </c>
      <c r="G810" s="42"/>
      <c r="H810" s="43"/>
      <c r="I810" s="143">
        <v>1856.96</v>
      </c>
      <c r="L810" s="202"/>
    </row>
    <row r="811" spans="1:12" ht="15" thickBot="1" x14ac:dyDescent="0.4">
      <c r="A811" s="221"/>
      <c r="B811" s="52" t="s">
        <v>402</v>
      </c>
      <c r="C811" s="52"/>
      <c r="D811" s="91"/>
      <c r="E811" s="64" t="s">
        <v>402</v>
      </c>
      <c r="F811" s="64" t="str">
        <f t="shared" si="38"/>
        <v/>
      </c>
      <c r="G811" s="66"/>
      <c r="H811" s="29"/>
      <c r="I811" s="143">
        <v>1856.96</v>
      </c>
    </row>
  </sheetData>
  <sheetProtection algorithmName="SHA-512" hashValue="a7ToVpc8caZ/KQsNwT3o+3PVeg/rlRLMbXErfMAUV58uC8gIoPys/QbF7Y+t53LsZOyelyGqbUSCH0rCHW2OpA==" saltValue="+Nq23y8j1a3FvRwgBfCjVA==" spinCount="100000" sheet="1" objects="1" scenarios="1"/>
  <autoFilter ref="A5:I811" xr:uid="{00000000-0009-0000-0000-000001000000}">
    <filterColumn colId="8">
      <filters>
        <filter val="0,0080"/>
        <filter val="0,0576"/>
        <filter val="0,1110"/>
        <filter val="0,2430"/>
        <filter val="0,5640"/>
        <filter val="1,1300"/>
        <filter val="1,2542"/>
        <filter val="1,4950"/>
        <filter val="1,9923"/>
        <filter val="1.239,0000"/>
        <filter val="1.500,0000"/>
        <filter val="1.586,5900"/>
        <filter val="1.856,9600"/>
        <filter val="10,3896"/>
        <filter val="10.961,5400"/>
        <filter val="100,0000"/>
        <filter val="107,0614"/>
        <filter val="11,8000"/>
        <filter val="123,4000"/>
        <filter val="15,0000"/>
        <filter val="2,3571"/>
        <filter val="2,4373"/>
        <filter val="25,1897"/>
        <filter val="252,7368"/>
        <filter val="3,0750"/>
        <filter val="3,6620"/>
        <filter val="3,7856"/>
        <filter val="3,9000"/>
        <filter val="31,4400"/>
        <filter val="31,8928"/>
        <filter val="310,5000"/>
        <filter val="318,3204"/>
        <filter val="4,2590"/>
        <filter val="40,2970"/>
        <filter val="462,1700"/>
        <filter val="49,3600"/>
        <filter val="496,4092"/>
        <filter val="55,1500"/>
        <filter val="58,5000"/>
        <filter val="600,0000"/>
        <filter val="63,9420"/>
        <filter val="636,6408"/>
        <filter val="642,3370"/>
        <filter val="65,0000"/>
        <filter val="65,1000"/>
        <filter val="700,0000"/>
        <filter val="8,1400"/>
        <filter val="834,7800"/>
        <filter val="900,0000"/>
        <filter val="908,0000"/>
        <filter val="914,5713"/>
        <filter val="928,4800"/>
      </filters>
    </filterColumn>
  </autoFilter>
  <mergeCells count="88">
    <mergeCell ref="A780:A789"/>
    <mergeCell ref="A790:A801"/>
    <mergeCell ref="A802:A806"/>
    <mergeCell ref="A807:A811"/>
    <mergeCell ref="A706:A717"/>
    <mergeCell ref="A767:A779"/>
    <mergeCell ref="A718:A728"/>
    <mergeCell ref="A729:A734"/>
    <mergeCell ref="A735:A740"/>
    <mergeCell ref="A741:A753"/>
    <mergeCell ref="A754:A766"/>
    <mergeCell ref="A589:A593"/>
    <mergeCell ref="A293:A306"/>
    <mergeCell ref="A307:A320"/>
    <mergeCell ref="A321:A332"/>
    <mergeCell ref="A333:A339"/>
    <mergeCell ref="A340:A346"/>
    <mergeCell ref="A410:A420"/>
    <mergeCell ref="A398:A409"/>
    <mergeCell ref="A386:A397"/>
    <mergeCell ref="A347:A354"/>
    <mergeCell ref="A355:A360"/>
    <mergeCell ref="A361:A366"/>
    <mergeCell ref="A367:A375"/>
    <mergeCell ref="A376:A385"/>
    <mergeCell ref="A466:A484"/>
    <mergeCell ref="A485:A496"/>
    <mergeCell ref="A433:A451"/>
    <mergeCell ref="A452:A465"/>
    <mergeCell ref="A180:A184"/>
    <mergeCell ref="A185:A188"/>
    <mergeCell ref="A189:A196"/>
    <mergeCell ref="A268:A278"/>
    <mergeCell ref="A279:A286"/>
    <mergeCell ref="A287:A292"/>
    <mergeCell ref="A207:A220"/>
    <mergeCell ref="A260:A267"/>
    <mergeCell ref="A197:A201"/>
    <mergeCell ref="A202:A206"/>
    <mergeCell ref="A221:A234"/>
    <mergeCell ref="A235:A249"/>
    <mergeCell ref="A250:A259"/>
    <mergeCell ref="A106:A111"/>
    <mergeCell ref="A112:A117"/>
    <mergeCell ref="A118:A123"/>
    <mergeCell ref="A124:A129"/>
    <mergeCell ref="A421:A432"/>
    <mergeCell ref="A174:A179"/>
    <mergeCell ref="A168:A173"/>
    <mergeCell ref="A130:A135"/>
    <mergeCell ref="A136:A141"/>
    <mergeCell ref="A142:A155"/>
    <mergeCell ref="A156:A167"/>
    <mergeCell ref="A61:A68"/>
    <mergeCell ref="A69:A78"/>
    <mergeCell ref="A79:A85"/>
    <mergeCell ref="A86:A95"/>
    <mergeCell ref="A96:A105"/>
    <mergeCell ref="A48:A60"/>
    <mergeCell ref="A6:A15"/>
    <mergeCell ref="A16:A20"/>
    <mergeCell ref="A21:A26"/>
    <mergeCell ref="A27:A37"/>
    <mergeCell ref="A38:A47"/>
    <mergeCell ref="A497:A507"/>
    <mergeCell ref="A508:A513"/>
    <mergeCell ref="A514:A519"/>
    <mergeCell ref="A520:A525"/>
    <mergeCell ref="A526:A531"/>
    <mergeCell ref="A571:A575"/>
    <mergeCell ref="A576:A588"/>
    <mergeCell ref="A532:A537"/>
    <mergeCell ref="A538:A544"/>
    <mergeCell ref="A545:A557"/>
    <mergeCell ref="A558:A563"/>
    <mergeCell ref="A564:A570"/>
    <mergeCell ref="A624:A637"/>
    <mergeCell ref="A594:A601"/>
    <mergeCell ref="A602:A607"/>
    <mergeCell ref="A608:A612"/>
    <mergeCell ref="A613:A617"/>
    <mergeCell ref="A618:A623"/>
    <mergeCell ref="A658:A665"/>
    <mergeCell ref="A666:A679"/>
    <mergeCell ref="A680:A692"/>
    <mergeCell ref="A693:A705"/>
    <mergeCell ref="A638:A650"/>
    <mergeCell ref="A651:A657"/>
  </mergeCells>
  <conditionalFormatting sqref="C8:C12">
    <cfRule type="containsText" dxfId="196" priority="255" operator="containsText" text="Pesquisa de Preços">
      <formula>NOT(ISERROR(SEARCH("Pesquisa de Preços",C8)))</formula>
    </cfRule>
  </conditionalFormatting>
  <conditionalFormatting sqref="C16">
    <cfRule type="containsText" dxfId="195" priority="242" operator="containsText" text="Pesquisa de Preços">
      <formula>NOT(ISERROR(SEARCH("Pesquisa de Preços",C16)))</formula>
    </cfRule>
  </conditionalFormatting>
  <conditionalFormatting sqref="C18:C19">
    <cfRule type="containsText" dxfId="194" priority="254" operator="containsText" text="Pesquisa de Preços">
      <formula>NOT(ISERROR(SEARCH("Pesquisa de Preços",C18)))</formula>
    </cfRule>
  </conditionalFormatting>
  <conditionalFormatting sqref="C21">
    <cfRule type="containsText" dxfId="193" priority="239" operator="containsText" text="Pesquisa de Preços">
      <formula>NOT(ISERROR(SEARCH("Pesquisa de Preços",C21)))</formula>
    </cfRule>
  </conditionalFormatting>
  <conditionalFormatting sqref="C23:C25">
    <cfRule type="containsText" dxfId="192" priority="253" operator="containsText" text="Pesquisa de Preços">
      <formula>NOT(ISERROR(SEARCH("Pesquisa de Preços",C23)))</formula>
    </cfRule>
  </conditionalFormatting>
  <conditionalFormatting sqref="C38">
    <cfRule type="containsText" dxfId="191" priority="237" operator="containsText" text="Pesquisa de Preços">
      <formula>NOT(ISERROR(SEARCH("Pesquisa de Preços",C38)))</formula>
    </cfRule>
  </conditionalFormatting>
  <conditionalFormatting sqref="C40:C46">
    <cfRule type="containsText" dxfId="190" priority="251" operator="containsText" text="Pesquisa de Preços">
      <formula>NOT(ISERROR(SEARCH("Pesquisa de Preços",C40)))</formula>
    </cfRule>
  </conditionalFormatting>
  <conditionalFormatting sqref="C48">
    <cfRule type="containsText" dxfId="189" priority="236" operator="containsText" text="Pesquisa de Preços">
      <formula>NOT(ISERROR(SEARCH("Pesquisa de Preços",C48)))</formula>
    </cfRule>
  </conditionalFormatting>
  <conditionalFormatting sqref="C50:C57">
    <cfRule type="containsText" dxfId="188" priority="250" operator="containsText" text="Pesquisa de Preços">
      <formula>NOT(ISERROR(SEARCH("Pesquisa de Preços",C50)))</formula>
    </cfRule>
  </conditionalFormatting>
  <conditionalFormatting sqref="C61">
    <cfRule type="containsText" dxfId="187" priority="235" operator="containsText" text="Pesquisa de Preços">
      <formula>NOT(ISERROR(SEARCH("Pesquisa de Preços",C61)))</formula>
    </cfRule>
  </conditionalFormatting>
  <conditionalFormatting sqref="C63:C67">
    <cfRule type="containsText" dxfId="186" priority="249" operator="containsText" text="Pesquisa de Preços">
      <formula>NOT(ISERROR(SEARCH("Pesquisa de Preços",C63)))</formula>
    </cfRule>
  </conditionalFormatting>
  <conditionalFormatting sqref="C69">
    <cfRule type="containsText" dxfId="185" priority="234"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84" priority="286" operator="containsText" text="Pesquisa de Preços">
      <formula>NOT(ISERROR(SEARCH("Pesquisa de Preços",C71)))</formula>
    </cfRule>
  </conditionalFormatting>
  <conditionalFormatting sqref="C79">
    <cfRule type="containsText" dxfId="183" priority="233" operator="containsText" text="Pesquisa de Preços">
      <formula>NOT(ISERROR(SEARCH("Pesquisa de Preços",C79)))</formula>
    </cfRule>
  </conditionalFormatting>
  <conditionalFormatting sqref="C86">
    <cfRule type="containsText" dxfId="182" priority="232" operator="containsText" text="Pesquisa de Preços">
      <formula>NOT(ISERROR(SEARCH("Pesquisa de Preços",C86)))</formula>
    </cfRule>
  </conditionalFormatting>
  <conditionalFormatting sqref="C96">
    <cfRule type="containsText" dxfId="181" priority="231" operator="containsText" text="Pesquisa de Preços">
      <formula>NOT(ISERROR(SEARCH("Pesquisa de Preços",C96)))</formula>
    </cfRule>
  </conditionalFormatting>
  <conditionalFormatting sqref="C106">
    <cfRule type="containsText" dxfId="180" priority="230" operator="containsText" text="Pesquisa de Preços">
      <formula>NOT(ISERROR(SEARCH("Pesquisa de Preços",C106)))</formula>
    </cfRule>
  </conditionalFormatting>
  <conditionalFormatting sqref="C136">
    <cfRule type="containsText" dxfId="179" priority="229" operator="containsText" text="Pesquisa de Preços">
      <formula>NOT(ISERROR(SEARCH("Pesquisa de Preços",C136)))</formula>
    </cfRule>
  </conditionalFormatting>
  <conditionalFormatting sqref="C142">
    <cfRule type="containsText" dxfId="178" priority="228" operator="containsText" text="Pesquisa de Preços">
      <formula>NOT(ISERROR(SEARCH("Pesquisa de Preços",C142)))</formula>
    </cfRule>
  </conditionalFormatting>
  <conditionalFormatting sqref="C156">
    <cfRule type="containsText" dxfId="177" priority="227" operator="containsText" text="Pesquisa de Preços">
      <formula>NOT(ISERROR(SEARCH("Pesquisa de Preços",C156)))</formula>
    </cfRule>
  </conditionalFormatting>
  <conditionalFormatting sqref="C168">
    <cfRule type="containsText" dxfId="176" priority="225" operator="containsText" text="Pesquisa de Preços">
      <formula>NOT(ISERROR(SEARCH("Pesquisa de Preços",C168)))</formula>
    </cfRule>
  </conditionalFormatting>
  <conditionalFormatting sqref="C174">
    <cfRule type="containsText" dxfId="175" priority="224" operator="containsText" text="Pesquisa de Preços">
      <formula>NOT(ISERROR(SEARCH("Pesquisa de Preços",C174)))</formula>
    </cfRule>
  </conditionalFormatting>
  <conditionalFormatting sqref="C180">
    <cfRule type="containsText" dxfId="174" priority="223" operator="containsText" text="Pesquisa de Preços">
      <formula>NOT(ISERROR(SEARCH("Pesquisa de Preços",C180)))</formula>
    </cfRule>
  </conditionalFormatting>
  <conditionalFormatting sqref="C185">
    <cfRule type="containsText" dxfId="173" priority="222" operator="containsText" text="Pesquisa de Preços">
      <formula>NOT(ISERROR(SEARCH("Pesquisa de Preços",C185)))</formula>
    </cfRule>
  </conditionalFormatting>
  <conditionalFormatting sqref="C189">
    <cfRule type="containsText" dxfId="172" priority="221" operator="containsText" text="Pesquisa de Preços">
      <formula>NOT(ISERROR(SEARCH("Pesquisa de Preços",C189)))</formula>
    </cfRule>
  </conditionalFormatting>
  <conditionalFormatting sqref="C197">
    <cfRule type="containsText" dxfId="171" priority="220" operator="containsText" text="Pesquisa de Preços">
      <formula>NOT(ISERROR(SEARCH("Pesquisa de Preços",C197)))</formula>
    </cfRule>
  </conditionalFormatting>
  <conditionalFormatting sqref="C202">
    <cfRule type="containsText" dxfId="170" priority="219" operator="containsText" text="Pesquisa de Preços">
      <formula>NOT(ISERROR(SEARCH("Pesquisa de Preços",C202)))</formula>
    </cfRule>
  </conditionalFormatting>
  <conditionalFormatting sqref="C207">
    <cfRule type="containsText" dxfId="169" priority="218" operator="containsText" text="Pesquisa de Preços">
      <formula>NOT(ISERROR(SEARCH("Pesquisa de Preços",C207)))</formula>
    </cfRule>
  </conditionalFormatting>
  <conditionalFormatting sqref="C221">
    <cfRule type="containsText" dxfId="168" priority="217" operator="containsText" text="Pesquisa de Preços">
      <formula>NOT(ISERROR(SEARCH("Pesquisa de Preços",C221)))</formula>
    </cfRule>
  </conditionalFormatting>
  <conditionalFormatting sqref="C235">
    <cfRule type="containsText" dxfId="167" priority="216" operator="containsText" text="Pesquisa de Preços">
      <formula>NOT(ISERROR(SEARCH("Pesquisa de Preços",C235)))</formula>
    </cfRule>
  </conditionalFormatting>
  <conditionalFormatting sqref="C250">
    <cfRule type="containsText" dxfId="166" priority="215" operator="containsText" text="Pesquisa de Preços">
      <formula>NOT(ISERROR(SEARCH("Pesquisa de Preços",C250)))</formula>
    </cfRule>
  </conditionalFormatting>
  <conditionalFormatting sqref="C260">
    <cfRule type="containsText" dxfId="165" priority="214" operator="containsText" text="Pesquisa de Preços">
      <formula>NOT(ISERROR(SEARCH("Pesquisa de Preços",C260)))</formula>
    </cfRule>
  </conditionalFormatting>
  <conditionalFormatting sqref="C268">
    <cfRule type="containsText" dxfId="164" priority="213" operator="containsText" text="Pesquisa de Preços">
      <formula>NOT(ISERROR(SEARCH("Pesquisa de Preços",C268)))</formula>
    </cfRule>
  </conditionalFormatting>
  <conditionalFormatting sqref="C279">
    <cfRule type="containsText" dxfId="163" priority="212" operator="containsText" text="Pesquisa de Preços">
      <formula>NOT(ISERROR(SEARCH("Pesquisa de Preços",C279)))</formula>
    </cfRule>
  </conditionalFormatting>
  <conditionalFormatting sqref="C287">
    <cfRule type="containsText" dxfId="162" priority="211" operator="containsText" text="Pesquisa de Preços">
      <formula>NOT(ISERROR(SEARCH("Pesquisa de Preços",C287)))</formula>
    </cfRule>
  </conditionalFormatting>
  <conditionalFormatting sqref="C293">
    <cfRule type="containsText" dxfId="161" priority="210" operator="containsText" text="Pesquisa de Preços">
      <formula>NOT(ISERROR(SEARCH("Pesquisa de Preços",C293)))</formula>
    </cfRule>
  </conditionalFormatting>
  <conditionalFormatting sqref="C307">
    <cfRule type="containsText" dxfId="160" priority="209" operator="containsText" text="Pesquisa de Preços">
      <formula>NOT(ISERROR(SEARCH("Pesquisa de Preços",C307)))</formula>
    </cfRule>
  </conditionalFormatting>
  <conditionalFormatting sqref="C321">
    <cfRule type="containsText" dxfId="159" priority="208" operator="containsText" text="Pesquisa de Preços">
      <formula>NOT(ISERROR(SEARCH("Pesquisa de Preços",C321)))</formula>
    </cfRule>
  </conditionalFormatting>
  <conditionalFormatting sqref="C333">
    <cfRule type="containsText" dxfId="158" priority="207" operator="containsText" text="Pesquisa de Preços">
      <formula>NOT(ISERROR(SEARCH("Pesquisa de Preços",C333)))</formula>
    </cfRule>
  </conditionalFormatting>
  <conditionalFormatting sqref="C340">
    <cfRule type="containsText" dxfId="157" priority="206" operator="containsText" text="Pesquisa de Preços">
      <formula>NOT(ISERROR(SEARCH("Pesquisa de Preços",C340)))</formula>
    </cfRule>
  </conditionalFormatting>
  <conditionalFormatting sqref="C347">
    <cfRule type="containsText" dxfId="156" priority="205" operator="containsText" text="Pesquisa de Preços">
      <formula>NOT(ISERROR(SEARCH("Pesquisa de Preços",C347)))</formula>
    </cfRule>
  </conditionalFormatting>
  <conditionalFormatting sqref="C355">
    <cfRule type="containsText" dxfId="155" priority="204" operator="containsText" text="Pesquisa de Preços">
      <formula>NOT(ISERROR(SEARCH("Pesquisa de Preços",C355)))</formula>
    </cfRule>
  </conditionalFormatting>
  <conditionalFormatting sqref="C361">
    <cfRule type="containsText" dxfId="154" priority="203" operator="containsText" text="Pesquisa de Preços">
      <formula>NOT(ISERROR(SEARCH("Pesquisa de Preços",C361)))</formula>
    </cfRule>
  </conditionalFormatting>
  <conditionalFormatting sqref="C367">
    <cfRule type="containsText" dxfId="153" priority="202" operator="containsText" text="Pesquisa de Preços">
      <formula>NOT(ISERROR(SEARCH("Pesquisa de Preços",C367)))</formula>
    </cfRule>
  </conditionalFormatting>
  <conditionalFormatting sqref="C369:C371">
    <cfRule type="containsText" dxfId="152" priority="287" operator="containsText" text="Pesquisa de Preços">
      <formula>NOT(ISERROR(SEARCH("Pesquisa de Preços",C369)))</formula>
    </cfRule>
  </conditionalFormatting>
  <conditionalFormatting sqref="C376">
    <cfRule type="containsText" dxfId="151" priority="201" operator="containsText" text="Pesquisa de Preços">
      <formula>NOT(ISERROR(SEARCH("Pesquisa de Preços",C376)))</formula>
    </cfRule>
  </conditionalFormatting>
  <conditionalFormatting sqref="C386">
    <cfRule type="containsText" dxfId="150" priority="200" operator="containsText" text="Pesquisa de Preços">
      <formula>NOT(ISERROR(SEARCH("Pesquisa de Preços",C386)))</formula>
    </cfRule>
  </conditionalFormatting>
  <conditionalFormatting sqref="C398">
    <cfRule type="containsText" dxfId="149" priority="199" operator="containsText" text="Pesquisa de Preços">
      <formula>NOT(ISERROR(SEARCH("Pesquisa de Preços",C398)))</formula>
    </cfRule>
  </conditionalFormatting>
  <conditionalFormatting sqref="C410">
    <cfRule type="containsText" dxfId="148" priority="198" operator="containsText" text="Pesquisa de Preços">
      <formula>NOT(ISERROR(SEARCH("Pesquisa de Preços",C410)))</formula>
    </cfRule>
  </conditionalFormatting>
  <conditionalFormatting sqref="C421">
    <cfRule type="containsText" dxfId="147" priority="197" operator="containsText" text="Pesquisa de Preços">
      <formula>NOT(ISERROR(SEARCH("Pesquisa de Preços",C421)))</formula>
    </cfRule>
  </conditionalFormatting>
  <conditionalFormatting sqref="C433">
    <cfRule type="containsText" dxfId="146" priority="196" operator="containsText" text="Pesquisa de Preços">
      <formula>NOT(ISERROR(SEARCH("Pesquisa de Preços",C433)))</formula>
    </cfRule>
  </conditionalFormatting>
  <conditionalFormatting sqref="C452">
    <cfRule type="containsText" dxfId="145" priority="195" operator="containsText" text="Pesquisa de Preços">
      <formula>NOT(ISERROR(SEARCH("Pesquisa de Preços",C452)))</formula>
    </cfRule>
  </conditionalFormatting>
  <conditionalFormatting sqref="C466">
    <cfRule type="containsText" dxfId="144" priority="194" operator="containsText" text="Pesquisa de Preços">
      <formula>NOT(ISERROR(SEARCH("Pesquisa de Preços",C466)))</formula>
    </cfRule>
  </conditionalFormatting>
  <conditionalFormatting sqref="C485">
    <cfRule type="containsText" dxfId="143" priority="193" operator="containsText" text="Pesquisa de Preços">
      <formula>NOT(ISERROR(SEARCH("Pesquisa de Preços",C485)))</formula>
    </cfRule>
  </conditionalFormatting>
  <conditionalFormatting sqref="C497">
    <cfRule type="containsText" dxfId="142" priority="192" operator="containsText" text="Pesquisa de Preços">
      <formula>NOT(ISERROR(SEARCH("Pesquisa de Preços",C497)))</formula>
    </cfRule>
  </conditionalFormatting>
  <conditionalFormatting sqref="C508">
    <cfRule type="containsText" dxfId="141" priority="191" operator="containsText" text="Pesquisa de Preços">
      <formula>NOT(ISERROR(SEARCH("Pesquisa de Preços",C508)))</formula>
    </cfRule>
  </conditionalFormatting>
  <conditionalFormatting sqref="C514">
    <cfRule type="containsText" dxfId="140" priority="190" operator="containsText" text="Pesquisa de Preços">
      <formula>NOT(ISERROR(SEARCH("Pesquisa de Preços",C514)))</formula>
    </cfRule>
  </conditionalFormatting>
  <conditionalFormatting sqref="C520">
    <cfRule type="containsText" dxfId="139" priority="189" operator="containsText" text="Pesquisa de Preços">
      <formula>NOT(ISERROR(SEARCH("Pesquisa de Preços",C520)))</formula>
    </cfRule>
  </conditionalFormatting>
  <conditionalFormatting sqref="C526">
    <cfRule type="containsText" dxfId="138" priority="188" operator="containsText" text="Pesquisa de Preços">
      <formula>NOT(ISERROR(SEARCH("Pesquisa de Preços",C526)))</formula>
    </cfRule>
  </conditionalFormatting>
  <conditionalFormatting sqref="C532">
    <cfRule type="containsText" dxfId="137" priority="187" operator="containsText" text="Pesquisa de Preços">
      <formula>NOT(ISERROR(SEARCH("Pesquisa de Preços",C532)))</formula>
    </cfRule>
  </conditionalFormatting>
  <conditionalFormatting sqref="C538">
    <cfRule type="containsText" dxfId="136" priority="186" operator="containsText" text="Pesquisa de Preços">
      <formula>NOT(ISERROR(SEARCH("Pesquisa de Preços",C538)))</formula>
    </cfRule>
  </conditionalFormatting>
  <conditionalFormatting sqref="C545">
    <cfRule type="containsText" dxfId="135" priority="185" operator="containsText" text="Pesquisa de Preços">
      <formula>NOT(ISERROR(SEARCH("Pesquisa de Preços",C545)))</formula>
    </cfRule>
  </conditionalFormatting>
  <conditionalFormatting sqref="C558">
    <cfRule type="containsText" dxfId="134" priority="184" operator="containsText" text="Pesquisa de Preços">
      <formula>NOT(ISERROR(SEARCH("Pesquisa de Preços",C558)))</formula>
    </cfRule>
  </conditionalFormatting>
  <conditionalFormatting sqref="C564">
    <cfRule type="containsText" dxfId="133" priority="183" operator="containsText" text="Pesquisa de Preços">
      <formula>NOT(ISERROR(SEARCH("Pesquisa de Preços",C564)))</formula>
    </cfRule>
  </conditionalFormatting>
  <conditionalFormatting sqref="C571">
    <cfRule type="containsText" dxfId="132" priority="182" operator="containsText" text="Pesquisa de Preços">
      <formula>NOT(ISERROR(SEARCH("Pesquisa de Preços",C571)))</formula>
    </cfRule>
  </conditionalFormatting>
  <conditionalFormatting sqref="C576">
    <cfRule type="containsText" dxfId="131" priority="181" operator="containsText" text="Pesquisa de Preços">
      <formula>NOT(ISERROR(SEARCH("Pesquisa de Preços",C576)))</formula>
    </cfRule>
  </conditionalFormatting>
  <conditionalFormatting sqref="C589">
    <cfRule type="containsText" dxfId="130" priority="180" operator="containsText" text="Pesquisa de Preços">
      <formula>NOT(ISERROR(SEARCH("Pesquisa de Preços",C589)))</formula>
    </cfRule>
  </conditionalFormatting>
  <conditionalFormatting sqref="C594">
    <cfRule type="containsText" dxfId="129" priority="179" operator="containsText" text="Pesquisa de Preços">
      <formula>NOT(ISERROR(SEARCH("Pesquisa de Preços",C594)))</formula>
    </cfRule>
  </conditionalFormatting>
  <conditionalFormatting sqref="C602">
    <cfRule type="containsText" dxfId="128" priority="178" operator="containsText" text="Pesquisa de Preços">
      <formula>NOT(ISERROR(SEARCH("Pesquisa de Preços",C602)))</formula>
    </cfRule>
  </conditionalFormatting>
  <conditionalFormatting sqref="C608">
    <cfRule type="containsText" dxfId="127" priority="177" operator="containsText" text="Pesquisa de Preços">
      <formula>NOT(ISERROR(SEARCH("Pesquisa de Preços",C608)))</formula>
    </cfRule>
  </conditionalFormatting>
  <conditionalFormatting sqref="C613">
    <cfRule type="containsText" dxfId="126" priority="176" operator="containsText" text="Pesquisa de Preços">
      <formula>NOT(ISERROR(SEARCH("Pesquisa de Preços",C613)))</formula>
    </cfRule>
  </conditionalFormatting>
  <conditionalFormatting sqref="C618">
    <cfRule type="containsText" dxfId="125" priority="175" operator="containsText" text="Pesquisa de Preços">
      <formula>NOT(ISERROR(SEARCH("Pesquisa de Preços",C618)))</formula>
    </cfRule>
  </conditionalFormatting>
  <conditionalFormatting sqref="C624">
    <cfRule type="containsText" dxfId="124" priority="174" operator="containsText" text="Pesquisa de Preços">
      <formula>NOT(ISERROR(SEARCH("Pesquisa de Preços",C624)))</formula>
    </cfRule>
  </conditionalFormatting>
  <conditionalFormatting sqref="C638">
    <cfRule type="containsText" dxfId="123" priority="173" operator="containsText" text="Pesquisa de Preços">
      <formula>NOT(ISERROR(SEARCH("Pesquisa de Preços",C638)))</formula>
    </cfRule>
  </conditionalFormatting>
  <conditionalFormatting sqref="C640:C643">
    <cfRule type="containsText" dxfId="122" priority="272" operator="containsText" text="Pesquisa de Preços">
      <formula>NOT(ISERROR(SEARCH("Pesquisa de Preços",C640)))</formula>
    </cfRule>
  </conditionalFormatting>
  <conditionalFormatting sqref="C651">
    <cfRule type="containsText" dxfId="121" priority="172" operator="containsText" text="Pesquisa de Preços">
      <formula>NOT(ISERROR(SEARCH("Pesquisa de Preços",C651)))</formula>
    </cfRule>
  </conditionalFormatting>
  <conditionalFormatting sqref="C653:C656">
    <cfRule type="containsText" dxfId="120" priority="265" operator="containsText" text="Pesquisa de Preços">
      <formula>NOT(ISERROR(SEARCH("Pesquisa de Preços",C653)))</formula>
    </cfRule>
  </conditionalFormatting>
  <conditionalFormatting sqref="C658">
    <cfRule type="containsText" dxfId="119" priority="171" operator="containsText" text="Pesquisa de Preços">
      <formula>NOT(ISERROR(SEARCH("Pesquisa de Preços",C658)))</formula>
    </cfRule>
  </conditionalFormatting>
  <conditionalFormatting sqref="C660:C664">
    <cfRule type="containsText" dxfId="118" priority="256" operator="containsText" text="Pesquisa de Preços">
      <formula>NOT(ISERROR(SEARCH("Pesquisa de Preços",C660)))</formula>
    </cfRule>
  </conditionalFormatting>
  <conditionalFormatting sqref="C666">
    <cfRule type="containsText" dxfId="117" priority="163" operator="containsText" text="Pesquisa de Preços">
      <formula>NOT(ISERROR(SEARCH("Pesquisa de Preços",C666)))</formula>
    </cfRule>
  </conditionalFormatting>
  <conditionalFormatting sqref="C668:C674">
    <cfRule type="containsText" dxfId="116" priority="162" operator="containsText" text="Pesquisa de Preços">
      <formula>NOT(ISERROR(SEARCH("Pesquisa de Preços",C668)))</formula>
    </cfRule>
  </conditionalFormatting>
  <conditionalFormatting sqref="C680">
    <cfRule type="containsText" dxfId="115" priority="148" operator="containsText" text="Pesquisa de Preços">
      <formula>NOT(ISERROR(SEARCH("Pesquisa de Preços",C680)))</formula>
    </cfRule>
  </conditionalFormatting>
  <conditionalFormatting sqref="C682:C691">
    <cfRule type="containsText" dxfId="114" priority="149" operator="containsText" text="Pesquisa de Preços">
      <formula>NOT(ISERROR(SEARCH("Pesquisa de Preços",C682)))</formula>
    </cfRule>
  </conditionalFormatting>
  <conditionalFormatting sqref="C693">
    <cfRule type="containsText" dxfId="113" priority="134" operator="containsText" text="Pesquisa de Preços">
      <formula>NOT(ISERROR(SEARCH("Pesquisa de Preços",C693)))</formula>
    </cfRule>
  </conditionalFormatting>
  <conditionalFormatting sqref="C695:C699">
    <cfRule type="containsText" dxfId="112" priority="135" operator="containsText" text="Pesquisa de Preços">
      <formula>NOT(ISERROR(SEARCH("Pesquisa de Preços",C695)))</formula>
    </cfRule>
  </conditionalFormatting>
  <conditionalFormatting sqref="C706">
    <cfRule type="containsText" dxfId="111" priority="118" operator="containsText" text="Pesquisa de Preços">
      <formula>NOT(ISERROR(SEARCH("Pesquisa de Preços",C706)))</formula>
    </cfRule>
  </conditionalFormatting>
  <conditionalFormatting sqref="C708:C712">
    <cfRule type="containsText" dxfId="110" priority="119" operator="containsText" text="Pesquisa de Preços">
      <formula>NOT(ISERROR(SEARCH("Pesquisa de Preços",C708)))</formula>
    </cfRule>
  </conditionalFormatting>
  <conditionalFormatting sqref="C718">
    <cfRule type="containsText" dxfId="109" priority="102" operator="containsText" text="Pesquisa de Preços">
      <formula>NOT(ISERROR(SEARCH("Pesquisa de Preços",C718)))</formula>
    </cfRule>
  </conditionalFormatting>
  <conditionalFormatting sqref="C720:C723">
    <cfRule type="containsText" dxfId="108" priority="103" operator="containsText" text="Pesquisa de Preços">
      <formula>NOT(ISERROR(SEARCH("Pesquisa de Preços",C720)))</formula>
    </cfRule>
  </conditionalFormatting>
  <conditionalFormatting sqref="C729">
    <cfRule type="containsText" dxfId="107" priority="92" operator="containsText" text="Pesquisa de Preços">
      <formula>NOT(ISERROR(SEARCH("Pesquisa de Preços",C729)))</formula>
    </cfRule>
  </conditionalFormatting>
  <conditionalFormatting sqref="C731:C733">
    <cfRule type="containsText" dxfId="106" priority="93" operator="containsText" text="Pesquisa de Preços">
      <formula>NOT(ISERROR(SEARCH("Pesquisa de Preços",C731)))</formula>
    </cfRule>
  </conditionalFormatting>
  <conditionalFormatting sqref="C735">
    <cfRule type="containsText" dxfId="105" priority="82" operator="containsText" text="Pesquisa de Preços">
      <formula>NOT(ISERROR(SEARCH("Pesquisa de Preços",C735)))</formula>
    </cfRule>
  </conditionalFormatting>
  <conditionalFormatting sqref="C737:C739">
    <cfRule type="containsText" dxfId="104" priority="83" operator="containsText" text="Pesquisa de Preços">
      <formula>NOT(ISERROR(SEARCH("Pesquisa de Preços",C737)))</formula>
    </cfRule>
  </conditionalFormatting>
  <conditionalFormatting sqref="C741">
    <cfRule type="containsText" dxfId="103" priority="69" operator="containsText" text="Pesquisa de Preços">
      <formula>NOT(ISERROR(SEARCH("Pesquisa de Preços",C741)))</formula>
    </cfRule>
  </conditionalFormatting>
  <conditionalFormatting sqref="C743:C752">
    <cfRule type="containsText" dxfId="102" priority="70" operator="containsText" text="Pesquisa de Preços">
      <formula>NOT(ISERROR(SEARCH("Pesquisa de Preços",C743)))</formula>
    </cfRule>
  </conditionalFormatting>
  <conditionalFormatting sqref="C754">
    <cfRule type="containsText" dxfId="101" priority="56" operator="containsText" text="Pesquisa de Preços">
      <formula>NOT(ISERROR(SEARCH("Pesquisa de Preços",C754)))</formula>
    </cfRule>
  </conditionalFormatting>
  <conditionalFormatting sqref="C756:C765">
    <cfRule type="containsText" dxfId="100" priority="57" operator="containsText" text="Pesquisa de Preços">
      <formula>NOT(ISERROR(SEARCH("Pesquisa de Preços",C756)))</formula>
    </cfRule>
  </conditionalFormatting>
  <conditionalFormatting sqref="C767">
    <cfRule type="containsText" dxfId="99" priority="43" operator="containsText" text="Pesquisa de Preços">
      <formula>NOT(ISERROR(SEARCH("Pesquisa de Preços",C767)))</formula>
    </cfRule>
  </conditionalFormatting>
  <conditionalFormatting sqref="C769:C778">
    <cfRule type="containsText" dxfId="98" priority="44" operator="containsText" text="Pesquisa de Preços">
      <formula>NOT(ISERROR(SEARCH("Pesquisa de Preços",C769)))</formula>
    </cfRule>
  </conditionalFormatting>
  <conditionalFormatting sqref="C780">
    <cfRule type="containsText" dxfId="97" priority="30" operator="containsText" text="Pesquisa de Preços">
      <formula>NOT(ISERROR(SEARCH("Pesquisa de Preços",C780)))</formula>
    </cfRule>
  </conditionalFormatting>
  <conditionalFormatting sqref="C782:C788">
    <cfRule type="containsText" dxfId="96" priority="31" operator="containsText" text="Pesquisa de Preços">
      <formula>NOT(ISERROR(SEARCH("Pesquisa de Preços",C782)))</formula>
    </cfRule>
  </conditionalFormatting>
  <conditionalFormatting sqref="C790">
    <cfRule type="containsText" dxfId="95" priority="17" operator="containsText" text="Pesquisa de Preços">
      <formula>NOT(ISERROR(SEARCH("Pesquisa de Preços",C790)))</formula>
    </cfRule>
  </conditionalFormatting>
  <conditionalFormatting sqref="C792:C800">
    <cfRule type="containsText" dxfId="94" priority="18" operator="containsText" text="Pesquisa de Preços">
      <formula>NOT(ISERROR(SEARCH("Pesquisa de Preços",C792)))</formula>
    </cfRule>
  </conditionalFormatting>
  <conditionalFormatting sqref="C802">
    <cfRule type="containsText" dxfId="93" priority="7" operator="containsText" text="Pesquisa de Preços">
      <formula>NOT(ISERROR(SEARCH("Pesquisa de Preços",C802)))</formula>
    </cfRule>
  </conditionalFormatting>
  <conditionalFormatting sqref="C804:C805">
    <cfRule type="containsText" dxfId="92" priority="8" operator="containsText" text="Pesquisa de Preços">
      <formula>NOT(ISERROR(SEARCH("Pesquisa de Preços",C804)))</formula>
    </cfRule>
  </conditionalFormatting>
  <conditionalFormatting sqref="C807">
    <cfRule type="containsText" dxfId="91" priority="1" operator="containsText" text="Pesquisa de Preços">
      <formula>NOT(ISERROR(SEARCH("Pesquisa de Preços",C807)))</formula>
    </cfRule>
  </conditionalFormatting>
  <conditionalFormatting sqref="C809:C810">
    <cfRule type="containsText" dxfId="90" priority="2" operator="containsText" text="Pesquisa de Preços">
      <formula>NOT(ISERROR(SEARCH("Pesquisa de Preços",C809)))</formula>
    </cfRule>
  </conditionalFormatting>
  <conditionalFormatting sqref="C6:D7">
    <cfRule type="containsText" dxfId="89" priority="701" operator="containsText" text="Pesquisa de Preços">
      <formula>NOT(ISERROR(SEARCH("Pesquisa de Preços",C6)))</formula>
    </cfRule>
  </conditionalFormatting>
  <conditionalFormatting sqref="C15:D15">
    <cfRule type="containsText" dxfId="88" priority="703" operator="containsText" text="Pesquisa de Preços">
      <formula>NOT(ISERROR(SEARCH("Pesquisa de Preços",C15)))</formula>
    </cfRule>
  </conditionalFormatting>
  <conditionalFormatting sqref="C27:D37">
    <cfRule type="containsText" dxfId="87" priority="238" operator="containsText" text="Pesquisa de Preços">
      <formula>NOT(ISERROR(SEARCH("Pesquisa de Preços",C27)))</formula>
    </cfRule>
  </conditionalFormatting>
  <conditionalFormatting sqref="D8:D10">
    <cfRule type="containsText" dxfId="86" priority="700" operator="containsText" text="Pesquisa de Preços">
      <formula>NOT(ISERROR(SEARCH("Pesquisa de Preços",D8)))</formula>
    </cfRule>
  </conditionalFormatting>
  <conditionalFormatting sqref="F4">
    <cfRule type="containsText" dxfId="85" priority="669"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10" manualBreakCount="10">
    <brk id="47" max="11" man="1"/>
    <brk id="141" max="11" man="1"/>
    <brk id="196" max="11" man="1"/>
    <brk id="420" max="11" man="1"/>
    <brk id="451" max="11" man="1"/>
    <brk id="484" max="11" man="1"/>
    <brk id="637" max="11" man="1"/>
    <brk id="717" max="11" man="1"/>
    <brk id="753" max="11" man="1"/>
    <brk id="789" max="11"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6" filterMode="1">
    <pageSetUpPr fitToPage="1"/>
  </sheetPr>
  <dimension ref="A1:I153"/>
  <sheetViews>
    <sheetView zoomScale="115" zoomScaleNormal="115" workbookViewId="0">
      <pane ySplit="5" topLeftCell="A6" activePane="bottomLeft" state="frozen"/>
      <selection pane="bottomLeft" activeCell="G10" sqref="G10"/>
    </sheetView>
  </sheetViews>
  <sheetFormatPr defaultRowHeight="14.5" x14ac:dyDescent="0.35"/>
  <cols>
    <col min="1" max="1" width="46.81640625" customWidth="1"/>
    <col min="2" max="2" width="65.7265625" style="3" customWidth="1"/>
    <col min="3" max="3" width="15.7265625" customWidth="1"/>
    <col min="4" max="4" width="20.7265625" customWidth="1"/>
    <col min="5" max="5" width="15.7265625" customWidth="1"/>
    <col min="6" max="7" width="17.7265625" customWidth="1"/>
    <col min="8" max="8" width="5.7265625" customWidth="1"/>
    <col min="9" max="9" width="14.453125" customWidth="1"/>
  </cols>
  <sheetData>
    <row r="1" spans="1:9" ht="25" customHeight="1" x14ac:dyDescent="0.35">
      <c r="A1" s="76" t="str">
        <f>Composições!A1</f>
        <v>Implementação do Centro Cultural dos Poderes da União (CCPU)</v>
      </c>
      <c r="B1" s="100"/>
      <c r="C1" s="76"/>
      <c r="D1" s="76"/>
      <c r="E1" s="76"/>
      <c r="F1" s="76"/>
      <c r="G1" s="76"/>
      <c r="H1" s="77"/>
      <c r="I1" s="79"/>
    </row>
    <row r="2" spans="1:9" ht="25" customHeight="1" x14ac:dyDescent="0.35">
      <c r="A2" s="8" t="s">
        <v>1238</v>
      </c>
      <c r="B2" s="9"/>
      <c r="C2" s="124"/>
      <c r="D2" s="9"/>
      <c r="E2" s="9"/>
      <c r="F2" s="9"/>
      <c r="G2" s="9"/>
      <c r="H2" s="11"/>
      <c r="I2" s="79"/>
    </row>
    <row r="3" spans="1:9" ht="20.149999999999999" customHeight="1" x14ac:dyDescent="0.35">
      <c r="A3" s="12" t="str">
        <f>Orçamentária!A3</f>
        <v>Data: Setembro de 2023</v>
      </c>
      <c r="B3" s="12"/>
      <c r="C3" s="125"/>
      <c r="D3" s="12"/>
      <c r="E3" s="12"/>
      <c r="F3" s="12"/>
      <c r="G3" s="12"/>
      <c r="H3" s="12"/>
      <c r="I3" s="79"/>
    </row>
    <row r="4" spans="1:9" ht="20.149999999999999" customHeight="1" thickBot="1" x14ac:dyDescent="0.4">
      <c r="A4" s="80"/>
      <c r="B4" s="81"/>
      <c r="C4" s="122"/>
      <c r="D4" s="81"/>
      <c r="E4" s="81"/>
      <c r="F4" s="81"/>
      <c r="G4" s="81"/>
      <c r="H4" s="82"/>
      <c r="I4" s="83"/>
    </row>
    <row r="5" spans="1:9" ht="65.150000000000006" customHeight="1" thickBot="1" x14ac:dyDescent="0.4">
      <c r="A5" s="97" t="s">
        <v>2</v>
      </c>
      <c r="B5" s="98" t="s">
        <v>3</v>
      </c>
      <c r="C5" s="162" t="s">
        <v>4</v>
      </c>
      <c r="D5" s="98" t="s">
        <v>5</v>
      </c>
      <c r="E5" s="98" t="s">
        <v>6</v>
      </c>
      <c r="F5" s="19" t="s">
        <v>7</v>
      </c>
      <c r="G5" s="19" t="s">
        <v>1230</v>
      </c>
      <c r="H5" s="22"/>
      <c r="I5" s="84" t="s">
        <v>9</v>
      </c>
    </row>
    <row r="6" spans="1:9" ht="15" thickBot="1" x14ac:dyDescent="0.4">
      <c r="A6" s="220" t="s">
        <v>2999</v>
      </c>
      <c r="B6" s="155" t="s">
        <v>402</v>
      </c>
      <c r="C6" s="24" t="s">
        <v>1231</v>
      </c>
      <c r="D6" s="89"/>
      <c r="E6" s="39" t="s">
        <v>402</v>
      </c>
      <c r="F6" s="39" t="str">
        <f t="shared" ref="F6:F19" si="0">IF(ISNUMBER(E6),ROUND(E6*$D6,2),"")</f>
        <v/>
      </c>
      <c r="G6" s="27"/>
      <c r="H6" s="28"/>
      <c r="I6" s="143">
        <v>20282.223807999999</v>
      </c>
    </row>
    <row r="7" spans="1:9" x14ac:dyDescent="0.35">
      <c r="A7" s="219"/>
      <c r="B7" s="30" t="s">
        <v>402</v>
      </c>
      <c r="C7" s="74"/>
      <c r="D7" s="87"/>
      <c r="E7" s="40" t="s">
        <v>402</v>
      </c>
      <c r="F7" s="29" t="str">
        <f t="shared" si="0"/>
        <v/>
      </c>
      <c r="G7" s="33"/>
      <c r="H7" s="29"/>
      <c r="I7" s="143">
        <v>20282.223807999999</v>
      </c>
    </row>
    <row r="8" spans="1:9" ht="50" x14ac:dyDescent="0.35">
      <c r="A8" s="219"/>
      <c r="B8" s="34" t="s">
        <v>910</v>
      </c>
      <c r="C8" s="34" t="s">
        <v>790</v>
      </c>
      <c r="D8" s="35">
        <v>1.3899999999999999E-2</v>
      </c>
      <c r="E8" s="32">
        <v>167.78006484400001</v>
      </c>
      <c r="F8" s="32">
        <f t="shared" si="0"/>
        <v>2.33</v>
      </c>
      <c r="G8" s="42">
        <f>SUM(F8:F9)</f>
        <v>2.65</v>
      </c>
      <c r="H8" s="43"/>
      <c r="I8" s="143">
        <v>20282.223807999999</v>
      </c>
    </row>
    <row r="9" spans="1:9" ht="50" x14ac:dyDescent="0.35">
      <c r="A9" s="219"/>
      <c r="B9" s="34" t="s">
        <v>911</v>
      </c>
      <c r="C9" s="34" t="s">
        <v>792</v>
      </c>
      <c r="D9" s="35">
        <v>6.0000000000000001E-3</v>
      </c>
      <c r="E9" s="32">
        <v>53.626243314000007</v>
      </c>
      <c r="F9" s="32">
        <f t="shared" si="0"/>
        <v>0.32</v>
      </c>
      <c r="G9" s="42"/>
      <c r="H9" s="43"/>
      <c r="I9" s="143">
        <v>20282.223807999999</v>
      </c>
    </row>
    <row r="10" spans="1:9" ht="15" thickBot="1" x14ac:dyDescent="0.4">
      <c r="A10" s="221"/>
      <c r="B10" s="52" t="s">
        <v>402</v>
      </c>
      <c r="C10" s="75"/>
      <c r="D10" s="91"/>
      <c r="E10" s="64"/>
      <c r="F10" s="64" t="str">
        <f t="shared" si="0"/>
        <v/>
      </c>
      <c r="G10" s="66"/>
      <c r="H10" s="29"/>
      <c r="I10" s="143">
        <v>20282.223807999999</v>
      </c>
    </row>
    <row r="11" spans="1:9" ht="15" hidden="1" thickBot="1" x14ac:dyDescent="0.4">
      <c r="A11" s="220" t="e">
        <f>IFERROR(INDEX(#REF!,MATCH(LEFT(#REF!,12),#REF!,0),1),INDEX(#REF!,MATCH(LEFT(#REF!,13),#REF!,0),1))</f>
        <v>#REF!</v>
      </c>
      <c r="B11" s="155" t="s">
        <v>402</v>
      </c>
      <c r="C11" s="24" t="s">
        <v>750</v>
      </c>
      <c r="D11" s="89"/>
      <c r="E11" s="26"/>
      <c r="F11" s="24" t="str">
        <f t="shared" si="0"/>
        <v/>
      </c>
      <c r="G11" s="27"/>
      <c r="H11" s="28"/>
      <c r="I11" s="143">
        <v>0</v>
      </c>
    </row>
    <row r="12" spans="1:9" ht="15" hidden="1" thickBot="1" x14ac:dyDescent="0.4">
      <c r="A12" s="219"/>
      <c r="B12" s="30" t="s">
        <v>402</v>
      </c>
      <c r="C12" s="74"/>
      <c r="D12" s="87"/>
      <c r="E12" s="29"/>
      <c r="F12" s="29" t="str">
        <f t="shared" si="0"/>
        <v/>
      </c>
      <c r="G12" s="33"/>
      <c r="H12" s="29"/>
      <c r="I12" s="143">
        <v>0</v>
      </c>
    </row>
    <row r="13" spans="1:9" ht="15" hidden="1" thickBot="1" x14ac:dyDescent="0.4">
      <c r="A13" s="219"/>
      <c r="B13" s="34" t="s">
        <v>1237</v>
      </c>
      <c r="C13" s="34" t="s">
        <v>750</v>
      </c>
      <c r="D13" s="35">
        <v>1.07</v>
      </c>
      <c r="E13" s="29"/>
      <c r="F13" s="32" t="str">
        <f t="shared" si="0"/>
        <v/>
      </c>
      <c r="G13" s="42">
        <f>SUM(F13:F15)</f>
        <v>0</v>
      </c>
      <c r="H13" s="43"/>
      <c r="I13" s="143">
        <v>0</v>
      </c>
    </row>
    <row r="14" spans="1:9" ht="15" hidden="1" thickBot="1" x14ac:dyDescent="0.4">
      <c r="A14" s="219"/>
      <c r="B14" s="34" t="s">
        <v>752</v>
      </c>
      <c r="C14" s="34" t="s">
        <v>562</v>
      </c>
      <c r="D14" s="35">
        <v>1.3100000000000001E-2</v>
      </c>
      <c r="E14" s="32"/>
      <c r="F14" s="32" t="str">
        <f t="shared" si="0"/>
        <v/>
      </c>
      <c r="G14" s="42"/>
      <c r="H14" s="43"/>
      <c r="I14" s="143">
        <v>0</v>
      </c>
    </row>
    <row r="15" spans="1:9" ht="15" hidden="1" thickBot="1" x14ac:dyDescent="0.4">
      <c r="A15" s="219"/>
      <c r="B15" s="34" t="s">
        <v>753</v>
      </c>
      <c r="C15" s="34" t="s">
        <v>562</v>
      </c>
      <c r="D15" s="35">
        <v>9.3299999999999994E-2</v>
      </c>
      <c r="E15" s="29"/>
      <c r="F15" s="32" t="str">
        <f t="shared" si="0"/>
        <v/>
      </c>
      <c r="G15" s="42"/>
      <c r="H15" s="43"/>
      <c r="I15" s="143">
        <v>0</v>
      </c>
    </row>
    <row r="16" spans="1:9" ht="15" hidden="1" thickBot="1" x14ac:dyDescent="0.4">
      <c r="A16" s="221"/>
      <c r="B16" s="52" t="s">
        <v>402</v>
      </c>
      <c r="C16" s="75"/>
      <c r="D16" s="91"/>
      <c r="E16" s="64"/>
      <c r="F16" s="65" t="str">
        <f t="shared" si="0"/>
        <v/>
      </c>
      <c r="G16" s="66"/>
      <c r="H16" s="29"/>
      <c r="I16" s="143">
        <v>0</v>
      </c>
    </row>
    <row r="17" spans="1:9" ht="15.75" customHeight="1" thickBot="1" x14ac:dyDescent="0.4">
      <c r="A17" s="220" t="s">
        <v>3002</v>
      </c>
      <c r="B17" s="155" t="s">
        <v>402</v>
      </c>
      <c r="C17" s="24" t="s">
        <v>84</v>
      </c>
      <c r="D17" s="89"/>
      <c r="E17" s="26"/>
      <c r="F17" s="24" t="str">
        <f t="shared" si="0"/>
        <v/>
      </c>
      <c r="G17" s="27"/>
      <c r="H17" s="28"/>
      <c r="I17" s="143">
        <v>1014.1111904000001</v>
      </c>
    </row>
    <row r="18" spans="1:9" x14ac:dyDescent="0.35">
      <c r="A18" s="219"/>
      <c r="B18" s="30" t="s">
        <v>402</v>
      </c>
      <c r="C18" s="74"/>
      <c r="D18" s="87"/>
      <c r="E18" s="29"/>
      <c r="F18" s="29" t="str">
        <f t="shared" si="0"/>
        <v/>
      </c>
      <c r="G18" s="33"/>
      <c r="H18" s="29"/>
      <c r="I18" s="143">
        <v>1014.1111904000001</v>
      </c>
    </row>
    <row r="19" spans="1:9" ht="37.5" x14ac:dyDescent="0.35">
      <c r="A19" s="219"/>
      <c r="B19" s="34" t="s">
        <v>2799</v>
      </c>
      <c r="C19" s="34" t="s">
        <v>790</v>
      </c>
      <c r="D19" s="35">
        <v>8.3000000000000001E-3</v>
      </c>
      <c r="E19" s="29">
        <v>159.04971668600001</v>
      </c>
      <c r="F19" s="32">
        <f t="shared" si="0"/>
        <v>1.32</v>
      </c>
      <c r="G19" s="42">
        <f>SUM(F19:F22)</f>
        <v>7.8162765221032</v>
      </c>
      <c r="H19" s="43"/>
      <c r="I19" s="143">
        <v>1014.1111904000001</v>
      </c>
    </row>
    <row r="20" spans="1:9" ht="37.5" x14ac:dyDescent="0.35">
      <c r="A20" s="219"/>
      <c r="B20" s="34" t="s">
        <v>2805</v>
      </c>
      <c r="C20" s="34" t="s">
        <v>792</v>
      </c>
      <c r="D20" s="35">
        <v>1.5100000000000001E-2</v>
      </c>
      <c r="E20" s="29">
        <v>61.452718642000008</v>
      </c>
      <c r="F20" s="32">
        <f>IF(ISNUMBER(E20),E20*$D20,"")</f>
        <v>0.92793605149420011</v>
      </c>
      <c r="G20" s="42"/>
      <c r="H20" s="43"/>
      <c r="I20" s="143">
        <v>1014.1111904000001</v>
      </c>
    </row>
    <row r="21" spans="1:9" ht="50" x14ac:dyDescent="0.35">
      <c r="A21" s="219"/>
      <c r="B21" s="34" t="s">
        <v>910</v>
      </c>
      <c r="C21" s="34" t="s">
        <v>790</v>
      </c>
      <c r="D21" s="35">
        <v>2.6700000000000002E-2</v>
      </c>
      <c r="E21" s="29">
        <v>167.78006484400001</v>
      </c>
      <c r="F21" s="32">
        <f>IF(ISNUMBER(E21),E21*$D21,"")</f>
        <v>4.4797277313348003</v>
      </c>
      <c r="G21" s="42"/>
      <c r="H21" s="43"/>
      <c r="I21" s="143">
        <v>1014.1111904000001</v>
      </c>
    </row>
    <row r="22" spans="1:9" ht="50" x14ac:dyDescent="0.35">
      <c r="A22" s="219"/>
      <c r="B22" s="34" t="s">
        <v>911</v>
      </c>
      <c r="C22" s="34" t="s">
        <v>792</v>
      </c>
      <c r="D22" s="35">
        <v>2.0299999999999999E-2</v>
      </c>
      <c r="E22" s="29">
        <v>53.626243314000007</v>
      </c>
      <c r="F22" s="32">
        <f>IF(ISNUMBER(E22),E22*$D22,"")</f>
        <v>1.0886127392742</v>
      </c>
      <c r="G22" s="42"/>
      <c r="H22" s="43"/>
      <c r="I22" s="143">
        <v>1014.1111904000001</v>
      </c>
    </row>
    <row r="23" spans="1:9" ht="15" thickBot="1" x14ac:dyDescent="0.4">
      <c r="A23" s="221"/>
      <c r="B23" s="52" t="s">
        <v>402</v>
      </c>
      <c r="C23" s="75"/>
      <c r="D23" s="91"/>
      <c r="E23" s="64"/>
      <c r="F23" s="65" t="str">
        <f t="shared" ref="F23:F30" si="1">IF(ISNUMBER(E23),ROUND(E23*$D23,2),"")</f>
        <v/>
      </c>
      <c r="G23" s="66"/>
      <c r="H23" s="29"/>
      <c r="I23" s="143">
        <v>1014.1111904000001</v>
      </c>
    </row>
    <row r="24" spans="1:9" ht="15" hidden="1" thickBot="1" x14ac:dyDescent="0.4">
      <c r="A24" s="220" t="e">
        <f>IFERROR(INDEX(#REF!,MATCH(LEFT(#REF!,12),#REF!,0),1),INDEX(#REF!,MATCH(LEFT(#REF!,13),#REF!,0),1))</f>
        <v>#REF!</v>
      </c>
      <c r="B24" s="155" t="s">
        <v>402</v>
      </c>
      <c r="C24" s="24" t="s">
        <v>84</v>
      </c>
      <c r="D24" s="89"/>
      <c r="E24" s="39"/>
      <c r="F24" s="39" t="str">
        <f t="shared" si="1"/>
        <v/>
      </c>
      <c r="G24" s="27"/>
      <c r="H24" s="28"/>
      <c r="I24" s="143">
        <v>0</v>
      </c>
    </row>
    <row r="25" spans="1:9" ht="15" hidden="1" thickBot="1" x14ac:dyDescent="0.4">
      <c r="A25" s="219"/>
      <c r="B25" s="30" t="s">
        <v>402</v>
      </c>
      <c r="C25" s="74"/>
      <c r="D25" s="87"/>
      <c r="E25" s="93"/>
      <c r="F25" s="94" t="str">
        <f t="shared" si="1"/>
        <v/>
      </c>
      <c r="G25" s="33"/>
      <c r="H25" s="29"/>
      <c r="I25" s="143">
        <v>0</v>
      </c>
    </row>
    <row r="26" spans="1:9" ht="25.5" hidden="1" thickBot="1" x14ac:dyDescent="0.4">
      <c r="A26" s="219"/>
      <c r="B26" s="34" t="s">
        <v>9502</v>
      </c>
      <c r="C26" s="34" t="s">
        <v>84</v>
      </c>
      <c r="D26" s="35">
        <v>1.36</v>
      </c>
      <c r="E26" s="32"/>
      <c r="F26" s="32" t="str">
        <f t="shared" si="1"/>
        <v/>
      </c>
      <c r="G26" s="42">
        <f>SUM(F26:F32)</f>
        <v>0</v>
      </c>
      <c r="H26" s="43"/>
      <c r="I26" s="143">
        <v>0</v>
      </c>
    </row>
    <row r="27" spans="1:9" ht="15" hidden="1" thickBot="1" x14ac:dyDescent="0.4">
      <c r="A27" s="219"/>
      <c r="B27" s="34" t="s">
        <v>9597</v>
      </c>
      <c r="C27" s="34" t="s">
        <v>750</v>
      </c>
      <c r="D27" s="35">
        <v>459.85</v>
      </c>
      <c r="E27" s="32"/>
      <c r="F27" s="32" t="str">
        <f t="shared" si="1"/>
        <v/>
      </c>
      <c r="G27" s="42"/>
      <c r="H27" s="43"/>
      <c r="I27" s="143">
        <v>0</v>
      </c>
    </row>
    <row r="28" spans="1:9" ht="25.5" hidden="1" thickBot="1" x14ac:dyDescent="0.4">
      <c r="A28" s="219"/>
      <c r="B28" s="34" t="s">
        <v>1233</v>
      </c>
      <c r="C28" s="34" t="s">
        <v>562</v>
      </c>
      <c r="D28" s="35">
        <v>4.8499999999999996</v>
      </c>
      <c r="E28" s="29"/>
      <c r="F28" s="32" t="str">
        <f t="shared" si="1"/>
        <v/>
      </c>
      <c r="G28" s="42"/>
      <c r="H28" s="43"/>
      <c r="I28" s="143">
        <v>0</v>
      </c>
    </row>
    <row r="29" spans="1:9" ht="38" hidden="1" thickBot="1" x14ac:dyDescent="0.4">
      <c r="A29" s="219"/>
      <c r="B29" s="34" t="s">
        <v>8812</v>
      </c>
      <c r="C29" s="34" t="s">
        <v>790</v>
      </c>
      <c r="D29" s="35">
        <v>1.1299999999999999</v>
      </c>
      <c r="E29" s="29"/>
      <c r="F29" s="32" t="str">
        <f t="shared" si="1"/>
        <v/>
      </c>
      <c r="G29" s="42"/>
      <c r="H29" s="43"/>
      <c r="I29" s="143">
        <v>0</v>
      </c>
    </row>
    <row r="30" spans="1:9" ht="38" hidden="1" thickBot="1" x14ac:dyDescent="0.4">
      <c r="A30" s="219"/>
      <c r="B30" s="34" t="s">
        <v>8820</v>
      </c>
      <c r="C30" s="34" t="s">
        <v>792</v>
      </c>
      <c r="D30" s="35">
        <v>3.72</v>
      </c>
      <c r="E30" s="29"/>
      <c r="F30" s="32" t="str">
        <f t="shared" si="1"/>
        <v/>
      </c>
      <c r="G30" s="42"/>
      <c r="H30" s="43"/>
      <c r="I30" s="143">
        <v>0</v>
      </c>
    </row>
    <row r="31" spans="1:9" ht="50.5" hidden="1" thickBot="1" x14ac:dyDescent="0.4">
      <c r="A31" s="219"/>
      <c r="B31" s="34" t="s">
        <v>3002</v>
      </c>
      <c r="C31" s="34" t="s">
        <v>84</v>
      </c>
      <c r="D31" s="35">
        <v>1.36</v>
      </c>
      <c r="E31" s="29"/>
      <c r="F31" s="32" t="str">
        <f>IF(ISNUMBER(E31),E31*$D31,"")</f>
        <v/>
      </c>
      <c r="G31" s="42"/>
      <c r="H31" s="43"/>
      <c r="I31" s="143">
        <v>0</v>
      </c>
    </row>
    <row r="32" spans="1:9" ht="25.5" hidden="1" thickBot="1" x14ac:dyDescent="0.4">
      <c r="A32" s="219"/>
      <c r="B32" s="34" t="s">
        <v>2999</v>
      </c>
      <c r="C32" s="34" t="s">
        <v>1231</v>
      </c>
      <c r="D32" s="35">
        <v>27.200000000000003</v>
      </c>
      <c r="E32" s="32"/>
      <c r="F32" s="32" t="str">
        <f t="shared" ref="F32:F52" si="2">IF(ISNUMBER(E32),ROUND(E32*$D32,2),"")</f>
        <v/>
      </c>
      <c r="G32" s="42"/>
      <c r="H32" s="43"/>
      <c r="I32" s="143">
        <v>0</v>
      </c>
    </row>
    <row r="33" spans="1:9" ht="15" hidden="1" thickBot="1" x14ac:dyDescent="0.4">
      <c r="A33" s="219"/>
      <c r="B33" s="48"/>
      <c r="C33" s="123"/>
      <c r="D33" s="35"/>
      <c r="E33" s="29"/>
      <c r="F33" s="32" t="str">
        <f t="shared" si="2"/>
        <v/>
      </c>
      <c r="G33" s="42"/>
      <c r="H33" s="43"/>
      <c r="I33" s="143">
        <v>0</v>
      </c>
    </row>
    <row r="34" spans="1:9" ht="15" hidden="1" thickBot="1" x14ac:dyDescent="0.4">
      <c r="A34" s="219"/>
      <c r="B34" s="45" t="s">
        <v>608</v>
      </c>
      <c r="C34" s="123"/>
      <c r="D34" s="35"/>
      <c r="E34" s="29"/>
      <c r="F34" s="32" t="str">
        <f t="shared" si="2"/>
        <v/>
      </c>
      <c r="G34" s="42"/>
      <c r="H34" s="43"/>
      <c r="I34" s="143">
        <v>0</v>
      </c>
    </row>
    <row r="35" spans="1:9" ht="15" hidden="1" thickBot="1" x14ac:dyDescent="0.4">
      <c r="A35" s="221"/>
      <c r="B35" s="99" t="s">
        <v>5462</v>
      </c>
      <c r="C35" s="75"/>
      <c r="D35" s="91"/>
      <c r="E35" s="64"/>
      <c r="F35" s="64" t="str">
        <f t="shared" si="2"/>
        <v/>
      </c>
      <c r="G35" s="66"/>
      <c r="H35" s="29"/>
      <c r="I35" s="143">
        <v>0</v>
      </c>
    </row>
    <row r="36" spans="1:9" ht="27.75" hidden="1" customHeight="1" thickBot="1" x14ac:dyDescent="0.4">
      <c r="A36" s="220" t="e">
        <f>IFERROR(INDEX(#REF!,MATCH(LEFT(#REF!,12),#REF!,0),1),INDEX(#REF!,MATCH(LEFT(#REF!,13),#REF!,0),1))</f>
        <v>#REF!</v>
      </c>
      <c r="B36" s="155" t="s">
        <v>402</v>
      </c>
      <c r="C36" s="24" t="s">
        <v>837</v>
      </c>
      <c r="D36" s="89"/>
      <c r="E36" s="39"/>
      <c r="F36" s="39" t="str">
        <f t="shared" si="2"/>
        <v/>
      </c>
      <c r="G36" s="27"/>
      <c r="H36" s="28"/>
      <c r="I36" s="143">
        <v>0</v>
      </c>
    </row>
    <row r="37" spans="1:9" ht="27.75" hidden="1" customHeight="1" x14ac:dyDescent="0.4">
      <c r="A37" s="219"/>
      <c r="B37" s="30" t="s">
        <v>402</v>
      </c>
      <c r="C37" s="74"/>
      <c r="D37" s="87"/>
      <c r="E37" s="93"/>
      <c r="F37" s="94" t="str">
        <f t="shared" si="2"/>
        <v/>
      </c>
      <c r="G37" s="33"/>
      <c r="H37" s="29"/>
      <c r="I37" s="143">
        <v>0</v>
      </c>
    </row>
    <row r="38" spans="1:9" ht="25.5" hidden="1" thickBot="1" x14ac:dyDescent="0.4">
      <c r="A38" s="219"/>
      <c r="B38" s="34" t="s">
        <v>3166</v>
      </c>
      <c r="C38" s="34" t="s">
        <v>372</v>
      </c>
      <c r="D38" s="35">
        <v>4.4320000000000004</v>
      </c>
      <c r="E38" s="32"/>
      <c r="F38" s="32" t="str">
        <f t="shared" si="2"/>
        <v/>
      </c>
      <c r="G38" s="42">
        <f>SUM(F38:F44)</f>
        <v>0</v>
      </c>
      <c r="H38" s="43"/>
      <c r="I38" s="143">
        <v>0</v>
      </c>
    </row>
    <row r="39" spans="1:9" ht="15" hidden="1" thickBot="1" x14ac:dyDescent="0.4">
      <c r="A39" s="219"/>
      <c r="B39" s="34" t="s">
        <v>1181</v>
      </c>
      <c r="C39" s="34" t="s">
        <v>750</v>
      </c>
      <c r="D39" s="35">
        <v>8.5999999999999993E-2</v>
      </c>
      <c r="E39" s="32"/>
      <c r="F39" s="32" t="str">
        <f t="shared" si="2"/>
        <v/>
      </c>
      <c r="G39" s="42"/>
      <c r="H39" s="43"/>
      <c r="I39" s="143">
        <v>0</v>
      </c>
    </row>
    <row r="40" spans="1:9" ht="27.75" hidden="1" customHeight="1" x14ac:dyDescent="0.4">
      <c r="A40" s="219"/>
      <c r="B40" s="34" t="s">
        <v>10195</v>
      </c>
      <c r="C40" s="34" t="s">
        <v>372</v>
      </c>
      <c r="D40" s="35">
        <v>6.53</v>
      </c>
      <c r="E40" s="29"/>
      <c r="F40" s="32" t="str">
        <f t="shared" si="2"/>
        <v/>
      </c>
      <c r="G40" s="42"/>
      <c r="H40" s="43"/>
      <c r="I40" s="143">
        <v>0</v>
      </c>
    </row>
    <row r="41" spans="1:9" ht="15" hidden="1" thickBot="1" x14ac:dyDescent="0.4">
      <c r="A41" s="219"/>
      <c r="B41" s="34" t="s">
        <v>637</v>
      </c>
      <c r="C41" s="34" t="s">
        <v>562</v>
      </c>
      <c r="D41" s="35">
        <v>0.14299999999999999</v>
      </c>
      <c r="E41" s="29"/>
      <c r="F41" s="32" t="str">
        <f t="shared" si="2"/>
        <v/>
      </c>
      <c r="G41" s="42"/>
      <c r="H41" s="43"/>
      <c r="I41" s="143">
        <v>0</v>
      </c>
    </row>
    <row r="42" spans="1:9" ht="15" hidden="1" thickBot="1" x14ac:dyDescent="0.4">
      <c r="A42" s="219"/>
      <c r="B42" s="34" t="s">
        <v>838</v>
      </c>
      <c r="C42" s="34" t="s">
        <v>562</v>
      </c>
      <c r="D42" s="35">
        <v>0.60699999999999998</v>
      </c>
      <c r="E42" s="29"/>
      <c r="F42" s="32" t="str">
        <f t="shared" si="2"/>
        <v/>
      </c>
      <c r="G42" s="42"/>
      <c r="H42" s="43"/>
      <c r="I42" s="143">
        <v>0</v>
      </c>
    </row>
    <row r="43" spans="1:9" ht="27.75" hidden="1" customHeight="1" x14ac:dyDescent="0.4">
      <c r="A43" s="219"/>
      <c r="B43" s="34" t="s">
        <v>980</v>
      </c>
      <c r="C43" s="34" t="s">
        <v>790</v>
      </c>
      <c r="D43" s="35">
        <v>0.05</v>
      </c>
      <c r="E43" s="29"/>
      <c r="F43" s="32" t="str">
        <f t="shared" si="2"/>
        <v/>
      </c>
      <c r="G43" s="42"/>
      <c r="H43" s="43"/>
      <c r="I43" s="143">
        <v>0</v>
      </c>
    </row>
    <row r="44" spans="1:9" ht="27.75" hidden="1" customHeight="1" x14ac:dyDescent="0.4">
      <c r="A44" s="219"/>
      <c r="B44" s="34" t="s">
        <v>981</v>
      </c>
      <c r="C44" s="34" t="s">
        <v>792</v>
      </c>
      <c r="D44" s="35">
        <v>0.20100000000000001</v>
      </c>
      <c r="E44" s="32"/>
      <c r="F44" s="32" t="str">
        <f t="shared" si="2"/>
        <v/>
      </c>
      <c r="G44" s="42"/>
      <c r="H44" s="43"/>
      <c r="I44" s="143">
        <v>0</v>
      </c>
    </row>
    <row r="45" spans="1:9" ht="27.75" hidden="1" customHeight="1" thickBot="1" x14ac:dyDescent="0.4">
      <c r="A45" s="221"/>
      <c r="B45" s="99"/>
      <c r="C45" s="75"/>
      <c r="D45" s="91"/>
      <c r="E45" s="64"/>
      <c r="F45" s="64" t="str">
        <f t="shared" si="2"/>
        <v/>
      </c>
      <c r="G45" s="66"/>
      <c r="H45" s="29"/>
      <c r="I45" s="143">
        <v>0</v>
      </c>
    </row>
    <row r="46" spans="1:9" ht="15" hidden="1" thickBot="1" x14ac:dyDescent="0.4">
      <c r="A46" s="220" t="e">
        <f>IFERROR(INDEX(#REF!,MATCH(LEFT(#REF!,12),#REF!,0),1),INDEX(#REF!,MATCH(LEFT(#REF!,13),#REF!,0),1))</f>
        <v>#REF!</v>
      </c>
      <c r="B46" s="155" t="s">
        <v>402</v>
      </c>
      <c r="C46" s="24" t="s">
        <v>84</v>
      </c>
      <c r="D46" s="89"/>
      <c r="E46" s="39"/>
      <c r="F46" s="39" t="str">
        <f t="shared" si="2"/>
        <v/>
      </c>
      <c r="G46" s="27"/>
      <c r="H46" s="28"/>
      <c r="I46" s="143">
        <v>0</v>
      </c>
    </row>
    <row r="47" spans="1:9" ht="15" hidden="1" thickBot="1" x14ac:dyDescent="0.4">
      <c r="A47" s="219"/>
      <c r="B47" s="30" t="s">
        <v>402</v>
      </c>
      <c r="C47" s="74"/>
      <c r="D47" s="87"/>
      <c r="E47" s="93"/>
      <c r="F47" s="94" t="str">
        <f t="shared" si="2"/>
        <v/>
      </c>
      <c r="G47" s="33"/>
      <c r="H47" s="29"/>
      <c r="I47" s="143">
        <v>0</v>
      </c>
    </row>
    <row r="48" spans="1:9" ht="25.5" hidden="1" thickBot="1" x14ac:dyDescent="0.4">
      <c r="A48" s="219"/>
      <c r="B48" s="34" t="s">
        <v>1106</v>
      </c>
      <c r="C48" s="34" t="s">
        <v>84</v>
      </c>
      <c r="D48" s="35">
        <v>0.95</v>
      </c>
      <c r="E48" s="32"/>
      <c r="F48" s="32" t="str">
        <f t="shared" si="2"/>
        <v/>
      </c>
      <c r="G48" s="42">
        <f>SUM(F48:F57)</f>
        <v>0</v>
      </c>
      <c r="H48" s="43"/>
      <c r="I48" s="143">
        <v>0</v>
      </c>
    </row>
    <row r="49" spans="1:9" ht="15" hidden="1" thickBot="1" x14ac:dyDescent="0.4">
      <c r="A49" s="219"/>
      <c r="B49" s="34" t="s">
        <v>9597</v>
      </c>
      <c r="C49" s="34" t="s">
        <v>750</v>
      </c>
      <c r="D49" s="35">
        <v>426.49</v>
      </c>
      <c r="E49" s="32"/>
      <c r="F49" s="32" t="str">
        <f t="shared" si="2"/>
        <v/>
      </c>
      <c r="G49" s="42"/>
      <c r="H49" s="43"/>
      <c r="I49" s="143">
        <v>0</v>
      </c>
    </row>
    <row r="50" spans="1:9" ht="25.5" hidden="1" thickBot="1" x14ac:dyDescent="0.4">
      <c r="A50" s="219"/>
      <c r="B50" s="34" t="s">
        <v>1233</v>
      </c>
      <c r="C50" s="34" t="s">
        <v>562</v>
      </c>
      <c r="D50" s="35">
        <v>4.32</v>
      </c>
      <c r="E50" s="29"/>
      <c r="F50" s="32" t="str">
        <f t="shared" si="2"/>
        <v/>
      </c>
      <c r="G50" s="42"/>
      <c r="H50" s="43"/>
      <c r="I50" s="143">
        <v>0</v>
      </c>
    </row>
    <row r="51" spans="1:9" ht="38" hidden="1" thickBot="1" x14ac:dyDescent="0.4">
      <c r="A51" s="219"/>
      <c r="B51" s="34" t="s">
        <v>8812</v>
      </c>
      <c r="C51" s="34" t="s">
        <v>790</v>
      </c>
      <c r="D51" s="35">
        <v>1.01</v>
      </c>
      <c r="E51" s="29"/>
      <c r="F51" s="32" t="str">
        <f t="shared" si="2"/>
        <v/>
      </c>
      <c r="G51" s="42"/>
      <c r="H51" s="43"/>
      <c r="I51" s="143">
        <v>0</v>
      </c>
    </row>
    <row r="52" spans="1:9" ht="38" hidden="1" thickBot="1" x14ac:dyDescent="0.4">
      <c r="A52" s="219"/>
      <c r="B52" s="34" t="s">
        <v>8820</v>
      </c>
      <c r="C52" s="34" t="s">
        <v>792</v>
      </c>
      <c r="D52" s="35">
        <v>3.31</v>
      </c>
      <c r="E52" s="29"/>
      <c r="F52" s="32" t="str">
        <f t="shared" si="2"/>
        <v/>
      </c>
      <c r="G52" s="42"/>
      <c r="H52" s="43"/>
      <c r="I52" s="143">
        <v>0</v>
      </c>
    </row>
    <row r="53" spans="1:9" ht="50.5" hidden="1" thickBot="1" x14ac:dyDescent="0.4">
      <c r="A53" s="219"/>
      <c r="B53" s="34" t="s">
        <v>3002</v>
      </c>
      <c r="C53" s="34" t="s">
        <v>84</v>
      </c>
      <c r="D53" s="35">
        <v>0.95</v>
      </c>
      <c r="E53" s="29"/>
      <c r="F53" s="32" t="str">
        <f>IF(ISNUMBER(E53),E53*$D53,"")</f>
        <v/>
      </c>
      <c r="G53" s="42"/>
      <c r="H53" s="43"/>
      <c r="I53" s="143">
        <v>0</v>
      </c>
    </row>
    <row r="54" spans="1:9" ht="25.5" hidden="1" thickBot="1" x14ac:dyDescent="0.4">
      <c r="A54" s="219"/>
      <c r="B54" s="34" t="s">
        <v>2999</v>
      </c>
      <c r="C54" s="34" t="s">
        <v>1231</v>
      </c>
      <c r="D54" s="35">
        <v>19</v>
      </c>
      <c r="E54" s="32"/>
      <c r="F54" s="32" t="str">
        <f t="shared" ref="F54:F66" si="3">IF(ISNUMBER(E54),ROUND(E54*$D54,2),"")</f>
        <v/>
      </c>
      <c r="G54" s="42"/>
      <c r="H54" s="43"/>
      <c r="I54" s="143">
        <v>0</v>
      </c>
    </row>
    <row r="55" spans="1:9" ht="15" hidden="1" thickBot="1" x14ac:dyDescent="0.4">
      <c r="A55" s="219"/>
      <c r="B55" s="48"/>
      <c r="C55" s="123"/>
      <c r="D55" s="35"/>
      <c r="E55" s="29"/>
      <c r="F55" s="32" t="str">
        <f t="shared" si="3"/>
        <v/>
      </c>
      <c r="G55" s="42"/>
      <c r="H55" s="43"/>
      <c r="I55" s="143">
        <v>0</v>
      </c>
    </row>
    <row r="56" spans="1:9" ht="15" hidden="1" thickBot="1" x14ac:dyDescent="0.4">
      <c r="A56" s="219"/>
      <c r="B56" s="45" t="s">
        <v>608</v>
      </c>
      <c r="C56" s="123"/>
      <c r="D56" s="35"/>
      <c r="E56" s="29"/>
      <c r="F56" s="32" t="str">
        <f t="shared" si="3"/>
        <v/>
      </c>
      <c r="G56" s="42"/>
      <c r="H56" s="43"/>
      <c r="I56" s="143">
        <v>0</v>
      </c>
    </row>
    <row r="57" spans="1:9" ht="15" hidden="1" thickBot="1" x14ac:dyDescent="0.4">
      <c r="A57" s="219"/>
      <c r="B57" s="45" t="s">
        <v>3156</v>
      </c>
      <c r="C57" s="47"/>
      <c r="D57" s="88"/>
      <c r="E57" s="29"/>
      <c r="F57" s="29" t="str">
        <f t="shared" si="3"/>
        <v/>
      </c>
      <c r="G57" s="42"/>
      <c r="H57" s="43"/>
      <c r="I57" s="143">
        <v>0</v>
      </c>
    </row>
    <row r="58" spans="1:9" ht="15" hidden="1" thickBot="1" x14ac:dyDescent="0.4">
      <c r="A58" s="221"/>
      <c r="B58" s="99"/>
      <c r="C58" s="75"/>
      <c r="D58" s="91"/>
      <c r="E58" s="64"/>
      <c r="F58" s="64" t="str">
        <f t="shared" si="3"/>
        <v/>
      </c>
      <c r="G58" s="66"/>
      <c r="H58" s="29"/>
      <c r="I58" s="143">
        <v>0</v>
      </c>
    </row>
    <row r="59" spans="1:9" ht="15" hidden="1" thickBot="1" x14ac:dyDescent="0.4">
      <c r="A59" s="220" t="e">
        <f>IFERROR(INDEX(#REF!,MATCH(LEFT(#REF!,12),#REF!,0),1),INDEX(#REF!,MATCH(LEFT(#REF!,13),#REF!,0),1))</f>
        <v>#REF!</v>
      </c>
      <c r="B59" s="155" t="s">
        <v>402</v>
      </c>
      <c r="C59" s="24" t="s">
        <v>84</v>
      </c>
      <c r="D59" s="89"/>
      <c r="E59" s="39"/>
      <c r="F59" s="39" t="str">
        <f t="shared" si="3"/>
        <v/>
      </c>
      <c r="G59" s="27"/>
      <c r="H59" s="28"/>
      <c r="I59" s="143">
        <v>0</v>
      </c>
    </row>
    <row r="60" spans="1:9" ht="15" hidden="1" thickBot="1" x14ac:dyDescent="0.4">
      <c r="A60" s="219"/>
      <c r="B60" s="30" t="s">
        <v>402</v>
      </c>
      <c r="C60" s="74"/>
      <c r="D60" s="87"/>
      <c r="E60" s="93"/>
      <c r="F60" s="94" t="str">
        <f t="shared" si="3"/>
        <v/>
      </c>
      <c r="G60" s="33"/>
      <c r="H60" s="29"/>
      <c r="I60" s="143">
        <v>0</v>
      </c>
    </row>
    <row r="61" spans="1:9" ht="25.5" hidden="1" thickBot="1" x14ac:dyDescent="0.4">
      <c r="A61" s="219"/>
      <c r="B61" s="34" t="s">
        <v>9502</v>
      </c>
      <c r="C61" s="34" t="s">
        <v>84</v>
      </c>
      <c r="D61" s="35">
        <v>1.1599999999999999</v>
      </c>
      <c r="E61" s="32"/>
      <c r="F61" s="32" t="str">
        <f t="shared" si="3"/>
        <v/>
      </c>
      <c r="G61" s="42">
        <f>SUM(F61:F71)</f>
        <v>0</v>
      </c>
      <c r="H61" s="43"/>
      <c r="I61" s="143">
        <v>0</v>
      </c>
    </row>
    <row r="62" spans="1:9" ht="15" hidden="1" thickBot="1" x14ac:dyDescent="0.4">
      <c r="A62" s="219"/>
      <c r="B62" s="34" t="s">
        <v>9561</v>
      </c>
      <c r="C62" s="34" t="s">
        <v>750</v>
      </c>
      <c r="D62" s="35">
        <v>174.1</v>
      </c>
      <c r="E62" s="32"/>
      <c r="F62" s="32" t="str">
        <f t="shared" si="3"/>
        <v/>
      </c>
      <c r="G62" s="42"/>
      <c r="H62" s="43"/>
      <c r="I62" s="143">
        <v>0</v>
      </c>
    </row>
    <row r="63" spans="1:9" ht="15" hidden="1" thickBot="1" x14ac:dyDescent="0.4">
      <c r="A63" s="219"/>
      <c r="B63" s="34" t="s">
        <v>9597</v>
      </c>
      <c r="C63" s="34" t="s">
        <v>750</v>
      </c>
      <c r="D63" s="35">
        <v>195.86</v>
      </c>
      <c r="E63" s="29"/>
      <c r="F63" s="32" t="str">
        <f t="shared" si="3"/>
        <v/>
      </c>
      <c r="G63" s="42"/>
      <c r="H63" s="43"/>
      <c r="I63" s="143">
        <v>0</v>
      </c>
    </row>
    <row r="64" spans="1:9" ht="25.5" hidden="1" thickBot="1" x14ac:dyDescent="0.4">
      <c r="A64" s="219"/>
      <c r="B64" s="34" t="s">
        <v>1233</v>
      </c>
      <c r="C64" s="34" t="s">
        <v>562</v>
      </c>
      <c r="D64" s="35">
        <v>4.5</v>
      </c>
      <c r="E64" s="29"/>
      <c r="F64" s="32" t="str">
        <f t="shared" si="3"/>
        <v/>
      </c>
      <c r="G64" s="42"/>
      <c r="H64" s="43"/>
      <c r="I64" s="143">
        <v>0</v>
      </c>
    </row>
    <row r="65" spans="1:9" ht="38" hidden="1" thickBot="1" x14ac:dyDescent="0.4">
      <c r="A65" s="219"/>
      <c r="B65" s="34" t="s">
        <v>8812</v>
      </c>
      <c r="C65" s="34" t="s">
        <v>790</v>
      </c>
      <c r="D65" s="35">
        <v>1.05</v>
      </c>
      <c r="E65" s="29"/>
      <c r="F65" s="32" t="str">
        <f t="shared" si="3"/>
        <v/>
      </c>
      <c r="G65" s="42"/>
      <c r="H65" s="43"/>
      <c r="I65" s="143">
        <v>0</v>
      </c>
    </row>
    <row r="66" spans="1:9" ht="38" hidden="1" thickBot="1" x14ac:dyDescent="0.4">
      <c r="A66" s="219"/>
      <c r="B66" s="34" t="s">
        <v>8820</v>
      </c>
      <c r="C66" s="34" t="s">
        <v>792</v>
      </c>
      <c r="D66" s="35">
        <v>3.45</v>
      </c>
      <c r="E66" s="29"/>
      <c r="F66" s="32" t="str">
        <f t="shared" si="3"/>
        <v/>
      </c>
      <c r="G66" s="42"/>
      <c r="H66" s="43"/>
      <c r="I66" s="143">
        <v>0</v>
      </c>
    </row>
    <row r="67" spans="1:9" ht="50.5" hidden="1" thickBot="1" x14ac:dyDescent="0.4">
      <c r="A67" s="219"/>
      <c r="B67" s="34" t="s">
        <v>3002</v>
      </c>
      <c r="C67" s="34" t="s">
        <v>84</v>
      </c>
      <c r="D67" s="35">
        <v>1.1599999999999999</v>
      </c>
      <c r="E67" s="29"/>
      <c r="F67" s="32" t="str">
        <f>IF(ISNUMBER(E67),E67*$D67,"")</f>
        <v/>
      </c>
      <c r="G67" s="42"/>
      <c r="H67" s="43"/>
      <c r="I67" s="143">
        <v>0</v>
      </c>
    </row>
    <row r="68" spans="1:9" ht="25.5" hidden="1" thickBot="1" x14ac:dyDescent="0.4">
      <c r="A68" s="219"/>
      <c r="B68" s="34" t="s">
        <v>2999</v>
      </c>
      <c r="C68" s="34" t="s">
        <v>1231</v>
      </c>
      <c r="D68" s="35">
        <v>23.2</v>
      </c>
      <c r="E68" s="32"/>
      <c r="F68" s="32" t="str">
        <f t="shared" ref="F68:F87" si="4">IF(ISNUMBER(E68),ROUND(E68*$D68,2),"")</f>
        <v/>
      </c>
      <c r="G68" s="42"/>
      <c r="H68" s="43"/>
      <c r="I68" s="143">
        <v>0</v>
      </c>
    </row>
    <row r="69" spans="1:9" ht="15" hidden="1" thickBot="1" x14ac:dyDescent="0.4">
      <c r="A69" s="219"/>
      <c r="B69" s="48"/>
      <c r="C69" s="123"/>
      <c r="D69" s="35"/>
      <c r="E69" s="29"/>
      <c r="F69" s="32" t="str">
        <f t="shared" si="4"/>
        <v/>
      </c>
      <c r="G69" s="42"/>
      <c r="H69" s="43"/>
      <c r="I69" s="143">
        <v>0</v>
      </c>
    </row>
    <row r="70" spans="1:9" ht="15" hidden="1" thickBot="1" x14ac:dyDescent="0.4">
      <c r="A70" s="219"/>
      <c r="B70" s="45" t="s">
        <v>608</v>
      </c>
      <c r="C70" s="123"/>
      <c r="D70" s="35"/>
      <c r="E70" s="29"/>
      <c r="F70" s="32" t="str">
        <f t="shared" si="4"/>
        <v/>
      </c>
      <c r="G70" s="42"/>
      <c r="H70" s="43"/>
      <c r="I70" s="143">
        <v>0</v>
      </c>
    </row>
    <row r="71" spans="1:9" ht="15" hidden="1" thickBot="1" x14ac:dyDescent="0.4">
      <c r="A71" s="219"/>
      <c r="B71" s="45" t="s">
        <v>3156</v>
      </c>
      <c r="C71" s="47"/>
      <c r="D71" s="88"/>
      <c r="E71" s="29"/>
      <c r="F71" s="29" t="str">
        <f t="shared" si="4"/>
        <v/>
      </c>
      <c r="G71" s="42"/>
      <c r="H71" s="43"/>
      <c r="I71" s="143">
        <v>0</v>
      </c>
    </row>
    <row r="72" spans="1:9" ht="15" hidden="1" thickBot="1" x14ac:dyDescent="0.4">
      <c r="A72" s="221"/>
      <c r="B72" s="99"/>
      <c r="C72" s="75"/>
      <c r="D72" s="91"/>
      <c r="E72" s="64"/>
      <c r="F72" s="64" t="str">
        <f t="shared" si="4"/>
        <v/>
      </c>
      <c r="G72" s="66"/>
      <c r="H72" s="29"/>
      <c r="I72" s="143">
        <v>0</v>
      </c>
    </row>
    <row r="73" spans="1:9" ht="27.75" customHeight="1" thickBot="1" x14ac:dyDescent="0.4">
      <c r="A73" s="220" t="s">
        <v>6702</v>
      </c>
      <c r="B73" s="155" t="s">
        <v>402</v>
      </c>
      <c r="C73" s="24" t="s">
        <v>750</v>
      </c>
      <c r="D73" s="89"/>
      <c r="E73" s="39"/>
      <c r="F73" s="39" t="str">
        <f t="shared" si="4"/>
        <v/>
      </c>
      <c r="G73" s="27"/>
      <c r="H73" s="28"/>
      <c r="I73" s="143">
        <v>140.95667280000001</v>
      </c>
    </row>
    <row r="74" spans="1:9" ht="27.75" customHeight="1" x14ac:dyDescent="0.35">
      <c r="A74" s="219"/>
      <c r="B74" s="30" t="s">
        <v>402</v>
      </c>
      <c r="C74" s="74"/>
      <c r="D74" s="87"/>
      <c r="E74" s="93"/>
      <c r="F74" s="94" t="str">
        <f t="shared" si="4"/>
        <v/>
      </c>
      <c r="G74" s="33"/>
      <c r="H74" s="29"/>
      <c r="I74" s="143">
        <v>140.95667280000001</v>
      </c>
    </row>
    <row r="75" spans="1:9" ht="27.75" customHeight="1" x14ac:dyDescent="0.35">
      <c r="A75" s="219"/>
      <c r="B75" s="34" t="s">
        <v>751</v>
      </c>
      <c r="C75" s="34" t="s">
        <v>200</v>
      </c>
      <c r="D75" s="35">
        <v>2.8159999999999998</v>
      </c>
      <c r="E75" s="32">
        <v>0.18077456600000003</v>
      </c>
      <c r="F75" s="32">
        <f t="shared" si="4"/>
        <v>0.51</v>
      </c>
      <c r="G75" s="42">
        <f>SUM(F75:F79)</f>
        <v>15.21</v>
      </c>
      <c r="H75" s="43"/>
      <c r="I75" s="143">
        <v>140.95667280000001</v>
      </c>
    </row>
    <row r="76" spans="1:9" ht="25" x14ac:dyDescent="0.35">
      <c r="A76" s="219"/>
      <c r="B76" s="34" t="s">
        <v>2990</v>
      </c>
      <c r="C76" s="34" t="s">
        <v>750</v>
      </c>
      <c r="D76" s="35">
        <v>2.5000000000000001E-2</v>
      </c>
      <c r="E76" s="32">
        <v>23.840975116000003</v>
      </c>
      <c r="F76" s="32">
        <f t="shared" si="4"/>
        <v>0.6</v>
      </c>
      <c r="G76" s="42"/>
      <c r="H76" s="43"/>
      <c r="I76" s="143">
        <v>140.95667280000001</v>
      </c>
    </row>
    <row r="77" spans="1:9" x14ac:dyDescent="0.35">
      <c r="A77" s="219"/>
      <c r="B77" s="34" t="s">
        <v>752</v>
      </c>
      <c r="C77" s="34" t="s">
        <v>562</v>
      </c>
      <c r="D77" s="35">
        <v>1.72E-2</v>
      </c>
      <c r="E77" s="29">
        <v>16.429217910000002</v>
      </c>
      <c r="F77" s="32">
        <f t="shared" si="4"/>
        <v>0.28000000000000003</v>
      </c>
      <c r="G77" s="42"/>
      <c r="H77" s="43"/>
      <c r="I77" s="143">
        <v>140.95667280000001</v>
      </c>
    </row>
    <row r="78" spans="1:9" x14ac:dyDescent="0.35">
      <c r="A78" s="219"/>
      <c r="B78" s="34" t="s">
        <v>753</v>
      </c>
      <c r="C78" s="34" t="s">
        <v>562</v>
      </c>
      <c r="D78" s="35">
        <v>0.10599795396982301</v>
      </c>
      <c r="E78" s="29">
        <v>22.979637478000001</v>
      </c>
      <c r="F78" s="32">
        <f t="shared" si="4"/>
        <v>2.44</v>
      </c>
      <c r="G78" s="42"/>
      <c r="H78" s="43"/>
      <c r="I78" s="143">
        <v>140.95667280000001</v>
      </c>
    </row>
    <row r="79" spans="1:9" x14ac:dyDescent="0.35">
      <c r="A79" s="219"/>
      <c r="B79" s="34" t="s">
        <v>6704</v>
      </c>
      <c r="C79" s="34" t="s">
        <v>750</v>
      </c>
      <c r="D79" s="35">
        <v>1</v>
      </c>
      <c r="E79" s="29">
        <v>11.378163860000001</v>
      </c>
      <c r="F79" s="32">
        <f t="shared" si="4"/>
        <v>11.38</v>
      </c>
      <c r="G79" s="42"/>
      <c r="H79" s="43"/>
      <c r="I79" s="143">
        <v>140.95667280000001</v>
      </c>
    </row>
    <row r="80" spans="1:9" ht="27.75" customHeight="1" thickBot="1" x14ac:dyDescent="0.4">
      <c r="A80" s="221"/>
      <c r="B80" s="99"/>
      <c r="C80" s="75"/>
      <c r="D80" s="91"/>
      <c r="E80" s="64"/>
      <c r="F80" s="64" t="str">
        <f t="shared" si="4"/>
        <v/>
      </c>
      <c r="G80" s="66"/>
      <c r="H80" s="29"/>
      <c r="I80" s="143">
        <v>140.95667280000001</v>
      </c>
    </row>
    <row r="81" spans="1:9" ht="15" thickBot="1" x14ac:dyDescent="0.4">
      <c r="A81" s="220" t="s">
        <v>5645</v>
      </c>
      <c r="B81" s="155" t="s">
        <v>402</v>
      </c>
      <c r="C81" s="24" t="s">
        <v>84</v>
      </c>
      <c r="D81" s="89"/>
      <c r="E81" s="39"/>
      <c r="F81" s="39" t="str">
        <f t="shared" si="4"/>
        <v/>
      </c>
      <c r="G81" s="27"/>
      <c r="H81" s="28"/>
      <c r="I81" s="143">
        <v>4.3944000000000001</v>
      </c>
    </row>
    <row r="82" spans="1:9" x14ac:dyDescent="0.35">
      <c r="A82" s="219"/>
      <c r="B82" s="30" t="s">
        <v>402</v>
      </c>
      <c r="C82" s="74"/>
      <c r="D82" s="87"/>
      <c r="E82" s="93"/>
      <c r="F82" s="94" t="str">
        <f t="shared" si="4"/>
        <v/>
      </c>
      <c r="G82" s="33"/>
      <c r="H82" s="29"/>
      <c r="I82" s="143">
        <v>4.3944000000000001</v>
      </c>
    </row>
    <row r="83" spans="1:9" ht="25" x14ac:dyDescent="0.35">
      <c r="A83" s="219"/>
      <c r="B83" s="34" t="s">
        <v>9502</v>
      </c>
      <c r="C83" s="34" t="s">
        <v>84</v>
      </c>
      <c r="D83" s="35">
        <v>0.71189999999999998</v>
      </c>
      <c r="E83" s="32">
        <v>60.027789710000008</v>
      </c>
      <c r="F83" s="32">
        <f t="shared" si="4"/>
        <v>42.73</v>
      </c>
      <c r="G83" s="42">
        <f>SUM(F83:F91)</f>
        <v>748.38964954610526</v>
      </c>
      <c r="H83" s="43"/>
      <c r="I83" s="143">
        <v>4.3944000000000001</v>
      </c>
    </row>
    <row r="84" spans="1:9" x14ac:dyDescent="0.35">
      <c r="A84" s="219"/>
      <c r="B84" s="34" t="s">
        <v>9597</v>
      </c>
      <c r="C84" s="34" t="s">
        <v>750</v>
      </c>
      <c r="D84" s="35">
        <v>391.16629999999998</v>
      </c>
      <c r="E84" s="32">
        <v>1.1271825880000002</v>
      </c>
      <c r="F84" s="32">
        <f t="shared" si="4"/>
        <v>440.92</v>
      </c>
      <c r="G84" s="42"/>
      <c r="H84" s="43"/>
      <c r="I84" s="143">
        <v>4.3944000000000001</v>
      </c>
    </row>
    <row r="85" spans="1:9" ht="25" x14ac:dyDescent="0.35">
      <c r="A85" s="219"/>
      <c r="B85" s="34" t="s">
        <v>9892</v>
      </c>
      <c r="C85" s="34" t="s">
        <v>84</v>
      </c>
      <c r="D85" s="35">
        <v>0.60317898038246842</v>
      </c>
      <c r="E85" s="29">
        <v>202.62702089000004</v>
      </c>
      <c r="F85" s="32">
        <f t="shared" si="4"/>
        <v>122.22</v>
      </c>
      <c r="G85" s="42"/>
      <c r="H85" s="43"/>
      <c r="I85" s="143">
        <v>4.3944000000000001</v>
      </c>
    </row>
    <row r="86" spans="1:9" x14ac:dyDescent="0.35">
      <c r="A86" s="219"/>
      <c r="B86" s="34" t="s">
        <v>563</v>
      </c>
      <c r="C86" s="34" t="s">
        <v>562</v>
      </c>
      <c r="D86" s="35">
        <v>1.9633</v>
      </c>
      <c r="E86" s="29">
        <v>17.322456942000002</v>
      </c>
      <c r="F86" s="32">
        <f t="shared" si="4"/>
        <v>34.01</v>
      </c>
      <c r="G86" s="42"/>
      <c r="H86" s="43"/>
      <c r="I86" s="143">
        <v>4.3944000000000001</v>
      </c>
    </row>
    <row r="87" spans="1:9" ht="25" x14ac:dyDescent="0.35">
      <c r="A87" s="219"/>
      <c r="B87" s="34" t="s">
        <v>1233</v>
      </c>
      <c r="C87" s="34" t="s">
        <v>562</v>
      </c>
      <c r="D87" s="35">
        <v>1.24</v>
      </c>
      <c r="E87" s="29">
        <v>20.023441634000001</v>
      </c>
      <c r="F87" s="32">
        <f t="shared" si="4"/>
        <v>24.83</v>
      </c>
      <c r="G87" s="42"/>
      <c r="H87" s="43"/>
      <c r="I87" s="143">
        <v>4.3944000000000001</v>
      </c>
    </row>
    <row r="88" spans="1:9" ht="37.5" x14ac:dyDescent="0.35">
      <c r="A88" s="219"/>
      <c r="B88" s="34" t="s">
        <v>8813</v>
      </c>
      <c r="C88" s="34" t="s">
        <v>790</v>
      </c>
      <c r="D88" s="35">
        <v>0.63819999999999999</v>
      </c>
      <c r="E88" s="29">
        <v>5.3594341920000002</v>
      </c>
      <c r="F88" s="32">
        <f>IF(ISNUMBER(E88),E88*$D88,"")</f>
        <v>3.4203909013343998</v>
      </c>
      <c r="G88" s="42"/>
      <c r="H88" s="43"/>
      <c r="I88" s="143">
        <v>4.3944000000000001</v>
      </c>
    </row>
    <row r="89" spans="1:9" ht="37.5" x14ac:dyDescent="0.35">
      <c r="A89" s="219"/>
      <c r="B89" s="34" t="s">
        <v>8821</v>
      </c>
      <c r="C89" s="34" t="s">
        <v>792</v>
      </c>
      <c r="D89" s="35">
        <v>0.6018</v>
      </c>
      <c r="E89" s="29">
        <v>1.6163372960000002</v>
      </c>
      <c r="F89" s="32">
        <f>IF(ISNUMBER(E89),E89*$D89,"")</f>
        <v>0.97271178473280018</v>
      </c>
      <c r="G89" s="42"/>
      <c r="H89" s="43"/>
      <c r="I89" s="143">
        <v>4.3944000000000001</v>
      </c>
    </row>
    <row r="90" spans="1:9" ht="50" x14ac:dyDescent="0.35">
      <c r="A90" s="219"/>
      <c r="B90" s="34" t="s">
        <v>3002</v>
      </c>
      <c r="C90" s="34" t="s">
        <v>84</v>
      </c>
      <c r="D90" s="35">
        <v>1.3046</v>
      </c>
      <c r="E90" s="29">
        <v>7.8158415300000001</v>
      </c>
      <c r="F90" s="32">
        <f>IF(ISNUMBER(E90),E90*$D90,"")</f>
        <v>10.196546860038</v>
      </c>
      <c r="G90" s="42"/>
      <c r="H90" s="43"/>
      <c r="I90" s="143">
        <v>4.3944000000000001</v>
      </c>
    </row>
    <row r="91" spans="1:9" ht="25" x14ac:dyDescent="0.35">
      <c r="A91" s="219"/>
      <c r="B91" s="34" t="s">
        <v>2999</v>
      </c>
      <c r="C91" s="34" t="s">
        <v>1231</v>
      </c>
      <c r="D91" s="35">
        <v>26.091999999999999</v>
      </c>
      <c r="E91" s="32">
        <v>2.6478157020000004</v>
      </c>
      <c r="F91" s="32">
        <f t="shared" ref="F91:F101" si="5">IF(ISNUMBER(E91),ROUND(E91*$D91,2),"")</f>
        <v>69.09</v>
      </c>
      <c r="G91" s="42"/>
      <c r="H91" s="43"/>
      <c r="I91" s="143">
        <v>4.3944000000000001</v>
      </c>
    </row>
    <row r="92" spans="1:9" x14ac:dyDescent="0.35">
      <c r="A92" s="219"/>
      <c r="B92" s="48"/>
      <c r="C92" s="123"/>
      <c r="D92" s="35"/>
      <c r="E92" s="29"/>
      <c r="F92" s="32" t="str">
        <f t="shared" si="5"/>
        <v/>
      </c>
      <c r="G92" s="42"/>
      <c r="H92" s="43"/>
      <c r="I92" s="143">
        <v>4.3944000000000001</v>
      </c>
    </row>
    <row r="93" spans="1:9" x14ac:dyDescent="0.35">
      <c r="A93" s="219"/>
      <c r="B93" s="45" t="s">
        <v>608</v>
      </c>
      <c r="C93" s="123"/>
      <c r="D93" s="35"/>
      <c r="E93" s="29"/>
      <c r="F93" s="32" t="str">
        <f t="shared" si="5"/>
        <v/>
      </c>
      <c r="G93" s="42"/>
      <c r="H93" s="43"/>
      <c r="I93" s="143">
        <v>4.3944000000000001</v>
      </c>
    </row>
    <row r="94" spans="1:9" ht="15" thickBot="1" x14ac:dyDescent="0.4">
      <c r="A94" s="221"/>
      <c r="B94" s="99"/>
      <c r="C94" s="75"/>
      <c r="D94" s="91"/>
      <c r="E94" s="64"/>
      <c r="F94" s="64" t="str">
        <f t="shared" si="5"/>
        <v/>
      </c>
      <c r="G94" s="66"/>
      <c r="H94" s="29"/>
      <c r="I94" s="143">
        <v>4.3944000000000001</v>
      </c>
    </row>
    <row r="95" spans="1:9" ht="15" thickBot="1" x14ac:dyDescent="0.4">
      <c r="A95" s="220" t="s">
        <v>5644</v>
      </c>
      <c r="B95" s="155" t="s">
        <v>402</v>
      </c>
      <c r="C95" s="24" t="s">
        <v>84</v>
      </c>
      <c r="D95" s="89"/>
      <c r="E95" s="39"/>
      <c r="F95" s="39" t="str">
        <f t="shared" si="5"/>
        <v/>
      </c>
      <c r="G95" s="27"/>
      <c r="H95" s="28"/>
      <c r="I95" s="143">
        <v>1.5050000000000001</v>
      </c>
    </row>
    <row r="96" spans="1:9" x14ac:dyDescent="0.35">
      <c r="A96" s="219"/>
      <c r="B96" s="30" t="s">
        <v>402</v>
      </c>
      <c r="C96" s="74"/>
      <c r="D96" s="87"/>
      <c r="E96" s="93"/>
      <c r="F96" s="94" t="str">
        <f t="shared" si="5"/>
        <v/>
      </c>
      <c r="G96" s="33"/>
      <c r="H96" s="29"/>
      <c r="I96" s="143">
        <v>1.5050000000000001</v>
      </c>
    </row>
    <row r="97" spans="1:9" ht="25" x14ac:dyDescent="0.35">
      <c r="A97" s="219"/>
      <c r="B97" s="34" t="s">
        <v>9502</v>
      </c>
      <c r="C97" s="34" t="s">
        <v>84</v>
      </c>
      <c r="D97" s="35">
        <v>0.72750000000000004</v>
      </c>
      <c r="E97" s="32">
        <v>60.027789710000008</v>
      </c>
      <c r="F97" s="32">
        <f t="shared" si="5"/>
        <v>43.67</v>
      </c>
      <c r="G97" s="42">
        <f>SUM(F97:F105)</f>
        <v>722.29009535199987</v>
      </c>
      <c r="H97" s="43"/>
      <c r="I97" s="143">
        <v>1.5050000000000001</v>
      </c>
    </row>
    <row r="98" spans="1:9" x14ac:dyDescent="0.35">
      <c r="A98" s="219"/>
      <c r="B98" s="34" t="s">
        <v>9597</v>
      </c>
      <c r="C98" s="34" t="s">
        <v>750</v>
      </c>
      <c r="D98" s="35">
        <v>364.94330000000002</v>
      </c>
      <c r="E98" s="32">
        <v>1.1271825880000002</v>
      </c>
      <c r="F98" s="32">
        <f t="shared" si="5"/>
        <v>411.36</v>
      </c>
      <c r="G98" s="42"/>
      <c r="H98" s="43"/>
      <c r="I98" s="143">
        <v>1.5050000000000001</v>
      </c>
    </row>
    <row r="99" spans="1:9" ht="25" x14ac:dyDescent="0.35">
      <c r="A99" s="219"/>
      <c r="B99" s="34" t="s">
        <v>9892</v>
      </c>
      <c r="C99" s="34" t="s">
        <v>84</v>
      </c>
      <c r="D99" s="35">
        <v>0.59719999999999995</v>
      </c>
      <c r="E99" s="29">
        <v>202.62702089000004</v>
      </c>
      <c r="F99" s="32">
        <f t="shared" si="5"/>
        <v>121.01</v>
      </c>
      <c r="G99" s="42"/>
      <c r="H99" s="43"/>
      <c r="I99" s="143">
        <v>1.5050000000000001</v>
      </c>
    </row>
    <row r="100" spans="1:9" x14ac:dyDescent="0.35">
      <c r="A100" s="219"/>
      <c r="B100" s="34" t="s">
        <v>563</v>
      </c>
      <c r="C100" s="34" t="s">
        <v>562</v>
      </c>
      <c r="D100" s="35">
        <v>1.9792000000000001</v>
      </c>
      <c r="E100" s="29">
        <v>17.322456942000002</v>
      </c>
      <c r="F100" s="32">
        <f t="shared" si="5"/>
        <v>34.28</v>
      </c>
      <c r="G100" s="42"/>
      <c r="H100" s="43"/>
      <c r="I100" s="143">
        <v>1.5050000000000001</v>
      </c>
    </row>
    <row r="101" spans="1:9" ht="25" x14ac:dyDescent="0.35">
      <c r="A101" s="219"/>
      <c r="B101" s="34" t="s">
        <v>1233</v>
      </c>
      <c r="C101" s="34" t="s">
        <v>562</v>
      </c>
      <c r="D101" s="35">
        <v>1.2501</v>
      </c>
      <c r="E101" s="29">
        <v>20.023441634000001</v>
      </c>
      <c r="F101" s="32">
        <f t="shared" si="5"/>
        <v>25.03</v>
      </c>
      <c r="G101" s="42"/>
      <c r="H101" s="43"/>
      <c r="I101" s="143">
        <v>1.5050000000000001</v>
      </c>
    </row>
    <row r="102" spans="1:9" ht="37.5" x14ac:dyDescent="0.35">
      <c r="A102" s="219"/>
      <c r="B102" s="34" t="s">
        <v>8813</v>
      </c>
      <c r="C102" s="34" t="s">
        <v>790</v>
      </c>
      <c r="D102" s="35">
        <v>0.64339999999999997</v>
      </c>
      <c r="E102" s="29">
        <v>5.3594341920000002</v>
      </c>
      <c r="F102" s="32">
        <f>IF(ISNUMBER(E102),E102*$D102,"")</f>
        <v>3.4482599591328</v>
      </c>
      <c r="G102" s="42"/>
      <c r="H102" s="43"/>
      <c r="I102" s="143">
        <v>1.5050000000000001</v>
      </c>
    </row>
    <row r="103" spans="1:9" ht="37.5" x14ac:dyDescent="0.35">
      <c r="A103" s="219"/>
      <c r="B103" s="34" t="s">
        <v>8821</v>
      </c>
      <c r="C103" s="34" t="s">
        <v>792</v>
      </c>
      <c r="D103" s="35">
        <v>0.60670000000000002</v>
      </c>
      <c r="E103" s="29">
        <v>1.6163372960000002</v>
      </c>
      <c r="F103" s="32">
        <f>IF(ISNUMBER(E103),E103*$D103,"")</f>
        <v>0.98063183748320015</v>
      </c>
      <c r="G103" s="42"/>
      <c r="H103" s="43"/>
      <c r="I103" s="143">
        <v>1.5050000000000001</v>
      </c>
    </row>
    <row r="104" spans="1:9" ht="50" x14ac:dyDescent="0.35">
      <c r="A104" s="219"/>
      <c r="B104" s="34" t="s">
        <v>3002</v>
      </c>
      <c r="C104" s="34" t="s">
        <v>84</v>
      </c>
      <c r="D104" s="35">
        <v>1.5815575978526681</v>
      </c>
      <c r="E104" s="29">
        <v>7.8158415300000001</v>
      </c>
      <c r="F104" s="32">
        <f>IF(ISNUMBER(E104),E104*$D104,"")</f>
        <v>12.361203555383923</v>
      </c>
      <c r="G104" s="42"/>
      <c r="H104" s="43"/>
      <c r="I104" s="143">
        <v>1.5050000000000001</v>
      </c>
    </row>
    <row r="105" spans="1:9" ht="25" x14ac:dyDescent="0.35">
      <c r="A105" s="219"/>
      <c r="B105" s="34" t="s">
        <v>2999</v>
      </c>
      <c r="C105" s="34" t="s">
        <v>1231</v>
      </c>
      <c r="D105" s="35">
        <v>26.494</v>
      </c>
      <c r="E105" s="32">
        <v>2.6478157020000004</v>
      </c>
      <c r="F105" s="32">
        <f t="shared" ref="F105:F115" si="6">IF(ISNUMBER(E105),ROUND(E105*$D105,2),"")</f>
        <v>70.150000000000006</v>
      </c>
      <c r="G105" s="42"/>
      <c r="H105" s="43"/>
      <c r="I105" s="143">
        <v>1.5050000000000001</v>
      </c>
    </row>
    <row r="106" spans="1:9" x14ac:dyDescent="0.35">
      <c r="A106" s="219"/>
      <c r="B106" s="48"/>
      <c r="C106" s="123"/>
      <c r="D106" s="35"/>
      <c r="E106" s="29"/>
      <c r="F106" s="32" t="str">
        <f t="shared" si="6"/>
        <v/>
      </c>
      <c r="G106" s="42"/>
      <c r="H106" s="43"/>
      <c r="I106" s="143">
        <v>1.5050000000000001</v>
      </c>
    </row>
    <row r="107" spans="1:9" x14ac:dyDescent="0.35">
      <c r="A107" s="219"/>
      <c r="B107" s="45" t="s">
        <v>608</v>
      </c>
      <c r="C107" s="123"/>
      <c r="D107" s="35"/>
      <c r="E107" s="29"/>
      <c r="F107" s="32" t="str">
        <f t="shared" si="6"/>
        <v/>
      </c>
      <c r="G107" s="42"/>
      <c r="H107" s="43"/>
      <c r="I107" s="143">
        <v>1.5050000000000001</v>
      </c>
    </row>
    <row r="108" spans="1:9" ht="15" thickBot="1" x14ac:dyDescent="0.4">
      <c r="A108" s="221"/>
      <c r="B108" s="99"/>
      <c r="C108" s="75"/>
      <c r="D108" s="91"/>
      <c r="E108" s="64"/>
      <c r="F108" s="64" t="str">
        <f t="shared" si="6"/>
        <v/>
      </c>
      <c r="G108" s="66"/>
      <c r="H108" s="29"/>
      <c r="I108" s="143">
        <v>1.5050000000000001</v>
      </c>
    </row>
    <row r="109" spans="1:9" ht="15" thickBot="1" x14ac:dyDescent="0.4">
      <c r="A109" s="220" t="s">
        <v>5685</v>
      </c>
      <c r="B109" s="155" t="s">
        <v>402</v>
      </c>
      <c r="C109" s="24" t="s">
        <v>84</v>
      </c>
      <c r="D109" s="89"/>
      <c r="E109" s="39"/>
      <c r="F109" s="39" t="str">
        <f t="shared" si="6"/>
        <v/>
      </c>
      <c r="G109" s="27"/>
      <c r="H109" s="28"/>
      <c r="I109" s="143">
        <v>5.4977099999999997</v>
      </c>
    </row>
    <row r="110" spans="1:9" x14ac:dyDescent="0.35">
      <c r="A110" s="219"/>
      <c r="B110" s="30" t="s">
        <v>402</v>
      </c>
      <c r="C110" s="74"/>
      <c r="D110" s="87"/>
      <c r="E110" s="93"/>
      <c r="F110" s="94" t="str">
        <f t="shared" si="6"/>
        <v/>
      </c>
      <c r="G110" s="33"/>
      <c r="H110" s="29"/>
      <c r="I110" s="143">
        <v>5.4977099999999997</v>
      </c>
    </row>
    <row r="111" spans="1:9" ht="25" x14ac:dyDescent="0.35">
      <c r="A111" s="219"/>
      <c r="B111" s="34" t="s">
        <v>1106</v>
      </c>
      <c r="C111" s="34" t="s">
        <v>84</v>
      </c>
      <c r="D111" s="35">
        <v>0.63019999999999998</v>
      </c>
      <c r="E111" s="32">
        <v>60.814690762000005</v>
      </c>
      <c r="F111" s="32">
        <f t="shared" si="6"/>
        <v>38.33</v>
      </c>
      <c r="G111" s="42">
        <f>SUM(F111:F120)</f>
        <v>827.38703079757965</v>
      </c>
      <c r="H111" s="43"/>
      <c r="I111" s="143">
        <v>5.4977099999999997</v>
      </c>
    </row>
    <row r="112" spans="1:9" x14ac:dyDescent="0.35">
      <c r="A112" s="219"/>
      <c r="B112" s="34" t="s">
        <v>9561</v>
      </c>
      <c r="C112" s="34" t="s">
        <v>750</v>
      </c>
      <c r="D112" s="35">
        <v>16.697774342898715</v>
      </c>
      <c r="E112" s="32">
        <v>1.509999316</v>
      </c>
      <c r="F112" s="32">
        <f t="shared" si="6"/>
        <v>25.21</v>
      </c>
      <c r="G112" s="42"/>
      <c r="H112" s="43"/>
      <c r="I112" s="143">
        <v>5.4977099999999997</v>
      </c>
    </row>
    <row r="113" spans="1:9" x14ac:dyDescent="0.35">
      <c r="A113" s="219"/>
      <c r="B113" s="34" t="s">
        <v>9597</v>
      </c>
      <c r="C113" s="34" t="s">
        <v>750</v>
      </c>
      <c r="D113" s="35">
        <v>420.15269999999998</v>
      </c>
      <c r="E113" s="29">
        <v>1.1271825880000002</v>
      </c>
      <c r="F113" s="32">
        <f t="shared" si="6"/>
        <v>473.59</v>
      </c>
      <c r="G113" s="42"/>
      <c r="H113" s="43"/>
      <c r="I113" s="143">
        <v>5.4977099999999997</v>
      </c>
    </row>
    <row r="114" spans="1:9" ht="25" x14ac:dyDescent="0.35">
      <c r="A114" s="219"/>
      <c r="B114" s="34" t="s">
        <v>610</v>
      </c>
      <c r="C114" s="34" t="s">
        <v>84</v>
      </c>
      <c r="D114" s="35">
        <v>0.58819999999999995</v>
      </c>
      <c r="E114" s="29">
        <v>233.93292220200004</v>
      </c>
      <c r="F114" s="32">
        <f t="shared" si="6"/>
        <v>137.6</v>
      </c>
      <c r="G114" s="42"/>
      <c r="H114" s="43"/>
      <c r="I114" s="143">
        <v>5.4977099999999997</v>
      </c>
    </row>
    <row r="115" spans="1:9" x14ac:dyDescent="0.35">
      <c r="A115" s="219"/>
      <c r="B115" s="34" t="s">
        <v>563</v>
      </c>
      <c r="C115" s="34" t="s">
        <v>562</v>
      </c>
      <c r="D115" s="35">
        <v>2.5491999999999999</v>
      </c>
      <c r="E115" s="29">
        <v>17.322456942000002</v>
      </c>
      <c r="F115" s="32">
        <f t="shared" si="6"/>
        <v>44.16</v>
      </c>
      <c r="G115" s="42"/>
      <c r="H115" s="43"/>
      <c r="I115" s="143">
        <v>5.4977099999999997</v>
      </c>
    </row>
    <row r="116" spans="1:9" ht="25" x14ac:dyDescent="0.35">
      <c r="A116" s="219"/>
      <c r="B116" s="34" t="s">
        <v>1233</v>
      </c>
      <c r="C116" s="34" t="s">
        <v>562</v>
      </c>
      <c r="D116" s="35">
        <v>1.6069</v>
      </c>
      <c r="E116" s="29">
        <v>20.023441634000001</v>
      </c>
      <c r="F116" s="32">
        <f>IF(ISNUMBER(E116),E116*$D116,"")</f>
        <v>32.175668361674603</v>
      </c>
      <c r="G116" s="42"/>
      <c r="H116" s="43"/>
      <c r="I116" s="143">
        <v>5.4977099999999997</v>
      </c>
    </row>
    <row r="117" spans="1:9" ht="37.5" x14ac:dyDescent="0.35">
      <c r="A117" s="219"/>
      <c r="B117" s="34" t="s">
        <v>8812</v>
      </c>
      <c r="C117" s="34" t="s">
        <v>790</v>
      </c>
      <c r="D117" s="35">
        <v>1.1137999999999999</v>
      </c>
      <c r="E117" s="29">
        <v>1.8715484480000002</v>
      </c>
      <c r="F117" s="32">
        <f>IF(ISNUMBER(E117),E117*$D117,"")</f>
        <v>2.0845306613824</v>
      </c>
      <c r="G117" s="42"/>
      <c r="H117" s="43"/>
      <c r="I117" s="143">
        <v>5.4977099999999997</v>
      </c>
    </row>
    <row r="118" spans="1:9" ht="37.5" x14ac:dyDescent="0.35">
      <c r="A118" s="219"/>
      <c r="B118" s="34" t="s">
        <v>8820</v>
      </c>
      <c r="C118" s="34" t="s">
        <v>792</v>
      </c>
      <c r="D118" s="35">
        <v>0.49309999999999998</v>
      </c>
      <c r="E118" s="29">
        <v>0.39345052600000002</v>
      </c>
      <c r="F118" s="32">
        <f>IF(ISNUMBER(E118),E118*$D118,"")</f>
        <v>0.19401045437059999</v>
      </c>
      <c r="G118" s="42"/>
      <c r="H118" s="43"/>
      <c r="I118" s="143">
        <v>5.4977099999999997</v>
      </c>
    </row>
    <row r="119" spans="1:9" ht="50" x14ac:dyDescent="0.35">
      <c r="A119" s="219"/>
      <c r="B119" s="34" t="s">
        <v>3002</v>
      </c>
      <c r="C119" s="34" t="s">
        <v>84</v>
      </c>
      <c r="D119" s="35">
        <v>1.2183999999999999</v>
      </c>
      <c r="E119" s="29">
        <v>7.8158415300000001</v>
      </c>
      <c r="F119" s="32">
        <f>IF(ISNUMBER(E119),E119*$D119,"")</f>
        <v>9.5228213201519996</v>
      </c>
      <c r="G119" s="42"/>
      <c r="H119" s="43"/>
      <c r="I119" s="143">
        <v>5.4977099999999997</v>
      </c>
    </row>
    <row r="120" spans="1:9" ht="25" x14ac:dyDescent="0.35">
      <c r="A120" s="219"/>
      <c r="B120" s="34" t="s">
        <v>2999</v>
      </c>
      <c r="C120" s="34" t="s">
        <v>1231</v>
      </c>
      <c r="D120" s="35">
        <v>24.367999999999999</v>
      </c>
      <c r="E120" s="32">
        <v>2.6478157020000004</v>
      </c>
      <c r="F120" s="32">
        <f t="shared" ref="F120:F153" si="7">IF(ISNUMBER(E120),ROUND(E120*$D120,2),"")</f>
        <v>64.52</v>
      </c>
      <c r="G120" s="42"/>
      <c r="H120" s="43"/>
      <c r="I120" s="143">
        <v>5.4977099999999997</v>
      </c>
    </row>
    <row r="121" spans="1:9" x14ac:dyDescent="0.35">
      <c r="A121" s="219"/>
      <c r="B121" s="48"/>
      <c r="C121" s="123"/>
      <c r="D121" s="35"/>
      <c r="E121" s="29"/>
      <c r="F121" s="32" t="str">
        <f t="shared" si="7"/>
        <v/>
      </c>
      <c r="G121" s="42"/>
      <c r="H121" s="43"/>
      <c r="I121" s="143">
        <v>5.4977099999999997</v>
      </c>
    </row>
    <row r="122" spans="1:9" x14ac:dyDescent="0.35">
      <c r="A122" s="219"/>
      <c r="B122" s="45" t="s">
        <v>608</v>
      </c>
      <c r="C122" s="123"/>
      <c r="D122" s="35"/>
      <c r="E122" s="29"/>
      <c r="F122" s="32" t="str">
        <f t="shared" si="7"/>
        <v/>
      </c>
      <c r="G122" s="42"/>
      <c r="H122" s="43"/>
      <c r="I122" s="143">
        <v>5.4977099999999997</v>
      </c>
    </row>
    <row r="123" spans="1:9" ht="15" thickBot="1" x14ac:dyDescent="0.4">
      <c r="A123" s="221"/>
      <c r="B123" s="99"/>
      <c r="C123" s="75"/>
      <c r="D123" s="91"/>
      <c r="E123" s="64"/>
      <c r="F123" s="64" t="str">
        <f t="shared" si="7"/>
        <v/>
      </c>
      <c r="G123" s="66"/>
      <c r="H123" s="29"/>
      <c r="I123" s="143">
        <v>5.4977099999999997</v>
      </c>
    </row>
    <row r="124" spans="1:9" ht="15" hidden="1" thickBot="1" x14ac:dyDescent="0.4">
      <c r="A124" s="220" t="e">
        <f>IFERROR(INDEX(#REF!,MATCH(LEFT(#REF!,12),#REF!,0),1),INDEX(#REF!,MATCH(LEFT(#REF!,13),#REF!,0),1))</f>
        <v>#REF!</v>
      </c>
      <c r="B124" s="155" t="s">
        <v>402</v>
      </c>
      <c r="C124" s="24" t="s">
        <v>750</v>
      </c>
      <c r="D124" s="89"/>
      <c r="E124" s="26"/>
      <c r="F124" s="24" t="str">
        <f t="shared" si="7"/>
        <v/>
      </c>
      <c r="G124" s="27"/>
      <c r="H124" s="28"/>
      <c r="I124" s="143">
        <v>0</v>
      </c>
    </row>
    <row r="125" spans="1:9" ht="15" hidden="1" thickBot="1" x14ac:dyDescent="0.4">
      <c r="A125" s="219"/>
      <c r="B125" s="30" t="s">
        <v>402</v>
      </c>
      <c r="C125" s="74"/>
      <c r="D125" s="87"/>
      <c r="E125" s="29"/>
      <c r="F125" s="29" t="str">
        <f t="shared" si="7"/>
        <v/>
      </c>
      <c r="G125" s="33"/>
      <c r="H125" s="29"/>
      <c r="I125" s="143">
        <v>0</v>
      </c>
    </row>
    <row r="126" spans="1:9" ht="25.5" hidden="1" thickBot="1" x14ac:dyDescent="0.4">
      <c r="A126" s="219"/>
      <c r="B126" s="34" t="s">
        <v>9472</v>
      </c>
      <c r="C126" s="34" t="s">
        <v>750</v>
      </c>
      <c r="D126" s="35">
        <v>1.1100000000000001</v>
      </c>
      <c r="E126" s="29"/>
      <c r="F126" s="32" t="str">
        <f t="shared" si="7"/>
        <v/>
      </c>
      <c r="G126" s="42">
        <f>SUM(F126:F127)</f>
        <v>0</v>
      </c>
      <c r="H126" s="43"/>
      <c r="I126" s="143">
        <v>0</v>
      </c>
    </row>
    <row r="127" spans="1:9" ht="15" hidden="1" thickBot="1" x14ac:dyDescent="0.4">
      <c r="A127" s="219"/>
      <c r="B127" s="34" t="s">
        <v>753</v>
      </c>
      <c r="C127" s="34" t="s">
        <v>562</v>
      </c>
      <c r="D127" s="35">
        <v>3.7000000000000002E-3</v>
      </c>
      <c r="E127" s="29"/>
      <c r="F127" s="32" t="str">
        <f t="shared" si="7"/>
        <v/>
      </c>
      <c r="G127" s="42"/>
      <c r="H127" s="43"/>
      <c r="I127" s="143">
        <v>0</v>
      </c>
    </row>
    <row r="128" spans="1:9" ht="15" hidden="1" thickBot="1" x14ac:dyDescent="0.4">
      <c r="A128" s="221"/>
      <c r="B128" s="52" t="s">
        <v>402</v>
      </c>
      <c r="C128" s="75"/>
      <c r="D128" s="91"/>
      <c r="E128" s="64"/>
      <c r="F128" s="65" t="str">
        <f t="shared" si="7"/>
        <v/>
      </c>
      <c r="G128" s="66"/>
      <c r="H128" s="29"/>
      <c r="I128" s="143">
        <v>0</v>
      </c>
    </row>
    <row r="129" spans="1:9" ht="15" thickBot="1" x14ac:dyDescent="0.4">
      <c r="A129" s="220" t="s">
        <v>6705</v>
      </c>
      <c r="B129" s="155" t="s">
        <v>402</v>
      </c>
      <c r="C129" s="24" t="s">
        <v>750</v>
      </c>
      <c r="D129" s="89"/>
      <c r="E129" s="26"/>
      <c r="F129" s="24" t="str">
        <f t="shared" si="7"/>
        <v/>
      </c>
      <c r="G129" s="27"/>
      <c r="H129" s="28"/>
      <c r="I129" s="143">
        <v>1586.59</v>
      </c>
    </row>
    <row r="130" spans="1:9" x14ac:dyDescent="0.35">
      <c r="A130" s="219"/>
      <c r="B130" s="30" t="s">
        <v>402</v>
      </c>
      <c r="C130" s="74"/>
      <c r="D130" s="87"/>
      <c r="E130" s="29"/>
      <c r="F130" s="29" t="str">
        <f t="shared" si="7"/>
        <v/>
      </c>
      <c r="G130" s="33"/>
      <c r="H130" s="29"/>
      <c r="I130" s="143">
        <v>1586.59</v>
      </c>
    </row>
    <row r="131" spans="1:9" x14ac:dyDescent="0.35">
      <c r="A131" s="219"/>
      <c r="B131" s="34" t="s">
        <v>1237</v>
      </c>
      <c r="C131" s="34" t="s">
        <v>750</v>
      </c>
      <c r="D131" s="35">
        <v>1.07</v>
      </c>
      <c r="E131" s="29">
        <v>8.421968016000001</v>
      </c>
      <c r="F131" s="32">
        <f t="shared" si="7"/>
        <v>9.01</v>
      </c>
      <c r="G131" s="42">
        <f>SUM(F131:F133)</f>
        <v>10.48</v>
      </c>
      <c r="H131" s="43"/>
      <c r="I131" s="143">
        <v>1586.59</v>
      </c>
    </row>
    <row r="132" spans="1:9" x14ac:dyDescent="0.35">
      <c r="A132" s="219"/>
      <c r="B132" s="34" t="s">
        <v>752</v>
      </c>
      <c r="C132" s="34" t="s">
        <v>562</v>
      </c>
      <c r="D132" s="35">
        <v>8.2000000000000007E-3</v>
      </c>
      <c r="E132" s="32">
        <v>16.429217910000002</v>
      </c>
      <c r="F132" s="32">
        <f t="shared" si="7"/>
        <v>0.13</v>
      </c>
      <c r="G132" s="42"/>
      <c r="H132" s="43"/>
      <c r="I132" s="143">
        <v>1586.59</v>
      </c>
    </row>
    <row r="133" spans="1:9" x14ac:dyDescent="0.35">
      <c r="A133" s="219"/>
      <c r="B133" s="34" t="s">
        <v>753</v>
      </c>
      <c r="C133" s="34" t="s">
        <v>562</v>
      </c>
      <c r="D133" s="35">
        <v>5.8099999999999999E-2</v>
      </c>
      <c r="E133" s="29">
        <v>22.979637478000001</v>
      </c>
      <c r="F133" s="32">
        <f t="shared" si="7"/>
        <v>1.34</v>
      </c>
      <c r="G133" s="42"/>
      <c r="H133" s="43"/>
      <c r="I133" s="143">
        <v>1586.59</v>
      </c>
    </row>
    <row r="134" spans="1:9" ht="15" thickBot="1" x14ac:dyDescent="0.4">
      <c r="A134" s="221"/>
      <c r="B134" s="52" t="s">
        <v>402</v>
      </c>
      <c r="C134" s="75"/>
      <c r="D134" s="91"/>
      <c r="E134" s="64"/>
      <c r="F134" s="65" t="str">
        <f t="shared" si="7"/>
        <v/>
      </c>
      <c r="G134" s="66"/>
      <c r="H134" s="29"/>
      <c r="I134" s="143">
        <v>1586.59</v>
      </c>
    </row>
    <row r="135" spans="1:9" ht="15" thickBot="1" x14ac:dyDescent="0.4">
      <c r="A135" s="220" t="s">
        <v>6708</v>
      </c>
      <c r="B135" s="155" t="s">
        <v>402</v>
      </c>
      <c r="C135" s="24" t="s">
        <v>750</v>
      </c>
      <c r="D135" s="89"/>
      <c r="E135" s="26"/>
      <c r="F135" s="24" t="str">
        <f t="shared" si="7"/>
        <v/>
      </c>
      <c r="G135" s="27"/>
      <c r="H135" s="28"/>
      <c r="I135" s="143">
        <v>834.78</v>
      </c>
    </row>
    <row r="136" spans="1:9" x14ac:dyDescent="0.35">
      <c r="A136" s="219"/>
      <c r="B136" s="30" t="s">
        <v>402</v>
      </c>
      <c r="C136" s="74"/>
      <c r="D136" s="87"/>
      <c r="E136" s="29"/>
      <c r="F136" s="29" t="str">
        <f t="shared" si="7"/>
        <v/>
      </c>
      <c r="G136" s="33"/>
      <c r="H136" s="29"/>
      <c r="I136" s="143">
        <v>834.78</v>
      </c>
    </row>
    <row r="137" spans="1:9" x14ac:dyDescent="0.35">
      <c r="A137" s="219"/>
      <c r="B137" s="34" t="s">
        <v>624</v>
      </c>
      <c r="C137" s="34" t="s">
        <v>750</v>
      </c>
      <c r="D137" s="35">
        <v>1.1100000000000001</v>
      </c>
      <c r="E137" s="29">
        <v>7.7095035500000009</v>
      </c>
      <c r="F137" s="32">
        <f t="shared" si="7"/>
        <v>8.56</v>
      </c>
      <c r="G137" s="42">
        <f>SUM(F137:F138)</f>
        <v>8.620000000000001</v>
      </c>
      <c r="H137" s="43"/>
      <c r="I137" s="143">
        <v>834.78</v>
      </c>
    </row>
    <row r="138" spans="1:9" x14ac:dyDescent="0.35">
      <c r="A138" s="219"/>
      <c r="B138" s="34" t="s">
        <v>753</v>
      </c>
      <c r="C138" s="34" t="s">
        <v>562</v>
      </c>
      <c r="D138" s="35">
        <v>2.5000000000000001E-3</v>
      </c>
      <c r="E138" s="29">
        <v>22.979637478000001</v>
      </c>
      <c r="F138" s="32">
        <f t="shared" si="7"/>
        <v>0.06</v>
      </c>
      <c r="G138" s="42"/>
      <c r="H138" s="43"/>
      <c r="I138" s="143">
        <v>834.78</v>
      </c>
    </row>
    <row r="139" spans="1:9" ht="15" thickBot="1" x14ac:dyDescent="0.4">
      <c r="A139" s="221"/>
      <c r="B139" s="52" t="s">
        <v>402</v>
      </c>
      <c r="C139" s="75"/>
      <c r="D139" s="91"/>
      <c r="E139" s="64"/>
      <c r="F139" s="65" t="str">
        <f t="shared" si="7"/>
        <v/>
      </c>
      <c r="G139" s="66"/>
      <c r="H139" s="29"/>
      <c r="I139" s="143">
        <v>834.78</v>
      </c>
    </row>
    <row r="140" spans="1:9" ht="27.75" customHeight="1" thickBot="1" x14ac:dyDescent="0.4">
      <c r="A140" s="220" t="s">
        <v>2819</v>
      </c>
      <c r="B140" s="155" t="s">
        <v>402</v>
      </c>
      <c r="C140" s="24" t="s">
        <v>837</v>
      </c>
      <c r="D140" s="89"/>
      <c r="E140" s="39"/>
      <c r="F140" s="39" t="str">
        <f t="shared" si="7"/>
        <v/>
      </c>
      <c r="G140" s="27"/>
      <c r="H140" s="28"/>
      <c r="I140" s="143">
        <v>51.213140180000011</v>
      </c>
    </row>
    <row r="141" spans="1:9" ht="27.75" customHeight="1" x14ac:dyDescent="0.35">
      <c r="A141" s="219"/>
      <c r="B141" s="30" t="s">
        <v>402</v>
      </c>
      <c r="C141" s="74"/>
      <c r="D141" s="87"/>
      <c r="E141" s="93"/>
      <c r="F141" s="94" t="str">
        <f t="shared" si="7"/>
        <v/>
      </c>
      <c r="G141" s="33"/>
      <c r="H141" s="29"/>
      <c r="I141" s="143">
        <v>51.213140180000011</v>
      </c>
    </row>
    <row r="142" spans="1:9" ht="25" x14ac:dyDescent="0.35">
      <c r="A142" s="219"/>
      <c r="B142" s="34" t="s">
        <v>9722</v>
      </c>
      <c r="C142" s="34" t="s">
        <v>2862</v>
      </c>
      <c r="D142" s="35">
        <v>0.16</v>
      </c>
      <c r="E142" s="32">
        <v>118.00325640600001</v>
      </c>
      <c r="F142" s="32">
        <f t="shared" si="7"/>
        <v>18.88</v>
      </c>
      <c r="G142" s="42">
        <f>SUM(F142:F146)</f>
        <v>23.619999999999997</v>
      </c>
      <c r="H142" s="43"/>
      <c r="I142" s="143">
        <v>51.213140180000011</v>
      </c>
    </row>
    <row r="143" spans="1:9" ht="25" x14ac:dyDescent="0.35">
      <c r="A143" s="219"/>
      <c r="B143" s="34" t="s">
        <v>2839</v>
      </c>
      <c r="C143" s="34" t="s">
        <v>562</v>
      </c>
      <c r="D143" s="35">
        <v>5.3900000000000003E-2</v>
      </c>
      <c r="E143" s="32">
        <v>23.926045500000001</v>
      </c>
      <c r="F143" s="32">
        <f t="shared" si="7"/>
        <v>1.29</v>
      </c>
      <c r="G143" s="42"/>
      <c r="H143" s="43"/>
      <c r="I143" s="143">
        <v>51.213140180000011</v>
      </c>
    </row>
    <row r="144" spans="1:9" x14ac:dyDescent="0.35">
      <c r="A144" s="219"/>
      <c r="B144" s="34" t="s">
        <v>563</v>
      </c>
      <c r="C144" s="34" t="s">
        <v>562</v>
      </c>
      <c r="D144" s="35">
        <v>5.3499999999999999E-2</v>
      </c>
      <c r="E144" s="29">
        <v>17.322456942000002</v>
      </c>
      <c r="F144" s="32">
        <f t="shared" si="7"/>
        <v>0.93</v>
      </c>
      <c r="G144" s="42"/>
      <c r="H144" s="43"/>
      <c r="I144" s="143">
        <v>51.213140180000011</v>
      </c>
    </row>
    <row r="145" spans="1:9" ht="50" x14ac:dyDescent="0.35">
      <c r="A145" s="219"/>
      <c r="B145" s="34" t="s">
        <v>8815</v>
      </c>
      <c r="C145" s="34" t="s">
        <v>790</v>
      </c>
      <c r="D145" s="35">
        <v>1.5699999999999999E-2</v>
      </c>
      <c r="E145" s="29">
        <v>84.166511170000007</v>
      </c>
      <c r="F145" s="32">
        <f t="shared" si="7"/>
        <v>1.32</v>
      </c>
      <c r="G145" s="42"/>
      <c r="H145" s="43"/>
      <c r="I145" s="143">
        <v>51.213140180000011</v>
      </c>
    </row>
    <row r="146" spans="1:9" ht="50" x14ac:dyDescent="0.35">
      <c r="A146" s="219"/>
      <c r="B146" s="34" t="s">
        <v>8822</v>
      </c>
      <c r="C146" s="34" t="s">
        <v>792</v>
      </c>
      <c r="D146" s="35">
        <v>3.8199999999999998E-2</v>
      </c>
      <c r="E146" s="29">
        <v>31.422873090000003</v>
      </c>
      <c r="F146" s="32">
        <f t="shared" si="7"/>
        <v>1.2</v>
      </c>
      <c r="G146" s="42"/>
      <c r="H146" s="43"/>
      <c r="I146" s="143">
        <v>51.213140180000011</v>
      </c>
    </row>
    <row r="147" spans="1:9" ht="27.75" customHeight="1" thickBot="1" x14ac:dyDescent="0.4">
      <c r="A147" s="221"/>
      <c r="B147" s="99"/>
      <c r="C147" s="75"/>
      <c r="D147" s="91"/>
      <c r="E147" s="64"/>
      <c r="F147" s="64" t="str">
        <f t="shared" si="7"/>
        <v/>
      </c>
      <c r="G147" s="66"/>
      <c r="H147" s="29"/>
      <c r="I147" s="143">
        <v>51.213140180000011</v>
      </c>
    </row>
    <row r="148" spans="1:9" ht="15" thickBot="1" x14ac:dyDescent="0.4">
      <c r="A148" s="220" t="s">
        <v>6858</v>
      </c>
      <c r="B148" s="155" t="s">
        <v>402</v>
      </c>
      <c r="C148" s="24" t="s">
        <v>837</v>
      </c>
      <c r="D148" s="89"/>
      <c r="E148" s="26"/>
      <c r="F148" s="24" t="str">
        <f t="shared" si="7"/>
        <v/>
      </c>
      <c r="G148" s="27"/>
      <c r="H148" s="28"/>
      <c r="I148" s="143">
        <v>51.213140180000011</v>
      </c>
    </row>
    <row r="149" spans="1:9" x14ac:dyDescent="0.35">
      <c r="A149" s="219"/>
      <c r="B149" s="30" t="s">
        <v>402</v>
      </c>
      <c r="C149" s="74"/>
      <c r="D149" s="87"/>
      <c r="E149" s="29"/>
      <c r="F149" s="29" t="str">
        <f t="shared" si="7"/>
        <v/>
      </c>
      <c r="G149" s="33"/>
      <c r="H149" s="29"/>
      <c r="I149" s="143">
        <v>51.213140180000011</v>
      </c>
    </row>
    <row r="150" spans="1:9" x14ac:dyDescent="0.35">
      <c r="A150" s="219"/>
      <c r="B150" s="34" t="s">
        <v>9678</v>
      </c>
      <c r="C150" s="34" t="s">
        <v>75</v>
      </c>
      <c r="D150" s="35">
        <v>5.7500000000000002E-2</v>
      </c>
      <c r="E150" s="29">
        <v>19.151470198000002</v>
      </c>
      <c r="F150" s="32">
        <f t="shared" si="7"/>
        <v>1.1000000000000001</v>
      </c>
      <c r="G150" s="42">
        <f>SUM(F150:F152)</f>
        <v>8.52</v>
      </c>
      <c r="H150" s="43"/>
      <c r="I150" s="143">
        <v>51.213140180000011</v>
      </c>
    </row>
    <row r="151" spans="1:9" x14ac:dyDescent="0.35">
      <c r="A151" s="219"/>
      <c r="B151" s="34" t="s">
        <v>1148</v>
      </c>
      <c r="C151" s="34" t="s">
        <v>75</v>
      </c>
      <c r="D151" s="35">
        <v>0.1908</v>
      </c>
      <c r="E151" s="32">
        <v>30.816746604000002</v>
      </c>
      <c r="F151" s="32">
        <f t="shared" si="7"/>
        <v>5.88</v>
      </c>
      <c r="G151" s="42"/>
      <c r="H151" s="43"/>
      <c r="I151" s="143">
        <v>51.213140180000011</v>
      </c>
    </row>
    <row r="152" spans="1:9" x14ac:dyDescent="0.35">
      <c r="A152" s="219"/>
      <c r="B152" s="34" t="s">
        <v>925</v>
      </c>
      <c r="C152" s="34" t="s">
        <v>562</v>
      </c>
      <c r="D152" s="35">
        <v>6.3500000000000001E-2</v>
      </c>
      <c r="E152" s="29">
        <v>24.191890450000002</v>
      </c>
      <c r="F152" s="32">
        <f t="shared" si="7"/>
        <v>1.54</v>
      </c>
      <c r="G152" s="42"/>
      <c r="H152" s="43"/>
      <c r="I152" s="143">
        <v>51.213140180000011</v>
      </c>
    </row>
    <row r="153" spans="1:9" ht="15" thickBot="1" x14ac:dyDescent="0.4">
      <c r="A153" s="221"/>
      <c r="B153" s="52" t="s">
        <v>402</v>
      </c>
      <c r="C153" s="75"/>
      <c r="D153" s="91"/>
      <c r="E153" s="64" t="s">
        <v>402</v>
      </c>
      <c r="F153" s="65" t="str">
        <f t="shared" si="7"/>
        <v/>
      </c>
      <c r="G153" s="66"/>
      <c r="H153" s="29"/>
      <c r="I153" s="143">
        <v>51.213140180000011</v>
      </c>
    </row>
  </sheetData>
  <sheetProtection algorithmName="SHA-512" hashValue="+KA+ILshxKRYUkCrkBsMp5Bi7Z7JZ++7wjzjr7Mt9ePreUd4TpS1U3OM0wkV9ew6fqIOKjMuzE4vFxi8LelCZw==" saltValue="du3dNux7gPbJTLAHEx87EA==" spinCount="100000" sheet="1" objects="1" scenarios="1"/>
  <autoFilter ref="A5:I153" xr:uid="{00000000-0009-0000-0000-000002000000}">
    <filterColumn colId="8">
      <filters>
        <filter val="1,5050"/>
        <filter val="1.014,1112"/>
        <filter val="1.586,5900"/>
        <filter val="140,9567"/>
        <filter val="20.282,2238"/>
        <filter val="4,3944"/>
        <filter val="5,4977"/>
        <filter val="51,2131"/>
        <filter val="834,7800"/>
      </filters>
    </filterColumn>
  </autoFilter>
  <mergeCells count="16">
    <mergeCell ref="A6:A10"/>
    <mergeCell ref="A11:A16"/>
    <mergeCell ref="A17:A23"/>
    <mergeCell ref="A24:A35"/>
    <mergeCell ref="A36:A45"/>
    <mergeCell ref="A95:A108"/>
    <mergeCell ref="A73:A80"/>
    <mergeCell ref="A81:A94"/>
    <mergeCell ref="A46:A58"/>
    <mergeCell ref="A59:A72"/>
    <mergeCell ref="A140:A147"/>
    <mergeCell ref="A148:A153"/>
    <mergeCell ref="A135:A139"/>
    <mergeCell ref="A129:A134"/>
    <mergeCell ref="A109:A123"/>
    <mergeCell ref="A124:A128"/>
  </mergeCells>
  <conditionalFormatting sqref="C6">
    <cfRule type="containsText" dxfId="84" priority="31" operator="containsText" text="Pesquisa de Preços">
      <formula>NOT(ISERROR(SEARCH("Pesquisa de Preços",C6)))</formula>
    </cfRule>
  </conditionalFormatting>
  <conditionalFormatting sqref="C8:C9">
    <cfRule type="containsText" dxfId="83" priority="45" operator="containsText" text="Pesquisa de Preços">
      <formula>NOT(ISERROR(SEARCH("Pesquisa de Preços",C8)))</formula>
    </cfRule>
  </conditionalFormatting>
  <conditionalFormatting sqref="C11">
    <cfRule type="containsText" dxfId="82" priority="30" operator="containsText" text="Pesquisa de Preços">
      <formula>NOT(ISERROR(SEARCH("Pesquisa de Preços",C11)))</formula>
    </cfRule>
  </conditionalFormatting>
  <conditionalFormatting sqref="C13:C15">
    <cfRule type="containsText" dxfId="81" priority="44" operator="containsText" text="Pesquisa de Preços">
      <formula>NOT(ISERROR(SEARCH("Pesquisa de Preços",C13)))</formula>
    </cfRule>
  </conditionalFormatting>
  <conditionalFormatting sqref="C17">
    <cfRule type="containsText" dxfId="80" priority="29" operator="containsText" text="Pesquisa de Preços">
      <formula>NOT(ISERROR(SEARCH("Pesquisa de Preços",C17)))</formula>
    </cfRule>
  </conditionalFormatting>
  <conditionalFormatting sqref="C19:C22">
    <cfRule type="containsText" dxfId="79" priority="43" operator="containsText" text="Pesquisa de Preços">
      <formula>NOT(ISERROR(SEARCH("Pesquisa de Preços",C19)))</formula>
    </cfRule>
  </conditionalFormatting>
  <conditionalFormatting sqref="C24">
    <cfRule type="containsText" dxfId="78" priority="28" operator="containsText" text="Pesquisa de Preços">
      <formula>NOT(ISERROR(SEARCH("Pesquisa de Preços",C24)))</formula>
    </cfRule>
  </conditionalFormatting>
  <conditionalFormatting sqref="C26:C32">
    <cfRule type="containsText" dxfId="77" priority="42" operator="containsText" text="Pesquisa de Preços">
      <formula>NOT(ISERROR(SEARCH("Pesquisa de Preços",C26)))</formula>
    </cfRule>
  </conditionalFormatting>
  <conditionalFormatting sqref="C36">
    <cfRule type="containsText" dxfId="76" priority="27" operator="containsText" text="Pesquisa de Preços">
      <formula>NOT(ISERROR(SEARCH("Pesquisa de Preços",C36)))</formula>
    </cfRule>
  </conditionalFormatting>
  <conditionalFormatting sqref="C38:C44">
    <cfRule type="containsText" dxfId="75" priority="41" operator="containsText" text="Pesquisa de Preços">
      <formula>NOT(ISERROR(SEARCH("Pesquisa de Preços",C38)))</formula>
    </cfRule>
  </conditionalFormatting>
  <conditionalFormatting sqref="C46">
    <cfRule type="containsText" dxfId="74" priority="26" operator="containsText" text="Pesquisa de Preços">
      <formula>NOT(ISERROR(SEARCH("Pesquisa de Preços",C46)))</formula>
    </cfRule>
  </conditionalFormatting>
  <conditionalFormatting sqref="C48:C54">
    <cfRule type="containsText" dxfId="73" priority="40" operator="containsText" text="Pesquisa de Preços">
      <formula>NOT(ISERROR(SEARCH("Pesquisa de Preços",C48)))</formula>
    </cfRule>
  </conditionalFormatting>
  <conditionalFormatting sqref="C59">
    <cfRule type="containsText" dxfId="72" priority="25" operator="containsText" text="Pesquisa de Preços">
      <formula>NOT(ISERROR(SEARCH("Pesquisa de Preços",C59)))</formula>
    </cfRule>
  </conditionalFormatting>
  <conditionalFormatting sqref="C61:C68">
    <cfRule type="containsText" dxfId="71" priority="39" operator="containsText" text="Pesquisa de Preços">
      <formula>NOT(ISERROR(SEARCH("Pesquisa de Preços",C61)))</formula>
    </cfRule>
  </conditionalFormatting>
  <conditionalFormatting sqref="C73">
    <cfRule type="containsText" dxfId="70" priority="24" operator="containsText" text="Pesquisa de Preços">
      <formula>NOT(ISERROR(SEARCH("Pesquisa de Preços",C73)))</formula>
    </cfRule>
  </conditionalFormatting>
  <conditionalFormatting sqref="C75:C79">
    <cfRule type="containsText" dxfId="69" priority="38" operator="containsText" text="Pesquisa de Preços">
      <formula>NOT(ISERROR(SEARCH("Pesquisa de Preços",C75)))</formula>
    </cfRule>
  </conditionalFormatting>
  <conditionalFormatting sqref="C81">
    <cfRule type="containsText" dxfId="68" priority="23" operator="containsText" text="Pesquisa de Preços">
      <formula>NOT(ISERROR(SEARCH("Pesquisa de Preços",C81)))</formula>
    </cfRule>
  </conditionalFormatting>
  <conditionalFormatting sqref="C83:C91">
    <cfRule type="containsText" dxfId="67" priority="37" operator="containsText" text="Pesquisa de Preços">
      <formula>NOT(ISERROR(SEARCH("Pesquisa de Preços",C83)))</formula>
    </cfRule>
  </conditionalFormatting>
  <conditionalFormatting sqref="C95">
    <cfRule type="containsText" dxfId="66" priority="22" operator="containsText" text="Pesquisa de Preços">
      <formula>NOT(ISERROR(SEARCH("Pesquisa de Preços",C95)))</formula>
    </cfRule>
  </conditionalFormatting>
  <conditionalFormatting sqref="C97:C105">
    <cfRule type="containsText" dxfId="65" priority="36" operator="containsText" text="Pesquisa de Preços">
      <formula>NOT(ISERROR(SEARCH("Pesquisa de Preços",C97)))</formula>
    </cfRule>
  </conditionalFormatting>
  <conditionalFormatting sqref="C109">
    <cfRule type="containsText" dxfId="64" priority="21" operator="containsText" text="Pesquisa de Preços">
      <formula>NOT(ISERROR(SEARCH("Pesquisa de Preços",C109)))</formula>
    </cfRule>
  </conditionalFormatting>
  <conditionalFormatting sqref="C111:C120">
    <cfRule type="containsText" dxfId="63" priority="35" operator="containsText" text="Pesquisa de Preços">
      <formula>NOT(ISERROR(SEARCH("Pesquisa de Preços",C111)))</formula>
    </cfRule>
  </conditionalFormatting>
  <conditionalFormatting sqref="C124">
    <cfRule type="containsText" dxfId="62" priority="20" operator="containsText" text="Pesquisa de Preços">
      <formula>NOT(ISERROR(SEARCH("Pesquisa de Preços",C124)))</formula>
    </cfRule>
  </conditionalFormatting>
  <conditionalFormatting sqref="C126:C127">
    <cfRule type="containsText" dxfId="61" priority="34" operator="containsText" text="Pesquisa de Preços">
      <formula>NOT(ISERROR(SEARCH("Pesquisa de Preços",C126)))</formula>
    </cfRule>
  </conditionalFormatting>
  <conditionalFormatting sqref="C129">
    <cfRule type="containsText" dxfId="60" priority="19" operator="containsText" text="Pesquisa de Preços">
      <formula>NOT(ISERROR(SEARCH("Pesquisa de Preços",C129)))</formula>
    </cfRule>
  </conditionalFormatting>
  <conditionalFormatting sqref="C131:C133">
    <cfRule type="containsText" dxfId="59" priority="33" operator="containsText" text="Pesquisa de Preços">
      <formula>NOT(ISERROR(SEARCH("Pesquisa de Preços",C131)))</formula>
    </cfRule>
  </conditionalFormatting>
  <conditionalFormatting sqref="C135">
    <cfRule type="containsText" dxfId="58" priority="18" operator="containsText" text="Pesquisa de Preços">
      <formula>NOT(ISERROR(SEARCH("Pesquisa de Preços",C135)))</formula>
    </cfRule>
  </conditionalFormatting>
  <conditionalFormatting sqref="C137:C138">
    <cfRule type="containsText" dxfId="57" priority="32" operator="containsText" text="Pesquisa de Preços">
      <formula>NOT(ISERROR(SEARCH("Pesquisa de Preços",C137)))</formula>
    </cfRule>
  </conditionalFormatting>
  <conditionalFormatting sqref="C140">
    <cfRule type="containsText" dxfId="56" priority="8" operator="containsText" text="Pesquisa de Preços">
      <formula>NOT(ISERROR(SEARCH("Pesquisa de Preços",C140)))</formula>
    </cfRule>
  </conditionalFormatting>
  <conditionalFormatting sqref="C142:C146">
    <cfRule type="containsText" dxfId="55" priority="9" operator="containsText" text="Pesquisa de Preços">
      <formula>NOT(ISERROR(SEARCH("Pesquisa de Preços",C142)))</formula>
    </cfRule>
  </conditionalFormatting>
  <conditionalFormatting sqref="C148">
    <cfRule type="containsText" dxfId="54" priority="1" operator="containsText" text="Pesquisa de Preços">
      <formula>NOT(ISERROR(SEARCH("Pesquisa de Preços",C148)))</formula>
    </cfRule>
  </conditionalFormatting>
  <conditionalFormatting sqref="C150:C152">
    <cfRule type="containsText" dxfId="53" priority="2" operator="containsText" text="Pesquisa de Preços">
      <formula>NOT(ISERROR(SEARCH("Pesquisa de Preços",C150)))</formula>
    </cfRule>
  </conditionalFormatting>
  <conditionalFormatting sqref="F4">
    <cfRule type="containsText" dxfId="52" priority="226"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3" manualBreakCount="3">
    <brk id="80" max="11" man="1"/>
    <brk id="108" max="11" man="1"/>
    <brk id="147" max="11"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7" filterMode="1">
    <pageSetUpPr fitToPage="1"/>
  </sheetPr>
  <dimension ref="A1:M4279"/>
  <sheetViews>
    <sheetView tabSelected="1" zoomScaleNormal="100" workbookViewId="0">
      <pane ySplit="5" topLeftCell="A4217" activePane="bottomLeft" state="frozen"/>
      <selection pane="bottomLeft" activeCell="E173" sqref="E173:L4267"/>
    </sheetView>
  </sheetViews>
  <sheetFormatPr defaultRowHeight="14.5" x14ac:dyDescent="0.35"/>
  <cols>
    <col min="1" max="1" width="14.7265625" customWidth="1"/>
    <col min="2" max="2" width="80.7265625" style="3" customWidth="1"/>
    <col min="3" max="4" width="15.7265625" customWidth="1"/>
    <col min="5" max="6" width="20.7265625" customWidth="1"/>
    <col min="7" max="7" width="15.7265625" customWidth="1"/>
    <col min="8" max="9" width="20.7265625" customWidth="1"/>
    <col min="13" max="13" width="10.54296875" bestFit="1" customWidth="1"/>
  </cols>
  <sheetData>
    <row r="1" spans="1:13" ht="25" customHeight="1" x14ac:dyDescent="0.35">
      <c r="A1" s="101" t="s">
        <v>10198</v>
      </c>
      <c r="B1" s="117"/>
      <c r="C1" s="101"/>
      <c r="D1" s="101"/>
      <c r="E1" s="101"/>
      <c r="F1" s="101"/>
      <c r="G1" s="101"/>
      <c r="H1" s="101"/>
      <c r="I1" s="101"/>
    </row>
    <row r="2" spans="1:13" ht="25" customHeight="1" x14ac:dyDescent="0.35">
      <c r="A2" s="102" t="s">
        <v>1239</v>
      </c>
      <c r="B2" s="118"/>
      <c r="C2" s="102"/>
      <c r="D2" s="102"/>
      <c r="E2" s="102"/>
      <c r="F2" s="102"/>
      <c r="G2" s="102"/>
      <c r="H2" s="102"/>
      <c r="I2" s="102"/>
    </row>
    <row r="3" spans="1:13" ht="20.149999999999999" customHeight="1" x14ac:dyDescent="0.35">
      <c r="A3" s="12" t="s">
        <v>10258</v>
      </c>
      <c r="B3" s="103"/>
      <c r="C3" s="103"/>
      <c r="D3" s="103"/>
      <c r="E3" s="206"/>
      <c r="F3" s="103"/>
      <c r="G3" s="103"/>
      <c r="H3" s="103"/>
      <c r="I3" s="103"/>
    </row>
    <row r="4" spans="1:13" ht="18" customHeight="1" thickBot="1" x14ac:dyDescent="0.4">
      <c r="A4" s="159"/>
      <c r="B4" s="104"/>
      <c r="C4" s="105"/>
      <c r="D4" s="105"/>
      <c r="E4" s="207"/>
      <c r="F4" s="106"/>
      <c r="G4" s="104"/>
      <c r="H4" s="104"/>
      <c r="I4" s="107"/>
    </row>
    <row r="5" spans="1:13" ht="45" customHeight="1" x14ac:dyDescent="0.35">
      <c r="A5" s="97" t="s">
        <v>1</v>
      </c>
      <c r="B5" s="98" t="s">
        <v>2</v>
      </c>
      <c r="C5" s="98" t="s">
        <v>4</v>
      </c>
      <c r="D5" s="166" t="s">
        <v>1240</v>
      </c>
      <c r="E5" s="167" t="s">
        <v>6</v>
      </c>
      <c r="F5" s="167" t="s">
        <v>2795</v>
      </c>
      <c r="G5" s="167" t="s">
        <v>1242</v>
      </c>
      <c r="H5" s="167" t="s">
        <v>1243</v>
      </c>
      <c r="I5" s="167" t="s">
        <v>3177</v>
      </c>
      <c r="M5" s="203"/>
    </row>
    <row r="6" spans="1:13" hidden="1" x14ac:dyDescent="0.35">
      <c r="A6" s="160" t="s">
        <v>10</v>
      </c>
      <c r="B6" s="108" t="s">
        <v>1244</v>
      </c>
      <c r="C6" s="109" t="s">
        <v>1245</v>
      </c>
      <c r="D6" s="109">
        <v>0</v>
      </c>
      <c r="E6" s="126">
        <f ca="1">OFFSET(INDEX(Composições!A:J,MATCH(Orçamentária!A6,Composições!A:A,0),8),2,0)</f>
        <v>0</v>
      </c>
      <c r="F6" s="127">
        <f ca="1">IF(ISNUMBER(E6),D6*E6,"")</f>
        <v>0</v>
      </c>
      <c r="G6" s="128" t="e">
        <f>IF(A6&lt;&gt;"",IF(AND(#REF!="Padrão",$H$4=#REF!),BDI!$B$17,IF(AND(#REF!="Padrão",$H$4=#REF!),BDI!#REF!,IF(AND(#REF!="Diferenciado",$H$4=#REF!),BDI!$E$17,IF(AND(#REF!="Diferenciado",$H$4=#REF!),BDI!#REF!,IF(#REF!="ZERO",0))))),"")</f>
        <v>#REF!</v>
      </c>
      <c r="H6" s="129" t="e">
        <f ca="1">IF(ISNUMBER(E6),ROUND(E6*(1+G6),2),"")</f>
        <v>#REF!</v>
      </c>
      <c r="I6" s="127" t="e">
        <f ca="1">IF(ISNUMBER(E6),ROUND(H6*D6,2),"")</f>
        <v>#REF!</v>
      </c>
    </row>
    <row r="7" spans="1:13" x14ac:dyDescent="0.35">
      <c r="A7" s="168" t="s">
        <v>12</v>
      </c>
      <c r="B7" s="169" t="s">
        <v>1246</v>
      </c>
      <c r="C7" s="170" t="s">
        <v>1245</v>
      </c>
      <c r="D7" s="170">
        <v>1500</v>
      </c>
      <c r="E7" s="126">
        <f ca="1">ROUND(OFFSET(INDEX(Composições!A:J,MATCH(Orçamentária!A7,Composições!A:A,0),8),2,0),2)</f>
        <v>36.82</v>
      </c>
      <c r="F7" s="127">
        <f t="shared" ref="F7:F70" ca="1" si="0">IF(ISNUMBER(E7),D7*E7,"")</f>
        <v>55230</v>
      </c>
      <c r="G7" s="128">
        <f>BDI!$B$17</f>
        <v>0.191</v>
      </c>
      <c r="H7" s="129">
        <f t="shared" ref="H7:H70" ca="1" si="1">IF(ISNUMBER(E7),ROUND(E7*(1+G7),2),"")</f>
        <v>43.85</v>
      </c>
      <c r="I7" s="127">
        <f t="shared" ref="I7:I70" ca="1" si="2">IF(ISNUMBER(E7),ROUND(H7*D7,2),"")</f>
        <v>65775</v>
      </c>
      <c r="M7" s="204"/>
    </row>
    <row r="8" spans="1:13" x14ac:dyDescent="0.35">
      <c r="A8" s="168" t="s">
        <v>13</v>
      </c>
      <c r="B8" s="169" t="s">
        <v>1247</v>
      </c>
      <c r="C8" s="170" t="s">
        <v>16</v>
      </c>
      <c r="D8" s="170">
        <v>1</v>
      </c>
      <c r="E8" s="126">
        <f ca="1">ROUND(OFFSET(INDEX(Composições!A:J,MATCH(Orçamentária!A8,Composições!A:A,0),8),2,0),2)</f>
        <v>1772.53</v>
      </c>
      <c r="F8" s="127">
        <f t="shared" ca="1" si="0"/>
        <v>1772.53</v>
      </c>
      <c r="G8" s="128">
        <f>BDI!$B$17</f>
        <v>0.191</v>
      </c>
      <c r="H8" s="129">
        <f t="shared" ca="1" si="1"/>
        <v>2111.08</v>
      </c>
      <c r="I8" s="127">
        <f t="shared" ca="1" si="2"/>
        <v>2111.08</v>
      </c>
      <c r="M8" s="204"/>
    </row>
    <row r="9" spans="1:13" x14ac:dyDescent="0.35">
      <c r="A9" s="168" t="s">
        <v>14</v>
      </c>
      <c r="B9" s="169" t="s">
        <v>1248</v>
      </c>
      <c r="C9" s="170" t="s">
        <v>16</v>
      </c>
      <c r="D9" s="170">
        <v>1</v>
      </c>
      <c r="E9" s="126">
        <f ca="1">ROUND(OFFSET(INDEX(Composições!A:J,MATCH(Orçamentária!A9,Composições!A:A,0),8),2,0),2)</f>
        <v>2477.65</v>
      </c>
      <c r="F9" s="127">
        <f t="shared" ca="1" si="0"/>
        <v>2477.65</v>
      </c>
      <c r="G9" s="128">
        <f>BDI!$B$17</f>
        <v>0.191</v>
      </c>
      <c r="H9" s="129">
        <f t="shared" ca="1" si="1"/>
        <v>2950.88</v>
      </c>
      <c r="I9" s="127">
        <f t="shared" ca="1" si="2"/>
        <v>2950.88</v>
      </c>
      <c r="M9" s="204"/>
    </row>
    <row r="10" spans="1:13" x14ac:dyDescent="0.35">
      <c r="A10" s="168" t="s">
        <v>17</v>
      </c>
      <c r="B10" s="169" t="s">
        <v>1249</v>
      </c>
      <c r="C10" s="170" t="s">
        <v>80</v>
      </c>
      <c r="D10" s="170">
        <v>10</v>
      </c>
      <c r="E10" s="126">
        <f ca="1">ROUND(OFFSET(INDEX(Composições!A:J,MATCH(Orçamentária!A10,Composições!A:A,0),8),2,0),2)</f>
        <v>45.48</v>
      </c>
      <c r="F10" s="127">
        <f t="shared" ca="1" si="0"/>
        <v>454.79999999999995</v>
      </c>
      <c r="G10" s="128">
        <f>BDI!$B$17</f>
        <v>0.191</v>
      </c>
      <c r="H10" s="129">
        <f t="shared" ca="1" si="1"/>
        <v>54.17</v>
      </c>
      <c r="I10" s="127">
        <f t="shared" ca="1" si="2"/>
        <v>541.70000000000005</v>
      </c>
      <c r="M10" s="204"/>
    </row>
    <row r="11" spans="1:13" x14ac:dyDescent="0.35">
      <c r="A11" s="168" t="s">
        <v>18</v>
      </c>
      <c r="B11" s="169" t="s">
        <v>1250</v>
      </c>
      <c r="C11" s="170" t="s">
        <v>80</v>
      </c>
      <c r="D11" s="170">
        <v>16</v>
      </c>
      <c r="E11" s="126">
        <f ca="1">ROUND(OFFSET(INDEX(Composições!A:J,MATCH(Orçamentária!A11,Composições!A:A,0),8),2,0),2)</f>
        <v>255.29</v>
      </c>
      <c r="F11" s="127">
        <f t="shared" ca="1" si="0"/>
        <v>4084.64</v>
      </c>
      <c r="G11" s="128">
        <f>BDI!$B$17</f>
        <v>0.191</v>
      </c>
      <c r="H11" s="129">
        <f t="shared" ca="1" si="1"/>
        <v>304.05</v>
      </c>
      <c r="I11" s="127">
        <f t="shared" ca="1" si="2"/>
        <v>4864.8</v>
      </c>
      <c r="M11" s="204"/>
    </row>
    <row r="12" spans="1:13" x14ac:dyDescent="0.35">
      <c r="A12" s="168" t="s">
        <v>19</v>
      </c>
      <c r="B12" s="169" t="s">
        <v>1251</v>
      </c>
      <c r="C12" s="170" t="s">
        <v>70</v>
      </c>
      <c r="D12" s="170">
        <v>2</v>
      </c>
      <c r="E12" s="126">
        <f ca="1">ROUND(OFFSET(INDEX(Composições!A:J,MATCH(Orçamentária!A12,Composições!A:A,0),8),2,0),2)</f>
        <v>17.32</v>
      </c>
      <c r="F12" s="127">
        <f t="shared" ca="1" si="0"/>
        <v>34.64</v>
      </c>
      <c r="G12" s="128">
        <f>BDI!$B$17</f>
        <v>0.191</v>
      </c>
      <c r="H12" s="129">
        <f t="shared" ca="1" si="1"/>
        <v>20.63</v>
      </c>
      <c r="I12" s="127">
        <f t="shared" ca="1" si="2"/>
        <v>41.26</v>
      </c>
      <c r="M12" s="204"/>
    </row>
    <row r="13" spans="1:13" x14ac:dyDescent="0.35">
      <c r="A13" s="168" t="s">
        <v>20</v>
      </c>
      <c r="B13" s="169" t="s">
        <v>1252</v>
      </c>
      <c r="C13" s="170" t="s">
        <v>70</v>
      </c>
      <c r="D13" s="170">
        <v>30</v>
      </c>
      <c r="E13" s="126">
        <f ca="1">ROUND(OFFSET(INDEX(Composições!A:J,MATCH(Orçamentária!A13,Composições!A:A,0),8),2,0),2)</f>
        <v>6.35</v>
      </c>
      <c r="F13" s="127">
        <f t="shared" ca="1" si="0"/>
        <v>190.5</v>
      </c>
      <c r="G13" s="128">
        <f>BDI!$B$17</f>
        <v>0.191</v>
      </c>
      <c r="H13" s="129">
        <f t="shared" ca="1" si="1"/>
        <v>7.56</v>
      </c>
      <c r="I13" s="127">
        <f t="shared" ca="1" si="2"/>
        <v>226.8</v>
      </c>
      <c r="M13" s="204"/>
    </row>
    <row r="14" spans="1:13" x14ac:dyDescent="0.35">
      <c r="A14" s="168" t="s">
        <v>21</v>
      </c>
      <c r="B14" s="169" t="s">
        <v>5345</v>
      </c>
      <c r="C14" s="170" t="s">
        <v>70</v>
      </c>
      <c r="D14" s="170">
        <v>100</v>
      </c>
      <c r="E14" s="126">
        <f ca="1">ROUND(OFFSET(INDEX(Composições!A:J,MATCH(Orçamentária!A14,Composições!A:A,0),8),2,0),2)</f>
        <v>1.38</v>
      </c>
      <c r="F14" s="127">
        <f t="shared" ca="1" si="0"/>
        <v>138</v>
      </c>
      <c r="G14" s="128">
        <f>BDI!$B$17</f>
        <v>0.191</v>
      </c>
      <c r="H14" s="129">
        <f t="shared" ca="1" si="1"/>
        <v>1.64</v>
      </c>
      <c r="I14" s="127">
        <f t="shared" ca="1" si="2"/>
        <v>164</v>
      </c>
      <c r="M14" s="204"/>
    </row>
    <row r="15" spans="1:13" hidden="1" x14ac:dyDescent="0.35">
      <c r="A15" s="160" t="s">
        <v>22</v>
      </c>
      <c r="B15" s="108" t="s">
        <v>1253</v>
      </c>
      <c r="C15" s="109" t="s">
        <v>69</v>
      </c>
      <c r="D15" s="109">
        <v>0</v>
      </c>
      <c r="E15" s="126">
        <f ca="1">OFFSET(INDEX(Composições!A:J,MATCH(Orçamentária!A15,Composições!A:A,0),8),2,0)</f>
        <v>0</v>
      </c>
      <c r="F15" s="127">
        <f t="shared" ca="1" si="0"/>
        <v>0</v>
      </c>
      <c r="G15" s="128" t="e">
        <f>IF(A15&lt;&gt;"",IF(AND(#REF!="Padrão",$H$4=#REF!),BDI!$B$17,IF(AND(#REF!="Padrão",$H$4=#REF!),BDI!#REF!,IF(AND(#REF!="Diferenciado",$H$4=#REF!),BDI!$E$17,IF(AND(#REF!="Diferenciado",$H$4=#REF!),BDI!#REF!,IF(#REF!="ZERO",0))))),"")</f>
        <v>#REF!</v>
      </c>
      <c r="H15" s="129" t="e">
        <f t="shared" ca="1" si="1"/>
        <v>#REF!</v>
      </c>
      <c r="I15" s="127" t="e">
        <f t="shared" ca="1" si="2"/>
        <v>#REF!</v>
      </c>
    </row>
    <row r="16" spans="1:13" x14ac:dyDescent="0.35">
      <c r="A16" s="168" t="s">
        <v>23</v>
      </c>
      <c r="B16" s="169" t="s">
        <v>8674</v>
      </c>
      <c r="C16" s="170" t="s">
        <v>70</v>
      </c>
      <c r="D16" s="170">
        <v>385</v>
      </c>
      <c r="E16" s="126">
        <f ca="1">ROUND(OFFSET(INDEX(Composições!A:J,MATCH(Orçamentária!A16,Composições!A:A,0),8),2,0),2)</f>
        <v>10.14</v>
      </c>
      <c r="F16" s="127">
        <f t="shared" ca="1" si="0"/>
        <v>3903.9</v>
      </c>
      <c r="G16" s="128">
        <f>BDI!$B$17</f>
        <v>0.191</v>
      </c>
      <c r="H16" s="129">
        <f t="shared" ca="1" si="1"/>
        <v>12.08</v>
      </c>
      <c r="I16" s="127">
        <f t="shared" ca="1" si="2"/>
        <v>4650.8</v>
      </c>
      <c r="M16" s="204"/>
    </row>
    <row r="17" spans="1:13" hidden="1" x14ac:dyDescent="0.35">
      <c r="A17" s="160" t="s">
        <v>24</v>
      </c>
      <c r="B17" s="108" t="s">
        <v>1254</v>
      </c>
      <c r="C17" s="109" t="s">
        <v>70</v>
      </c>
      <c r="D17" s="109">
        <v>0</v>
      </c>
      <c r="E17" s="126">
        <f ca="1">OFFSET(INDEX(Composições!A:J,MATCH(Orçamentária!A17,Composições!A:A,0),8),2,0)</f>
        <v>0</v>
      </c>
      <c r="F17" s="127">
        <f t="shared" ca="1" si="0"/>
        <v>0</v>
      </c>
      <c r="G17" s="128" t="e">
        <f>IF(A17&lt;&gt;"",IF(AND(#REF!="Padrão",$H$4=#REF!),BDI!$B$17,IF(AND(#REF!="Padrão",$H$4=#REF!),BDI!#REF!,IF(AND(#REF!="Diferenciado",$H$4=#REF!),BDI!$E$17,IF(AND(#REF!="Diferenciado",$H$4=#REF!),BDI!#REF!,IF(#REF!="ZERO",0))))),"")</f>
        <v>#REF!</v>
      </c>
      <c r="H17" s="129" t="e">
        <f t="shared" ca="1" si="1"/>
        <v>#REF!</v>
      </c>
      <c r="I17" s="127" t="e">
        <f t="shared" ca="1" si="2"/>
        <v>#REF!</v>
      </c>
    </row>
    <row r="18" spans="1:13" x14ac:dyDescent="0.35">
      <c r="A18" s="168" t="s">
        <v>25</v>
      </c>
      <c r="B18" s="169" t="s">
        <v>1255</v>
      </c>
      <c r="C18" s="170" t="s">
        <v>69</v>
      </c>
      <c r="D18" s="170">
        <v>30</v>
      </c>
      <c r="E18" s="126">
        <f ca="1">ROUND(OFFSET(INDEX(Composições!A:J,MATCH(Orçamentária!A18,Composições!A:A,0),8),2,0),2)</f>
        <v>0.4</v>
      </c>
      <c r="F18" s="127">
        <f t="shared" ca="1" si="0"/>
        <v>12</v>
      </c>
      <c r="G18" s="128">
        <f>BDI!$B$17</f>
        <v>0.191</v>
      </c>
      <c r="H18" s="129">
        <f t="shared" ca="1" si="1"/>
        <v>0.48</v>
      </c>
      <c r="I18" s="127">
        <f t="shared" ca="1" si="2"/>
        <v>14.4</v>
      </c>
      <c r="M18" s="204"/>
    </row>
    <row r="19" spans="1:13" x14ac:dyDescent="0.35">
      <c r="A19" s="168" t="s">
        <v>26</v>
      </c>
      <c r="B19" s="169" t="s">
        <v>1256</v>
      </c>
      <c r="C19" s="170" t="s">
        <v>80</v>
      </c>
      <c r="D19" s="170">
        <v>6</v>
      </c>
      <c r="E19" s="126">
        <f ca="1">ROUND(OFFSET(INDEX(Composições!A:J,MATCH(Orçamentária!A19,Composições!A:A,0),8),2,0),2)</f>
        <v>241.79</v>
      </c>
      <c r="F19" s="127">
        <f t="shared" ca="1" si="0"/>
        <v>1450.74</v>
      </c>
      <c r="G19" s="128">
        <f>BDI!$B$17</f>
        <v>0.191</v>
      </c>
      <c r="H19" s="129">
        <f t="shared" ca="1" si="1"/>
        <v>287.97000000000003</v>
      </c>
      <c r="I19" s="127">
        <f t="shared" ca="1" si="2"/>
        <v>1727.82</v>
      </c>
      <c r="M19" s="204"/>
    </row>
    <row r="20" spans="1:13" x14ac:dyDescent="0.35">
      <c r="A20" s="168" t="s">
        <v>1257</v>
      </c>
      <c r="B20" s="169" t="s">
        <v>8675</v>
      </c>
      <c r="C20" s="170" t="s">
        <v>16</v>
      </c>
      <c r="D20" s="170">
        <v>24</v>
      </c>
      <c r="E20" s="184">
        <v>328.63</v>
      </c>
      <c r="F20" s="127">
        <f t="shared" si="0"/>
        <v>7887.12</v>
      </c>
      <c r="G20" s="128">
        <f>BDI!$B$17</f>
        <v>0.191</v>
      </c>
      <c r="H20" s="129">
        <f t="shared" si="1"/>
        <v>391.4</v>
      </c>
      <c r="I20" s="127">
        <f t="shared" si="2"/>
        <v>9393.6</v>
      </c>
      <c r="M20" s="204"/>
    </row>
    <row r="21" spans="1:13" hidden="1" x14ac:dyDescent="0.35">
      <c r="A21" s="160" t="s">
        <v>29</v>
      </c>
      <c r="B21" s="108" t="s">
        <v>1258</v>
      </c>
      <c r="C21" s="109" t="s">
        <v>70</v>
      </c>
      <c r="D21" s="109">
        <v>0</v>
      </c>
      <c r="E21" s="126">
        <f ca="1">OFFSET(INDEX(Composições!A:J,MATCH(Orçamentária!A21,Composições!A:A,0),8),2,0)</f>
        <v>0</v>
      </c>
      <c r="F21" s="127">
        <f t="shared" ca="1" si="0"/>
        <v>0</v>
      </c>
      <c r="G21" s="128" t="e">
        <f>IF(A21&lt;&gt;"",IF(AND(#REF!="Padrão",$H$4=#REF!),BDI!$B$17,IF(AND(#REF!="Padrão",$H$4=#REF!),BDI!#REF!,IF(AND(#REF!="Diferenciado",$H$4=#REF!),BDI!$E$17,IF(AND(#REF!="Diferenciado",$H$4=#REF!),BDI!#REF!,IF(#REF!="ZERO",0))))),"")</f>
        <v>#REF!</v>
      </c>
      <c r="H21" s="129" t="e">
        <f t="shared" ca="1" si="1"/>
        <v>#REF!</v>
      </c>
      <c r="I21" s="127" t="e">
        <f t="shared" ca="1" si="2"/>
        <v>#REF!</v>
      </c>
    </row>
    <row r="22" spans="1:13" hidden="1" x14ac:dyDescent="0.35">
      <c r="A22" s="160" t="s">
        <v>30</v>
      </c>
      <c r="B22" s="108" t="s">
        <v>1259</v>
      </c>
      <c r="C22" s="109" t="s">
        <v>70</v>
      </c>
      <c r="D22" s="109">
        <v>0</v>
      </c>
      <c r="E22" s="126">
        <f ca="1">OFFSET(INDEX(Composições!A:J,MATCH(Orçamentária!A22,Composições!A:A,0),8),2,0)</f>
        <v>0</v>
      </c>
      <c r="F22" s="127">
        <f t="shared" ca="1" si="0"/>
        <v>0</v>
      </c>
      <c r="G22" s="128" t="e">
        <f>IF(A22&lt;&gt;"",IF(AND(#REF!="Padrão",$H$4=#REF!),BDI!$B$17,IF(AND(#REF!="Padrão",$H$4=#REF!),BDI!#REF!,IF(AND(#REF!="Diferenciado",$H$4=#REF!),BDI!$E$17,IF(AND(#REF!="Diferenciado",$H$4=#REF!),BDI!#REF!,IF(#REF!="ZERO",0))))),"")</f>
        <v>#REF!</v>
      </c>
      <c r="H22" s="129" t="e">
        <f t="shared" ca="1" si="1"/>
        <v>#REF!</v>
      </c>
      <c r="I22" s="127" t="e">
        <f t="shared" ca="1" si="2"/>
        <v>#REF!</v>
      </c>
    </row>
    <row r="23" spans="1:13" hidden="1" x14ac:dyDescent="0.35">
      <c r="A23" s="160" t="s">
        <v>31</v>
      </c>
      <c r="B23" s="108" t="s">
        <v>1260</v>
      </c>
      <c r="C23" s="109" t="s">
        <v>16</v>
      </c>
      <c r="D23" s="109">
        <v>0</v>
      </c>
      <c r="E23" s="126">
        <f ca="1">OFFSET(INDEX(Composições!A:J,MATCH(Orçamentária!A23,Composições!A:A,0),8),2,0)</f>
        <v>0</v>
      </c>
      <c r="F23" s="127">
        <f t="shared" ca="1" si="0"/>
        <v>0</v>
      </c>
      <c r="G23" s="128" t="e">
        <f>IF(A23&lt;&gt;"",IF(AND(#REF!="Padrão",$H$4=#REF!),BDI!$B$17,IF(AND(#REF!="Padrão",$H$4=#REF!),BDI!#REF!,IF(AND(#REF!="Diferenciado",$H$4=#REF!),BDI!$E$17,IF(AND(#REF!="Diferenciado",$H$4=#REF!),BDI!#REF!,IF(#REF!="ZERO",0))))),"")</f>
        <v>#REF!</v>
      </c>
      <c r="H23" s="129" t="e">
        <f t="shared" ca="1" si="1"/>
        <v>#REF!</v>
      </c>
      <c r="I23" s="127" t="e">
        <f t="shared" ca="1" si="2"/>
        <v>#REF!</v>
      </c>
    </row>
    <row r="24" spans="1:13" hidden="1" x14ac:dyDescent="0.35">
      <c r="A24" s="160" t="s">
        <v>32</v>
      </c>
      <c r="B24" s="108" t="s">
        <v>1261</v>
      </c>
      <c r="C24" s="109" t="s">
        <v>69</v>
      </c>
      <c r="D24" s="109">
        <v>0</v>
      </c>
      <c r="E24" s="126">
        <f ca="1">OFFSET(INDEX(Composições!A:J,MATCH(Orçamentária!A24,Composições!A:A,0),8),2,0)</f>
        <v>0</v>
      </c>
      <c r="F24" s="127">
        <f t="shared" ca="1" si="0"/>
        <v>0</v>
      </c>
      <c r="G24" s="128" t="e">
        <f>IF(A24&lt;&gt;"",IF(AND(#REF!="Padrão",$H$4=#REF!),BDI!$B$17,IF(AND(#REF!="Padrão",$H$4=#REF!),BDI!#REF!,IF(AND(#REF!="Diferenciado",$H$4=#REF!),BDI!$E$17,IF(AND(#REF!="Diferenciado",$H$4=#REF!),BDI!#REF!,IF(#REF!="ZERO",0))))),"")</f>
        <v>#REF!</v>
      </c>
      <c r="H24" s="129" t="e">
        <f t="shared" ca="1" si="1"/>
        <v>#REF!</v>
      </c>
      <c r="I24" s="127" t="e">
        <f t="shared" ca="1" si="2"/>
        <v>#REF!</v>
      </c>
    </row>
    <row r="25" spans="1:13" hidden="1" x14ac:dyDescent="0.35">
      <c r="A25" s="160" t="s">
        <v>33</v>
      </c>
      <c r="B25" s="108" t="s">
        <v>1262</v>
      </c>
      <c r="C25" s="109" t="s">
        <v>70</v>
      </c>
      <c r="D25" s="109">
        <v>0</v>
      </c>
      <c r="E25" s="126">
        <f ca="1">OFFSET(INDEX(Composições!A:J,MATCH(Orçamentária!A25,Composições!A:A,0),8),2,0)</f>
        <v>0</v>
      </c>
      <c r="F25" s="127">
        <f t="shared" ca="1" si="0"/>
        <v>0</v>
      </c>
      <c r="G25" s="128" t="e">
        <f>IF(A25&lt;&gt;"",IF(AND(#REF!="Padrão",$H$4=#REF!),BDI!$B$17,IF(AND(#REF!="Padrão",$H$4=#REF!),BDI!#REF!,IF(AND(#REF!="Diferenciado",$H$4=#REF!),BDI!$E$17,IF(AND(#REF!="Diferenciado",$H$4=#REF!),BDI!#REF!,IF(#REF!="ZERO",0))))),"")</f>
        <v>#REF!</v>
      </c>
      <c r="H25" s="129" t="e">
        <f t="shared" ca="1" si="1"/>
        <v>#REF!</v>
      </c>
      <c r="I25" s="127" t="e">
        <f t="shared" ca="1" si="2"/>
        <v>#REF!</v>
      </c>
    </row>
    <row r="26" spans="1:13" hidden="1" x14ac:dyDescent="0.35">
      <c r="A26" s="160" t="s">
        <v>34</v>
      </c>
      <c r="B26" s="108" t="s">
        <v>1263</v>
      </c>
      <c r="C26" s="109" t="s">
        <v>69</v>
      </c>
      <c r="D26" s="109">
        <v>0</v>
      </c>
      <c r="E26" s="126">
        <f ca="1">OFFSET(INDEX(Composições!A:J,MATCH(Orçamentária!A26,Composições!A:A,0),8),2,0)</f>
        <v>0</v>
      </c>
      <c r="F26" s="127">
        <f t="shared" ca="1" si="0"/>
        <v>0</v>
      </c>
      <c r="G26" s="128" t="e">
        <f>IF(A26&lt;&gt;"",IF(AND(#REF!="Padrão",$H$4=#REF!),BDI!$B$17,IF(AND(#REF!="Padrão",$H$4=#REF!),BDI!#REF!,IF(AND(#REF!="Diferenciado",$H$4=#REF!),BDI!$E$17,IF(AND(#REF!="Diferenciado",$H$4=#REF!),BDI!#REF!,IF(#REF!="ZERO",0))))),"")</f>
        <v>#REF!</v>
      </c>
      <c r="H26" s="129" t="e">
        <f t="shared" ca="1" si="1"/>
        <v>#REF!</v>
      </c>
      <c r="I26" s="127" t="e">
        <f t="shared" ca="1" si="2"/>
        <v>#REF!</v>
      </c>
    </row>
    <row r="27" spans="1:13" hidden="1" x14ac:dyDescent="0.35">
      <c r="A27" s="160" t="s">
        <v>35</v>
      </c>
      <c r="B27" s="108" t="s">
        <v>1264</v>
      </c>
      <c r="C27" s="109" t="s">
        <v>16</v>
      </c>
      <c r="D27" s="109">
        <v>0</v>
      </c>
      <c r="E27" s="126">
        <f ca="1">OFFSET(INDEX(Composições!A:J,MATCH(Orçamentária!A27,Composições!A:A,0),8),2,0)</f>
        <v>0</v>
      </c>
      <c r="F27" s="127">
        <f t="shared" ca="1" si="0"/>
        <v>0</v>
      </c>
      <c r="G27" s="128" t="e">
        <f>IF(A27&lt;&gt;"",IF(AND(#REF!="Padrão",$H$4=#REF!),BDI!$B$17,IF(AND(#REF!="Padrão",$H$4=#REF!),BDI!#REF!,IF(AND(#REF!="Diferenciado",$H$4=#REF!),BDI!$E$17,IF(AND(#REF!="Diferenciado",$H$4=#REF!),BDI!#REF!,IF(#REF!="ZERO",0))))),"")</f>
        <v>#REF!</v>
      </c>
      <c r="H27" s="129" t="e">
        <f t="shared" ca="1" si="1"/>
        <v>#REF!</v>
      </c>
      <c r="I27" s="127" t="e">
        <f t="shared" ca="1" si="2"/>
        <v>#REF!</v>
      </c>
    </row>
    <row r="28" spans="1:13" hidden="1" x14ac:dyDescent="0.35">
      <c r="A28" s="160" t="s">
        <v>36</v>
      </c>
      <c r="B28" s="108" t="s">
        <v>1265</v>
      </c>
      <c r="C28" s="109" t="s">
        <v>70</v>
      </c>
      <c r="D28" s="109">
        <v>0</v>
      </c>
      <c r="E28" s="126">
        <f ca="1">OFFSET(INDEX(Composições!A:J,MATCH(Orçamentária!A28,Composições!A:A,0),8),2,0)</f>
        <v>0</v>
      </c>
      <c r="F28" s="127">
        <f t="shared" ca="1" si="0"/>
        <v>0</v>
      </c>
      <c r="G28" s="128" t="e">
        <f>IF(A28&lt;&gt;"",IF(AND(#REF!="Padrão",$H$4=#REF!),BDI!$B$17,IF(AND(#REF!="Padrão",$H$4=#REF!),BDI!#REF!,IF(AND(#REF!="Diferenciado",$H$4=#REF!),BDI!$E$17,IF(AND(#REF!="Diferenciado",$H$4=#REF!),BDI!#REF!,IF(#REF!="ZERO",0))))),"")</f>
        <v>#REF!</v>
      </c>
      <c r="H28" s="129" t="e">
        <f t="shared" ca="1" si="1"/>
        <v>#REF!</v>
      </c>
      <c r="I28" s="127" t="e">
        <f t="shared" ca="1" si="2"/>
        <v>#REF!</v>
      </c>
    </row>
    <row r="29" spans="1:13" hidden="1" x14ac:dyDescent="0.35">
      <c r="A29" s="160" t="s">
        <v>37</v>
      </c>
      <c r="B29" s="108" t="s">
        <v>1266</v>
      </c>
      <c r="C29" s="109" t="s">
        <v>70</v>
      </c>
      <c r="D29" s="109">
        <v>0</v>
      </c>
      <c r="E29" s="126">
        <f ca="1">OFFSET(INDEX(Composições!A:J,MATCH(Orçamentária!A29,Composições!A:A,0),8),2,0)</f>
        <v>0</v>
      </c>
      <c r="F29" s="127">
        <f t="shared" ca="1" si="0"/>
        <v>0</v>
      </c>
      <c r="G29" s="128" t="e">
        <f>IF(A29&lt;&gt;"",IF(AND(#REF!="Padrão",$H$4=#REF!),BDI!$B$17,IF(AND(#REF!="Padrão",$H$4=#REF!),BDI!#REF!,IF(AND(#REF!="Diferenciado",$H$4=#REF!),BDI!$E$17,IF(AND(#REF!="Diferenciado",$H$4=#REF!),BDI!#REF!,IF(#REF!="ZERO",0))))),"")</f>
        <v>#REF!</v>
      </c>
      <c r="H29" s="129" t="e">
        <f t="shared" ca="1" si="1"/>
        <v>#REF!</v>
      </c>
      <c r="I29" s="127" t="e">
        <f t="shared" ca="1" si="2"/>
        <v>#REF!</v>
      </c>
    </row>
    <row r="30" spans="1:13" hidden="1" x14ac:dyDescent="0.35">
      <c r="A30" s="160" t="s">
        <v>38</v>
      </c>
      <c r="B30" s="108" t="s">
        <v>1267</v>
      </c>
      <c r="C30" s="109" t="s">
        <v>69</v>
      </c>
      <c r="D30" s="109">
        <v>0</v>
      </c>
      <c r="E30" s="126">
        <f ca="1">OFFSET(INDEX(Composições!A:J,MATCH(Orçamentária!A30,Composições!A:A,0),8),2,0)</f>
        <v>0</v>
      </c>
      <c r="F30" s="127">
        <f t="shared" ca="1" si="0"/>
        <v>0</v>
      </c>
      <c r="G30" s="128" t="e">
        <f>IF(A30&lt;&gt;"",IF(AND(#REF!="Padrão",$H$4=#REF!),BDI!$B$17,IF(AND(#REF!="Padrão",$H$4=#REF!),BDI!#REF!,IF(AND(#REF!="Diferenciado",$H$4=#REF!),BDI!$E$17,IF(AND(#REF!="Diferenciado",$H$4=#REF!),BDI!#REF!,IF(#REF!="ZERO",0))))),"")</f>
        <v>#REF!</v>
      </c>
      <c r="H30" s="129" t="e">
        <f t="shared" ca="1" si="1"/>
        <v>#REF!</v>
      </c>
      <c r="I30" s="127" t="e">
        <f t="shared" ca="1" si="2"/>
        <v>#REF!</v>
      </c>
    </row>
    <row r="31" spans="1:13" hidden="1" x14ac:dyDescent="0.35">
      <c r="A31" s="160" t="s">
        <v>39</v>
      </c>
      <c r="B31" s="108" t="s">
        <v>1268</v>
      </c>
      <c r="C31" s="109" t="s">
        <v>70</v>
      </c>
      <c r="D31" s="109">
        <v>0</v>
      </c>
      <c r="E31" s="126">
        <f ca="1">OFFSET(INDEX(Composições!A:J,MATCH(Orçamentária!A31,Composições!A:A,0),8),2,0)</f>
        <v>0</v>
      </c>
      <c r="F31" s="127">
        <f t="shared" ca="1" si="0"/>
        <v>0</v>
      </c>
      <c r="G31" s="128" t="e">
        <f>IF(A31&lt;&gt;"",IF(AND(#REF!="Padrão",$H$4=#REF!),BDI!$B$17,IF(AND(#REF!="Padrão",$H$4=#REF!),BDI!#REF!,IF(AND(#REF!="Diferenciado",$H$4=#REF!),BDI!$E$17,IF(AND(#REF!="Diferenciado",$H$4=#REF!),BDI!#REF!,IF(#REF!="ZERO",0))))),"")</f>
        <v>#REF!</v>
      </c>
      <c r="H31" s="129" t="e">
        <f t="shared" ca="1" si="1"/>
        <v>#REF!</v>
      </c>
      <c r="I31" s="127" t="e">
        <f t="shared" ca="1" si="2"/>
        <v>#REF!</v>
      </c>
    </row>
    <row r="32" spans="1:13" hidden="1" x14ac:dyDescent="0.35">
      <c r="A32" s="160" t="s">
        <v>40</v>
      </c>
      <c r="B32" s="108" t="s">
        <v>1269</v>
      </c>
      <c r="C32" s="109" t="s">
        <v>16</v>
      </c>
      <c r="D32" s="109">
        <v>0</v>
      </c>
      <c r="E32" s="126">
        <f ca="1">OFFSET(INDEX(Composições!A:J,MATCH(Orçamentária!A32,Composições!A:A,0),8),2,0)</f>
        <v>0</v>
      </c>
      <c r="F32" s="127">
        <f t="shared" ca="1" si="0"/>
        <v>0</v>
      </c>
      <c r="G32" s="128" t="e">
        <f>IF(A32&lt;&gt;"",IF(AND(#REF!="Padrão",$H$4=#REF!),BDI!$B$17,IF(AND(#REF!="Padrão",$H$4=#REF!),BDI!#REF!,IF(AND(#REF!="Diferenciado",$H$4=#REF!),BDI!$E$17,IF(AND(#REF!="Diferenciado",$H$4=#REF!),BDI!#REF!,IF(#REF!="ZERO",0))))),"")</f>
        <v>#REF!</v>
      </c>
      <c r="H32" s="129" t="e">
        <f t="shared" ca="1" si="1"/>
        <v>#REF!</v>
      </c>
      <c r="I32" s="127" t="e">
        <f t="shared" ca="1" si="2"/>
        <v>#REF!</v>
      </c>
    </row>
    <row r="33" spans="1:9" hidden="1" x14ac:dyDescent="0.35">
      <c r="A33" s="160" t="s">
        <v>41</v>
      </c>
      <c r="B33" s="108" t="s">
        <v>1270</v>
      </c>
      <c r="C33" s="109" t="s">
        <v>16</v>
      </c>
      <c r="D33" s="109">
        <v>0</v>
      </c>
      <c r="E33" s="126">
        <f ca="1">OFFSET(INDEX(Composições!A:J,MATCH(Orçamentária!A33,Composições!A:A,0),8),2,0)</f>
        <v>0</v>
      </c>
      <c r="F33" s="127">
        <f t="shared" ca="1" si="0"/>
        <v>0</v>
      </c>
      <c r="G33" s="128" t="e">
        <f>IF(A33&lt;&gt;"",IF(AND(#REF!="Padrão",$H$4=#REF!),BDI!$B$17,IF(AND(#REF!="Padrão",$H$4=#REF!),BDI!#REF!,IF(AND(#REF!="Diferenciado",$H$4=#REF!),BDI!$E$17,IF(AND(#REF!="Diferenciado",$H$4=#REF!),BDI!#REF!,IF(#REF!="ZERO",0))))),"")</f>
        <v>#REF!</v>
      </c>
      <c r="H33" s="129" t="e">
        <f t="shared" ca="1" si="1"/>
        <v>#REF!</v>
      </c>
      <c r="I33" s="127" t="e">
        <f t="shared" ca="1" si="2"/>
        <v>#REF!</v>
      </c>
    </row>
    <row r="34" spans="1:9" hidden="1" x14ac:dyDescent="0.35">
      <c r="A34" s="160" t="s">
        <v>42</v>
      </c>
      <c r="B34" s="108" t="s">
        <v>5346</v>
      </c>
      <c r="C34" s="109" t="s">
        <v>16</v>
      </c>
      <c r="D34" s="109">
        <v>0</v>
      </c>
      <c r="E34" s="126">
        <f ca="1">OFFSET(INDEX(Composições!A:J,MATCH(Orçamentária!A34,Composições!A:A,0),8),2,0)</f>
        <v>0</v>
      </c>
      <c r="F34" s="127">
        <f t="shared" ca="1" si="0"/>
        <v>0</v>
      </c>
      <c r="G34" s="128" t="e">
        <f>IF(A34&lt;&gt;"",IF(AND(#REF!="Padrão",$H$4=#REF!),BDI!$B$17,IF(AND(#REF!="Padrão",$H$4=#REF!),BDI!#REF!,IF(AND(#REF!="Diferenciado",$H$4=#REF!),BDI!$E$17,IF(AND(#REF!="Diferenciado",$H$4=#REF!),BDI!#REF!,IF(#REF!="ZERO",0))))),"")</f>
        <v>#REF!</v>
      </c>
      <c r="H34" s="129" t="e">
        <f t="shared" ca="1" si="1"/>
        <v>#REF!</v>
      </c>
      <c r="I34" s="127" t="e">
        <f t="shared" ca="1" si="2"/>
        <v>#REF!</v>
      </c>
    </row>
    <row r="35" spans="1:9" hidden="1" x14ac:dyDescent="0.35">
      <c r="A35" s="160" t="s">
        <v>43</v>
      </c>
      <c r="B35" s="108" t="s">
        <v>8386</v>
      </c>
      <c r="C35" s="109" t="s">
        <v>70</v>
      </c>
      <c r="D35" s="109">
        <v>0</v>
      </c>
      <c r="E35" s="126">
        <f ca="1">OFFSET(INDEX(Composições!A:J,MATCH(Orçamentária!A35,Composições!A:A,0),8),2,0)</f>
        <v>0</v>
      </c>
      <c r="F35" s="127">
        <f t="shared" ca="1" si="0"/>
        <v>0</v>
      </c>
      <c r="G35" s="128" t="e">
        <f>IF(A35&lt;&gt;"",IF(AND(#REF!="Padrão",$H$4=#REF!),BDI!$B$17,IF(AND(#REF!="Padrão",$H$4=#REF!),BDI!#REF!,IF(AND(#REF!="Diferenciado",$H$4=#REF!),BDI!$E$17,IF(AND(#REF!="Diferenciado",$H$4=#REF!),BDI!#REF!,IF(#REF!="ZERO",0))))),"")</f>
        <v>#REF!</v>
      </c>
      <c r="H35" s="129" t="e">
        <f t="shared" ca="1" si="1"/>
        <v>#REF!</v>
      </c>
      <c r="I35" s="127" t="e">
        <f t="shared" ca="1" si="2"/>
        <v>#REF!</v>
      </c>
    </row>
    <row r="36" spans="1:9" hidden="1" x14ac:dyDescent="0.35">
      <c r="A36" s="160" t="s">
        <v>44</v>
      </c>
      <c r="B36" s="108" t="s">
        <v>1271</v>
      </c>
      <c r="C36" s="109" t="s">
        <v>16</v>
      </c>
      <c r="D36" s="109">
        <v>0</v>
      </c>
      <c r="E36" s="126">
        <f ca="1">OFFSET(INDEX(Composições!A:J,MATCH(Orçamentária!A36,Composições!A:A,0),8),2,0)</f>
        <v>0</v>
      </c>
      <c r="F36" s="127">
        <f t="shared" ca="1" si="0"/>
        <v>0</v>
      </c>
      <c r="G36" s="128" t="e">
        <f>IF(A36&lt;&gt;"",IF(AND(#REF!="Padrão",$H$4=#REF!),BDI!$B$17,IF(AND(#REF!="Padrão",$H$4=#REF!),BDI!#REF!,IF(AND(#REF!="Diferenciado",$H$4=#REF!),BDI!$E$17,IF(AND(#REF!="Diferenciado",$H$4=#REF!),BDI!#REF!,IF(#REF!="ZERO",0))))),"")</f>
        <v>#REF!</v>
      </c>
      <c r="H36" s="129" t="e">
        <f t="shared" ca="1" si="1"/>
        <v>#REF!</v>
      </c>
      <c r="I36" s="127" t="e">
        <f t="shared" ca="1" si="2"/>
        <v>#REF!</v>
      </c>
    </row>
    <row r="37" spans="1:9" hidden="1" x14ac:dyDescent="0.35">
      <c r="A37" s="160" t="s">
        <v>45</v>
      </c>
      <c r="B37" s="108" t="s">
        <v>1272</v>
      </c>
      <c r="C37" s="109" t="s">
        <v>16</v>
      </c>
      <c r="D37" s="109">
        <v>0</v>
      </c>
      <c r="E37" s="126">
        <f ca="1">OFFSET(INDEX(Composições!A:J,MATCH(Orçamentária!A37,Composições!A:A,0),8),2,0)</f>
        <v>0</v>
      </c>
      <c r="F37" s="127">
        <f t="shared" ca="1" si="0"/>
        <v>0</v>
      </c>
      <c r="G37" s="128" t="e">
        <f>IF(A37&lt;&gt;"",IF(AND(#REF!="Padrão",$H$4=#REF!),BDI!$B$17,IF(AND(#REF!="Padrão",$H$4=#REF!),BDI!#REF!,IF(AND(#REF!="Diferenciado",$H$4=#REF!),BDI!$E$17,IF(AND(#REF!="Diferenciado",$H$4=#REF!),BDI!#REF!,IF(#REF!="ZERO",0))))),"")</f>
        <v>#REF!</v>
      </c>
      <c r="H37" s="129" t="e">
        <f t="shared" ca="1" si="1"/>
        <v>#REF!</v>
      </c>
      <c r="I37" s="127" t="e">
        <f t="shared" ca="1" si="2"/>
        <v>#REF!</v>
      </c>
    </row>
    <row r="38" spans="1:9" hidden="1" x14ac:dyDescent="0.35">
      <c r="A38" s="160" t="s">
        <v>47</v>
      </c>
      <c r="B38" s="108" t="s">
        <v>1273</v>
      </c>
      <c r="C38" s="109" t="s">
        <v>16</v>
      </c>
      <c r="D38" s="109">
        <v>0</v>
      </c>
      <c r="E38" s="126">
        <f ca="1">OFFSET(INDEX(Composições!A:J,MATCH(Orçamentária!A38,Composições!A:A,0),8),2,0)</f>
        <v>0</v>
      </c>
      <c r="F38" s="127">
        <f t="shared" ca="1" si="0"/>
        <v>0</v>
      </c>
      <c r="G38" s="128" t="e">
        <f>IF(A38&lt;&gt;"",IF(AND(#REF!="Padrão",$H$4=#REF!),BDI!$B$17,IF(AND(#REF!="Padrão",$H$4=#REF!),BDI!#REF!,IF(AND(#REF!="Diferenciado",$H$4=#REF!),BDI!$E$17,IF(AND(#REF!="Diferenciado",$H$4=#REF!),BDI!#REF!,IF(#REF!="ZERO",0))))),"")</f>
        <v>#REF!</v>
      </c>
      <c r="H38" s="129" t="e">
        <f t="shared" ca="1" si="1"/>
        <v>#REF!</v>
      </c>
      <c r="I38" s="127" t="e">
        <f t="shared" ca="1" si="2"/>
        <v>#REF!</v>
      </c>
    </row>
    <row r="39" spans="1:9" hidden="1" x14ac:dyDescent="0.35">
      <c r="A39" s="160" t="s">
        <v>48</v>
      </c>
      <c r="B39" s="108" t="s">
        <v>8676</v>
      </c>
      <c r="C39" s="109" t="s">
        <v>70</v>
      </c>
      <c r="D39" s="109">
        <v>0</v>
      </c>
      <c r="E39" s="126">
        <f ca="1">OFFSET(INDEX(Composições!A:J,MATCH(Orçamentária!A39,Composições!A:A,0),8),2,0)</f>
        <v>0</v>
      </c>
      <c r="F39" s="127">
        <f t="shared" ca="1" si="0"/>
        <v>0</v>
      </c>
      <c r="G39" s="128" t="e">
        <f>IF(A39&lt;&gt;"",IF(AND(#REF!="Padrão",$H$4=#REF!),BDI!$B$17,IF(AND(#REF!="Padrão",$H$4=#REF!),BDI!#REF!,IF(AND(#REF!="Diferenciado",$H$4=#REF!),BDI!$E$17,IF(AND(#REF!="Diferenciado",$H$4=#REF!),BDI!#REF!,IF(#REF!="ZERO",0))))),"")</f>
        <v>#REF!</v>
      </c>
      <c r="H39" s="129" t="e">
        <f t="shared" ca="1" si="1"/>
        <v>#REF!</v>
      </c>
      <c r="I39" s="127" t="e">
        <f t="shared" ca="1" si="2"/>
        <v>#REF!</v>
      </c>
    </row>
    <row r="40" spans="1:9" hidden="1" x14ac:dyDescent="0.35">
      <c r="A40" s="160" t="s">
        <v>49</v>
      </c>
      <c r="B40" s="108" t="s">
        <v>1274</v>
      </c>
      <c r="C40" s="109" t="s">
        <v>70</v>
      </c>
      <c r="D40" s="109">
        <v>0</v>
      </c>
      <c r="E40" s="126">
        <f ca="1">OFFSET(INDEX(Composições!A:J,MATCH(Orçamentária!A40,Composições!A:A,0),8),2,0)</f>
        <v>0</v>
      </c>
      <c r="F40" s="127">
        <f t="shared" ca="1" si="0"/>
        <v>0</v>
      </c>
      <c r="G40" s="128" t="e">
        <f>IF(A40&lt;&gt;"",IF(AND(#REF!="Padrão",$H$4=#REF!),BDI!$B$17,IF(AND(#REF!="Padrão",$H$4=#REF!),BDI!#REF!,IF(AND(#REF!="Diferenciado",$H$4=#REF!),BDI!$E$17,IF(AND(#REF!="Diferenciado",$H$4=#REF!),BDI!#REF!,IF(#REF!="ZERO",0))))),"")</f>
        <v>#REF!</v>
      </c>
      <c r="H40" s="129" t="e">
        <f t="shared" ca="1" si="1"/>
        <v>#REF!</v>
      </c>
      <c r="I40" s="127" t="e">
        <f t="shared" ca="1" si="2"/>
        <v>#REF!</v>
      </c>
    </row>
    <row r="41" spans="1:9" hidden="1" x14ac:dyDescent="0.35">
      <c r="A41" s="160" t="s">
        <v>50</v>
      </c>
      <c r="B41" s="108" t="s">
        <v>1275</v>
      </c>
      <c r="C41" s="109" t="s">
        <v>69</v>
      </c>
      <c r="D41" s="109">
        <v>0</v>
      </c>
      <c r="E41" s="126">
        <f ca="1">OFFSET(INDEX(Composições!A:J,MATCH(Orçamentária!A41,Composições!A:A,0),8),2,0)</f>
        <v>0</v>
      </c>
      <c r="F41" s="127">
        <f t="shared" ca="1" si="0"/>
        <v>0</v>
      </c>
      <c r="G41" s="128" t="e">
        <f>IF(A41&lt;&gt;"",IF(AND(#REF!="Padrão",$H$4=#REF!),BDI!$B$17,IF(AND(#REF!="Padrão",$H$4=#REF!),BDI!#REF!,IF(AND(#REF!="Diferenciado",$H$4=#REF!),BDI!$E$17,IF(AND(#REF!="Diferenciado",$H$4=#REF!),BDI!#REF!,IF(#REF!="ZERO",0))))),"")</f>
        <v>#REF!</v>
      </c>
      <c r="H41" s="129" t="e">
        <f t="shared" ca="1" si="1"/>
        <v>#REF!</v>
      </c>
      <c r="I41" s="127" t="e">
        <f t="shared" ca="1" si="2"/>
        <v>#REF!</v>
      </c>
    </row>
    <row r="42" spans="1:9" hidden="1" x14ac:dyDescent="0.35">
      <c r="A42" s="160" t="s">
        <v>51</v>
      </c>
      <c r="B42" s="108" t="s">
        <v>1276</v>
      </c>
      <c r="C42" s="109" t="s">
        <v>70</v>
      </c>
      <c r="D42" s="109">
        <v>0</v>
      </c>
      <c r="E42" s="126">
        <f ca="1">OFFSET(INDEX(Composições!A:J,MATCH(Orçamentária!A42,Composições!A:A,0),8),2,0)</f>
        <v>0</v>
      </c>
      <c r="F42" s="127">
        <f t="shared" ca="1" si="0"/>
        <v>0</v>
      </c>
      <c r="G42" s="128" t="e">
        <f>IF(A42&lt;&gt;"",IF(AND(#REF!="Padrão",$H$4=#REF!),BDI!$B$17,IF(AND(#REF!="Padrão",$H$4=#REF!),BDI!#REF!,IF(AND(#REF!="Diferenciado",$H$4=#REF!),BDI!$E$17,IF(AND(#REF!="Diferenciado",$H$4=#REF!),BDI!#REF!,IF(#REF!="ZERO",0))))),"")</f>
        <v>#REF!</v>
      </c>
      <c r="H42" s="129" t="e">
        <f t="shared" ca="1" si="1"/>
        <v>#REF!</v>
      </c>
      <c r="I42" s="127" t="e">
        <f t="shared" ca="1" si="2"/>
        <v>#REF!</v>
      </c>
    </row>
    <row r="43" spans="1:9" hidden="1" x14ac:dyDescent="0.35">
      <c r="A43" s="160" t="s">
        <v>52</v>
      </c>
      <c r="B43" s="108" t="s">
        <v>8677</v>
      </c>
      <c r="C43" s="109" t="s">
        <v>70</v>
      </c>
      <c r="D43" s="109">
        <v>0</v>
      </c>
      <c r="E43" s="126">
        <f ca="1">OFFSET(INDEX(Composições!A:J,MATCH(Orçamentária!A43,Composições!A:A,0),8),2,0)</f>
        <v>0</v>
      </c>
      <c r="F43" s="127">
        <f t="shared" ca="1" si="0"/>
        <v>0</v>
      </c>
      <c r="G43" s="128" t="e">
        <f>IF(A43&lt;&gt;"",IF(AND(#REF!="Padrão",$H$4=#REF!),BDI!$B$17,IF(AND(#REF!="Padrão",$H$4=#REF!),BDI!#REF!,IF(AND(#REF!="Diferenciado",$H$4=#REF!),BDI!$E$17,IF(AND(#REF!="Diferenciado",$H$4=#REF!),BDI!#REF!,IF(#REF!="ZERO",0))))),"")</f>
        <v>#REF!</v>
      </c>
      <c r="H43" s="129" t="e">
        <f t="shared" ca="1" si="1"/>
        <v>#REF!</v>
      </c>
      <c r="I43" s="127" t="e">
        <f t="shared" ca="1" si="2"/>
        <v>#REF!</v>
      </c>
    </row>
    <row r="44" spans="1:9" hidden="1" x14ac:dyDescent="0.35">
      <c r="A44" s="160" t="s">
        <v>54</v>
      </c>
      <c r="B44" s="108" t="s">
        <v>1277</v>
      </c>
      <c r="C44" s="109" t="s">
        <v>16</v>
      </c>
      <c r="D44" s="109">
        <v>0</v>
      </c>
      <c r="E44" s="126">
        <f ca="1">OFFSET(INDEX(Composições!A:J,MATCH(Orçamentária!A44,Composições!A:A,0),8),2,0)</f>
        <v>0</v>
      </c>
      <c r="F44" s="127">
        <f t="shared" ca="1" si="0"/>
        <v>0</v>
      </c>
      <c r="G44" s="128" t="e">
        <f>IF(A44&lt;&gt;"",IF(AND(#REF!="Padrão",$H$4=#REF!),BDI!$B$17,IF(AND(#REF!="Padrão",$H$4=#REF!),BDI!#REF!,IF(AND(#REF!="Diferenciado",$H$4=#REF!),BDI!$E$17,IF(AND(#REF!="Diferenciado",$H$4=#REF!),BDI!#REF!,IF(#REF!="ZERO",0))))),"")</f>
        <v>#REF!</v>
      </c>
      <c r="H44" s="129" t="e">
        <f t="shared" ca="1" si="1"/>
        <v>#REF!</v>
      </c>
      <c r="I44" s="127" t="e">
        <f t="shared" ca="1" si="2"/>
        <v>#REF!</v>
      </c>
    </row>
    <row r="45" spans="1:9" hidden="1" x14ac:dyDescent="0.35">
      <c r="A45" s="160" t="s">
        <v>55</v>
      </c>
      <c r="B45" s="108" t="s">
        <v>1278</v>
      </c>
      <c r="C45" s="109" t="s">
        <v>70</v>
      </c>
      <c r="D45" s="109">
        <v>0</v>
      </c>
      <c r="E45" s="126">
        <f ca="1">OFFSET(INDEX(Composições!A:J,MATCH(Orçamentária!A45,Composições!A:A,0),8),2,0)</f>
        <v>0</v>
      </c>
      <c r="F45" s="127">
        <f t="shared" ca="1" si="0"/>
        <v>0</v>
      </c>
      <c r="G45" s="128" t="e">
        <f>IF(A45&lt;&gt;"",IF(AND(#REF!="Padrão",$H$4=#REF!),BDI!$B$17,IF(AND(#REF!="Padrão",$H$4=#REF!),BDI!#REF!,IF(AND(#REF!="Diferenciado",$H$4=#REF!),BDI!$E$17,IF(AND(#REF!="Diferenciado",$H$4=#REF!),BDI!#REF!,IF(#REF!="ZERO",0))))),"")</f>
        <v>#REF!</v>
      </c>
      <c r="H45" s="129" t="e">
        <f t="shared" ca="1" si="1"/>
        <v>#REF!</v>
      </c>
      <c r="I45" s="127" t="e">
        <f t="shared" ca="1" si="2"/>
        <v>#REF!</v>
      </c>
    </row>
    <row r="46" spans="1:9" hidden="1" x14ac:dyDescent="0.35">
      <c r="A46" s="160" t="s">
        <v>56</v>
      </c>
      <c r="B46" s="108" t="s">
        <v>1279</v>
      </c>
      <c r="C46" s="109" t="s">
        <v>69</v>
      </c>
      <c r="D46" s="109">
        <v>0</v>
      </c>
      <c r="E46" s="126">
        <f ca="1">OFFSET(INDEX(Composições!A:J,MATCH(Orçamentária!A46,Composições!A:A,0),8),2,0)</f>
        <v>0</v>
      </c>
      <c r="F46" s="127">
        <f t="shared" ca="1" si="0"/>
        <v>0</v>
      </c>
      <c r="G46" s="128" t="e">
        <f>IF(A46&lt;&gt;"",IF(AND(#REF!="Padrão",$H$4=#REF!),BDI!$B$17,IF(AND(#REF!="Padrão",$H$4=#REF!),BDI!#REF!,IF(AND(#REF!="Diferenciado",$H$4=#REF!),BDI!$E$17,IF(AND(#REF!="Diferenciado",$H$4=#REF!),BDI!#REF!,IF(#REF!="ZERO",0))))),"")</f>
        <v>#REF!</v>
      </c>
      <c r="H46" s="129" t="e">
        <f t="shared" ca="1" si="1"/>
        <v>#REF!</v>
      </c>
      <c r="I46" s="127" t="e">
        <f t="shared" ca="1" si="2"/>
        <v>#REF!</v>
      </c>
    </row>
    <row r="47" spans="1:9" hidden="1" x14ac:dyDescent="0.35">
      <c r="A47" s="160" t="s">
        <v>57</v>
      </c>
      <c r="B47" s="108" t="s">
        <v>1280</v>
      </c>
      <c r="C47" s="109" t="s">
        <v>70</v>
      </c>
      <c r="D47" s="109">
        <v>0</v>
      </c>
      <c r="E47" s="126">
        <f ca="1">OFFSET(INDEX(Composições!A:J,MATCH(Orçamentária!A47,Composições!A:A,0),8),2,0)</f>
        <v>0</v>
      </c>
      <c r="F47" s="127">
        <f t="shared" ca="1" si="0"/>
        <v>0</v>
      </c>
      <c r="G47" s="128" t="e">
        <f>IF(A47&lt;&gt;"",IF(AND(#REF!="Padrão",$H$4=#REF!),BDI!$B$17,IF(AND(#REF!="Padrão",$H$4=#REF!),BDI!#REF!,IF(AND(#REF!="Diferenciado",$H$4=#REF!),BDI!$E$17,IF(AND(#REF!="Diferenciado",$H$4=#REF!),BDI!#REF!,IF(#REF!="ZERO",0))))),"")</f>
        <v>#REF!</v>
      </c>
      <c r="H47" s="129" t="e">
        <f t="shared" ca="1" si="1"/>
        <v>#REF!</v>
      </c>
      <c r="I47" s="127" t="e">
        <f t="shared" ca="1" si="2"/>
        <v>#REF!</v>
      </c>
    </row>
    <row r="48" spans="1:9" hidden="1" x14ac:dyDescent="0.35">
      <c r="A48" s="160" t="s">
        <v>58</v>
      </c>
      <c r="B48" s="108" t="s">
        <v>1281</v>
      </c>
      <c r="C48" s="109" t="s">
        <v>69</v>
      </c>
      <c r="D48" s="109">
        <v>0</v>
      </c>
      <c r="E48" s="126">
        <f ca="1">OFFSET(INDEX(Composições!A:J,MATCH(Orçamentária!A48,Composições!A:A,0),8),2,0)</f>
        <v>0</v>
      </c>
      <c r="F48" s="127">
        <f t="shared" ca="1" si="0"/>
        <v>0</v>
      </c>
      <c r="G48" s="128" t="e">
        <f>IF(A48&lt;&gt;"",IF(AND(#REF!="Padrão",$H$4=#REF!),BDI!$B$17,IF(AND(#REF!="Padrão",$H$4=#REF!),BDI!#REF!,IF(AND(#REF!="Diferenciado",$H$4=#REF!),BDI!$E$17,IF(AND(#REF!="Diferenciado",$H$4=#REF!),BDI!#REF!,IF(#REF!="ZERO",0))))),"")</f>
        <v>#REF!</v>
      </c>
      <c r="H48" s="129" t="e">
        <f t="shared" ca="1" si="1"/>
        <v>#REF!</v>
      </c>
      <c r="I48" s="127" t="e">
        <f t="shared" ca="1" si="2"/>
        <v>#REF!</v>
      </c>
    </row>
    <row r="49" spans="1:13" hidden="1" x14ac:dyDescent="0.35">
      <c r="A49" s="160" t="s">
        <v>59</v>
      </c>
      <c r="B49" s="108" t="s">
        <v>1282</v>
      </c>
      <c r="C49" s="109" t="s">
        <v>16</v>
      </c>
      <c r="D49" s="109">
        <v>0</v>
      </c>
      <c r="E49" s="126">
        <f ca="1">OFFSET(INDEX(Composições!A:J,MATCH(Orçamentária!A49,Composições!A:A,0),8),2,0)</f>
        <v>0</v>
      </c>
      <c r="F49" s="127">
        <f t="shared" ca="1" si="0"/>
        <v>0</v>
      </c>
      <c r="G49" s="128" t="e">
        <f>IF(A49&lt;&gt;"",IF(AND(#REF!="Padrão",$H$4=#REF!),BDI!$B$17,IF(AND(#REF!="Padrão",$H$4=#REF!),BDI!#REF!,IF(AND(#REF!="Diferenciado",$H$4=#REF!),BDI!$E$17,IF(AND(#REF!="Diferenciado",$H$4=#REF!),BDI!#REF!,IF(#REF!="ZERO",0))))),"")</f>
        <v>#REF!</v>
      </c>
      <c r="H49" s="129" t="e">
        <f t="shared" ca="1" si="1"/>
        <v>#REF!</v>
      </c>
      <c r="I49" s="127" t="e">
        <f t="shared" ca="1" si="2"/>
        <v>#REF!</v>
      </c>
    </row>
    <row r="50" spans="1:13" hidden="1" x14ac:dyDescent="0.35">
      <c r="A50" s="160" t="s">
        <v>60</v>
      </c>
      <c r="B50" s="108" t="s">
        <v>1283</v>
      </c>
      <c r="C50" s="109" t="s">
        <v>70</v>
      </c>
      <c r="D50" s="109">
        <v>0</v>
      </c>
      <c r="E50" s="126">
        <f ca="1">OFFSET(INDEX(Composições!A:J,MATCH(Orçamentária!A50,Composições!A:A,0),8),2,0)</f>
        <v>0</v>
      </c>
      <c r="F50" s="127">
        <f t="shared" ca="1" si="0"/>
        <v>0</v>
      </c>
      <c r="G50" s="128" t="e">
        <f>IF(A50&lt;&gt;"",IF(AND(#REF!="Padrão",$H$4=#REF!),BDI!$B$17,IF(AND(#REF!="Padrão",$H$4=#REF!),BDI!#REF!,IF(AND(#REF!="Diferenciado",$H$4=#REF!),BDI!$E$17,IF(AND(#REF!="Diferenciado",$H$4=#REF!),BDI!#REF!,IF(#REF!="ZERO",0))))),"")</f>
        <v>#REF!</v>
      </c>
      <c r="H50" s="129" t="e">
        <f t="shared" ca="1" si="1"/>
        <v>#REF!</v>
      </c>
      <c r="I50" s="127" t="e">
        <f t="shared" ca="1" si="2"/>
        <v>#REF!</v>
      </c>
    </row>
    <row r="51" spans="1:13" x14ac:dyDescent="0.35">
      <c r="A51" s="168" t="s">
        <v>61</v>
      </c>
      <c r="B51" s="169" t="s">
        <v>1284</v>
      </c>
      <c r="C51" s="170" t="s">
        <v>80</v>
      </c>
      <c r="D51" s="170">
        <v>187</v>
      </c>
      <c r="E51" s="126">
        <f ca="1">ROUND(OFFSET(INDEX(Composições!A:J,MATCH(Orçamentária!A51,Composições!A:A,0),8),2,0),2)</f>
        <v>17.32</v>
      </c>
      <c r="F51" s="127">
        <f t="shared" ca="1" si="0"/>
        <v>3238.84</v>
      </c>
      <c r="G51" s="128">
        <f>BDI!$B$17</f>
        <v>0.191</v>
      </c>
      <c r="H51" s="129">
        <f t="shared" ca="1" si="1"/>
        <v>20.63</v>
      </c>
      <c r="I51" s="127">
        <f t="shared" ca="1" si="2"/>
        <v>3857.81</v>
      </c>
      <c r="M51" s="204"/>
    </row>
    <row r="52" spans="1:13" hidden="1" x14ac:dyDescent="0.35">
      <c r="A52" s="160" t="s">
        <v>1285</v>
      </c>
      <c r="B52" s="108" t="s">
        <v>1286</v>
      </c>
      <c r="C52" s="109" t="s">
        <v>16</v>
      </c>
      <c r="D52" s="109">
        <v>0</v>
      </c>
      <c r="E52" s="126" t="s">
        <v>402</v>
      </c>
      <c r="F52" s="127" t="str">
        <f t="shared" si="0"/>
        <v/>
      </c>
      <c r="G52" s="128" t="e">
        <f>IF(A52&lt;&gt;"",IF(AND(#REF!="Padrão",$H$4=#REF!),BDI!$B$17,IF(AND(#REF!="Padrão",$H$4=#REF!),BDI!#REF!,IF(AND(#REF!="Diferenciado",$H$4=#REF!),BDI!$E$17,IF(AND(#REF!="Diferenciado",$H$4=#REF!),BDI!#REF!,IF(#REF!="ZERO",0))))),"")</f>
        <v>#REF!</v>
      </c>
      <c r="H52" s="129" t="str">
        <f t="shared" si="1"/>
        <v/>
      </c>
      <c r="I52" s="127" t="str">
        <f t="shared" si="2"/>
        <v/>
      </c>
    </row>
    <row r="53" spans="1:13" hidden="1" x14ac:dyDescent="0.35">
      <c r="A53" s="160" t="s">
        <v>62</v>
      </c>
      <c r="B53" s="108" t="s">
        <v>1287</v>
      </c>
      <c r="C53" s="109" t="s">
        <v>1288</v>
      </c>
      <c r="D53" s="109">
        <v>0</v>
      </c>
      <c r="E53" s="126">
        <f ca="1">OFFSET(INDEX(Composições!A:J,MATCH(Orçamentária!A53,Composições!A:A,0),8),2,0)</f>
        <v>0</v>
      </c>
      <c r="F53" s="127">
        <f t="shared" ca="1" si="0"/>
        <v>0</v>
      </c>
      <c r="G53" s="128" t="e">
        <f>IF(A53&lt;&gt;"",IF(AND(#REF!="Padrão",$H$4=#REF!),BDI!$B$17,IF(AND(#REF!="Padrão",$H$4=#REF!),BDI!#REF!,IF(AND(#REF!="Diferenciado",$H$4=#REF!),BDI!$E$17,IF(AND(#REF!="Diferenciado",$H$4=#REF!),BDI!#REF!,IF(#REF!="ZERO",0))))),"")</f>
        <v>#REF!</v>
      </c>
      <c r="H53" s="129" t="e">
        <f t="shared" ca="1" si="1"/>
        <v>#REF!</v>
      </c>
      <c r="I53" s="127" t="e">
        <f t="shared" ca="1" si="2"/>
        <v>#REF!</v>
      </c>
    </row>
    <row r="54" spans="1:13" hidden="1" x14ac:dyDescent="0.35">
      <c r="A54" s="160" t="s">
        <v>64</v>
      </c>
      <c r="B54" s="108" t="s">
        <v>1289</v>
      </c>
      <c r="C54" s="109" t="s">
        <v>1290</v>
      </c>
      <c r="D54" s="109">
        <v>0</v>
      </c>
      <c r="E54" s="126">
        <f ca="1">OFFSET(INDEX(Composições!A:J,MATCH(Orçamentária!A54,Composições!A:A,0),8),2,0)</f>
        <v>0</v>
      </c>
      <c r="F54" s="127">
        <f t="shared" ca="1" si="0"/>
        <v>0</v>
      </c>
      <c r="G54" s="128" t="e">
        <f>IF(A54&lt;&gt;"",IF(AND(#REF!="Padrão",$H$4=#REF!),BDI!$B$17,IF(AND(#REF!="Padrão",$H$4=#REF!),BDI!#REF!,IF(AND(#REF!="Diferenciado",$H$4=#REF!),BDI!$E$17,IF(AND(#REF!="Diferenciado",$H$4=#REF!),BDI!#REF!,IF(#REF!="ZERO",0))))),"")</f>
        <v>#REF!</v>
      </c>
      <c r="H54" s="129" t="e">
        <f t="shared" ca="1" si="1"/>
        <v>#REF!</v>
      </c>
      <c r="I54" s="127" t="e">
        <f t="shared" ca="1" si="2"/>
        <v>#REF!</v>
      </c>
    </row>
    <row r="55" spans="1:13" hidden="1" x14ac:dyDescent="0.35">
      <c r="A55" s="160" t="s">
        <v>1291</v>
      </c>
      <c r="B55" s="108" t="s">
        <v>1292</v>
      </c>
      <c r="C55" s="109" t="s">
        <v>69</v>
      </c>
      <c r="D55" s="109">
        <v>0</v>
      </c>
      <c r="E55" s="126" t="s">
        <v>402</v>
      </c>
      <c r="F55" s="127" t="str">
        <f t="shared" si="0"/>
        <v/>
      </c>
      <c r="G55" s="128" t="e">
        <f>IF(A55&lt;&gt;"",IF(AND(#REF!="Padrão",$H$4=#REF!),BDI!$B$17,IF(AND(#REF!="Padrão",$H$4=#REF!),BDI!#REF!,IF(AND(#REF!="Diferenciado",$H$4=#REF!),BDI!$E$17,IF(AND(#REF!="Diferenciado",$H$4=#REF!),BDI!#REF!,IF(#REF!="ZERO",0))))),"")</f>
        <v>#REF!</v>
      </c>
      <c r="H55" s="129" t="str">
        <f t="shared" si="1"/>
        <v/>
      </c>
      <c r="I55" s="127" t="str">
        <f t="shared" si="2"/>
        <v/>
      </c>
    </row>
    <row r="56" spans="1:13" hidden="1" x14ac:dyDescent="0.35">
      <c r="A56" s="160" t="s">
        <v>66</v>
      </c>
      <c r="B56" s="108" t="s">
        <v>1293</v>
      </c>
      <c r="C56" s="109" t="s">
        <v>69</v>
      </c>
      <c r="D56" s="109">
        <v>0</v>
      </c>
      <c r="E56" s="126">
        <f ca="1">OFFSET(INDEX(Composições!A:J,MATCH(Orçamentária!A56,Composições!A:A,0),8),2,0)</f>
        <v>0</v>
      </c>
      <c r="F56" s="127">
        <f t="shared" ca="1" si="0"/>
        <v>0</v>
      </c>
      <c r="G56" s="128" t="e">
        <f>IF(A56&lt;&gt;"",IF(AND(#REF!="Padrão",$H$4=#REF!),BDI!$B$17,IF(AND(#REF!="Padrão",$H$4=#REF!),BDI!#REF!,IF(AND(#REF!="Diferenciado",$H$4=#REF!),BDI!$E$17,IF(AND(#REF!="Diferenciado",$H$4=#REF!),BDI!#REF!,IF(#REF!="ZERO",0))))),"")</f>
        <v>#REF!</v>
      </c>
      <c r="H56" s="129" t="e">
        <f t="shared" ca="1" si="1"/>
        <v>#REF!</v>
      </c>
      <c r="I56" s="127" t="e">
        <f t="shared" ca="1" si="2"/>
        <v>#REF!</v>
      </c>
    </row>
    <row r="57" spans="1:13" hidden="1" x14ac:dyDescent="0.35">
      <c r="A57" s="160" t="s">
        <v>1294</v>
      </c>
      <c r="B57" s="108" t="s">
        <v>1295</v>
      </c>
      <c r="C57" s="109" t="s">
        <v>16</v>
      </c>
      <c r="D57" s="109">
        <v>0</v>
      </c>
      <c r="E57" s="126" t="s">
        <v>402</v>
      </c>
      <c r="F57" s="127" t="str">
        <f t="shared" si="0"/>
        <v/>
      </c>
      <c r="G57" s="128" t="e">
        <f>IF(A57&lt;&gt;"",IF(AND(#REF!="Padrão",$H$4=#REF!),BDI!$B$17,IF(AND(#REF!="Padrão",$H$4=#REF!),BDI!#REF!,IF(AND(#REF!="Diferenciado",$H$4=#REF!),BDI!$E$17,IF(AND(#REF!="Diferenciado",$H$4=#REF!),BDI!#REF!,IF(#REF!="ZERO",0))))),"")</f>
        <v>#REF!</v>
      </c>
      <c r="H57" s="129" t="str">
        <f t="shared" si="1"/>
        <v/>
      </c>
      <c r="I57" s="127" t="str">
        <f t="shared" si="2"/>
        <v/>
      </c>
    </row>
    <row r="58" spans="1:13" hidden="1" x14ac:dyDescent="0.35">
      <c r="A58" s="160" t="s">
        <v>1296</v>
      </c>
      <c r="B58" s="108" t="s">
        <v>1297</v>
      </c>
      <c r="C58" s="109" t="s">
        <v>1290</v>
      </c>
      <c r="D58" s="109">
        <v>0</v>
      </c>
      <c r="E58" s="126" t="s">
        <v>402</v>
      </c>
      <c r="F58" s="127" t="str">
        <f t="shared" si="0"/>
        <v/>
      </c>
      <c r="G58" s="128" t="e">
        <f>IF(A58&lt;&gt;"",IF(AND(#REF!="Padrão",$H$4=#REF!),BDI!$B$17,IF(AND(#REF!="Padrão",$H$4=#REF!),BDI!#REF!,IF(AND(#REF!="Diferenciado",$H$4=#REF!),BDI!$E$17,IF(AND(#REF!="Diferenciado",$H$4=#REF!),BDI!#REF!,IF(#REF!="ZERO",0))))),"")</f>
        <v>#REF!</v>
      </c>
      <c r="H58" s="129" t="str">
        <f t="shared" si="1"/>
        <v/>
      </c>
      <c r="I58" s="127" t="str">
        <f t="shared" si="2"/>
        <v/>
      </c>
    </row>
    <row r="59" spans="1:13" hidden="1" x14ac:dyDescent="0.35">
      <c r="A59" s="160" t="s">
        <v>1298</v>
      </c>
      <c r="B59" s="108" t="s">
        <v>1299</v>
      </c>
      <c r="C59" s="109" t="s">
        <v>16</v>
      </c>
      <c r="D59" s="109">
        <v>0</v>
      </c>
      <c r="E59" s="126" t="s">
        <v>402</v>
      </c>
      <c r="F59" s="127" t="str">
        <f t="shared" si="0"/>
        <v/>
      </c>
      <c r="G59" s="128" t="e">
        <f>IF(A59&lt;&gt;"",IF(AND(#REF!="Padrão",$H$4=#REF!),BDI!$B$17,IF(AND(#REF!="Padrão",$H$4=#REF!),BDI!#REF!,IF(AND(#REF!="Diferenciado",$H$4=#REF!),BDI!$E$17,IF(AND(#REF!="Diferenciado",$H$4=#REF!),BDI!#REF!,IF(#REF!="ZERO",0))))),"")</f>
        <v>#REF!</v>
      </c>
      <c r="H59" s="129" t="str">
        <f t="shared" si="1"/>
        <v/>
      </c>
      <c r="I59" s="127" t="str">
        <f t="shared" si="2"/>
        <v/>
      </c>
    </row>
    <row r="60" spans="1:13" hidden="1" x14ac:dyDescent="0.35">
      <c r="A60" s="160" t="s">
        <v>1300</v>
      </c>
      <c r="B60" s="108" t="s">
        <v>1301</v>
      </c>
      <c r="C60" s="109" t="s">
        <v>1290</v>
      </c>
      <c r="D60" s="109">
        <v>0</v>
      </c>
      <c r="E60" s="126" t="s">
        <v>402</v>
      </c>
      <c r="F60" s="127" t="str">
        <f t="shared" si="0"/>
        <v/>
      </c>
      <c r="G60" s="128" t="e">
        <f>IF(A60&lt;&gt;"",IF(AND(#REF!="Padrão",$H$4=#REF!),BDI!$B$17,IF(AND(#REF!="Padrão",$H$4=#REF!),BDI!#REF!,IF(AND(#REF!="Diferenciado",$H$4=#REF!),BDI!$E$17,IF(AND(#REF!="Diferenciado",$H$4=#REF!),BDI!#REF!,IF(#REF!="ZERO",0))))),"")</f>
        <v>#REF!</v>
      </c>
      <c r="H60" s="129" t="str">
        <f t="shared" si="1"/>
        <v/>
      </c>
      <c r="I60" s="127" t="str">
        <f t="shared" si="2"/>
        <v/>
      </c>
    </row>
    <row r="61" spans="1:13" hidden="1" x14ac:dyDescent="0.35">
      <c r="A61" s="160" t="s">
        <v>1302</v>
      </c>
      <c r="B61" s="108" t="s">
        <v>1303</v>
      </c>
      <c r="C61" s="109" t="s">
        <v>16</v>
      </c>
      <c r="D61" s="109">
        <v>0</v>
      </c>
      <c r="E61" s="126" t="s">
        <v>402</v>
      </c>
      <c r="F61" s="127" t="str">
        <f t="shared" si="0"/>
        <v/>
      </c>
      <c r="G61" s="128" t="e">
        <f>IF(A61&lt;&gt;"",IF(AND(#REF!="Padrão",$H$4=#REF!),BDI!$B$17,IF(AND(#REF!="Padrão",$H$4=#REF!),BDI!#REF!,IF(AND(#REF!="Diferenciado",$H$4=#REF!),BDI!$E$17,IF(AND(#REF!="Diferenciado",$H$4=#REF!),BDI!#REF!,IF(#REF!="ZERO",0))))),"")</f>
        <v>#REF!</v>
      </c>
      <c r="H61" s="129" t="str">
        <f t="shared" si="1"/>
        <v/>
      </c>
      <c r="I61" s="127" t="str">
        <f t="shared" si="2"/>
        <v/>
      </c>
    </row>
    <row r="62" spans="1:13" hidden="1" x14ac:dyDescent="0.35">
      <c r="A62" s="160" t="s">
        <v>68</v>
      </c>
      <c r="B62" s="108" t="s">
        <v>1304</v>
      </c>
      <c r="C62" s="109" t="s">
        <v>70</v>
      </c>
      <c r="D62" s="109">
        <v>0</v>
      </c>
      <c r="E62" s="126">
        <f ca="1">OFFSET(INDEX(Composições!A:J,MATCH(Orçamentária!A62,Composições!A:A,0),8),2,0)</f>
        <v>0</v>
      </c>
      <c r="F62" s="127">
        <f t="shared" ca="1" si="0"/>
        <v>0</v>
      </c>
      <c r="G62" s="128" t="e">
        <f>IF(A62&lt;&gt;"",IF(AND(#REF!="Padrão",$H$4=#REF!),BDI!$B$17,IF(AND(#REF!="Padrão",$H$4=#REF!),BDI!#REF!,IF(AND(#REF!="Diferenciado",$H$4=#REF!),BDI!$E$17,IF(AND(#REF!="Diferenciado",$H$4=#REF!),BDI!#REF!,IF(#REF!="ZERO",0))))),"")</f>
        <v>#REF!</v>
      </c>
      <c r="H62" s="129" t="e">
        <f t="shared" ca="1" si="1"/>
        <v>#REF!</v>
      </c>
      <c r="I62" s="127" t="e">
        <f t="shared" ca="1" si="2"/>
        <v>#REF!</v>
      </c>
    </row>
    <row r="63" spans="1:13" hidden="1" x14ac:dyDescent="0.35">
      <c r="A63" s="160" t="s">
        <v>1305</v>
      </c>
      <c r="B63" s="108" t="s">
        <v>1306</v>
      </c>
      <c r="C63" s="109" t="s">
        <v>16</v>
      </c>
      <c r="D63" s="109">
        <v>0</v>
      </c>
      <c r="E63" s="126" t="s">
        <v>402</v>
      </c>
      <c r="F63" s="127" t="str">
        <f t="shared" si="0"/>
        <v/>
      </c>
      <c r="G63" s="128" t="e">
        <f>IF(A63&lt;&gt;"",IF(AND(#REF!="Padrão",$H$4=#REF!),BDI!$B$17,IF(AND(#REF!="Padrão",$H$4=#REF!),BDI!#REF!,IF(AND(#REF!="Diferenciado",$H$4=#REF!),BDI!$E$17,IF(AND(#REF!="Diferenciado",$H$4=#REF!),BDI!#REF!,IF(#REF!="ZERO",0))))),"")</f>
        <v>#REF!</v>
      </c>
      <c r="H63" s="129" t="str">
        <f t="shared" si="1"/>
        <v/>
      </c>
      <c r="I63" s="127" t="str">
        <f t="shared" si="2"/>
        <v/>
      </c>
    </row>
    <row r="64" spans="1:13" hidden="1" x14ac:dyDescent="0.35">
      <c r="A64" s="160" t="s">
        <v>1307</v>
      </c>
      <c r="B64" s="108" t="s">
        <v>1308</v>
      </c>
      <c r="C64" s="109" t="s">
        <v>16</v>
      </c>
      <c r="D64" s="109">
        <v>0</v>
      </c>
      <c r="E64" s="126" t="s">
        <v>402</v>
      </c>
      <c r="F64" s="127" t="str">
        <f t="shared" si="0"/>
        <v/>
      </c>
      <c r="G64" s="128" t="e">
        <f>IF(A64&lt;&gt;"",IF(AND(#REF!="Padrão",$H$4=#REF!),BDI!$B$17,IF(AND(#REF!="Padrão",$H$4=#REF!),BDI!#REF!,IF(AND(#REF!="Diferenciado",$H$4=#REF!),BDI!$E$17,IF(AND(#REF!="Diferenciado",$H$4=#REF!),BDI!#REF!,IF(#REF!="ZERO",0))))),"")</f>
        <v>#REF!</v>
      </c>
      <c r="H64" s="129" t="str">
        <f t="shared" si="1"/>
        <v/>
      </c>
      <c r="I64" s="127" t="str">
        <f t="shared" si="2"/>
        <v/>
      </c>
    </row>
    <row r="65" spans="1:13" hidden="1" x14ac:dyDescent="0.35">
      <c r="A65" s="160" t="s">
        <v>1309</v>
      </c>
      <c r="B65" s="108" t="s">
        <v>1310</v>
      </c>
      <c r="C65" s="109" t="s">
        <v>16</v>
      </c>
      <c r="D65" s="109">
        <v>0</v>
      </c>
      <c r="E65" s="126" t="s">
        <v>402</v>
      </c>
      <c r="F65" s="127" t="str">
        <f t="shared" si="0"/>
        <v/>
      </c>
      <c r="G65" s="128" t="e">
        <f>IF(A65&lt;&gt;"",IF(AND(#REF!="Padrão",$H$4=#REF!),BDI!$B$17,IF(AND(#REF!="Padrão",$H$4=#REF!),BDI!#REF!,IF(AND(#REF!="Diferenciado",$H$4=#REF!),BDI!$E$17,IF(AND(#REF!="Diferenciado",$H$4=#REF!),BDI!#REF!,IF(#REF!="ZERO",0))))),"")</f>
        <v>#REF!</v>
      </c>
      <c r="H65" s="129" t="str">
        <f t="shared" si="1"/>
        <v/>
      </c>
      <c r="I65" s="127" t="str">
        <f t="shared" si="2"/>
        <v/>
      </c>
    </row>
    <row r="66" spans="1:13" hidden="1" x14ac:dyDescent="0.35">
      <c r="A66" s="160" t="s">
        <v>1311</v>
      </c>
      <c r="B66" s="108" t="s">
        <v>1312</v>
      </c>
      <c r="C66" s="109" t="s">
        <v>16</v>
      </c>
      <c r="D66" s="109">
        <v>0</v>
      </c>
      <c r="E66" s="126" t="s">
        <v>402</v>
      </c>
      <c r="F66" s="127" t="str">
        <f t="shared" si="0"/>
        <v/>
      </c>
      <c r="G66" s="128" t="e">
        <f>IF(A66&lt;&gt;"",IF(AND(#REF!="Padrão",$H$4=#REF!),BDI!$B$17,IF(AND(#REF!="Padrão",$H$4=#REF!),BDI!#REF!,IF(AND(#REF!="Diferenciado",$H$4=#REF!),BDI!$E$17,IF(AND(#REF!="Diferenciado",$H$4=#REF!),BDI!#REF!,IF(#REF!="ZERO",0))))),"")</f>
        <v>#REF!</v>
      </c>
      <c r="H66" s="129" t="str">
        <f t="shared" si="1"/>
        <v/>
      </c>
      <c r="I66" s="127" t="str">
        <f t="shared" si="2"/>
        <v/>
      </c>
    </row>
    <row r="67" spans="1:13" hidden="1" x14ac:dyDescent="0.35">
      <c r="A67" s="160" t="s">
        <v>1313</v>
      </c>
      <c r="B67" s="108" t="s">
        <v>1314</v>
      </c>
      <c r="C67" s="109" t="s">
        <v>16</v>
      </c>
      <c r="D67" s="109">
        <v>0</v>
      </c>
      <c r="E67" s="126" t="s">
        <v>402</v>
      </c>
      <c r="F67" s="127" t="str">
        <f t="shared" si="0"/>
        <v/>
      </c>
      <c r="G67" s="128" t="e">
        <f>IF(A67&lt;&gt;"",IF(AND(#REF!="Padrão",$H$4=#REF!),BDI!$B$17,IF(AND(#REF!="Padrão",$H$4=#REF!),BDI!#REF!,IF(AND(#REF!="Diferenciado",$H$4=#REF!),BDI!$E$17,IF(AND(#REF!="Diferenciado",$H$4=#REF!),BDI!#REF!,IF(#REF!="ZERO",0))))),"")</f>
        <v>#REF!</v>
      </c>
      <c r="H67" s="129" t="str">
        <f t="shared" si="1"/>
        <v/>
      </c>
      <c r="I67" s="127" t="str">
        <f t="shared" si="2"/>
        <v/>
      </c>
    </row>
    <row r="68" spans="1:13" hidden="1" x14ac:dyDescent="0.35">
      <c r="A68" s="160" t="s">
        <v>1315</v>
      </c>
      <c r="B68" s="108" t="s">
        <v>1316</v>
      </c>
      <c r="C68" s="109" t="s">
        <v>1288</v>
      </c>
      <c r="D68" s="109">
        <v>0</v>
      </c>
      <c r="E68" s="126" t="s">
        <v>402</v>
      </c>
      <c r="F68" s="127" t="str">
        <f t="shared" si="0"/>
        <v/>
      </c>
      <c r="G68" s="128" t="e">
        <f>IF(A68&lt;&gt;"",IF(AND(#REF!="Padrão",$H$4=#REF!),BDI!$B$17,IF(AND(#REF!="Padrão",$H$4=#REF!),BDI!#REF!,IF(AND(#REF!="Diferenciado",$H$4=#REF!),BDI!$E$17,IF(AND(#REF!="Diferenciado",$H$4=#REF!),BDI!#REF!,IF(#REF!="ZERO",0))))),"")</f>
        <v>#REF!</v>
      </c>
      <c r="H68" s="129" t="str">
        <f t="shared" si="1"/>
        <v/>
      </c>
      <c r="I68" s="127" t="str">
        <f t="shared" si="2"/>
        <v/>
      </c>
    </row>
    <row r="69" spans="1:13" hidden="1" x14ac:dyDescent="0.35">
      <c r="A69" s="160" t="s">
        <v>1317</v>
      </c>
      <c r="B69" s="108" t="s">
        <v>1318</v>
      </c>
      <c r="C69" s="109" t="s">
        <v>16</v>
      </c>
      <c r="D69" s="109">
        <v>0</v>
      </c>
      <c r="E69" s="126" t="s">
        <v>402</v>
      </c>
      <c r="F69" s="127" t="str">
        <f t="shared" si="0"/>
        <v/>
      </c>
      <c r="G69" s="128" t="e">
        <f>IF(A69&lt;&gt;"",IF(AND(#REF!="Padrão",$H$4=#REF!),BDI!$B$17,IF(AND(#REF!="Padrão",$H$4=#REF!),BDI!#REF!,IF(AND(#REF!="Diferenciado",$H$4=#REF!),BDI!$E$17,IF(AND(#REF!="Diferenciado",$H$4=#REF!),BDI!#REF!,IF(#REF!="ZERO",0))))),"")</f>
        <v>#REF!</v>
      </c>
      <c r="H69" s="129" t="str">
        <f t="shared" si="1"/>
        <v/>
      </c>
      <c r="I69" s="127" t="str">
        <f t="shared" si="2"/>
        <v/>
      </c>
    </row>
    <row r="70" spans="1:13" hidden="1" x14ac:dyDescent="0.35">
      <c r="A70" s="160" t="s">
        <v>1319</v>
      </c>
      <c r="B70" s="108" t="s">
        <v>1320</v>
      </c>
      <c r="C70" s="109" t="s">
        <v>16</v>
      </c>
      <c r="D70" s="109">
        <v>0</v>
      </c>
      <c r="E70" s="126" t="s">
        <v>402</v>
      </c>
      <c r="F70" s="127" t="str">
        <f t="shared" si="0"/>
        <v/>
      </c>
      <c r="G70" s="128" t="e">
        <f>IF(A70&lt;&gt;"",IF(AND(#REF!="Padrão",$H$4=#REF!),BDI!$B$17,IF(AND(#REF!="Padrão",$H$4=#REF!),BDI!#REF!,IF(AND(#REF!="Diferenciado",$H$4=#REF!),BDI!$E$17,IF(AND(#REF!="Diferenciado",$H$4=#REF!),BDI!#REF!,IF(#REF!="ZERO",0))))),"")</f>
        <v>#REF!</v>
      </c>
      <c r="H70" s="129" t="str">
        <f t="shared" si="1"/>
        <v/>
      </c>
      <c r="I70" s="127" t="str">
        <f t="shared" si="2"/>
        <v/>
      </c>
    </row>
    <row r="71" spans="1:13" x14ac:dyDescent="0.35">
      <c r="A71" s="168" t="s">
        <v>1321</v>
      </c>
      <c r="B71" s="169" t="s">
        <v>1322</v>
      </c>
      <c r="C71" s="170" t="s">
        <v>16</v>
      </c>
      <c r="D71" s="170">
        <v>35</v>
      </c>
      <c r="E71" s="184">
        <v>187.21</v>
      </c>
      <c r="F71" s="127">
        <f t="shared" ref="F71:F134" si="3">IF(ISNUMBER(E71),D71*E71,"")</f>
        <v>6552.35</v>
      </c>
      <c r="G71" s="128">
        <f>BDI!$B$17</f>
        <v>0.191</v>
      </c>
      <c r="H71" s="129">
        <f t="shared" ref="H71:H134" si="4">IF(ISNUMBER(E71),ROUND(E71*(1+G71),2),"")</f>
        <v>222.97</v>
      </c>
      <c r="I71" s="127">
        <f t="shared" ref="I71:I134" si="5">IF(ISNUMBER(E71),ROUND(H71*D71,2),"")</f>
        <v>7803.95</v>
      </c>
      <c r="M71" s="204"/>
    </row>
    <row r="72" spans="1:13" hidden="1" x14ac:dyDescent="0.35">
      <c r="A72" s="160" t="s">
        <v>1323</v>
      </c>
      <c r="B72" s="108" t="s">
        <v>1324</v>
      </c>
      <c r="C72" s="109" t="s">
        <v>1325</v>
      </c>
      <c r="D72" s="109">
        <v>0</v>
      </c>
      <c r="E72" s="126" t="s">
        <v>402</v>
      </c>
      <c r="F72" s="127" t="str">
        <f t="shared" si="3"/>
        <v/>
      </c>
      <c r="G72" s="128" t="e">
        <f>IF(A72&lt;&gt;"",IF(AND(#REF!="Padrão",$H$4=#REF!),BDI!$B$17,IF(AND(#REF!="Padrão",$H$4=#REF!),BDI!#REF!,IF(AND(#REF!="Diferenciado",$H$4=#REF!),BDI!$E$17,IF(AND(#REF!="Diferenciado",$H$4=#REF!),BDI!#REF!,IF(#REF!="ZERO",0))))),"")</f>
        <v>#REF!</v>
      </c>
      <c r="H72" s="129" t="str">
        <f t="shared" si="4"/>
        <v/>
      </c>
      <c r="I72" s="127" t="str">
        <f t="shared" si="5"/>
        <v/>
      </c>
    </row>
    <row r="73" spans="1:13" hidden="1" x14ac:dyDescent="0.35">
      <c r="A73" s="160" t="s">
        <v>1326</v>
      </c>
      <c r="B73" s="108" t="s">
        <v>1327</v>
      </c>
      <c r="C73" s="109" t="s">
        <v>1290</v>
      </c>
      <c r="D73" s="109">
        <v>0</v>
      </c>
      <c r="E73" s="126" t="s">
        <v>402</v>
      </c>
      <c r="F73" s="127" t="str">
        <f t="shared" si="3"/>
        <v/>
      </c>
      <c r="G73" s="128" t="e">
        <f>IF(A73&lt;&gt;"",IF(AND(#REF!="Padrão",$H$4=#REF!),BDI!$B$17,IF(AND(#REF!="Padrão",$H$4=#REF!),BDI!#REF!,IF(AND(#REF!="Diferenciado",$H$4=#REF!),BDI!$E$17,IF(AND(#REF!="Diferenciado",$H$4=#REF!),BDI!#REF!,IF(#REF!="ZERO",0))))),"")</f>
        <v>#REF!</v>
      </c>
      <c r="H73" s="129" t="str">
        <f t="shared" si="4"/>
        <v/>
      </c>
      <c r="I73" s="127" t="str">
        <f t="shared" si="5"/>
        <v/>
      </c>
    </row>
    <row r="74" spans="1:13" hidden="1" x14ac:dyDescent="0.35">
      <c r="A74" s="160" t="s">
        <v>1328</v>
      </c>
      <c r="B74" s="108" t="s">
        <v>5347</v>
      </c>
      <c r="C74" s="109" t="s">
        <v>16</v>
      </c>
      <c r="D74" s="109">
        <v>0</v>
      </c>
      <c r="E74" s="126" t="s">
        <v>402</v>
      </c>
      <c r="F74" s="127" t="str">
        <f t="shared" si="3"/>
        <v/>
      </c>
      <c r="G74" s="128" t="e">
        <f>IF(A74&lt;&gt;"",IF(AND(#REF!="Padrão",$H$4=#REF!),BDI!$B$17,IF(AND(#REF!="Padrão",$H$4=#REF!),BDI!#REF!,IF(AND(#REF!="Diferenciado",$H$4=#REF!),BDI!$E$17,IF(AND(#REF!="Diferenciado",$H$4=#REF!),BDI!#REF!,IF(#REF!="ZERO",0))))),"")</f>
        <v>#REF!</v>
      </c>
      <c r="H74" s="129" t="str">
        <f t="shared" si="4"/>
        <v/>
      </c>
      <c r="I74" s="127" t="str">
        <f t="shared" si="5"/>
        <v/>
      </c>
    </row>
    <row r="75" spans="1:13" hidden="1" x14ac:dyDescent="0.35">
      <c r="A75" s="160" t="s">
        <v>71</v>
      </c>
      <c r="B75" s="108" t="s">
        <v>8678</v>
      </c>
      <c r="C75" s="109" t="s">
        <v>70</v>
      </c>
      <c r="D75" s="109">
        <v>0</v>
      </c>
      <c r="E75" s="126">
        <f ca="1">OFFSET(INDEX(Composições!A:J,MATCH(Orçamentária!A75,Composições!A:A,0),8),2,0)</f>
        <v>0</v>
      </c>
      <c r="F75" s="127">
        <f t="shared" ca="1" si="3"/>
        <v>0</v>
      </c>
      <c r="G75" s="128" t="e">
        <f>IF(A75&lt;&gt;"",IF(AND(#REF!="Padrão",$H$4=#REF!),BDI!$B$17,IF(AND(#REF!="Padrão",$H$4=#REF!),BDI!#REF!,IF(AND(#REF!="Diferenciado",$H$4=#REF!),BDI!$E$17,IF(AND(#REF!="Diferenciado",$H$4=#REF!),BDI!#REF!,IF(#REF!="ZERO",0))))),"")</f>
        <v>#REF!</v>
      </c>
      <c r="H75" s="129" t="e">
        <f t="shared" ca="1" si="4"/>
        <v>#REF!</v>
      </c>
      <c r="I75" s="127" t="e">
        <f t="shared" ca="1" si="5"/>
        <v>#REF!</v>
      </c>
    </row>
    <row r="76" spans="1:13" hidden="1" x14ac:dyDescent="0.35">
      <c r="A76" s="160" t="s">
        <v>1329</v>
      </c>
      <c r="B76" s="108" t="s">
        <v>1330</v>
      </c>
      <c r="C76" s="109" t="s">
        <v>16</v>
      </c>
      <c r="D76" s="109">
        <v>0</v>
      </c>
      <c r="E76" s="126" t="s">
        <v>402</v>
      </c>
      <c r="F76" s="127" t="str">
        <f t="shared" si="3"/>
        <v/>
      </c>
      <c r="G76" s="128" t="e">
        <f>IF(A76&lt;&gt;"",IF(AND(#REF!="Padrão",$H$4=#REF!),BDI!$B$17,IF(AND(#REF!="Padrão",$H$4=#REF!),BDI!#REF!,IF(AND(#REF!="Diferenciado",$H$4=#REF!),BDI!$E$17,IF(AND(#REF!="Diferenciado",$H$4=#REF!),BDI!#REF!,IF(#REF!="ZERO",0))))),"")</f>
        <v>#REF!</v>
      </c>
      <c r="H76" s="129" t="str">
        <f t="shared" si="4"/>
        <v/>
      </c>
      <c r="I76" s="127" t="str">
        <f t="shared" si="5"/>
        <v/>
      </c>
    </row>
    <row r="77" spans="1:13" hidden="1" x14ac:dyDescent="0.35">
      <c r="A77" s="160" t="s">
        <v>1331</v>
      </c>
      <c r="B77" s="108" t="s">
        <v>1332</v>
      </c>
      <c r="C77" s="109" t="s">
        <v>16</v>
      </c>
      <c r="D77" s="109">
        <v>0</v>
      </c>
      <c r="E77" s="126" t="s">
        <v>402</v>
      </c>
      <c r="F77" s="127" t="str">
        <f t="shared" si="3"/>
        <v/>
      </c>
      <c r="G77" s="128" t="e">
        <f>IF(A77&lt;&gt;"",IF(AND(#REF!="Padrão",$H$4=#REF!),BDI!$B$17,IF(AND(#REF!="Padrão",$H$4=#REF!),BDI!#REF!,IF(AND(#REF!="Diferenciado",$H$4=#REF!),BDI!$E$17,IF(AND(#REF!="Diferenciado",$H$4=#REF!),BDI!#REF!,IF(#REF!="ZERO",0))))),"")</f>
        <v>#REF!</v>
      </c>
      <c r="H77" s="129" t="str">
        <f t="shared" si="4"/>
        <v/>
      </c>
      <c r="I77" s="127" t="str">
        <f t="shared" si="5"/>
        <v/>
      </c>
    </row>
    <row r="78" spans="1:13" x14ac:dyDescent="0.35">
      <c r="A78" s="168" t="s">
        <v>77</v>
      </c>
      <c r="B78" s="169" t="s">
        <v>8679</v>
      </c>
      <c r="C78" s="170" t="s">
        <v>70</v>
      </c>
      <c r="D78" s="170">
        <v>17000</v>
      </c>
      <c r="E78" s="126">
        <f ca="1">ROUND(OFFSET(INDEX(Composições!A:J,MATCH(Orçamentária!A78,Composições!A:A,0),8),2,0),2)</f>
        <v>2.12</v>
      </c>
      <c r="F78" s="127">
        <f t="shared" ca="1" si="3"/>
        <v>36040</v>
      </c>
      <c r="G78" s="128">
        <f>BDI!$B$17</f>
        <v>0.191</v>
      </c>
      <c r="H78" s="129">
        <f t="shared" ca="1" si="4"/>
        <v>2.52</v>
      </c>
      <c r="I78" s="127">
        <f t="shared" ca="1" si="5"/>
        <v>42840</v>
      </c>
      <c r="M78" s="204"/>
    </row>
    <row r="79" spans="1:13" x14ac:dyDescent="0.35">
      <c r="A79" s="168" t="s">
        <v>78</v>
      </c>
      <c r="B79" s="169" t="s">
        <v>1333</v>
      </c>
      <c r="C79" s="170" t="s">
        <v>69</v>
      </c>
      <c r="D79" s="170">
        <v>500</v>
      </c>
      <c r="E79" s="126">
        <f ca="1">ROUND(OFFSET(INDEX(Composições!A:J,MATCH(Orçamentária!A79,Composições!A:A,0),8),2,0),2)</f>
        <v>17.86</v>
      </c>
      <c r="F79" s="127">
        <f t="shared" ca="1" si="3"/>
        <v>8930</v>
      </c>
      <c r="G79" s="128">
        <f>BDI!$B$17</f>
        <v>0.191</v>
      </c>
      <c r="H79" s="129">
        <f t="shared" ca="1" si="4"/>
        <v>21.27</v>
      </c>
      <c r="I79" s="127">
        <f t="shared" ca="1" si="5"/>
        <v>10635</v>
      </c>
      <c r="M79" s="204"/>
    </row>
    <row r="80" spans="1:13" x14ac:dyDescent="0.35">
      <c r="A80" s="168" t="s">
        <v>81</v>
      </c>
      <c r="B80" s="169" t="s">
        <v>7952</v>
      </c>
      <c r="C80" s="170" t="s">
        <v>16</v>
      </c>
      <c r="D80" s="170">
        <v>2</v>
      </c>
      <c r="E80" s="126">
        <f ca="1">ROUND(OFFSET(INDEX(Composições!A:J,MATCH(Orçamentária!A80,Composições!A:A,0),8),2,0),2)</f>
        <v>87.22</v>
      </c>
      <c r="F80" s="127">
        <f t="shared" ca="1" si="3"/>
        <v>174.44</v>
      </c>
      <c r="G80" s="128">
        <f>BDI!$B$17</f>
        <v>0.191</v>
      </c>
      <c r="H80" s="129">
        <f t="shared" ca="1" si="4"/>
        <v>103.88</v>
      </c>
      <c r="I80" s="127">
        <f t="shared" ca="1" si="5"/>
        <v>207.76</v>
      </c>
      <c r="M80" s="204"/>
    </row>
    <row r="81" spans="1:13" x14ac:dyDescent="0.35">
      <c r="A81" s="168" t="s">
        <v>82</v>
      </c>
      <c r="B81" s="169" t="s">
        <v>7953</v>
      </c>
      <c r="C81" s="170" t="s">
        <v>16</v>
      </c>
      <c r="D81" s="170">
        <v>1</v>
      </c>
      <c r="E81" s="126">
        <f ca="1">ROUND(OFFSET(INDEX(Composições!A:J,MATCH(Orçamentária!A81,Composições!A:A,0),8),2,0),2)</f>
        <v>111.39</v>
      </c>
      <c r="F81" s="127">
        <f t="shared" ca="1" si="3"/>
        <v>111.39</v>
      </c>
      <c r="G81" s="128">
        <f>BDI!$B$17</f>
        <v>0.191</v>
      </c>
      <c r="H81" s="129">
        <f t="shared" ca="1" si="4"/>
        <v>132.66999999999999</v>
      </c>
      <c r="I81" s="127">
        <f t="shared" ca="1" si="5"/>
        <v>132.66999999999999</v>
      </c>
      <c r="M81" s="204"/>
    </row>
    <row r="82" spans="1:13" x14ac:dyDescent="0.35">
      <c r="A82" s="168" t="s">
        <v>83</v>
      </c>
      <c r="B82" s="169" t="s">
        <v>1334</v>
      </c>
      <c r="C82" s="170" t="s">
        <v>80</v>
      </c>
      <c r="D82" s="170">
        <v>5</v>
      </c>
      <c r="E82" s="126">
        <f ca="1">ROUND(OFFSET(INDEX(Composições!A:J,MATCH(Orçamentária!A82,Composições!A:A,0),8),2,0),2)</f>
        <v>871.68</v>
      </c>
      <c r="F82" s="127">
        <f t="shared" ca="1" si="3"/>
        <v>4358.3999999999996</v>
      </c>
      <c r="G82" s="128">
        <f>BDI!$B$17</f>
        <v>0.191</v>
      </c>
      <c r="H82" s="129">
        <f t="shared" ca="1" si="4"/>
        <v>1038.17</v>
      </c>
      <c r="I82" s="127">
        <f t="shared" ca="1" si="5"/>
        <v>5190.8500000000004</v>
      </c>
      <c r="M82" s="204"/>
    </row>
    <row r="83" spans="1:13" x14ac:dyDescent="0.35">
      <c r="A83" s="168" t="s">
        <v>86</v>
      </c>
      <c r="B83" s="169" t="s">
        <v>7954</v>
      </c>
      <c r="C83" s="170" t="s">
        <v>80</v>
      </c>
      <c r="D83" s="170">
        <v>10</v>
      </c>
      <c r="E83" s="126">
        <f ca="1">ROUND(OFFSET(INDEX(Composições!A:J,MATCH(Orçamentária!A83,Composições!A:A,0),8),2,0),2)</f>
        <v>966.14</v>
      </c>
      <c r="F83" s="127">
        <f t="shared" ca="1" si="3"/>
        <v>9661.4</v>
      </c>
      <c r="G83" s="128">
        <f>BDI!$B$17</f>
        <v>0.191</v>
      </c>
      <c r="H83" s="129">
        <f t="shared" ca="1" si="4"/>
        <v>1150.67</v>
      </c>
      <c r="I83" s="127">
        <f t="shared" ca="1" si="5"/>
        <v>11506.7</v>
      </c>
      <c r="M83" s="204"/>
    </row>
    <row r="84" spans="1:13" hidden="1" x14ac:dyDescent="0.35">
      <c r="A84" s="160" t="s">
        <v>87</v>
      </c>
      <c r="B84" s="108" t="s">
        <v>1335</v>
      </c>
      <c r="C84" s="109" t="s">
        <v>1288</v>
      </c>
      <c r="D84" s="109">
        <v>0</v>
      </c>
      <c r="E84" s="126">
        <f ca="1">OFFSET(INDEX(Composições!A:J,MATCH(Orçamentária!A84,Composições!A:A,0),8),2,0)</f>
        <v>0</v>
      </c>
      <c r="F84" s="127">
        <f t="shared" ca="1" si="3"/>
        <v>0</v>
      </c>
      <c r="G84" s="128" t="e">
        <f>IF(A84&lt;&gt;"",IF(AND(#REF!="Padrão",$H$4=#REF!),BDI!$B$17,IF(AND(#REF!="Padrão",$H$4=#REF!),BDI!#REF!,IF(AND(#REF!="Diferenciado",$H$4=#REF!),BDI!$E$17,IF(AND(#REF!="Diferenciado",$H$4=#REF!),BDI!#REF!,IF(#REF!="ZERO",0))))),"")</f>
        <v>#REF!</v>
      </c>
      <c r="H84" s="129" t="e">
        <f t="shared" ca="1" si="4"/>
        <v>#REF!</v>
      </c>
      <c r="I84" s="127" t="e">
        <f t="shared" ca="1" si="5"/>
        <v>#REF!</v>
      </c>
    </row>
    <row r="85" spans="1:13" hidden="1" x14ac:dyDescent="0.35">
      <c r="A85" s="160" t="s">
        <v>89</v>
      </c>
      <c r="B85" s="108" t="s">
        <v>1336</v>
      </c>
      <c r="C85" s="109" t="s">
        <v>28</v>
      </c>
      <c r="D85" s="109">
        <v>0</v>
      </c>
      <c r="E85" s="126">
        <f ca="1">OFFSET(INDEX(Composições!A:J,MATCH(Orçamentária!A85,Composições!A:A,0),8),2,0)</f>
        <v>0</v>
      </c>
      <c r="F85" s="127">
        <f t="shared" ca="1" si="3"/>
        <v>0</v>
      </c>
      <c r="G85" s="128" t="e">
        <f>IF(A85&lt;&gt;"",IF(AND(#REF!="Padrão",$H$4=#REF!),BDI!$B$17,IF(AND(#REF!="Padrão",$H$4=#REF!),BDI!#REF!,IF(AND(#REF!="Diferenciado",$H$4=#REF!),BDI!$E$17,IF(AND(#REF!="Diferenciado",$H$4=#REF!),BDI!#REF!,IF(#REF!="ZERO",0))))),"")</f>
        <v>#REF!</v>
      </c>
      <c r="H85" s="129" t="e">
        <f t="shared" ca="1" si="4"/>
        <v>#REF!</v>
      </c>
      <c r="I85" s="127" t="e">
        <f t="shared" ca="1" si="5"/>
        <v>#REF!</v>
      </c>
    </row>
    <row r="86" spans="1:13" x14ac:dyDescent="0.35">
      <c r="A86" s="168" t="s">
        <v>93</v>
      </c>
      <c r="B86" s="169" t="s">
        <v>1337</v>
      </c>
      <c r="C86" s="170" t="s">
        <v>70</v>
      </c>
      <c r="D86" s="170">
        <v>500</v>
      </c>
      <c r="E86" s="126">
        <f ca="1">ROUND(OFFSET(INDEX(Composições!A:J,MATCH(Orçamentária!A86,Composições!A:A,0),8),2,0),2)</f>
        <v>173.04</v>
      </c>
      <c r="F86" s="127">
        <f t="shared" ca="1" si="3"/>
        <v>86520</v>
      </c>
      <c r="G86" s="128">
        <f>BDI!$B$17</f>
        <v>0.191</v>
      </c>
      <c r="H86" s="129">
        <f t="shared" ca="1" si="4"/>
        <v>206.09</v>
      </c>
      <c r="I86" s="127">
        <f t="shared" ca="1" si="5"/>
        <v>103045</v>
      </c>
      <c r="M86" s="204"/>
    </row>
    <row r="87" spans="1:13" hidden="1" x14ac:dyDescent="0.35">
      <c r="A87" s="160" t="s">
        <v>94</v>
      </c>
      <c r="B87" s="108" t="s">
        <v>1338</v>
      </c>
      <c r="C87" s="109" t="s">
        <v>69</v>
      </c>
      <c r="D87" s="109">
        <v>0</v>
      </c>
      <c r="E87" s="126">
        <f ca="1">OFFSET(INDEX(Composições!A:J,MATCH(Orçamentária!A87,Composições!A:A,0),8),2,0)</f>
        <v>1.2178879278981802</v>
      </c>
      <c r="F87" s="127">
        <f t="shared" ca="1" si="3"/>
        <v>0</v>
      </c>
      <c r="G87" s="128" t="e">
        <f>IF(A87&lt;&gt;"",IF(AND(#REF!="Padrão",$H$4=#REF!),BDI!$B$17,IF(AND(#REF!="Padrão",$H$4=#REF!),BDI!#REF!,IF(AND(#REF!="Diferenciado",$H$4=#REF!),BDI!$E$17,IF(AND(#REF!="Diferenciado",$H$4=#REF!),BDI!#REF!,IF(#REF!="ZERO",0))))),"")</f>
        <v>#REF!</v>
      </c>
      <c r="H87" s="129" t="e">
        <f t="shared" ca="1" si="4"/>
        <v>#REF!</v>
      </c>
      <c r="I87" s="127" t="e">
        <f t="shared" ca="1" si="5"/>
        <v>#REF!</v>
      </c>
    </row>
    <row r="88" spans="1:13" x14ac:dyDescent="0.35">
      <c r="A88" s="168" t="s">
        <v>97</v>
      </c>
      <c r="B88" s="169" t="s">
        <v>1339</v>
      </c>
      <c r="C88" s="170" t="s">
        <v>70</v>
      </c>
      <c r="D88" s="170">
        <v>319</v>
      </c>
      <c r="E88" s="126">
        <f ca="1">ROUND(OFFSET(INDEX(Composições!A:J,MATCH(Orçamentária!A88,Composições!A:A,0),8),2,0),2)</f>
        <v>24.1</v>
      </c>
      <c r="F88" s="127">
        <f t="shared" ca="1" si="3"/>
        <v>7687.9000000000005</v>
      </c>
      <c r="G88" s="128">
        <f>BDI!$B$17</f>
        <v>0.191</v>
      </c>
      <c r="H88" s="129">
        <f t="shared" ca="1" si="4"/>
        <v>28.7</v>
      </c>
      <c r="I88" s="127">
        <f t="shared" ca="1" si="5"/>
        <v>9155.2999999999993</v>
      </c>
      <c r="M88" s="204"/>
    </row>
    <row r="89" spans="1:13" x14ac:dyDescent="0.35">
      <c r="A89" s="168" t="s">
        <v>98</v>
      </c>
      <c r="B89" s="169" t="s">
        <v>1340</v>
      </c>
      <c r="C89" s="170" t="s">
        <v>70</v>
      </c>
      <c r="D89" s="170">
        <v>2808</v>
      </c>
      <c r="E89" s="126">
        <f ca="1">ROUND(OFFSET(INDEX(Composições!A:J,MATCH(Orçamentária!A89,Composições!A:A,0),8),2,0),2)</f>
        <v>76.75</v>
      </c>
      <c r="F89" s="127">
        <f t="shared" ca="1" si="3"/>
        <v>215514</v>
      </c>
      <c r="G89" s="128">
        <f>BDI!$B$17</f>
        <v>0.191</v>
      </c>
      <c r="H89" s="129">
        <f t="shared" ca="1" si="4"/>
        <v>91.41</v>
      </c>
      <c r="I89" s="127">
        <f t="shared" ca="1" si="5"/>
        <v>256679.28</v>
      </c>
      <c r="M89" s="204"/>
    </row>
    <row r="90" spans="1:13" x14ac:dyDescent="0.35">
      <c r="A90" s="168" t="s">
        <v>100</v>
      </c>
      <c r="B90" s="169" t="s">
        <v>1341</v>
      </c>
      <c r="C90" s="170" t="s">
        <v>70</v>
      </c>
      <c r="D90" s="170">
        <v>300</v>
      </c>
      <c r="E90" s="126">
        <f ca="1">ROUND(OFFSET(INDEX(Composições!A:J,MATCH(Orçamentária!A90,Composições!A:A,0),8),2,0),2)</f>
        <v>78.98</v>
      </c>
      <c r="F90" s="127">
        <f t="shared" ca="1" si="3"/>
        <v>23694</v>
      </c>
      <c r="G90" s="128">
        <f>BDI!$B$17</f>
        <v>0.191</v>
      </c>
      <c r="H90" s="129">
        <f t="shared" ca="1" si="4"/>
        <v>94.07</v>
      </c>
      <c r="I90" s="127">
        <f t="shared" ca="1" si="5"/>
        <v>28221</v>
      </c>
      <c r="M90" s="204"/>
    </row>
    <row r="91" spans="1:13" x14ac:dyDescent="0.35">
      <c r="A91" s="168" t="s">
        <v>101</v>
      </c>
      <c r="B91" s="169" t="s">
        <v>1342</v>
      </c>
      <c r="C91" s="170" t="s">
        <v>69</v>
      </c>
      <c r="D91" s="170">
        <v>728</v>
      </c>
      <c r="E91" s="126">
        <f ca="1">ROUND(OFFSET(INDEX(Composições!A:J,MATCH(Orçamentária!A91,Composições!A:A,0),8),2,0),2)</f>
        <v>23.68</v>
      </c>
      <c r="F91" s="127">
        <f t="shared" ca="1" si="3"/>
        <v>17239.04</v>
      </c>
      <c r="G91" s="128">
        <f>BDI!$B$17</f>
        <v>0.191</v>
      </c>
      <c r="H91" s="129">
        <f t="shared" ca="1" si="4"/>
        <v>28.2</v>
      </c>
      <c r="I91" s="127">
        <f t="shared" ca="1" si="5"/>
        <v>20529.599999999999</v>
      </c>
      <c r="M91" s="204"/>
    </row>
    <row r="92" spans="1:13" hidden="1" x14ac:dyDescent="0.35">
      <c r="A92" s="160" t="s">
        <v>103</v>
      </c>
      <c r="B92" s="108" t="s">
        <v>1343</v>
      </c>
      <c r="C92" s="109" t="s">
        <v>70</v>
      </c>
      <c r="D92" s="109">
        <v>0</v>
      </c>
      <c r="E92" s="126">
        <f ca="1">OFFSET(INDEX(Composições!A:J,MATCH(Orçamentária!A92,Composições!A:A,0),8),2,0)</f>
        <v>0</v>
      </c>
      <c r="F92" s="127">
        <f t="shared" ca="1" si="3"/>
        <v>0</v>
      </c>
      <c r="G92" s="128" t="e">
        <f>IF(A92&lt;&gt;"",IF(AND(#REF!="Padrão",$H$4=#REF!),BDI!$B$17,IF(AND(#REF!="Padrão",$H$4=#REF!),BDI!#REF!,IF(AND(#REF!="Diferenciado",$H$4=#REF!),BDI!$E$17,IF(AND(#REF!="Diferenciado",$H$4=#REF!),BDI!#REF!,IF(#REF!="ZERO",0))))),"")</f>
        <v>#REF!</v>
      </c>
      <c r="H92" s="129" t="e">
        <f t="shared" ca="1" si="4"/>
        <v>#REF!</v>
      </c>
      <c r="I92" s="127" t="e">
        <f t="shared" ca="1" si="5"/>
        <v>#REF!</v>
      </c>
    </row>
    <row r="93" spans="1:13" hidden="1" x14ac:dyDescent="0.35">
      <c r="A93" s="160" t="s">
        <v>104</v>
      </c>
      <c r="B93" s="108" t="s">
        <v>1344</v>
      </c>
      <c r="C93" s="109" t="s">
        <v>70</v>
      </c>
      <c r="D93" s="109">
        <v>0</v>
      </c>
      <c r="E93" s="126">
        <f ca="1">OFFSET(INDEX(Composições!A:J,MATCH(Orçamentária!A93,Composições!A:A,0),8),2,0)</f>
        <v>0</v>
      </c>
      <c r="F93" s="127">
        <f t="shared" ca="1" si="3"/>
        <v>0</v>
      </c>
      <c r="G93" s="128" t="e">
        <f>IF(A93&lt;&gt;"",IF(AND(#REF!="Padrão",$H$4=#REF!),BDI!$B$17,IF(AND(#REF!="Padrão",$H$4=#REF!),BDI!#REF!,IF(AND(#REF!="Diferenciado",$H$4=#REF!),BDI!$E$17,IF(AND(#REF!="Diferenciado",$H$4=#REF!),BDI!#REF!,IF(#REF!="ZERO",0))))),"")</f>
        <v>#REF!</v>
      </c>
      <c r="H93" s="129" t="e">
        <f t="shared" ca="1" si="4"/>
        <v>#REF!</v>
      </c>
      <c r="I93" s="127" t="e">
        <f t="shared" ca="1" si="5"/>
        <v>#REF!</v>
      </c>
    </row>
    <row r="94" spans="1:13" x14ac:dyDescent="0.35">
      <c r="A94" s="168" t="s">
        <v>105</v>
      </c>
      <c r="B94" s="169" t="s">
        <v>1345</v>
      </c>
      <c r="C94" s="170" t="s">
        <v>70</v>
      </c>
      <c r="D94" s="170">
        <v>200</v>
      </c>
      <c r="E94" s="126">
        <f ca="1">ROUND(OFFSET(INDEX(Composições!A:J,MATCH(Orçamentária!A94,Composições!A:A,0),8),2,0),2)</f>
        <v>78.62</v>
      </c>
      <c r="F94" s="127">
        <f t="shared" ca="1" si="3"/>
        <v>15724</v>
      </c>
      <c r="G94" s="128">
        <f>BDI!$B$17</f>
        <v>0.191</v>
      </c>
      <c r="H94" s="129">
        <f t="shared" ca="1" si="4"/>
        <v>93.64</v>
      </c>
      <c r="I94" s="127">
        <f t="shared" ca="1" si="5"/>
        <v>18728</v>
      </c>
      <c r="M94" s="204"/>
    </row>
    <row r="95" spans="1:13" hidden="1" x14ac:dyDescent="0.35">
      <c r="A95" s="160" t="s">
        <v>106</v>
      </c>
      <c r="B95" s="108" t="s">
        <v>1346</v>
      </c>
      <c r="C95" s="109" t="s">
        <v>70</v>
      </c>
      <c r="D95" s="109">
        <v>0</v>
      </c>
      <c r="E95" s="126">
        <f ca="1">ROUND(OFFSET(INDEX(Composições!A:J,MATCH(Orçamentária!A95,Composições!A:A,0),8),2,0),2)</f>
        <v>0</v>
      </c>
      <c r="F95" s="127">
        <f t="shared" ca="1" si="3"/>
        <v>0</v>
      </c>
      <c r="G95" s="128" t="e">
        <f>IF(A95&lt;&gt;"",IF(AND(#REF!="Padrão",$H$4=#REF!),BDI!$B$17,IF(AND(#REF!="Padrão",$H$4=#REF!),BDI!#REF!,IF(AND(#REF!="Diferenciado",$H$4=#REF!),BDI!$E$17,IF(AND(#REF!="Diferenciado",$H$4=#REF!),BDI!#REF!,IF(#REF!="ZERO",0))))),"")</f>
        <v>#REF!</v>
      </c>
      <c r="H95" s="129" t="e">
        <f t="shared" ca="1" si="4"/>
        <v>#REF!</v>
      </c>
      <c r="I95" s="127" t="e">
        <f t="shared" ca="1" si="5"/>
        <v>#REF!</v>
      </c>
    </row>
    <row r="96" spans="1:13" x14ac:dyDescent="0.35">
      <c r="A96" s="168" t="s">
        <v>108</v>
      </c>
      <c r="B96" s="169" t="s">
        <v>1347</v>
      </c>
      <c r="C96" s="170" t="s">
        <v>70</v>
      </c>
      <c r="D96" s="170">
        <v>2808</v>
      </c>
      <c r="E96" s="126">
        <f ca="1">ROUND(OFFSET(INDEX(Composições!A:J,MATCH(Orçamentária!A96,Composições!A:A,0),8),2,0),2)</f>
        <v>4.92</v>
      </c>
      <c r="F96" s="127">
        <f t="shared" ca="1" si="3"/>
        <v>13815.36</v>
      </c>
      <c r="G96" s="128">
        <f>BDI!$B$17</f>
        <v>0.191</v>
      </c>
      <c r="H96" s="129">
        <f t="shared" ca="1" si="4"/>
        <v>5.86</v>
      </c>
      <c r="I96" s="127">
        <f t="shared" ca="1" si="5"/>
        <v>16454.88</v>
      </c>
      <c r="M96" s="204"/>
    </row>
    <row r="97" spans="1:13" hidden="1" x14ac:dyDescent="0.35">
      <c r="A97" s="160" t="s">
        <v>110</v>
      </c>
      <c r="B97" s="108" t="s">
        <v>8680</v>
      </c>
      <c r="C97" s="109" t="s">
        <v>70</v>
      </c>
      <c r="D97" s="109">
        <v>0</v>
      </c>
      <c r="E97" s="126">
        <f ca="1">ROUND(OFFSET(INDEX(Composições!A:J,MATCH(Orçamentária!A97,Composições!A:A,0),8),2,0),2)</f>
        <v>0</v>
      </c>
      <c r="F97" s="127">
        <f t="shared" ca="1" si="3"/>
        <v>0</v>
      </c>
      <c r="G97" s="128" t="e">
        <f>IF(A97&lt;&gt;"",IF(AND(#REF!="Padrão",$H$4=#REF!),BDI!$B$17,IF(AND(#REF!="Padrão",$H$4=#REF!),BDI!#REF!,IF(AND(#REF!="Diferenciado",$H$4=#REF!),BDI!$E$17,IF(AND(#REF!="Diferenciado",$H$4=#REF!),BDI!#REF!,IF(#REF!="ZERO",0))))),"")</f>
        <v>#REF!</v>
      </c>
      <c r="H97" s="129" t="e">
        <f t="shared" ca="1" si="4"/>
        <v>#REF!</v>
      </c>
      <c r="I97" s="127" t="e">
        <f t="shared" ca="1" si="5"/>
        <v>#REF!</v>
      </c>
    </row>
    <row r="98" spans="1:13" x14ac:dyDescent="0.35">
      <c r="A98" s="168" t="s">
        <v>112</v>
      </c>
      <c r="B98" s="169" t="s">
        <v>7955</v>
      </c>
      <c r="C98" s="170" t="s">
        <v>70</v>
      </c>
      <c r="D98" s="170">
        <v>2808</v>
      </c>
      <c r="E98" s="126">
        <f ca="1">ROUND(OFFSET(INDEX(Composições!A:J,MATCH(Orçamentária!A98,Composições!A:A,0),8),2,0),2)</f>
        <v>58.86</v>
      </c>
      <c r="F98" s="127">
        <f t="shared" ca="1" si="3"/>
        <v>165278.88</v>
      </c>
      <c r="G98" s="128">
        <f>BDI!$B$17</f>
        <v>0.191</v>
      </c>
      <c r="H98" s="129">
        <f t="shared" ca="1" si="4"/>
        <v>70.099999999999994</v>
      </c>
      <c r="I98" s="127">
        <f t="shared" ca="1" si="5"/>
        <v>196840.8</v>
      </c>
      <c r="M98" s="204"/>
    </row>
    <row r="99" spans="1:13" hidden="1" x14ac:dyDescent="0.35">
      <c r="A99" s="160" t="s">
        <v>115</v>
      </c>
      <c r="B99" s="108" t="s">
        <v>7956</v>
      </c>
      <c r="C99" s="109" t="s">
        <v>70</v>
      </c>
      <c r="D99" s="109">
        <v>0</v>
      </c>
      <c r="E99" s="126">
        <f ca="1">OFFSET(INDEX(Composições!A:J,MATCH(Orçamentária!A99,Composições!A:A,0),8),2,0)</f>
        <v>0</v>
      </c>
      <c r="F99" s="127">
        <f t="shared" ca="1" si="3"/>
        <v>0</v>
      </c>
      <c r="G99" s="128" t="e">
        <f>IF(A99&lt;&gt;"",IF(AND(#REF!="Padrão",$H$4=#REF!),BDI!$B$17,IF(AND(#REF!="Padrão",$H$4=#REF!),BDI!#REF!,IF(AND(#REF!="Diferenciado",$H$4=#REF!),BDI!$E$17,IF(AND(#REF!="Diferenciado",$H$4=#REF!),BDI!#REF!,IF(#REF!="ZERO",0))))),"")</f>
        <v>#REF!</v>
      </c>
      <c r="H99" s="129" t="e">
        <f t="shared" ca="1" si="4"/>
        <v>#REF!</v>
      </c>
      <c r="I99" s="127" t="e">
        <f t="shared" ca="1" si="5"/>
        <v>#REF!</v>
      </c>
    </row>
    <row r="100" spans="1:13" x14ac:dyDescent="0.35">
      <c r="A100" s="168" t="s">
        <v>116</v>
      </c>
      <c r="B100" s="169" t="s">
        <v>8681</v>
      </c>
      <c r="C100" s="170" t="s">
        <v>69</v>
      </c>
      <c r="D100" s="170">
        <v>200</v>
      </c>
      <c r="E100" s="126">
        <f ca="1">ROUND(OFFSET(INDEX(Composições!A:J,MATCH(Orçamentária!A100,Composições!A:A,0),8),2,0),2)</f>
        <v>26.06</v>
      </c>
      <c r="F100" s="127">
        <f t="shared" ca="1" si="3"/>
        <v>5212</v>
      </c>
      <c r="G100" s="128">
        <f>BDI!$B$17</f>
        <v>0.191</v>
      </c>
      <c r="H100" s="129">
        <f t="shared" ca="1" si="4"/>
        <v>31.04</v>
      </c>
      <c r="I100" s="127">
        <f t="shared" ca="1" si="5"/>
        <v>6208</v>
      </c>
      <c r="M100" s="204"/>
    </row>
    <row r="101" spans="1:13" hidden="1" x14ac:dyDescent="0.35">
      <c r="A101" s="160" t="s">
        <v>120</v>
      </c>
      <c r="B101" s="108" t="s">
        <v>1348</v>
      </c>
      <c r="C101" s="109" t="s">
        <v>70</v>
      </c>
      <c r="D101" s="109">
        <v>0</v>
      </c>
      <c r="E101" s="126">
        <f ca="1">OFFSET(INDEX(Composições!A:J,MATCH(Orçamentária!A101,Composições!A:A,0),8),2,0)</f>
        <v>0</v>
      </c>
      <c r="F101" s="127">
        <f t="shared" ca="1" si="3"/>
        <v>0</v>
      </c>
      <c r="G101" s="128" t="e">
        <f>IF(A101&lt;&gt;"",IF(AND(#REF!="Padrão",$H$4=#REF!),BDI!$B$17,IF(AND(#REF!="Padrão",$H$4=#REF!),BDI!#REF!,IF(AND(#REF!="Diferenciado",$H$4=#REF!),BDI!$E$17,IF(AND(#REF!="Diferenciado",$H$4=#REF!),BDI!#REF!,IF(#REF!="ZERO",0))))),"")</f>
        <v>#REF!</v>
      </c>
      <c r="H101" s="129" t="e">
        <f t="shared" ca="1" si="4"/>
        <v>#REF!</v>
      </c>
      <c r="I101" s="127" t="e">
        <f t="shared" ca="1" si="5"/>
        <v>#REF!</v>
      </c>
    </row>
    <row r="102" spans="1:13" hidden="1" x14ac:dyDescent="0.35">
      <c r="A102" s="160" t="s">
        <v>122</v>
      </c>
      <c r="B102" s="108" t="s">
        <v>5348</v>
      </c>
      <c r="C102" s="109" t="s">
        <v>70</v>
      </c>
      <c r="D102" s="109">
        <v>0</v>
      </c>
      <c r="E102" s="126">
        <f ca="1">OFFSET(INDEX(Composições!A:J,MATCH(Orçamentária!A102,Composições!A:A,0),8),2,0)</f>
        <v>0</v>
      </c>
      <c r="F102" s="127">
        <f t="shared" ca="1" si="3"/>
        <v>0</v>
      </c>
      <c r="G102" s="128" t="e">
        <f>IF(A102&lt;&gt;"",IF(AND(#REF!="Padrão",$H$4=#REF!),BDI!$B$17,IF(AND(#REF!="Padrão",$H$4=#REF!),BDI!#REF!,IF(AND(#REF!="Diferenciado",$H$4=#REF!),BDI!$E$17,IF(AND(#REF!="Diferenciado",$H$4=#REF!),BDI!#REF!,IF(#REF!="ZERO",0))))),"")</f>
        <v>#REF!</v>
      </c>
      <c r="H102" s="129" t="e">
        <f t="shared" ca="1" si="4"/>
        <v>#REF!</v>
      </c>
      <c r="I102" s="127" t="e">
        <f t="shared" ca="1" si="5"/>
        <v>#REF!</v>
      </c>
    </row>
    <row r="103" spans="1:13" x14ac:dyDescent="0.35">
      <c r="A103" s="168" t="s">
        <v>127</v>
      </c>
      <c r="B103" s="169" t="s">
        <v>1349</v>
      </c>
      <c r="C103" s="170" t="s">
        <v>70</v>
      </c>
      <c r="D103" s="170">
        <v>1000</v>
      </c>
      <c r="E103" s="126">
        <f ca="1">ROUND(OFFSET(INDEX(Composições!A:J,MATCH(Orçamentária!A103,Composições!A:A,0),8),2,0),2)</f>
        <v>18.47</v>
      </c>
      <c r="F103" s="127">
        <f t="shared" ca="1" si="3"/>
        <v>18470</v>
      </c>
      <c r="G103" s="128">
        <f>BDI!$B$17</f>
        <v>0.191</v>
      </c>
      <c r="H103" s="129">
        <f t="shared" ca="1" si="4"/>
        <v>22</v>
      </c>
      <c r="I103" s="127">
        <f t="shared" ca="1" si="5"/>
        <v>22000</v>
      </c>
      <c r="M103" s="204"/>
    </row>
    <row r="104" spans="1:13" x14ac:dyDescent="0.35">
      <c r="A104" s="168" t="s">
        <v>128</v>
      </c>
      <c r="B104" s="169" t="s">
        <v>1350</v>
      </c>
      <c r="C104" s="170" t="s">
        <v>70</v>
      </c>
      <c r="D104" s="170">
        <v>2894</v>
      </c>
      <c r="E104" s="126">
        <f ca="1">ROUND(OFFSET(INDEX(Composições!A:J,MATCH(Orçamentária!A104,Composições!A:A,0),8),2,0),2)</f>
        <v>15.14</v>
      </c>
      <c r="F104" s="127">
        <f t="shared" ca="1" si="3"/>
        <v>43815.16</v>
      </c>
      <c r="G104" s="128">
        <f>BDI!$B$17</f>
        <v>0.191</v>
      </c>
      <c r="H104" s="129">
        <f t="shared" ca="1" si="4"/>
        <v>18.03</v>
      </c>
      <c r="I104" s="127">
        <f t="shared" ca="1" si="5"/>
        <v>52178.82</v>
      </c>
      <c r="M104" s="204"/>
    </row>
    <row r="105" spans="1:13" x14ac:dyDescent="0.35">
      <c r="A105" s="168" t="s">
        <v>129</v>
      </c>
      <c r="B105" s="169" t="s">
        <v>1351</v>
      </c>
      <c r="C105" s="170" t="s">
        <v>70</v>
      </c>
      <c r="D105" s="170">
        <v>2808</v>
      </c>
      <c r="E105" s="126">
        <f ca="1">ROUND(OFFSET(INDEX(Composições!A:J,MATCH(Orçamentária!A105,Composições!A:A,0),8),2,0),2)</f>
        <v>11.45</v>
      </c>
      <c r="F105" s="127">
        <f t="shared" ca="1" si="3"/>
        <v>32151.599999999999</v>
      </c>
      <c r="G105" s="128">
        <f>BDI!$B$17</f>
        <v>0.191</v>
      </c>
      <c r="H105" s="129">
        <f t="shared" ca="1" si="4"/>
        <v>13.64</v>
      </c>
      <c r="I105" s="127">
        <f t="shared" ca="1" si="5"/>
        <v>38301.120000000003</v>
      </c>
      <c r="M105" s="204"/>
    </row>
    <row r="106" spans="1:13" hidden="1" x14ac:dyDescent="0.35">
      <c r="A106" s="160" t="s">
        <v>130</v>
      </c>
      <c r="B106" s="108" t="s">
        <v>1352</v>
      </c>
      <c r="C106" s="109" t="s">
        <v>70</v>
      </c>
      <c r="D106" s="109">
        <v>0</v>
      </c>
      <c r="E106" s="126">
        <f ca="1">OFFSET(INDEX(Composições!A:J,MATCH(Orçamentária!A106,Composições!A:A,0),8),2,0)</f>
        <v>0</v>
      </c>
      <c r="F106" s="127">
        <f t="shared" ca="1" si="3"/>
        <v>0</v>
      </c>
      <c r="G106" s="128" t="e">
        <f>IF(A106&lt;&gt;"",IF(AND(#REF!="Padrão",$H$4=#REF!),BDI!$B$17,IF(AND(#REF!="Padrão",$H$4=#REF!),BDI!#REF!,IF(AND(#REF!="Diferenciado",$H$4=#REF!),BDI!$E$17,IF(AND(#REF!="Diferenciado",$H$4=#REF!),BDI!#REF!,IF(#REF!="ZERO",0))))),"")</f>
        <v>#REF!</v>
      </c>
      <c r="H106" s="129" t="e">
        <f t="shared" ca="1" si="4"/>
        <v>#REF!</v>
      </c>
      <c r="I106" s="127" t="e">
        <f t="shared" ca="1" si="5"/>
        <v>#REF!</v>
      </c>
    </row>
    <row r="107" spans="1:13" x14ac:dyDescent="0.35">
      <c r="A107" s="168" t="s">
        <v>132</v>
      </c>
      <c r="B107" s="169" t="s">
        <v>1353</v>
      </c>
      <c r="C107" s="170" t="s">
        <v>70</v>
      </c>
      <c r="D107" s="170">
        <v>500</v>
      </c>
      <c r="E107" s="126">
        <f ca="1">ROUND(OFFSET(INDEX(Composições!A:J,MATCH(Orçamentária!A107,Composições!A:A,0),8),2,0),2)</f>
        <v>18.309999999999999</v>
      </c>
      <c r="F107" s="127">
        <f t="shared" ca="1" si="3"/>
        <v>9155</v>
      </c>
      <c r="G107" s="128">
        <f>BDI!$B$17</f>
        <v>0.191</v>
      </c>
      <c r="H107" s="129">
        <f t="shared" ca="1" si="4"/>
        <v>21.81</v>
      </c>
      <c r="I107" s="127">
        <f t="shared" ca="1" si="5"/>
        <v>10905</v>
      </c>
      <c r="M107" s="204"/>
    </row>
    <row r="108" spans="1:13" x14ac:dyDescent="0.35">
      <c r="A108" s="168" t="s">
        <v>134</v>
      </c>
      <c r="B108" s="169" t="s">
        <v>1354</v>
      </c>
      <c r="C108" s="170" t="s">
        <v>70</v>
      </c>
      <c r="D108" s="170">
        <v>1086</v>
      </c>
      <c r="E108" s="126">
        <f ca="1">ROUND(OFFSET(INDEX(Composições!A:J,MATCH(Orçamentária!A108,Composições!A:A,0),8),2,0),2)</f>
        <v>13.37</v>
      </c>
      <c r="F108" s="127">
        <f t="shared" ca="1" si="3"/>
        <v>14519.82</v>
      </c>
      <c r="G108" s="128">
        <f>BDI!$B$17</f>
        <v>0.191</v>
      </c>
      <c r="H108" s="129">
        <f t="shared" ca="1" si="4"/>
        <v>15.92</v>
      </c>
      <c r="I108" s="127">
        <f t="shared" ca="1" si="5"/>
        <v>17289.12</v>
      </c>
      <c r="M108" s="204"/>
    </row>
    <row r="109" spans="1:13" x14ac:dyDescent="0.35">
      <c r="A109" s="168" t="s">
        <v>135</v>
      </c>
      <c r="B109" s="169" t="s">
        <v>1355</v>
      </c>
      <c r="C109" s="170" t="s">
        <v>70</v>
      </c>
      <c r="D109" s="170">
        <v>450</v>
      </c>
      <c r="E109" s="126">
        <f ca="1">ROUND(OFFSET(INDEX(Composições!A:J,MATCH(Orçamentária!A109,Composições!A:A,0),8),2,0),2)</f>
        <v>94.82</v>
      </c>
      <c r="F109" s="127">
        <f t="shared" ca="1" si="3"/>
        <v>42669</v>
      </c>
      <c r="G109" s="128">
        <f>BDI!$B$17</f>
        <v>0.191</v>
      </c>
      <c r="H109" s="129">
        <f t="shared" ca="1" si="4"/>
        <v>112.93</v>
      </c>
      <c r="I109" s="127">
        <f t="shared" ca="1" si="5"/>
        <v>50818.5</v>
      </c>
      <c r="M109" s="204"/>
    </row>
    <row r="110" spans="1:13" hidden="1" x14ac:dyDescent="0.35">
      <c r="A110" s="160" t="s">
        <v>137</v>
      </c>
      <c r="B110" s="108" t="s">
        <v>1356</v>
      </c>
      <c r="C110" s="109" t="s">
        <v>70</v>
      </c>
      <c r="D110" s="109">
        <v>0</v>
      </c>
      <c r="E110" s="126">
        <f ca="1">OFFSET(INDEX(Composições!A:J,MATCH(Orçamentária!A110,Composições!A:A,0),8),2,0)</f>
        <v>0</v>
      </c>
      <c r="F110" s="127">
        <f t="shared" ca="1" si="3"/>
        <v>0</v>
      </c>
      <c r="G110" s="128" t="e">
        <f>IF(A110&lt;&gt;"",IF(AND(#REF!="Padrão",$H$4=#REF!),BDI!$B$17,IF(AND(#REF!="Padrão",$H$4=#REF!),BDI!#REF!,IF(AND(#REF!="Diferenciado",$H$4=#REF!),BDI!$E$17,IF(AND(#REF!="Diferenciado",$H$4=#REF!),BDI!#REF!,IF(#REF!="ZERO",0))))),"")</f>
        <v>#REF!</v>
      </c>
      <c r="H110" s="129" t="e">
        <f t="shared" ca="1" si="4"/>
        <v>#REF!</v>
      </c>
      <c r="I110" s="127" t="e">
        <f t="shared" ca="1" si="5"/>
        <v>#REF!</v>
      </c>
    </row>
    <row r="111" spans="1:13" x14ac:dyDescent="0.35">
      <c r="A111" s="168" t="s">
        <v>139</v>
      </c>
      <c r="B111" s="169" t="s">
        <v>7957</v>
      </c>
      <c r="C111" s="170" t="s">
        <v>70</v>
      </c>
      <c r="D111" s="170">
        <v>2100</v>
      </c>
      <c r="E111" s="126">
        <f ca="1">ROUND(OFFSET(INDEX(Composições!A:J,MATCH(Orçamentária!A111,Composições!A:A,0),8),2,0),2)</f>
        <v>37.53</v>
      </c>
      <c r="F111" s="127">
        <f t="shared" ca="1" si="3"/>
        <v>78813</v>
      </c>
      <c r="G111" s="128">
        <f>BDI!$B$17</f>
        <v>0.191</v>
      </c>
      <c r="H111" s="129">
        <f t="shared" ca="1" si="4"/>
        <v>44.7</v>
      </c>
      <c r="I111" s="127">
        <f t="shared" ca="1" si="5"/>
        <v>93870</v>
      </c>
      <c r="M111" s="204"/>
    </row>
    <row r="112" spans="1:13" x14ac:dyDescent="0.35">
      <c r="A112" s="168" t="s">
        <v>140</v>
      </c>
      <c r="B112" s="169" t="s">
        <v>1357</v>
      </c>
      <c r="C112" s="170" t="s">
        <v>70</v>
      </c>
      <c r="D112" s="170">
        <v>250</v>
      </c>
      <c r="E112" s="126">
        <f ca="1">ROUND(OFFSET(INDEX(Composições!A:J,MATCH(Orçamentária!A112,Composições!A:A,0),8),2,0),2)</f>
        <v>266.02</v>
      </c>
      <c r="F112" s="127">
        <f t="shared" ca="1" si="3"/>
        <v>66505</v>
      </c>
      <c r="G112" s="128">
        <f>BDI!$B$17</f>
        <v>0.191</v>
      </c>
      <c r="H112" s="129">
        <f t="shared" ca="1" si="4"/>
        <v>316.83</v>
      </c>
      <c r="I112" s="127">
        <f t="shared" ca="1" si="5"/>
        <v>79207.5</v>
      </c>
      <c r="M112" s="204"/>
    </row>
    <row r="113" spans="1:13" hidden="1" x14ac:dyDescent="0.35">
      <c r="A113" s="160" t="s">
        <v>142</v>
      </c>
      <c r="B113" s="108" t="s">
        <v>1358</v>
      </c>
      <c r="C113" s="109" t="s">
        <v>70</v>
      </c>
      <c r="D113" s="109">
        <v>0</v>
      </c>
      <c r="E113" s="126">
        <f ca="1">OFFSET(INDEX(Composições!A:J,MATCH(Orçamentária!A113,Composições!A:A,0),8),2,0)</f>
        <v>0</v>
      </c>
      <c r="F113" s="127">
        <f t="shared" ca="1" si="3"/>
        <v>0</v>
      </c>
      <c r="G113" s="128" t="e">
        <f>IF(A113&lt;&gt;"",IF(AND(#REF!="Padrão",$H$4=#REF!),BDI!$B$17,IF(AND(#REF!="Padrão",$H$4=#REF!),BDI!#REF!,IF(AND(#REF!="Diferenciado",$H$4=#REF!),BDI!$E$17,IF(AND(#REF!="Diferenciado",$H$4=#REF!),BDI!#REF!,IF(#REF!="ZERO",0))))),"")</f>
        <v>#REF!</v>
      </c>
      <c r="H113" s="129" t="e">
        <f t="shared" ca="1" si="4"/>
        <v>#REF!</v>
      </c>
      <c r="I113" s="127" t="e">
        <f t="shared" ca="1" si="5"/>
        <v>#REF!</v>
      </c>
    </row>
    <row r="114" spans="1:13" hidden="1" x14ac:dyDescent="0.35">
      <c r="A114" s="160" t="s">
        <v>145</v>
      </c>
      <c r="B114" s="108" t="s">
        <v>1359</v>
      </c>
      <c r="C114" s="109" t="s">
        <v>70</v>
      </c>
      <c r="D114" s="109">
        <v>0</v>
      </c>
      <c r="E114" s="126">
        <f ca="1">OFFSET(INDEX(Composições!A:J,MATCH(Orçamentária!A114,Composições!A:A,0),8),2,0)</f>
        <v>0</v>
      </c>
      <c r="F114" s="127">
        <f t="shared" ca="1" si="3"/>
        <v>0</v>
      </c>
      <c r="G114" s="128" t="e">
        <f>IF(A114&lt;&gt;"",IF(AND(#REF!="Padrão",$H$4=#REF!),BDI!$B$17,IF(AND(#REF!="Padrão",$H$4=#REF!),BDI!#REF!,IF(AND(#REF!="Diferenciado",$H$4=#REF!),BDI!$E$17,IF(AND(#REF!="Diferenciado",$H$4=#REF!),BDI!#REF!,IF(#REF!="ZERO",0))))),"")</f>
        <v>#REF!</v>
      </c>
      <c r="H114" s="129" t="e">
        <f t="shared" ca="1" si="4"/>
        <v>#REF!</v>
      </c>
      <c r="I114" s="127" t="e">
        <f t="shared" ca="1" si="5"/>
        <v>#REF!</v>
      </c>
    </row>
    <row r="115" spans="1:13" hidden="1" x14ac:dyDescent="0.35">
      <c r="A115" s="160" t="s">
        <v>148</v>
      </c>
      <c r="B115" s="108" t="s">
        <v>1360</v>
      </c>
      <c r="C115" s="109" t="s">
        <v>70</v>
      </c>
      <c r="D115" s="109">
        <v>0</v>
      </c>
      <c r="E115" s="126">
        <f ca="1">OFFSET(INDEX(Composições!A:J,MATCH(Orçamentária!A115,Composições!A:A,0),8),2,0)</f>
        <v>0</v>
      </c>
      <c r="F115" s="127">
        <f t="shared" ca="1" si="3"/>
        <v>0</v>
      </c>
      <c r="G115" s="128" t="e">
        <f>IF(A115&lt;&gt;"",IF(AND(#REF!="Padrão",$H$4=#REF!),BDI!$B$17,IF(AND(#REF!="Padrão",$H$4=#REF!),BDI!#REF!,IF(AND(#REF!="Diferenciado",$H$4=#REF!),BDI!$E$17,IF(AND(#REF!="Diferenciado",$H$4=#REF!),BDI!#REF!,IF(#REF!="ZERO",0))))),"")</f>
        <v>#REF!</v>
      </c>
      <c r="H115" s="129" t="e">
        <f t="shared" ca="1" si="4"/>
        <v>#REF!</v>
      </c>
      <c r="I115" s="127" t="e">
        <f t="shared" ca="1" si="5"/>
        <v>#REF!</v>
      </c>
    </row>
    <row r="116" spans="1:13" hidden="1" x14ac:dyDescent="0.35">
      <c r="A116" s="160" t="s">
        <v>150</v>
      </c>
      <c r="B116" s="108" t="s">
        <v>1361</v>
      </c>
      <c r="C116" s="109" t="s">
        <v>70</v>
      </c>
      <c r="D116" s="109">
        <v>0</v>
      </c>
      <c r="E116" s="126">
        <f ca="1">OFFSET(INDEX(Composições!A:J,MATCH(Orçamentária!A116,Composições!A:A,0),8),2,0)</f>
        <v>0</v>
      </c>
      <c r="F116" s="127">
        <f t="shared" ca="1" si="3"/>
        <v>0</v>
      </c>
      <c r="G116" s="128" t="e">
        <f>IF(A116&lt;&gt;"",IF(AND(#REF!="Padrão",$H$4=#REF!),BDI!$B$17,IF(AND(#REF!="Padrão",$H$4=#REF!),BDI!#REF!,IF(AND(#REF!="Diferenciado",$H$4=#REF!),BDI!$E$17,IF(AND(#REF!="Diferenciado",$H$4=#REF!),BDI!#REF!,IF(#REF!="ZERO",0))))),"")</f>
        <v>#REF!</v>
      </c>
      <c r="H116" s="129" t="e">
        <f t="shared" ca="1" si="4"/>
        <v>#REF!</v>
      </c>
      <c r="I116" s="127" t="e">
        <f t="shared" ca="1" si="5"/>
        <v>#REF!</v>
      </c>
    </row>
    <row r="117" spans="1:13" hidden="1" x14ac:dyDescent="0.35">
      <c r="A117" s="160" t="s">
        <v>152</v>
      </c>
      <c r="B117" s="108" t="s">
        <v>1362</v>
      </c>
      <c r="C117" s="109" t="s">
        <v>70</v>
      </c>
      <c r="D117" s="109">
        <v>0</v>
      </c>
      <c r="E117" s="126">
        <f ca="1">OFFSET(INDEX(Composições!A:J,MATCH(Orçamentária!A117,Composições!A:A,0),8),2,0)</f>
        <v>0</v>
      </c>
      <c r="F117" s="127">
        <f t="shared" ca="1" si="3"/>
        <v>0</v>
      </c>
      <c r="G117" s="128" t="e">
        <f>IF(A117&lt;&gt;"",IF(AND(#REF!="Padrão",$H$4=#REF!),BDI!$B$17,IF(AND(#REF!="Padrão",$H$4=#REF!),BDI!#REF!,IF(AND(#REF!="Diferenciado",$H$4=#REF!),BDI!$E$17,IF(AND(#REF!="Diferenciado",$H$4=#REF!),BDI!#REF!,IF(#REF!="ZERO",0))))),"")</f>
        <v>#REF!</v>
      </c>
      <c r="H117" s="129" t="e">
        <f t="shared" ca="1" si="4"/>
        <v>#REF!</v>
      </c>
      <c r="I117" s="127" t="e">
        <f t="shared" ca="1" si="5"/>
        <v>#REF!</v>
      </c>
    </row>
    <row r="118" spans="1:13" hidden="1" x14ac:dyDescent="0.35">
      <c r="A118" s="160" t="s">
        <v>154</v>
      </c>
      <c r="B118" s="108" t="s">
        <v>1363</v>
      </c>
      <c r="C118" s="109" t="s">
        <v>69</v>
      </c>
      <c r="D118" s="109">
        <v>0</v>
      </c>
      <c r="E118" s="126">
        <f ca="1">OFFSET(INDEX(Composições!A:J,MATCH(Orçamentária!A118,Composições!A:A,0),8),2,0)</f>
        <v>0</v>
      </c>
      <c r="F118" s="127">
        <f t="shared" ca="1" si="3"/>
        <v>0</v>
      </c>
      <c r="G118" s="128" t="e">
        <f>IF(A118&lt;&gt;"",IF(AND(#REF!="Padrão",$H$4=#REF!),BDI!$B$17,IF(AND(#REF!="Padrão",$H$4=#REF!),BDI!#REF!,IF(AND(#REF!="Diferenciado",$H$4=#REF!),BDI!$E$17,IF(AND(#REF!="Diferenciado",$H$4=#REF!),BDI!#REF!,IF(#REF!="ZERO",0))))),"")</f>
        <v>#REF!</v>
      </c>
      <c r="H118" s="129" t="e">
        <f t="shared" ca="1" si="4"/>
        <v>#REF!</v>
      </c>
      <c r="I118" s="127" t="e">
        <f t="shared" ca="1" si="5"/>
        <v>#REF!</v>
      </c>
    </row>
    <row r="119" spans="1:13" hidden="1" x14ac:dyDescent="0.35">
      <c r="A119" s="160" t="s">
        <v>155</v>
      </c>
      <c r="B119" s="108" t="s">
        <v>1364</v>
      </c>
      <c r="C119" s="109" t="s">
        <v>70</v>
      </c>
      <c r="D119" s="109">
        <v>0</v>
      </c>
      <c r="E119" s="126">
        <f ca="1">OFFSET(INDEX(Composições!A:J,MATCH(Orçamentária!A119,Composições!A:A,0),8),2,0)</f>
        <v>0</v>
      </c>
      <c r="F119" s="127">
        <f t="shared" ca="1" si="3"/>
        <v>0</v>
      </c>
      <c r="G119" s="128" t="e">
        <f>IF(A119&lt;&gt;"",IF(AND(#REF!="Padrão",$H$4=#REF!),BDI!$B$17,IF(AND(#REF!="Padrão",$H$4=#REF!),BDI!#REF!,IF(AND(#REF!="Diferenciado",$H$4=#REF!),BDI!$E$17,IF(AND(#REF!="Diferenciado",$H$4=#REF!),BDI!#REF!,IF(#REF!="ZERO",0))))),"")</f>
        <v>#REF!</v>
      </c>
      <c r="H119" s="129" t="e">
        <f t="shared" ca="1" si="4"/>
        <v>#REF!</v>
      </c>
      <c r="I119" s="127" t="e">
        <f t="shared" ca="1" si="5"/>
        <v>#REF!</v>
      </c>
    </row>
    <row r="120" spans="1:13" hidden="1" x14ac:dyDescent="0.35">
      <c r="A120" s="160" t="s">
        <v>157</v>
      </c>
      <c r="B120" s="108" t="s">
        <v>1365</v>
      </c>
      <c r="C120" s="109" t="s">
        <v>70</v>
      </c>
      <c r="D120" s="109">
        <v>0</v>
      </c>
      <c r="E120" s="126">
        <f ca="1">OFFSET(INDEX(Composições!A:J,MATCH(Orçamentária!A120,Composições!A:A,0),8),2,0)</f>
        <v>0</v>
      </c>
      <c r="F120" s="127">
        <f t="shared" ca="1" si="3"/>
        <v>0</v>
      </c>
      <c r="G120" s="128" t="e">
        <f>IF(A120&lt;&gt;"",IF(AND(#REF!="Padrão",$H$4=#REF!),BDI!$B$17,IF(AND(#REF!="Padrão",$H$4=#REF!),BDI!#REF!,IF(AND(#REF!="Diferenciado",$H$4=#REF!),BDI!$E$17,IF(AND(#REF!="Diferenciado",$H$4=#REF!),BDI!#REF!,IF(#REF!="ZERO",0))))),"")</f>
        <v>#REF!</v>
      </c>
      <c r="H120" s="129" t="e">
        <f t="shared" ca="1" si="4"/>
        <v>#REF!</v>
      </c>
      <c r="I120" s="127" t="e">
        <f t="shared" ca="1" si="5"/>
        <v>#REF!</v>
      </c>
    </row>
    <row r="121" spans="1:13" hidden="1" x14ac:dyDescent="0.35">
      <c r="A121" s="160" t="s">
        <v>159</v>
      </c>
      <c r="B121" s="108" t="s">
        <v>1366</v>
      </c>
      <c r="C121" s="109" t="s">
        <v>69</v>
      </c>
      <c r="D121" s="109">
        <v>0</v>
      </c>
      <c r="E121" s="126">
        <f ca="1">OFFSET(INDEX(Composições!A:J,MATCH(Orçamentária!A121,Composições!A:A,0),8),2,0)</f>
        <v>0</v>
      </c>
      <c r="F121" s="127">
        <f t="shared" ca="1" si="3"/>
        <v>0</v>
      </c>
      <c r="G121" s="128" t="e">
        <f>IF(A121&lt;&gt;"",IF(AND(#REF!="Padrão",$H$4=#REF!),BDI!$B$17,IF(AND(#REF!="Padrão",$H$4=#REF!),BDI!#REF!,IF(AND(#REF!="Diferenciado",$H$4=#REF!),BDI!$E$17,IF(AND(#REF!="Diferenciado",$H$4=#REF!),BDI!#REF!,IF(#REF!="ZERO",0))))),"")</f>
        <v>#REF!</v>
      </c>
      <c r="H121" s="129" t="e">
        <f t="shared" ca="1" si="4"/>
        <v>#REF!</v>
      </c>
      <c r="I121" s="127" t="e">
        <f t="shared" ca="1" si="5"/>
        <v>#REF!</v>
      </c>
    </row>
    <row r="122" spans="1:13" hidden="1" x14ac:dyDescent="0.35">
      <c r="A122" s="160" t="s">
        <v>160</v>
      </c>
      <c r="B122" s="108" t="s">
        <v>1367</v>
      </c>
      <c r="C122" s="109" t="s">
        <v>69</v>
      </c>
      <c r="D122" s="109">
        <v>0</v>
      </c>
      <c r="E122" s="126">
        <f ca="1">OFFSET(INDEX(Composições!A:J,MATCH(Orçamentária!A122,Composições!A:A,0),8),2,0)</f>
        <v>0</v>
      </c>
      <c r="F122" s="127">
        <f t="shared" ca="1" si="3"/>
        <v>0</v>
      </c>
      <c r="G122" s="128" t="e">
        <f>IF(A122&lt;&gt;"",IF(AND(#REF!="Padrão",$H$4=#REF!),BDI!$B$17,IF(AND(#REF!="Padrão",$H$4=#REF!),BDI!#REF!,IF(AND(#REF!="Diferenciado",$H$4=#REF!),BDI!$E$17,IF(AND(#REF!="Diferenciado",$H$4=#REF!),BDI!#REF!,IF(#REF!="ZERO",0))))),"")</f>
        <v>#REF!</v>
      </c>
      <c r="H122" s="129" t="e">
        <f t="shared" ca="1" si="4"/>
        <v>#REF!</v>
      </c>
      <c r="I122" s="127" t="e">
        <f t="shared" ca="1" si="5"/>
        <v>#REF!</v>
      </c>
    </row>
    <row r="123" spans="1:13" hidden="1" x14ac:dyDescent="0.35">
      <c r="A123" s="160" t="s">
        <v>161</v>
      </c>
      <c r="B123" s="108" t="s">
        <v>1368</v>
      </c>
      <c r="C123" s="109" t="s">
        <v>69</v>
      </c>
      <c r="D123" s="109">
        <v>0</v>
      </c>
      <c r="E123" s="126">
        <f ca="1">OFFSET(INDEX(Composições!A:J,MATCH(Orçamentária!A123,Composições!A:A,0),8),2,0)</f>
        <v>0</v>
      </c>
      <c r="F123" s="127">
        <f t="shared" ca="1" si="3"/>
        <v>0</v>
      </c>
      <c r="G123" s="128" t="e">
        <f>IF(A123&lt;&gt;"",IF(AND(#REF!="Padrão",$H$4=#REF!),BDI!$B$17,IF(AND(#REF!="Padrão",$H$4=#REF!),BDI!#REF!,IF(AND(#REF!="Diferenciado",$H$4=#REF!),BDI!$E$17,IF(AND(#REF!="Diferenciado",$H$4=#REF!),BDI!#REF!,IF(#REF!="ZERO",0))))),"")</f>
        <v>#REF!</v>
      </c>
      <c r="H123" s="129" t="e">
        <f t="shared" ca="1" si="4"/>
        <v>#REF!</v>
      </c>
      <c r="I123" s="127" t="e">
        <f t="shared" ca="1" si="5"/>
        <v>#REF!</v>
      </c>
    </row>
    <row r="124" spans="1:13" hidden="1" x14ac:dyDescent="0.35">
      <c r="A124" s="160" t="s">
        <v>162</v>
      </c>
      <c r="B124" s="108" t="s">
        <v>1369</v>
      </c>
      <c r="C124" s="109" t="s">
        <v>69</v>
      </c>
      <c r="D124" s="109">
        <v>0</v>
      </c>
      <c r="E124" s="126">
        <f ca="1">OFFSET(INDEX(Composições!A:J,MATCH(Orçamentária!A124,Composições!A:A,0),8),2,0)</f>
        <v>0</v>
      </c>
      <c r="F124" s="127">
        <f t="shared" ca="1" si="3"/>
        <v>0</v>
      </c>
      <c r="G124" s="128" t="e">
        <f>IF(A124&lt;&gt;"",IF(AND(#REF!="Padrão",$H$4=#REF!),BDI!$B$17,IF(AND(#REF!="Padrão",$H$4=#REF!),BDI!#REF!,IF(AND(#REF!="Diferenciado",$H$4=#REF!),BDI!$E$17,IF(AND(#REF!="Diferenciado",$H$4=#REF!),BDI!#REF!,IF(#REF!="ZERO",0))))),"")</f>
        <v>#REF!</v>
      </c>
      <c r="H124" s="129" t="e">
        <f t="shared" ca="1" si="4"/>
        <v>#REF!</v>
      </c>
      <c r="I124" s="127" t="e">
        <f t="shared" ca="1" si="5"/>
        <v>#REF!</v>
      </c>
    </row>
    <row r="125" spans="1:13" hidden="1" x14ac:dyDescent="0.35">
      <c r="A125" s="160" t="s">
        <v>163</v>
      </c>
      <c r="B125" s="108" t="s">
        <v>1370</v>
      </c>
      <c r="C125" s="109" t="s">
        <v>69</v>
      </c>
      <c r="D125" s="109">
        <v>0</v>
      </c>
      <c r="E125" s="126">
        <f ca="1">OFFSET(INDEX(Composições!A:J,MATCH(Orçamentária!A125,Composições!A:A,0),8),2,0)</f>
        <v>0</v>
      </c>
      <c r="F125" s="127">
        <f t="shared" ca="1" si="3"/>
        <v>0</v>
      </c>
      <c r="G125" s="128" t="e">
        <f>IF(A125&lt;&gt;"",IF(AND(#REF!="Padrão",$H$4=#REF!),BDI!$B$17,IF(AND(#REF!="Padrão",$H$4=#REF!),BDI!#REF!,IF(AND(#REF!="Diferenciado",$H$4=#REF!),BDI!$E$17,IF(AND(#REF!="Diferenciado",$H$4=#REF!),BDI!#REF!,IF(#REF!="ZERO",0))))),"")</f>
        <v>#REF!</v>
      </c>
      <c r="H125" s="129" t="e">
        <f t="shared" ca="1" si="4"/>
        <v>#REF!</v>
      </c>
      <c r="I125" s="127" t="e">
        <f t="shared" ca="1" si="5"/>
        <v>#REF!</v>
      </c>
    </row>
    <row r="126" spans="1:13" hidden="1" x14ac:dyDescent="0.35">
      <c r="A126" s="160" t="s">
        <v>164</v>
      </c>
      <c r="B126" s="108" t="s">
        <v>1371</v>
      </c>
      <c r="C126" s="109" t="s">
        <v>16</v>
      </c>
      <c r="D126" s="109">
        <v>0</v>
      </c>
      <c r="E126" s="126">
        <f ca="1">OFFSET(INDEX(Composições!A:J,MATCH(Orçamentária!A126,Composições!A:A,0),8),2,0)</f>
        <v>0</v>
      </c>
      <c r="F126" s="127">
        <f t="shared" ca="1" si="3"/>
        <v>0</v>
      </c>
      <c r="G126" s="128" t="e">
        <f>IF(A126&lt;&gt;"",IF(AND(#REF!="Padrão",$H$4=#REF!),BDI!$B$17,IF(AND(#REF!="Padrão",$H$4=#REF!),BDI!#REF!,IF(AND(#REF!="Diferenciado",$H$4=#REF!),BDI!$E$17,IF(AND(#REF!="Diferenciado",$H$4=#REF!),BDI!#REF!,IF(#REF!="ZERO",0))))),"")</f>
        <v>#REF!</v>
      </c>
      <c r="H126" s="129" t="e">
        <f t="shared" ca="1" si="4"/>
        <v>#REF!</v>
      </c>
      <c r="I126" s="127" t="e">
        <f t="shared" ca="1" si="5"/>
        <v>#REF!</v>
      </c>
    </row>
    <row r="127" spans="1:13" hidden="1" x14ac:dyDescent="0.35">
      <c r="A127" s="160" t="s">
        <v>166</v>
      </c>
      <c r="B127" s="108" t="s">
        <v>1372</v>
      </c>
      <c r="C127" s="109" t="s">
        <v>16</v>
      </c>
      <c r="D127" s="109">
        <v>0</v>
      </c>
      <c r="E127" s="126">
        <f ca="1">OFFSET(INDEX(Composições!A:J,MATCH(Orçamentária!A127,Composições!A:A,0),8),2,0)</f>
        <v>0</v>
      </c>
      <c r="F127" s="127">
        <f t="shared" ca="1" si="3"/>
        <v>0</v>
      </c>
      <c r="G127" s="128" t="e">
        <f>IF(A127&lt;&gt;"",IF(AND(#REF!="Padrão",$H$4=#REF!),BDI!$B$17,IF(AND(#REF!="Padrão",$H$4=#REF!),BDI!#REF!,IF(AND(#REF!="Diferenciado",$H$4=#REF!),BDI!$E$17,IF(AND(#REF!="Diferenciado",$H$4=#REF!),BDI!#REF!,IF(#REF!="ZERO",0))))),"")</f>
        <v>#REF!</v>
      </c>
      <c r="H127" s="129" t="e">
        <f t="shared" ca="1" si="4"/>
        <v>#REF!</v>
      </c>
      <c r="I127" s="127" t="e">
        <f t="shared" ca="1" si="5"/>
        <v>#REF!</v>
      </c>
    </row>
    <row r="128" spans="1:13" x14ac:dyDescent="0.35">
      <c r="A128" s="168" t="s">
        <v>167</v>
      </c>
      <c r="B128" s="169" t="s">
        <v>7958</v>
      </c>
      <c r="C128" s="170" t="s">
        <v>70</v>
      </c>
      <c r="D128" s="170">
        <v>20</v>
      </c>
      <c r="E128" s="126">
        <f ca="1">ROUND(OFFSET(INDEX(Composições!A:J,MATCH(Orçamentária!A128,Composições!A:A,0),8),2,0),2)</f>
        <v>543.6</v>
      </c>
      <c r="F128" s="127">
        <f t="shared" ca="1" si="3"/>
        <v>10872</v>
      </c>
      <c r="G128" s="128">
        <f>BDI!$B$17</f>
        <v>0.191</v>
      </c>
      <c r="H128" s="129">
        <f t="shared" ca="1" si="4"/>
        <v>647.42999999999995</v>
      </c>
      <c r="I128" s="127">
        <f t="shared" ca="1" si="5"/>
        <v>12948.6</v>
      </c>
      <c r="M128" s="204"/>
    </row>
    <row r="129" spans="1:13" x14ac:dyDescent="0.35">
      <c r="A129" s="168" t="s">
        <v>169</v>
      </c>
      <c r="B129" s="169" t="s">
        <v>7959</v>
      </c>
      <c r="C129" s="170" t="s">
        <v>70</v>
      </c>
      <c r="D129" s="170">
        <v>60</v>
      </c>
      <c r="E129" s="126">
        <f ca="1">ROUND(OFFSET(INDEX(Composições!A:J,MATCH(Orçamentária!A129,Composições!A:A,0),8),2,0),2)</f>
        <v>475.78</v>
      </c>
      <c r="F129" s="127">
        <f t="shared" ca="1" si="3"/>
        <v>28546.799999999999</v>
      </c>
      <c r="G129" s="128">
        <f>BDI!$B$17</f>
        <v>0.191</v>
      </c>
      <c r="H129" s="129">
        <f t="shared" ca="1" si="4"/>
        <v>566.65</v>
      </c>
      <c r="I129" s="127">
        <f t="shared" ca="1" si="5"/>
        <v>33999</v>
      </c>
      <c r="M129" s="204"/>
    </row>
    <row r="130" spans="1:13" hidden="1" x14ac:dyDescent="0.35">
      <c r="A130" s="160" t="s">
        <v>171</v>
      </c>
      <c r="B130" s="108" t="s">
        <v>7960</v>
      </c>
      <c r="C130" s="109" t="s">
        <v>70</v>
      </c>
      <c r="D130" s="109">
        <v>0</v>
      </c>
      <c r="E130" s="126">
        <f ca="1">OFFSET(INDEX(Composições!A:J,MATCH(Orçamentária!A130,Composições!A:A,0),8),2,0)</f>
        <v>0</v>
      </c>
      <c r="F130" s="127">
        <f t="shared" ca="1" si="3"/>
        <v>0</v>
      </c>
      <c r="G130" s="128" t="e">
        <f>IF(A130&lt;&gt;"",IF(AND(#REF!="Padrão",$H$4=#REF!),BDI!$B$17,IF(AND(#REF!="Padrão",$H$4=#REF!),BDI!#REF!,IF(AND(#REF!="Diferenciado",$H$4=#REF!),BDI!$E$17,IF(AND(#REF!="Diferenciado",$H$4=#REF!),BDI!#REF!,IF(#REF!="ZERO",0))))),"")</f>
        <v>#REF!</v>
      </c>
      <c r="H130" s="129" t="e">
        <f t="shared" ca="1" si="4"/>
        <v>#REF!</v>
      </c>
      <c r="I130" s="127" t="e">
        <f t="shared" ca="1" si="5"/>
        <v>#REF!</v>
      </c>
    </row>
    <row r="131" spans="1:13" hidden="1" x14ac:dyDescent="0.35">
      <c r="A131" s="160" t="s">
        <v>173</v>
      </c>
      <c r="B131" s="108" t="s">
        <v>7961</v>
      </c>
      <c r="C131" s="109" t="s">
        <v>70</v>
      </c>
      <c r="D131" s="109">
        <v>0</v>
      </c>
      <c r="E131" s="126">
        <f ca="1">OFFSET(INDEX(Composições!A:J,MATCH(Orçamentária!A131,Composições!A:A,0),8),2,0)</f>
        <v>0</v>
      </c>
      <c r="F131" s="127">
        <f t="shared" ca="1" si="3"/>
        <v>0</v>
      </c>
      <c r="G131" s="128" t="e">
        <f>IF(A131&lt;&gt;"",IF(AND(#REF!="Padrão",$H$4=#REF!),BDI!$B$17,IF(AND(#REF!="Padrão",$H$4=#REF!),BDI!#REF!,IF(AND(#REF!="Diferenciado",$H$4=#REF!),BDI!$E$17,IF(AND(#REF!="Diferenciado",$H$4=#REF!),BDI!#REF!,IF(#REF!="ZERO",0))))),"")</f>
        <v>#REF!</v>
      </c>
      <c r="H131" s="129" t="e">
        <f t="shared" ca="1" si="4"/>
        <v>#REF!</v>
      </c>
      <c r="I131" s="127" t="e">
        <f t="shared" ca="1" si="5"/>
        <v>#REF!</v>
      </c>
    </row>
    <row r="132" spans="1:13" hidden="1" x14ac:dyDescent="0.35">
      <c r="A132" s="160" t="s">
        <v>175</v>
      </c>
      <c r="B132" s="108" t="s">
        <v>7962</v>
      </c>
      <c r="C132" s="109" t="s">
        <v>70</v>
      </c>
      <c r="D132" s="109">
        <v>0</v>
      </c>
      <c r="E132" s="126">
        <f ca="1">OFFSET(INDEX(Composições!A:J,MATCH(Orçamentária!A132,Composições!A:A,0),8),2,0)</f>
        <v>0</v>
      </c>
      <c r="F132" s="127">
        <f t="shared" ca="1" si="3"/>
        <v>0</v>
      </c>
      <c r="G132" s="128" t="e">
        <f>IF(A132&lt;&gt;"",IF(AND(#REF!="Padrão",$H$4=#REF!),BDI!$B$17,IF(AND(#REF!="Padrão",$H$4=#REF!),BDI!#REF!,IF(AND(#REF!="Diferenciado",$H$4=#REF!),BDI!$E$17,IF(AND(#REF!="Diferenciado",$H$4=#REF!),BDI!#REF!,IF(#REF!="ZERO",0))))),"")</f>
        <v>#REF!</v>
      </c>
      <c r="H132" s="129" t="e">
        <f t="shared" ca="1" si="4"/>
        <v>#REF!</v>
      </c>
      <c r="I132" s="127" t="e">
        <f t="shared" ca="1" si="5"/>
        <v>#REF!</v>
      </c>
    </row>
    <row r="133" spans="1:13" hidden="1" x14ac:dyDescent="0.35">
      <c r="A133" s="160" t="s">
        <v>177</v>
      </c>
      <c r="B133" s="108" t="s">
        <v>1373</v>
      </c>
      <c r="C133" s="109" t="s">
        <v>70</v>
      </c>
      <c r="D133" s="109">
        <v>0</v>
      </c>
      <c r="E133" s="126">
        <f ca="1">OFFSET(INDEX(Composições!A:J,MATCH(Orçamentária!A133,Composições!A:A,0),8),2,0)</f>
        <v>0</v>
      </c>
      <c r="F133" s="127">
        <f t="shared" ca="1" si="3"/>
        <v>0</v>
      </c>
      <c r="G133" s="128" t="e">
        <f>IF(A133&lt;&gt;"",IF(AND(#REF!="Padrão",$H$4=#REF!),BDI!$B$17,IF(AND(#REF!="Padrão",$H$4=#REF!),BDI!#REF!,IF(AND(#REF!="Diferenciado",$H$4=#REF!),BDI!$E$17,IF(AND(#REF!="Diferenciado",$H$4=#REF!),BDI!#REF!,IF(#REF!="ZERO",0))))),"")</f>
        <v>#REF!</v>
      </c>
      <c r="H133" s="129" t="e">
        <f t="shared" ca="1" si="4"/>
        <v>#REF!</v>
      </c>
      <c r="I133" s="127" t="e">
        <f t="shared" ca="1" si="5"/>
        <v>#REF!</v>
      </c>
    </row>
    <row r="134" spans="1:13" hidden="1" x14ac:dyDescent="0.35">
      <c r="A134" s="160" t="s">
        <v>178</v>
      </c>
      <c r="B134" s="108" t="s">
        <v>5349</v>
      </c>
      <c r="C134" s="109" t="s">
        <v>70</v>
      </c>
      <c r="D134" s="109">
        <v>0</v>
      </c>
      <c r="E134" s="126">
        <f ca="1">OFFSET(INDEX(Composições!A:J,MATCH(Orçamentária!A134,Composições!A:A,0),8),2,0)</f>
        <v>0</v>
      </c>
      <c r="F134" s="127">
        <f t="shared" ca="1" si="3"/>
        <v>0</v>
      </c>
      <c r="G134" s="128" t="e">
        <f>IF(A134&lt;&gt;"",IF(AND(#REF!="Padrão",$H$4=#REF!),BDI!$B$17,IF(AND(#REF!="Padrão",$H$4=#REF!),BDI!#REF!,IF(AND(#REF!="Diferenciado",$H$4=#REF!),BDI!$E$17,IF(AND(#REF!="Diferenciado",$H$4=#REF!),BDI!#REF!,IF(#REF!="ZERO",0))))),"")</f>
        <v>#REF!</v>
      </c>
      <c r="H134" s="129" t="e">
        <f t="shared" ca="1" si="4"/>
        <v>#REF!</v>
      </c>
      <c r="I134" s="127" t="e">
        <f t="shared" ca="1" si="5"/>
        <v>#REF!</v>
      </c>
    </row>
    <row r="135" spans="1:13" hidden="1" x14ac:dyDescent="0.35">
      <c r="A135" s="160" t="s">
        <v>179</v>
      </c>
      <c r="B135" s="108" t="s">
        <v>1374</v>
      </c>
      <c r="C135" s="109" t="s">
        <v>70</v>
      </c>
      <c r="D135" s="109">
        <v>0</v>
      </c>
      <c r="E135" s="126">
        <f ca="1">OFFSET(INDEX(Composições!A:J,MATCH(Orçamentária!A135,Composições!A:A,0),8),2,0)</f>
        <v>0</v>
      </c>
      <c r="F135" s="127">
        <f t="shared" ref="F135:F198" ca="1" si="6">IF(ISNUMBER(E135),D135*E135,"")</f>
        <v>0</v>
      </c>
      <c r="G135" s="128" t="e">
        <f>IF(A135&lt;&gt;"",IF(AND(#REF!="Padrão",$H$4=#REF!),BDI!$B$17,IF(AND(#REF!="Padrão",$H$4=#REF!),BDI!#REF!,IF(AND(#REF!="Diferenciado",$H$4=#REF!),BDI!$E$17,IF(AND(#REF!="Diferenciado",$H$4=#REF!),BDI!#REF!,IF(#REF!="ZERO",0))))),"")</f>
        <v>#REF!</v>
      </c>
      <c r="H135" s="129" t="e">
        <f t="shared" ref="H135:H198" ca="1" si="7">IF(ISNUMBER(E135),ROUND(E135*(1+G135),2),"")</f>
        <v>#REF!</v>
      </c>
      <c r="I135" s="127" t="e">
        <f t="shared" ref="I135:I198" ca="1" si="8">IF(ISNUMBER(E135),ROUND(H135*D135,2),"")</f>
        <v>#REF!</v>
      </c>
    </row>
    <row r="136" spans="1:13" hidden="1" x14ac:dyDescent="0.35">
      <c r="A136" s="160" t="s">
        <v>180</v>
      </c>
      <c r="B136" s="108" t="s">
        <v>7963</v>
      </c>
      <c r="C136" s="109" t="s">
        <v>70</v>
      </c>
      <c r="D136" s="109">
        <v>0</v>
      </c>
      <c r="E136" s="126">
        <f ca="1">OFFSET(INDEX(Composições!A:J,MATCH(Orçamentária!A136,Composições!A:A,0),8),2,0)</f>
        <v>0</v>
      </c>
      <c r="F136" s="127">
        <f t="shared" ca="1" si="6"/>
        <v>0</v>
      </c>
      <c r="G136" s="128" t="e">
        <f>IF(A136&lt;&gt;"",IF(AND(#REF!="Padrão",$H$4=#REF!),BDI!$B$17,IF(AND(#REF!="Padrão",$H$4=#REF!),BDI!#REF!,IF(AND(#REF!="Diferenciado",$H$4=#REF!),BDI!$E$17,IF(AND(#REF!="Diferenciado",$H$4=#REF!),BDI!#REF!,IF(#REF!="ZERO",0))))),"")</f>
        <v>#REF!</v>
      </c>
      <c r="H136" s="129" t="e">
        <f t="shared" ca="1" si="7"/>
        <v>#REF!</v>
      </c>
      <c r="I136" s="127" t="e">
        <f t="shared" ca="1" si="8"/>
        <v>#REF!</v>
      </c>
    </row>
    <row r="137" spans="1:13" hidden="1" x14ac:dyDescent="0.35">
      <c r="A137" s="160" t="s">
        <v>1375</v>
      </c>
      <c r="B137" s="108" t="s">
        <v>1376</v>
      </c>
      <c r="C137" s="109" t="s">
        <v>70</v>
      </c>
      <c r="D137" s="109">
        <v>0</v>
      </c>
      <c r="E137" s="126" t="s">
        <v>402</v>
      </c>
      <c r="F137" s="127" t="str">
        <f t="shared" si="6"/>
        <v/>
      </c>
      <c r="G137" s="128" t="e">
        <f>IF(A137&lt;&gt;"",IF(AND(#REF!="Padrão",$H$4=#REF!),BDI!$B$17,IF(AND(#REF!="Padrão",$H$4=#REF!),BDI!#REF!,IF(AND(#REF!="Diferenciado",$H$4=#REF!),BDI!$E$17,IF(AND(#REF!="Diferenciado",$H$4=#REF!),BDI!#REF!,IF(#REF!="ZERO",0))))),"")</f>
        <v>#REF!</v>
      </c>
      <c r="H137" s="129" t="str">
        <f t="shared" si="7"/>
        <v/>
      </c>
      <c r="I137" s="127" t="str">
        <f t="shared" si="8"/>
        <v/>
      </c>
    </row>
    <row r="138" spans="1:13" hidden="1" x14ac:dyDescent="0.35">
      <c r="A138" s="160" t="s">
        <v>1377</v>
      </c>
      <c r="B138" s="108" t="s">
        <v>1378</v>
      </c>
      <c r="C138" s="109" t="s">
        <v>70</v>
      </c>
      <c r="D138" s="109">
        <v>0</v>
      </c>
      <c r="E138" s="126" t="s">
        <v>402</v>
      </c>
      <c r="F138" s="127" t="str">
        <f t="shared" si="6"/>
        <v/>
      </c>
      <c r="G138" s="128" t="e">
        <f>IF(A138&lt;&gt;"",IF(AND(#REF!="Padrão",$H$4=#REF!),BDI!$B$17,IF(AND(#REF!="Padrão",$H$4=#REF!),BDI!#REF!,IF(AND(#REF!="Diferenciado",$H$4=#REF!),BDI!$E$17,IF(AND(#REF!="Diferenciado",$H$4=#REF!),BDI!#REF!,IF(#REF!="ZERO",0))))),"")</f>
        <v>#REF!</v>
      </c>
      <c r="H138" s="129" t="str">
        <f t="shared" si="7"/>
        <v/>
      </c>
      <c r="I138" s="127" t="str">
        <f t="shared" si="8"/>
        <v/>
      </c>
    </row>
    <row r="139" spans="1:13" hidden="1" x14ac:dyDescent="0.35">
      <c r="A139" s="160" t="s">
        <v>1379</v>
      </c>
      <c r="B139" s="108" t="s">
        <v>1380</v>
      </c>
      <c r="C139" s="109" t="s">
        <v>70</v>
      </c>
      <c r="D139" s="109">
        <v>0</v>
      </c>
      <c r="E139" s="126" t="s">
        <v>402</v>
      </c>
      <c r="F139" s="127" t="str">
        <f t="shared" si="6"/>
        <v/>
      </c>
      <c r="G139" s="128" t="e">
        <f>IF(A139&lt;&gt;"",IF(AND(#REF!="Padrão",$H$4=#REF!),BDI!$B$17,IF(AND(#REF!="Padrão",$H$4=#REF!),BDI!#REF!,IF(AND(#REF!="Diferenciado",$H$4=#REF!),BDI!$E$17,IF(AND(#REF!="Diferenciado",$H$4=#REF!),BDI!#REF!,IF(#REF!="ZERO",0))))),"")</f>
        <v>#REF!</v>
      </c>
      <c r="H139" s="129" t="str">
        <f t="shared" si="7"/>
        <v/>
      </c>
      <c r="I139" s="127" t="str">
        <f t="shared" si="8"/>
        <v/>
      </c>
    </row>
    <row r="140" spans="1:13" x14ac:dyDescent="0.35">
      <c r="A140" s="168" t="s">
        <v>1381</v>
      </c>
      <c r="B140" s="169" t="s">
        <v>1382</v>
      </c>
      <c r="C140" s="170" t="s">
        <v>70</v>
      </c>
      <c r="D140" s="170">
        <v>90</v>
      </c>
      <c r="E140" s="184">
        <v>1058.02</v>
      </c>
      <c r="F140" s="127">
        <f t="shared" si="6"/>
        <v>95221.8</v>
      </c>
      <c r="G140" s="128">
        <f>BDI!$E$17</f>
        <v>0.11260000000000001</v>
      </c>
      <c r="H140" s="129">
        <f t="shared" si="7"/>
        <v>1177.1500000000001</v>
      </c>
      <c r="I140" s="127">
        <f t="shared" si="8"/>
        <v>105943.5</v>
      </c>
      <c r="M140" s="204"/>
    </row>
    <row r="141" spans="1:13" hidden="1" x14ac:dyDescent="0.35">
      <c r="A141" s="160" t="s">
        <v>1383</v>
      </c>
      <c r="B141" s="108" t="s">
        <v>1384</v>
      </c>
      <c r="C141" s="109" t="s">
        <v>70</v>
      </c>
      <c r="D141" s="109">
        <v>0</v>
      </c>
      <c r="E141" s="126" t="s">
        <v>402</v>
      </c>
      <c r="F141" s="127" t="str">
        <f t="shared" si="6"/>
        <v/>
      </c>
      <c r="G141" s="128" t="e">
        <f>IF(A141&lt;&gt;"",IF(AND(#REF!="Padrão",$H$4=#REF!),BDI!$B$17,IF(AND(#REF!="Padrão",$H$4=#REF!),BDI!#REF!,IF(AND(#REF!="Diferenciado",$H$4=#REF!),BDI!$E$17,IF(AND(#REF!="Diferenciado",$H$4=#REF!),BDI!#REF!,IF(#REF!="ZERO",0))))),"")</f>
        <v>#REF!</v>
      </c>
      <c r="H141" s="129" t="str">
        <f t="shared" si="7"/>
        <v/>
      </c>
      <c r="I141" s="127" t="str">
        <f t="shared" si="8"/>
        <v/>
      </c>
    </row>
    <row r="142" spans="1:13" hidden="1" x14ac:dyDescent="0.35">
      <c r="A142" s="160" t="s">
        <v>1385</v>
      </c>
      <c r="B142" s="108" t="s">
        <v>1386</v>
      </c>
      <c r="C142" s="109" t="s">
        <v>70</v>
      </c>
      <c r="D142" s="109">
        <v>0</v>
      </c>
      <c r="E142" s="126" t="s">
        <v>402</v>
      </c>
      <c r="F142" s="127" t="str">
        <f t="shared" si="6"/>
        <v/>
      </c>
      <c r="G142" s="128" t="e">
        <f>IF(A142&lt;&gt;"",IF(AND(#REF!="Padrão",$H$4=#REF!),BDI!$B$17,IF(AND(#REF!="Padrão",$H$4=#REF!),BDI!#REF!,IF(AND(#REF!="Diferenciado",$H$4=#REF!),BDI!$E$17,IF(AND(#REF!="Diferenciado",$H$4=#REF!),BDI!#REF!,IF(#REF!="ZERO",0))))),"")</f>
        <v>#REF!</v>
      </c>
      <c r="H142" s="129" t="str">
        <f t="shared" si="7"/>
        <v/>
      </c>
      <c r="I142" s="127" t="str">
        <f t="shared" si="8"/>
        <v/>
      </c>
    </row>
    <row r="143" spans="1:13" hidden="1" x14ac:dyDescent="0.35">
      <c r="A143" s="160" t="s">
        <v>182</v>
      </c>
      <c r="B143" s="108" t="s">
        <v>1387</v>
      </c>
      <c r="C143" s="109" t="s">
        <v>70</v>
      </c>
      <c r="D143" s="109">
        <v>0</v>
      </c>
      <c r="E143" s="126">
        <f ca="1">OFFSET(INDEX(Composições!A:J,MATCH(Orçamentária!A143,Composições!A:A,0),8),2,0)</f>
        <v>0</v>
      </c>
      <c r="F143" s="127">
        <f t="shared" ca="1" si="6"/>
        <v>0</v>
      </c>
      <c r="G143" s="128" t="e">
        <f>IF(A143&lt;&gt;"",IF(AND(#REF!="Padrão",$H$4=#REF!),BDI!$B$17,IF(AND(#REF!="Padrão",$H$4=#REF!),BDI!#REF!,IF(AND(#REF!="Diferenciado",$H$4=#REF!),BDI!$E$17,IF(AND(#REF!="Diferenciado",$H$4=#REF!),BDI!#REF!,IF(#REF!="ZERO",0))))),"")</f>
        <v>#REF!</v>
      </c>
      <c r="H143" s="129" t="e">
        <f t="shared" ca="1" si="7"/>
        <v>#REF!</v>
      </c>
      <c r="I143" s="127" t="e">
        <f t="shared" ca="1" si="8"/>
        <v>#REF!</v>
      </c>
    </row>
    <row r="144" spans="1:13" x14ac:dyDescent="0.35">
      <c r="A144" s="168" t="s">
        <v>184</v>
      </c>
      <c r="B144" s="169" t="s">
        <v>1388</v>
      </c>
      <c r="C144" s="170" t="s">
        <v>70</v>
      </c>
      <c r="D144" s="170">
        <v>100</v>
      </c>
      <c r="E144" s="126">
        <f ca="1">ROUND(OFFSET(INDEX(Composições!A:J,MATCH(Orçamentária!A144,Composições!A:A,0),8),2,0),2)</f>
        <v>135.07</v>
      </c>
      <c r="F144" s="127">
        <f t="shared" ca="1" si="6"/>
        <v>13507</v>
      </c>
      <c r="G144" s="128">
        <f>BDI!$B$17</f>
        <v>0.191</v>
      </c>
      <c r="H144" s="129">
        <f t="shared" ca="1" si="7"/>
        <v>160.87</v>
      </c>
      <c r="I144" s="127">
        <f t="shared" ca="1" si="8"/>
        <v>16087</v>
      </c>
      <c r="M144" s="204"/>
    </row>
    <row r="145" spans="1:13" hidden="1" x14ac:dyDescent="0.35">
      <c r="A145" s="160" t="s">
        <v>186</v>
      </c>
      <c r="B145" s="108" t="s">
        <v>7964</v>
      </c>
      <c r="C145" s="109" t="s">
        <v>70</v>
      </c>
      <c r="D145" s="109">
        <v>0</v>
      </c>
      <c r="E145" s="126">
        <f ca="1">ROUND(OFFSET(INDEX(Composições!A:J,MATCH(Orçamentária!A145,Composições!A:A,0),8),2,0),2)</f>
        <v>0</v>
      </c>
      <c r="F145" s="127">
        <f t="shared" ca="1" si="6"/>
        <v>0</v>
      </c>
      <c r="G145" s="128" t="e">
        <f>IF(A145&lt;&gt;"",IF(AND(#REF!="Padrão",$H$4=#REF!),BDI!$B$17,IF(AND(#REF!="Padrão",$H$4=#REF!),BDI!#REF!,IF(AND(#REF!="Diferenciado",$H$4=#REF!),BDI!$E$17,IF(AND(#REF!="Diferenciado",$H$4=#REF!),BDI!#REF!,IF(#REF!="ZERO",0))))),"")</f>
        <v>#REF!</v>
      </c>
      <c r="H145" s="129" t="e">
        <f t="shared" ca="1" si="7"/>
        <v>#REF!</v>
      </c>
      <c r="I145" s="127" t="e">
        <f t="shared" ca="1" si="8"/>
        <v>#REF!</v>
      </c>
    </row>
    <row r="146" spans="1:13" hidden="1" x14ac:dyDescent="0.35">
      <c r="A146" s="160" t="s">
        <v>189</v>
      </c>
      <c r="B146" s="108" t="s">
        <v>7965</v>
      </c>
      <c r="C146" s="109" t="s">
        <v>70</v>
      </c>
      <c r="D146" s="109">
        <v>0</v>
      </c>
      <c r="E146" s="126">
        <f ca="1">ROUND(OFFSET(INDEX(Composições!A:J,MATCH(Orçamentária!A146,Composições!A:A,0),8),2,0),2)</f>
        <v>0</v>
      </c>
      <c r="F146" s="127">
        <f t="shared" ca="1" si="6"/>
        <v>0</v>
      </c>
      <c r="G146" s="128" t="e">
        <f>IF(A146&lt;&gt;"",IF(AND(#REF!="Padrão",$H$4=#REF!),BDI!$B$17,IF(AND(#REF!="Padrão",$H$4=#REF!),BDI!#REF!,IF(AND(#REF!="Diferenciado",$H$4=#REF!),BDI!$E$17,IF(AND(#REF!="Diferenciado",$H$4=#REF!),BDI!#REF!,IF(#REF!="ZERO",0))))),"")</f>
        <v>#REF!</v>
      </c>
      <c r="H146" s="129" t="e">
        <f t="shared" ca="1" si="7"/>
        <v>#REF!</v>
      </c>
      <c r="I146" s="127" t="e">
        <f t="shared" ca="1" si="8"/>
        <v>#REF!</v>
      </c>
    </row>
    <row r="147" spans="1:13" hidden="1" x14ac:dyDescent="0.35">
      <c r="A147" s="160" t="s">
        <v>190</v>
      </c>
      <c r="B147" s="108" t="s">
        <v>1389</v>
      </c>
      <c r="C147" s="109" t="s">
        <v>70</v>
      </c>
      <c r="D147" s="109">
        <v>0</v>
      </c>
      <c r="E147" s="126">
        <f ca="1">ROUND(OFFSET(INDEX(Composições!A:J,MATCH(Orçamentária!A147,Composições!A:A,0),8),2,0),2)</f>
        <v>0</v>
      </c>
      <c r="F147" s="127">
        <f t="shared" ca="1" si="6"/>
        <v>0</v>
      </c>
      <c r="G147" s="128" t="e">
        <f>IF(A147&lt;&gt;"",IF(AND(#REF!="Padrão",$H$4=#REF!),BDI!$B$17,IF(AND(#REF!="Padrão",$H$4=#REF!),BDI!#REF!,IF(AND(#REF!="Diferenciado",$H$4=#REF!),BDI!$E$17,IF(AND(#REF!="Diferenciado",$H$4=#REF!),BDI!#REF!,IF(#REF!="ZERO",0))))),"")</f>
        <v>#REF!</v>
      </c>
      <c r="H147" s="129" t="e">
        <f t="shared" ca="1" si="7"/>
        <v>#REF!</v>
      </c>
      <c r="I147" s="127" t="e">
        <f t="shared" ca="1" si="8"/>
        <v>#REF!</v>
      </c>
    </row>
    <row r="148" spans="1:13" hidden="1" x14ac:dyDescent="0.35">
      <c r="A148" s="160" t="s">
        <v>192</v>
      </c>
      <c r="B148" s="108" t="s">
        <v>1390</v>
      </c>
      <c r="C148" s="109" t="s">
        <v>70</v>
      </c>
      <c r="D148" s="109">
        <v>0</v>
      </c>
      <c r="E148" s="126">
        <f ca="1">ROUND(OFFSET(INDEX(Composições!A:J,MATCH(Orçamentária!A148,Composições!A:A,0),8),2,0),2)</f>
        <v>0</v>
      </c>
      <c r="F148" s="127">
        <f t="shared" ca="1" si="6"/>
        <v>0</v>
      </c>
      <c r="G148" s="128" t="e">
        <f>IF(A148&lt;&gt;"",IF(AND(#REF!="Padrão",$H$4=#REF!),BDI!$B$17,IF(AND(#REF!="Padrão",$H$4=#REF!),BDI!#REF!,IF(AND(#REF!="Diferenciado",$H$4=#REF!),BDI!$E$17,IF(AND(#REF!="Diferenciado",$H$4=#REF!),BDI!#REF!,IF(#REF!="ZERO",0))))),"")</f>
        <v>#REF!</v>
      </c>
      <c r="H148" s="129" t="e">
        <f t="shared" ca="1" si="7"/>
        <v>#REF!</v>
      </c>
      <c r="I148" s="127" t="e">
        <f t="shared" ca="1" si="8"/>
        <v>#REF!</v>
      </c>
    </row>
    <row r="149" spans="1:13" x14ac:dyDescent="0.35">
      <c r="A149" s="168" t="s">
        <v>195</v>
      </c>
      <c r="B149" s="169" t="s">
        <v>1391</v>
      </c>
      <c r="C149" s="170" t="s">
        <v>70</v>
      </c>
      <c r="D149" s="170">
        <v>1086</v>
      </c>
      <c r="E149" s="126">
        <f ca="1">ROUND(OFFSET(INDEX(Composições!A:J,MATCH(Orçamentária!A149,Composições!A:A,0),8),2,0),2)</f>
        <v>91.46</v>
      </c>
      <c r="F149" s="127">
        <f t="shared" ca="1" si="6"/>
        <v>99325.56</v>
      </c>
      <c r="G149" s="128">
        <f>BDI!$B$17</f>
        <v>0.191</v>
      </c>
      <c r="H149" s="129">
        <f t="shared" ca="1" si="7"/>
        <v>108.93</v>
      </c>
      <c r="I149" s="127">
        <f t="shared" ca="1" si="8"/>
        <v>118297.98</v>
      </c>
      <c r="M149" s="204"/>
    </row>
    <row r="150" spans="1:13" hidden="1" x14ac:dyDescent="0.35">
      <c r="A150" s="160" t="s">
        <v>196</v>
      </c>
      <c r="B150" s="108" t="s">
        <v>1392</v>
      </c>
      <c r="C150" s="109" t="s">
        <v>70</v>
      </c>
      <c r="D150" s="109">
        <v>0</v>
      </c>
      <c r="E150" s="126">
        <f ca="1">OFFSET(INDEX(Composições!A:J,MATCH(Orçamentária!A150,Composições!A:A,0),8),2,0)</f>
        <v>0</v>
      </c>
      <c r="F150" s="127">
        <f t="shared" ca="1" si="6"/>
        <v>0</v>
      </c>
      <c r="G150" s="128" t="e">
        <f>IF(A150&lt;&gt;"",IF(AND(#REF!="Padrão",$H$4=#REF!),BDI!$B$17,IF(AND(#REF!="Padrão",$H$4=#REF!),BDI!#REF!,IF(AND(#REF!="Diferenciado",$H$4=#REF!),BDI!$E$17,IF(AND(#REF!="Diferenciado",$H$4=#REF!),BDI!#REF!,IF(#REF!="ZERO",0))))),"")</f>
        <v>#REF!</v>
      </c>
      <c r="H150" s="129" t="e">
        <f t="shared" ca="1" si="7"/>
        <v>#REF!</v>
      </c>
      <c r="I150" s="127" t="e">
        <f t="shared" ca="1" si="8"/>
        <v>#REF!</v>
      </c>
    </row>
    <row r="151" spans="1:13" x14ac:dyDescent="0.35">
      <c r="A151" s="168" t="s">
        <v>197</v>
      </c>
      <c r="B151" s="169" t="s">
        <v>1393</v>
      </c>
      <c r="C151" s="170" t="s">
        <v>70</v>
      </c>
      <c r="D151" s="170">
        <v>2210</v>
      </c>
      <c r="E151" s="126">
        <f ca="1">ROUND(OFFSET(INDEX(Composições!A:J,MATCH(Orçamentária!A151,Composições!A:A,0),8),2,0),2)</f>
        <v>103.75</v>
      </c>
      <c r="F151" s="127">
        <f t="shared" ca="1" si="6"/>
        <v>229287.5</v>
      </c>
      <c r="G151" s="128">
        <f>BDI!$B$17</f>
        <v>0.191</v>
      </c>
      <c r="H151" s="129">
        <f t="shared" ca="1" si="7"/>
        <v>123.57</v>
      </c>
      <c r="I151" s="127">
        <f t="shared" ca="1" si="8"/>
        <v>273089.7</v>
      </c>
      <c r="M151" s="204"/>
    </row>
    <row r="152" spans="1:13" hidden="1" x14ac:dyDescent="0.35">
      <c r="A152" s="160" t="s">
        <v>199</v>
      </c>
      <c r="B152" s="108" t="s">
        <v>1394</v>
      </c>
      <c r="C152" s="109" t="s">
        <v>70</v>
      </c>
      <c r="D152" s="109">
        <v>0</v>
      </c>
      <c r="E152" s="126">
        <f ca="1">OFFSET(INDEX(Composições!A:J,MATCH(Orçamentária!A152,Composições!A:A,0),8),2,0)</f>
        <v>0</v>
      </c>
      <c r="F152" s="127">
        <f t="shared" ca="1" si="6"/>
        <v>0</v>
      </c>
      <c r="G152" s="128" t="e">
        <f>IF(A152&lt;&gt;"",IF(AND(#REF!="Padrão",$H$4=#REF!),BDI!$B$17,IF(AND(#REF!="Padrão",$H$4=#REF!),BDI!#REF!,IF(AND(#REF!="Diferenciado",$H$4=#REF!),BDI!$E$17,IF(AND(#REF!="Diferenciado",$H$4=#REF!),BDI!#REF!,IF(#REF!="ZERO",0))))),"")</f>
        <v>#REF!</v>
      </c>
      <c r="H152" s="129" t="e">
        <f t="shared" ca="1" si="7"/>
        <v>#REF!</v>
      </c>
      <c r="I152" s="127" t="e">
        <f t="shared" ca="1" si="8"/>
        <v>#REF!</v>
      </c>
    </row>
    <row r="153" spans="1:13" hidden="1" x14ac:dyDescent="0.35">
      <c r="A153" s="160" t="s">
        <v>201</v>
      </c>
      <c r="B153" s="108" t="s">
        <v>1395</v>
      </c>
      <c r="C153" s="109" t="s">
        <v>70</v>
      </c>
      <c r="D153" s="109">
        <v>0</v>
      </c>
      <c r="E153" s="126">
        <f ca="1">OFFSET(INDEX(Composições!A:J,MATCH(Orçamentária!A153,Composições!A:A,0),8),2,0)</f>
        <v>0</v>
      </c>
      <c r="F153" s="127">
        <f t="shared" ca="1" si="6"/>
        <v>0</v>
      </c>
      <c r="G153" s="128" t="e">
        <f>IF(A153&lt;&gt;"",IF(AND(#REF!="Padrão",$H$4=#REF!),BDI!$B$17,IF(AND(#REF!="Padrão",$H$4=#REF!),BDI!#REF!,IF(AND(#REF!="Diferenciado",$H$4=#REF!),BDI!$E$17,IF(AND(#REF!="Diferenciado",$H$4=#REF!),BDI!#REF!,IF(#REF!="ZERO",0))))),"")</f>
        <v>#REF!</v>
      </c>
      <c r="H153" s="129" t="e">
        <f t="shared" ca="1" si="7"/>
        <v>#REF!</v>
      </c>
      <c r="I153" s="127" t="e">
        <f t="shared" ca="1" si="8"/>
        <v>#REF!</v>
      </c>
    </row>
    <row r="154" spans="1:13" hidden="1" x14ac:dyDescent="0.35">
      <c r="A154" s="160" t="s">
        <v>202</v>
      </c>
      <c r="B154" s="108" t="s">
        <v>1396</v>
      </c>
      <c r="C154" s="109" t="s">
        <v>70</v>
      </c>
      <c r="D154" s="109">
        <v>0</v>
      </c>
      <c r="E154" s="126">
        <f ca="1">OFFSET(INDEX(Composições!A:J,MATCH(Orçamentária!A154,Composições!A:A,0),8),2,0)</f>
        <v>0</v>
      </c>
      <c r="F154" s="127">
        <f t="shared" ca="1" si="6"/>
        <v>0</v>
      </c>
      <c r="G154" s="128" t="e">
        <f>IF(A154&lt;&gt;"",IF(AND(#REF!="Padrão",$H$4=#REF!),BDI!$B$17,IF(AND(#REF!="Padrão",$H$4=#REF!),BDI!#REF!,IF(AND(#REF!="Diferenciado",$H$4=#REF!),BDI!$E$17,IF(AND(#REF!="Diferenciado",$H$4=#REF!),BDI!#REF!,IF(#REF!="ZERO",0))))),"")</f>
        <v>#REF!</v>
      </c>
      <c r="H154" s="129" t="e">
        <f t="shared" ca="1" si="7"/>
        <v>#REF!</v>
      </c>
      <c r="I154" s="127" t="e">
        <f t="shared" ca="1" si="8"/>
        <v>#REF!</v>
      </c>
    </row>
    <row r="155" spans="1:13" hidden="1" x14ac:dyDescent="0.35">
      <c r="A155" s="160" t="s">
        <v>203</v>
      </c>
      <c r="B155" s="108" t="s">
        <v>1397</v>
      </c>
      <c r="C155" s="109" t="s">
        <v>69</v>
      </c>
      <c r="D155" s="109">
        <v>0</v>
      </c>
      <c r="E155" s="126">
        <f ca="1">OFFSET(INDEX(Composições!A:J,MATCH(Orçamentária!A155,Composições!A:A,0),8),2,0)</f>
        <v>0</v>
      </c>
      <c r="F155" s="127">
        <f t="shared" ca="1" si="6"/>
        <v>0</v>
      </c>
      <c r="G155" s="128" t="e">
        <f>IF(A155&lt;&gt;"",IF(AND(#REF!="Padrão",$H$4=#REF!),BDI!$B$17,IF(AND(#REF!="Padrão",$H$4=#REF!),BDI!#REF!,IF(AND(#REF!="Diferenciado",$H$4=#REF!),BDI!$E$17,IF(AND(#REF!="Diferenciado",$H$4=#REF!),BDI!#REF!,IF(#REF!="ZERO",0))))),"")</f>
        <v>#REF!</v>
      </c>
      <c r="H155" s="129" t="e">
        <f t="shared" ca="1" si="7"/>
        <v>#REF!</v>
      </c>
      <c r="I155" s="127" t="e">
        <f t="shared" ca="1" si="8"/>
        <v>#REF!</v>
      </c>
    </row>
    <row r="156" spans="1:13" hidden="1" x14ac:dyDescent="0.35">
      <c r="A156" s="160" t="s">
        <v>204</v>
      </c>
      <c r="B156" s="108" t="s">
        <v>1398</v>
      </c>
      <c r="C156" s="109" t="s">
        <v>70</v>
      </c>
      <c r="D156" s="109">
        <v>0</v>
      </c>
      <c r="E156" s="126">
        <f ca="1">OFFSET(INDEX(Composições!A:J,MATCH(Orçamentária!A156,Composições!A:A,0),8),2,0)</f>
        <v>0</v>
      </c>
      <c r="F156" s="127">
        <f t="shared" ca="1" si="6"/>
        <v>0</v>
      </c>
      <c r="G156" s="128" t="e">
        <f>IF(A156&lt;&gt;"",IF(AND(#REF!="Padrão",$H$4=#REF!),BDI!$B$17,IF(AND(#REF!="Padrão",$H$4=#REF!),BDI!#REF!,IF(AND(#REF!="Diferenciado",$H$4=#REF!),BDI!$E$17,IF(AND(#REF!="Diferenciado",$H$4=#REF!),BDI!#REF!,IF(#REF!="ZERO",0))))),"")</f>
        <v>#REF!</v>
      </c>
      <c r="H156" s="129" t="e">
        <f t="shared" ca="1" si="7"/>
        <v>#REF!</v>
      </c>
      <c r="I156" s="127" t="e">
        <f t="shared" ca="1" si="8"/>
        <v>#REF!</v>
      </c>
    </row>
    <row r="157" spans="1:13" hidden="1" x14ac:dyDescent="0.35">
      <c r="A157" s="160" t="s">
        <v>205</v>
      </c>
      <c r="B157" s="108" t="s">
        <v>206</v>
      </c>
      <c r="C157" s="109" t="s">
        <v>69</v>
      </c>
      <c r="D157" s="109">
        <v>0</v>
      </c>
      <c r="E157" s="126">
        <f ca="1">OFFSET(INDEX(Composições!A:J,MATCH(Orçamentária!A157,Composições!A:A,0),8),2,0)</f>
        <v>0</v>
      </c>
      <c r="F157" s="127">
        <f t="shared" ca="1" si="6"/>
        <v>0</v>
      </c>
      <c r="G157" s="128" t="e">
        <f>IF(A157&lt;&gt;"",IF(AND(#REF!="Padrão",$H$4=#REF!),BDI!$B$17,IF(AND(#REF!="Padrão",$H$4=#REF!),BDI!#REF!,IF(AND(#REF!="Diferenciado",$H$4=#REF!),BDI!$E$17,IF(AND(#REF!="Diferenciado",$H$4=#REF!),BDI!#REF!,IF(#REF!="ZERO",0))))),"")</f>
        <v>#REF!</v>
      </c>
      <c r="H157" s="129" t="e">
        <f t="shared" ca="1" si="7"/>
        <v>#REF!</v>
      </c>
      <c r="I157" s="127" t="e">
        <f t="shared" ca="1" si="8"/>
        <v>#REF!</v>
      </c>
    </row>
    <row r="158" spans="1:13" hidden="1" x14ac:dyDescent="0.35">
      <c r="A158" s="160" t="s">
        <v>207</v>
      </c>
      <c r="B158" s="108" t="s">
        <v>1399</v>
      </c>
      <c r="C158" s="109" t="s">
        <v>69</v>
      </c>
      <c r="D158" s="109">
        <v>0</v>
      </c>
      <c r="E158" s="126">
        <f ca="1">OFFSET(INDEX(Composições!A:J,MATCH(Orçamentária!A158,Composições!A:A,0),8),2,0)</f>
        <v>0</v>
      </c>
      <c r="F158" s="127">
        <f t="shared" ca="1" si="6"/>
        <v>0</v>
      </c>
      <c r="G158" s="128" t="e">
        <f>IF(A158&lt;&gt;"",IF(AND(#REF!="Padrão",$H$4=#REF!),BDI!$B$17,IF(AND(#REF!="Padrão",$H$4=#REF!),BDI!#REF!,IF(AND(#REF!="Diferenciado",$H$4=#REF!),BDI!$E$17,IF(AND(#REF!="Diferenciado",$H$4=#REF!),BDI!#REF!,IF(#REF!="ZERO",0))))),"")</f>
        <v>#REF!</v>
      </c>
      <c r="H158" s="129" t="e">
        <f t="shared" ca="1" si="7"/>
        <v>#REF!</v>
      </c>
      <c r="I158" s="127" t="e">
        <f t="shared" ca="1" si="8"/>
        <v>#REF!</v>
      </c>
    </row>
    <row r="159" spans="1:13" x14ac:dyDescent="0.35">
      <c r="A159" s="168" t="s">
        <v>208</v>
      </c>
      <c r="B159" s="169" t="s">
        <v>7968</v>
      </c>
      <c r="C159" s="170" t="s">
        <v>70</v>
      </c>
      <c r="D159" s="170">
        <v>400</v>
      </c>
      <c r="E159" s="126">
        <f ca="1">ROUND(OFFSET(INDEX(Composições!A:J,MATCH(Orçamentária!A159,Composições!A:A,0),8),2,0),2)</f>
        <v>616.39</v>
      </c>
      <c r="F159" s="127">
        <f t="shared" ca="1" si="6"/>
        <v>246556</v>
      </c>
      <c r="G159" s="128">
        <f>BDI!$B$17</f>
        <v>0.191</v>
      </c>
      <c r="H159" s="129">
        <f t="shared" ca="1" si="7"/>
        <v>734.12</v>
      </c>
      <c r="I159" s="127">
        <f t="shared" ca="1" si="8"/>
        <v>293648</v>
      </c>
      <c r="M159" s="204"/>
    </row>
    <row r="160" spans="1:13" hidden="1" x14ac:dyDescent="0.35">
      <c r="A160" s="160" t="s">
        <v>210</v>
      </c>
      <c r="B160" s="108" t="s">
        <v>1400</v>
      </c>
      <c r="C160" s="109" t="s">
        <v>70</v>
      </c>
      <c r="D160" s="109">
        <v>0</v>
      </c>
      <c r="E160" s="126">
        <f ca="1">OFFSET(INDEX(Composições!A:J,MATCH(Orçamentária!A160,Composições!A:A,0),8),2,0)</f>
        <v>0</v>
      </c>
      <c r="F160" s="127">
        <f t="shared" ca="1" si="6"/>
        <v>0</v>
      </c>
      <c r="G160" s="128" t="e">
        <f>IF(A160&lt;&gt;"",IF(AND(#REF!="Padrão",$H$4=#REF!),BDI!$B$17,IF(AND(#REF!="Padrão",$H$4=#REF!),BDI!#REF!,IF(AND(#REF!="Diferenciado",$H$4=#REF!),BDI!$E$17,IF(AND(#REF!="Diferenciado",$H$4=#REF!),BDI!#REF!,IF(#REF!="ZERO",0))))),"")</f>
        <v>#REF!</v>
      </c>
      <c r="H160" s="129" t="e">
        <f t="shared" ca="1" si="7"/>
        <v>#REF!</v>
      </c>
      <c r="I160" s="127" t="e">
        <f t="shared" ca="1" si="8"/>
        <v>#REF!</v>
      </c>
    </row>
    <row r="161" spans="1:13" hidden="1" x14ac:dyDescent="0.35">
      <c r="A161" s="160" t="s">
        <v>211</v>
      </c>
      <c r="B161" s="108" t="s">
        <v>8682</v>
      </c>
      <c r="C161" s="109" t="s">
        <v>69</v>
      </c>
      <c r="D161" s="109">
        <v>0</v>
      </c>
      <c r="E161" s="126">
        <f ca="1">OFFSET(INDEX(Composições!A:J,MATCH(Orçamentária!A161,Composições!A:A,0),8),2,0)</f>
        <v>0</v>
      </c>
      <c r="F161" s="127">
        <f t="shared" ca="1" si="6"/>
        <v>0</v>
      </c>
      <c r="G161" s="128" t="e">
        <f>IF(A161&lt;&gt;"",IF(AND(#REF!="Padrão",$H$4=#REF!),BDI!$B$17,IF(AND(#REF!="Padrão",$H$4=#REF!),BDI!#REF!,IF(AND(#REF!="Diferenciado",$H$4=#REF!),BDI!$E$17,IF(AND(#REF!="Diferenciado",$H$4=#REF!),BDI!#REF!,IF(#REF!="ZERO",0))))),"")</f>
        <v>#REF!</v>
      </c>
      <c r="H161" s="129" t="e">
        <f t="shared" ca="1" si="7"/>
        <v>#REF!</v>
      </c>
      <c r="I161" s="127" t="e">
        <f t="shared" ca="1" si="8"/>
        <v>#REF!</v>
      </c>
    </row>
    <row r="162" spans="1:13" hidden="1" x14ac:dyDescent="0.35">
      <c r="A162" s="160" t="s">
        <v>213</v>
      </c>
      <c r="B162" s="108" t="s">
        <v>7966</v>
      </c>
      <c r="C162" s="109" t="s">
        <v>70</v>
      </c>
      <c r="D162" s="109">
        <v>0</v>
      </c>
      <c r="E162" s="126">
        <f ca="1">OFFSET(INDEX(Composições!A:J,MATCH(Orçamentária!A162,Composições!A:A,0),8),2,0)</f>
        <v>0</v>
      </c>
      <c r="F162" s="127">
        <f t="shared" ca="1" si="6"/>
        <v>0</v>
      </c>
      <c r="G162" s="128" t="e">
        <f>IF(A162&lt;&gt;"",IF(AND(#REF!="Padrão",$H$4=#REF!),BDI!$B$17,IF(AND(#REF!="Padrão",$H$4=#REF!),BDI!#REF!,IF(AND(#REF!="Diferenciado",$H$4=#REF!),BDI!$E$17,IF(AND(#REF!="Diferenciado",$H$4=#REF!),BDI!#REF!,IF(#REF!="ZERO",0))))),"")</f>
        <v>#REF!</v>
      </c>
      <c r="H162" s="129" t="e">
        <f t="shared" ca="1" si="7"/>
        <v>#REF!</v>
      </c>
      <c r="I162" s="127" t="e">
        <f t="shared" ca="1" si="8"/>
        <v>#REF!</v>
      </c>
    </row>
    <row r="163" spans="1:13" hidden="1" x14ac:dyDescent="0.35">
      <c r="A163" s="160" t="s">
        <v>214</v>
      </c>
      <c r="B163" s="108" t="s">
        <v>7967</v>
      </c>
      <c r="C163" s="109" t="s">
        <v>70</v>
      </c>
      <c r="D163" s="109">
        <v>0</v>
      </c>
      <c r="E163" s="126">
        <f ca="1">OFFSET(INDEX(Composições!A:J,MATCH(Orçamentária!A163,Composições!A:A,0),8),2,0)</f>
        <v>0</v>
      </c>
      <c r="F163" s="127">
        <f t="shared" ca="1" si="6"/>
        <v>0</v>
      </c>
      <c r="G163" s="128" t="e">
        <f>IF(A163&lt;&gt;"",IF(AND(#REF!="Padrão",$H$4=#REF!),BDI!$B$17,IF(AND(#REF!="Padrão",$H$4=#REF!),BDI!#REF!,IF(AND(#REF!="Diferenciado",$H$4=#REF!),BDI!$E$17,IF(AND(#REF!="Diferenciado",$H$4=#REF!),BDI!#REF!,IF(#REF!="ZERO",0))))),"")</f>
        <v>#REF!</v>
      </c>
      <c r="H163" s="129" t="e">
        <f t="shared" ca="1" si="7"/>
        <v>#REF!</v>
      </c>
      <c r="I163" s="127" t="e">
        <f t="shared" ca="1" si="8"/>
        <v>#REF!</v>
      </c>
    </row>
    <row r="164" spans="1:13" hidden="1" x14ac:dyDescent="0.35">
      <c r="A164" s="160" t="s">
        <v>216</v>
      </c>
      <c r="B164" s="108" t="s">
        <v>1401</v>
      </c>
      <c r="C164" s="109" t="s">
        <v>70</v>
      </c>
      <c r="D164" s="109">
        <v>0</v>
      </c>
      <c r="E164" s="126">
        <f ca="1">OFFSET(INDEX(Composições!A:J,MATCH(Orçamentária!A164,Composições!A:A,0),8),2,0)</f>
        <v>0</v>
      </c>
      <c r="F164" s="127">
        <f t="shared" ca="1" si="6"/>
        <v>0</v>
      </c>
      <c r="G164" s="128" t="e">
        <f>IF(A164&lt;&gt;"",IF(AND(#REF!="Padrão",$H$4=#REF!),BDI!$B$17,IF(AND(#REF!="Padrão",$H$4=#REF!),BDI!#REF!,IF(AND(#REF!="Diferenciado",$H$4=#REF!),BDI!$E$17,IF(AND(#REF!="Diferenciado",$H$4=#REF!),BDI!#REF!,IF(#REF!="ZERO",0))))),"")</f>
        <v>#REF!</v>
      </c>
      <c r="H164" s="129" t="e">
        <f t="shared" ca="1" si="7"/>
        <v>#REF!</v>
      </c>
      <c r="I164" s="127" t="e">
        <f t="shared" ca="1" si="8"/>
        <v>#REF!</v>
      </c>
    </row>
    <row r="165" spans="1:13" hidden="1" x14ac:dyDescent="0.35">
      <c r="A165" s="160" t="s">
        <v>217</v>
      </c>
      <c r="B165" s="108" t="s">
        <v>1402</v>
      </c>
      <c r="C165" s="109" t="s">
        <v>16</v>
      </c>
      <c r="D165" s="109">
        <v>0</v>
      </c>
      <c r="E165" s="126">
        <f ca="1">OFFSET(INDEX(Composições!A:J,MATCH(Orçamentária!A165,Composições!A:A,0),8),2,0)</f>
        <v>0</v>
      </c>
      <c r="F165" s="127">
        <f t="shared" ca="1" si="6"/>
        <v>0</v>
      </c>
      <c r="G165" s="128" t="e">
        <f>IF(A165&lt;&gt;"",IF(AND(#REF!="Padrão",$H$4=#REF!),BDI!$B$17,IF(AND(#REF!="Padrão",$H$4=#REF!),BDI!#REF!,IF(AND(#REF!="Diferenciado",$H$4=#REF!),BDI!$E$17,IF(AND(#REF!="Diferenciado",$H$4=#REF!),BDI!#REF!,IF(#REF!="ZERO",0))))),"")</f>
        <v>#REF!</v>
      </c>
      <c r="H165" s="129" t="e">
        <f t="shared" ca="1" si="7"/>
        <v>#REF!</v>
      </c>
      <c r="I165" s="127" t="e">
        <f t="shared" ca="1" si="8"/>
        <v>#REF!</v>
      </c>
    </row>
    <row r="166" spans="1:13" hidden="1" x14ac:dyDescent="0.35">
      <c r="A166" s="160" t="s">
        <v>218</v>
      </c>
      <c r="B166" s="108" t="s">
        <v>1403</v>
      </c>
      <c r="C166" s="109" t="s">
        <v>69</v>
      </c>
      <c r="D166" s="109">
        <v>0</v>
      </c>
      <c r="E166" s="126">
        <f ca="1">OFFSET(INDEX(Composições!A:J,MATCH(Orçamentária!A166,Composições!A:A,0),8),2,0)</f>
        <v>0</v>
      </c>
      <c r="F166" s="127">
        <f t="shared" ca="1" si="6"/>
        <v>0</v>
      </c>
      <c r="G166" s="128" t="e">
        <f>IF(A166&lt;&gt;"",IF(AND(#REF!="Padrão",$H$4=#REF!),BDI!$B$17,IF(AND(#REF!="Padrão",$H$4=#REF!),BDI!#REF!,IF(AND(#REF!="Diferenciado",$H$4=#REF!),BDI!$E$17,IF(AND(#REF!="Diferenciado",$H$4=#REF!),BDI!#REF!,IF(#REF!="ZERO",0))))),"")</f>
        <v>#REF!</v>
      </c>
      <c r="H166" s="129" t="e">
        <f t="shared" ca="1" si="7"/>
        <v>#REF!</v>
      </c>
      <c r="I166" s="127" t="e">
        <f t="shared" ca="1" si="8"/>
        <v>#REF!</v>
      </c>
    </row>
    <row r="167" spans="1:13" hidden="1" x14ac:dyDescent="0.35">
      <c r="A167" s="160" t="s">
        <v>1404</v>
      </c>
      <c r="B167" s="108" t="s">
        <v>1405</v>
      </c>
      <c r="C167" s="109" t="s">
        <v>70</v>
      </c>
      <c r="D167" s="109">
        <v>0</v>
      </c>
      <c r="E167" s="126" t="s">
        <v>402</v>
      </c>
      <c r="F167" s="127" t="str">
        <f t="shared" si="6"/>
        <v/>
      </c>
      <c r="G167" s="128" t="e">
        <f>IF(A167&lt;&gt;"",IF(AND(#REF!="Padrão",$H$4=#REF!),BDI!$B$17,IF(AND(#REF!="Padrão",$H$4=#REF!),BDI!#REF!,IF(AND(#REF!="Diferenciado",$H$4=#REF!),BDI!$E$17,IF(AND(#REF!="Diferenciado",$H$4=#REF!),BDI!#REF!,IF(#REF!="ZERO",0))))),"")</f>
        <v>#REF!</v>
      </c>
      <c r="H167" s="129" t="str">
        <f t="shared" si="7"/>
        <v/>
      </c>
      <c r="I167" s="127" t="str">
        <f t="shared" si="8"/>
        <v/>
      </c>
    </row>
    <row r="168" spans="1:13" x14ac:dyDescent="0.35">
      <c r="A168" s="168" t="s">
        <v>1406</v>
      </c>
      <c r="B168" s="169" t="s">
        <v>7969</v>
      </c>
      <c r="C168" s="170" t="s">
        <v>70</v>
      </c>
      <c r="D168" s="170">
        <v>920</v>
      </c>
      <c r="E168" s="184">
        <v>134.79</v>
      </c>
      <c r="F168" s="127">
        <f t="shared" si="6"/>
        <v>124006.79999999999</v>
      </c>
      <c r="G168" s="128">
        <f>BDI!$E$17</f>
        <v>0.11260000000000001</v>
      </c>
      <c r="H168" s="129">
        <f t="shared" si="7"/>
        <v>149.97</v>
      </c>
      <c r="I168" s="127">
        <f t="shared" si="8"/>
        <v>137972.4</v>
      </c>
      <c r="M168" s="204"/>
    </row>
    <row r="169" spans="1:13" hidden="1" x14ac:dyDescent="0.35">
      <c r="A169" s="160" t="s">
        <v>1407</v>
      </c>
      <c r="B169" s="108" t="s">
        <v>7970</v>
      </c>
      <c r="C169" s="109" t="s">
        <v>70</v>
      </c>
      <c r="D169" s="109">
        <v>0</v>
      </c>
      <c r="E169" s="126" t="s">
        <v>402</v>
      </c>
      <c r="F169" s="127" t="str">
        <f t="shared" si="6"/>
        <v/>
      </c>
      <c r="G169" s="128" t="e">
        <f>IF(A169&lt;&gt;"",IF(AND(#REF!="Padrão",$H$4=#REF!),BDI!$B$17,IF(AND(#REF!="Padrão",$H$4=#REF!),BDI!#REF!,IF(AND(#REF!="Diferenciado",$H$4=#REF!),BDI!$E$17,IF(AND(#REF!="Diferenciado",$H$4=#REF!),BDI!#REF!,IF(#REF!="ZERO",0))))),"")</f>
        <v>#REF!</v>
      </c>
      <c r="H169" s="129" t="str">
        <f t="shared" si="7"/>
        <v/>
      </c>
      <c r="I169" s="127" t="str">
        <f t="shared" si="8"/>
        <v/>
      </c>
    </row>
    <row r="170" spans="1:13" x14ac:dyDescent="0.35">
      <c r="A170" s="168" t="s">
        <v>1408</v>
      </c>
      <c r="B170" s="169" t="s">
        <v>8683</v>
      </c>
      <c r="C170" s="170" t="s">
        <v>70</v>
      </c>
      <c r="D170" s="170">
        <v>3</v>
      </c>
      <c r="E170" s="184">
        <v>52.11</v>
      </c>
      <c r="F170" s="127">
        <f t="shared" si="6"/>
        <v>156.32999999999998</v>
      </c>
      <c r="G170" s="128">
        <f>BDI!$E$17</f>
        <v>0.11260000000000001</v>
      </c>
      <c r="H170" s="129">
        <f t="shared" si="7"/>
        <v>57.98</v>
      </c>
      <c r="I170" s="127">
        <f t="shared" si="8"/>
        <v>173.94</v>
      </c>
      <c r="M170" s="204"/>
    </row>
    <row r="171" spans="1:13" hidden="1" x14ac:dyDescent="0.35">
      <c r="A171" s="160" t="s">
        <v>219</v>
      </c>
      <c r="B171" s="108" t="s">
        <v>1409</v>
      </c>
      <c r="C171" s="109" t="s">
        <v>16</v>
      </c>
      <c r="D171" s="109">
        <v>0</v>
      </c>
      <c r="E171" s="126">
        <f ca="1">OFFSET(INDEX(Composições!A:J,MATCH(Orçamentária!A171,Composições!A:A,0),8),2,0)</f>
        <v>0</v>
      </c>
      <c r="F171" s="127">
        <f t="shared" ca="1" si="6"/>
        <v>0</v>
      </c>
      <c r="G171" s="128" t="e">
        <f>IF(A171&lt;&gt;"",IF(AND(#REF!="Padrão",$H$4=#REF!),BDI!$B$17,IF(AND(#REF!="Padrão",$H$4=#REF!),BDI!#REF!,IF(AND(#REF!="Diferenciado",$H$4=#REF!),BDI!$E$17,IF(AND(#REF!="Diferenciado",$H$4=#REF!),BDI!#REF!,IF(#REF!="ZERO",0))))),"")</f>
        <v>#REF!</v>
      </c>
      <c r="H171" s="129" t="e">
        <f t="shared" ca="1" si="7"/>
        <v>#REF!</v>
      </c>
      <c r="I171" s="127" t="e">
        <f t="shared" ca="1" si="8"/>
        <v>#REF!</v>
      </c>
    </row>
    <row r="172" spans="1:13" x14ac:dyDescent="0.35">
      <c r="A172" s="168" t="s">
        <v>221</v>
      </c>
      <c r="B172" s="169" t="s">
        <v>7971</v>
      </c>
      <c r="C172" s="170" t="s">
        <v>69</v>
      </c>
      <c r="D172" s="170">
        <v>1060</v>
      </c>
      <c r="E172" s="126">
        <f ca="1">ROUND(OFFSET(INDEX(Composições!A:J,MATCH(Orçamentária!A172,Composições!A:A,0),8),2,0),2)</f>
        <v>40.950000000000003</v>
      </c>
      <c r="F172" s="127">
        <f t="shared" ca="1" si="6"/>
        <v>43407</v>
      </c>
      <c r="G172" s="128">
        <f>BDI!$B$17</f>
        <v>0.191</v>
      </c>
      <c r="H172" s="129">
        <f t="shared" ca="1" si="7"/>
        <v>48.77</v>
      </c>
      <c r="I172" s="127">
        <f t="shared" ca="1" si="8"/>
        <v>51696.2</v>
      </c>
      <c r="M172" s="204"/>
    </row>
    <row r="173" spans="1:13" x14ac:dyDescent="0.35">
      <c r="A173" s="168" t="s">
        <v>222</v>
      </c>
      <c r="B173" s="169" t="s">
        <v>7972</v>
      </c>
      <c r="C173" s="170" t="s">
        <v>69</v>
      </c>
      <c r="D173" s="170">
        <v>57</v>
      </c>
      <c r="E173" s="126">
        <f ca="1">ROUND(OFFSET(INDEX(Composições!A:J,MATCH(Orçamentária!A173,Composições!A:A,0),8),2,0),2)</f>
        <v>13.97</v>
      </c>
      <c r="F173" s="127">
        <f t="shared" ca="1" si="6"/>
        <v>796.29000000000008</v>
      </c>
      <c r="G173" s="128">
        <f>BDI!$B$17</f>
        <v>0.191</v>
      </c>
      <c r="H173" s="129">
        <f t="shared" ca="1" si="7"/>
        <v>16.64</v>
      </c>
      <c r="I173" s="127">
        <f t="shared" ca="1" si="8"/>
        <v>948.48</v>
      </c>
      <c r="M173" s="204"/>
    </row>
    <row r="174" spans="1:13" x14ac:dyDescent="0.35">
      <c r="A174" s="168" t="s">
        <v>223</v>
      </c>
      <c r="B174" s="169" t="s">
        <v>7973</v>
      </c>
      <c r="C174" s="170" t="s">
        <v>69</v>
      </c>
      <c r="D174" s="170">
        <v>9</v>
      </c>
      <c r="E174" s="126">
        <f ca="1">ROUND(OFFSET(INDEX(Composições!A:J,MATCH(Orçamentária!A174,Composições!A:A,0),8),2,0),2)</f>
        <v>18.93</v>
      </c>
      <c r="F174" s="127">
        <f t="shared" ca="1" si="6"/>
        <v>170.37</v>
      </c>
      <c r="G174" s="128">
        <f>BDI!$B$17</f>
        <v>0.191</v>
      </c>
      <c r="H174" s="129">
        <f t="shared" ca="1" si="7"/>
        <v>22.55</v>
      </c>
      <c r="I174" s="127">
        <f t="shared" ca="1" si="8"/>
        <v>202.95</v>
      </c>
      <c r="M174" s="204"/>
    </row>
    <row r="175" spans="1:13" x14ac:dyDescent="0.35">
      <c r="A175" s="168" t="s">
        <v>224</v>
      </c>
      <c r="B175" s="169" t="s">
        <v>7974</v>
      </c>
      <c r="C175" s="170" t="s">
        <v>69</v>
      </c>
      <c r="D175" s="170">
        <v>34</v>
      </c>
      <c r="E175" s="126">
        <f ca="1">ROUND(OFFSET(INDEX(Composições!A:J,MATCH(Orçamentária!A175,Composições!A:A,0),8),2,0),2)</f>
        <v>32.36</v>
      </c>
      <c r="F175" s="127">
        <f t="shared" ca="1" si="6"/>
        <v>1100.24</v>
      </c>
      <c r="G175" s="128">
        <f>BDI!$B$17</f>
        <v>0.191</v>
      </c>
      <c r="H175" s="129">
        <f t="shared" ca="1" si="7"/>
        <v>38.54</v>
      </c>
      <c r="I175" s="127">
        <f t="shared" ca="1" si="8"/>
        <v>1310.3599999999999</v>
      </c>
      <c r="M175" s="204"/>
    </row>
    <row r="176" spans="1:13" x14ac:dyDescent="0.35">
      <c r="A176" s="168" t="s">
        <v>225</v>
      </c>
      <c r="B176" s="169" t="s">
        <v>7760</v>
      </c>
      <c r="C176" s="170" t="s">
        <v>69</v>
      </c>
      <c r="D176" s="170">
        <v>191</v>
      </c>
      <c r="E176" s="126">
        <f ca="1">ROUND(OFFSET(INDEX(Composições!A:J,MATCH(Orçamentária!A176,Composições!A:A,0),8),2,0),2)</f>
        <v>5.16</v>
      </c>
      <c r="F176" s="127">
        <f t="shared" ca="1" si="6"/>
        <v>985.56000000000006</v>
      </c>
      <c r="G176" s="128">
        <f>BDI!$B$17</f>
        <v>0.191</v>
      </c>
      <c r="H176" s="129">
        <f t="shared" ca="1" si="7"/>
        <v>6.15</v>
      </c>
      <c r="I176" s="127">
        <f t="shared" ca="1" si="8"/>
        <v>1174.6500000000001</v>
      </c>
      <c r="M176" s="204"/>
    </row>
    <row r="177" spans="1:13" x14ac:dyDescent="0.35">
      <c r="A177" s="168" t="s">
        <v>226</v>
      </c>
      <c r="B177" s="169" t="s">
        <v>7761</v>
      </c>
      <c r="C177" s="170" t="s">
        <v>69</v>
      </c>
      <c r="D177" s="170">
        <v>20</v>
      </c>
      <c r="E177" s="126">
        <f ca="1">ROUND(OFFSET(INDEX(Composições!A:J,MATCH(Orçamentária!A177,Composições!A:A,0),8),2,0),2)</f>
        <v>10.37</v>
      </c>
      <c r="F177" s="127">
        <f t="shared" ca="1" si="6"/>
        <v>207.39999999999998</v>
      </c>
      <c r="G177" s="128">
        <f>BDI!$B$17</f>
        <v>0.191</v>
      </c>
      <c r="H177" s="129">
        <f t="shared" ca="1" si="7"/>
        <v>12.35</v>
      </c>
      <c r="I177" s="127">
        <f t="shared" ca="1" si="8"/>
        <v>247</v>
      </c>
      <c r="M177" s="204"/>
    </row>
    <row r="178" spans="1:13" hidden="1" x14ac:dyDescent="0.35">
      <c r="A178" s="160" t="s">
        <v>227</v>
      </c>
      <c r="B178" s="108" t="s">
        <v>7762</v>
      </c>
      <c r="C178" s="109" t="s">
        <v>69</v>
      </c>
      <c r="D178" s="109">
        <v>0</v>
      </c>
      <c r="E178" s="126">
        <f ca="1">OFFSET(INDEX(Composições!A:J,MATCH(Orçamentária!A178,Composições!A:A,0),8),2,0)</f>
        <v>0</v>
      </c>
      <c r="F178" s="127">
        <f t="shared" ca="1" si="6"/>
        <v>0</v>
      </c>
      <c r="G178" s="128" t="e">
        <f>IF(A178&lt;&gt;"",IF(AND(#REF!="Padrão",$H$4=#REF!),BDI!$B$17,IF(AND(#REF!="Padrão",$H$4=#REF!),BDI!#REF!,IF(AND(#REF!="Diferenciado",$H$4=#REF!),BDI!$E$17,IF(AND(#REF!="Diferenciado",$H$4=#REF!),BDI!#REF!,IF(#REF!="ZERO",0))))),"")</f>
        <v>#REF!</v>
      </c>
      <c r="H178" s="129" t="e">
        <f t="shared" ca="1" si="7"/>
        <v>#REF!</v>
      </c>
      <c r="I178" s="127" t="e">
        <f t="shared" ca="1" si="8"/>
        <v>#REF!</v>
      </c>
    </row>
    <row r="179" spans="1:13" hidden="1" x14ac:dyDescent="0.35">
      <c r="A179" s="160" t="s">
        <v>228</v>
      </c>
      <c r="B179" s="108" t="s">
        <v>7763</v>
      </c>
      <c r="C179" s="109" t="s">
        <v>69</v>
      </c>
      <c r="D179" s="109">
        <v>0</v>
      </c>
      <c r="E179" s="126">
        <f ca="1">OFFSET(INDEX(Composições!A:J,MATCH(Orçamentária!A179,Composições!A:A,0),8),2,0)</f>
        <v>0</v>
      </c>
      <c r="F179" s="127">
        <f t="shared" ca="1" si="6"/>
        <v>0</v>
      </c>
      <c r="G179" s="128" t="e">
        <f>IF(A179&lt;&gt;"",IF(AND(#REF!="Padrão",$H$4=#REF!),BDI!$B$17,IF(AND(#REF!="Padrão",$H$4=#REF!),BDI!#REF!,IF(AND(#REF!="Diferenciado",$H$4=#REF!),BDI!$E$17,IF(AND(#REF!="Diferenciado",$H$4=#REF!),BDI!#REF!,IF(#REF!="ZERO",0))))),"")</f>
        <v>#REF!</v>
      </c>
      <c r="H179" s="129" t="e">
        <f t="shared" ca="1" si="7"/>
        <v>#REF!</v>
      </c>
      <c r="I179" s="127" t="e">
        <f t="shared" ca="1" si="8"/>
        <v>#REF!</v>
      </c>
    </row>
    <row r="180" spans="1:13" hidden="1" x14ac:dyDescent="0.35">
      <c r="A180" s="160" t="s">
        <v>229</v>
      </c>
      <c r="B180" s="108" t="s">
        <v>1410</v>
      </c>
      <c r="C180" s="109" t="s">
        <v>16</v>
      </c>
      <c r="D180" s="109">
        <v>0</v>
      </c>
      <c r="E180" s="126">
        <f ca="1">OFFSET(INDEX(Composições!A:J,MATCH(Orçamentária!A180,Composições!A:A,0),8),2,0)</f>
        <v>0</v>
      </c>
      <c r="F180" s="127">
        <f t="shared" ca="1" si="6"/>
        <v>0</v>
      </c>
      <c r="G180" s="128" t="e">
        <f>IF(A180&lt;&gt;"",IF(AND(#REF!="Padrão",$H$4=#REF!),BDI!$B$17,IF(AND(#REF!="Padrão",$H$4=#REF!),BDI!#REF!,IF(AND(#REF!="Diferenciado",$H$4=#REF!),BDI!$E$17,IF(AND(#REF!="Diferenciado",$H$4=#REF!),BDI!#REF!,IF(#REF!="ZERO",0))))),"")</f>
        <v>#REF!</v>
      </c>
      <c r="H180" s="129" t="e">
        <f t="shared" ca="1" si="7"/>
        <v>#REF!</v>
      </c>
      <c r="I180" s="127" t="e">
        <f t="shared" ca="1" si="8"/>
        <v>#REF!</v>
      </c>
    </row>
    <row r="181" spans="1:13" x14ac:dyDescent="0.35">
      <c r="A181" s="168" t="s">
        <v>232</v>
      </c>
      <c r="B181" s="169" t="s">
        <v>5799</v>
      </c>
      <c r="C181" s="170" t="s">
        <v>16</v>
      </c>
      <c r="D181" s="170">
        <v>6</v>
      </c>
      <c r="E181" s="126">
        <f ca="1">ROUND(OFFSET(INDEX(Composições!A:J,MATCH(Orçamentária!A181,Composições!A:A,0),8),2,0),2)</f>
        <v>87.3</v>
      </c>
      <c r="F181" s="127">
        <f t="shared" ca="1" si="6"/>
        <v>523.79999999999995</v>
      </c>
      <c r="G181" s="128">
        <f>BDI!$B$17</f>
        <v>0.191</v>
      </c>
      <c r="H181" s="129">
        <f t="shared" ca="1" si="7"/>
        <v>103.97</v>
      </c>
      <c r="I181" s="127">
        <f t="shared" ca="1" si="8"/>
        <v>623.82000000000005</v>
      </c>
      <c r="M181" s="204"/>
    </row>
    <row r="182" spans="1:13" hidden="1" x14ac:dyDescent="0.35">
      <c r="A182" s="160" t="s">
        <v>233</v>
      </c>
      <c r="B182" s="108" t="s">
        <v>5800</v>
      </c>
      <c r="C182" s="109" t="s">
        <v>16</v>
      </c>
      <c r="D182" s="109">
        <v>0</v>
      </c>
      <c r="E182" s="126">
        <f ca="1">OFFSET(INDEX(Composições!A:J,MATCH(Orçamentária!A182,Composições!A:A,0),8),2,0)</f>
        <v>0</v>
      </c>
      <c r="F182" s="127">
        <f t="shared" ca="1" si="6"/>
        <v>0</v>
      </c>
      <c r="G182" s="128" t="e">
        <f>IF(A182&lt;&gt;"",IF(AND(#REF!="Padrão",$H$4=#REF!),BDI!$B$17,IF(AND(#REF!="Padrão",$H$4=#REF!),BDI!#REF!,IF(AND(#REF!="Diferenciado",$H$4=#REF!),BDI!$E$17,IF(AND(#REF!="Diferenciado",$H$4=#REF!),BDI!#REF!,IF(#REF!="ZERO",0))))),"")</f>
        <v>#REF!</v>
      </c>
      <c r="H182" s="129" t="e">
        <f t="shared" ca="1" si="7"/>
        <v>#REF!</v>
      </c>
      <c r="I182" s="127" t="e">
        <f t="shared" ca="1" si="8"/>
        <v>#REF!</v>
      </c>
    </row>
    <row r="183" spans="1:13" hidden="1" x14ac:dyDescent="0.35">
      <c r="A183" s="160" t="s">
        <v>234</v>
      </c>
      <c r="B183" s="108" t="s">
        <v>7975</v>
      </c>
      <c r="C183" s="109" t="s">
        <v>16</v>
      </c>
      <c r="D183" s="109">
        <v>0</v>
      </c>
      <c r="E183" s="126">
        <f ca="1">OFFSET(INDEX(Composições!A:J,MATCH(Orçamentária!A183,Composições!A:A,0),8),2,0)</f>
        <v>0</v>
      </c>
      <c r="F183" s="127">
        <f t="shared" ca="1" si="6"/>
        <v>0</v>
      </c>
      <c r="G183" s="128" t="e">
        <f>IF(A183&lt;&gt;"",IF(AND(#REF!="Padrão",$H$4=#REF!),BDI!$B$17,IF(AND(#REF!="Padrão",$H$4=#REF!),BDI!#REF!,IF(AND(#REF!="Diferenciado",$H$4=#REF!),BDI!$E$17,IF(AND(#REF!="Diferenciado",$H$4=#REF!),BDI!#REF!,IF(#REF!="ZERO",0))))),"")</f>
        <v>#REF!</v>
      </c>
      <c r="H183" s="129" t="e">
        <f t="shared" ca="1" si="7"/>
        <v>#REF!</v>
      </c>
      <c r="I183" s="127" t="e">
        <f t="shared" ca="1" si="8"/>
        <v>#REF!</v>
      </c>
    </row>
    <row r="184" spans="1:13" hidden="1" x14ac:dyDescent="0.35">
      <c r="A184" s="160" t="s">
        <v>236</v>
      </c>
      <c r="B184" s="108" t="s">
        <v>7976</v>
      </c>
      <c r="C184" s="109" t="s">
        <v>16</v>
      </c>
      <c r="D184" s="109">
        <v>0</v>
      </c>
      <c r="E184" s="126">
        <f ca="1">OFFSET(INDEX(Composições!A:J,MATCH(Orçamentária!A184,Composições!A:A,0),8),2,0)</f>
        <v>0</v>
      </c>
      <c r="F184" s="127">
        <f t="shared" ca="1" si="6"/>
        <v>0</v>
      </c>
      <c r="G184" s="128" t="e">
        <f>IF(A184&lt;&gt;"",IF(AND(#REF!="Padrão",$H$4=#REF!),BDI!$B$17,IF(AND(#REF!="Padrão",$H$4=#REF!),BDI!#REF!,IF(AND(#REF!="Diferenciado",$H$4=#REF!),BDI!$E$17,IF(AND(#REF!="Diferenciado",$H$4=#REF!),BDI!#REF!,IF(#REF!="ZERO",0))))),"")</f>
        <v>#REF!</v>
      </c>
      <c r="H184" s="129" t="e">
        <f t="shared" ca="1" si="7"/>
        <v>#REF!</v>
      </c>
      <c r="I184" s="127" t="e">
        <f t="shared" ca="1" si="8"/>
        <v>#REF!</v>
      </c>
    </row>
    <row r="185" spans="1:13" hidden="1" x14ac:dyDescent="0.35">
      <c r="A185" s="160" t="s">
        <v>238</v>
      </c>
      <c r="B185" s="108" t="s">
        <v>7977</v>
      </c>
      <c r="C185" s="109" t="s">
        <v>16</v>
      </c>
      <c r="D185" s="109">
        <v>0</v>
      </c>
      <c r="E185" s="126">
        <f ca="1">OFFSET(INDEX(Composições!A:J,MATCH(Orçamentária!A185,Composições!A:A,0),8),2,0)</f>
        <v>0</v>
      </c>
      <c r="F185" s="127">
        <f t="shared" ca="1" si="6"/>
        <v>0</v>
      </c>
      <c r="G185" s="128" t="e">
        <f>IF(A185&lt;&gt;"",IF(AND(#REF!="Padrão",$H$4=#REF!),BDI!$B$17,IF(AND(#REF!="Padrão",$H$4=#REF!),BDI!#REF!,IF(AND(#REF!="Diferenciado",$H$4=#REF!),BDI!$E$17,IF(AND(#REF!="Diferenciado",$H$4=#REF!),BDI!#REF!,IF(#REF!="ZERO",0))))),"")</f>
        <v>#REF!</v>
      </c>
      <c r="H185" s="129" t="e">
        <f t="shared" ca="1" si="7"/>
        <v>#REF!</v>
      </c>
      <c r="I185" s="127" t="e">
        <f t="shared" ca="1" si="8"/>
        <v>#REF!</v>
      </c>
    </row>
    <row r="186" spans="1:13" x14ac:dyDescent="0.35">
      <c r="A186" s="168" t="s">
        <v>239</v>
      </c>
      <c r="B186" s="169" t="s">
        <v>5350</v>
      </c>
      <c r="C186" s="170" t="s">
        <v>16</v>
      </c>
      <c r="D186" s="170">
        <v>29</v>
      </c>
      <c r="E186" s="126">
        <f ca="1">ROUND(OFFSET(INDEX(Composições!A:J,MATCH(Orçamentária!A186,Composições!A:A,0),8),2,0),2)</f>
        <v>90.66</v>
      </c>
      <c r="F186" s="127">
        <f t="shared" ca="1" si="6"/>
        <v>2629.14</v>
      </c>
      <c r="G186" s="128">
        <f>BDI!$B$17</f>
        <v>0.191</v>
      </c>
      <c r="H186" s="129">
        <f t="shared" ca="1" si="7"/>
        <v>107.98</v>
      </c>
      <c r="I186" s="127">
        <f t="shared" ca="1" si="8"/>
        <v>3131.42</v>
      </c>
      <c r="M186" s="204"/>
    </row>
    <row r="187" spans="1:13" hidden="1" x14ac:dyDescent="0.35">
      <c r="A187" s="160" t="s">
        <v>241</v>
      </c>
      <c r="B187" s="108" t="s">
        <v>1411</v>
      </c>
      <c r="C187" s="109" t="s">
        <v>16</v>
      </c>
      <c r="D187" s="109">
        <v>0</v>
      </c>
      <c r="E187" s="126">
        <f ca="1">OFFSET(INDEX(Composições!A:J,MATCH(Orçamentária!A187,Composições!A:A,0),8),2,0)</f>
        <v>0</v>
      </c>
      <c r="F187" s="127">
        <f t="shared" ca="1" si="6"/>
        <v>0</v>
      </c>
      <c r="G187" s="128" t="e">
        <f>IF(A187&lt;&gt;"",IF(AND(#REF!="Padrão",$H$4=#REF!),BDI!$B$17,IF(AND(#REF!="Padrão",$H$4=#REF!),BDI!#REF!,IF(AND(#REF!="Diferenciado",$H$4=#REF!),BDI!$E$17,IF(AND(#REF!="Diferenciado",$H$4=#REF!),BDI!#REF!,IF(#REF!="ZERO",0))))),"")</f>
        <v>#REF!</v>
      </c>
      <c r="H187" s="129" t="e">
        <f t="shared" ca="1" si="7"/>
        <v>#REF!</v>
      </c>
      <c r="I187" s="127" t="e">
        <f t="shared" ca="1" si="8"/>
        <v>#REF!</v>
      </c>
    </row>
    <row r="188" spans="1:13" hidden="1" x14ac:dyDescent="0.35">
      <c r="A188" s="160" t="s">
        <v>242</v>
      </c>
      <c r="B188" s="108" t="s">
        <v>1412</v>
      </c>
      <c r="C188" s="109" t="s">
        <v>16</v>
      </c>
      <c r="D188" s="109">
        <v>0</v>
      </c>
      <c r="E188" s="126">
        <f ca="1">OFFSET(INDEX(Composições!A:J,MATCH(Orçamentária!A188,Composições!A:A,0),8),2,0)</f>
        <v>0</v>
      </c>
      <c r="F188" s="127">
        <f t="shared" ca="1" si="6"/>
        <v>0</v>
      </c>
      <c r="G188" s="128" t="e">
        <f>IF(A188&lt;&gt;"",IF(AND(#REF!="Padrão",$H$4=#REF!),BDI!$B$17,IF(AND(#REF!="Padrão",$H$4=#REF!),BDI!#REF!,IF(AND(#REF!="Diferenciado",$H$4=#REF!),BDI!$E$17,IF(AND(#REF!="Diferenciado",$H$4=#REF!),BDI!#REF!,IF(#REF!="ZERO",0))))),"")</f>
        <v>#REF!</v>
      </c>
      <c r="H188" s="129" t="e">
        <f t="shared" ca="1" si="7"/>
        <v>#REF!</v>
      </c>
      <c r="I188" s="127" t="e">
        <f t="shared" ca="1" si="8"/>
        <v>#REF!</v>
      </c>
    </row>
    <row r="189" spans="1:13" x14ac:dyDescent="0.35">
      <c r="A189" s="168" t="s">
        <v>244</v>
      </c>
      <c r="B189" s="169" t="s">
        <v>1413</v>
      </c>
      <c r="C189" s="170" t="s">
        <v>16</v>
      </c>
      <c r="D189" s="170">
        <v>27</v>
      </c>
      <c r="E189" s="126">
        <f ca="1">ROUND(OFFSET(INDEX(Composições!A:J,MATCH(Orçamentária!A189,Composições!A:A,0),8),2,0),2)</f>
        <v>126.51</v>
      </c>
      <c r="F189" s="127">
        <f t="shared" ca="1" si="6"/>
        <v>3415.77</v>
      </c>
      <c r="G189" s="128">
        <f>BDI!$B$17</f>
        <v>0.191</v>
      </c>
      <c r="H189" s="129">
        <f t="shared" ca="1" si="7"/>
        <v>150.66999999999999</v>
      </c>
      <c r="I189" s="127">
        <f t="shared" ca="1" si="8"/>
        <v>4068.09</v>
      </c>
      <c r="M189" s="204"/>
    </row>
    <row r="190" spans="1:13" x14ac:dyDescent="0.35">
      <c r="A190" s="168" t="s">
        <v>246</v>
      </c>
      <c r="B190" s="169" t="s">
        <v>5351</v>
      </c>
      <c r="C190" s="170" t="s">
        <v>16</v>
      </c>
      <c r="D190" s="170">
        <v>9</v>
      </c>
      <c r="E190" s="126">
        <f ca="1">ROUND(OFFSET(INDEX(Composições!A:J,MATCH(Orçamentária!A190,Composições!A:A,0),8),2,0),2)</f>
        <v>326.8</v>
      </c>
      <c r="F190" s="127">
        <f t="shared" ca="1" si="6"/>
        <v>2941.2000000000003</v>
      </c>
      <c r="G190" s="128">
        <f>BDI!$B$17</f>
        <v>0.191</v>
      </c>
      <c r="H190" s="129">
        <f t="shared" ca="1" si="7"/>
        <v>389.22</v>
      </c>
      <c r="I190" s="127">
        <f t="shared" ca="1" si="8"/>
        <v>3502.98</v>
      </c>
      <c r="M190" s="204"/>
    </row>
    <row r="191" spans="1:13" hidden="1" x14ac:dyDescent="0.35">
      <c r="A191" s="160" t="s">
        <v>248</v>
      </c>
      <c r="B191" s="108" t="s">
        <v>1414</v>
      </c>
      <c r="C191" s="109" t="s">
        <v>16</v>
      </c>
      <c r="D191" s="109">
        <v>0</v>
      </c>
      <c r="E191" s="126">
        <f ca="1">OFFSET(INDEX(Composições!A:J,MATCH(Orçamentária!A191,Composições!A:A,0),8),2,0)</f>
        <v>0</v>
      </c>
      <c r="F191" s="127">
        <f t="shared" ca="1" si="6"/>
        <v>0</v>
      </c>
      <c r="G191" s="128" t="e">
        <f>IF(A191&lt;&gt;"",IF(AND(#REF!="Padrão",$H$4=#REF!),BDI!$B$17,IF(AND(#REF!="Padrão",$H$4=#REF!),BDI!#REF!,IF(AND(#REF!="Diferenciado",$H$4=#REF!),BDI!$E$17,IF(AND(#REF!="Diferenciado",$H$4=#REF!),BDI!#REF!,IF(#REF!="ZERO",0))))),"")</f>
        <v>#REF!</v>
      </c>
      <c r="H191" s="129" t="e">
        <f t="shared" ca="1" si="7"/>
        <v>#REF!</v>
      </c>
      <c r="I191" s="127" t="e">
        <f t="shared" ca="1" si="8"/>
        <v>#REF!</v>
      </c>
    </row>
    <row r="192" spans="1:13" hidden="1" x14ac:dyDescent="0.35">
      <c r="A192" s="160" t="s">
        <v>250</v>
      </c>
      <c r="B192" s="108" t="s">
        <v>1415</v>
      </c>
      <c r="C192" s="109" t="s">
        <v>16</v>
      </c>
      <c r="D192" s="109">
        <v>0</v>
      </c>
      <c r="E192" s="126">
        <f ca="1">OFFSET(INDEX(Composições!A:J,MATCH(Orçamentária!A192,Composições!A:A,0),8),2,0)</f>
        <v>0</v>
      </c>
      <c r="F192" s="127">
        <f t="shared" ca="1" si="6"/>
        <v>0</v>
      </c>
      <c r="G192" s="128" t="e">
        <f>IF(A192&lt;&gt;"",IF(AND(#REF!="Padrão",$H$4=#REF!),BDI!$B$17,IF(AND(#REF!="Padrão",$H$4=#REF!),BDI!#REF!,IF(AND(#REF!="Diferenciado",$H$4=#REF!),BDI!$E$17,IF(AND(#REF!="Diferenciado",$H$4=#REF!),BDI!#REF!,IF(#REF!="ZERO",0))))),"")</f>
        <v>#REF!</v>
      </c>
      <c r="H192" s="129" t="e">
        <f t="shared" ca="1" si="7"/>
        <v>#REF!</v>
      </c>
      <c r="I192" s="127" t="e">
        <f t="shared" ca="1" si="8"/>
        <v>#REF!</v>
      </c>
    </row>
    <row r="193" spans="1:13" hidden="1" x14ac:dyDescent="0.35">
      <c r="A193" s="160" t="s">
        <v>251</v>
      </c>
      <c r="B193" s="108" t="s">
        <v>1416</v>
      </c>
      <c r="C193" s="109" t="s">
        <v>16</v>
      </c>
      <c r="D193" s="109">
        <v>0</v>
      </c>
      <c r="E193" s="126">
        <f ca="1">OFFSET(INDEX(Composições!A:J,MATCH(Orçamentária!A193,Composições!A:A,0),8),2,0)</f>
        <v>0</v>
      </c>
      <c r="F193" s="127">
        <f t="shared" ca="1" si="6"/>
        <v>0</v>
      </c>
      <c r="G193" s="128" t="e">
        <f>IF(A193&lt;&gt;"",IF(AND(#REF!="Padrão",$H$4=#REF!),BDI!$B$17,IF(AND(#REF!="Padrão",$H$4=#REF!),BDI!#REF!,IF(AND(#REF!="Diferenciado",$H$4=#REF!),BDI!$E$17,IF(AND(#REF!="Diferenciado",$H$4=#REF!),BDI!#REF!,IF(#REF!="ZERO",0))))),"")</f>
        <v>#REF!</v>
      </c>
      <c r="H193" s="129" t="e">
        <f t="shared" ca="1" si="7"/>
        <v>#REF!</v>
      </c>
      <c r="I193" s="127" t="e">
        <f t="shared" ca="1" si="8"/>
        <v>#REF!</v>
      </c>
    </row>
    <row r="194" spans="1:13" hidden="1" x14ac:dyDescent="0.35">
      <c r="A194" s="160" t="s">
        <v>253</v>
      </c>
      <c r="B194" s="108" t="s">
        <v>1417</v>
      </c>
      <c r="C194" s="109" t="s">
        <v>16</v>
      </c>
      <c r="D194" s="109">
        <v>0</v>
      </c>
      <c r="E194" s="126">
        <f ca="1">OFFSET(INDEX(Composições!A:J,MATCH(Orçamentária!A194,Composições!A:A,0),8),2,0)</f>
        <v>0</v>
      </c>
      <c r="F194" s="127">
        <f t="shared" ca="1" si="6"/>
        <v>0</v>
      </c>
      <c r="G194" s="128" t="e">
        <f>IF(A194&lt;&gt;"",IF(AND(#REF!="Padrão",$H$4=#REF!),BDI!$B$17,IF(AND(#REF!="Padrão",$H$4=#REF!),BDI!#REF!,IF(AND(#REF!="Diferenciado",$H$4=#REF!),BDI!$E$17,IF(AND(#REF!="Diferenciado",$H$4=#REF!),BDI!#REF!,IF(#REF!="ZERO",0))))),"")</f>
        <v>#REF!</v>
      </c>
      <c r="H194" s="129" t="e">
        <f t="shared" ca="1" si="7"/>
        <v>#REF!</v>
      </c>
      <c r="I194" s="127" t="e">
        <f t="shared" ca="1" si="8"/>
        <v>#REF!</v>
      </c>
    </row>
    <row r="195" spans="1:13" hidden="1" x14ac:dyDescent="0.35">
      <c r="A195" s="160" t="s">
        <v>254</v>
      </c>
      <c r="B195" s="108" t="s">
        <v>1418</v>
      </c>
      <c r="C195" s="109" t="s">
        <v>16</v>
      </c>
      <c r="D195" s="109">
        <v>0</v>
      </c>
      <c r="E195" s="126">
        <f ca="1">OFFSET(INDEX(Composições!A:J,MATCH(Orçamentária!A195,Composições!A:A,0),8),2,0)</f>
        <v>0</v>
      </c>
      <c r="F195" s="127">
        <f t="shared" ca="1" si="6"/>
        <v>0</v>
      </c>
      <c r="G195" s="128" t="e">
        <f>IF(A195&lt;&gt;"",IF(AND(#REF!="Padrão",$H$4=#REF!),BDI!$B$17,IF(AND(#REF!="Padrão",$H$4=#REF!),BDI!#REF!,IF(AND(#REF!="Diferenciado",$H$4=#REF!),BDI!$E$17,IF(AND(#REF!="Diferenciado",$H$4=#REF!),BDI!#REF!,IF(#REF!="ZERO",0))))),"")</f>
        <v>#REF!</v>
      </c>
      <c r="H195" s="129" t="e">
        <f t="shared" ca="1" si="7"/>
        <v>#REF!</v>
      </c>
      <c r="I195" s="127" t="e">
        <f t="shared" ca="1" si="8"/>
        <v>#REF!</v>
      </c>
    </row>
    <row r="196" spans="1:13" x14ac:dyDescent="0.35">
      <c r="A196" s="168" t="s">
        <v>255</v>
      </c>
      <c r="B196" s="169" t="s">
        <v>1419</v>
      </c>
      <c r="C196" s="170" t="s">
        <v>16</v>
      </c>
      <c r="D196" s="170">
        <v>7</v>
      </c>
      <c r="E196" s="126">
        <f ca="1">ROUND(OFFSET(INDEX(Composições!A:J,MATCH(Orçamentária!A196,Composições!A:A,0),8),2,0),2)</f>
        <v>344.45</v>
      </c>
      <c r="F196" s="127">
        <f t="shared" ca="1" si="6"/>
        <v>2411.15</v>
      </c>
      <c r="G196" s="128">
        <f>BDI!$B$17</f>
        <v>0.191</v>
      </c>
      <c r="H196" s="129">
        <f t="shared" ca="1" si="7"/>
        <v>410.24</v>
      </c>
      <c r="I196" s="127">
        <f t="shared" ca="1" si="8"/>
        <v>2871.68</v>
      </c>
      <c r="M196" s="204"/>
    </row>
    <row r="197" spans="1:13" x14ac:dyDescent="0.35">
      <c r="A197" s="168" t="s">
        <v>256</v>
      </c>
      <c r="B197" s="169" t="s">
        <v>5352</v>
      </c>
      <c r="C197" s="170" t="s">
        <v>16</v>
      </c>
      <c r="D197" s="170">
        <v>6</v>
      </c>
      <c r="E197" s="126">
        <f ca="1">ROUND(OFFSET(INDEX(Composições!A:J,MATCH(Orçamentária!A197,Composições!A:A,0),8),2,0),2)</f>
        <v>576.64</v>
      </c>
      <c r="F197" s="127">
        <f t="shared" ca="1" si="6"/>
        <v>3459.84</v>
      </c>
      <c r="G197" s="128">
        <f>BDI!$B$17</f>
        <v>0.191</v>
      </c>
      <c r="H197" s="129">
        <f t="shared" ca="1" si="7"/>
        <v>686.78</v>
      </c>
      <c r="I197" s="127">
        <f t="shared" ca="1" si="8"/>
        <v>4120.68</v>
      </c>
      <c r="M197" s="204"/>
    </row>
    <row r="198" spans="1:13" hidden="1" x14ac:dyDescent="0.35">
      <c r="A198" s="160" t="s">
        <v>258</v>
      </c>
      <c r="B198" s="108" t="s">
        <v>5353</v>
      </c>
      <c r="C198" s="109" t="s">
        <v>16</v>
      </c>
      <c r="D198" s="109">
        <v>0</v>
      </c>
      <c r="E198" s="126">
        <f ca="1">OFFSET(INDEX(Composições!A:J,MATCH(Orçamentária!A198,Composições!A:A,0),8),2,0)</f>
        <v>0</v>
      </c>
      <c r="F198" s="127">
        <f t="shared" ca="1" si="6"/>
        <v>0</v>
      </c>
      <c r="G198" s="128" t="e">
        <f>IF(A198&lt;&gt;"",IF(AND(#REF!="Padrão",$H$4=#REF!),BDI!$B$17,IF(AND(#REF!="Padrão",$H$4=#REF!),BDI!#REF!,IF(AND(#REF!="Diferenciado",$H$4=#REF!),BDI!$E$17,IF(AND(#REF!="Diferenciado",$H$4=#REF!),BDI!#REF!,IF(#REF!="ZERO",0))))),"")</f>
        <v>#REF!</v>
      </c>
      <c r="H198" s="129" t="e">
        <f t="shared" ca="1" si="7"/>
        <v>#REF!</v>
      </c>
      <c r="I198" s="127" t="e">
        <f t="shared" ca="1" si="8"/>
        <v>#REF!</v>
      </c>
    </row>
    <row r="199" spans="1:13" x14ac:dyDescent="0.35">
      <c r="A199" s="168" t="s">
        <v>260</v>
      </c>
      <c r="B199" s="169" t="s">
        <v>5354</v>
      </c>
      <c r="C199" s="170" t="s">
        <v>16</v>
      </c>
      <c r="D199" s="170">
        <v>40</v>
      </c>
      <c r="E199" s="126">
        <f ca="1">ROUND(OFFSET(INDEX(Composições!A:J,MATCH(Orçamentária!A199,Composições!A:A,0),8),2,0),2)</f>
        <v>52.51</v>
      </c>
      <c r="F199" s="127">
        <f t="shared" ref="F199:F262" ca="1" si="9">IF(ISNUMBER(E199),D199*E199,"")</f>
        <v>2100.4</v>
      </c>
      <c r="G199" s="128">
        <f>BDI!$B$17</f>
        <v>0.191</v>
      </c>
      <c r="H199" s="129">
        <f t="shared" ref="H199:H262" ca="1" si="10">IF(ISNUMBER(E199),ROUND(E199*(1+G199),2),"")</f>
        <v>62.54</v>
      </c>
      <c r="I199" s="127">
        <f t="shared" ref="I199:I262" ca="1" si="11">IF(ISNUMBER(E199),ROUND(H199*D199,2),"")</f>
        <v>2501.6</v>
      </c>
      <c r="M199" s="204"/>
    </row>
    <row r="200" spans="1:13" hidden="1" x14ac:dyDescent="0.35">
      <c r="A200" s="160" t="s">
        <v>262</v>
      </c>
      <c r="B200" s="108" t="s">
        <v>5355</v>
      </c>
      <c r="C200" s="109" t="s">
        <v>16</v>
      </c>
      <c r="D200" s="109">
        <v>0</v>
      </c>
      <c r="E200" s="126">
        <f ca="1">OFFSET(INDEX(Composições!A:J,MATCH(Orçamentária!A200,Composições!A:A,0),8),2,0)</f>
        <v>0</v>
      </c>
      <c r="F200" s="127">
        <f t="shared" ca="1" si="9"/>
        <v>0</v>
      </c>
      <c r="G200" s="128" t="e">
        <f>IF(A200&lt;&gt;"",IF(AND(#REF!="Padrão",$H$4=#REF!),BDI!$B$17,IF(AND(#REF!="Padrão",$H$4=#REF!),BDI!#REF!,IF(AND(#REF!="Diferenciado",$H$4=#REF!),BDI!$E$17,IF(AND(#REF!="Diferenciado",$H$4=#REF!),BDI!#REF!,IF(#REF!="ZERO",0))))),"")</f>
        <v>#REF!</v>
      </c>
      <c r="H200" s="129" t="e">
        <f t="shared" ca="1" si="10"/>
        <v>#REF!</v>
      </c>
      <c r="I200" s="127" t="e">
        <f t="shared" ca="1" si="11"/>
        <v>#REF!</v>
      </c>
    </row>
    <row r="201" spans="1:13" hidden="1" x14ac:dyDescent="0.35">
      <c r="A201" s="160" t="s">
        <v>264</v>
      </c>
      <c r="B201" s="108" t="s">
        <v>1420</v>
      </c>
      <c r="C201" s="109" t="s">
        <v>16</v>
      </c>
      <c r="D201" s="109">
        <v>0</v>
      </c>
      <c r="E201" s="126">
        <f ca="1">OFFSET(INDEX(Composições!A:J,MATCH(Orçamentária!A201,Composições!A:A,0),8),2,0)</f>
        <v>0</v>
      </c>
      <c r="F201" s="127">
        <f t="shared" ca="1" si="9"/>
        <v>0</v>
      </c>
      <c r="G201" s="128" t="e">
        <f>IF(A201&lt;&gt;"",IF(AND(#REF!="Padrão",$H$4=#REF!),BDI!$B$17,IF(AND(#REF!="Padrão",$H$4=#REF!),BDI!#REF!,IF(AND(#REF!="Diferenciado",$H$4=#REF!),BDI!$E$17,IF(AND(#REF!="Diferenciado",$H$4=#REF!),BDI!#REF!,IF(#REF!="ZERO",0))))),"")</f>
        <v>#REF!</v>
      </c>
      <c r="H201" s="129" t="e">
        <f t="shared" ca="1" si="10"/>
        <v>#REF!</v>
      </c>
      <c r="I201" s="127" t="e">
        <f t="shared" ca="1" si="11"/>
        <v>#REF!</v>
      </c>
    </row>
    <row r="202" spans="1:13" hidden="1" x14ac:dyDescent="0.35">
      <c r="A202" s="160" t="s">
        <v>265</v>
      </c>
      <c r="B202" s="108" t="s">
        <v>5356</v>
      </c>
      <c r="C202" s="109" t="s">
        <v>16</v>
      </c>
      <c r="D202" s="109">
        <v>0</v>
      </c>
      <c r="E202" s="126">
        <f ca="1">OFFSET(INDEX(Composições!A:J,MATCH(Orçamentária!A202,Composições!A:A,0),8),2,0)</f>
        <v>0</v>
      </c>
      <c r="F202" s="127">
        <f t="shared" ca="1" si="9"/>
        <v>0</v>
      </c>
      <c r="G202" s="128" t="e">
        <f>IF(A202&lt;&gt;"",IF(AND(#REF!="Padrão",$H$4=#REF!),BDI!$B$17,IF(AND(#REF!="Padrão",$H$4=#REF!),BDI!#REF!,IF(AND(#REF!="Diferenciado",$H$4=#REF!),BDI!$E$17,IF(AND(#REF!="Diferenciado",$H$4=#REF!),BDI!#REF!,IF(#REF!="ZERO",0))))),"")</f>
        <v>#REF!</v>
      </c>
      <c r="H202" s="129" t="e">
        <f t="shared" ca="1" si="10"/>
        <v>#REF!</v>
      </c>
      <c r="I202" s="127" t="e">
        <f t="shared" ca="1" si="11"/>
        <v>#REF!</v>
      </c>
    </row>
    <row r="203" spans="1:13" x14ac:dyDescent="0.35">
      <c r="A203" s="168" t="s">
        <v>266</v>
      </c>
      <c r="B203" s="169" t="s">
        <v>5357</v>
      </c>
      <c r="C203" s="170" t="s">
        <v>16</v>
      </c>
      <c r="D203" s="170">
        <v>9</v>
      </c>
      <c r="E203" s="126">
        <f ca="1">ROUND(OFFSET(INDEX(Composições!A:J,MATCH(Orçamentária!A203,Composições!A:A,0),8),2,0),2)</f>
        <v>251.72</v>
      </c>
      <c r="F203" s="127">
        <f t="shared" ca="1" si="9"/>
        <v>2265.48</v>
      </c>
      <c r="G203" s="128">
        <f>BDI!$B$17</f>
        <v>0.191</v>
      </c>
      <c r="H203" s="129">
        <f t="shared" ca="1" si="10"/>
        <v>299.8</v>
      </c>
      <c r="I203" s="127">
        <f t="shared" ca="1" si="11"/>
        <v>2698.2</v>
      </c>
      <c r="M203" s="204"/>
    </row>
    <row r="204" spans="1:13" x14ac:dyDescent="0.35">
      <c r="A204" s="168" t="s">
        <v>268</v>
      </c>
      <c r="B204" s="169" t="s">
        <v>1421</v>
      </c>
      <c r="C204" s="170" t="s">
        <v>16</v>
      </c>
      <c r="D204" s="170">
        <v>27</v>
      </c>
      <c r="E204" s="126">
        <f ca="1">ROUND(OFFSET(INDEX(Composições!A:J,MATCH(Orçamentária!A204,Composições!A:A,0),8),2,0),2)</f>
        <v>135.57</v>
      </c>
      <c r="F204" s="127">
        <f t="shared" ca="1" si="9"/>
        <v>3660.39</v>
      </c>
      <c r="G204" s="128">
        <f>BDI!$B$17</f>
        <v>0.191</v>
      </c>
      <c r="H204" s="129">
        <f t="shared" ca="1" si="10"/>
        <v>161.46</v>
      </c>
      <c r="I204" s="127">
        <f t="shared" ca="1" si="11"/>
        <v>4359.42</v>
      </c>
      <c r="M204" s="204"/>
    </row>
    <row r="205" spans="1:13" x14ac:dyDescent="0.35">
      <c r="A205" s="168" t="s">
        <v>269</v>
      </c>
      <c r="B205" s="169" t="s">
        <v>5358</v>
      </c>
      <c r="C205" s="170" t="s">
        <v>16</v>
      </c>
      <c r="D205" s="170">
        <v>6</v>
      </c>
      <c r="E205" s="126">
        <f ca="1">ROUND(OFFSET(INDEX(Composições!A:J,MATCH(Orçamentária!A205,Composições!A:A,0),8),2,0),2)</f>
        <v>143.12</v>
      </c>
      <c r="F205" s="127">
        <f t="shared" ca="1" si="9"/>
        <v>858.72</v>
      </c>
      <c r="G205" s="128">
        <f>BDI!$B$17</f>
        <v>0.191</v>
      </c>
      <c r="H205" s="129">
        <f t="shared" ca="1" si="10"/>
        <v>170.46</v>
      </c>
      <c r="I205" s="127">
        <f t="shared" ca="1" si="11"/>
        <v>1022.76</v>
      </c>
      <c r="M205" s="204"/>
    </row>
    <row r="206" spans="1:13" x14ac:dyDescent="0.35">
      <c r="A206" s="168" t="s">
        <v>270</v>
      </c>
      <c r="B206" s="169" t="s">
        <v>1422</v>
      </c>
      <c r="C206" s="170" t="s">
        <v>16</v>
      </c>
      <c r="D206" s="170">
        <v>9</v>
      </c>
      <c r="E206" s="126">
        <f ca="1">ROUND(OFFSET(INDEX(Composições!A:J,MATCH(Orçamentária!A206,Composições!A:A,0),8),2,0),2)</f>
        <v>536.49</v>
      </c>
      <c r="F206" s="127">
        <f t="shared" ca="1" si="9"/>
        <v>4828.41</v>
      </c>
      <c r="G206" s="128">
        <f>BDI!$B$17</f>
        <v>0.191</v>
      </c>
      <c r="H206" s="129">
        <f t="shared" ca="1" si="10"/>
        <v>638.96</v>
      </c>
      <c r="I206" s="127">
        <f t="shared" ca="1" si="11"/>
        <v>5750.64</v>
      </c>
      <c r="M206" s="204"/>
    </row>
    <row r="207" spans="1:13" hidden="1" x14ac:dyDescent="0.35">
      <c r="A207" s="160" t="s">
        <v>272</v>
      </c>
      <c r="B207" s="108" t="s">
        <v>5359</v>
      </c>
      <c r="C207" s="109" t="s">
        <v>16</v>
      </c>
      <c r="D207" s="109">
        <v>0</v>
      </c>
      <c r="E207" s="126">
        <f ca="1">OFFSET(INDEX(Composições!A:J,MATCH(Orçamentária!A207,Composições!A:A,0),8),2,0)</f>
        <v>0</v>
      </c>
      <c r="F207" s="127">
        <f t="shared" ca="1" si="9"/>
        <v>0</v>
      </c>
      <c r="G207" s="128" t="e">
        <f>IF(A207&lt;&gt;"",IF(AND(#REF!="Padrão",$H$4=#REF!),BDI!$B$17,IF(AND(#REF!="Padrão",$H$4=#REF!),BDI!#REF!,IF(AND(#REF!="Diferenciado",$H$4=#REF!),BDI!$E$17,IF(AND(#REF!="Diferenciado",$H$4=#REF!),BDI!#REF!,IF(#REF!="ZERO",0))))),"")</f>
        <v>#REF!</v>
      </c>
      <c r="H207" s="129" t="e">
        <f t="shared" ca="1" si="10"/>
        <v>#REF!</v>
      </c>
      <c r="I207" s="127" t="e">
        <f t="shared" ca="1" si="11"/>
        <v>#REF!</v>
      </c>
    </row>
    <row r="208" spans="1:13" x14ac:dyDescent="0.35">
      <c r="A208" s="168" t="s">
        <v>274</v>
      </c>
      <c r="B208" s="169" t="s">
        <v>1423</v>
      </c>
      <c r="C208" s="170" t="s">
        <v>16</v>
      </c>
      <c r="D208" s="170">
        <v>11</v>
      </c>
      <c r="E208" s="126">
        <f ca="1">ROUND(OFFSET(INDEX(Composições!A:J,MATCH(Orçamentária!A208,Composições!A:A,0),8),2,0),2)</f>
        <v>479.74</v>
      </c>
      <c r="F208" s="127">
        <f t="shared" ca="1" si="9"/>
        <v>5277.14</v>
      </c>
      <c r="G208" s="128">
        <f>BDI!$B$17</f>
        <v>0.191</v>
      </c>
      <c r="H208" s="129">
        <f t="shared" ca="1" si="10"/>
        <v>571.37</v>
      </c>
      <c r="I208" s="127">
        <f t="shared" ca="1" si="11"/>
        <v>6285.07</v>
      </c>
      <c r="M208" s="204"/>
    </row>
    <row r="209" spans="1:13" hidden="1" x14ac:dyDescent="0.35">
      <c r="A209" s="160" t="s">
        <v>276</v>
      </c>
      <c r="B209" s="108" t="s">
        <v>5360</v>
      </c>
      <c r="C209" s="109" t="s">
        <v>16</v>
      </c>
      <c r="D209" s="109">
        <v>0</v>
      </c>
      <c r="E209" s="126">
        <f ca="1">OFFSET(INDEX(Composições!A:J,MATCH(Orçamentária!A209,Composições!A:A,0),8),2,0)</f>
        <v>0</v>
      </c>
      <c r="F209" s="127">
        <f t="shared" ca="1" si="9"/>
        <v>0</v>
      </c>
      <c r="G209" s="128" t="e">
        <f>IF(A209&lt;&gt;"",IF(AND(#REF!="Padrão",$H$4=#REF!),BDI!$B$17,IF(AND(#REF!="Padrão",$H$4=#REF!),BDI!#REF!,IF(AND(#REF!="Diferenciado",$H$4=#REF!),BDI!$E$17,IF(AND(#REF!="Diferenciado",$H$4=#REF!),BDI!#REF!,IF(#REF!="ZERO",0))))),"")</f>
        <v>#REF!</v>
      </c>
      <c r="H209" s="129" t="e">
        <f t="shared" ca="1" si="10"/>
        <v>#REF!</v>
      </c>
      <c r="I209" s="127" t="e">
        <f t="shared" ca="1" si="11"/>
        <v>#REF!</v>
      </c>
    </row>
    <row r="210" spans="1:13" x14ac:dyDescent="0.35">
      <c r="A210" s="168" t="s">
        <v>278</v>
      </c>
      <c r="B210" s="169" t="s">
        <v>5361</v>
      </c>
      <c r="C210" s="170" t="s">
        <v>16</v>
      </c>
      <c r="D210" s="170">
        <v>27</v>
      </c>
      <c r="E210" s="126">
        <f ca="1">ROUND(OFFSET(INDEX(Composições!A:J,MATCH(Orçamentária!A210,Composições!A:A,0),8),2,0),2)</f>
        <v>164.2</v>
      </c>
      <c r="F210" s="127">
        <f t="shared" ca="1" si="9"/>
        <v>4433.3999999999996</v>
      </c>
      <c r="G210" s="128">
        <f>BDI!$B$17</f>
        <v>0.191</v>
      </c>
      <c r="H210" s="129">
        <f t="shared" ca="1" si="10"/>
        <v>195.56</v>
      </c>
      <c r="I210" s="127">
        <f t="shared" ca="1" si="11"/>
        <v>5280.12</v>
      </c>
      <c r="M210" s="204"/>
    </row>
    <row r="211" spans="1:13" hidden="1" x14ac:dyDescent="0.35">
      <c r="A211" s="160" t="s">
        <v>280</v>
      </c>
      <c r="B211" s="108" t="s">
        <v>1424</v>
      </c>
      <c r="C211" s="109" t="s">
        <v>16</v>
      </c>
      <c r="D211" s="109">
        <v>0</v>
      </c>
      <c r="E211" s="126">
        <f ca="1">OFFSET(INDEX(Composições!A:J,MATCH(Orçamentária!A211,Composições!A:A,0),8),2,0)</f>
        <v>0</v>
      </c>
      <c r="F211" s="127">
        <f t="shared" ca="1" si="9"/>
        <v>0</v>
      </c>
      <c r="G211" s="128" t="e">
        <f>IF(A211&lt;&gt;"",IF(AND(#REF!="Padrão",$H$4=#REF!),BDI!$B$17,IF(AND(#REF!="Padrão",$H$4=#REF!),BDI!#REF!,IF(AND(#REF!="Diferenciado",$H$4=#REF!),BDI!$E$17,IF(AND(#REF!="Diferenciado",$H$4=#REF!),BDI!#REF!,IF(#REF!="ZERO",0))))),"")</f>
        <v>#REF!</v>
      </c>
      <c r="H211" s="129" t="e">
        <f t="shared" ca="1" si="10"/>
        <v>#REF!</v>
      </c>
      <c r="I211" s="127" t="e">
        <f t="shared" ca="1" si="11"/>
        <v>#REF!</v>
      </c>
    </row>
    <row r="212" spans="1:13" hidden="1" x14ac:dyDescent="0.35">
      <c r="A212" s="160" t="s">
        <v>281</v>
      </c>
      <c r="B212" s="108" t="s">
        <v>5362</v>
      </c>
      <c r="C212" s="109" t="s">
        <v>16</v>
      </c>
      <c r="D212" s="109">
        <v>0</v>
      </c>
      <c r="E212" s="126">
        <f ca="1">OFFSET(INDEX(Composições!A:J,MATCH(Orçamentária!A212,Composições!A:A,0),8),2,0)</f>
        <v>0</v>
      </c>
      <c r="F212" s="127">
        <f t="shared" ca="1" si="9"/>
        <v>0</v>
      </c>
      <c r="G212" s="128" t="e">
        <f>IF(A212&lt;&gt;"",IF(AND(#REF!="Padrão",$H$4=#REF!),BDI!$B$17,IF(AND(#REF!="Padrão",$H$4=#REF!),BDI!#REF!,IF(AND(#REF!="Diferenciado",$H$4=#REF!),BDI!$E$17,IF(AND(#REF!="Diferenciado",$H$4=#REF!),BDI!#REF!,IF(#REF!="ZERO",0))))),"")</f>
        <v>#REF!</v>
      </c>
      <c r="H212" s="129" t="e">
        <f t="shared" ca="1" si="10"/>
        <v>#REF!</v>
      </c>
      <c r="I212" s="127" t="e">
        <f t="shared" ca="1" si="11"/>
        <v>#REF!</v>
      </c>
    </row>
    <row r="213" spans="1:13" x14ac:dyDescent="0.35">
      <c r="A213" s="168" t="s">
        <v>283</v>
      </c>
      <c r="B213" s="169" t="s">
        <v>5363</v>
      </c>
      <c r="C213" s="170" t="s">
        <v>16</v>
      </c>
      <c r="D213" s="170">
        <v>6</v>
      </c>
      <c r="E213" s="126">
        <f ca="1">ROUND(OFFSET(INDEX(Composições!A:J,MATCH(Orçamentária!A213,Composições!A:A,0),8),2,0),2)</f>
        <v>35.83</v>
      </c>
      <c r="F213" s="127">
        <f t="shared" ca="1" si="9"/>
        <v>214.98</v>
      </c>
      <c r="G213" s="128">
        <f>BDI!$B$17</f>
        <v>0.191</v>
      </c>
      <c r="H213" s="129">
        <f t="shared" ca="1" si="10"/>
        <v>42.67</v>
      </c>
      <c r="I213" s="127">
        <f t="shared" ca="1" si="11"/>
        <v>256.02</v>
      </c>
      <c r="M213" s="204"/>
    </row>
    <row r="214" spans="1:13" hidden="1" x14ac:dyDescent="0.35">
      <c r="A214" s="160" t="s">
        <v>284</v>
      </c>
      <c r="B214" s="108" t="s">
        <v>5420</v>
      </c>
      <c r="C214" s="109" t="s">
        <v>16</v>
      </c>
      <c r="D214" s="109">
        <v>0</v>
      </c>
      <c r="E214" s="126">
        <f ca="1">OFFSET(INDEX(Composições!A:J,MATCH(Orçamentária!A214,Composições!A:A,0),8),2,0)</f>
        <v>0</v>
      </c>
      <c r="F214" s="127">
        <f t="shared" ca="1" si="9"/>
        <v>0</v>
      </c>
      <c r="G214" s="128" t="e">
        <f>IF(A214&lt;&gt;"",IF(AND(#REF!="Padrão",$H$4=#REF!),BDI!$B$17,IF(AND(#REF!="Padrão",$H$4=#REF!),BDI!#REF!,IF(AND(#REF!="Diferenciado",$H$4=#REF!),BDI!$E$17,IF(AND(#REF!="Diferenciado",$H$4=#REF!),BDI!#REF!,IF(#REF!="ZERO",0))))),"")</f>
        <v>#REF!</v>
      </c>
      <c r="H214" s="129" t="e">
        <f t="shared" ca="1" si="10"/>
        <v>#REF!</v>
      </c>
      <c r="I214" s="127" t="e">
        <f t="shared" ca="1" si="11"/>
        <v>#REF!</v>
      </c>
    </row>
    <row r="215" spans="1:13" hidden="1" x14ac:dyDescent="0.35">
      <c r="A215" s="160" t="s">
        <v>285</v>
      </c>
      <c r="B215" s="108" t="s">
        <v>5421</v>
      </c>
      <c r="C215" s="109" t="s">
        <v>16</v>
      </c>
      <c r="D215" s="109">
        <v>0</v>
      </c>
      <c r="E215" s="126">
        <f ca="1">OFFSET(INDEX(Composições!A:J,MATCH(Orçamentária!A215,Composições!A:A,0),8),2,0)</f>
        <v>0</v>
      </c>
      <c r="F215" s="127">
        <f t="shared" ca="1" si="9"/>
        <v>0</v>
      </c>
      <c r="G215" s="128" t="e">
        <f>IF(A215&lt;&gt;"",IF(AND(#REF!="Padrão",$H$4=#REF!),BDI!$B$17,IF(AND(#REF!="Padrão",$H$4=#REF!),BDI!#REF!,IF(AND(#REF!="Diferenciado",$H$4=#REF!),BDI!$E$17,IF(AND(#REF!="Diferenciado",$H$4=#REF!),BDI!#REF!,IF(#REF!="ZERO",0))))),"")</f>
        <v>#REF!</v>
      </c>
      <c r="H215" s="129" t="e">
        <f t="shared" ca="1" si="10"/>
        <v>#REF!</v>
      </c>
      <c r="I215" s="127" t="e">
        <f t="shared" ca="1" si="11"/>
        <v>#REF!</v>
      </c>
    </row>
    <row r="216" spans="1:13" hidden="1" x14ac:dyDescent="0.35">
      <c r="A216" s="160" t="s">
        <v>286</v>
      </c>
      <c r="B216" s="108" t="s">
        <v>5422</v>
      </c>
      <c r="C216" s="109" t="s">
        <v>16</v>
      </c>
      <c r="D216" s="109">
        <v>0</v>
      </c>
      <c r="E216" s="126">
        <f ca="1">OFFSET(INDEX(Composições!A:J,MATCH(Orçamentária!A216,Composições!A:A,0),8),2,0)</f>
        <v>0</v>
      </c>
      <c r="F216" s="127">
        <f t="shared" ca="1" si="9"/>
        <v>0</v>
      </c>
      <c r="G216" s="128" t="e">
        <f>IF(A216&lt;&gt;"",IF(AND(#REF!="Padrão",$H$4=#REF!),BDI!$B$17,IF(AND(#REF!="Padrão",$H$4=#REF!),BDI!#REF!,IF(AND(#REF!="Diferenciado",$H$4=#REF!),BDI!$E$17,IF(AND(#REF!="Diferenciado",$H$4=#REF!),BDI!#REF!,IF(#REF!="ZERO",0))))),"")</f>
        <v>#REF!</v>
      </c>
      <c r="H216" s="129" t="e">
        <f t="shared" ca="1" si="10"/>
        <v>#REF!</v>
      </c>
      <c r="I216" s="127" t="e">
        <f t="shared" ca="1" si="11"/>
        <v>#REF!</v>
      </c>
    </row>
    <row r="217" spans="1:13" hidden="1" x14ac:dyDescent="0.35">
      <c r="A217" s="160" t="s">
        <v>287</v>
      </c>
      <c r="B217" s="108" t="s">
        <v>5423</v>
      </c>
      <c r="C217" s="109" t="s">
        <v>16</v>
      </c>
      <c r="D217" s="109">
        <v>0</v>
      </c>
      <c r="E217" s="126">
        <f ca="1">OFFSET(INDEX(Composições!A:J,MATCH(Orçamentária!A217,Composições!A:A,0),8),2,0)</f>
        <v>0</v>
      </c>
      <c r="F217" s="127">
        <f t="shared" ca="1" si="9"/>
        <v>0</v>
      </c>
      <c r="G217" s="128" t="e">
        <f>IF(A217&lt;&gt;"",IF(AND(#REF!="Padrão",$H$4=#REF!),BDI!$B$17,IF(AND(#REF!="Padrão",$H$4=#REF!),BDI!#REF!,IF(AND(#REF!="Diferenciado",$H$4=#REF!),BDI!$E$17,IF(AND(#REF!="Diferenciado",$H$4=#REF!),BDI!#REF!,IF(#REF!="ZERO",0))))),"")</f>
        <v>#REF!</v>
      </c>
      <c r="H217" s="129" t="e">
        <f t="shared" ca="1" si="10"/>
        <v>#REF!</v>
      </c>
      <c r="I217" s="127" t="e">
        <f t="shared" ca="1" si="11"/>
        <v>#REF!</v>
      </c>
    </row>
    <row r="218" spans="1:13" hidden="1" x14ac:dyDescent="0.35">
      <c r="A218" s="160" t="s">
        <v>288</v>
      </c>
      <c r="B218" s="108" t="s">
        <v>5424</v>
      </c>
      <c r="C218" s="109" t="s">
        <v>16</v>
      </c>
      <c r="D218" s="109">
        <v>0</v>
      </c>
      <c r="E218" s="126">
        <f ca="1">OFFSET(INDEX(Composições!A:J,MATCH(Orçamentária!A218,Composições!A:A,0),8),2,0)</f>
        <v>0</v>
      </c>
      <c r="F218" s="127">
        <f t="shared" ca="1" si="9"/>
        <v>0</v>
      </c>
      <c r="G218" s="128" t="e">
        <f>IF(A218&lt;&gt;"",IF(AND(#REF!="Padrão",$H$4=#REF!),BDI!$B$17,IF(AND(#REF!="Padrão",$H$4=#REF!),BDI!#REF!,IF(AND(#REF!="Diferenciado",$H$4=#REF!),BDI!$E$17,IF(AND(#REF!="Diferenciado",$H$4=#REF!),BDI!#REF!,IF(#REF!="ZERO",0))))),"")</f>
        <v>#REF!</v>
      </c>
      <c r="H218" s="129" t="e">
        <f t="shared" ca="1" si="10"/>
        <v>#REF!</v>
      </c>
      <c r="I218" s="127" t="e">
        <f t="shared" ca="1" si="11"/>
        <v>#REF!</v>
      </c>
    </row>
    <row r="219" spans="1:13" hidden="1" x14ac:dyDescent="0.35">
      <c r="A219" s="160" t="s">
        <v>289</v>
      </c>
      <c r="B219" s="108" t="s">
        <v>5364</v>
      </c>
      <c r="C219" s="109" t="s">
        <v>16</v>
      </c>
      <c r="D219" s="109">
        <v>0</v>
      </c>
      <c r="E219" s="126">
        <f ca="1">OFFSET(INDEX(Composições!A:J,MATCH(Orçamentária!A219,Composições!A:A,0),8),2,0)</f>
        <v>0</v>
      </c>
      <c r="F219" s="127">
        <f t="shared" ca="1" si="9"/>
        <v>0</v>
      </c>
      <c r="G219" s="128" t="e">
        <f>IF(A219&lt;&gt;"",IF(AND(#REF!="Padrão",$H$4=#REF!),BDI!$B$17,IF(AND(#REF!="Padrão",$H$4=#REF!),BDI!#REF!,IF(AND(#REF!="Diferenciado",$H$4=#REF!),BDI!$E$17,IF(AND(#REF!="Diferenciado",$H$4=#REF!),BDI!#REF!,IF(#REF!="ZERO",0))))),"")</f>
        <v>#REF!</v>
      </c>
      <c r="H219" s="129" t="e">
        <f t="shared" ca="1" si="10"/>
        <v>#REF!</v>
      </c>
      <c r="I219" s="127" t="e">
        <f t="shared" ca="1" si="11"/>
        <v>#REF!</v>
      </c>
    </row>
    <row r="220" spans="1:13" x14ac:dyDescent="0.35">
      <c r="A220" s="168" t="s">
        <v>290</v>
      </c>
      <c r="B220" s="169" t="s">
        <v>1425</v>
      </c>
      <c r="C220" s="170" t="s">
        <v>16</v>
      </c>
      <c r="D220" s="170">
        <v>7</v>
      </c>
      <c r="E220" s="126">
        <f ca="1">ROUND(OFFSET(INDEX(Composições!A:J,MATCH(Orçamentária!A220,Composições!A:A,0),8),2,0),2)</f>
        <v>242.94</v>
      </c>
      <c r="F220" s="127">
        <f t="shared" ca="1" si="9"/>
        <v>1700.58</v>
      </c>
      <c r="G220" s="128">
        <f>BDI!$B$17</f>
        <v>0.191</v>
      </c>
      <c r="H220" s="129">
        <f t="shared" ca="1" si="10"/>
        <v>289.33999999999997</v>
      </c>
      <c r="I220" s="127">
        <f t="shared" ca="1" si="11"/>
        <v>2025.38</v>
      </c>
      <c r="M220" s="204"/>
    </row>
    <row r="221" spans="1:13" x14ac:dyDescent="0.35">
      <c r="A221" s="168" t="s">
        <v>291</v>
      </c>
      <c r="B221" s="169" t="s">
        <v>1426</v>
      </c>
      <c r="C221" s="170" t="s">
        <v>16</v>
      </c>
      <c r="D221" s="170">
        <v>11</v>
      </c>
      <c r="E221" s="126">
        <f ca="1">ROUND(OFFSET(INDEX(Composições!A:J,MATCH(Orçamentária!A221,Composições!A:A,0),8),2,0),2)</f>
        <v>272.07</v>
      </c>
      <c r="F221" s="127">
        <f t="shared" ca="1" si="9"/>
        <v>2992.77</v>
      </c>
      <c r="G221" s="128">
        <f>BDI!$B$17</f>
        <v>0.191</v>
      </c>
      <c r="H221" s="129">
        <f t="shared" ca="1" si="10"/>
        <v>324.04000000000002</v>
      </c>
      <c r="I221" s="127">
        <f t="shared" ca="1" si="11"/>
        <v>3564.44</v>
      </c>
      <c r="M221" s="204"/>
    </row>
    <row r="222" spans="1:13" x14ac:dyDescent="0.35">
      <c r="A222" s="168" t="s">
        <v>293</v>
      </c>
      <c r="B222" s="169" t="s">
        <v>7978</v>
      </c>
      <c r="C222" s="170" t="s">
        <v>16</v>
      </c>
      <c r="D222" s="170">
        <v>22</v>
      </c>
      <c r="E222" s="126">
        <f ca="1">ROUND(OFFSET(INDEX(Composições!A:J,MATCH(Orçamentária!A222,Composições!A:A,0),8),2,0),2)</f>
        <v>91.76</v>
      </c>
      <c r="F222" s="127">
        <f t="shared" ca="1" si="9"/>
        <v>2018.72</v>
      </c>
      <c r="G222" s="128">
        <f>BDI!$B$17</f>
        <v>0.191</v>
      </c>
      <c r="H222" s="129">
        <f t="shared" ca="1" si="10"/>
        <v>109.29</v>
      </c>
      <c r="I222" s="127">
        <f t="shared" ca="1" si="11"/>
        <v>2404.38</v>
      </c>
      <c r="M222" s="204"/>
    </row>
    <row r="223" spans="1:13" x14ac:dyDescent="0.35">
      <c r="A223" s="168" t="s">
        <v>295</v>
      </c>
      <c r="B223" s="169" t="s">
        <v>7979</v>
      </c>
      <c r="C223" s="170" t="s">
        <v>16</v>
      </c>
      <c r="D223" s="170">
        <v>22</v>
      </c>
      <c r="E223" s="126">
        <f ca="1">ROUND(OFFSET(INDEX(Composições!A:J,MATCH(Orçamentária!A223,Composições!A:A,0),8),2,0),2)</f>
        <v>102.23</v>
      </c>
      <c r="F223" s="127">
        <f t="shared" ca="1" si="9"/>
        <v>2249.06</v>
      </c>
      <c r="G223" s="128">
        <f>BDI!$B$17</f>
        <v>0.191</v>
      </c>
      <c r="H223" s="129">
        <f t="shared" ca="1" si="10"/>
        <v>121.76</v>
      </c>
      <c r="I223" s="127">
        <f t="shared" ca="1" si="11"/>
        <v>2678.72</v>
      </c>
      <c r="M223" s="204"/>
    </row>
    <row r="224" spans="1:13" x14ac:dyDescent="0.35">
      <c r="A224" s="168" t="s">
        <v>297</v>
      </c>
      <c r="B224" s="169" t="s">
        <v>7980</v>
      </c>
      <c r="C224" s="170" t="s">
        <v>16</v>
      </c>
      <c r="D224" s="170">
        <v>22</v>
      </c>
      <c r="E224" s="126">
        <f ca="1">ROUND(OFFSET(INDEX(Composições!A:J,MATCH(Orçamentária!A224,Composições!A:A,0),8),2,0),2)</f>
        <v>105.22</v>
      </c>
      <c r="F224" s="127">
        <f t="shared" ca="1" si="9"/>
        <v>2314.84</v>
      </c>
      <c r="G224" s="128">
        <f>BDI!$B$17</f>
        <v>0.191</v>
      </c>
      <c r="H224" s="129">
        <f t="shared" ca="1" si="10"/>
        <v>125.32</v>
      </c>
      <c r="I224" s="127">
        <f t="shared" ca="1" si="11"/>
        <v>2757.04</v>
      </c>
      <c r="M224" s="204"/>
    </row>
    <row r="225" spans="1:13" hidden="1" x14ac:dyDescent="0.35">
      <c r="A225" s="160" t="s">
        <v>299</v>
      </c>
      <c r="B225" s="108" t="s">
        <v>7981</v>
      </c>
      <c r="C225" s="109" t="s">
        <v>16</v>
      </c>
      <c r="D225" s="109">
        <v>0</v>
      </c>
      <c r="E225" s="126">
        <f ca="1">OFFSET(INDEX(Composições!A:J,MATCH(Orçamentária!A225,Composições!A:A,0),8),2,0)</f>
        <v>0</v>
      </c>
      <c r="F225" s="127">
        <f t="shared" ca="1" si="9"/>
        <v>0</v>
      </c>
      <c r="G225" s="128" t="e">
        <f>IF(A225&lt;&gt;"",IF(AND(#REF!="Padrão",$H$4=#REF!),BDI!$B$17,IF(AND(#REF!="Padrão",$H$4=#REF!),BDI!#REF!,IF(AND(#REF!="Diferenciado",$H$4=#REF!),BDI!$E$17,IF(AND(#REF!="Diferenciado",$H$4=#REF!),BDI!#REF!,IF(#REF!="ZERO",0))))),"")</f>
        <v>#REF!</v>
      </c>
      <c r="H225" s="129" t="e">
        <f t="shared" ca="1" si="10"/>
        <v>#REF!</v>
      </c>
      <c r="I225" s="127" t="e">
        <f t="shared" ca="1" si="11"/>
        <v>#REF!</v>
      </c>
    </row>
    <row r="226" spans="1:13" hidden="1" x14ac:dyDescent="0.35">
      <c r="A226" s="160" t="s">
        <v>301</v>
      </c>
      <c r="B226" s="108" t="s">
        <v>1427</v>
      </c>
      <c r="C226" s="109" t="s">
        <v>16</v>
      </c>
      <c r="D226" s="109">
        <v>0</v>
      </c>
      <c r="E226" s="126">
        <f ca="1">OFFSET(INDEX(Composições!A:J,MATCH(Orçamentária!A226,Composições!A:A,0),8),2,0)</f>
        <v>0</v>
      </c>
      <c r="F226" s="127">
        <f t="shared" ca="1" si="9"/>
        <v>0</v>
      </c>
      <c r="G226" s="128" t="e">
        <f>IF(A226&lt;&gt;"",IF(AND(#REF!="Padrão",$H$4=#REF!),BDI!$B$17,IF(AND(#REF!="Padrão",$H$4=#REF!),BDI!#REF!,IF(AND(#REF!="Diferenciado",$H$4=#REF!),BDI!$E$17,IF(AND(#REF!="Diferenciado",$H$4=#REF!),BDI!#REF!,IF(#REF!="ZERO",0))))),"")</f>
        <v>#REF!</v>
      </c>
      <c r="H226" s="129" t="e">
        <f t="shared" ca="1" si="10"/>
        <v>#REF!</v>
      </c>
      <c r="I226" s="127" t="e">
        <f t="shared" ca="1" si="11"/>
        <v>#REF!</v>
      </c>
    </row>
    <row r="227" spans="1:13" x14ac:dyDescent="0.35">
      <c r="A227" s="168" t="s">
        <v>303</v>
      </c>
      <c r="B227" s="169" t="s">
        <v>1428</v>
      </c>
      <c r="C227" s="170" t="s">
        <v>16</v>
      </c>
      <c r="D227" s="170">
        <v>13</v>
      </c>
      <c r="E227" s="126">
        <f ca="1">ROUND(OFFSET(INDEX(Composições!A:J,MATCH(Orçamentária!A227,Composições!A:A,0),8),2,0),2)</f>
        <v>729.18</v>
      </c>
      <c r="F227" s="127">
        <f t="shared" ca="1" si="9"/>
        <v>9479.34</v>
      </c>
      <c r="G227" s="128">
        <f>BDI!$B$17</f>
        <v>0.191</v>
      </c>
      <c r="H227" s="129">
        <f t="shared" ca="1" si="10"/>
        <v>868.45</v>
      </c>
      <c r="I227" s="127">
        <f t="shared" ca="1" si="11"/>
        <v>11289.85</v>
      </c>
      <c r="M227" s="204"/>
    </row>
    <row r="228" spans="1:13" hidden="1" x14ac:dyDescent="0.35">
      <c r="A228" s="160" t="s">
        <v>305</v>
      </c>
      <c r="B228" s="108" t="s">
        <v>5365</v>
      </c>
      <c r="C228" s="109" t="s">
        <v>16</v>
      </c>
      <c r="D228" s="109">
        <v>0</v>
      </c>
      <c r="E228" s="126">
        <f ca="1">ROUND(OFFSET(INDEX(Composições!A:J,MATCH(Orçamentária!A228,Composições!A:A,0),8),2,0),2)</f>
        <v>0</v>
      </c>
      <c r="F228" s="127">
        <f t="shared" ca="1" si="9"/>
        <v>0</v>
      </c>
      <c r="G228" s="128" t="e">
        <f>IF(A228&lt;&gt;"",IF(AND(#REF!="Padrão",$H$4=#REF!),BDI!$B$17,IF(AND(#REF!="Padrão",$H$4=#REF!),BDI!#REF!,IF(AND(#REF!="Diferenciado",$H$4=#REF!),BDI!$E$17,IF(AND(#REF!="Diferenciado",$H$4=#REF!),BDI!#REF!,IF(#REF!="ZERO",0))))),"")</f>
        <v>#REF!</v>
      </c>
      <c r="H228" s="129" t="e">
        <f t="shared" ca="1" si="10"/>
        <v>#REF!</v>
      </c>
      <c r="I228" s="127" t="e">
        <f t="shared" ca="1" si="11"/>
        <v>#REF!</v>
      </c>
    </row>
    <row r="229" spans="1:13" x14ac:dyDescent="0.35">
      <c r="A229" s="168" t="s">
        <v>307</v>
      </c>
      <c r="B229" s="169" t="s">
        <v>5366</v>
      </c>
      <c r="C229" s="170" t="s">
        <v>16</v>
      </c>
      <c r="D229" s="170">
        <v>22</v>
      </c>
      <c r="E229" s="126">
        <f ca="1">ROUND(OFFSET(INDEX(Composições!A:J,MATCH(Orçamentária!A229,Composições!A:A,0),8),2,0),2)</f>
        <v>132.37</v>
      </c>
      <c r="F229" s="127">
        <f t="shared" ca="1" si="9"/>
        <v>2912.1400000000003</v>
      </c>
      <c r="G229" s="128">
        <f>BDI!$B$17</f>
        <v>0.191</v>
      </c>
      <c r="H229" s="129">
        <f t="shared" ca="1" si="10"/>
        <v>157.65</v>
      </c>
      <c r="I229" s="127">
        <f t="shared" ca="1" si="11"/>
        <v>3468.3</v>
      </c>
      <c r="M229" s="204"/>
    </row>
    <row r="230" spans="1:13" hidden="1" x14ac:dyDescent="0.35">
      <c r="A230" s="160" t="s">
        <v>309</v>
      </c>
      <c r="B230" s="108" t="s">
        <v>5367</v>
      </c>
      <c r="C230" s="109" t="s">
        <v>16</v>
      </c>
      <c r="D230" s="109">
        <v>0</v>
      </c>
      <c r="E230" s="126">
        <f ca="1">OFFSET(INDEX(Composições!A:J,MATCH(Orçamentária!A230,Composições!A:A,0),8),2,0)</f>
        <v>0</v>
      </c>
      <c r="F230" s="127">
        <f t="shared" ca="1" si="9"/>
        <v>0</v>
      </c>
      <c r="G230" s="128" t="e">
        <f>IF(A230&lt;&gt;"",IF(AND(#REF!="Padrão",$H$4=#REF!),BDI!$B$17,IF(AND(#REF!="Padrão",$H$4=#REF!),BDI!#REF!,IF(AND(#REF!="Diferenciado",$H$4=#REF!),BDI!$E$17,IF(AND(#REF!="Diferenciado",$H$4=#REF!),BDI!#REF!,IF(#REF!="ZERO",0))))),"")</f>
        <v>#REF!</v>
      </c>
      <c r="H230" s="129" t="e">
        <f t="shared" ca="1" si="10"/>
        <v>#REF!</v>
      </c>
      <c r="I230" s="127" t="e">
        <f t="shared" ca="1" si="11"/>
        <v>#REF!</v>
      </c>
    </row>
    <row r="231" spans="1:13" hidden="1" x14ac:dyDescent="0.35">
      <c r="A231" s="160" t="s">
        <v>311</v>
      </c>
      <c r="B231" s="108" t="s">
        <v>5368</v>
      </c>
      <c r="C231" s="109" t="s">
        <v>16</v>
      </c>
      <c r="D231" s="109">
        <v>0</v>
      </c>
      <c r="E231" s="126">
        <f ca="1">OFFSET(INDEX(Composições!A:J,MATCH(Orçamentária!A231,Composições!A:A,0),8),2,0)</f>
        <v>0</v>
      </c>
      <c r="F231" s="127">
        <f t="shared" ca="1" si="9"/>
        <v>0</v>
      </c>
      <c r="G231" s="128" t="e">
        <f>IF(A231&lt;&gt;"",IF(AND(#REF!="Padrão",$H$4=#REF!),BDI!$B$17,IF(AND(#REF!="Padrão",$H$4=#REF!),BDI!#REF!,IF(AND(#REF!="Diferenciado",$H$4=#REF!),BDI!$E$17,IF(AND(#REF!="Diferenciado",$H$4=#REF!),BDI!#REF!,IF(#REF!="ZERO",0))))),"")</f>
        <v>#REF!</v>
      </c>
      <c r="H231" s="129" t="e">
        <f t="shared" ca="1" si="10"/>
        <v>#REF!</v>
      </c>
      <c r="I231" s="127" t="e">
        <f t="shared" ca="1" si="11"/>
        <v>#REF!</v>
      </c>
    </row>
    <row r="232" spans="1:13" x14ac:dyDescent="0.35">
      <c r="A232" s="168" t="s">
        <v>313</v>
      </c>
      <c r="B232" s="169" t="s">
        <v>7982</v>
      </c>
      <c r="C232" s="170" t="s">
        <v>16</v>
      </c>
      <c r="D232" s="170">
        <v>350</v>
      </c>
      <c r="E232" s="126">
        <f ca="1">ROUND(OFFSET(INDEX(Composições!A:J,MATCH(Orçamentária!A232,Composições!A:A,0),8),2,0),2)</f>
        <v>8.44</v>
      </c>
      <c r="F232" s="127">
        <f t="shared" ca="1" si="9"/>
        <v>2954</v>
      </c>
      <c r="G232" s="128">
        <f>BDI!$B$17</f>
        <v>0.191</v>
      </c>
      <c r="H232" s="129">
        <f t="shared" ca="1" si="10"/>
        <v>10.050000000000001</v>
      </c>
      <c r="I232" s="127">
        <f t="shared" ca="1" si="11"/>
        <v>3517.5</v>
      </c>
      <c r="M232" s="204"/>
    </row>
    <row r="233" spans="1:13" hidden="1" x14ac:dyDescent="0.35">
      <c r="A233" s="160" t="s">
        <v>314</v>
      </c>
      <c r="B233" s="108" t="s">
        <v>7983</v>
      </c>
      <c r="C233" s="109" t="s">
        <v>16</v>
      </c>
      <c r="D233" s="109">
        <v>0</v>
      </c>
      <c r="E233" s="126">
        <f ca="1">OFFSET(INDEX(Composições!A:J,MATCH(Orçamentária!A233,Composições!A:A,0),8),2,0)</f>
        <v>0</v>
      </c>
      <c r="F233" s="127">
        <f t="shared" ca="1" si="9"/>
        <v>0</v>
      </c>
      <c r="G233" s="128" t="e">
        <f>IF(A233&lt;&gt;"",IF(AND(#REF!="Padrão",$H$4=#REF!),BDI!$B$17,IF(AND(#REF!="Padrão",$H$4=#REF!),BDI!#REF!,IF(AND(#REF!="Diferenciado",$H$4=#REF!),BDI!$E$17,IF(AND(#REF!="Diferenciado",$H$4=#REF!),BDI!#REF!,IF(#REF!="ZERO",0))))),"")</f>
        <v>#REF!</v>
      </c>
      <c r="H233" s="129" t="e">
        <f t="shared" ca="1" si="10"/>
        <v>#REF!</v>
      </c>
      <c r="I233" s="127" t="e">
        <f t="shared" ca="1" si="11"/>
        <v>#REF!</v>
      </c>
    </row>
    <row r="234" spans="1:13" x14ac:dyDescent="0.35">
      <c r="A234" s="168" t="s">
        <v>316</v>
      </c>
      <c r="B234" s="169" t="s">
        <v>7984</v>
      </c>
      <c r="C234" s="170" t="s">
        <v>16</v>
      </c>
      <c r="D234" s="170">
        <v>50</v>
      </c>
      <c r="E234" s="126">
        <f ca="1">ROUND(OFFSET(INDEX(Composições!A:J,MATCH(Orçamentária!A234,Composições!A:A,0),8),2,0),2)</f>
        <v>11.42</v>
      </c>
      <c r="F234" s="127">
        <f t="shared" ca="1" si="9"/>
        <v>571</v>
      </c>
      <c r="G234" s="128">
        <f>BDI!$B$17</f>
        <v>0.191</v>
      </c>
      <c r="H234" s="129">
        <f t="shared" ca="1" si="10"/>
        <v>13.6</v>
      </c>
      <c r="I234" s="127">
        <f t="shared" ca="1" si="11"/>
        <v>680</v>
      </c>
      <c r="M234" s="204"/>
    </row>
    <row r="235" spans="1:13" hidden="1" x14ac:dyDescent="0.35">
      <c r="A235" s="160" t="s">
        <v>317</v>
      </c>
      <c r="B235" s="108" t="s">
        <v>7985</v>
      </c>
      <c r="C235" s="109" t="s">
        <v>16</v>
      </c>
      <c r="D235" s="109">
        <v>0</v>
      </c>
      <c r="E235" s="126">
        <f ca="1">OFFSET(INDEX(Composições!A:J,MATCH(Orçamentária!A235,Composições!A:A,0),8),2,0)</f>
        <v>0</v>
      </c>
      <c r="F235" s="127">
        <f t="shared" ca="1" si="9"/>
        <v>0</v>
      </c>
      <c r="G235" s="128" t="e">
        <f>IF(A235&lt;&gt;"",IF(AND(#REF!="Padrão",$H$4=#REF!),BDI!$B$17,IF(AND(#REF!="Padrão",$H$4=#REF!),BDI!#REF!,IF(AND(#REF!="Diferenciado",$H$4=#REF!),BDI!$E$17,IF(AND(#REF!="Diferenciado",$H$4=#REF!),BDI!#REF!,IF(#REF!="ZERO",0))))),"")</f>
        <v>#REF!</v>
      </c>
      <c r="H235" s="129" t="e">
        <f t="shared" ca="1" si="10"/>
        <v>#REF!</v>
      </c>
      <c r="I235" s="127" t="e">
        <f t="shared" ca="1" si="11"/>
        <v>#REF!</v>
      </c>
    </row>
    <row r="236" spans="1:13" hidden="1" x14ac:dyDescent="0.35">
      <c r="A236" s="160" t="s">
        <v>319</v>
      </c>
      <c r="B236" s="108" t="s">
        <v>7986</v>
      </c>
      <c r="C236" s="109" t="s">
        <v>16</v>
      </c>
      <c r="D236" s="109">
        <v>0</v>
      </c>
      <c r="E236" s="126">
        <f ca="1">OFFSET(INDEX(Composições!A:J,MATCH(Orçamentária!A236,Composições!A:A,0),8),2,0)</f>
        <v>0</v>
      </c>
      <c r="F236" s="127">
        <f t="shared" ca="1" si="9"/>
        <v>0</v>
      </c>
      <c r="G236" s="128" t="e">
        <f>IF(A236&lt;&gt;"",IF(AND(#REF!="Padrão",$H$4=#REF!),BDI!$B$17,IF(AND(#REF!="Padrão",$H$4=#REF!),BDI!#REF!,IF(AND(#REF!="Diferenciado",$H$4=#REF!),BDI!$E$17,IF(AND(#REF!="Diferenciado",$H$4=#REF!),BDI!#REF!,IF(#REF!="ZERO",0))))),"")</f>
        <v>#REF!</v>
      </c>
      <c r="H236" s="129" t="e">
        <f t="shared" ca="1" si="10"/>
        <v>#REF!</v>
      </c>
      <c r="I236" s="127" t="e">
        <f t="shared" ca="1" si="11"/>
        <v>#REF!</v>
      </c>
    </row>
    <row r="237" spans="1:13" hidden="1" x14ac:dyDescent="0.35">
      <c r="A237" s="160" t="s">
        <v>321</v>
      </c>
      <c r="B237" s="108" t="s">
        <v>7987</v>
      </c>
      <c r="C237" s="109" t="s">
        <v>16</v>
      </c>
      <c r="D237" s="109">
        <v>0</v>
      </c>
      <c r="E237" s="126">
        <f ca="1">OFFSET(INDEX(Composições!A:J,MATCH(Orçamentária!A237,Composições!A:A,0),8),2,0)</f>
        <v>0</v>
      </c>
      <c r="F237" s="127">
        <f t="shared" ca="1" si="9"/>
        <v>0</v>
      </c>
      <c r="G237" s="128" t="e">
        <f>IF(A237&lt;&gt;"",IF(AND(#REF!="Padrão",$H$4=#REF!),BDI!$B$17,IF(AND(#REF!="Padrão",$H$4=#REF!),BDI!#REF!,IF(AND(#REF!="Diferenciado",$H$4=#REF!),BDI!$E$17,IF(AND(#REF!="Diferenciado",$H$4=#REF!),BDI!#REF!,IF(#REF!="ZERO",0))))),"")</f>
        <v>#REF!</v>
      </c>
      <c r="H237" s="129" t="e">
        <f t="shared" ca="1" si="10"/>
        <v>#REF!</v>
      </c>
      <c r="I237" s="127" t="e">
        <f t="shared" ca="1" si="11"/>
        <v>#REF!</v>
      </c>
    </row>
    <row r="238" spans="1:13" hidden="1" x14ac:dyDescent="0.35">
      <c r="A238" s="160" t="s">
        <v>323</v>
      </c>
      <c r="B238" s="108" t="s">
        <v>7988</v>
      </c>
      <c r="C238" s="109" t="s">
        <v>16</v>
      </c>
      <c r="D238" s="109">
        <v>0</v>
      </c>
      <c r="E238" s="126">
        <f ca="1">OFFSET(INDEX(Composições!A:J,MATCH(Orçamentária!A238,Composições!A:A,0),8),2,0)</f>
        <v>0</v>
      </c>
      <c r="F238" s="127">
        <f t="shared" ca="1" si="9"/>
        <v>0</v>
      </c>
      <c r="G238" s="128" t="e">
        <f>IF(A238&lt;&gt;"",IF(AND(#REF!="Padrão",$H$4=#REF!),BDI!$B$17,IF(AND(#REF!="Padrão",$H$4=#REF!),BDI!#REF!,IF(AND(#REF!="Diferenciado",$H$4=#REF!),BDI!$E$17,IF(AND(#REF!="Diferenciado",$H$4=#REF!),BDI!#REF!,IF(#REF!="ZERO",0))))),"")</f>
        <v>#REF!</v>
      </c>
      <c r="H238" s="129" t="e">
        <f t="shared" ca="1" si="10"/>
        <v>#REF!</v>
      </c>
      <c r="I238" s="127" t="e">
        <f t="shared" ca="1" si="11"/>
        <v>#REF!</v>
      </c>
    </row>
    <row r="239" spans="1:13" hidden="1" x14ac:dyDescent="0.35">
      <c r="A239" s="160" t="s">
        <v>325</v>
      </c>
      <c r="B239" s="108" t="s">
        <v>1429</v>
      </c>
      <c r="C239" s="109" t="s">
        <v>16</v>
      </c>
      <c r="D239" s="109">
        <v>0</v>
      </c>
      <c r="E239" s="126">
        <f ca="1">OFFSET(INDEX(Composições!A:J,MATCH(Orçamentária!A239,Composições!A:A,0),8),2,0)</f>
        <v>0</v>
      </c>
      <c r="F239" s="127">
        <f t="shared" ca="1" si="9"/>
        <v>0</v>
      </c>
      <c r="G239" s="128" t="e">
        <f>IF(A239&lt;&gt;"",IF(AND(#REF!="Padrão",$H$4=#REF!),BDI!$B$17,IF(AND(#REF!="Padrão",$H$4=#REF!),BDI!#REF!,IF(AND(#REF!="Diferenciado",$H$4=#REF!),BDI!$E$17,IF(AND(#REF!="Diferenciado",$H$4=#REF!),BDI!#REF!,IF(#REF!="ZERO",0))))),"")</f>
        <v>#REF!</v>
      </c>
      <c r="H239" s="129" t="e">
        <f t="shared" ca="1" si="10"/>
        <v>#REF!</v>
      </c>
      <c r="I239" s="127" t="e">
        <f t="shared" ca="1" si="11"/>
        <v>#REF!</v>
      </c>
    </row>
    <row r="240" spans="1:13" hidden="1" x14ac:dyDescent="0.35">
      <c r="A240" s="160" t="s">
        <v>327</v>
      </c>
      <c r="B240" s="108" t="s">
        <v>7989</v>
      </c>
      <c r="C240" s="109" t="s">
        <v>69</v>
      </c>
      <c r="D240" s="109">
        <v>0</v>
      </c>
      <c r="E240" s="126">
        <f ca="1">OFFSET(INDEX(Composições!A:J,MATCH(Orçamentária!A240,Composições!A:A,0),8),2,0)</f>
        <v>0</v>
      </c>
      <c r="F240" s="127">
        <f t="shared" ca="1" si="9"/>
        <v>0</v>
      </c>
      <c r="G240" s="128" t="e">
        <f>IF(A240&lt;&gt;"",IF(AND(#REF!="Padrão",$H$4=#REF!),BDI!$B$17,IF(AND(#REF!="Padrão",$H$4=#REF!),BDI!#REF!,IF(AND(#REF!="Diferenciado",$H$4=#REF!),BDI!$E$17,IF(AND(#REF!="Diferenciado",$H$4=#REF!),BDI!#REF!,IF(#REF!="ZERO",0))))),"")</f>
        <v>#REF!</v>
      </c>
      <c r="H240" s="129" t="e">
        <f t="shared" ca="1" si="10"/>
        <v>#REF!</v>
      </c>
      <c r="I240" s="127" t="e">
        <f t="shared" ca="1" si="11"/>
        <v>#REF!</v>
      </c>
    </row>
    <row r="241" spans="1:13" x14ac:dyDescent="0.35">
      <c r="A241" s="168" t="s">
        <v>329</v>
      </c>
      <c r="B241" s="169" t="s">
        <v>5425</v>
      </c>
      <c r="C241" s="170" t="s">
        <v>16</v>
      </c>
      <c r="D241" s="170">
        <v>50</v>
      </c>
      <c r="E241" s="126">
        <f ca="1">ROUND(OFFSET(INDEX(Composições!A:J,MATCH(Orçamentária!A241,Composições!A:A,0),8),2,0),2)</f>
        <v>35.659999999999997</v>
      </c>
      <c r="F241" s="127">
        <f t="shared" ca="1" si="9"/>
        <v>1782.9999999999998</v>
      </c>
      <c r="G241" s="128">
        <f>BDI!$B$17</f>
        <v>0.191</v>
      </c>
      <c r="H241" s="129">
        <f t="shared" ca="1" si="10"/>
        <v>42.47</v>
      </c>
      <c r="I241" s="127">
        <f t="shared" ca="1" si="11"/>
        <v>2123.5</v>
      </c>
      <c r="M241" s="204"/>
    </row>
    <row r="242" spans="1:13" hidden="1" x14ac:dyDescent="0.35">
      <c r="A242" s="160" t="s">
        <v>330</v>
      </c>
      <c r="B242" s="108" t="s">
        <v>7990</v>
      </c>
      <c r="C242" s="109" t="s">
        <v>69</v>
      </c>
      <c r="D242" s="109">
        <v>0</v>
      </c>
      <c r="E242" s="126">
        <f ca="1">OFFSET(INDEX(Composições!A:J,MATCH(Orçamentária!A242,Composições!A:A,0),8),2,0)</f>
        <v>0</v>
      </c>
      <c r="F242" s="127">
        <f t="shared" ca="1" si="9"/>
        <v>0</v>
      </c>
      <c r="G242" s="128" t="e">
        <f>IF(A242&lt;&gt;"",IF(AND(#REF!="Padrão",$H$4=#REF!),BDI!$B$17,IF(AND(#REF!="Padrão",$H$4=#REF!),BDI!#REF!,IF(AND(#REF!="Diferenciado",$H$4=#REF!),BDI!$E$17,IF(AND(#REF!="Diferenciado",$H$4=#REF!),BDI!#REF!,IF(#REF!="ZERO",0))))),"")</f>
        <v>#REF!</v>
      </c>
      <c r="H242" s="129" t="e">
        <f t="shared" ca="1" si="10"/>
        <v>#REF!</v>
      </c>
      <c r="I242" s="127" t="e">
        <f t="shared" ca="1" si="11"/>
        <v>#REF!</v>
      </c>
    </row>
    <row r="243" spans="1:13" x14ac:dyDescent="0.35">
      <c r="A243" s="168" t="s">
        <v>341</v>
      </c>
      <c r="B243" s="169" t="s">
        <v>7991</v>
      </c>
      <c r="C243" s="170" t="s">
        <v>69</v>
      </c>
      <c r="D243" s="170">
        <v>750</v>
      </c>
      <c r="E243" s="126">
        <f ca="1">ROUND(OFFSET(INDEX(Composições!A:J,MATCH(Orçamentária!A243,Composições!A:A,0),8),2,0),2)</f>
        <v>115.21</v>
      </c>
      <c r="F243" s="127">
        <f t="shared" ca="1" si="9"/>
        <v>86407.5</v>
      </c>
      <c r="G243" s="128">
        <f>BDI!$B$17</f>
        <v>0.191</v>
      </c>
      <c r="H243" s="129">
        <f t="shared" ca="1" si="10"/>
        <v>137.22</v>
      </c>
      <c r="I243" s="127">
        <f t="shared" ca="1" si="11"/>
        <v>102915</v>
      </c>
      <c r="M243" s="204"/>
    </row>
    <row r="244" spans="1:13" hidden="1" x14ac:dyDescent="0.35">
      <c r="A244" s="160" t="s">
        <v>346</v>
      </c>
      <c r="B244" s="108" t="s">
        <v>7992</v>
      </c>
      <c r="C244" s="109" t="s">
        <v>69</v>
      </c>
      <c r="D244" s="109">
        <v>0</v>
      </c>
      <c r="E244" s="126">
        <f ca="1">OFFSET(INDEX(Composições!A:J,MATCH(Orçamentária!A244,Composições!A:A,0),8),2,0)</f>
        <v>0</v>
      </c>
      <c r="F244" s="127">
        <f t="shared" ca="1" si="9"/>
        <v>0</v>
      </c>
      <c r="G244" s="128" t="e">
        <f>IF(A244&lt;&gt;"",IF(AND(#REF!="Padrão",$H$4=#REF!),BDI!$B$17,IF(AND(#REF!="Padrão",$H$4=#REF!),BDI!#REF!,IF(AND(#REF!="Diferenciado",$H$4=#REF!),BDI!$E$17,IF(AND(#REF!="Diferenciado",$H$4=#REF!),BDI!#REF!,IF(#REF!="ZERO",0))))),"")</f>
        <v>#REF!</v>
      </c>
      <c r="H244" s="129" t="e">
        <f t="shared" ca="1" si="10"/>
        <v>#REF!</v>
      </c>
      <c r="I244" s="127" t="e">
        <f t="shared" ca="1" si="11"/>
        <v>#REF!</v>
      </c>
    </row>
    <row r="245" spans="1:13" hidden="1" x14ac:dyDescent="0.35">
      <c r="A245" s="160" t="s">
        <v>349</v>
      </c>
      <c r="B245" s="108" t="s">
        <v>7993</v>
      </c>
      <c r="C245" s="109" t="s">
        <v>69</v>
      </c>
      <c r="D245" s="109">
        <v>0</v>
      </c>
      <c r="E245" s="126">
        <f ca="1">OFFSET(INDEX(Composições!A:J,MATCH(Orçamentária!A245,Composições!A:A,0),8),2,0)</f>
        <v>0</v>
      </c>
      <c r="F245" s="127">
        <f t="shared" ca="1" si="9"/>
        <v>0</v>
      </c>
      <c r="G245" s="128" t="e">
        <f>IF(A245&lt;&gt;"",IF(AND(#REF!="Padrão",$H$4=#REF!),BDI!$B$17,IF(AND(#REF!="Padrão",$H$4=#REF!),BDI!#REF!,IF(AND(#REF!="Diferenciado",$H$4=#REF!),BDI!$E$17,IF(AND(#REF!="Diferenciado",$H$4=#REF!),BDI!#REF!,IF(#REF!="ZERO",0))))),"")</f>
        <v>#REF!</v>
      </c>
      <c r="H245" s="129" t="e">
        <f t="shared" ca="1" si="10"/>
        <v>#REF!</v>
      </c>
      <c r="I245" s="127" t="e">
        <f t="shared" ca="1" si="11"/>
        <v>#REF!</v>
      </c>
    </row>
    <row r="246" spans="1:13" hidden="1" x14ac:dyDescent="0.35">
      <c r="A246" s="160" t="s">
        <v>353</v>
      </c>
      <c r="B246" s="108" t="s">
        <v>7994</v>
      </c>
      <c r="C246" s="109" t="s">
        <v>69</v>
      </c>
      <c r="D246" s="109">
        <v>0</v>
      </c>
      <c r="E246" s="126">
        <f ca="1">OFFSET(INDEX(Composições!A:J,MATCH(Orçamentária!A246,Composições!A:A,0),8),2,0)</f>
        <v>0</v>
      </c>
      <c r="F246" s="127">
        <f t="shared" ca="1" si="9"/>
        <v>0</v>
      </c>
      <c r="G246" s="128" t="e">
        <f>IF(A246&lt;&gt;"",IF(AND(#REF!="Padrão",$H$4=#REF!),BDI!$B$17,IF(AND(#REF!="Padrão",$H$4=#REF!),BDI!#REF!,IF(AND(#REF!="Diferenciado",$H$4=#REF!),BDI!$E$17,IF(AND(#REF!="Diferenciado",$H$4=#REF!),BDI!#REF!,IF(#REF!="ZERO",0))))),"")</f>
        <v>#REF!</v>
      </c>
      <c r="H246" s="129" t="e">
        <f t="shared" ca="1" si="10"/>
        <v>#REF!</v>
      </c>
      <c r="I246" s="127" t="e">
        <f t="shared" ca="1" si="11"/>
        <v>#REF!</v>
      </c>
    </row>
    <row r="247" spans="1:13" hidden="1" x14ac:dyDescent="0.35">
      <c r="A247" s="160" t="s">
        <v>356</v>
      </c>
      <c r="B247" s="108" t="s">
        <v>7995</v>
      </c>
      <c r="C247" s="109" t="s">
        <v>69</v>
      </c>
      <c r="D247" s="109">
        <v>0</v>
      </c>
      <c r="E247" s="126">
        <f ca="1">OFFSET(INDEX(Composições!A:J,MATCH(Orçamentária!A247,Composições!A:A,0),8),2,0)</f>
        <v>0</v>
      </c>
      <c r="F247" s="127">
        <f t="shared" ca="1" si="9"/>
        <v>0</v>
      </c>
      <c r="G247" s="128" t="e">
        <f>IF(A247&lt;&gt;"",IF(AND(#REF!="Padrão",$H$4=#REF!),BDI!$B$17,IF(AND(#REF!="Padrão",$H$4=#REF!),BDI!#REF!,IF(AND(#REF!="Diferenciado",$H$4=#REF!),BDI!$E$17,IF(AND(#REF!="Diferenciado",$H$4=#REF!),BDI!#REF!,IF(#REF!="ZERO",0))))),"")</f>
        <v>#REF!</v>
      </c>
      <c r="H247" s="129" t="e">
        <f t="shared" ca="1" si="10"/>
        <v>#REF!</v>
      </c>
      <c r="I247" s="127" t="e">
        <f t="shared" ca="1" si="11"/>
        <v>#REF!</v>
      </c>
    </row>
    <row r="248" spans="1:13" hidden="1" x14ac:dyDescent="0.35">
      <c r="A248" s="160" t="s">
        <v>360</v>
      </c>
      <c r="B248" s="108" t="s">
        <v>7996</v>
      </c>
      <c r="C248" s="109" t="s">
        <v>69</v>
      </c>
      <c r="D248" s="109">
        <v>0</v>
      </c>
      <c r="E248" s="126">
        <f ca="1">OFFSET(INDEX(Composições!A:J,MATCH(Orçamentária!A248,Composições!A:A,0),8),2,0)</f>
        <v>0</v>
      </c>
      <c r="F248" s="127">
        <f t="shared" ca="1" si="9"/>
        <v>0</v>
      </c>
      <c r="G248" s="128" t="e">
        <f>IF(A248&lt;&gt;"",IF(AND(#REF!="Padrão",$H$4=#REF!),BDI!$B$17,IF(AND(#REF!="Padrão",$H$4=#REF!),BDI!#REF!,IF(AND(#REF!="Diferenciado",$H$4=#REF!),BDI!$E$17,IF(AND(#REF!="Diferenciado",$H$4=#REF!),BDI!#REF!,IF(#REF!="ZERO",0))))),"")</f>
        <v>#REF!</v>
      </c>
      <c r="H248" s="129" t="e">
        <f t="shared" ca="1" si="10"/>
        <v>#REF!</v>
      </c>
      <c r="I248" s="127" t="e">
        <f t="shared" ca="1" si="11"/>
        <v>#REF!</v>
      </c>
    </row>
    <row r="249" spans="1:13" x14ac:dyDescent="0.35">
      <c r="A249" s="168" t="s">
        <v>364</v>
      </c>
      <c r="B249" s="169" t="s">
        <v>1430</v>
      </c>
      <c r="C249" s="170" t="s">
        <v>69</v>
      </c>
      <c r="D249" s="170">
        <v>30</v>
      </c>
      <c r="E249" s="126">
        <f ca="1">ROUND(OFFSET(INDEX(Composições!A:J,MATCH(Orçamentária!A249,Composições!A:A,0),8),2,0),2)</f>
        <v>53.54</v>
      </c>
      <c r="F249" s="127">
        <f t="shared" ca="1" si="9"/>
        <v>1606.2</v>
      </c>
      <c r="G249" s="128">
        <f>BDI!$B$17</f>
        <v>0.191</v>
      </c>
      <c r="H249" s="129">
        <f t="shared" ca="1" si="10"/>
        <v>63.77</v>
      </c>
      <c r="I249" s="127">
        <f t="shared" ca="1" si="11"/>
        <v>1913.1</v>
      </c>
      <c r="M249" s="204"/>
    </row>
    <row r="250" spans="1:13" hidden="1" x14ac:dyDescent="0.35">
      <c r="A250" s="160" t="s">
        <v>366</v>
      </c>
      <c r="B250" s="108" t="s">
        <v>1431</v>
      </c>
      <c r="C250" s="109" t="s">
        <v>69</v>
      </c>
      <c r="D250" s="109">
        <v>0</v>
      </c>
      <c r="E250" s="126">
        <f ca="1">OFFSET(INDEX(Composições!A:J,MATCH(Orçamentária!A250,Composições!A:A,0),8),2,0)</f>
        <v>0</v>
      </c>
      <c r="F250" s="127">
        <f t="shared" ca="1" si="9"/>
        <v>0</v>
      </c>
      <c r="G250" s="128" t="e">
        <f>IF(A250&lt;&gt;"",IF(AND(#REF!="Padrão",$H$4=#REF!),BDI!$B$17,IF(AND(#REF!="Padrão",$H$4=#REF!),BDI!#REF!,IF(AND(#REF!="Diferenciado",$H$4=#REF!),BDI!$E$17,IF(AND(#REF!="Diferenciado",$H$4=#REF!),BDI!#REF!,IF(#REF!="ZERO",0))))),"")</f>
        <v>#REF!</v>
      </c>
      <c r="H250" s="129" t="e">
        <f t="shared" ca="1" si="10"/>
        <v>#REF!</v>
      </c>
      <c r="I250" s="127" t="e">
        <f t="shared" ca="1" si="11"/>
        <v>#REF!</v>
      </c>
    </row>
    <row r="251" spans="1:13" x14ac:dyDescent="0.35">
      <c r="A251" s="168" t="s">
        <v>368</v>
      </c>
      <c r="B251" s="169" t="s">
        <v>1432</v>
      </c>
      <c r="C251" s="170" t="s">
        <v>69</v>
      </c>
      <c r="D251" s="170">
        <v>310</v>
      </c>
      <c r="E251" s="126">
        <f ca="1">ROUND(OFFSET(INDEX(Composições!A:J,MATCH(Orçamentária!A251,Composições!A:A,0),8),2,0),2)</f>
        <v>32.159999999999997</v>
      </c>
      <c r="F251" s="127">
        <f t="shared" ca="1" si="9"/>
        <v>9969.5999999999985</v>
      </c>
      <c r="G251" s="128">
        <f>BDI!$B$17</f>
        <v>0.191</v>
      </c>
      <c r="H251" s="129">
        <f t="shared" ca="1" si="10"/>
        <v>38.299999999999997</v>
      </c>
      <c r="I251" s="127">
        <f t="shared" ca="1" si="11"/>
        <v>11873</v>
      </c>
      <c r="M251" s="204"/>
    </row>
    <row r="252" spans="1:13" x14ac:dyDescent="0.35">
      <c r="A252" s="168" t="s">
        <v>370</v>
      </c>
      <c r="B252" s="169" t="s">
        <v>1433</v>
      </c>
      <c r="C252" s="170" t="s">
        <v>69</v>
      </c>
      <c r="D252" s="170">
        <v>180</v>
      </c>
      <c r="E252" s="126">
        <f ca="1">ROUND(OFFSET(INDEX(Composições!A:J,MATCH(Orçamentária!A252,Composições!A:A,0),8),2,0),2)</f>
        <v>66.63</v>
      </c>
      <c r="F252" s="127">
        <f t="shared" ca="1" si="9"/>
        <v>11993.4</v>
      </c>
      <c r="G252" s="128">
        <f>BDI!$B$17</f>
        <v>0.191</v>
      </c>
      <c r="H252" s="129">
        <f t="shared" ca="1" si="10"/>
        <v>79.36</v>
      </c>
      <c r="I252" s="127">
        <f t="shared" ca="1" si="11"/>
        <v>14284.8</v>
      </c>
      <c r="M252" s="204"/>
    </row>
    <row r="253" spans="1:13" x14ac:dyDescent="0.35">
      <c r="A253" s="168" t="s">
        <v>373</v>
      </c>
      <c r="B253" s="169" t="s">
        <v>1434</v>
      </c>
      <c r="C253" s="170" t="s">
        <v>69</v>
      </c>
      <c r="D253" s="170">
        <v>822</v>
      </c>
      <c r="E253" s="126">
        <f ca="1">ROUND(OFFSET(INDEX(Composições!A:J,MATCH(Orçamentária!A253,Composições!A:A,0),8),2,0),2)</f>
        <v>30.02</v>
      </c>
      <c r="F253" s="127">
        <f t="shared" ca="1" si="9"/>
        <v>24676.44</v>
      </c>
      <c r="G253" s="128">
        <f>BDI!$B$17</f>
        <v>0.191</v>
      </c>
      <c r="H253" s="129">
        <f t="shared" ca="1" si="10"/>
        <v>35.75</v>
      </c>
      <c r="I253" s="127">
        <f t="shared" ca="1" si="11"/>
        <v>29386.5</v>
      </c>
      <c r="M253" s="204"/>
    </row>
    <row r="254" spans="1:13" x14ac:dyDescent="0.35">
      <c r="A254" s="168" t="s">
        <v>375</v>
      </c>
      <c r="B254" s="169" t="s">
        <v>7997</v>
      </c>
      <c r="C254" s="170" t="s">
        <v>69</v>
      </c>
      <c r="D254" s="170">
        <v>39</v>
      </c>
      <c r="E254" s="126">
        <f ca="1">ROUND(OFFSET(INDEX(Composições!A:J,MATCH(Orçamentária!A254,Composições!A:A,0),8),2,0),2)</f>
        <v>16.46</v>
      </c>
      <c r="F254" s="127">
        <f t="shared" ca="1" si="9"/>
        <v>641.94000000000005</v>
      </c>
      <c r="G254" s="128">
        <f>BDI!$B$17</f>
        <v>0.191</v>
      </c>
      <c r="H254" s="129">
        <f t="shared" ca="1" si="10"/>
        <v>19.600000000000001</v>
      </c>
      <c r="I254" s="127">
        <f t="shared" ca="1" si="11"/>
        <v>764.4</v>
      </c>
      <c r="M254" s="204"/>
    </row>
    <row r="255" spans="1:13" hidden="1" x14ac:dyDescent="0.35">
      <c r="A255" s="160" t="s">
        <v>376</v>
      </c>
      <c r="B255" s="108" t="s">
        <v>7998</v>
      </c>
      <c r="C255" s="109" t="s">
        <v>69</v>
      </c>
      <c r="D255" s="109">
        <v>0</v>
      </c>
      <c r="E255" s="126">
        <f ca="1">OFFSET(INDEX(Composições!A:J,MATCH(Orçamentária!A255,Composições!A:A,0),8),2,0)</f>
        <v>3.0944352180000001</v>
      </c>
      <c r="F255" s="127">
        <f t="shared" ca="1" si="9"/>
        <v>0</v>
      </c>
      <c r="G255" s="128" t="e">
        <f>IF(A255&lt;&gt;"",IF(AND(#REF!="Padrão",$H$4=#REF!),BDI!$B$17,IF(AND(#REF!="Padrão",$H$4=#REF!),BDI!#REF!,IF(AND(#REF!="Diferenciado",$H$4=#REF!),BDI!$E$17,IF(AND(#REF!="Diferenciado",$H$4=#REF!),BDI!#REF!,IF(#REF!="ZERO",0))))),"")</f>
        <v>#REF!</v>
      </c>
      <c r="H255" s="129" t="e">
        <f t="shared" ca="1" si="10"/>
        <v>#REF!</v>
      </c>
      <c r="I255" s="127" t="e">
        <f t="shared" ca="1" si="11"/>
        <v>#REF!</v>
      </c>
    </row>
    <row r="256" spans="1:13" x14ac:dyDescent="0.35">
      <c r="A256" s="168" t="s">
        <v>377</v>
      </c>
      <c r="B256" s="169" t="s">
        <v>1435</v>
      </c>
      <c r="C256" s="170" t="s">
        <v>69</v>
      </c>
      <c r="D256" s="170">
        <v>220</v>
      </c>
      <c r="E256" s="126">
        <f ca="1">ROUND(OFFSET(INDEX(Composições!A:J,MATCH(Orçamentária!A256,Composições!A:A,0),8),2,0),2)</f>
        <v>18.239999999999998</v>
      </c>
      <c r="F256" s="127">
        <f t="shared" ca="1" si="9"/>
        <v>4012.7999999999997</v>
      </c>
      <c r="G256" s="128">
        <f>BDI!$B$17</f>
        <v>0.191</v>
      </c>
      <c r="H256" s="129">
        <f t="shared" ca="1" si="10"/>
        <v>21.72</v>
      </c>
      <c r="I256" s="127">
        <f t="shared" ca="1" si="11"/>
        <v>4778.3999999999996</v>
      </c>
      <c r="M256" s="204"/>
    </row>
    <row r="257" spans="1:13" x14ac:dyDescent="0.35">
      <c r="A257" s="168" t="s">
        <v>378</v>
      </c>
      <c r="B257" s="169" t="s">
        <v>1436</v>
      </c>
      <c r="C257" s="170" t="s">
        <v>69</v>
      </c>
      <c r="D257" s="170">
        <v>330</v>
      </c>
      <c r="E257" s="126">
        <f ca="1">ROUND(OFFSET(INDEX(Composições!A:J,MATCH(Orçamentária!A257,Composições!A:A,0),8),2,0),2)</f>
        <v>14.13</v>
      </c>
      <c r="F257" s="127">
        <f t="shared" ca="1" si="9"/>
        <v>4662.9000000000005</v>
      </c>
      <c r="G257" s="128">
        <f>BDI!$B$17</f>
        <v>0.191</v>
      </c>
      <c r="H257" s="129">
        <f t="shared" ca="1" si="10"/>
        <v>16.829999999999998</v>
      </c>
      <c r="I257" s="127">
        <f t="shared" ca="1" si="11"/>
        <v>5553.9</v>
      </c>
      <c r="M257" s="204"/>
    </row>
    <row r="258" spans="1:13" x14ac:dyDescent="0.35">
      <c r="A258" s="168" t="s">
        <v>379</v>
      </c>
      <c r="B258" s="169" t="s">
        <v>7999</v>
      </c>
      <c r="C258" s="170" t="s">
        <v>69</v>
      </c>
      <c r="D258" s="170">
        <v>2233</v>
      </c>
      <c r="E258" s="126">
        <f ca="1">ROUND(OFFSET(INDEX(Composições!A:J,MATCH(Orçamentária!A258,Composições!A:A,0),8),2,0),2)</f>
        <v>66.83</v>
      </c>
      <c r="F258" s="127">
        <f t="shared" ca="1" si="9"/>
        <v>149231.38999999998</v>
      </c>
      <c r="G258" s="128">
        <f>BDI!$B$17</f>
        <v>0.191</v>
      </c>
      <c r="H258" s="129">
        <f t="shared" ca="1" si="10"/>
        <v>79.59</v>
      </c>
      <c r="I258" s="127">
        <f t="shared" ca="1" si="11"/>
        <v>177724.47</v>
      </c>
      <c r="M258" s="204"/>
    </row>
    <row r="259" spans="1:13" x14ac:dyDescent="0.35">
      <c r="A259" s="168" t="s">
        <v>384</v>
      </c>
      <c r="B259" s="169" t="s">
        <v>8000</v>
      </c>
      <c r="C259" s="170" t="s">
        <v>16</v>
      </c>
      <c r="D259" s="170">
        <v>350</v>
      </c>
      <c r="E259" s="126">
        <f ca="1">ROUND(OFFSET(INDEX(Composições!A:J,MATCH(Orçamentária!A259,Composições!A:A,0),8),2,0),2)</f>
        <v>8.67</v>
      </c>
      <c r="F259" s="127">
        <f t="shared" ca="1" si="9"/>
        <v>3034.5</v>
      </c>
      <c r="G259" s="128">
        <f>BDI!$B$17</f>
        <v>0.191</v>
      </c>
      <c r="H259" s="129">
        <f t="shared" ca="1" si="10"/>
        <v>10.33</v>
      </c>
      <c r="I259" s="127">
        <f t="shared" ca="1" si="11"/>
        <v>3615.5</v>
      </c>
      <c r="M259" s="204"/>
    </row>
    <row r="260" spans="1:13" x14ac:dyDescent="0.35">
      <c r="A260" s="168" t="s">
        <v>385</v>
      </c>
      <c r="B260" s="169" t="s">
        <v>8001</v>
      </c>
      <c r="C260" s="170" t="s">
        <v>16</v>
      </c>
      <c r="D260" s="170">
        <v>50</v>
      </c>
      <c r="E260" s="126">
        <f ca="1">ROUND(OFFSET(INDEX(Composições!A:J,MATCH(Orçamentária!A260,Composições!A:A,0),8),2,0),2)</f>
        <v>13.75</v>
      </c>
      <c r="F260" s="127">
        <f t="shared" ca="1" si="9"/>
        <v>687.5</v>
      </c>
      <c r="G260" s="128">
        <f>BDI!$B$17</f>
        <v>0.191</v>
      </c>
      <c r="H260" s="129">
        <f t="shared" ca="1" si="10"/>
        <v>16.38</v>
      </c>
      <c r="I260" s="127">
        <f t="shared" ca="1" si="11"/>
        <v>819</v>
      </c>
      <c r="M260" s="204"/>
    </row>
    <row r="261" spans="1:13" hidden="1" x14ac:dyDescent="0.35">
      <c r="A261" s="160" t="s">
        <v>386</v>
      </c>
      <c r="B261" s="108" t="s">
        <v>387</v>
      </c>
      <c r="C261" s="109" t="s">
        <v>16</v>
      </c>
      <c r="D261" s="109">
        <v>0</v>
      </c>
      <c r="E261" s="126">
        <f ca="1">OFFSET(INDEX(Composições!A:J,MATCH(Orçamentária!A261,Composições!A:A,0),8),2,0)</f>
        <v>0</v>
      </c>
      <c r="F261" s="127">
        <f t="shared" ca="1" si="9"/>
        <v>0</v>
      </c>
      <c r="G261" s="128" t="e">
        <f>IF(A261&lt;&gt;"",IF(AND(#REF!="Padrão",$H$4=#REF!),BDI!$B$17,IF(AND(#REF!="Padrão",$H$4=#REF!),BDI!#REF!,IF(AND(#REF!="Diferenciado",$H$4=#REF!),BDI!$E$17,IF(AND(#REF!="Diferenciado",$H$4=#REF!),BDI!#REF!,IF(#REF!="ZERO",0))))),"")</f>
        <v>#REF!</v>
      </c>
      <c r="H261" s="129" t="e">
        <f t="shared" ca="1" si="10"/>
        <v>#REF!</v>
      </c>
      <c r="I261" s="127" t="e">
        <f t="shared" ca="1" si="11"/>
        <v>#REF!</v>
      </c>
    </row>
    <row r="262" spans="1:13" x14ac:dyDescent="0.35">
      <c r="A262" s="168" t="s">
        <v>388</v>
      </c>
      <c r="B262" s="169" t="s">
        <v>1437</v>
      </c>
      <c r="C262" s="170" t="s">
        <v>16</v>
      </c>
      <c r="D262" s="170">
        <v>3</v>
      </c>
      <c r="E262" s="126">
        <f ca="1">ROUND(OFFSET(INDEX(Composições!A:J,MATCH(Orçamentária!A262,Composições!A:A,0),8),2,0),2)</f>
        <v>23.56</v>
      </c>
      <c r="F262" s="127">
        <f t="shared" ca="1" si="9"/>
        <v>70.679999999999993</v>
      </c>
      <c r="G262" s="128">
        <f>BDI!$B$17</f>
        <v>0.191</v>
      </c>
      <c r="H262" s="129">
        <f t="shared" ca="1" si="10"/>
        <v>28.06</v>
      </c>
      <c r="I262" s="127">
        <f t="shared" ca="1" si="11"/>
        <v>84.18</v>
      </c>
      <c r="M262" s="204"/>
    </row>
    <row r="263" spans="1:13" hidden="1" x14ac:dyDescent="0.35">
      <c r="A263" s="160" t="s">
        <v>391</v>
      </c>
      <c r="B263" s="108" t="s">
        <v>392</v>
      </c>
      <c r="C263" s="109" t="s">
        <v>16</v>
      </c>
      <c r="D263" s="109">
        <v>0</v>
      </c>
      <c r="E263" s="126">
        <f ca="1">OFFSET(INDEX(Composições!A:J,MATCH(Orçamentária!A263,Composições!A:A,0),8),2,0)</f>
        <v>0</v>
      </c>
      <c r="F263" s="127">
        <f t="shared" ref="F263:F326" ca="1" si="12">IF(ISNUMBER(E263),D263*E263,"")</f>
        <v>0</v>
      </c>
      <c r="G263" s="128" t="e">
        <f>IF(A263&lt;&gt;"",IF(AND(#REF!="Padrão",$H$4=#REF!),BDI!$B$17,IF(AND(#REF!="Padrão",$H$4=#REF!),BDI!#REF!,IF(AND(#REF!="Diferenciado",$H$4=#REF!),BDI!$E$17,IF(AND(#REF!="Diferenciado",$H$4=#REF!),BDI!#REF!,IF(#REF!="ZERO",0))))),"")</f>
        <v>#REF!</v>
      </c>
      <c r="H263" s="129" t="e">
        <f t="shared" ref="H263:H326" ca="1" si="13">IF(ISNUMBER(E263),ROUND(E263*(1+G263),2),"")</f>
        <v>#REF!</v>
      </c>
      <c r="I263" s="127" t="e">
        <f t="shared" ref="I263:I326" ca="1" si="14">IF(ISNUMBER(E263),ROUND(H263*D263,2),"")</f>
        <v>#REF!</v>
      </c>
    </row>
    <row r="264" spans="1:13" x14ac:dyDescent="0.35">
      <c r="A264" s="168" t="s">
        <v>393</v>
      </c>
      <c r="B264" s="169" t="s">
        <v>1438</v>
      </c>
      <c r="C264" s="170" t="s">
        <v>16</v>
      </c>
      <c r="D264" s="170">
        <v>16</v>
      </c>
      <c r="E264" s="126">
        <f ca="1">ROUND(OFFSET(INDEX(Composições!A:J,MATCH(Orçamentária!A264,Composições!A:A,0),8),2,0),2)</f>
        <v>23.02</v>
      </c>
      <c r="F264" s="127">
        <f t="shared" ca="1" si="12"/>
        <v>368.32</v>
      </c>
      <c r="G264" s="128">
        <f>BDI!$B$17</f>
        <v>0.191</v>
      </c>
      <c r="H264" s="129">
        <f t="shared" ca="1" si="13"/>
        <v>27.42</v>
      </c>
      <c r="I264" s="127">
        <f t="shared" ca="1" si="14"/>
        <v>438.72</v>
      </c>
      <c r="M264" s="204"/>
    </row>
    <row r="265" spans="1:13" x14ac:dyDescent="0.35">
      <c r="A265" s="168" t="s">
        <v>394</v>
      </c>
      <c r="B265" s="169" t="s">
        <v>1439</v>
      </c>
      <c r="C265" s="170" t="s">
        <v>16</v>
      </c>
      <c r="D265" s="170">
        <v>31</v>
      </c>
      <c r="E265" s="126">
        <f ca="1">ROUND(OFFSET(INDEX(Composições!A:J,MATCH(Orçamentária!A265,Composições!A:A,0),8),2,0),2)</f>
        <v>17.21</v>
      </c>
      <c r="F265" s="127">
        <f t="shared" ca="1" si="12"/>
        <v>533.51</v>
      </c>
      <c r="G265" s="128">
        <f>BDI!$B$17</f>
        <v>0.191</v>
      </c>
      <c r="H265" s="129">
        <f t="shared" ca="1" si="13"/>
        <v>20.5</v>
      </c>
      <c r="I265" s="127">
        <f t="shared" ca="1" si="14"/>
        <v>635.5</v>
      </c>
      <c r="M265" s="204"/>
    </row>
    <row r="266" spans="1:13" hidden="1" x14ac:dyDescent="0.35">
      <c r="A266" s="160" t="s">
        <v>395</v>
      </c>
      <c r="B266" s="108" t="s">
        <v>396</v>
      </c>
      <c r="C266" s="109" t="s">
        <v>16</v>
      </c>
      <c r="D266" s="109">
        <v>0</v>
      </c>
      <c r="E266" s="126">
        <f ca="1">ROUND(OFFSET(INDEX(Composições!A:J,MATCH(Orçamentária!A266,Composições!A:A,0),8),2,0),2)</f>
        <v>0</v>
      </c>
      <c r="F266" s="127">
        <f t="shared" ca="1" si="12"/>
        <v>0</v>
      </c>
      <c r="G266" s="128" t="e">
        <f>IF(A266&lt;&gt;"",IF(AND(#REF!="Padrão",$H$4=#REF!),BDI!$B$17,IF(AND(#REF!="Padrão",$H$4=#REF!),BDI!#REF!,IF(AND(#REF!="Diferenciado",$H$4=#REF!),BDI!$E$17,IF(AND(#REF!="Diferenciado",$H$4=#REF!),BDI!#REF!,IF(#REF!="ZERO",0))))),"")</f>
        <v>#REF!</v>
      </c>
      <c r="H266" s="129" t="e">
        <f t="shared" ca="1" si="13"/>
        <v>#REF!</v>
      </c>
      <c r="I266" s="127" t="e">
        <f t="shared" ca="1" si="14"/>
        <v>#REF!</v>
      </c>
    </row>
    <row r="267" spans="1:13" hidden="1" x14ac:dyDescent="0.35">
      <c r="A267" s="160" t="s">
        <v>397</v>
      </c>
      <c r="B267" s="108" t="s">
        <v>398</v>
      </c>
      <c r="C267" s="109" t="s">
        <v>16</v>
      </c>
      <c r="D267" s="109">
        <v>0</v>
      </c>
      <c r="E267" s="126">
        <f ca="1">ROUND(OFFSET(INDEX(Composições!A:J,MATCH(Orçamentária!A267,Composições!A:A,0),8),2,0),2)</f>
        <v>0</v>
      </c>
      <c r="F267" s="127">
        <f t="shared" ca="1" si="12"/>
        <v>0</v>
      </c>
      <c r="G267" s="128" t="e">
        <f>IF(A267&lt;&gt;"",IF(AND(#REF!="Padrão",$H$4=#REF!),BDI!$B$17,IF(AND(#REF!="Padrão",$H$4=#REF!),BDI!#REF!,IF(AND(#REF!="Diferenciado",$H$4=#REF!),BDI!$E$17,IF(AND(#REF!="Diferenciado",$H$4=#REF!),BDI!#REF!,IF(#REF!="ZERO",0))))),"")</f>
        <v>#REF!</v>
      </c>
      <c r="H267" s="129" t="e">
        <f t="shared" ca="1" si="13"/>
        <v>#REF!</v>
      </c>
      <c r="I267" s="127" t="e">
        <f t="shared" ca="1" si="14"/>
        <v>#REF!</v>
      </c>
    </row>
    <row r="268" spans="1:13" x14ac:dyDescent="0.35">
      <c r="A268" s="168" t="s">
        <v>399</v>
      </c>
      <c r="B268" s="169" t="s">
        <v>1440</v>
      </c>
      <c r="C268" s="170" t="s">
        <v>16</v>
      </c>
      <c r="D268" s="170">
        <v>400</v>
      </c>
      <c r="E268" s="126">
        <f ca="1">ROUND(OFFSET(INDEX(Composições!A:J,MATCH(Orçamentária!A268,Composições!A:A,0),8),2,0),2)</f>
        <v>18.66</v>
      </c>
      <c r="F268" s="127">
        <f t="shared" ca="1" si="12"/>
        <v>7464</v>
      </c>
      <c r="G268" s="128">
        <f>BDI!$B$17</f>
        <v>0.191</v>
      </c>
      <c r="H268" s="129">
        <f t="shared" ca="1" si="13"/>
        <v>22.22</v>
      </c>
      <c r="I268" s="127">
        <f t="shared" ca="1" si="14"/>
        <v>8888</v>
      </c>
      <c r="M268" s="204"/>
    </row>
    <row r="269" spans="1:13" x14ac:dyDescent="0.35">
      <c r="A269" s="168" t="s">
        <v>400</v>
      </c>
      <c r="B269" s="169" t="s">
        <v>1441</v>
      </c>
      <c r="C269" s="170" t="s">
        <v>16</v>
      </c>
      <c r="D269" s="170">
        <v>50</v>
      </c>
      <c r="E269" s="126">
        <f ca="1">ROUND(OFFSET(INDEX(Composições!A:J,MATCH(Orçamentária!A269,Composições!A:A,0),8),2,0),2)</f>
        <v>21.11</v>
      </c>
      <c r="F269" s="127">
        <f t="shared" ca="1" si="12"/>
        <v>1055.5</v>
      </c>
      <c r="G269" s="128">
        <f>BDI!$B$17</f>
        <v>0.191</v>
      </c>
      <c r="H269" s="129">
        <f t="shared" ca="1" si="13"/>
        <v>25.14</v>
      </c>
      <c r="I269" s="127">
        <f t="shared" ca="1" si="14"/>
        <v>1257</v>
      </c>
      <c r="M269" s="204"/>
    </row>
    <row r="270" spans="1:13" hidden="1" x14ac:dyDescent="0.35">
      <c r="A270" s="160" t="s">
        <v>401</v>
      </c>
      <c r="B270" s="108" t="s">
        <v>403</v>
      </c>
      <c r="C270" s="109" t="s">
        <v>16</v>
      </c>
      <c r="D270" s="109">
        <v>0</v>
      </c>
      <c r="E270" s="126">
        <f ca="1">OFFSET(INDEX(Composições!A:J,MATCH(Orçamentária!A270,Composições!A:A,0),8),2,0)</f>
        <v>0</v>
      </c>
      <c r="F270" s="127">
        <f t="shared" ca="1" si="12"/>
        <v>0</v>
      </c>
      <c r="G270" s="128" t="e">
        <f>IF(A270&lt;&gt;"",IF(AND(#REF!="Padrão",$H$4=#REF!),BDI!$B$17,IF(AND(#REF!="Padrão",$H$4=#REF!),BDI!#REF!,IF(AND(#REF!="Diferenciado",$H$4=#REF!),BDI!$E$17,IF(AND(#REF!="Diferenciado",$H$4=#REF!),BDI!#REF!,IF(#REF!="ZERO",0))))),"")</f>
        <v>#REF!</v>
      </c>
      <c r="H270" s="129" t="e">
        <f t="shared" ca="1" si="13"/>
        <v>#REF!</v>
      </c>
      <c r="I270" s="127" t="e">
        <f t="shared" ca="1" si="14"/>
        <v>#REF!</v>
      </c>
    </row>
    <row r="271" spans="1:13" hidden="1" x14ac:dyDescent="0.35">
      <c r="A271" s="160" t="s">
        <v>404</v>
      </c>
      <c r="B271" s="108" t="s">
        <v>8002</v>
      </c>
      <c r="C271" s="109" t="s">
        <v>16</v>
      </c>
      <c r="D271" s="109">
        <v>0</v>
      </c>
      <c r="E271" s="126">
        <f ca="1">OFFSET(INDEX(Composições!A:J,MATCH(Orçamentária!A271,Composições!A:A,0),8),2,0)</f>
        <v>0</v>
      </c>
      <c r="F271" s="127">
        <f t="shared" ca="1" si="12"/>
        <v>0</v>
      </c>
      <c r="G271" s="128" t="e">
        <f>IF(A271&lt;&gt;"",IF(AND(#REF!="Padrão",$H$4=#REF!),BDI!$B$17,IF(AND(#REF!="Padrão",$H$4=#REF!),BDI!#REF!,IF(AND(#REF!="Diferenciado",$H$4=#REF!),BDI!$E$17,IF(AND(#REF!="Diferenciado",$H$4=#REF!),BDI!#REF!,IF(#REF!="ZERO",0))))),"")</f>
        <v>#REF!</v>
      </c>
      <c r="H271" s="129" t="e">
        <f t="shared" ca="1" si="13"/>
        <v>#REF!</v>
      </c>
      <c r="I271" s="127" t="e">
        <f t="shared" ca="1" si="14"/>
        <v>#REF!</v>
      </c>
    </row>
    <row r="272" spans="1:13" hidden="1" x14ac:dyDescent="0.35">
      <c r="A272" s="160" t="s">
        <v>406</v>
      </c>
      <c r="B272" s="108" t="s">
        <v>8003</v>
      </c>
      <c r="C272" s="109" t="s">
        <v>16</v>
      </c>
      <c r="D272" s="109">
        <v>0</v>
      </c>
      <c r="E272" s="126">
        <f ca="1">OFFSET(INDEX(Composições!A:J,MATCH(Orçamentária!A272,Composições!A:A,0),8),2,0)</f>
        <v>0</v>
      </c>
      <c r="F272" s="127">
        <f t="shared" ca="1" si="12"/>
        <v>0</v>
      </c>
      <c r="G272" s="128" t="e">
        <f>IF(A272&lt;&gt;"",IF(AND(#REF!="Padrão",$H$4=#REF!),BDI!$B$17,IF(AND(#REF!="Padrão",$H$4=#REF!),BDI!#REF!,IF(AND(#REF!="Diferenciado",$H$4=#REF!),BDI!$E$17,IF(AND(#REF!="Diferenciado",$H$4=#REF!),BDI!#REF!,IF(#REF!="ZERO",0))))),"")</f>
        <v>#REF!</v>
      </c>
      <c r="H272" s="129" t="e">
        <f t="shared" ca="1" si="13"/>
        <v>#REF!</v>
      </c>
      <c r="I272" s="127" t="e">
        <f t="shared" ca="1" si="14"/>
        <v>#REF!</v>
      </c>
    </row>
    <row r="273" spans="1:13" hidden="1" x14ac:dyDescent="0.35">
      <c r="A273" s="160" t="s">
        <v>408</v>
      </c>
      <c r="B273" s="108" t="s">
        <v>1442</v>
      </c>
      <c r="C273" s="109" t="s">
        <v>16</v>
      </c>
      <c r="D273" s="109">
        <v>0</v>
      </c>
      <c r="E273" s="126">
        <f ca="1">OFFSET(INDEX(Composições!A:J,MATCH(Orçamentária!A273,Composições!A:A,0),8),2,0)</f>
        <v>0</v>
      </c>
      <c r="F273" s="127">
        <f t="shared" ca="1" si="12"/>
        <v>0</v>
      </c>
      <c r="G273" s="128" t="e">
        <f>IF(A273&lt;&gt;"",IF(AND(#REF!="Padrão",$H$4=#REF!),BDI!$B$17,IF(AND(#REF!="Padrão",$H$4=#REF!),BDI!#REF!,IF(AND(#REF!="Diferenciado",$H$4=#REF!),BDI!$E$17,IF(AND(#REF!="Diferenciado",$H$4=#REF!),BDI!#REF!,IF(#REF!="ZERO",0))))),"")</f>
        <v>#REF!</v>
      </c>
      <c r="H273" s="129" t="e">
        <f t="shared" ca="1" si="13"/>
        <v>#REF!</v>
      </c>
      <c r="I273" s="127" t="e">
        <f t="shared" ca="1" si="14"/>
        <v>#REF!</v>
      </c>
    </row>
    <row r="274" spans="1:13" hidden="1" x14ac:dyDescent="0.35">
      <c r="A274" s="160" t="s">
        <v>410</v>
      </c>
      <c r="B274" s="108" t="s">
        <v>1443</v>
      </c>
      <c r="C274" s="109" t="s">
        <v>16</v>
      </c>
      <c r="D274" s="109">
        <v>0</v>
      </c>
      <c r="E274" s="126">
        <f ca="1">OFFSET(INDEX(Composições!A:J,MATCH(Orçamentária!A274,Composições!A:A,0),8),2,0)</f>
        <v>0</v>
      </c>
      <c r="F274" s="127">
        <f t="shared" ca="1" si="12"/>
        <v>0</v>
      </c>
      <c r="G274" s="128" t="e">
        <f>IF(A274&lt;&gt;"",IF(AND(#REF!="Padrão",$H$4=#REF!),BDI!$B$17,IF(AND(#REF!="Padrão",$H$4=#REF!),BDI!#REF!,IF(AND(#REF!="Diferenciado",$H$4=#REF!),BDI!$E$17,IF(AND(#REF!="Diferenciado",$H$4=#REF!),BDI!#REF!,IF(#REF!="ZERO",0))))),"")</f>
        <v>#REF!</v>
      </c>
      <c r="H274" s="129" t="e">
        <f t="shared" ca="1" si="13"/>
        <v>#REF!</v>
      </c>
      <c r="I274" s="127" t="e">
        <f t="shared" ca="1" si="14"/>
        <v>#REF!</v>
      </c>
    </row>
    <row r="275" spans="1:13" x14ac:dyDescent="0.35">
      <c r="A275" s="168" t="s">
        <v>412</v>
      </c>
      <c r="B275" s="169" t="s">
        <v>1444</v>
      </c>
      <c r="C275" s="170" t="s">
        <v>16</v>
      </c>
      <c r="D275" s="170">
        <v>283</v>
      </c>
      <c r="E275" s="126">
        <f ca="1">ROUND(OFFSET(INDEX(Composições!A:J,MATCH(Orçamentária!A275,Composições!A:A,0),8),2,0),2)</f>
        <v>26.05</v>
      </c>
      <c r="F275" s="127">
        <f t="shared" ca="1" si="12"/>
        <v>7372.1500000000005</v>
      </c>
      <c r="G275" s="128">
        <f>BDI!$B$17</f>
        <v>0.191</v>
      </c>
      <c r="H275" s="129">
        <f t="shared" ca="1" si="13"/>
        <v>31.03</v>
      </c>
      <c r="I275" s="127">
        <f t="shared" ca="1" si="14"/>
        <v>8781.49</v>
      </c>
      <c r="M275" s="204"/>
    </row>
    <row r="276" spans="1:13" x14ac:dyDescent="0.35">
      <c r="A276" s="168" t="s">
        <v>413</v>
      </c>
      <c r="B276" s="169" t="s">
        <v>1445</v>
      </c>
      <c r="C276" s="170" t="s">
        <v>16</v>
      </c>
      <c r="D276" s="170">
        <v>446</v>
      </c>
      <c r="E276" s="126">
        <f ca="1">ROUND(OFFSET(INDEX(Composições!A:J,MATCH(Orçamentária!A276,Composições!A:A,0),8),2,0),2)</f>
        <v>42.9</v>
      </c>
      <c r="F276" s="127">
        <f t="shared" ca="1" si="12"/>
        <v>19133.399999999998</v>
      </c>
      <c r="G276" s="128">
        <f>BDI!$B$17</f>
        <v>0.191</v>
      </c>
      <c r="H276" s="129">
        <f t="shared" ca="1" si="13"/>
        <v>51.09</v>
      </c>
      <c r="I276" s="127">
        <f t="shared" ca="1" si="14"/>
        <v>22786.14</v>
      </c>
      <c r="M276" s="204"/>
    </row>
    <row r="277" spans="1:13" x14ac:dyDescent="0.35">
      <c r="A277" s="168" t="s">
        <v>416</v>
      </c>
      <c r="B277" s="169" t="s">
        <v>1446</v>
      </c>
      <c r="C277" s="170" t="s">
        <v>16</v>
      </c>
      <c r="D277" s="170">
        <v>43</v>
      </c>
      <c r="E277" s="126">
        <f ca="1">ROUND(OFFSET(INDEX(Composições!A:J,MATCH(Orçamentária!A277,Composições!A:A,0),8),2,0),2)</f>
        <v>203.35</v>
      </c>
      <c r="F277" s="127">
        <f t="shared" ca="1" si="12"/>
        <v>8744.0499999999993</v>
      </c>
      <c r="G277" s="128">
        <f>BDI!$B$17</f>
        <v>0.191</v>
      </c>
      <c r="H277" s="129">
        <f t="shared" ca="1" si="13"/>
        <v>242.19</v>
      </c>
      <c r="I277" s="127">
        <f t="shared" ca="1" si="14"/>
        <v>10414.17</v>
      </c>
      <c r="M277" s="204"/>
    </row>
    <row r="278" spans="1:13" hidden="1" x14ac:dyDescent="0.35">
      <c r="A278" s="160" t="s">
        <v>418</v>
      </c>
      <c r="B278" s="108" t="s">
        <v>1447</v>
      </c>
      <c r="C278" s="109" t="s">
        <v>16</v>
      </c>
      <c r="D278" s="109">
        <v>0</v>
      </c>
      <c r="E278" s="126">
        <f ca="1">ROUND(OFFSET(INDEX(Composições!A:J,MATCH(Orçamentária!A278,Composições!A:A,0),8),2,0),2)</f>
        <v>0</v>
      </c>
      <c r="F278" s="127">
        <f t="shared" ca="1" si="12"/>
        <v>0</v>
      </c>
      <c r="G278" s="128" t="e">
        <f>IF(A278&lt;&gt;"",IF(AND(#REF!="Padrão",$H$4=#REF!),BDI!$B$17,IF(AND(#REF!="Padrão",$H$4=#REF!),BDI!#REF!,IF(AND(#REF!="Diferenciado",$H$4=#REF!),BDI!$E$17,IF(AND(#REF!="Diferenciado",$H$4=#REF!),BDI!#REF!,IF(#REF!="ZERO",0))))),"")</f>
        <v>#REF!</v>
      </c>
      <c r="H278" s="129" t="e">
        <f t="shared" ca="1" si="13"/>
        <v>#REF!</v>
      </c>
      <c r="I278" s="127" t="e">
        <f t="shared" ca="1" si="14"/>
        <v>#REF!</v>
      </c>
    </row>
    <row r="279" spans="1:13" hidden="1" x14ac:dyDescent="0.35">
      <c r="A279" s="160" t="s">
        <v>421</v>
      </c>
      <c r="B279" s="108" t="s">
        <v>8757</v>
      </c>
      <c r="C279" s="109" t="s">
        <v>16</v>
      </c>
      <c r="D279" s="109">
        <v>0</v>
      </c>
      <c r="E279" s="126">
        <f ca="1">ROUND(OFFSET(INDEX(Composições!A:J,MATCH(Orçamentária!A279,Composições!A:A,0),8),2,0),2)</f>
        <v>0</v>
      </c>
      <c r="F279" s="127">
        <f t="shared" ca="1" si="12"/>
        <v>0</v>
      </c>
      <c r="G279" s="128" t="e">
        <f>IF(A279&lt;&gt;"",IF(AND(#REF!="Padrão",$H$4=#REF!),BDI!$B$17,IF(AND(#REF!="Padrão",$H$4=#REF!),BDI!#REF!,IF(AND(#REF!="Diferenciado",$H$4=#REF!),BDI!$E$17,IF(AND(#REF!="Diferenciado",$H$4=#REF!),BDI!#REF!,IF(#REF!="ZERO",0))))),"")</f>
        <v>#REF!</v>
      </c>
      <c r="H279" s="129" t="e">
        <f t="shared" ca="1" si="13"/>
        <v>#REF!</v>
      </c>
      <c r="I279" s="127" t="e">
        <f t="shared" ca="1" si="14"/>
        <v>#REF!</v>
      </c>
    </row>
    <row r="280" spans="1:13" hidden="1" x14ac:dyDescent="0.35">
      <c r="A280" s="160" t="s">
        <v>422</v>
      </c>
      <c r="B280" s="108" t="s">
        <v>8758</v>
      </c>
      <c r="C280" s="109" t="s">
        <v>16</v>
      </c>
      <c r="D280" s="109">
        <v>0</v>
      </c>
      <c r="E280" s="126">
        <f ca="1">ROUND(OFFSET(INDEX(Composições!A:J,MATCH(Orçamentária!A280,Composições!A:A,0),8),2,0),2)</f>
        <v>0</v>
      </c>
      <c r="F280" s="127">
        <f t="shared" ca="1" si="12"/>
        <v>0</v>
      </c>
      <c r="G280" s="128" t="e">
        <f>IF(A280&lt;&gt;"",IF(AND(#REF!="Padrão",$H$4=#REF!),BDI!$B$17,IF(AND(#REF!="Padrão",$H$4=#REF!),BDI!#REF!,IF(AND(#REF!="Diferenciado",$H$4=#REF!),BDI!$E$17,IF(AND(#REF!="Diferenciado",$H$4=#REF!),BDI!#REF!,IF(#REF!="ZERO",0))))),"")</f>
        <v>#REF!</v>
      </c>
      <c r="H280" s="129" t="e">
        <f t="shared" ca="1" si="13"/>
        <v>#REF!</v>
      </c>
      <c r="I280" s="127" t="e">
        <f t="shared" ca="1" si="14"/>
        <v>#REF!</v>
      </c>
    </row>
    <row r="281" spans="1:13" hidden="1" x14ac:dyDescent="0.35">
      <c r="A281" s="160" t="s">
        <v>423</v>
      </c>
      <c r="B281" s="108" t="s">
        <v>8759</v>
      </c>
      <c r="C281" s="109" t="s">
        <v>16</v>
      </c>
      <c r="D281" s="109">
        <v>0</v>
      </c>
      <c r="E281" s="126">
        <f ca="1">ROUND(OFFSET(INDEX(Composições!A:J,MATCH(Orçamentária!A281,Composições!A:A,0),8),2,0),2)</f>
        <v>0</v>
      </c>
      <c r="F281" s="127">
        <f t="shared" ca="1" si="12"/>
        <v>0</v>
      </c>
      <c r="G281" s="128" t="e">
        <f>IF(A281&lt;&gt;"",IF(AND(#REF!="Padrão",$H$4=#REF!),BDI!$B$17,IF(AND(#REF!="Padrão",$H$4=#REF!),BDI!#REF!,IF(AND(#REF!="Diferenciado",$H$4=#REF!),BDI!$E$17,IF(AND(#REF!="Diferenciado",$H$4=#REF!),BDI!#REF!,IF(#REF!="ZERO",0))))),"")</f>
        <v>#REF!</v>
      </c>
      <c r="H281" s="129" t="e">
        <f t="shared" ca="1" si="13"/>
        <v>#REF!</v>
      </c>
      <c r="I281" s="127" t="e">
        <f t="shared" ca="1" si="14"/>
        <v>#REF!</v>
      </c>
    </row>
    <row r="282" spans="1:13" hidden="1" x14ac:dyDescent="0.35">
      <c r="A282" s="160" t="s">
        <v>424</v>
      </c>
      <c r="B282" s="108" t="s">
        <v>8760</v>
      </c>
      <c r="C282" s="109" t="s">
        <v>16</v>
      </c>
      <c r="D282" s="109">
        <v>0</v>
      </c>
      <c r="E282" s="126">
        <f ca="1">ROUND(OFFSET(INDEX(Composições!A:J,MATCH(Orçamentária!A282,Composições!A:A,0),8),2,0),2)</f>
        <v>0</v>
      </c>
      <c r="F282" s="127">
        <f t="shared" ca="1" si="12"/>
        <v>0</v>
      </c>
      <c r="G282" s="128" t="e">
        <f>IF(A282&lt;&gt;"",IF(AND(#REF!="Padrão",$H$4=#REF!),BDI!$B$17,IF(AND(#REF!="Padrão",$H$4=#REF!),BDI!#REF!,IF(AND(#REF!="Diferenciado",$H$4=#REF!),BDI!$E$17,IF(AND(#REF!="Diferenciado",$H$4=#REF!),BDI!#REF!,IF(#REF!="ZERO",0))))),"")</f>
        <v>#REF!</v>
      </c>
      <c r="H282" s="129" t="e">
        <f t="shared" ca="1" si="13"/>
        <v>#REF!</v>
      </c>
      <c r="I282" s="127" t="e">
        <f t="shared" ca="1" si="14"/>
        <v>#REF!</v>
      </c>
    </row>
    <row r="283" spans="1:13" x14ac:dyDescent="0.35">
      <c r="A283" s="168" t="s">
        <v>425</v>
      </c>
      <c r="B283" s="169" t="s">
        <v>3422</v>
      </c>
      <c r="C283" s="170" t="s">
        <v>69</v>
      </c>
      <c r="D283" s="170">
        <v>1000</v>
      </c>
      <c r="E283" s="126">
        <f ca="1">ROUND(OFFSET(INDEX(Composições!A:J,MATCH(Orçamentária!A283,Composições!A:A,0),8),2,0),2)</f>
        <v>14.09</v>
      </c>
      <c r="F283" s="127">
        <f t="shared" ca="1" si="12"/>
        <v>14090</v>
      </c>
      <c r="G283" s="128">
        <f>BDI!$B$17</f>
        <v>0.191</v>
      </c>
      <c r="H283" s="129">
        <f t="shared" ca="1" si="13"/>
        <v>16.78</v>
      </c>
      <c r="I283" s="127">
        <f t="shared" ca="1" si="14"/>
        <v>16780</v>
      </c>
      <c r="M283" s="204"/>
    </row>
    <row r="284" spans="1:13" x14ac:dyDescent="0.35">
      <c r="A284" s="168" t="s">
        <v>427</v>
      </c>
      <c r="B284" s="169" t="s">
        <v>3423</v>
      </c>
      <c r="C284" s="170" t="s">
        <v>69</v>
      </c>
      <c r="D284" s="170">
        <v>1200</v>
      </c>
      <c r="E284" s="126">
        <f ca="1">ROUND(OFFSET(INDEX(Composições!A:J,MATCH(Orçamentária!A284,Composições!A:A,0),8),2,0),2)</f>
        <v>20.93</v>
      </c>
      <c r="F284" s="127">
        <f t="shared" ca="1" si="12"/>
        <v>25116</v>
      </c>
      <c r="G284" s="128">
        <f>BDI!$B$17</f>
        <v>0.191</v>
      </c>
      <c r="H284" s="129">
        <f t="shared" ca="1" si="13"/>
        <v>24.93</v>
      </c>
      <c r="I284" s="127">
        <f t="shared" ca="1" si="14"/>
        <v>29916</v>
      </c>
      <c r="M284" s="204"/>
    </row>
    <row r="285" spans="1:13" x14ac:dyDescent="0.35">
      <c r="A285" s="168" t="s">
        <v>429</v>
      </c>
      <c r="B285" s="169" t="s">
        <v>1448</v>
      </c>
      <c r="C285" s="170" t="s">
        <v>69</v>
      </c>
      <c r="D285" s="170">
        <v>18264</v>
      </c>
      <c r="E285" s="126">
        <f ca="1">ROUND(OFFSET(INDEX(Composições!A:J,MATCH(Orçamentária!A285,Composições!A:A,0),8),2,0),2)</f>
        <v>4.34</v>
      </c>
      <c r="F285" s="127">
        <f t="shared" ca="1" si="12"/>
        <v>79265.759999999995</v>
      </c>
      <c r="G285" s="128">
        <f>BDI!$B$17</f>
        <v>0.191</v>
      </c>
      <c r="H285" s="129">
        <f t="shared" ca="1" si="13"/>
        <v>5.17</v>
      </c>
      <c r="I285" s="127">
        <f t="shared" ca="1" si="14"/>
        <v>94424.88</v>
      </c>
      <c r="M285" s="204"/>
    </row>
    <row r="286" spans="1:13" hidden="1" x14ac:dyDescent="0.35">
      <c r="A286" s="160" t="s">
        <v>431</v>
      </c>
      <c r="B286" s="108" t="s">
        <v>1449</v>
      </c>
      <c r="C286" s="109" t="s">
        <v>69</v>
      </c>
      <c r="D286" s="109">
        <v>0</v>
      </c>
      <c r="E286" s="126">
        <f ca="1">ROUND(OFFSET(INDEX(Composições!A:J,MATCH(Orçamentária!A286,Composições!A:A,0),8),2,0),2)</f>
        <v>0</v>
      </c>
      <c r="F286" s="127">
        <f t="shared" ca="1" si="12"/>
        <v>0</v>
      </c>
      <c r="G286" s="128" t="e">
        <f>IF(A286&lt;&gt;"",IF(AND(#REF!="Padrão",$H$4=#REF!),BDI!$B$17,IF(AND(#REF!="Padrão",$H$4=#REF!),BDI!#REF!,IF(AND(#REF!="Diferenciado",$H$4=#REF!),BDI!$E$17,IF(AND(#REF!="Diferenciado",$H$4=#REF!),BDI!#REF!,IF(#REF!="ZERO",0))))),"")</f>
        <v>#REF!</v>
      </c>
      <c r="H286" s="129" t="e">
        <f t="shared" ca="1" si="13"/>
        <v>#REF!</v>
      </c>
      <c r="I286" s="127" t="e">
        <f t="shared" ca="1" si="14"/>
        <v>#REF!</v>
      </c>
    </row>
    <row r="287" spans="1:13" x14ac:dyDescent="0.35">
      <c r="A287" s="168" t="s">
        <v>433</v>
      </c>
      <c r="B287" s="169" t="s">
        <v>1450</v>
      </c>
      <c r="C287" s="170" t="s">
        <v>69</v>
      </c>
      <c r="D287" s="170">
        <v>100</v>
      </c>
      <c r="E287" s="126">
        <f ca="1">ROUND(OFFSET(INDEX(Composições!A:J,MATCH(Orçamentária!A287,Composições!A:A,0),8),2,0),2)</f>
        <v>6.35</v>
      </c>
      <c r="F287" s="127">
        <f t="shared" ca="1" si="12"/>
        <v>635</v>
      </c>
      <c r="G287" s="128">
        <f>BDI!$B$17</f>
        <v>0.191</v>
      </c>
      <c r="H287" s="129">
        <f t="shared" ca="1" si="13"/>
        <v>7.56</v>
      </c>
      <c r="I287" s="127">
        <f t="shared" ca="1" si="14"/>
        <v>756</v>
      </c>
      <c r="M287" s="204"/>
    </row>
    <row r="288" spans="1:13" x14ac:dyDescent="0.35">
      <c r="A288" s="168" t="s">
        <v>435</v>
      </c>
      <c r="B288" s="169" t="s">
        <v>1451</v>
      </c>
      <c r="C288" s="170" t="s">
        <v>69</v>
      </c>
      <c r="D288" s="170">
        <v>120</v>
      </c>
      <c r="E288" s="126">
        <f ca="1">ROUND(OFFSET(INDEX(Composições!A:J,MATCH(Orçamentária!A288,Composições!A:A,0),8),2,0),2)</f>
        <v>10.72</v>
      </c>
      <c r="F288" s="127">
        <f t="shared" ca="1" si="12"/>
        <v>1286.4000000000001</v>
      </c>
      <c r="G288" s="128">
        <f>BDI!$B$17</f>
        <v>0.191</v>
      </c>
      <c r="H288" s="129">
        <f t="shared" ca="1" si="13"/>
        <v>12.77</v>
      </c>
      <c r="I288" s="127">
        <f t="shared" ca="1" si="14"/>
        <v>1532.4</v>
      </c>
      <c r="M288" s="204"/>
    </row>
    <row r="289" spans="1:13" x14ac:dyDescent="0.35">
      <c r="A289" s="168" t="s">
        <v>437</v>
      </c>
      <c r="B289" s="169" t="s">
        <v>1452</v>
      </c>
      <c r="C289" s="170" t="s">
        <v>69</v>
      </c>
      <c r="D289" s="170">
        <v>3000</v>
      </c>
      <c r="E289" s="126">
        <f ca="1">ROUND(OFFSET(INDEX(Composições!A:J,MATCH(Orçamentária!A289,Composições!A:A,0),8),2,0),2)</f>
        <v>8.92</v>
      </c>
      <c r="F289" s="127">
        <f t="shared" ca="1" si="12"/>
        <v>26760</v>
      </c>
      <c r="G289" s="128">
        <f>BDI!$B$17</f>
        <v>0.191</v>
      </c>
      <c r="H289" s="129">
        <f t="shared" ca="1" si="13"/>
        <v>10.62</v>
      </c>
      <c r="I289" s="127">
        <f t="shared" ca="1" si="14"/>
        <v>31860</v>
      </c>
      <c r="M289" s="204"/>
    </row>
    <row r="290" spans="1:13" hidden="1" x14ac:dyDescent="0.35">
      <c r="A290" s="160" t="s">
        <v>439</v>
      </c>
      <c r="B290" s="108" t="s">
        <v>1453</v>
      </c>
      <c r="C290" s="109" t="s">
        <v>16</v>
      </c>
      <c r="D290" s="109">
        <v>0</v>
      </c>
      <c r="E290" s="126">
        <f ca="1">OFFSET(INDEX(Composições!A:J,MATCH(Orçamentária!A290,Composições!A:A,0),8),2,0)</f>
        <v>0</v>
      </c>
      <c r="F290" s="127">
        <f t="shared" ca="1" si="12"/>
        <v>0</v>
      </c>
      <c r="G290" s="128" t="e">
        <f>IF(A290&lt;&gt;"",IF(AND(#REF!="Padrão",$H$4=#REF!),BDI!$B$17,IF(AND(#REF!="Padrão",$H$4=#REF!),BDI!#REF!,IF(AND(#REF!="Diferenciado",$H$4=#REF!),BDI!$E$17,IF(AND(#REF!="Diferenciado",$H$4=#REF!),BDI!#REF!,IF(#REF!="ZERO",0))))),"")</f>
        <v>#REF!</v>
      </c>
      <c r="H290" s="129" t="e">
        <f t="shared" ca="1" si="13"/>
        <v>#REF!</v>
      </c>
      <c r="I290" s="127" t="e">
        <f t="shared" ca="1" si="14"/>
        <v>#REF!</v>
      </c>
    </row>
    <row r="291" spans="1:13" hidden="1" x14ac:dyDescent="0.35">
      <c r="A291" s="160" t="s">
        <v>1454</v>
      </c>
      <c r="B291" s="108" t="s">
        <v>5426</v>
      </c>
      <c r="C291" s="109" t="s">
        <v>16</v>
      </c>
      <c r="D291" s="109">
        <v>0</v>
      </c>
      <c r="E291" s="126" t="s">
        <v>402</v>
      </c>
      <c r="F291" s="127" t="str">
        <f t="shared" si="12"/>
        <v/>
      </c>
      <c r="G291" s="128" t="e">
        <f>IF(A291&lt;&gt;"",IF(AND(#REF!="Padrão",$H$4=#REF!),BDI!$B$17,IF(AND(#REF!="Padrão",$H$4=#REF!),BDI!#REF!,IF(AND(#REF!="Diferenciado",$H$4=#REF!),BDI!$E$17,IF(AND(#REF!="Diferenciado",$H$4=#REF!),BDI!#REF!,IF(#REF!="ZERO",0))))),"")</f>
        <v>#REF!</v>
      </c>
      <c r="H291" s="129" t="str">
        <f t="shared" si="13"/>
        <v/>
      </c>
      <c r="I291" s="127" t="str">
        <f t="shared" si="14"/>
        <v/>
      </c>
    </row>
    <row r="292" spans="1:13" hidden="1" x14ac:dyDescent="0.35">
      <c r="A292" s="160" t="s">
        <v>1455</v>
      </c>
      <c r="B292" s="108" t="s">
        <v>1456</v>
      </c>
      <c r="C292" s="109" t="s">
        <v>16</v>
      </c>
      <c r="D292" s="109">
        <v>0</v>
      </c>
      <c r="E292" s="126" t="s">
        <v>402</v>
      </c>
      <c r="F292" s="127" t="str">
        <f t="shared" si="12"/>
        <v/>
      </c>
      <c r="G292" s="128" t="e">
        <f>IF(A292&lt;&gt;"",IF(AND(#REF!="Padrão",$H$4=#REF!),BDI!$B$17,IF(AND(#REF!="Padrão",$H$4=#REF!),BDI!#REF!,IF(AND(#REF!="Diferenciado",$H$4=#REF!),BDI!$E$17,IF(AND(#REF!="Diferenciado",$H$4=#REF!),BDI!#REF!,IF(#REF!="ZERO",0))))),"")</f>
        <v>#REF!</v>
      </c>
      <c r="H292" s="129" t="str">
        <f t="shared" si="13"/>
        <v/>
      </c>
      <c r="I292" s="127" t="str">
        <f t="shared" si="14"/>
        <v/>
      </c>
    </row>
    <row r="293" spans="1:13" hidden="1" x14ac:dyDescent="0.35">
      <c r="A293" s="160" t="s">
        <v>1457</v>
      </c>
      <c r="B293" s="108" t="s">
        <v>1458</v>
      </c>
      <c r="C293" s="109" t="s">
        <v>16</v>
      </c>
      <c r="D293" s="109">
        <v>0</v>
      </c>
      <c r="E293" s="126" t="s">
        <v>402</v>
      </c>
      <c r="F293" s="127" t="str">
        <f t="shared" si="12"/>
        <v/>
      </c>
      <c r="G293" s="128" t="e">
        <f>IF(A293&lt;&gt;"",IF(AND(#REF!="Padrão",$H$4=#REF!),BDI!$B$17,IF(AND(#REF!="Padrão",$H$4=#REF!),BDI!#REF!,IF(AND(#REF!="Diferenciado",$H$4=#REF!),BDI!$E$17,IF(AND(#REF!="Diferenciado",$H$4=#REF!),BDI!#REF!,IF(#REF!="ZERO",0))))),"")</f>
        <v>#REF!</v>
      </c>
      <c r="H293" s="129" t="str">
        <f t="shared" si="13"/>
        <v/>
      </c>
      <c r="I293" s="127" t="str">
        <f t="shared" si="14"/>
        <v/>
      </c>
    </row>
    <row r="294" spans="1:13" x14ac:dyDescent="0.35">
      <c r="A294" s="168" t="s">
        <v>1459</v>
      </c>
      <c r="B294" s="169" t="s">
        <v>1460</v>
      </c>
      <c r="C294" s="170" t="s">
        <v>16</v>
      </c>
      <c r="D294" s="170">
        <v>11</v>
      </c>
      <c r="E294" s="184">
        <v>3437.96</v>
      </c>
      <c r="F294" s="127">
        <f t="shared" si="12"/>
        <v>37817.56</v>
      </c>
      <c r="G294" s="128">
        <f>BDI!$E$17</f>
        <v>0.11260000000000001</v>
      </c>
      <c r="H294" s="129">
        <f t="shared" si="13"/>
        <v>3825.07</v>
      </c>
      <c r="I294" s="127">
        <f t="shared" si="14"/>
        <v>42075.77</v>
      </c>
      <c r="M294" s="204"/>
    </row>
    <row r="295" spans="1:13" hidden="1" x14ac:dyDescent="0.35">
      <c r="A295" s="160" t="s">
        <v>1461</v>
      </c>
      <c r="B295" s="108" t="s">
        <v>1462</v>
      </c>
      <c r="C295" s="109" t="s">
        <v>16</v>
      </c>
      <c r="D295" s="109">
        <v>0</v>
      </c>
      <c r="E295" s="126" t="s">
        <v>402</v>
      </c>
      <c r="F295" s="127" t="str">
        <f t="shared" si="12"/>
        <v/>
      </c>
      <c r="G295" s="128" t="e">
        <f>IF(A295&lt;&gt;"",IF(AND(#REF!="Padrão",$H$4=#REF!),BDI!$B$17,IF(AND(#REF!="Padrão",$H$4=#REF!),BDI!#REF!,IF(AND(#REF!="Diferenciado",$H$4=#REF!),BDI!$E$17,IF(AND(#REF!="Diferenciado",$H$4=#REF!),BDI!#REF!,IF(#REF!="ZERO",0))))),"")</f>
        <v>#REF!</v>
      </c>
      <c r="H295" s="129" t="str">
        <f t="shared" si="13"/>
        <v/>
      </c>
      <c r="I295" s="127" t="str">
        <f t="shared" si="14"/>
        <v/>
      </c>
    </row>
    <row r="296" spans="1:13" x14ac:dyDescent="0.35">
      <c r="A296" s="168" t="s">
        <v>1463</v>
      </c>
      <c r="B296" s="169" t="s">
        <v>1464</v>
      </c>
      <c r="C296" s="170" t="s">
        <v>16</v>
      </c>
      <c r="D296" s="170">
        <v>6</v>
      </c>
      <c r="E296" s="184">
        <v>2436.7800000000002</v>
      </c>
      <c r="F296" s="127">
        <f t="shared" si="12"/>
        <v>14620.68</v>
      </c>
      <c r="G296" s="128">
        <f>BDI!$E$17</f>
        <v>0.11260000000000001</v>
      </c>
      <c r="H296" s="129">
        <f t="shared" si="13"/>
        <v>2711.16</v>
      </c>
      <c r="I296" s="127">
        <f t="shared" si="14"/>
        <v>16266.96</v>
      </c>
      <c r="M296" s="204"/>
    </row>
    <row r="297" spans="1:13" hidden="1" x14ac:dyDescent="0.35">
      <c r="A297" s="160" t="s">
        <v>1465</v>
      </c>
      <c r="B297" s="108" t="s">
        <v>1466</v>
      </c>
      <c r="C297" s="109" t="s">
        <v>16</v>
      </c>
      <c r="D297" s="109">
        <v>0</v>
      </c>
      <c r="E297" s="126" t="s">
        <v>402</v>
      </c>
      <c r="F297" s="127" t="str">
        <f t="shared" si="12"/>
        <v/>
      </c>
      <c r="G297" s="128" t="e">
        <f>IF(A297&lt;&gt;"",IF(AND(#REF!="Padrão",$H$4=#REF!),BDI!$B$17,IF(AND(#REF!="Padrão",$H$4=#REF!),BDI!#REF!,IF(AND(#REF!="Diferenciado",$H$4=#REF!),BDI!$E$17,IF(AND(#REF!="Diferenciado",$H$4=#REF!),BDI!#REF!,IF(#REF!="ZERO",0))))),"")</f>
        <v>#REF!</v>
      </c>
      <c r="H297" s="129" t="str">
        <f t="shared" si="13"/>
        <v/>
      </c>
      <c r="I297" s="127" t="str">
        <f t="shared" si="14"/>
        <v/>
      </c>
    </row>
    <row r="298" spans="1:13" hidden="1" x14ac:dyDescent="0.35">
      <c r="A298" s="160" t="s">
        <v>440</v>
      </c>
      <c r="B298" s="108" t="s">
        <v>1467</v>
      </c>
      <c r="C298" s="109" t="s">
        <v>16</v>
      </c>
      <c r="D298" s="109">
        <v>0</v>
      </c>
      <c r="E298" s="126">
        <f ca="1">OFFSET(INDEX(Composições!A:J,MATCH(Orçamentária!A298,Composições!A:A,0),8),2,0)</f>
        <v>0</v>
      </c>
      <c r="F298" s="127">
        <f t="shared" ca="1" si="12"/>
        <v>0</v>
      </c>
      <c r="G298" s="128" t="e">
        <f>IF(A298&lt;&gt;"",IF(AND(#REF!="Padrão",$H$4=#REF!),BDI!$B$17,IF(AND(#REF!="Padrão",$H$4=#REF!),BDI!#REF!,IF(AND(#REF!="Diferenciado",$H$4=#REF!),BDI!$E$17,IF(AND(#REF!="Diferenciado",$H$4=#REF!),BDI!#REF!,IF(#REF!="ZERO",0))))),"")</f>
        <v>#REF!</v>
      </c>
      <c r="H298" s="129" t="e">
        <f t="shared" ca="1" si="13"/>
        <v>#REF!</v>
      </c>
      <c r="I298" s="127" t="e">
        <f t="shared" ca="1" si="14"/>
        <v>#REF!</v>
      </c>
    </row>
    <row r="299" spans="1:13" hidden="1" x14ac:dyDescent="0.35">
      <c r="A299" s="160" t="s">
        <v>442</v>
      </c>
      <c r="B299" s="108" t="s">
        <v>1468</v>
      </c>
      <c r="C299" s="109" t="s">
        <v>16</v>
      </c>
      <c r="D299" s="109">
        <v>0</v>
      </c>
      <c r="E299" s="126">
        <f ca="1">OFFSET(INDEX(Composições!A:J,MATCH(Orçamentária!A299,Composições!A:A,0),8),2,0)</f>
        <v>0</v>
      </c>
      <c r="F299" s="127">
        <f t="shared" ca="1" si="12"/>
        <v>0</v>
      </c>
      <c r="G299" s="128" t="e">
        <f>IF(A299&lt;&gt;"",IF(AND(#REF!="Padrão",$H$4=#REF!),BDI!$B$17,IF(AND(#REF!="Padrão",$H$4=#REF!),BDI!#REF!,IF(AND(#REF!="Diferenciado",$H$4=#REF!),BDI!$E$17,IF(AND(#REF!="Diferenciado",$H$4=#REF!),BDI!#REF!,IF(#REF!="ZERO",0))))),"")</f>
        <v>#REF!</v>
      </c>
      <c r="H299" s="129" t="e">
        <f t="shared" ca="1" si="13"/>
        <v>#REF!</v>
      </c>
      <c r="I299" s="127" t="e">
        <f t="shared" ca="1" si="14"/>
        <v>#REF!</v>
      </c>
    </row>
    <row r="300" spans="1:13" hidden="1" x14ac:dyDescent="0.35">
      <c r="A300" s="160" t="s">
        <v>443</v>
      </c>
      <c r="B300" s="108" t="s">
        <v>1469</v>
      </c>
      <c r="C300" s="109" t="s">
        <v>16</v>
      </c>
      <c r="D300" s="109">
        <v>0</v>
      </c>
      <c r="E300" s="126">
        <f ca="1">OFFSET(INDEX(Composições!A:J,MATCH(Orçamentária!A300,Composições!A:A,0),8),2,0)</f>
        <v>0</v>
      </c>
      <c r="F300" s="127">
        <f t="shared" ca="1" si="12"/>
        <v>0</v>
      </c>
      <c r="G300" s="128" t="e">
        <f>IF(A300&lt;&gt;"",IF(AND(#REF!="Padrão",$H$4=#REF!),BDI!$B$17,IF(AND(#REF!="Padrão",$H$4=#REF!),BDI!#REF!,IF(AND(#REF!="Diferenciado",$H$4=#REF!),BDI!$E$17,IF(AND(#REF!="Diferenciado",$H$4=#REF!),BDI!#REF!,IF(#REF!="ZERO",0))))),"")</f>
        <v>#REF!</v>
      </c>
      <c r="H300" s="129" t="e">
        <f t="shared" ca="1" si="13"/>
        <v>#REF!</v>
      </c>
      <c r="I300" s="127" t="e">
        <f t="shared" ca="1" si="14"/>
        <v>#REF!</v>
      </c>
    </row>
    <row r="301" spans="1:13" x14ac:dyDescent="0.35">
      <c r="A301" s="168" t="s">
        <v>445</v>
      </c>
      <c r="B301" s="169" t="s">
        <v>1470</v>
      </c>
      <c r="C301" s="170" t="s">
        <v>16</v>
      </c>
      <c r="D301" s="170">
        <v>16</v>
      </c>
      <c r="E301" s="126">
        <f ca="1">ROUND(OFFSET(INDEX(Composições!A:J,MATCH(Orçamentária!A301,Composições!A:A,0),8),2,0),2)</f>
        <v>935.64</v>
      </c>
      <c r="F301" s="127">
        <f t="shared" ca="1" si="12"/>
        <v>14970.24</v>
      </c>
      <c r="G301" s="128">
        <f>BDI!$B$17</f>
        <v>0.191</v>
      </c>
      <c r="H301" s="129">
        <f t="shared" ca="1" si="13"/>
        <v>1114.3499999999999</v>
      </c>
      <c r="I301" s="127">
        <f t="shared" ca="1" si="14"/>
        <v>17829.599999999999</v>
      </c>
      <c r="M301" s="204"/>
    </row>
    <row r="302" spans="1:13" hidden="1" x14ac:dyDescent="0.35">
      <c r="A302" s="160" t="s">
        <v>447</v>
      </c>
      <c r="B302" s="108" t="s">
        <v>1471</v>
      </c>
      <c r="C302" s="109" t="s">
        <v>70</v>
      </c>
      <c r="D302" s="109">
        <v>0</v>
      </c>
      <c r="E302" s="126">
        <f ca="1">OFFSET(INDEX(Composições!A:J,MATCH(Orçamentária!A302,Composições!A:A,0),8),2,0)</f>
        <v>0</v>
      </c>
      <c r="F302" s="127">
        <f t="shared" ca="1" si="12"/>
        <v>0</v>
      </c>
      <c r="G302" s="128" t="e">
        <f>IF(A302&lt;&gt;"",IF(AND(#REF!="Padrão",$H$4=#REF!),BDI!$B$17,IF(AND(#REF!="Padrão",$H$4=#REF!),BDI!#REF!,IF(AND(#REF!="Diferenciado",$H$4=#REF!),BDI!$E$17,IF(AND(#REF!="Diferenciado",$H$4=#REF!),BDI!#REF!,IF(#REF!="ZERO",0))))),"")</f>
        <v>#REF!</v>
      </c>
      <c r="H302" s="129" t="e">
        <f t="shared" ca="1" si="13"/>
        <v>#REF!</v>
      </c>
      <c r="I302" s="127" t="e">
        <f t="shared" ca="1" si="14"/>
        <v>#REF!</v>
      </c>
    </row>
    <row r="303" spans="1:13" hidden="1" x14ac:dyDescent="0.35">
      <c r="A303" s="160" t="s">
        <v>450</v>
      </c>
      <c r="B303" s="108" t="s">
        <v>1472</v>
      </c>
      <c r="C303" s="109" t="s">
        <v>69</v>
      </c>
      <c r="D303" s="109">
        <v>0</v>
      </c>
      <c r="E303" s="126">
        <f ca="1">OFFSET(INDEX(Composições!A:J,MATCH(Orçamentária!A303,Composições!A:A,0),8),2,0)</f>
        <v>0</v>
      </c>
      <c r="F303" s="127">
        <f t="shared" ca="1" si="12"/>
        <v>0</v>
      </c>
      <c r="G303" s="128" t="e">
        <f>IF(A303&lt;&gt;"",IF(AND(#REF!="Padrão",$H$4=#REF!),BDI!$B$17,IF(AND(#REF!="Padrão",$H$4=#REF!),BDI!#REF!,IF(AND(#REF!="Diferenciado",$H$4=#REF!),BDI!$E$17,IF(AND(#REF!="Diferenciado",$H$4=#REF!),BDI!#REF!,IF(#REF!="ZERO",0))))),"")</f>
        <v>#REF!</v>
      </c>
      <c r="H303" s="129" t="e">
        <f t="shared" ca="1" si="13"/>
        <v>#REF!</v>
      </c>
      <c r="I303" s="127" t="e">
        <f t="shared" ca="1" si="14"/>
        <v>#REF!</v>
      </c>
    </row>
    <row r="304" spans="1:13" x14ac:dyDescent="0.35">
      <c r="A304" s="168" t="s">
        <v>452</v>
      </c>
      <c r="B304" s="169" t="s">
        <v>1473</v>
      </c>
      <c r="C304" s="170" t="s">
        <v>69</v>
      </c>
      <c r="D304" s="170">
        <v>150</v>
      </c>
      <c r="E304" s="126">
        <f ca="1">ROUND(OFFSET(INDEX(Composições!A:J,MATCH(Orçamentária!A304,Composições!A:A,0),8),2,0),2)</f>
        <v>45.39</v>
      </c>
      <c r="F304" s="127">
        <f t="shared" ca="1" si="12"/>
        <v>6808.5</v>
      </c>
      <c r="G304" s="128">
        <f>BDI!$B$17</f>
        <v>0.191</v>
      </c>
      <c r="H304" s="129">
        <f t="shared" ca="1" si="13"/>
        <v>54.06</v>
      </c>
      <c r="I304" s="127">
        <f t="shared" ca="1" si="14"/>
        <v>8109</v>
      </c>
      <c r="M304" s="204"/>
    </row>
    <row r="305" spans="1:13" hidden="1" x14ac:dyDescent="0.35">
      <c r="A305" s="160" t="s">
        <v>454</v>
      </c>
      <c r="B305" s="108" t="s">
        <v>8341</v>
      </c>
      <c r="C305" s="109" t="s">
        <v>16</v>
      </c>
      <c r="D305" s="109">
        <v>0</v>
      </c>
      <c r="E305" s="126">
        <f ca="1">OFFSET(INDEX(Composições!A:J,MATCH(Orçamentária!A305,Composições!A:A,0),8),2,0)</f>
        <v>0</v>
      </c>
      <c r="F305" s="127">
        <f t="shared" ca="1" si="12"/>
        <v>0</v>
      </c>
      <c r="G305" s="128" t="e">
        <f>IF(A305&lt;&gt;"",IF(AND(#REF!="Padrão",$H$4=#REF!),BDI!$B$17,IF(AND(#REF!="Padrão",$H$4=#REF!),BDI!#REF!,IF(AND(#REF!="Diferenciado",$H$4=#REF!),BDI!$E$17,IF(AND(#REF!="Diferenciado",$H$4=#REF!),BDI!#REF!,IF(#REF!="ZERO",0))))),"")</f>
        <v>#REF!</v>
      </c>
      <c r="H305" s="129" t="e">
        <f t="shared" ca="1" si="13"/>
        <v>#REF!</v>
      </c>
      <c r="I305" s="127" t="e">
        <f t="shared" ca="1" si="14"/>
        <v>#REF!</v>
      </c>
    </row>
    <row r="306" spans="1:13" hidden="1" x14ac:dyDescent="0.35">
      <c r="A306" s="160" t="s">
        <v>456</v>
      </c>
      <c r="B306" s="108" t="s">
        <v>8004</v>
      </c>
      <c r="C306" s="109" t="s">
        <v>16</v>
      </c>
      <c r="D306" s="109">
        <v>0</v>
      </c>
      <c r="E306" s="126">
        <f ca="1">OFFSET(INDEX(Composições!A:J,MATCH(Orçamentária!A306,Composições!A:A,0),8),2,0)</f>
        <v>0</v>
      </c>
      <c r="F306" s="127">
        <f t="shared" ca="1" si="12"/>
        <v>0</v>
      </c>
      <c r="G306" s="128" t="e">
        <f>IF(A306&lt;&gt;"",IF(AND(#REF!="Padrão",$H$4=#REF!),BDI!$B$17,IF(AND(#REF!="Padrão",$H$4=#REF!),BDI!#REF!,IF(AND(#REF!="Diferenciado",$H$4=#REF!),BDI!$E$17,IF(AND(#REF!="Diferenciado",$H$4=#REF!),BDI!#REF!,IF(#REF!="ZERO",0))))),"")</f>
        <v>#REF!</v>
      </c>
      <c r="H306" s="129" t="e">
        <f t="shared" ca="1" si="13"/>
        <v>#REF!</v>
      </c>
      <c r="I306" s="127" t="e">
        <f t="shared" ca="1" si="14"/>
        <v>#REF!</v>
      </c>
    </row>
    <row r="307" spans="1:13" hidden="1" x14ac:dyDescent="0.35">
      <c r="A307" s="160" t="s">
        <v>458</v>
      </c>
      <c r="B307" s="108" t="s">
        <v>8005</v>
      </c>
      <c r="C307" s="109" t="s">
        <v>16</v>
      </c>
      <c r="D307" s="109">
        <v>0</v>
      </c>
      <c r="E307" s="126">
        <f ca="1">OFFSET(INDEX(Composições!A:J,MATCH(Orçamentária!A307,Composições!A:A,0),8),2,0)</f>
        <v>0</v>
      </c>
      <c r="F307" s="127">
        <f t="shared" ca="1" si="12"/>
        <v>0</v>
      </c>
      <c r="G307" s="128" t="e">
        <f>IF(A307&lt;&gt;"",IF(AND(#REF!="Padrão",$H$4=#REF!),BDI!$B$17,IF(AND(#REF!="Padrão",$H$4=#REF!),BDI!#REF!,IF(AND(#REF!="Diferenciado",$H$4=#REF!),BDI!$E$17,IF(AND(#REF!="Diferenciado",$H$4=#REF!),BDI!#REF!,IF(#REF!="ZERO",0))))),"")</f>
        <v>#REF!</v>
      </c>
      <c r="H307" s="129" t="e">
        <f t="shared" ca="1" si="13"/>
        <v>#REF!</v>
      </c>
      <c r="I307" s="127" t="e">
        <f t="shared" ca="1" si="14"/>
        <v>#REF!</v>
      </c>
    </row>
    <row r="308" spans="1:13" hidden="1" x14ac:dyDescent="0.35">
      <c r="A308" s="160" t="s">
        <v>460</v>
      </c>
      <c r="B308" s="108" t="s">
        <v>8006</v>
      </c>
      <c r="C308" s="109" t="s">
        <v>16</v>
      </c>
      <c r="D308" s="109">
        <v>0</v>
      </c>
      <c r="E308" s="126">
        <f ca="1">OFFSET(INDEX(Composições!A:J,MATCH(Orçamentária!A308,Composições!A:A,0),8),2,0)</f>
        <v>0</v>
      </c>
      <c r="F308" s="127">
        <f t="shared" ca="1" si="12"/>
        <v>0</v>
      </c>
      <c r="G308" s="128" t="e">
        <f>IF(A308&lt;&gt;"",IF(AND(#REF!="Padrão",$H$4=#REF!),BDI!$B$17,IF(AND(#REF!="Padrão",$H$4=#REF!),BDI!#REF!,IF(AND(#REF!="Diferenciado",$H$4=#REF!),BDI!$E$17,IF(AND(#REF!="Diferenciado",$H$4=#REF!),BDI!#REF!,IF(#REF!="ZERO",0))))),"")</f>
        <v>#REF!</v>
      </c>
      <c r="H308" s="129" t="e">
        <f t="shared" ca="1" si="13"/>
        <v>#REF!</v>
      </c>
      <c r="I308" s="127" t="e">
        <f t="shared" ca="1" si="14"/>
        <v>#REF!</v>
      </c>
    </row>
    <row r="309" spans="1:13" hidden="1" x14ac:dyDescent="0.35">
      <c r="A309" s="160" t="s">
        <v>462</v>
      </c>
      <c r="B309" s="108" t="s">
        <v>8007</v>
      </c>
      <c r="C309" s="109" t="s">
        <v>16</v>
      </c>
      <c r="D309" s="109">
        <v>0</v>
      </c>
      <c r="E309" s="126">
        <f ca="1">OFFSET(INDEX(Composições!A:J,MATCH(Orçamentária!A309,Composições!A:A,0),8),2,0)</f>
        <v>0</v>
      </c>
      <c r="F309" s="127">
        <f t="shared" ca="1" si="12"/>
        <v>0</v>
      </c>
      <c r="G309" s="128" t="e">
        <f>IF(A309&lt;&gt;"",IF(AND(#REF!="Padrão",$H$4=#REF!),BDI!$B$17,IF(AND(#REF!="Padrão",$H$4=#REF!),BDI!#REF!,IF(AND(#REF!="Diferenciado",$H$4=#REF!),BDI!$E$17,IF(AND(#REF!="Diferenciado",$H$4=#REF!),BDI!#REF!,IF(#REF!="ZERO",0))))),"")</f>
        <v>#REF!</v>
      </c>
      <c r="H309" s="129" t="e">
        <f t="shared" ca="1" si="13"/>
        <v>#REF!</v>
      </c>
      <c r="I309" s="127" t="e">
        <f t="shared" ca="1" si="14"/>
        <v>#REF!</v>
      </c>
    </row>
    <row r="310" spans="1:13" hidden="1" x14ac:dyDescent="0.35">
      <c r="A310" s="160" t="s">
        <v>464</v>
      </c>
      <c r="B310" s="108" t="s">
        <v>8008</v>
      </c>
      <c r="C310" s="109" t="s">
        <v>16</v>
      </c>
      <c r="D310" s="109">
        <v>0</v>
      </c>
      <c r="E310" s="126">
        <f ca="1">OFFSET(INDEX(Composições!A:J,MATCH(Orçamentária!A310,Composições!A:A,0),8),2,0)</f>
        <v>0</v>
      </c>
      <c r="F310" s="127">
        <f t="shared" ca="1" si="12"/>
        <v>0</v>
      </c>
      <c r="G310" s="128" t="e">
        <f>IF(A310&lt;&gt;"",IF(AND(#REF!="Padrão",$H$4=#REF!),BDI!$B$17,IF(AND(#REF!="Padrão",$H$4=#REF!),BDI!#REF!,IF(AND(#REF!="Diferenciado",$H$4=#REF!),BDI!$E$17,IF(AND(#REF!="Diferenciado",$H$4=#REF!),BDI!#REF!,IF(#REF!="ZERO",0))))),"")</f>
        <v>#REF!</v>
      </c>
      <c r="H310" s="129" t="e">
        <f t="shared" ca="1" si="13"/>
        <v>#REF!</v>
      </c>
      <c r="I310" s="127" t="e">
        <f t="shared" ca="1" si="14"/>
        <v>#REF!</v>
      </c>
    </row>
    <row r="311" spans="1:13" hidden="1" x14ac:dyDescent="0.35">
      <c r="A311" s="160" t="s">
        <v>466</v>
      </c>
      <c r="B311" s="108" t="s">
        <v>8009</v>
      </c>
      <c r="C311" s="109" t="s">
        <v>16</v>
      </c>
      <c r="D311" s="109">
        <v>0</v>
      </c>
      <c r="E311" s="126">
        <f ca="1">OFFSET(INDEX(Composições!A:J,MATCH(Orçamentária!A311,Composições!A:A,0),8),2,0)</f>
        <v>0</v>
      </c>
      <c r="F311" s="127">
        <f t="shared" ca="1" si="12"/>
        <v>0</v>
      </c>
      <c r="G311" s="128" t="e">
        <f>IF(A311&lt;&gt;"",IF(AND(#REF!="Padrão",$H$4=#REF!),BDI!$B$17,IF(AND(#REF!="Padrão",$H$4=#REF!),BDI!#REF!,IF(AND(#REF!="Diferenciado",$H$4=#REF!),BDI!$E$17,IF(AND(#REF!="Diferenciado",$H$4=#REF!),BDI!#REF!,IF(#REF!="ZERO",0))))),"")</f>
        <v>#REF!</v>
      </c>
      <c r="H311" s="129" t="e">
        <f t="shared" ca="1" si="13"/>
        <v>#REF!</v>
      </c>
      <c r="I311" s="127" t="e">
        <f t="shared" ca="1" si="14"/>
        <v>#REF!</v>
      </c>
    </row>
    <row r="312" spans="1:13" hidden="1" x14ac:dyDescent="0.35">
      <c r="A312" s="160" t="s">
        <v>468</v>
      </c>
      <c r="B312" s="108" t="s">
        <v>8010</v>
      </c>
      <c r="C312" s="109" t="s">
        <v>16</v>
      </c>
      <c r="D312" s="109">
        <v>0</v>
      </c>
      <c r="E312" s="126">
        <f ca="1">OFFSET(INDEX(Composições!A:J,MATCH(Orçamentária!A312,Composições!A:A,0),8),2,0)</f>
        <v>0</v>
      </c>
      <c r="F312" s="127">
        <f t="shared" ca="1" si="12"/>
        <v>0</v>
      </c>
      <c r="G312" s="128" t="e">
        <f>IF(A312&lt;&gt;"",IF(AND(#REF!="Padrão",$H$4=#REF!),BDI!$B$17,IF(AND(#REF!="Padrão",$H$4=#REF!),BDI!#REF!,IF(AND(#REF!="Diferenciado",$H$4=#REF!),BDI!$E$17,IF(AND(#REF!="Diferenciado",$H$4=#REF!),BDI!#REF!,IF(#REF!="ZERO",0))))),"")</f>
        <v>#REF!</v>
      </c>
      <c r="H312" s="129" t="e">
        <f t="shared" ca="1" si="13"/>
        <v>#REF!</v>
      </c>
      <c r="I312" s="127" t="e">
        <f t="shared" ca="1" si="14"/>
        <v>#REF!</v>
      </c>
    </row>
    <row r="313" spans="1:13" hidden="1" x14ac:dyDescent="0.35">
      <c r="A313" s="160" t="s">
        <v>470</v>
      </c>
      <c r="B313" s="108" t="s">
        <v>8011</v>
      </c>
      <c r="C313" s="109" t="s">
        <v>16</v>
      </c>
      <c r="D313" s="109">
        <v>0</v>
      </c>
      <c r="E313" s="126">
        <f ca="1">OFFSET(INDEX(Composições!A:J,MATCH(Orçamentária!A313,Composições!A:A,0),8),2,0)</f>
        <v>0</v>
      </c>
      <c r="F313" s="127">
        <f t="shared" ca="1" si="12"/>
        <v>0</v>
      </c>
      <c r="G313" s="128" t="e">
        <f>IF(A313&lt;&gt;"",IF(AND(#REF!="Padrão",$H$4=#REF!),BDI!$B$17,IF(AND(#REF!="Padrão",$H$4=#REF!),BDI!#REF!,IF(AND(#REF!="Diferenciado",$H$4=#REF!),BDI!$E$17,IF(AND(#REF!="Diferenciado",$H$4=#REF!),BDI!#REF!,IF(#REF!="ZERO",0))))),"")</f>
        <v>#REF!</v>
      </c>
      <c r="H313" s="129" t="e">
        <f t="shared" ca="1" si="13"/>
        <v>#REF!</v>
      </c>
      <c r="I313" s="127" t="e">
        <f t="shared" ca="1" si="14"/>
        <v>#REF!</v>
      </c>
    </row>
    <row r="314" spans="1:13" hidden="1" x14ac:dyDescent="0.35">
      <c r="A314" s="160" t="s">
        <v>472</v>
      </c>
      <c r="B314" s="108" t="s">
        <v>8012</v>
      </c>
      <c r="C314" s="109" t="s">
        <v>16</v>
      </c>
      <c r="D314" s="109">
        <v>0</v>
      </c>
      <c r="E314" s="126">
        <f ca="1">OFFSET(INDEX(Composições!A:J,MATCH(Orçamentária!A314,Composições!A:A,0),8),2,0)</f>
        <v>0</v>
      </c>
      <c r="F314" s="127">
        <f t="shared" ca="1" si="12"/>
        <v>0</v>
      </c>
      <c r="G314" s="128" t="e">
        <f>IF(A314&lt;&gt;"",IF(AND(#REF!="Padrão",$H$4=#REF!),BDI!$B$17,IF(AND(#REF!="Padrão",$H$4=#REF!),BDI!#REF!,IF(AND(#REF!="Diferenciado",$H$4=#REF!),BDI!$E$17,IF(AND(#REF!="Diferenciado",$H$4=#REF!),BDI!#REF!,IF(#REF!="ZERO",0))))),"")</f>
        <v>#REF!</v>
      </c>
      <c r="H314" s="129" t="e">
        <f t="shared" ca="1" si="13"/>
        <v>#REF!</v>
      </c>
      <c r="I314" s="127" t="e">
        <f t="shared" ca="1" si="14"/>
        <v>#REF!</v>
      </c>
    </row>
    <row r="315" spans="1:13" hidden="1" x14ac:dyDescent="0.35">
      <c r="A315" s="160" t="s">
        <v>474</v>
      </c>
      <c r="B315" s="108" t="s">
        <v>1483</v>
      </c>
      <c r="C315" s="109" t="s">
        <v>16</v>
      </c>
      <c r="D315" s="109">
        <v>0</v>
      </c>
      <c r="E315" s="126">
        <f ca="1">OFFSET(INDEX(Composições!A:J,MATCH(Orçamentária!A315,Composições!A:A,0),8),2,0)</f>
        <v>0</v>
      </c>
      <c r="F315" s="127">
        <f t="shared" ca="1" si="12"/>
        <v>0</v>
      </c>
      <c r="G315" s="128" t="e">
        <f>IF(A315&lt;&gt;"",IF(AND(#REF!="Padrão",$H$4=#REF!),BDI!$B$17,IF(AND(#REF!="Padrão",$H$4=#REF!),BDI!#REF!,IF(AND(#REF!="Diferenciado",$H$4=#REF!),BDI!$E$17,IF(AND(#REF!="Diferenciado",$H$4=#REF!),BDI!#REF!,IF(#REF!="ZERO",0))))),"")</f>
        <v>#REF!</v>
      </c>
      <c r="H315" s="129" t="e">
        <f t="shared" ca="1" si="13"/>
        <v>#REF!</v>
      </c>
      <c r="I315" s="127" t="e">
        <f t="shared" ca="1" si="14"/>
        <v>#REF!</v>
      </c>
    </row>
    <row r="316" spans="1:13" hidden="1" x14ac:dyDescent="0.35">
      <c r="A316" s="160" t="s">
        <v>475</v>
      </c>
      <c r="B316" s="108" t="s">
        <v>1484</v>
      </c>
      <c r="C316" s="109" t="s">
        <v>16</v>
      </c>
      <c r="D316" s="109">
        <v>0</v>
      </c>
      <c r="E316" s="126">
        <f ca="1">OFFSET(INDEX(Composições!A:J,MATCH(Orçamentária!A316,Composições!A:A,0),8),2,0)</f>
        <v>0</v>
      </c>
      <c r="F316" s="127">
        <f t="shared" ca="1" si="12"/>
        <v>0</v>
      </c>
      <c r="G316" s="128" t="e">
        <f>IF(A316&lt;&gt;"",IF(AND(#REF!="Padrão",$H$4=#REF!),BDI!$B$17,IF(AND(#REF!="Padrão",$H$4=#REF!),BDI!#REF!,IF(AND(#REF!="Diferenciado",$H$4=#REF!),BDI!$E$17,IF(AND(#REF!="Diferenciado",$H$4=#REF!),BDI!#REF!,IF(#REF!="ZERO",0))))),"")</f>
        <v>#REF!</v>
      </c>
      <c r="H316" s="129" t="e">
        <f t="shared" ca="1" si="13"/>
        <v>#REF!</v>
      </c>
      <c r="I316" s="127" t="e">
        <f t="shared" ca="1" si="14"/>
        <v>#REF!</v>
      </c>
    </row>
    <row r="317" spans="1:13" hidden="1" x14ac:dyDescent="0.35">
      <c r="A317" s="160" t="s">
        <v>476</v>
      </c>
      <c r="B317" s="108" t="s">
        <v>1485</v>
      </c>
      <c r="C317" s="109" t="s">
        <v>16</v>
      </c>
      <c r="D317" s="109">
        <v>0</v>
      </c>
      <c r="E317" s="126">
        <f ca="1">OFFSET(INDEX(Composições!A:J,MATCH(Orçamentária!A317,Composições!A:A,0),8),2,0)</f>
        <v>0</v>
      </c>
      <c r="F317" s="127">
        <f t="shared" ca="1" si="12"/>
        <v>0</v>
      </c>
      <c r="G317" s="128" t="e">
        <f>IF(A317&lt;&gt;"",IF(AND(#REF!="Padrão",$H$4=#REF!),BDI!$B$17,IF(AND(#REF!="Padrão",$H$4=#REF!),BDI!#REF!,IF(AND(#REF!="Diferenciado",$H$4=#REF!),BDI!$E$17,IF(AND(#REF!="Diferenciado",$H$4=#REF!),BDI!#REF!,IF(#REF!="ZERO",0))))),"")</f>
        <v>#REF!</v>
      </c>
      <c r="H317" s="129" t="e">
        <f t="shared" ca="1" si="13"/>
        <v>#REF!</v>
      </c>
      <c r="I317" s="127" t="e">
        <f t="shared" ca="1" si="14"/>
        <v>#REF!</v>
      </c>
    </row>
    <row r="318" spans="1:13" hidden="1" x14ac:dyDescent="0.35">
      <c r="A318" s="160" t="s">
        <v>477</v>
      </c>
      <c r="B318" s="108" t="s">
        <v>1486</v>
      </c>
      <c r="C318" s="109" t="s">
        <v>16</v>
      </c>
      <c r="D318" s="109">
        <v>0</v>
      </c>
      <c r="E318" s="126">
        <f ca="1">OFFSET(INDEX(Composições!A:J,MATCH(Orçamentária!A318,Composições!A:A,0),8),2,0)</f>
        <v>0</v>
      </c>
      <c r="F318" s="127">
        <f t="shared" ca="1" si="12"/>
        <v>0</v>
      </c>
      <c r="G318" s="128" t="e">
        <f>IF(A318&lt;&gt;"",IF(AND(#REF!="Padrão",$H$4=#REF!),BDI!$B$17,IF(AND(#REF!="Padrão",$H$4=#REF!),BDI!#REF!,IF(AND(#REF!="Diferenciado",$H$4=#REF!),BDI!$E$17,IF(AND(#REF!="Diferenciado",$H$4=#REF!),BDI!#REF!,IF(#REF!="ZERO",0))))),"")</f>
        <v>#REF!</v>
      </c>
      <c r="H318" s="129" t="e">
        <f t="shared" ca="1" si="13"/>
        <v>#REF!</v>
      </c>
      <c r="I318" s="127" t="e">
        <f t="shared" ca="1" si="14"/>
        <v>#REF!</v>
      </c>
    </row>
    <row r="319" spans="1:13" hidden="1" x14ac:dyDescent="0.35">
      <c r="A319" s="160" t="s">
        <v>479</v>
      </c>
      <c r="B319" s="108" t="s">
        <v>1487</v>
      </c>
      <c r="C319" s="109" t="s">
        <v>69</v>
      </c>
      <c r="D319" s="109">
        <v>0</v>
      </c>
      <c r="E319" s="126">
        <f ca="1">OFFSET(INDEX(Composições!A:J,MATCH(Orçamentária!A319,Composições!A:A,0),8),2,0)</f>
        <v>0</v>
      </c>
      <c r="F319" s="127">
        <f t="shared" ca="1" si="12"/>
        <v>0</v>
      </c>
      <c r="G319" s="128" t="e">
        <f>IF(A319&lt;&gt;"",IF(AND(#REF!="Padrão",$H$4=#REF!),BDI!$B$17,IF(AND(#REF!="Padrão",$H$4=#REF!),BDI!#REF!,IF(AND(#REF!="Diferenciado",$H$4=#REF!),BDI!$E$17,IF(AND(#REF!="Diferenciado",$H$4=#REF!),BDI!#REF!,IF(#REF!="ZERO",0))))),"")</f>
        <v>#REF!</v>
      </c>
      <c r="H319" s="129" t="e">
        <f t="shared" ca="1" si="13"/>
        <v>#REF!</v>
      </c>
      <c r="I319" s="127" t="e">
        <f t="shared" ca="1" si="14"/>
        <v>#REF!</v>
      </c>
    </row>
    <row r="320" spans="1:13" x14ac:dyDescent="0.35">
      <c r="A320" s="168" t="s">
        <v>481</v>
      </c>
      <c r="B320" s="169" t="s">
        <v>1488</v>
      </c>
      <c r="C320" s="170" t="s">
        <v>69</v>
      </c>
      <c r="D320" s="170">
        <v>96</v>
      </c>
      <c r="E320" s="126">
        <f ca="1">ROUND(OFFSET(INDEX(Composições!A:J,MATCH(Orçamentária!A320,Composições!A:A,0),8),2,0),2)</f>
        <v>1.37</v>
      </c>
      <c r="F320" s="127">
        <f t="shared" ca="1" si="12"/>
        <v>131.52000000000001</v>
      </c>
      <c r="G320" s="128">
        <f>BDI!$B$17</f>
        <v>0.191</v>
      </c>
      <c r="H320" s="129">
        <f t="shared" ca="1" si="13"/>
        <v>1.63</v>
      </c>
      <c r="I320" s="127">
        <f t="shared" ca="1" si="14"/>
        <v>156.47999999999999</v>
      </c>
      <c r="M320" s="204"/>
    </row>
    <row r="321" spans="1:13" hidden="1" x14ac:dyDescent="0.35">
      <c r="A321" s="160" t="s">
        <v>483</v>
      </c>
      <c r="B321" s="108" t="s">
        <v>1489</v>
      </c>
      <c r="C321" s="109" t="s">
        <v>69</v>
      </c>
      <c r="D321" s="109">
        <v>0</v>
      </c>
      <c r="E321" s="126">
        <f ca="1">OFFSET(INDEX(Composições!A:J,MATCH(Orçamentária!A321,Composições!A:A,0),8),2,0)</f>
        <v>0</v>
      </c>
      <c r="F321" s="127">
        <f t="shared" ca="1" si="12"/>
        <v>0</v>
      </c>
      <c r="G321" s="128" t="e">
        <f>IF(A321&lt;&gt;"",IF(AND(#REF!="Padrão",$H$4=#REF!),BDI!$B$17,IF(AND(#REF!="Padrão",$H$4=#REF!),BDI!#REF!,IF(AND(#REF!="Diferenciado",$H$4=#REF!),BDI!$E$17,IF(AND(#REF!="Diferenciado",$H$4=#REF!),BDI!#REF!,IF(#REF!="ZERO",0))))),"")</f>
        <v>#REF!</v>
      </c>
      <c r="H321" s="129" t="e">
        <f t="shared" ca="1" si="13"/>
        <v>#REF!</v>
      </c>
      <c r="I321" s="127" t="e">
        <f t="shared" ca="1" si="14"/>
        <v>#REF!</v>
      </c>
    </row>
    <row r="322" spans="1:13" x14ac:dyDescent="0.35">
      <c r="A322" s="168" t="s">
        <v>485</v>
      </c>
      <c r="B322" s="169" t="s">
        <v>1490</v>
      </c>
      <c r="C322" s="170" t="s">
        <v>16</v>
      </c>
      <c r="D322" s="170">
        <v>6</v>
      </c>
      <c r="E322" s="126">
        <f ca="1">ROUND(OFFSET(INDEX(Composições!A:J,MATCH(Orçamentária!A322,Composições!A:A,0),8),2,0),2)</f>
        <v>151.82</v>
      </c>
      <c r="F322" s="127">
        <f t="shared" ca="1" si="12"/>
        <v>910.92</v>
      </c>
      <c r="G322" s="128">
        <f>BDI!$B$17</f>
        <v>0.191</v>
      </c>
      <c r="H322" s="129">
        <f t="shared" ca="1" si="13"/>
        <v>180.82</v>
      </c>
      <c r="I322" s="127">
        <f t="shared" ca="1" si="14"/>
        <v>1084.92</v>
      </c>
      <c r="M322" s="204"/>
    </row>
    <row r="323" spans="1:13" x14ac:dyDescent="0.35">
      <c r="A323" s="168" t="s">
        <v>487</v>
      </c>
      <c r="B323" s="169" t="s">
        <v>488</v>
      </c>
      <c r="C323" s="170" t="s">
        <v>16</v>
      </c>
      <c r="D323" s="170">
        <v>6</v>
      </c>
      <c r="E323" s="126">
        <f ca="1">ROUND(OFFSET(INDEX(Composições!A:J,MATCH(Orçamentária!A323,Composições!A:A,0),8),2,0),2)</f>
        <v>132.21</v>
      </c>
      <c r="F323" s="127">
        <f t="shared" ca="1" si="12"/>
        <v>793.26</v>
      </c>
      <c r="G323" s="128">
        <f>BDI!$B$17</f>
        <v>0.191</v>
      </c>
      <c r="H323" s="129">
        <f t="shared" ca="1" si="13"/>
        <v>157.46</v>
      </c>
      <c r="I323" s="127">
        <f t="shared" ca="1" si="14"/>
        <v>944.76</v>
      </c>
      <c r="M323" s="204"/>
    </row>
    <row r="324" spans="1:13" x14ac:dyDescent="0.35">
      <c r="A324" s="168" t="s">
        <v>489</v>
      </c>
      <c r="B324" s="169" t="s">
        <v>1491</v>
      </c>
      <c r="C324" s="170" t="s">
        <v>16</v>
      </c>
      <c r="D324" s="170">
        <v>1</v>
      </c>
      <c r="E324" s="126">
        <f ca="1">ROUND(OFFSET(INDEX(Composições!A:J,MATCH(Orçamentária!A324,Composições!A:A,0),8),2,0),2)</f>
        <v>133.35</v>
      </c>
      <c r="F324" s="127">
        <f t="shared" ca="1" si="12"/>
        <v>133.35</v>
      </c>
      <c r="G324" s="128">
        <f>BDI!$B$17</f>
        <v>0.191</v>
      </c>
      <c r="H324" s="129">
        <f t="shared" ca="1" si="13"/>
        <v>158.82</v>
      </c>
      <c r="I324" s="127">
        <f t="shared" ca="1" si="14"/>
        <v>158.82</v>
      </c>
      <c r="M324" s="204"/>
    </row>
    <row r="325" spans="1:13" x14ac:dyDescent="0.35">
      <c r="A325" s="168" t="s">
        <v>491</v>
      </c>
      <c r="B325" s="169" t="s">
        <v>1492</v>
      </c>
      <c r="C325" s="170" t="s">
        <v>16</v>
      </c>
      <c r="D325" s="170">
        <v>24</v>
      </c>
      <c r="E325" s="126">
        <f ca="1">ROUND(OFFSET(INDEX(Composições!A:J,MATCH(Orçamentária!A325,Composições!A:A,0),8),2,0),2)</f>
        <v>102.37</v>
      </c>
      <c r="F325" s="127">
        <f t="shared" ca="1" si="12"/>
        <v>2456.88</v>
      </c>
      <c r="G325" s="128">
        <f>BDI!$B$17</f>
        <v>0.191</v>
      </c>
      <c r="H325" s="129">
        <f t="shared" ca="1" si="13"/>
        <v>121.92</v>
      </c>
      <c r="I325" s="127">
        <f t="shared" ca="1" si="14"/>
        <v>2926.08</v>
      </c>
      <c r="M325" s="204"/>
    </row>
    <row r="326" spans="1:13" x14ac:dyDescent="0.35">
      <c r="A326" s="168" t="s">
        <v>493</v>
      </c>
      <c r="B326" s="169" t="s">
        <v>1493</v>
      </c>
      <c r="C326" s="170" t="s">
        <v>16</v>
      </c>
      <c r="D326" s="170">
        <v>1</v>
      </c>
      <c r="E326" s="126">
        <f ca="1">ROUND(OFFSET(INDEX(Composições!A:J,MATCH(Orçamentária!A326,Composições!A:A,0),8),2,0),2)</f>
        <v>900.58</v>
      </c>
      <c r="F326" s="127">
        <f t="shared" ca="1" si="12"/>
        <v>900.58</v>
      </c>
      <c r="G326" s="128">
        <f>BDI!$B$17</f>
        <v>0.191</v>
      </c>
      <c r="H326" s="129">
        <f t="shared" ca="1" si="13"/>
        <v>1072.5899999999999</v>
      </c>
      <c r="I326" s="127">
        <f t="shared" ca="1" si="14"/>
        <v>1072.5899999999999</v>
      </c>
      <c r="M326" s="204"/>
    </row>
    <row r="327" spans="1:13" x14ac:dyDescent="0.35">
      <c r="A327" s="168" t="s">
        <v>496</v>
      </c>
      <c r="B327" s="169" t="s">
        <v>1494</v>
      </c>
      <c r="C327" s="170" t="s">
        <v>16</v>
      </c>
      <c r="D327" s="170">
        <v>24</v>
      </c>
      <c r="E327" s="126">
        <f ca="1">ROUND(OFFSET(INDEX(Composições!A:J,MATCH(Orçamentária!A327,Composições!A:A,0),8),2,0),2)</f>
        <v>780.44</v>
      </c>
      <c r="F327" s="127">
        <f t="shared" ref="F327:F390" ca="1" si="15">IF(ISNUMBER(E327),D327*E327,"")</f>
        <v>18730.560000000001</v>
      </c>
      <c r="G327" s="128">
        <f>BDI!$B$17</f>
        <v>0.191</v>
      </c>
      <c r="H327" s="129">
        <f t="shared" ref="H327:H390" ca="1" si="16">IF(ISNUMBER(E327),ROUND(E327*(1+G327),2),"")</f>
        <v>929.5</v>
      </c>
      <c r="I327" s="127">
        <f t="shared" ref="I327:I390" ca="1" si="17">IF(ISNUMBER(E327),ROUND(H327*D327,2),"")</f>
        <v>22308</v>
      </c>
      <c r="M327" s="204"/>
    </row>
    <row r="328" spans="1:13" x14ac:dyDescent="0.35">
      <c r="A328" s="168" t="s">
        <v>498</v>
      </c>
      <c r="B328" s="169" t="s">
        <v>1495</v>
      </c>
      <c r="C328" s="170" t="s">
        <v>16</v>
      </c>
      <c r="D328" s="170">
        <v>2</v>
      </c>
      <c r="E328" s="126">
        <f ca="1">ROUND(OFFSET(INDEX(Composições!A:J,MATCH(Orçamentária!A328,Composições!A:A,0),8),2,0),2)</f>
        <v>85.88</v>
      </c>
      <c r="F328" s="127">
        <f t="shared" ca="1" si="15"/>
        <v>171.76</v>
      </c>
      <c r="G328" s="128">
        <f>BDI!$B$17</f>
        <v>0.191</v>
      </c>
      <c r="H328" s="129">
        <f t="shared" ca="1" si="16"/>
        <v>102.28</v>
      </c>
      <c r="I328" s="127">
        <f t="shared" ca="1" si="17"/>
        <v>204.56</v>
      </c>
      <c r="M328" s="204"/>
    </row>
    <row r="329" spans="1:13" hidden="1" x14ac:dyDescent="0.35">
      <c r="A329" s="160" t="s">
        <v>500</v>
      </c>
      <c r="B329" s="108" t="s">
        <v>1496</v>
      </c>
      <c r="C329" s="109" t="s">
        <v>16</v>
      </c>
      <c r="D329" s="109">
        <v>0</v>
      </c>
      <c r="E329" s="126">
        <f ca="1">OFFSET(INDEX(Composições!A:J,MATCH(Orçamentária!A329,Composições!A:A,0),8),2,0)</f>
        <v>0</v>
      </c>
      <c r="F329" s="127">
        <f t="shared" ca="1" si="15"/>
        <v>0</v>
      </c>
      <c r="G329" s="128" t="e">
        <f>IF(A329&lt;&gt;"",IF(AND(#REF!="Padrão",$H$4=#REF!),BDI!$B$17,IF(AND(#REF!="Padrão",$H$4=#REF!),BDI!#REF!,IF(AND(#REF!="Diferenciado",$H$4=#REF!),BDI!$E$17,IF(AND(#REF!="Diferenciado",$H$4=#REF!),BDI!#REF!,IF(#REF!="ZERO",0))))),"")</f>
        <v>#REF!</v>
      </c>
      <c r="H329" s="129" t="e">
        <f t="shared" ca="1" si="16"/>
        <v>#REF!</v>
      </c>
      <c r="I329" s="127" t="e">
        <f t="shared" ca="1" si="17"/>
        <v>#REF!</v>
      </c>
    </row>
    <row r="330" spans="1:13" x14ac:dyDescent="0.35">
      <c r="A330" s="168" t="s">
        <v>502</v>
      </c>
      <c r="B330" s="169" t="s">
        <v>1497</v>
      </c>
      <c r="C330" s="170" t="s">
        <v>16</v>
      </c>
      <c r="D330" s="170">
        <v>8</v>
      </c>
      <c r="E330" s="126">
        <f ca="1">ROUND(OFFSET(INDEX(Composições!A:J,MATCH(Orçamentária!A330,Composições!A:A,0),8),2,0),2)</f>
        <v>47.93</v>
      </c>
      <c r="F330" s="127">
        <f t="shared" ca="1" si="15"/>
        <v>383.44</v>
      </c>
      <c r="G330" s="128">
        <f>BDI!$B$17</f>
        <v>0.191</v>
      </c>
      <c r="H330" s="129">
        <f t="shared" ca="1" si="16"/>
        <v>57.08</v>
      </c>
      <c r="I330" s="127">
        <f t="shared" ca="1" si="17"/>
        <v>456.64</v>
      </c>
      <c r="M330" s="204"/>
    </row>
    <row r="331" spans="1:13" x14ac:dyDescent="0.35">
      <c r="A331" s="168" t="s">
        <v>503</v>
      </c>
      <c r="B331" s="169" t="s">
        <v>1498</v>
      </c>
      <c r="C331" s="170" t="s">
        <v>16</v>
      </c>
      <c r="D331" s="170">
        <v>54</v>
      </c>
      <c r="E331" s="126">
        <f ca="1">ROUND(OFFSET(INDEX(Composições!A:J,MATCH(Orçamentária!A331,Composições!A:A,0),8),2,0),2)</f>
        <v>35.53</v>
      </c>
      <c r="F331" s="127">
        <f t="shared" ca="1" si="15"/>
        <v>1918.6200000000001</v>
      </c>
      <c r="G331" s="128">
        <f>BDI!$B$17</f>
        <v>0.191</v>
      </c>
      <c r="H331" s="129">
        <f t="shared" ca="1" si="16"/>
        <v>42.32</v>
      </c>
      <c r="I331" s="127">
        <f t="shared" ca="1" si="17"/>
        <v>2285.2800000000002</v>
      </c>
      <c r="M331" s="204"/>
    </row>
    <row r="332" spans="1:13" hidden="1" x14ac:dyDescent="0.35">
      <c r="A332" s="160" t="s">
        <v>504</v>
      </c>
      <c r="B332" s="108" t="s">
        <v>1499</v>
      </c>
      <c r="C332" s="109" t="s">
        <v>70</v>
      </c>
      <c r="D332" s="109">
        <v>0</v>
      </c>
      <c r="E332" s="126">
        <f ca="1">OFFSET(INDEX(Composições!A:J,MATCH(Orçamentária!A332,Composições!A:A,0),8),2,0)</f>
        <v>0</v>
      </c>
      <c r="F332" s="127">
        <f t="shared" ca="1" si="15"/>
        <v>0</v>
      </c>
      <c r="G332" s="128" t="e">
        <f>IF(A332&lt;&gt;"",IF(AND(#REF!="Padrão",$H$4=#REF!),BDI!$B$17,IF(AND(#REF!="Padrão",$H$4=#REF!),BDI!#REF!,IF(AND(#REF!="Diferenciado",$H$4=#REF!),BDI!$E$17,IF(AND(#REF!="Diferenciado",$H$4=#REF!),BDI!#REF!,IF(#REF!="ZERO",0))))),"")</f>
        <v>#REF!</v>
      </c>
      <c r="H332" s="129" t="e">
        <f t="shared" ca="1" si="16"/>
        <v>#REF!</v>
      </c>
      <c r="I332" s="127" t="e">
        <f t="shared" ca="1" si="17"/>
        <v>#REF!</v>
      </c>
    </row>
    <row r="333" spans="1:13" x14ac:dyDescent="0.35">
      <c r="A333" s="168" t="s">
        <v>506</v>
      </c>
      <c r="B333" s="169" t="s">
        <v>1500</v>
      </c>
      <c r="C333" s="170" t="s">
        <v>69</v>
      </c>
      <c r="D333" s="170">
        <v>318</v>
      </c>
      <c r="E333" s="126">
        <f ca="1">ROUND(OFFSET(INDEX(Composições!A:J,MATCH(Orçamentária!A333,Composições!A:A,0),8),2,0),2)</f>
        <v>21.45</v>
      </c>
      <c r="F333" s="127">
        <f t="shared" ca="1" si="15"/>
        <v>6821.0999999999995</v>
      </c>
      <c r="G333" s="128">
        <f>BDI!$B$17</f>
        <v>0.191</v>
      </c>
      <c r="H333" s="129">
        <f t="shared" ca="1" si="16"/>
        <v>25.55</v>
      </c>
      <c r="I333" s="127">
        <f t="shared" ca="1" si="17"/>
        <v>8124.9</v>
      </c>
      <c r="M333" s="204"/>
    </row>
    <row r="334" spans="1:13" x14ac:dyDescent="0.35">
      <c r="A334" s="168" t="s">
        <v>509</v>
      </c>
      <c r="B334" s="169" t="s">
        <v>1501</v>
      </c>
      <c r="C334" s="170" t="s">
        <v>69</v>
      </c>
      <c r="D334" s="170">
        <v>24</v>
      </c>
      <c r="E334" s="126">
        <f ca="1">ROUND(OFFSET(INDEX(Composições!A:J,MATCH(Orçamentária!A334,Composições!A:A,0),8),2,0),2)</f>
        <v>11.73</v>
      </c>
      <c r="F334" s="127">
        <f t="shared" ca="1" si="15"/>
        <v>281.52</v>
      </c>
      <c r="G334" s="128">
        <f>BDI!$B$17</f>
        <v>0.191</v>
      </c>
      <c r="H334" s="129">
        <f t="shared" ca="1" si="16"/>
        <v>13.97</v>
      </c>
      <c r="I334" s="127">
        <f t="shared" ca="1" si="17"/>
        <v>335.28</v>
      </c>
      <c r="M334" s="204"/>
    </row>
    <row r="335" spans="1:13" x14ac:dyDescent="0.35">
      <c r="A335" s="168" t="s">
        <v>511</v>
      </c>
      <c r="B335" s="169" t="s">
        <v>1502</v>
      </c>
      <c r="C335" s="170" t="s">
        <v>69</v>
      </c>
      <c r="D335" s="170">
        <v>24</v>
      </c>
      <c r="E335" s="126">
        <f ca="1">ROUND(OFFSET(INDEX(Composições!A:J,MATCH(Orçamentária!A335,Composições!A:A,0),8),2,0),2)</f>
        <v>9.91</v>
      </c>
      <c r="F335" s="127">
        <f t="shared" ca="1" si="15"/>
        <v>237.84</v>
      </c>
      <c r="G335" s="128">
        <f>BDI!$B$17</f>
        <v>0.191</v>
      </c>
      <c r="H335" s="129">
        <f t="shared" ca="1" si="16"/>
        <v>11.8</v>
      </c>
      <c r="I335" s="127">
        <f t="shared" ca="1" si="17"/>
        <v>283.2</v>
      </c>
      <c r="M335" s="204"/>
    </row>
    <row r="336" spans="1:13" hidden="1" x14ac:dyDescent="0.35">
      <c r="A336" s="160" t="s">
        <v>513</v>
      </c>
      <c r="B336" s="108" t="s">
        <v>1503</v>
      </c>
      <c r="C336" s="109" t="s">
        <v>69</v>
      </c>
      <c r="D336" s="109">
        <v>0</v>
      </c>
      <c r="E336" s="126">
        <f ca="1">OFFSET(INDEX(Composições!A:J,MATCH(Orçamentária!A336,Composições!A:A,0),8),2,0)</f>
        <v>0</v>
      </c>
      <c r="F336" s="127">
        <f t="shared" ca="1" si="15"/>
        <v>0</v>
      </c>
      <c r="G336" s="128" t="e">
        <f>IF(A336&lt;&gt;"",IF(AND(#REF!="Padrão",$H$4=#REF!),BDI!$B$17,IF(AND(#REF!="Padrão",$H$4=#REF!),BDI!#REF!,IF(AND(#REF!="Diferenciado",$H$4=#REF!),BDI!$E$17,IF(AND(#REF!="Diferenciado",$H$4=#REF!),BDI!#REF!,IF(#REF!="ZERO",0))))),"")</f>
        <v>#REF!</v>
      </c>
      <c r="H336" s="129" t="e">
        <f t="shared" ca="1" si="16"/>
        <v>#REF!</v>
      </c>
      <c r="I336" s="127" t="e">
        <f t="shared" ca="1" si="17"/>
        <v>#REF!</v>
      </c>
    </row>
    <row r="337" spans="1:13" hidden="1" x14ac:dyDescent="0.35">
      <c r="A337" s="160" t="s">
        <v>515</v>
      </c>
      <c r="B337" s="108" t="s">
        <v>1504</v>
      </c>
      <c r="C337" s="109" t="s">
        <v>69</v>
      </c>
      <c r="D337" s="109">
        <v>0</v>
      </c>
      <c r="E337" s="126">
        <f ca="1">OFFSET(INDEX(Composições!A:J,MATCH(Orçamentária!A337,Composições!A:A,0),8),2,0)</f>
        <v>0</v>
      </c>
      <c r="F337" s="127">
        <f t="shared" ca="1" si="15"/>
        <v>0</v>
      </c>
      <c r="G337" s="128" t="e">
        <f>IF(A337&lt;&gt;"",IF(AND(#REF!="Padrão",$H$4=#REF!),BDI!$B$17,IF(AND(#REF!="Padrão",$H$4=#REF!),BDI!#REF!,IF(AND(#REF!="Diferenciado",$H$4=#REF!),BDI!$E$17,IF(AND(#REF!="Diferenciado",$H$4=#REF!),BDI!#REF!,IF(#REF!="ZERO",0))))),"")</f>
        <v>#REF!</v>
      </c>
      <c r="H337" s="129" t="e">
        <f t="shared" ca="1" si="16"/>
        <v>#REF!</v>
      </c>
      <c r="I337" s="127" t="e">
        <f t="shared" ca="1" si="17"/>
        <v>#REF!</v>
      </c>
    </row>
    <row r="338" spans="1:13" hidden="1" x14ac:dyDescent="0.35">
      <c r="A338" s="160" t="s">
        <v>517</v>
      </c>
      <c r="B338" s="108" t="s">
        <v>1505</v>
      </c>
      <c r="C338" s="109" t="s">
        <v>69</v>
      </c>
      <c r="D338" s="109">
        <v>0</v>
      </c>
      <c r="E338" s="126">
        <f ca="1">OFFSET(INDEX(Composições!A:J,MATCH(Orçamentária!A338,Composições!A:A,0),8),2,0)</f>
        <v>0</v>
      </c>
      <c r="F338" s="127">
        <f t="shared" ca="1" si="15"/>
        <v>0</v>
      </c>
      <c r="G338" s="128" t="e">
        <f>IF(A338&lt;&gt;"",IF(AND(#REF!="Padrão",$H$4=#REF!),BDI!$B$17,IF(AND(#REF!="Padrão",$H$4=#REF!),BDI!#REF!,IF(AND(#REF!="Diferenciado",$H$4=#REF!),BDI!$E$17,IF(AND(#REF!="Diferenciado",$H$4=#REF!),BDI!#REF!,IF(#REF!="ZERO",0))))),"")</f>
        <v>#REF!</v>
      </c>
      <c r="H338" s="129" t="e">
        <f t="shared" ca="1" si="16"/>
        <v>#REF!</v>
      </c>
      <c r="I338" s="127" t="e">
        <f t="shared" ca="1" si="17"/>
        <v>#REF!</v>
      </c>
    </row>
    <row r="339" spans="1:13" hidden="1" x14ac:dyDescent="0.35">
      <c r="A339" s="160" t="s">
        <v>519</v>
      </c>
      <c r="B339" s="108" t="s">
        <v>1506</v>
      </c>
      <c r="C339" s="109" t="s">
        <v>69</v>
      </c>
      <c r="D339" s="109">
        <v>0</v>
      </c>
      <c r="E339" s="126">
        <f ca="1">OFFSET(INDEX(Composições!A:J,MATCH(Orçamentária!A339,Composições!A:A,0),8),2,0)</f>
        <v>0</v>
      </c>
      <c r="F339" s="127">
        <f t="shared" ca="1" si="15"/>
        <v>0</v>
      </c>
      <c r="G339" s="128" t="e">
        <f>IF(A339&lt;&gt;"",IF(AND(#REF!="Padrão",$H$4=#REF!),BDI!$B$17,IF(AND(#REF!="Padrão",$H$4=#REF!),BDI!#REF!,IF(AND(#REF!="Diferenciado",$H$4=#REF!),BDI!$E$17,IF(AND(#REF!="Diferenciado",$H$4=#REF!),BDI!#REF!,IF(#REF!="ZERO",0))))),"")</f>
        <v>#REF!</v>
      </c>
      <c r="H339" s="129" t="e">
        <f t="shared" ca="1" si="16"/>
        <v>#REF!</v>
      </c>
      <c r="I339" s="127" t="e">
        <f t="shared" ca="1" si="17"/>
        <v>#REF!</v>
      </c>
    </row>
    <row r="340" spans="1:13" hidden="1" x14ac:dyDescent="0.35">
      <c r="A340" s="160" t="s">
        <v>521</v>
      </c>
      <c r="B340" s="108" t="s">
        <v>1507</v>
      </c>
      <c r="C340" s="109" t="s">
        <v>69</v>
      </c>
      <c r="D340" s="109">
        <v>0</v>
      </c>
      <c r="E340" s="126">
        <f ca="1">OFFSET(INDEX(Composições!A:J,MATCH(Orçamentária!A340,Composições!A:A,0),8),2,0)</f>
        <v>0</v>
      </c>
      <c r="F340" s="127">
        <f t="shared" ca="1" si="15"/>
        <v>0</v>
      </c>
      <c r="G340" s="128" t="e">
        <f>IF(A340&lt;&gt;"",IF(AND(#REF!="Padrão",$H$4=#REF!),BDI!$B$17,IF(AND(#REF!="Padrão",$H$4=#REF!),BDI!#REF!,IF(AND(#REF!="Diferenciado",$H$4=#REF!),BDI!$E$17,IF(AND(#REF!="Diferenciado",$H$4=#REF!),BDI!#REF!,IF(#REF!="ZERO",0))))),"")</f>
        <v>#REF!</v>
      </c>
      <c r="H340" s="129" t="e">
        <f t="shared" ca="1" si="16"/>
        <v>#REF!</v>
      </c>
      <c r="I340" s="127" t="e">
        <f t="shared" ca="1" si="17"/>
        <v>#REF!</v>
      </c>
    </row>
    <row r="341" spans="1:13" hidden="1" x14ac:dyDescent="0.35">
      <c r="A341" s="160" t="s">
        <v>523</v>
      </c>
      <c r="B341" s="108" t="s">
        <v>1508</v>
      </c>
      <c r="C341" s="109" t="s">
        <v>69</v>
      </c>
      <c r="D341" s="109">
        <v>0</v>
      </c>
      <c r="E341" s="126">
        <f ca="1">OFFSET(INDEX(Composições!A:J,MATCH(Orçamentária!A341,Composições!A:A,0),8),2,0)</f>
        <v>0</v>
      </c>
      <c r="F341" s="127">
        <f t="shared" ca="1" si="15"/>
        <v>0</v>
      </c>
      <c r="G341" s="128" t="e">
        <f>IF(A341&lt;&gt;"",IF(AND(#REF!="Padrão",$H$4=#REF!),BDI!$B$17,IF(AND(#REF!="Padrão",$H$4=#REF!),BDI!#REF!,IF(AND(#REF!="Diferenciado",$H$4=#REF!),BDI!$E$17,IF(AND(#REF!="Diferenciado",$H$4=#REF!),BDI!#REF!,IF(#REF!="ZERO",0))))),"")</f>
        <v>#REF!</v>
      </c>
      <c r="H341" s="129" t="e">
        <f t="shared" ca="1" si="16"/>
        <v>#REF!</v>
      </c>
      <c r="I341" s="127" t="e">
        <f t="shared" ca="1" si="17"/>
        <v>#REF!</v>
      </c>
    </row>
    <row r="342" spans="1:13" hidden="1" x14ac:dyDescent="0.35">
      <c r="A342" s="160" t="s">
        <v>525</v>
      </c>
      <c r="B342" s="108" t="s">
        <v>5427</v>
      </c>
      <c r="C342" s="109" t="s">
        <v>69</v>
      </c>
      <c r="D342" s="109">
        <v>0</v>
      </c>
      <c r="E342" s="126">
        <f ca="1">OFFSET(INDEX(Composições!A:J,MATCH(Orçamentária!A342,Composições!A:A,0),8),2,0)</f>
        <v>0</v>
      </c>
      <c r="F342" s="127">
        <f t="shared" ca="1" si="15"/>
        <v>0</v>
      </c>
      <c r="G342" s="128" t="e">
        <f>IF(A342&lt;&gt;"",IF(AND(#REF!="Padrão",$H$4=#REF!),BDI!$B$17,IF(AND(#REF!="Padrão",$H$4=#REF!),BDI!#REF!,IF(AND(#REF!="Diferenciado",$H$4=#REF!),BDI!$E$17,IF(AND(#REF!="Diferenciado",$H$4=#REF!),BDI!#REF!,IF(#REF!="ZERO",0))))),"")</f>
        <v>#REF!</v>
      </c>
      <c r="H342" s="129" t="e">
        <f t="shared" ca="1" si="16"/>
        <v>#REF!</v>
      </c>
      <c r="I342" s="127" t="e">
        <f t="shared" ca="1" si="17"/>
        <v>#REF!</v>
      </c>
    </row>
    <row r="343" spans="1:13" x14ac:dyDescent="0.35">
      <c r="A343" s="168" t="s">
        <v>527</v>
      </c>
      <c r="B343" s="169" t="s">
        <v>5428</v>
      </c>
      <c r="C343" s="170" t="s">
        <v>69</v>
      </c>
      <c r="D343" s="170">
        <v>26</v>
      </c>
      <c r="E343" s="126">
        <f ca="1">ROUND(OFFSET(INDEX(Composições!A:J,MATCH(Orçamentária!A343,Composições!A:A,0),8),2,0),2)</f>
        <v>25.15</v>
      </c>
      <c r="F343" s="127">
        <f t="shared" ca="1" si="15"/>
        <v>653.9</v>
      </c>
      <c r="G343" s="128">
        <f>BDI!$B$17</f>
        <v>0.191</v>
      </c>
      <c r="H343" s="129">
        <f t="shared" ca="1" si="16"/>
        <v>29.95</v>
      </c>
      <c r="I343" s="127">
        <f t="shared" ca="1" si="17"/>
        <v>778.7</v>
      </c>
      <c r="M343" s="204"/>
    </row>
    <row r="344" spans="1:13" x14ac:dyDescent="0.35">
      <c r="A344" s="168" t="s">
        <v>529</v>
      </c>
      <c r="B344" s="169" t="s">
        <v>1509</v>
      </c>
      <c r="C344" s="170" t="s">
        <v>70</v>
      </c>
      <c r="D344" s="170">
        <v>150</v>
      </c>
      <c r="E344" s="126">
        <f ca="1">ROUND(OFFSET(INDEX(Composições!A:J,MATCH(Orçamentária!A344,Composições!A:A,0),8),2,0),2)</f>
        <v>34.06</v>
      </c>
      <c r="F344" s="127">
        <f t="shared" ca="1" si="15"/>
        <v>5109</v>
      </c>
      <c r="G344" s="128">
        <f>BDI!$B$17</f>
        <v>0.191</v>
      </c>
      <c r="H344" s="129">
        <f t="shared" ca="1" si="16"/>
        <v>40.57</v>
      </c>
      <c r="I344" s="127">
        <f t="shared" ca="1" si="17"/>
        <v>6085.5</v>
      </c>
      <c r="M344" s="204"/>
    </row>
    <row r="345" spans="1:13" x14ac:dyDescent="0.35">
      <c r="A345" s="168" t="s">
        <v>531</v>
      </c>
      <c r="B345" s="169" t="s">
        <v>1510</v>
      </c>
      <c r="C345" s="170" t="s">
        <v>69</v>
      </c>
      <c r="D345" s="170">
        <v>10</v>
      </c>
      <c r="E345" s="126">
        <f ca="1">ROUND(OFFSET(INDEX(Composições!A:J,MATCH(Orçamentária!A345,Composições!A:A,0),8),2,0),2)</f>
        <v>98.15</v>
      </c>
      <c r="F345" s="127">
        <f t="shared" ca="1" si="15"/>
        <v>981.5</v>
      </c>
      <c r="G345" s="128">
        <f>BDI!$B$17</f>
        <v>0.191</v>
      </c>
      <c r="H345" s="129">
        <f t="shared" ca="1" si="16"/>
        <v>116.9</v>
      </c>
      <c r="I345" s="127">
        <f t="shared" ca="1" si="17"/>
        <v>1169</v>
      </c>
      <c r="M345" s="204"/>
    </row>
    <row r="346" spans="1:13" hidden="1" x14ac:dyDescent="0.35">
      <c r="A346" s="160" t="s">
        <v>533</v>
      </c>
      <c r="B346" s="108" t="s">
        <v>1511</v>
      </c>
      <c r="C346" s="109" t="s">
        <v>69</v>
      </c>
      <c r="D346" s="109">
        <v>0</v>
      </c>
      <c r="E346" s="126">
        <f ca="1">OFFSET(INDEX(Composições!A:J,MATCH(Orçamentária!A346,Composições!A:A,0),8),2,0)</f>
        <v>0</v>
      </c>
      <c r="F346" s="127">
        <f t="shared" ca="1" si="15"/>
        <v>0</v>
      </c>
      <c r="G346" s="128" t="e">
        <f>IF(A346&lt;&gt;"",IF(AND(#REF!="Padrão",$H$4=#REF!),BDI!$B$17,IF(AND(#REF!="Padrão",$H$4=#REF!),BDI!#REF!,IF(AND(#REF!="Diferenciado",$H$4=#REF!),BDI!$E$17,IF(AND(#REF!="Diferenciado",$H$4=#REF!),BDI!#REF!,IF(#REF!="ZERO",0))))),"")</f>
        <v>#REF!</v>
      </c>
      <c r="H346" s="129" t="e">
        <f t="shared" ca="1" si="16"/>
        <v>#REF!</v>
      </c>
      <c r="I346" s="127" t="e">
        <f t="shared" ca="1" si="17"/>
        <v>#REF!</v>
      </c>
    </row>
    <row r="347" spans="1:13" x14ac:dyDescent="0.35">
      <c r="A347" s="168" t="s">
        <v>534</v>
      </c>
      <c r="B347" s="169" t="s">
        <v>1512</v>
      </c>
      <c r="C347" s="170" t="s">
        <v>69</v>
      </c>
      <c r="D347" s="170">
        <v>410</v>
      </c>
      <c r="E347" s="126">
        <f ca="1">ROUND(OFFSET(INDEX(Composições!A:J,MATCH(Orçamentária!A347,Composições!A:A,0),8),2,0),2)</f>
        <v>71.02</v>
      </c>
      <c r="F347" s="127">
        <f t="shared" ca="1" si="15"/>
        <v>29118.199999999997</v>
      </c>
      <c r="G347" s="128">
        <f>BDI!$B$17</f>
        <v>0.191</v>
      </c>
      <c r="H347" s="129">
        <f t="shared" ca="1" si="16"/>
        <v>84.58</v>
      </c>
      <c r="I347" s="127">
        <f t="shared" ca="1" si="17"/>
        <v>34677.800000000003</v>
      </c>
      <c r="M347" s="204"/>
    </row>
    <row r="348" spans="1:13" x14ac:dyDescent="0.35">
      <c r="A348" s="168" t="s">
        <v>535</v>
      </c>
      <c r="B348" s="169" t="s">
        <v>1513</v>
      </c>
      <c r="C348" s="170" t="s">
        <v>69</v>
      </c>
      <c r="D348" s="170">
        <v>284</v>
      </c>
      <c r="E348" s="126">
        <f ca="1">ROUND(OFFSET(INDEX(Composições!A:J,MATCH(Orçamentária!A348,Composições!A:A,0),8),2,0),2)</f>
        <v>64.41</v>
      </c>
      <c r="F348" s="127">
        <f t="shared" ca="1" si="15"/>
        <v>18292.439999999999</v>
      </c>
      <c r="G348" s="128">
        <f>BDI!$B$17</f>
        <v>0.191</v>
      </c>
      <c r="H348" s="129">
        <f t="shared" ca="1" si="16"/>
        <v>76.709999999999994</v>
      </c>
      <c r="I348" s="127">
        <f t="shared" ca="1" si="17"/>
        <v>21785.64</v>
      </c>
      <c r="M348" s="204"/>
    </row>
    <row r="349" spans="1:13" x14ac:dyDescent="0.35">
      <c r="A349" s="168" t="s">
        <v>537</v>
      </c>
      <c r="B349" s="169" t="s">
        <v>1514</v>
      </c>
      <c r="C349" s="170" t="s">
        <v>69</v>
      </c>
      <c r="D349" s="170">
        <v>24</v>
      </c>
      <c r="E349" s="126">
        <f ca="1">ROUND(OFFSET(INDEX(Composições!A:J,MATCH(Orçamentária!A349,Composições!A:A,0),8),2,0),2)</f>
        <v>34.340000000000003</v>
      </c>
      <c r="F349" s="127">
        <f t="shared" ca="1" si="15"/>
        <v>824.16000000000008</v>
      </c>
      <c r="G349" s="128">
        <f>BDI!$B$17</f>
        <v>0.191</v>
      </c>
      <c r="H349" s="129">
        <f t="shared" ca="1" si="16"/>
        <v>40.9</v>
      </c>
      <c r="I349" s="127">
        <f t="shared" ca="1" si="17"/>
        <v>981.6</v>
      </c>
      <c r="M349" s="204"/>
    </row>
    <row r="350" spans="1:13" x14ac:dyDescent="0.35">
      <c r="A350" s="168" t="s">
        <v>538</v>
      </c>
      <c r="B350" s="169" t="s">
        <v>1515</v>
      </c>
      <c r="C350" s="170" t="s">
        <v>69</v>
      </c>
      <c r="D350" s="170">
        <v>24</v>
      </c>
      <c r="E350" s="126">
        <f ca="1">ROUND(OFFSET(INDEX(Composições!A:J,MATCH(Orçamentária!A350,Composições!A:A,0),8),2,0),2)</f>
        <v>17.09</v>
      </c>
      <c r="F350" s="127">
        <f t="shared" ca="1" si="15"/>
        <v>410.15999999999997</v>
      </c>
      <c r="G350" s="128">
        <f>BDI!$B$17</f>
        <v>0.191</v>
      </c>
      <c r="H350" s="129">
        <f t="shared" ca="1" si="16"/>
        <v>20.350000000000001</v>
      </c>
      <c r="I350" s="127">
        <f t="shared" ca="1" si="17"/>
        <v>488.4</v>
      </c>
      <c r="M350" s="204"/>
    </row>
    <row r="351" spans="1:13" hidden="1" x14ac:dyDescent="0.35">
      <c r="A351" s="160" t="s">
        <v>539</v>
      </c>
      <c r="B351" s="108" t="s">
        <v>1516</v>
      </c>
      <c r="C351" s="109" t="s">
        <v>69</v>
      </c>
      <c r="D351" s="109">
        <v>0</v>
      </c>
      <c r="E351" s="126">
        <f ca="1">OFFSET(INDEX(Composições!A:J,MATCH(Orçamentária!A351,Composições!A:A,0),8),2,0)</f>
        <v>0</v>
      </c>
      <c r="F351" s="127">
        <f t="shared" ca="1" si="15"/>
        <v>0</v>
      </c>
      <c r="G351" s="128" t="e">
        <f>IF(A351&lt;&gt;"",IF(AND(#REF!="Padrão",$H$4=#REF!),BDI!$B$17,IF(AND(#REF!="Padrão",$H$4=#REF!),BDI!#REF!,IF(AND(#REF!="Diferenciado",$H$4=#REF!),BDI!$E$17,IF(AND(#REF!="Diferenciado",$H$4=#REF!),BDI!#REF!,IF(#REF!="ZERO",0))))),"")</f>
        <v>#REF!</v>
      </c>
      <c r="H351" s="129" t="e">
        <f t="shared" ca="1" si="16"/>
        <v>#REF!</v>
      </c>
      <c r="I351" s="127" t="e">
        <f t="shared" ca="1" si="17"/>
        <v>#REF!</v>
      </c>
    </row>
    <row r="352" spans="1:13" hidden="1" x14ac:dyDescent="0.35">
      <c r="A352" s="160" t="s">
        <v>540</v>
      </c>
      <c r="B352" s="108" t="s">
        <v>1517</v>
      </c>
      <c r="C352" s="109" t="s">
        <v>69</v>
      </c>
      <c r="D352" s="109">
        <v>0</v>
      </c>
      <c r="E352" s="126">
        <f ca="1">OFFSET(INDEX(Composições!A:J,MATCH(Orçamentária!A352,Composições!A:A,0),8),2,0)</f>
        <v>0</v>
      </c>
      <c r="F352" s="127">
        <f t="shared" ca="1" si="15"/>
        <v>0</v>
      </c>
      <c r="G352" s="128" t="e">
        <f>IF(A352&lt;&gt;"",IF(AND(#REF!="Padrão",$H$4=#REF!),BDI!$B$17,IF(AND(#REF!="Padrão",$H$4=#REF!),BDI!#REF!,IF(AND(#REF!="Diferenciado",$H$4=#REF!),BDI!$E$17,IF(AND(#REF!="Diferenciado",$H$4=#REF!),BDI!#REF!,IF(#REF!="ZERO",0))))),"")</f>
        <v>#REF!</v>
      </c>
      <c r="H352" s="129" t="e">
        <f t="shared" ca="1" si="16"/>
        <v>#REF!</v>
      </c>
      <c r="I352" s="127" t="e">
        <f t="shared" ca="1" si="17"/>
        <v>#REF!</v>
      </c>
    </row>
    <row r="353" spans="1:13" hidden="1" x14ac:dyDescent="0.35">
      <c r="A353" s="160" t="s">
        <v>541</v>
      </c>
      <c r="B353" s="108" t="s">
        <v>1518</v>
      </c>
      <c r="C353" s="109" t="s">
        <v>69</v>
      </c>
      <c r="D353" s="109">
        <v>0</v>
      </c>
      <c r="E353" s="126">
        <f ca="1">OFFSET(INDEX(Composições!A:J,MATCH(Orçamentária!A353,Composições!A:A,0),8),2,0)</f>
        <v>0</v>
      </c>
      <c r="F353" s="127">
        <f t="shared" ca="1" si="15"/>
        <v>0</v>
      </c>
      <c r="G353" s="128" t="e">
        <f>IF(A353&lt;&gt;"",IF(AND(#REF!="Padrão",$H$4=#REF!),BDI!$B$17,IF(AND(#REF!="Padrão",$H$4=#REF!),BDI!#REF!,IF(AND(#REF!="Diferenciado",$H$4=#REF!),BDI!$E$17,IF(AND(#REF!="Diferenciado",$H$4=#REF!),BDI!#REF!,IF(#REF!="ZERO",0))))),"")</f>
        <v>#REF!</v>
      </c>
      <c r="H353" s="129" t="e">
        <f t="shared" ca="1" si="16"/>
        <v>#REF!</v>
      </c>
      <c r="I353" s="127" t="e">
        <f t="shared" ca="1" si="17"/>
        <v>#REF!</v>
      </c>
    </row>
    <row r="354" spans="1:13" hidden="1" x14ac:dyDescent="0.35">
      <c r="A354" s="160" t="s">
        <v>542</v>
      </c>
      <c r="B354" s="108" t="s">
        <v>1519</v>
      </c>
      <c r="C354" s="109" t="s">
        <v>69</v>
      </c>
      <c r="D354" s="109">
        <v>0</v>
      </c>
      <c r="E354" s="126">
        <f ca="1">OFFSET(INDEX(Composições!A:J,MATCH(Orçamentária!A354,Composições!A:A,0),8),2,0)</f>
        <v>0</v>
      </c>
      <c r="F354" s="127">
        <f t="shared" ca="1" si="15"/>
        <v>0</v>
      </c>
      <c r="G354" s="128" t="e">
        <f>IF(A354&lt;&gt;"",IF(AND(#REF!="Padrão",$H$4=#REF!),BDI!$B$17,IF(AND(#REF!="Padrão",$H$4=#REF!),BDI!#REF!,IF(AND(#REF!="Diferenciado",$H$4=#REF!),BDI!$E$17,IF(AND(#REF!="Diferenciado",$H$4=#REF!),BDI!#REF!,IF(#REF!="ZERO",0))))),"")</f>
        <v>#REF!</v>
      </c>
      <c r="H354" s="129" t="e">
        <f t="shared" ca="1" si="16"/>
        <v>#REF!</v>
      </c>
      <c r="I354" s="127" t="e">
        <f t="shared" ca="1" si="17"/>
        <v>#REF!</v>
      </c>
    </row>
    <row r="355" spans="1:13" hidden="1" x14ac:dyDescent="0.35">
      <c r="A355" s="160" t="s">
        <v>544</v>
      </c>
      <c r="B355" s="108" t="s">
        <v>1520</v>
      </c>
      <c r="C355" s="109" t="s">
        <v>69</v>
      </c>
      <c r="D355" s="109">
        <v>0</v>
      </c>
      <c r="E355" s="126">
        <f ca="1">OFFSET(INDEX(Composições!A:J,MATCH(Orçamentária!A355,Composições!A:A,0),8),2,0)</f>
        <v>0</v>
      </c>
      <c r="F355" s="127">
        <f t="shared" ca="1" si="15"/>
        <v>0</v>
      </c>
      <c r="G355" s="128" t="e">
        <f>IF(A355&lt;&gt;"",IF(AND(#REF!="Padrão",$H$4=#REF!),BDI!$B$17,IF(AND(#REF!="Padrão",$H$4=#REF!),BDI!#REF!,IF(AND(#REF!="Diferenciado",$H$4=#REF!),BDI!$E$17,IF(AND(#REF!="Diferenciado",$H$4=#REF!),BDI!#REF!,IF(#REF!="ZERO",0))))),"")</f>
        <v>#REF!</v>
      </c>
      <c r="H355" s="129" t="e">
        <f t="shared" ca="1" si="16"/>
        <v>#REF!</v>
      </c>
      <c r="I355" s="127" t="e">
        <f t="shared" ca="1" si="17"/>
        <v>#REF!</v>
      </c>
    </row>
    <row r="356" spans="1:13" hidden="1" x14ac:dyDescent="0.35">
      <c r="A356" s="160" t="s">
        <v>546</v>
      </c>
      <c r="B356" s="108" t="s">
        <v>1521</v>
      </c>
      <c r="C356" s="109" t="s">
        <v>69</v>
      </c>
      <c r="D356" s="109">
        <v>0</v>
      </c>
      <c r="E356" s="126">
        <f ca="1">OFFSET(INDEX(Composições!A:J,MATCH(Orçamentária!A356,Composições!A:A,0),8),2,0)</f>
        <v>0</v>
      </c>
      <c r="F356" s="127">
        <f t="shared" ca="1" si="15"/>
        <v>0</v>
      </c>
      <c r="G356" s="128" t="e">
        <f>IF(A356&lt;&gt;"",IF(AND(#REF!="Padrão",$H$4=#REF!),BDI!$B$17,IF(AND(#REF!="Padrão",$H$4=#REF!),BDI!#REF!,IF(AND(#REF!="Diferenciado",$H$4=#REF!),BDI!$E$17,IF(AND(#REF!="Diferenciado",$H$4=#REF!),BDI!#REF!,IF(#REF!="ZERO",0))))),"")</f>
        <v>#REF!</v>
      </c>
      <c r="H356" s="129" t="e">
        <f t="shared" ca="1" si="16"/>
        <v>#REF!</v>
      </c>
      <c r="I356" s="127" t="e">
        <f t="shared" ca="1" si="17"/>
        <v>#REF!</v>
      </c>
    </row>
    <row r="357" spans="1:13" x14ac:dyDescent="0.35">
      <c r="A357" s="168" t="s">
        <v>1522</v>
      </c>
      <c r="B357" s="169" t="s">
        <v>1523</v>
      </c>
      <c r="C357" s="170" t="s">
        <v>70</v>
      </c>
      <c r="D357" s="170">
        <v>400</v>
      </c>
      <c r="E357" s="184">
        <v>464.93</v>
      </c>
      <c r="F357" s="127">
        <f t="shared" si="15"/>
        <v>185972</v>
      </c>
      <c r="G357" s="128">
        <f>BDI!$E$17</f>
        <v>0.11260000000000001</v>
      </c>
      <c r="H357" s="129">
        <f t="shared" si="16"/>
        <v>517.28</v>
      </c>
      <c r="I357" s="127">
        <f t="shared" si="17"/>
        <v>206912</v>
      </c>
      <c r="M357" s="204"/>
    </row>
    <row r="358" spans="1:13" x14ac:dyDescent="0.35">
      <c r="A358" s="168" t="s">
        <v>1524</v>
      </c>
      <c r="B358" s="169" t="s">
        <v>5369</v>
      </c>
      <c r="C358" s="170" t="s">
        <v>70</v>
      </c>
      <c r="D358" s="170">
        <v>200</v>
      </c>
      <c r="E358" s="184">
        <v>699.81</v>
      </c>
      <c r="F358" s="127">
        <f t="shared" si="15"/>
        <v>139962</v>
      </c>
      <c r="G358" s="128">
        <f>BDI!$E$17</f>
        <v>0.11260000000000001</v>
      </c>
      <c r="H358" s="129">
        <f t="shared" si="16"/>
        <v>778.61</v>
      </c>
      <c r="I358" s="127">
        <f t="shared" si="17"/>
        <v>155722</v>
      </c>
      <c r="M358" s="204"/>
    </row>
    <row r="359" spans="1:13" hidden="1" x14ac:dyDescent="0.35">
      <c r="A359" s="160" t="s">
        <v>548</v>
      </c>
      <c r="B359" s="108" t="s">
        <v>1525</v>
      </c>
      <c r="C359" s="109" t="s">
        <v>70</v>
      </c>
      <c r="D359" s="109">
        <v>0</v>
      </c>
      <c r="E359" s="126">
        <f ca="1">OFFSET(INDEX(Composições!A:J,MATCH(Orçamentária!A359,Composições!A:A,0),8),2,0)</f>
        <v>0</v>
      </c>
      <c r="F359" s="127">
        <f t="shared" ca="1" si="15"/>
        <v>0</v>
      </c>
      <c r="G359" s="128" t="e">
        <f>IF(A359&lt;&gt;"",IF(AND(#REF!="Padrão",$H$4=#REF!),BDI!$B$17,IF(AND(#REF!="Padrão",$H$4=#REF!),BDI!#REF!,IF(AND(#REF!="Diferenciado",$H$4=#REF!),BDI!$E$17,IF(AND(#REF!="Diferenciado",$H$4=#REF!),BDI!#REF!,IF(#REF!="ZERO",0))))),"")</f>
        <v>#REF!</v>
      </c>
      <c r="H359" s="129" t="e">
        <f t="shared" ca="1" si="16"/>
        <v>#REF!</v>
      </c>
      <c r="I359" s="127" t="e">
        <f t="shared" ca="1" si="17"/>
        <v>#REF!</v>
      </c>
    </row>
    <row r="360" spans="1:13" hidden="1" x14ac:dyDescent="0.35">
      <c r="A360" s="160" t="s">
        <v>549</v>
      </c>
      <c r="B360" s="108" t="s">
        <v>1526</v>
      </c>
      <c r="C360" s="109" t="s">
        <v>70</v>
      </c>
      <c r="D360" s="109">
        <v>0</v>
      </c>
      <c r="E360" s="126">
        <f ca="1">OFFSET(INDEX(Composições!A:J,MATCH(Orçamentária!A360,Composições!A:A,0),8),2,0)</f>
        <v>0</v>
      </c>
      <c r="F360" s="127">
        <f t="shared" ca="1" si="15"/>
        <v>0</v>
      </c>
      <c r="G360" s="128" t="e">
        <f>IF(A360&lt;&gt;"",IF(AND(#REF!="Padrão",$H$4=#REF!),BDI!$B$17,IF(AND(#REF!="Padrão",$H$4=#REF!),BDI!#REF!,IF(AND(#REF!="Diferenciado",$H$4=#REF!),BDI!$E$17,IF(AND(#REF!="Diferenciado",$H$4=#REF!),BDI!#REF!,IF(#REF!="ZERO",0))))),"")</f>
        <v>#REF!</v>
      </c>
      <c r="H360" s="129" t="e">
        <f t="shared" ca="1" si="16"/>
        <v>#REF!</v>
      </c>
      <c r="I360" s="127" t="e">
        <f t="shared" ca="1" si="17"/>
        <v>#REF!</v>
      </c>
    </row>
    <row r="361" spans="1:13" hidden="1" x14ac:dyDescent="0.35">
      <c r="A361" s="160" t="s">
        <v>550</v>
      </c>
      <c r="B361" s="108" t="s">
        <v>8684</v>
      </c>
      <c r="C361" s="109" t="s">
        <v>70</v>
      </c>
      <c r="D361" s="109">
        <v>0</v>
      </c>
      <c r="E361" s="126">
        <f ca="1">OFFSET(INDEX(Composições!A:J,MATCH(Orçamentária!A361,Composições!A:A,0),8),2,0)</f>
        <v>0</v>
      </c>
      <c r="F361" s="127">
        <f t="shared" ca="1" si="15"/>
        <v>0</v>
      </c>
      <c r="G361" s="128" t="e">
        <f>IF(A361&lt;&gt;"",IF(AND(#REF!="Padrão",$H$4=#REF!),BDI!$B$17,IF(AND(#REF!="Padrão",$H$4=#REF!),BDI!#REF!,IF(AND(#REF!="Diferenciado",$H$4=#REF!),BDI!$E$17,IF(AND(#REF!="Diferenciado",$H$4=#REF!),BDI!#REF!,IF(#REF!="ZERO",0))))),"")</f>
        <v>#REF!</v>
      </c>
      <c r="H361" s="129" t="e">
        <f t="shared" ca="1" si="16"/>
        <v>#REF!</v>
      </c>
      <c r="I361" s="127" t="e">
        <f t="shared" ca="1" si="17"/>
        <v>#REF!</v>
      </c>
    </row>
    <row r="362" spans="1:13" hidden="1" x14ac:dyDescent="0.35">
      <c r="A362" s="160" t="s">
        <v>551</v>
      </c>
      <c r="B362" s="108" t="s">
        <v>5338</v>
      </c>
      <c r="C362" s="109" t="s">
        <v>70</v>
      </c>
      <c r="D362" s="109">
        <v>0</v>
      </c>
      <c r="E362" s="126">
        <f ca="1">OFFSET(INDEX(Composições!A:J,MATCH(Orçamentária!A362,Composições!A:A,0),8),2,0)</f>
        <v>0</v>
      </c>
      <c r="F362" s="127">
        <f t="shared" ca="1" si="15"/>
        <v>0</v>
      </c>
      <c r="G362" s="128" t="e">
        <f>IF(A362&lt;&gt;"",IF(AND(#REF!="Padrão",$H$4=#REF!),BDI!$B$17,IF(AND(#REF!="Padrão",$H$4=#REF!),BDI!#REF!,IF(AND(#REF!="Diferenciado",$H$4=#REF!),BDI!$E$17,IF(AND(#REF!="Diferenciado",$H$4=#REF!),BDI!#REF!,IF(#REF!="ZERO",0))))),"")</f>
        <v>#REF!</v>
      </c>
      <c r="H362" s="129" t="e">
        <f t="shared" ca="1" si="16"/>
        <v>#REF!</v>
      </c>
      <c r="I362" s="127" t="e">
        <f t="shared" ca="1" si="17"/>
        <v>#REF!</v>
      </c>
    </row>
    <row r="363" spans="1:13" hidden="1" x14ac:dyDescent="0.35">
      <c r="A363" s="160" t="s">
        <v>552</v>
      </c>
      <c r="B363" s="108" t="s">
        <v>1527</v>
      </c>
      <c r="C363" s="109" t="s">
        <v>16</v>
      </c>
      <c r="D363" s="109">
        <v>0</v>
      </c>
      <c r="E363" s="126">
        <f ca="1">OFFSET(INDEX(Composições!A:J,MATCH(Orçamentária!A363,Composições!A:A,0),8),2,0)</f>
        <v>0</v>
      </c>
      <c r="F363" s="127">
        <f t="shared" ca="1" si="15"/>
        <v>0</v>
      </c>
      <c r="G363" s="128" t="e">
        <f>IF(A363&lt;&gt;"",IF(AND(#REF!="Padrão",$H$4=#REF!),BDI!$B$17,IF(AND(#REF!="Padrão",$H$4=#REF!),BDI!#REF!,IF(AND(#REF!="Diferenciado",$H$4=#REF!),BDI!$E$17,IF(AND(#REF!="Diferenciado",$H$4=#REF!),BDI!#REF!,IF(#REF!="ZERO",0))))),"")</f>
        <v>#REF!</v>
      </c>
      <c r="H363" s="129" t="e">
        <f t="shared" ca="1" si="16"/>
        <v>#REF!</v>
      </c>
      <c r="I363" s="127" t="e">
        <f t="shared" ca="1" si="17"/>
        <v>#REF!</v>
      </c>
    </row>
    <row r="364" spans="1:13" x14ac:dyDescent="0.35">
      <c r="A364" s="168" t="s">
        <v>554</v>
      </c>
      <c r="B364" s="169" t="s">
        <v>3015</v>
      </c>
      <c r="C364" s="170" t="s">
        <v>16</v>
      </c>
      <c r="D364" s="170">
        <v>42</v>
      </c>
      <c r="E364" s="126">
        <f ca="1">ROUND(OFFSET(INDEX(Composições!A:J,MATCH(Orçamentária!A364,Composições!A:A,0),8),2,0),2)</f>
        <v>202.05</v>
      </c>
      <c r="F364" s="127">
        <f t="shared" ca="1" si="15"/>
        <v>8486.1</v>
      </c>
      <c r="G364" s="128">
        <f>BDI!$B$17</f>
        <v>0.191</v>
      </c>
      <c r="H364" s="129">
        <f t="shared" ca="1" si="16"/>
        <v>240.64</v>
      </c>
      <c r="I364" s="127">
        <f t="shared" ca="1" si="17"/>
        <v>10106.879999999999</v>
      </c>
      <c r="M364" s="204"/>
    </row>
    <row r="365" spans="1:13" x14ac:dyDescent="0.35">
      <c r="A365" s="168" t="s">
        <v>556</v>
      </c>
      <c r="B365" s="169" t="s">
        <v>1528</v>
      </c>
      <c r="C365" s="170" t="s">
        <v>70</v>
      </c>
      <c r="D365" s="170">
        <v>11</v>
      </c>
      <c r="E365" s="126">
        <f ca="1">ROUND(OFFSET(INDEX(Composições!A:J,MATCH(Orçamentária!A365,Composições!A:A,0),8),2,0),2)</f>
        <v>521.27</v>
      </c>
      <c r="F365" s="127">
        <f t="shared" ca="1" si="15"/>
        <v>5733.9699999999993</v>
      </c>
      <c r="G365" s="128">
        <f>BDI!$B$17</f>
        <v>0.191</v>
      </c>
      <c r="H365" s="129">
        <f t="shared" ca="1" si="16"/>
        <v>620.83000000000004</v>
      </c>
      <c r="I365" s="127">
        <f t="shared" ca="1" si="17"/>
        <v>6829.13</v>
      </c>
      <c r="M365" s="204"/>
    </row>
    <row r="366" spans="1:13" x14ac:dyDescent="0.35">
      <c r="A366" s="168" t="s">
        <v>558</v>
      </c>
      <c r="B366" s="169" t="s">
        <v>8013</v>
      </c>
      <c r="C366" s="170" t="s">
        <v>16</v>
      </c>
      <c r="D366" s="170">
        <v>1</v>
      </c>
      <c r="E366" s="126">
        <f ca="1">ROUND(OFFSET(INDEX(Composições!A:J,MATCH(Orçamentária!A366,Composições!A:A,0),8),2,0),2)</f>
        <v>304.74</v>
      </c>
      <c r="F366" s="127">
        <f t="shared" ca="1" si="15"/>
        <v>304.74</v>
      </c>
      <c r="G366" s="128">
        <f>BDI!$B$17</f>
        <v>0.191</v>
      </c>
      <c r="H366" s="129">
        <f t="shared" ca="1" si="16"/>
        <v>362.95</v>
      </c>
      <c r="I366" s="127">
        <f t="shared" ca="1" si="17"/>
        <v>362.95</v>
      </c>
      <c r="M366" s="204"/>
    </row>
    <row r="367" spans="1:13" x14ac:dyDescent="0.35">
      <c r="A367" s="168" t="s">
        <v>564</v>
      </c>
      <c r="B367" s="169" t="s">
        <v>8014</v>
      </c>
      <c r="C367" s="170" t="s">
        <v>16</v>
      </c>
      <c r="D367" s="170">
        <v>8</v>
      </c>
      <c r="E367" s="126">
        <f ca="1">ROUND(OFFSET(INDEX(Composições!A:J,MATCH(Orçamentária!A367,Composições!A:A,0),8),2,0),2)</f>
        <v>319.16000000000003</v>
      </c>
      <c r="F367" s="127">
        <f t="shared" ca="1" si="15"/>
        <v>2553.2800000000002</v>
      </c>
      <c r="G367" s="128">
        <f>BDI!$B$17</f>
        <v>0.191</v>
      </c>
      <c r="H367" s="129">
        <f t="shared" ca="1" si="16"/>
        <v>380.12</v>
      </c>
      <c r="I367" s="127">
        <f t="shared" ca="1" si="17"/>
        <v>3040.96</v>
      </c>
      <c r="M367" s="204"/>
    </row>
    <row r="368" spans="1:13" x14ac:dyDescent="0.35">
      <c r="A368" s="168" t="s">
        <v>565</v>
      </c>
      <c r="B368" s="169" t="s">
        <v>8015</v>
      </c>
      <c r="C368" s="170" t="s">
        <v>16</v>
      </c>
      <c r="D368" s="170">
        <v>22</v>
      </c>
      <c r="E368" s="126">
        <f ca="1">ROUND(OFFSET(INDEX(Composições!A:J,MATCH(Orçamentária!A368,Composições!A:A,0),8),2,0),2)</f>
        <v>384.54</v>
      </c>
      <c r="F368" s="127">
        <f t="shared" ca="1" si="15"/>
        <v>8459.880000000001</v>
      </c>
      <c r="G368" s="128">
        <f>BDI!$B$17</f>
        <v>0.191</v>
      </c>
      <c r="H368" s="129">
        <f t="shared" ca="1" si="16"/>
        <v>457.99</v>
      </c>
      <c r="I368" s="127">
        <f t="shared" ca="1" si="17"/>
        <v>10075.780000000001</v>
      </c>
      <c r="M368" s="204"/>
    </row>
    <row r="369" spans="1:13" x14ac:dyDescent="0.35">
      <c r="A369" s="168" t="s">
        <v>566</v>
      </c>
      <c r="B369" s="169" t="s">
        <v>8016</v>
      </c>
      <c r="C369" s="170" t="s">
        <v>16</v>
      </c>
      <c r="D369" s="170">
        <v>11</v>
      </c>
      <c r="E369" s="126">
        <f ca="1">ROUND(OFFSET(INDEX(Composições!A:J,MATCH(Orçamentária!A369,Composições!A:A,0),8),2,0),2)</f>
        <v>436.38</v>
      </c>
      <c r="F369" s="127">
        <f t="shared" ca="1" si="15"/>
        <v>4800.18</v>
      </c>
      <c r="G369" s="128">
        <f>BDI!$B$17</f>
        <v>0.191</v>
      </c>
      <c r="H369" s="129">
        <f t="shared" ca="1" si="16"/>
        <v>519.73</v>
      </c>
      <c r="I369" s="127">
        <f t="shared" ca="1" si="17"/>
        <v>5717.03</v>
      </c>
      <c r="M369" s="204"/>
    </row>
    <row r="370" spans="1:13" hidden="1" x14ac:dyDescent="0.35">
      <c r="A370" s="160" t="s">
        <v>567</v>
      </c>
      <c r="B370" s="108" t="s">
        <v>8017</v>
      </c>
      <c r="C370" s="109" t="s">
        <v>16</v>
      </c>
      <c r="D370" s="109">
        <v>0</v>
      </c>
      <c r="E370" s="126">
        <f ca="1">OFFSET(INDEX(Composições!A:J,MATCH(Orçamentária!A370,Composições!A:A,0),8),2,0)</f>
        <v>0</v>
      </c>
      <c r="F370" s="127">
        <f t="shared" ca="1" si="15"/>
        <v>0</v>
      </c>
      <c r="G370" s="128" t="e">
        <f>IF(A370&lt;&gt;"",IF(AND(#REF!="Padrão",$H$4=#REF!),BDI!$B$17,IF(AND(#REF!="Padrão",$H$4=#REF!),BDI!#REF!,IF(AND(#REF!="Diferenciado",$H$4=#REF!),BDI!$E$17,IF(AND(#REF!="Diferenciado",$H$4=#REF!),BDI!#REF!,IF(#REF!="ZERO",0))))),"")</f>
        <v>#REF!</v>
      </c>
      <c r="H370" s="129" t="e">
        <f t="shared" ca="1" si="16"/>
        <v>#REF!</v>
      </c>
      <c r="I370" s="127" t="e">
        <f t="shared" ca="1" si="17"/>
        <v>#REF!</v>
      </c>
    </row>
    <row r="371" spans="1:13" hidden="1" x14ac:dyDescent="0.35">
      <c r="A371" s="160" t="s">
        <v>568</v>
      </c>
      <c r="B371" s="108" t="s">
        <v>1529</v>
      </c>
      <c r="C371" s="109" t="s">
        <v>16</v>
      </c>
      <c r="D371" s="109">
        <v>0</v>
      </c>
      <c r="E371" s="126">
        <f ca="1">OFFSET(INDEX(Composições!A:J,MATCH(Orçamentária!A371,Composições!A:A,0),8),2,0)</f>
        <v>0</v>
      </c>
      <c r="F371" s="127">
        <f t="shared" ca="1" si="15"/>
        <v>0</v>
      </c>
      <c r="G371" s="128" t="e">
        <f>IF(A371&lt;&gt;"",IF(AND(#REF!="Padrão",$H$4=#REF!),BDI!$B$17,IF(AND(#REF!="Padrão",$H$4=#REF!),BDI!#REF!,IF(AND(#REF!="Diferenciado",$H$4=#REF!),BDI!$E$17,IF(AND(#REF!="Diferenciado",$H$4=#REF!),BDI!#REF!,IF(#REF!="ZERO",0))))),"")</f>
        <v>#REF!</v>
      </c>
      <c r="H371" s="129" t="e">
        <f t="shared" ca="1" si="16"/>
        <v>#REF!</v>
      </c>
      <c r="I371" s="127" t="e">
        <f t="shared" ca="1" si="17"/>
        <v>#REF!</v>
      </c>
    </row>
    <row r="372" spans="1:13" hidden="1" x14ac:dyDescent="0.35">
      <c r="A372" s="160" t="s">
        <v>569</v>
      </c>
      <c r="B372" s="108" t="s">
        <v>1530</v>
      </c>
      <c r="C372" s="109" t="s">
        <v>16</v>
      </c>
      <c r="D372" s="109">
        <v>0</v>
      </c>
      <c r="E372" s="126">
        <f ca="1">OFFSET(INDEX(Composições!A:J,MATCH(Orçamentária!A372,Composições!A:A,0),8),2,0)</f>
        <v>0</v>
      </c>
      <c r="F372" s="127">
        <f t="shared" ca="1" si="15"/>
        <v>0</v>
      </c>
      <c r="G372" s="128" t="e">
        <f>IF(A372&lt;&gt;"",IF(AND(#REF!="Padrão",$H$4=#REF!),BDI!$B$17,IF(AND(#REF!="Padrão",$H$4=#REF!),BDI!#REF!,IF(AND(#REF!="Diferenciado",$H$4=#REF!),BDI!$E$17,IF(AND(#REF!="Diferenciado",$H$4=#REF!),BDI!#REF!,IF(#REF!="ZERO",0))))),"")</f>
        <v>#REF!</v>
      </c>
      <c r="H372" s="129" t="e">
        <f t="shared" ca="1" si="16"/>
        <v>#REF!</v>
      </c>
      <c r="I372" s="127" t="e">
        <f t="shared" ca="1" si="17"/>
        <v>#REF!</v>
      </c>
    </row>
    <row r="373" spans="1:13" x14ac:dyDescent="0.35">
      <c r="A373" s="168" t="s">
        <v>571</v>
      </c>
      <c r="B373" s="169" t="s">
        <v>1531</v>
      </c>
      <c r="C373" s="170" t="s">
        <v>16</v>
      </c>
      <c r="D373" s="170">
        <v>126</v>
      </c>
      <c r="E373" s="126">
        <f ca="1">ROUND(OFFSET(INDEX(Composições!A:J,MATCH(Orçamentária!A373,Composições!A:A,0),8),2,0),2)</f>
        <v>50.63</v>
      </c>
      <c r="F373" s="127">
        <f t="shared" ca="1" si="15"/>
        <v>6379.38</v>
      </c>
      <c r="G373" s="128">
        <f>BDI!$B$17</f>
        <v>0.191</v>
      </c>
      <c r="H373" s="129">
        <f t="shared" ca="1" si="16"/>
        <v>60.3</v>
      </c>
      <c r="I373" s="127">
        <f t="shared" ca="1" si="17"/>
        <v>7597.8</v>
      </c>
      <c r="M373" s="204"/>
    </row>
    <row r="374" spans="1:13" x14ac:dyDescent="0.35">
      <c r="A374" s="168" t="s">
        <v>572</v>
      </c>
      <c r="B374" s="169" t="s">
        <v>1532</v>
      </c>
      <c r="C374" s="170" t="s">
        <v>16</v>
      </c>
      <c r="D374" s="170">
        <v>42</v>
      </c>
      <c r="E374" s="126">
        <f ca="1">ROUND(OFFSET(INDEX(Composições!A:J,MATCH(Orçamentária!A374,Composições!A:A,0),8),2,0),2)</f>
        <v>157.57</v>
      </c>
      <c r="F374" s="127">
        <f t="shared" ca="1" si="15"/>
        <v>6617.94</v>
      </c>
      <c r="G374" s="128">
        <f>BDI!$B$17</f>
        <v>0.191</v>
      </c>
      <c r="H374" s="129">
        <f t="shared" ca="1" si="16"/>
        <v>187.67</v>
      </c>
      <c r="I374" s="127">
        <f t="shared" ca="1" si="17"/>
        <v>7882.14</v>
      </c>
      <c r="M374" s="204"/>
    </row>
    <row r="375" spans="1:13" hidden="1" x14ac:dyDescent="0.35">
      <c r="A375" s="160" t="s">
        <v>574</v>
      </c>
      <c r="B375" s="108" t="s">
        <v>1533</v>
      </c>
      <c r="C375" s="109" t="s">
        <v>16</v>
      </c>
      <c r="D375" s="109">
        <v>0</v>
      </c>
      <c r="E375" s="126">
        <f ca="1">OFFSET(INDEX(Composições!A:J,MATCH(Orçamentária!A375,Composições!A:A,0),8),2,0)</f>
        <v>0</v>
      </c>
      <c r="F375" s="127">
        <f t="shared" ca="1" si="15"/>
        <v>0</v>
      </c>
      <c r="G375" s="128" t="e">
        <f>IF(A375&lt;&gt;"",IF(AND(#REF!="Padrão",$H$4=#REF!),BDI!$B$17,IF(AND(#REF!="Padrão",$H$4=#REF!),BDI!#REF!,IF(AND(#REF!="Diferenciado",$H$4=#REF!),BDI!$E$17,IF(AND(#REF!="Diferenciado",$H$4=#REF!),BDI!#REF!,IF(#REF!="ZERO",0))))),"")</f>
        <v>#REF!</v>
      </c>
      <c r="H375" s="129" t="e">
        <f t="shared" ca="1" si="16"/>
        <v>#REF!</v>
      </c>
      <c r="I375" s="127" t="e">
        <f t="shared" ca="1" si="17"/>
        <v>#REF!</v>
      </c>
    </row>
    <row r="376" spans="1:13" hidden="1" x14ac:dyDescent="0.35">
      <c r="A376" s="160" t="s">
        <v>576</v>
      </c>
      <c r="B376" s="108" t="s">
        <v>1534</v>
      </c>
      <c r="C376" s="109" t="s">
        <v>16</v>
      </c>
      <c r="D376" s="109">
        <v>0</v>
      </c>
      <c r="E376" s="126">
        <f ca="1">OFFSET(INDEX(Composições!A:J,MATCH(Orçamentária!A376,Composições!A:A,0),8),2,0)</f>
        <v>0</v>
      </c>
      <c r="F376" s="127">
        <f t="shared" ca="1" si="15"/>
        <v>0</v>
      </c>
      <c r="G376" s="128" t="e">
        <f>IF(A376&lt;&gt;"",IF(AND(#REF!="Padrão",$H$4=#REF!),BDI!$B$17,IF(AND(#REF!="Padrão",$H$4=#REF!),BDI!#REF!,IF(AND(#REF!="Diferenciado",$H$4=#REF!),BDI!$E$17,IF(AND(#REF!="Diferenciado",$H$4=#REF!),BDI!#REF!,IF(#REF!="ZERO",0))))),"")</f>
        <v>#REF!</v>
      </c>
      <c r="H376" s="129" t="e">
        <f t="shared" ca="1" si="16"/>
        <v>#REF!</v>
      </c>
      <c r="I376" s="127" t="e">
        <f t="shared" ca="1" si="17"/>
        <v>#REF!</v>
      </c>
    </row>
    <row r="377" spans="1:13" hidden="1" x14ac:dyDescent="0.35">
      <c r="A377" s="160" t="s">
        <v>578</v>
      </c>
      <c r="B377" s="108" t="s">
        <v>1535</v>
      </c>
      <c r="C377" s="109" t="s">
        <v>16</v>
      </c>
      <c r="D377" s="109">
        <v>0</v>
      </c>
      <c r="E377" s="126">
        <f ca="1">OFFSET(INDEX(Composições!A:J,MATCH(Orçamentária!A377,Composições!A:A,0),8),2,0)</f>
        <v>0</v>
      </c>
      <c r="F377" s="127">
        <f t="shared" ca="1" si="15"/>
        <v>0</v>
      </c>
      <c r="G377" s="128" t="e">
        <f>IF(A377&lt;&gt;"",IF(AND(#REF!="Padrão",$H$4=#REF!),BDI!$B$17,IF(AND(#REF!="Padrão",$H$4=#REF!),BDI!#REF!,IF(AND(#REF!="Diferenciado",$H$4=#REF!),BDI!$E$17,IF(AND(#REF!="Diferenciado",$H$4=#REF!),BDI!#REF!,IF(#REF!="ZERO",0))))),"")</f>
        <v>#REF!</v>
      </c>
      <c r="H377" s="129" t="e">
        <f t="shared" ca="1" si="16"/>
        <v>#REF!</v>
      </c>
      <c r="I377" s="127" t="e">
        <f t="shared" ca="1" si="17"/>
        <v>#REF!</v>
      </c>
    </row>
    <row r="378" spans="1:13" hidden="1" x14ac:dyDescent="0.35">
      <c r="A378" s="160" t="s">
        <v>579</v>
      </c>
      <c r="B378" s="108" t="s">
        <v>1536</v>
      </c>
      <c r="C378" s="109" t="s">
        <v>16</v>
      </c>
      <c r="D378" s="109">
        <v>0</v>
      </c>
      <c r="E378" s="126">
        <f ca="1">OFFSET(INDEX(Composições!A:J,MATCH(Orçamentária!A378,Composições!A:A,0),8),2,0)</f>
        <v>0</v>
      </c>
      <c r="F378" s="127">
        <f t="shared" ca="1" si="15"/>
        <v>0</v>
      </c>
      <c r="G378" s="128" t="e">
        <f>IF(A378&lt;&gt;"",IF(AND(#REF!="Padrão",$H$4=#REF!),BDI!$B$17,IF(AND(#REF!="Padrão",$H$4=#REF!),BDI!#REF!,IF(AND(#REF!="Diferenciado",$H$4=#REF!),BDI!$E$17,IF(AND(#REF!="Diferenciado",$H$4=#REF!),BDI!#REF!,IF(#REF!="ZERO",0))))),"")</f>
        <v>#REF!</v>
      </c>
      <c r="H378" s="129" t="e">
        <f t="shared" ca="1" si="16"/>
        <v>#REF!</v>
      </c>
      <c r="I378" s="127" t="e">
        <f t="shared" ca="1" si="17"/>
        <v>#REF!</v>
      </c>
    </row>
    <row r="379" spans="1:13" hidden="1" x14ac:dyDescent="0.35">
      <c r="A379" s="160" t="s">
        <v>581</v>
      </c>
      <c r="B379" s="108" t="s">
        <v>1537</v>
      </c>
      <c r="C379" s="109" t="s">
        <v>16</v>
      </c>
      <c r="D379" s="109">
        <v>0</v>
      </c>
      <c r="E379" s="126">
        <f ca="1">OFFSET(INDEX(Composições!A:J,MATCH(Orçamentária!A379,Composições!A:A,0),8),2,0)</f>
        <v>0</v>
      </c>
      <c r="F379" s="127">
        <f t="shared" ca="1" si="15"/>
        <v>0</v>
      </c>
      <c r="G379" s="128" t="e">
        <f>IF(A379&lt;&gt;"",IF(AND(#REF!="Padrão",$H$4=#REF!),BDI!$B$17,IF(AND(#REF!="Padrão",$H$4=#REF!),BDI!#REF!,IF(AND(#REF!="Diferenciado",$H$4=#REF!),BDI!$E$17,IF(AND(#REF!="Diferenciado",$H$4=#REF!),BDI!#REF!,IF(#REF!="ZERO",0))))),"")</f>
        <v>#REF!</v>
      </c>
      <c r="H379" s="129" t="e">
        <f t="shared" ca="1" si="16"/>
        <v>#REF!</v>
      </c>
      <c r="I379" s="127" t="e">
        <f t="shared" ca="1" si="17"/>
        <v>#REF!</v>
      </c>
    </row>
    <row r="380" spans="1:13" x14ac:dyDescent="0.35">
      <c r="A380" s="168" t="s">
        <v>583</v>
      </c>
      <c r="B380" s="169" t="s">
        <v>1538</v>
      </c>
      <c r="C380" s="170" t="s">
        <v>69</v>
      </c>
      <c r="D380" s="170">
        <v>3000</v>
      </c>
      <c r="E380" s="126">
        <f ca="1">ROUND(OFFSET(INDEX(Composições!A:J,MATCH(Orçamentária!A380,Composições!A:A,0),8),2,0),2)</f>
        <v>7.01</v>
      </c>
      <c r="F380" s="127">
        <f t="shared" ca="1" si="15"/>
        <v>21030</v>
      </c>
      <c r="G380" s="128">
        <f>BDI!$B$17</f>
        <v>0.191</v>
      </c>
      <c r="H380" s="129">
        <f t="shared" ca="1" si="16"/>
        <v>8.35</v>
      </c>
      <c r="I380" s="127">
        <f t="shared" ca="1" si="17"/>
        <v>25050</v>
      </c>
      <c r="M380" s="204"/>
    </row>
    <row r="381" spans="1:13" x14ac:dyDescent="0.35">
      <c r="A381" s="168" t="s">
        <v>585</v>
      </c>
      <c r="B381" s="169" t="s">
        <v>1539</v>
      </c>
      <c r="C381" s="170" t="s">
        <v>16</v>
      </c>
      <c r="D381" s="170">
        <v>150</v>
      </c>
      <c r="E381" s="126">
        <f ca="1">ROUND(OFFSET(INDEX(Composições!A:J,MATCH(Orçamentária!A381,Composições!A:A,0),8),2,0),2)</f>
        <v>88.31</v>
      </c>
      <c r="F381" s="127">
        <f t="shared" ca="1" si="15"/>
        <v>13246.5</v>
      </c>
      <c r="G381" s="128">
        <f>BDI!$B$17</f>
        <v>0.191</v>
      </c>
      <c r="H381" s="129">
        <f t="shared" ca="1" si="16"/>
        <v>105.18</v>
      </c>
      <c r="I381" s="127">
        <f t="shared" ca="1" si="17"/>
        <v>15777</v>
      </c>
      <c r="M381" s="204"/>
    </row>
    <row r="382" spans="1:13" hidden="1" x14ac:dyDescent="0.35">
      <c r="A382" s="160" t="s">
        <v>589</v>
      </c>
      <c r="B382" s="108" t="s">
        <v>1540</v>
      </c>
      <c r="C382" s="109" t="s">
        <v>16</v>
      </c>
      <c r="D382" s="109">
        <v>0</v>
      </c>
      <c r="E382" s="126">
        <f ca="1">OFFSET(INDEX(Composições!A:J,MATCH(Orçamentária!A382,Composições!A:A,0),8),2,0)</f>
        <v>0</v>
      </c>
      <c r="F382" s="127">
        <f t="shared" ca="1" si="15"/>
        <v>0</v>
      </c>
      <c r="G382" s="128" t="e">
        <f>IF(A382&lt;&gt;"",IF(AND(#REF!="Padrão",$H$4=#REF!),BDI!$B$17,IF(AND(#REF!="Padrão",$H$4=#REF!),BDI!#REF!,IF(AND(#REF!="Diferenciado",$H$4=#REF!),BDI!$E$17,IF(AND(#REF!="Diferenciado",$H$4=#REF!),BDI!#REF!,IF(#REF!="ZERO",0))))),"")</f>
        <v>#REF!</v>
      </c>
      <c r="H382" s="129" t="e">
        <f t="shared" ca="1" si="16"/>
        <v>#REF!</v>
      </c>
      <c r="I382" s="127" t="e">
        <f t="shared" ca="1" si="17"/>
        <v>#REF!</v>
      </c>
    </row>
    <row r="383" spans="1:13" hidden="1" x14ac:dyDescent="0.35">
      <c r="A383" s="160" t="s">
        <v>591</v>
      </c>
      <c r="B383" s="108" t="s">
        <v>1541</v>
      </c>
      <c r="C383" s="109" t="s">
        <v>69</v>
      </c>
      <c r="D383" s="109">
        <v>0</v>
      </c>
      <c r="E383" s="126">
        <f ca="1">OFFSET(INDEX(Composições!A:J,MATCH(Orçamentária!A383,Composições!A:A,0),8),2,0)</f>
        <v>0</v>
      </c>
      <c r="F383" s="127">
        <f t="shared" ca="1" si="15"/>
        <v>0</v>
      </c>
      <c r="G383" s="128" t="e">
        <f>IF(A383&lt;&gt;"",IF(AND(#REF!="Padrão",$H$4=#REF!),BDI!$B$17,IF(AND(#REF!="Padrão",$H$4=#REF!),BDI!#REF!,IF(AND(#REF!="Diferenciado",$H$4=#REF!),BDI!$E$17,IF(AND(#REF!="Diferenciado",$H$4=#REF!),BDI!#REF!,IF(#REF!="ZERO",0))))),"")</f>
        <v>#REF!</v>
      </c>
      <c r="H383" s="129" t="e">
        <f t="shared" ca="1" si="16"/>
        <v>#REF!</v>
      </c>
      <c r="I383" s="127" t="e">
        <f t="shared" ca="1" si="17"/>
        <v>#REF!</v>
      </c>
    </row>
    <row r="384" spans="1:13" hidden="1" x14ac:dyDescent="0.35">
      <c r="A384" s="160" t="s">
        <v>593</v>
      </c>
      <c r="B384" s="108" t="s">
        <v>1542</v>
      </c>
      <c r="C384" s="109" t="s">
        <v>16</v>
      </c>
      <c r="D384" s="109">
        <v>0</v>
      </c>
      <c r="E384" s="126">
        <f ca="1">OFFSET(INDEX(Composições!A:J,MATCH(Orçamentária!A384,Composições!A:A,0),8),2,0)</f>
        <v>0</v>
      </c>
      <c r="F384" s="127">
        <f t="shared" ca="1" si="15"/>
        <v>0</v>
      </c>
      <c r="G384" s="128" t="e">
        <f>IF(A384&lt;&gt;"",IF(AND(#REF!="Padrão",$H$4=#REF!),BDI!$B$17,IF(AND(#REF!="Padrão",$H$4=#REF!),BDI!#REF!,IF(AND(#REF!="Diferenciado",$H$4=#REF!),BDI!$E$17,IF(AND(#REF!="Diferenciado",$H$4=#REF!),BDI!#REF!,IF(#REF!="ZERO",0))))),"")</f>
        <v>#REF!</v>
      </c>
      <c r="H384" s="129" t="e">
        <f t="shared" ca="1" si="16"/>
        <v>#REF!</v>
      </c>
      <c r="I384" s="127" t="e">
        <f t="shared" ca="1" si="17"/>
        <v>#REF!</v>
      </c>
    </row>
    <row r="385" spans="1:9" hidden="1" x14ac:dyDescent="0.35">
      <c r="A385" s="160" t="s">
        <v>595</v>
      </c>
      <c r="B385" s="108" t="s">
        <v>8018</v>
      </c>
      <c r="C385" s="109" t="s">
        <v>16</v>
      </c>
      <c r="D385" s="109">
        <v>0</v>
      </c>
      <c r="E385" s="126">
        <f ca="1">OFFSET(INDEX(Composições!A:J,MATCH(Orçamentária!A385,Composições!A:A,0),8),2,0)</f>
        <v>0</v>
      </c>
      <c r="F385" s="127">
        <f t="shared" ca="1" si="15"/>
        <v>0</v>
      </c>
      <c r="G385" s="128" t="e">
        <f>IF(A385&lt;&gt;"",IF(AND(#REF!="Padrão",$H$4=#REF!),BDI!$B$17,IF(AND(#REF!="Padrão",$H$4=#REF!),BDI!#REF!,IF(AND(#REF!="Diferenciado",$H$4=#REF!),BDI!$E$17,IF(AND(#REF!="Diferenciado",$H$4=#REF!),BDI!#REF!,IF(#REF!="ZERO",0))))),"")</f>
        <v>#REF!</v>
      </c>
      <c r="H385" s="129" t="e">
        <f t="shared" ca="1" si="16"/>
        <v>#REF!</v>
      </c>
      <c r="I385" s="127" t="e">
        <f t="shared" ca="1" si="17"/>
        <v>#REF!</v>
      </c>
    </row>
    <row r="386" spans="1:9" hidden="1" x14ac:dyDescent="0.35">
      <c r="A386" s="160" t="s">
        <v>1544</v>
      </c>
      <c r="B386" s="108" t="s">
        <v>1545</v>
      </c>
      <c r="C386" s="109" t="s">
        <v>5340</v>
      </c>
      <c r="D386" s="109">
        <v>0</v>
      </c>
      <c r="E386" s="126" t="s">
        <v>402</v>
      </c>
      <c r="F386" s="127" t="str">
        <f t="shared" si="15"/>
        <v/>
      </c>
      <c r="G386" s="128" t="e">
        <f>IF(A386&lt;&gt;"",IF(AND(#REF!="Padrão",$H$4=#REF!),BDI!$B$17,IF(AND(#REF!="Padrão",$H$4=#REF!),BDI!#REF!,IF(AND(#REF!="Diferenciado",$H$4=#REF!),BDI!$E$17,IF(AND(#REF!="Diferenciado",$H$4=#REF!),BDI!#REF!,IF(#REF!="ZERO",0))))),"")</f>
        <v>#REF!</v>
      </c>
      <c r="H386" s="129" t="str">
        <f t="shared" si="16"/>
        <v/>
      </c>
      <c r="I386" s="127" t="str">
        <f t="shared" si="17"/>
        <v/>
      </c>
    </row>
    <row r="387" spans="1:9" hidden="1" x14ac:dyDescent="0.35">
      <c r="A387" s="160" t="s">
        <v>1546</v>
      </c>
      <c r="B387" s="108" t="s">
        <v>1547</v>
      </c>
      <c r="C387" s="109" t="s">
        <v>75</v>
      </c>
      <c r="D387" s="109">
        <v>0</v>
      </c>
      <c r="E387" s="126" t="s">
        <v>402</v>
      </c>
      <c r="F387" s="127" t="str">
        <f t="shared" si="15"/>
        <v/>
      </c>
      <c r="G387" s="128" t="e">
        <f>IF(A387&lt;&gt;"",IF(AND(#REF!="Padrão",$H$4=#REF!),BDI!$B$17,IF(AND(#REF!="Padrão",$H$4=#REF!),BDI!#REF!,IF(AND(#REF!="Diferenciado",$H$4=#REF!),BDI!$E$17,IF(AND(#REF!="Diferenciado",$H$4=#REF!),BDI!#REF!,IF(#REF!="ZERO",0))))),"")</f>
        <v>#REF!</v>
      </c>
      <c r="H387" s="129" t="str">
        <f t="shared" si="16"/>
        <v/>
      </c>
      <c r="I387" s="127" t="str">
        <f t="shared" si="17"/>
        <v/>
      </c>
    </row>
    <row r="388" spans="1:9" hidden="1" x14ac:dyDescent="0.35">
      <c r="A388" s="160" t="s">
        <v>1548</v>
      </c>
      <c r="B388" s="108" t="s">
        <v>1549</v>
      </c>
      <c r="C388" s="109" t="s">
        <v>5339</v>
      </c>
      <c r="D388" s="109">
        <v>0</v>
      </c>
      <c r="E388" s="126" t="s">
        <v>402</v>
      </c>
      <c r="F388" s="127" t="str">
        <f t="shared" si="15"/>
        <v/>
      </c>
      <c r="G388" s="128" t="e">
        <f>IF(A388&lt;&gt;"",IF(AND(#REF!="Padrão",$H$4=#REF!),BDI!$B$17,IF(AND(#REF!="Padrão",$H$4=#REF!),BDI!#REF!,IF(AND(#REF!="Diferenciado",$H$4=#REF!),BDI!$E$17,IF(AND(#REF!="Diferenciado",$H$4=#REF!),BDI!#REF!,IF(#REF!="ZERO",0))))),"")</f>
        <v>#REF!</v>
      </c>
      <c r="H388" s="129" t="str">
        <f t="shared" si="16"/>
        <v/>
      </c>
      <c r="I388" s="127" t="str">
        <f t="shared" si="17"/>
        <v/>
      </c>
    </row>
    <row r="389" spans="1:9" hidden="1" x14ac:dyDescent="0.35">
      <c r="A389" s="160" t="s">
        <v>1550</v>
      </c>
      <c r="B389" s="108" t="s">
        <v>1551</v>
      </c>
      <c r="C389" s="109" t="s">
        <v>28</v>
      </c>
      <c r="D389" s="109">
        <v>0</v>
      </c>
      <c r="E389" s="126" t="s">
        <v>402</v>
      </c>
      <c r="F389" s="127" t="str">
        <f t="shared" si="15"/>
        <v/>
      </c>
      <c r="G389" s="128" t="e">
        <f>IF(A389&lt;&gt;"",IF(AND(#REF!="Padrão",$H$4=#REF!),BDI!$B$17,IF(AND(#REF!="Padrão",$H$4=#REF!),BDI!#REF!,IF(AND(#REF!="Diferenciado",$H$4=#REF!),BDI!$E$17,IF(AND(#REF!="Diferenciado",$H$4=#REF!),BDI!#REF!,IF(#REF!="ZERO",0))))),"")</f>
        <v>#REF!</v>
      </c>
      <c r="H389" s="129" t="str">
        <f t="shared" si="16"/>
        <v/>
      </c>
      <c r="I389" s="127" t="str">
        <f t="shared" si="17"/>
        <v/>
      </c>
    </row>
    <row r="390" spans="1:9" hidden="1" x14ac:dyDescent="0.35">
      <c r="A390" s="160" t="s">
        <v>1552</v>
      </c>
      <c r="B390" s="108" t="s">
        <v>1553</v>
      </c>
      <c r="C390" s="109" t="s">
        <v>28</v>
      </c>
      <c r="D390" s="109">
        <v>0</v>
      </c>
      <c r="E390" s="126" t="s">
        <v>402</v>
      </c>
      <c r="F390" s="127" t="str">
        <f t="shared" si="15"/>
        <v/>
      </c>
      <c r="G390" s="128" t="e">
        <f>IF(A390&lt;&gt;"",IF(AND(#REF!="Padrão",$H$4=#REF!),BDI!$B$17,IF(AND(#REF!="Padrão",$H$4=#REF!),BDI!#REF!,IF(AND(#REF!="Diferenciado",$H$4=#REF!),BDI!$E$17,IF(AND(#REF!="Diferenciado",$H$4=#REF!),BDI!#REF!,IF(#REF!="ZERO",0))))),"")</f>
        <v>#REF!</v>
      </c>
      <c r="H390" s="129" t="str">
        <f t="shared" si="16"/>
        <v/>
      </c>
      <c r="I390" s="127" t="str">
        <f t="shared" si="17"/>
        <v/>
      </c>
    </row>
    <row r="391" spans="1:9" hidden="1" x14ac:dyDescent="0.35">
      <c r="A391" s="160" t="s">
        <v>1554</v>
      </c>
      <c r="B391" s="108" t="s">
        <v>1555</v>
      </c>
      <c r="C391" s="109" t="s">
        <v>1556</v>
      </c>
      <c r="D391" s="109">
        <v>0</v>
      </c>
      <c r="E391" s="126" t="s">
        <v>402</v>
      </c>
      <c r="F391" s="127" t="str">
        <f t="shared" ref="F391:F454" si="18">IF(ISNUMBER(E391),D391*E391,"")</f>
        <v/>
      </c>
      <c r="G391" s="128" t="e">
        <f>IF(A391&lt;&gt;"",IF(AND(#REF!="Padrão",$H$4=#REF!),BDI!$B$17,IF(AND(#REF!="Padrão",$H$4=#REF!),BDI!#REF!,IF(AND(#REF!="Diferenciado",$H$4=#REF!),BDI!$E$17,IF(AND(#REF!="Diferenciado",$H$4=#REF!),BDI!#REF!,IF(#REF!="ZERO",0))))),"")</f>
        <v>#REF!</v>
      </c>
      <c r="H391" s="129" t="str">
        <f t="shared" ref="H391:H454" si="19">IF(ISNUMBER(E391),ROUND(E391*(1+G391),2),"")</f>
        <v/>
      </c>
      <c r="I391" s="127" t="str">
        <f t="shared" ref="I391:I454" si="20">IF(ISNUMBER(E391),ROUND(H391*D391,2),"")</f>
        <v/>
      </c>
    </row>
    <row r="392" spans="1:9" hidden="1" x14ac:dyDescent="0.35">
      <c r="A392" s="160" t="s">
        <v>1557</v>
      </c>
      <c r="B392" s="108" t="s">
        <v>1558</v>
      </c>
      <c r="C392" s="109" t="s">
        <v>75</v>
      </c>
      <c r="D392" s="109">
        <v>0</v>
      </c>
      <c r="E392" s="126" t="s">
        <v>402</v>
      </c>
      <c r="F392" s="127" t="str">
        <f t="shared" si="18"/>
        <v/>
      </c>
      <c r="G392" s="128" t="e">
        <f>IF(A392&lt;&gt;"",IF(AND(#REF!="Padrão",$H$4=#REF!),BDI!$B$17,IF(AND(#REF!="Padrão",$H$4=#REF!),BDI!#REF!,IF(AND(#REF!="Diferenciado",$H$4=#REF!),BDI!$E$17,IF(AND(#REF!="Diferenciado",$H$4=#REF!),BDI!#REF!,IF(#REF!="ZERO",0))))),"")</f>
        <v>#REF!</v>
      </c>
      <c r="H392" s="129" t="str">
        <f t="shared" si="19"/>
        <v/>
      </c>
      <c r="I392" s="127" t="str">
        <f t="shared" si="20"/>
        <v/>
      </c>
    </row>
    <row r="393" spans="1:9" hidden="1" x14ac:dyDescent="0.35">
      <c r="A393" s="160" t="s">
        <v>1559</v>
      </c>
      <c r="B393" s="108" t="s">
        <v>1560</v>
      </c>
      <c r="C393" s="109" t="s">
        <v>646</v>
      </c>
      <c r="D393" s="109">
        <v>0</v>
      </c>
      <c r="E393" s="126" t="s">
        <v>402</v>
      </c>
      <c r="F393" s="127" t="str">
        <f t="shared" si="18"/>
        <v/>
      </c>
      <c r="G393" s="128" t="e">
        <f>IF(A393&lt;&gt;"",IF(AND(#REF!="Padrão",$H$4=#REF!),BDI!$B$17,IF(AND(#REF!="Padrão",$H$4=#REF!),BDI!#REF!,IF(AND(#REF!="Diferenciado",$H$4=#REF!),BDI!$E$17,IF(AND(#REF!="Diferenciado",$H$4=#REF!),BDI!#REF!,IF(#REF!="ZERO",0))))),"")</f>
        <v>#REF!</v>
      </c>
      <c r="H393" s="129" t="str">
        <f t="shared" si="19"/>
        <v/>
      </c>
      <c r="I393" s="127" t="str">
        <f t="shared" si="20"/>
        <v/>
      </c>
    </row>
    <row r="394" spans="1:9" hidden="1" x14ac:dyDescent="0.35">
      <c r="A394" s="160" t="s">
        <v>1561</v>
      </c>
      <c r="B394" s="108" t="s">
        <v>1562</v>
      </c>
      <c r="C394" s="109" t="s">
        <v>28</v>
      </c>
      <c r="D394" s="109">
        <v>0</v>
      </c>
      <c r="E394" s="126" t="s">
        <v>402</v>
      </c>
      <c r="F394" s="127" t="str">
        <f t="shared" si="18"/>
        <v/>
      </c>
      <c r="G394" s="128" t="e">
        <f>IF(A394&lt;&gt;"",IF(AND(#REF!="Padrão",$H$4=#REF!),BDI!$B$17,IF(AND(#REF!="Padrão",$H$4=#REF!),BDI!#REF!,IF(AND(#REF!="Diferenciado",$H$4=#REF!),BDI!$E$17,IF(AND(#REF!="Diferenciado",$H$4=#REF!),BDI!#REF!,IF(#REF!="ZERO",0))))),"")</f>
        <v>#REF!</v>
      </c>
      <c r="H394" s="129" t="str">
        <f t="shared" si="19"/>
        <v/>
      </c>
      <c r="I394" s="127" t="str">
        <f t="shared" si="20"/>
        <v/>
      </c>
    </row>
    <row r="395" spans="1:9" hidden="1" x14ac:dyDescent="0.35">
      <c r="A395" s="160" t="s">
        <v>1563</v>
      </c>
      <c r="B395" s="108" t="s">
        <v>1564</v>
      </c>
      <c r="C395" s="109" t="s">
        <v>69</v>
      </c>
      <c r="D395" s="109">
        <v>0</v>
      </c>
      <c r="E395" s="126" t="s">
        <v>402</v>
      </c>
      <c r="F395" s="127" t="str">
        <f t="shared" si="18"/>
        <v/>
      </c>
      <c r="G395" s="128" t="e">
        <f>IF(A395&lt;&gt;"",IF(AND(#REF!="Padrão",$H$4=#REF!),BDI!$B$17,IF(AND(#REF!="Padrão",$H$4=#REF!),BDI!#REF!,IF(AND(#REF!="Diferenciado",$H$4=#REF!),BDI!$E$17,IF(AND(#REF!="Diferenciado",$H$4=#REF!),BDI!#REF!,IF(#REF!="ZERO",0))))),"")</f>
        <v>#REF!</v>
      </c>
      <c r="H395" s="129" t="str">
        <f t="shared" si="19"/>
        <v/>
      </c>
      <c r="I395" s="127" t="str">
        <f t="shared" si="20"/>
        <v/>
      </c>
    </row>
    <row r="396" spans="1:9" hidden="1" x14ac:dyDescent="0.35">
      <c r="A396" s="160" t="s">
        <v>1565</v>
      </c>
      <c r="B396" s="108" t="s">
        <v>1566</v>
      </c>
      <c r="C396" s="109" t="s">
        <v>69</v>
      </c>
      <c r="D396" s="109">
        <v>0</v>
      </c>
      <c r="E396" s="126" t="s">
        <v>402</v>
      </c>
      <c r="F396" s="127" t="str">
        <f t="shared" si="18"/>
        <v/>
      </c>
      <c r="G396" s="128" t="e">
        <f>IF(A396&lt;&gt;"",IF(AND(#REF!="Padrão",$H$4=#REF!),BDI!$B$17,IF(AND(#REF!="Padrão",$H$4=#REF!),BDI!#REF!,IF(AND(#REF!="Diferenciado",$H$4=#REF!),BDI!$E$17,IF(AND(#REF!="Diferenciado",$H$4=#REF!),BDI!#REF!,IF(#REF!="ZERO",0))))),"")</f>
        <v>#REF!</v>
      </c>
      <c r="H396" s="129" t="str">
        <f t="shared" si="19"/>
        <v/>
      </c>
      <c r="I396" s="127" t="str">
        <f t="shared" si="20"/>
        <v/>
      </c>
    </row>
    <row r="397" spans="1:9" hidden="1" x14ac:dyDescent="0.35">
      <c r="A397" s="160" t="s">
        <v>1567</v>
      </c>
      <c r="B397" s="108" t="s">
        <v>1568</v>
      </c>
      <c r="C397" s="109" t="s">
        <v>69</v>
      </c>
      <c r="D397" s="109">
        <v>0</v>
      </c>
      <c r="E397" s="126" t="s">
        <v>402</v>
      </c>
      <c r="F397" s="127" t="str">
        <f t="shared" si="18"/>
        <v/>
      </c>
      <c r="G397" s="128" t="e">
        <f>IF(A397&lt;&gt;"",IF(AND(#REF!="Padrão",$H$4=#REF!),BDI!$B$17,IF(AND(#REF!="Padrão",$H$4=#REF!),BDI!#REF!,IF(AND(#REF!="Diferenciado",$H$4=#REF!),BDI!$E$17,IF(AND(#REF!="Diferenciado",$H$4=#REF!),BDI!#REF!,IF(#REF!="ZERO",0))))),"")</f>
        <v>#REF!</v>
      </c>
      <c r="H397" s="129" t="str">
        <f t="shared" si="19"/>
        <v/>
      </c>
      <c r="I397" s="127" t="str">
        <f t="shared" si="20"/>
        <v/>
      </c>
    </row>
    <row r="398" spans="1:9" hidden="1" x14ac:dyDescent="0.35">
      <c r="A398" s="160" t="s">
        <v>1569</v>
      </c>
      <c r="B398" s="108" t="s">
        <v>1570</v>
      </c>
      <c r="C398" s="109" t="s">
        <v>69</v>
      </c>
      <c r="D398" s="109">
        <v>0</v>
      </c>
      <c r="E398" s="126" t="s">
        <v>402</v>
      </c>
      <c r="F398" s="127" t="str">
        <f t="shared" si="18"/>
        <v/>
      </c>
      <c r="G398" s="128" t="e">
        <f>IF(A398&lt;&gt;"",IF(AND(#REF!="Padrão",$H$4=#REF!),BDI!$B$17,IF(AND(#REF!="Padrão",$H$4=#REF!),BDI!#REF!,IF(AND(#REF!="Diferenciado",$H$4=#REF!),BDI!$E$17,IF(AND(#REF!="Diferenciado",$H$4=#REF!),BDI!#REF!,IF(#REF!="ZERO",0))))),"")</f>
        <v>#REF!</v>
      </c>
      <c r="H398" s="129" t="str">
        <f t="shared" si="19"/>
        <v/>
      </c>
      <c r="I398" s="127" t="str">
        <f t="shared" si="20"/>
        <v/>
      </c>
    </row>
    <row r="399" spans="1:9" hidden="1" x14ac:dyDescent="0.35">
      <c r="A399" s="160" t="s">
        <v>1571</v>
      </c>
      <c r="B399" s="108" t="s">
        <v>8019</v>
      </c>
      <c r="C399" s="109" t="s">
        <v>16</v>
      </c>
      <c r="D399" s="109">
        <v>0</v>
      </c>
      <c r="E399" s="126" t="s">
        <v>402</v>
      </c>
      <c r="F399" s="127" t="str">
        <f t="shared" si="18"/>
        <v/>
      </c>
      <c r="G399" s="128" t="e">
        <f>IF(A399&lt;&gt;"",IF(AND(#REF!="Padrão",$H$4=#REF!),BDI!$B$17,IF(AND(#REF!="Padrão",$H$4=#REF!),BDI!#REF!,IF(AND(#REF!="Diferenciado",$H$4=#REF!),BDI!$E$17,IF(AND(#REF!="Diferenciado",$H$4=#REF!),BDI!#REF!,IF(#REF!="ZERO",0))))),"")</f>
        <v>#REF!</v>
      </c>
      <c r="H399" s="129" t="str">
        <f t="shared" si="19"/>
        <v/>
      </c>
      <c r="I399" s="127" t="str">
        <f t="shared" si="20"/>
        <v/>
      </c>
    </row>
    <row r="400" spans="1:9" hidden="1" x14ac:dyDescent="0.35">
      <c r="A400" s="160" t="s">
        <v>1572</v>
      </c>
      <c r="B400" s="108" t="s">
        <v>1573</v>
      </c>
      <c r="C400" s="109" t="s">
        <v>16</v>
      </c>
      <c r="D400" s="109">
        <v>0</v>
      </c>
      <c r="E400" s="126" t="s">
        <v>402</v>
      </c>
      <c r="F400" s="127" t="str">
        <f t="shared" si="18"/>
        <v/>
      </c>
      <c r="G400" s="128" t="e">
        <f>IF(A400&lt;&gt;"",IF(AND(#REF!="Padrão",$H$4=#REF!),BDI!$B$17,IF(AND(#REF!="Padrão",$H$4=#REF!),BDI!#REF!,IF(AND(#REF!="Diferenciado",$H$4=#REF!),BDI!$E$17,IF(AND(#REF!="Diferenciado",$H$4=#REF!),BDI!#REF!,IF(#REF!="ZERO",0))))),"")</f>
        <v>#REF!</v>
      </c>
      <c r="H400" s="129" t="str">
        <f t="shared" si="19"/>
        <v/>
      </c>
      <c r="I400" s="127" t="str">
        <f t="shared" si="20"/>
        <v/>
      </c>
    </row>
    <row r="401" spans="1:9" hidden="1" x14ac:dyDescent="0.35">
      <c r="A401" s="160" t="s">
        <v>1574</v>
      </c>
      <c r="B401" s="108" t="s">
        <v>1575</v>
      </c>
      <c r="C401" s="109" t="s">
        <v>16</v>
      </c>
      <c r="D401" s="109">
        <v>0</v>
      </c>
      <c r="E401" s="126" t="s">
        <v>402</v>
      </c>
      <c r="F401" s="127" t="str">
        <f t="shared" si="18"/>
        <v/>
      </c>
      <c r="G401" s="128" t="e">
        <f>IF(A401&lt;&gt;"",IF(AND(#REF!="Padrão",$H$4=#REF!),BDI!$B$17,IF(AND(#REF!="Padrão",$H$4=#REF!),BDI!#REF!,IF(AND(#REF!="Diferenciado",$H$4=#REF!),BDI!$E$17,IF(AND(#REF!="Diferenciado",$H$4=#REF!),BDI!#REF!,IF(#REF!="ZERO",0))))),"")</f>
        <v>#REF!</v>
      </c>
      <c r="H401" s="129" t="str">
        <f t="shared" si="19"/>
        <v/>
      </c>
      <c r="I401" s="127" t="str">
        <f t="shared" si="20"/>
        <v/>
      </c>
    </row>
    <row r="402" spans="1:9" hidden="1" x14ac:dyDescent="0.35">
      <c r="A402" s="160" t="s">
        <v>1576</v>
      </c>
      <c r="B402" s="108" t="s">
        <v>1577</v>
      </c>
      <c r="C402" s="109" t="s">
        <v>16</v>
      </c>
      <c r="D402" s="109">
        <v>0</v>
      </c>
      <c r="E402" s="126" t="s">
        <v>402</v>
      </c>
      <c r="F402" s="127" t="str">
        <f t="shared" si="18"/>
        <v/>
      </c>
      <c r="G402" s="128" t="e">
        <f>IF(A402&lt;&gt;"",IF(AND(#REF!="Padrão",$H$4=#REF!),BDI!$B$17,IF(AND(#REF!="Padrão",$H$4=#REF!),BDI!#REF!,IF(AND(#REF!="Diferenciado",$H$4=#REF!),BDI!$E$17,IF(AND(#REF!="Diferenciado",$H$4=#REF!),BDI!#REF!,IF(#REF!="ZERO",0))))),"")</f>
        <v>#REF!</v>
      </c>
      <c r="H402" s="129" t="str">
        <f t="shared" si="19"/>
        <v/>
      </c>
      <c r="I402" s="127" t="str">
        <f t="shared" si="20"/>
        <v/>
      </c>
    </row>
    <row r="403" spans="1:9" hidden="1" x14ac:dyDescent="0.35">
      <c r="A403" s="160" t="s">
        <v>1578</v>
      </c>
      <c r="B403" s="108" t="s">
        <v>1579</v>
      </c>
      <c r="C403" s="109" t="s">
        <v>69</v>
      </c>
      <c r="D403" s="109">
        <v>0</v>
      </c>
      <c r="E403" s="126" t="s">
        <v>402</v>
      </c>
      <c r="F403" s="127" t="str">
        <f t="shared" si="18"/>
        <v/>
      </c>
      <c r="G403" s="128" t="e">
        <f>IF(A403&lt;&gt;"",IF(AND(#REF!="Padrão",$H$4=#REF!),BDI!$B$17,IF(AND(#REF!="Padrão",$H$4=#REF!),BDI!#REF!,IF(AND(#REF!="Diferenciado",$H$4=#REF!),BDI!$E$17,IF(AND(#REF!="Diferenciado",$H$4=#REF!),BDI!#REF!,IF(#REF!="ZERO",0))))),"")</f>
        <v>#REF!</v>
      </c>
      <c r="H403" s="129" t="str">
        <f t="shared" si="19"/>
        <v/>
      </c>
      <c r="I403" s="127" t="str">
        <f t="shared" si="20"/>
        <v/>
      </c>
    </row>
    <row r="404" spans="1:9" hidden="1" x14ac:dyDescent="0.35">
      <c r="A404" s="160" t="s">
        <v>1580</v>
      </c>
      <c r="B404" s="108" t="s">
        <v>1581</v>
      </c>
      <c r="C404" s="109" t="s">
        <v>69</v>
      </c>
      <c r="D404" s="109">
        <v>0</v>
      </c>
      <c r="E404" s="126" t="s">
        <v>402</v>
      </c>
      <c r="F404" s="127" t="str">
        <f t="shared" si="18"/>
        <v/>
      </c>
      <c r="G404" s="128" t="e">
        <f>IF(A404&lt;&gt;"",IF(AND(#REF!="Padrão",$H$4=#REF!),BDI!$B$17,IF(AND(#REF!="Padrão",$H$4=#REF!),BDI!#REF!,IF(AND(#REF!="Diferenciado",$H$4=#REF!),BDI!$E$17,IF(AND(#REF!="Diferenciado",$H$4=#REF!),BDI!#REF!,IF(#REF!="ZERO",0))))),"")</f>
        <v>#REF!</v>
      </c>
      <c r="H404" s="129" t="str">
        <f t="shared" si="19"/>
        <v/>
      </c>
      <c r="I404" s="127" t="str">
        <f t="shared" si="20"/>
        <v/>
      </c>
    </row>
    <row r="405" spans="1:9" hidden="1" x14ac:dyDescent="0.35">
      <c r="A405" s="160" t="s">
        <v>1582</v>
      </c>
      <c r="B405" s="108" t="s">
        <v>1583</v>
      </c>
      <c r="C405" s="109" t="s">
        <v>16</v>
      </c>
      <c r="D405" s="109">
        <v>0</v>
      </c>
      <c r="E405" s="126" t="s">
        <v>402</v>
      </c>
      <c r="F405" s="127" t="str">
        <f t="shared" si="18"/>
        <v/>
      </c>
      <c r="G405" s="128" t="e">
        <f>IF(A405&lt;&gt;"",IF(AND(#REF!="Padrão",$H$4=#REF!),BDI!$B$17,IF(AND(#REF!="Padrão",$H$4=#REF!),BDI!#REF!,IF(AND(#REF!="Diferenciado",$H$4=#REF!),BDI!$E$17,IF(AND(#REF!="Diferenciado",$H$4=#REF!),BDI!#REF!,IF(#REF!="ZERO",0))))),"")</f>
        <v>#REF!</v>
      </c>
      <c r="H405" s="129" t="str">
        <f t="shared" si="19"/>
        <v/>
      </c>
      <c r="I405" s="127" t="str">
        <f t="shared" si="20"/>
        <v/>
      </c>
    </row>
    <row r="406" spans="1:9" hidden="1" x14ac:dyDescent="0.35">
      <c r="A406" s="160" t="s">
        <v>1584</v>
      </c>
      <c r="B406" s="108" t="s">
        <v>1585</v>
      </c>
      <c r="C406" s="109" t="s">
        <v>69</v>
      </c>
      <c r="D406" s="109">
        <v>0</v>
      </c>
      <c r="E406" s="126" t="s">
        <v>402</v>
      </c>
      <c r="F406" s="127" t="str">
        <f t="shared" si="18"/>
        <v/>
      </c>
      <c r="G406" s="128" t="e">
        <f>IF(A406&lt;&gt;"",IF(AND(#REF!="Padrão",$H$4=#REF!),BDI!$B$17,IF(AND(#REF!="Padrão",$H$4=#REF!),BDI!#REF!,IF(AND(#REF!="Diferenciado",$H$4=#REF!),BDI!$E$17,IF(AND(#REF!="Diferenciado",$H$4=#REF!),BDI!#REF!,IF(#REF!="ZERO",0))))),"")</f>
        <v>#REF!</v>
      </c>
      <c r="H406" s="129" t="str">
        <f t="shared" si="19"/>
        <v/>
      </c>
      <c r="I406" s="127" t="str">
        <f t="shared" si="20"/>
        <v/>
      </c>
    </row>
    <row r="407" spans="1:9" hidden="1" x14ac:dyDescent="0.35">
      <c r="A407" s="160" t="s">
        <v>1586</v>
      </c>
      <c r="B407" s="108" t="s">
        <v>1587</v>
      </c>
      <c r="C407" s="109" t="s">
        <v>16</v>
      </c>
      <c r="D407" s="109">
        <v>0</v>
      </c>
      <c r="E407" s="126" t="s">
        <v>402</v>
      </c>
      <c r="F407" s="127" t="str">
        <f t="shared" si="18"/>
        <v/>
      </c>
      <c r="G407" s="128" t="e">
        <f>IF(A407&lt;&gt;"",IF(AND(#REF!="Padrão",$H$4=#REF!),BDI!$B$17,IF(AND(#REF!="Padrão",$H$4=#REF!),BDI!#REF!,IF(AND(#REF!="Diferenciado",$H$4=#REF!),BDI!$E$17,IF(AND(#REF!="Diferenciado",$H$4=#REF!),BDI!#REF!,IF(#REF!="ZERO",0))))),"")</f>
        <v>#REF!</v>
      </c>
      <c r="H407" s="129" t="str">
        <f t="shared" si="19"/>
        <v/>
      </c>
      <c r="I407" s="127" t="str">
        <f t="shared" si="20"/>
        <v/>
      </c>
    </row>
    <row r="408" spans="1:9" hidden="1" x14ac:dyDescent="0.35">
      <c r="A408" s="160" t="s">
        <v>1588</v>
      </c>
      <c r="B408" s="108" t="s">
        <v>1589</v>
      </c>
      <c r="C408" s="109" t="s">
        <v>16</v>
      </c>
      <c r="D408" s="109">
        <v>0</v>
      </c>
      <c r="E408" s="126" t="s">
        <v>402</v>
      </c>
      <c r="F408" s="127" t="str">
        <f t="shared" si="18"/>
        <v/>
      </c>
      <c r="G408" s="128" t="e">
        <f>IF(A408&lt;&gt;"",IF(AND(#REF!="Padrão",$H$4=#REF!),BDI!$B$17,IF(AND(#REF!="Padrão",$H$4=#REF!),BDI!#REF!,IF(AND(#REF!="Diferenciado",$H$4=#REF!),BDI!$E$17,IF(AND(#REF!="Diferenciado",$H$4=#REF!),BDI!#REF!,IF(#REF!="ZERO",0))))),"")</f>
        <v>#REF!</v>
      </c>
      <c r="H408" s="129" t="str">
        <f t="shared" si="19"/>
        <v/>
      </c>
      <c r="I408" s="127" t="str">
        <f t="shared" si="20"/>
        <v/>
      </c>
    </row>
    <row r="409" spans="1:9" hidden="1" x14ac:dyDescent="0.35">
      <c r="A409" s="160" t="s">
        <v>1590</v>
      </c>
      <c r="B409" s="108" t="s">
        <v>1591</v>
      </c>
      <c r="C409" s="109" t="s">
        <v>16</v>
      </c>
      <c r="D409" s="109">
        <v>0</v>
      </c>
      <c r="E409" s="126" t="s">
        <v>402</v>
      </c>
      <c r="F409" s="127" t="str">
        <f t="shared" si="18"/>
        <v/>
      </c>
      <c r="G409" s="128" t="e">
        <f>IF(A409&lt;&gt;"",IF(AND(#REF!="Padrão",$H$4=#REF!),BDI!$B$17,IF(AND(#REF!="Padrão",$H$4=#REF!),BDI!#REF!,IF(AND(#REF!="Diferenciado",$H$4=#REF!),BDI!$E$17,IF(AND(#REF!="Diferenciado",$H$4=#REF!),BDI!#REF!,IF(#REF!="ZERO",0))))),"")</f>
        <v>#REF!</v>
      </c>
      <c r="H409" s="129" t="str">
        <f t="shared" si="19"/>
        <v/>
      </c>
      <c r="I409" s="127" t="str">
        <f t="shared" si="20"/>
        <v/>
      </c>
    </row>
    <row r="410" spans="1:9" hidden="1" x14ac:dyDescent="0.35">
      <c r="A410" s="160" t="s">
        <v>1592</v>
      </c>
      <c r="B410" s="108" t="s">
        <v>1593</v>
      </c>
      <c r="C410" s="109" t="s">
        <v>16</v>
      </c>
      <c r="D410" s="109">
        <v>0</v>
      </c>
      <c r="E410" s="126">
        <f ca="1">OFFSET(INDEX(Composições!A:J,MATCH(Orçamentária!A410,Composições!A:A,0),8),2,0)</f>
        <v>0</v>
      </c>
      <c r="F410" s="127">
        <f t="shared" ca="1" si="18"/>
        <v>0</v>
      </c>
      <c r="G410" s="128" t="e">
        <f>IF(A410&lt;&gt;"",IF(AND(#REF!="Padrão",$H$4=#REF!),BDI!$B$17,IF(AND(#REF!="Padrão",$H$4=#REF!),BDI!#REF!,IF(AND(#REF!="Diferenciado",$H$4=#REF!),BDI!$E$17,IF(AND(#REF!="Diferenciado",$H$4=#REF!),BDI!#REF!,IF(#REF!="ZERO",0))))),"")</f>
        <v>#REF!</v>
      </c>
      <c r="H410" s="129" t="e">
        <f t="shared" ca="1" si="19"/>
        <v>#REF!</v>
      </c>
      <c r="I410" s="127" t="e">
        <f t="shared" ca="1" si="20"/>
        <v>#REF!</v>
      </c>
    </row>
    <row r="411" spans="1:9" hidden="1" x14ac:dyDescent="0.35">
      <c r="A411" s="160" t="s">
        <v>1594</v>
      </c>
      <c r="B411" s="108" t="s">
        <v>1595</v>
      </c>
      <c r="C411" s="109" t="s">
        <v>16</v>
      </c>
      <c r="D411" s="109">
        <v>0</v>
      </c>
      <c r="E411" s="126" t="s">
        <v>402</v>
      </c>
      <c r="F411" s="127" t="str">
        <f t="shared" si="18"/>
        <v/>
      </c>
      <c r="G411" s="128" t="e">
        <f>IF(A411&lt;&gt;"",IF(AND(#REF!="Padrão",$H$4=#REF!),BDI!$B$17,IF(AND(#REF!="Padrão",$H$4=#REF!),BDI!#REF!,IF(AND(#REF!="Diferenciado",$H$4=#REF!),BDI!$E$17,IF(AND(#REF!="Diferenciado",$H$4=#REF!),BDI!#REF!,IF(#REF!="ZERO",0))))),"")</f>
        <v>#REF!</v>
      </c>
      <c r="H411" s="129" t="str">
        <f t="shared" si="19"/>
        <v/>
      </c>
      <c r="I411" s="127" t="str">
        <f t="shared" si="20"/>
        <v/>
      </c>
    </row>
    <row r="412" spans="1:9" hidden="1" x14ac:dyDescent="0.35">
      <c r="A412" s="160" t="s">
        <v>1596</v>
      </c>
      <c r="B412" s="108" t="s">
        <v>1597</v>
      </c>
      <c r="C412" s="109" t="s">
        <v>16</v>
      </c>
      <c r="D412" s="109">
        <v>0</v>
      </c>
      <c r="E412" s="126">
        <f ca="1">OFFSET(INDEX(Composições!A:J,MATCH(Orçamentária!A412,Composições!A:A,0),8),2,0)</f>
        <v>0</v>
      </c>
      <c r="F412" s="127">
        <f t="shared" ca="1" si="18"/>
        <v>0</v>
      </c>
      <c r="G412" s="128" t="e">
        <f>IF(A412&lt;&gt;"",IF(AND(#REF!="Padrão",$H$4=#REF!),BDI!$B$17,IF(AND(#REF!="Padrão",$H$4=#REF!),BDI!#REF!,IF(AND(#REF!="Diferenciado",$H$4=#REF!),BDI!$E$17,IF(AND(#REF!="Diferenciado",$H$4=#REF!),BDI!#REF!,IF(#REF!="ZERO",0))))),"")</f>
        <v>#REF!</v>
      </c>
      <c r="H412" s="129" t="e">
        <f t="shared" ca="1" si="19"/>
        <v>#REF!</v>
      </c>
      <c r="I412" s="127" t="e">
        <f t="shared" ca="1" si="20"/>
        <v>#REF!</v>
      </c>
    </row>
    <row r="413" spans="1:9" hidden="1" x14ac:dyDescent="0.35">
      <c r="A413" s="160" t="s">
        <v>597</v>
      </c>
      <c r="B413" s="108" t="s">
        <v>1598</v>
      </c>
      <c r="C413" s="109" t="s">
        <v>16</v>
      </c>
      <c r="D413" s="109">
        <v>0</v>
      </c>
      <c r="E413" s="126">
        <f ca="1">OFFSET(INDEX(Composições!A:J,MATCH(Orçamentária!A413,Composições!A:A,0),8),2,0)</f>
        <v>0</v>
      </c>
      <c r="F413" s="127">
        <f t="shared" ca="1" si="18"/>
        <v>0</v>
      </c>
      <c r="G413" s="128" t="e">
        <f>IF(A413&lt;&gt;"",IF(AND(#REF!="Padrão",$H$4=#REF!),BDI!$B$17,IF(AND(#REF!="Padrão",$H$4=#REF!),BDI!#REF!,IF(AND(#REF!="Diferenciado",$H$4=#REF!),BDI!$E$17,IF(AND(#REF!="Diferenciado",$H$4=#REF!),BDI!#REF!,IF(#REF!="ZERO",0))))),"")</f>
        <v>#REF!</v>
      </c>
      <c r="H413" s="129" t="e">
        <f t="shared" ca="1" si="19"/>
        <v>#REF!</v>
      </c>
      <c r="I413" s="127" t="e">
        <f t="shared" ca="1" si="20"/>
        <v>#REF!</v>
      </c>
    </row>
    <row r="414" spans="1:9" hidden="1" x14ac:dyDescent="0.35">
      <c r="A414" s="160" t="s">
        <v>1599</v>
      </c>
      <c r="B414" s="108" t="s">
        <v>1600</v>
      </c>
      <c r="C414" s="109" t="s">
        <v>16</v>
      </c>
      <c r="D414" s="109">
        <v>0</v>
      </c>
      <c r="E414" s="126">
        <f ca="1">OFFSET(INDEX(Composições!A:J,MATCH(Orçamentária!A414,Composições!A:A,0),8),2,0)</f>
        <v>0</v>
      </c>
      <c r="F414" s="127">
        <f t="shared" ca="1" si="18"/>
        <v>0</v>
      </c>
      <c r="G414" s="128" t="e">
        <f>IF(A414&lt;&gt;"",IF(AND(#REF!="Padrão",$H$4=#REF!),BDI!$B$17,IF(AND(#REF!="Padrão",$H$4=#REF!),BDI!#REF!,IF(AND(#REF!="Diferenciado",$H$4=#REF!),BDI!$E$17,IF(AND(#REF!="Diferenciado",$H$4=#REF!),BDI!#REF!,IF(#REF!="ZERO",0))))),"")</f>
        <v>#REF!</v>
      </c>
      <c r="H414" s="129" t="e">
        <f t="shared" ca="1" si="19"/>
        <v>#REF!</v>
      </c>
      <c r="I414" s="127" t="e">
        <f t="shared" ca="1" si="20"/>
        <v>#REF!</v>
      </c>
    </row>
    <row r="415" spans="1:9" hidden="1" x14ac:dyDescent="0.35">
      <c r="A415" s="160" t="s">
        <v>1601</v>
      </c>
      <c r="B415" s="108" t="s">
        <v>1602</v>
      </c>
      <c r="C415" s="109" t="s">
        <v>16</v>
      </c>
      <c r="D415" s="109">
        <v>0</v>
      </c>
      <c r="E415" s="126" t="s">
        <v>402</v>
      </c>
      <c r="F415" s="127" t="str">
        <f t="shared" si="18"/>
        <v/>
      </c>
      <c r="G415" s="128" t="e">
        <f>IF(A415&lt;&gt;"",IF(AND(#REF!="Padrão",$H$4=#REF!),BDI!$B$17,IF(AND(#REF!="Padrão",$H$4=#REF!),BDI!#REF!,IF(AND(#REF!="Diferenciado",$H$4=#REF!),BDI!$E$17,IF(AND(#REF!="Diferenciado",$H$4=#REF!),BDI!#REF!,IF(#REF!="ZERO",0))))),"")</f>
        <v>#REF!</v>
      </c>
      <c r="H415" s="129" t="str">
        <f t="shared" si="19"/>
        <v/>
      </c>
      <c r="I415" s="127" t="str">
        <f t="shared" si="20"/>
        <v/>
      </c>
    </row>
    <row r="416" spans="1:9" hidden="1" x14ac:dyDescent="0.35">
      <c r="A416" s="160" t="s">
        <v>1603</v>
      </c>
      <c r="B416" s="108" t="s">
        <v>1604</v>
      </c>
      <c r="C416" s="109" t="s">
        <v>16</v>
      </c>
      <c r="D416" s="109">
        <v>0</v>
      </c>
      <c r="E416" s="126">
        <f ca="1">OFFSET(INDEX(Composições!A:J,MATCH(Orçamentária!A416,Composições!A:A,0),8),2,0)</f>
        <v>0</v>
      </c>
      <c r="F416" s="127">
        <f t="shared" ca="1" si="18"/>
        <v>0</v>
      </c>
      <c r="G416" s="128" t="e">
        <f>IF(A416&lt;&gt;"",IF(AND(#REF!="Padrão",$H$4=#REF!),BDI!$B$17,IF(AND(#REF!="Padrão",$H$4=#REF!),BDI!#REF!,IF(AND(#REF!="Diferenciado",$H$4=#REF!),BDI!$E$17,IF(AND(#REF!="Diferenciado",$H$4=#REF!),BDI!#REF!,IF(#REF!="ZERO",0))))),"")</f>
        <v>#REF!</v>
      </c>
      <c r="H416" s="129" t="e">
        <f t="shared" ca="1" si="19"/>
        <v>#REF!</v>
      </c>
      <c r="I416" s="127" t="e">
        <f t="shared" ca="1" si="20"/>
        <v>#REF!</v>
      </c>
    </row>
    <row r="417" spans="1:9" hidden="1" x14ac:dyDescent="0.35">
      <c r="A417" s="160" t="s">
        <v>1605</v>
      </c>
      <c r="B417" s="108" t="s">
        <v>1606</v>
      </c>
      <c r="C417" s="109" t="s">
        <v>16</v>
      </c>
      <c r="D417" s="109">
        <v>0</v>
      </c>
      <c r="E417" s="126" t="s">
        <v>402</v>
      </c>
      <c r="F417" s="127" t="str">
        <f t="shared" si="18"/>
        <v/>
      </c>
      <c r="G417" s="128" t="e">
        <f>IF(A417&lt;&gt;"",IF(AND(#REF!="Padrão",$H$4=#REF!),BDI!$B$17,IF(AND(#REF!="Padrão",$H$4=#REF!),BDI!#REF!,IF(AND(#REF!="Diferenciado",$H$4=#REF!),BDI!$E$17,IF(AND(#REF!="Diferenciado",$H$4=#REF!),BDI!#REF!,IF(#REF!="ZERO",0))))),"")</f>
        <v>#REF!</v>
      </c>
      <c r="H417" s="129" t="str">
        <f t="shared" si="19"/>
        <v/>
      </c>
      <c r="I417" s="127" t="str">
        <f t="shared" si="20"/>
        <v/>
      </c>
    </row>
    <row r="418" spans="1:9" hidden="1" x14ac:dyDescent="0.35">
      <c r="A418" s="160" t="s">
        <v>1607</v>
      </c>
      <c r="B418" s="108" t="s">
        <v>1608</v>
      </c>
      <c r="C418" s="109" t="s">
        <v>16</v>
      </c>
      <c r="D418" s="109">
        <v>0</v>
      </c>
      <c r="E418" s="126" t="s">
        <v>402</v>
      </c>
      <c r="F418" s="127" t="str">
        <f t="shared" si="18"/>
        <v/>
      </c>
      <c r="G418" s="128" t="e">
        <f>IF(A418&lt;&gt;"",IF(AND(#REF!="Padrão",$H$4=#REF!),BDI!$B$17,IF(AND(#REF!="Padrão",$H$4=#REF!),BDI!#REF!,IF(AND(#REF!="Diferenciado",$H$4=#REF!),BDI!$E$17,IF(AND(#REF!="Diferenciado",$H$4=#REF!),BDI!#REF!,IF(#REF!="ZERO",0))))),"")</f>
        <v>#REF!</v>
      </c>
      <c r="H418" s="129" t="str">
        <f t="shared" si="19"/>
        <v/>
      </c>
      <c r="I418" s="127" t="str">
        <f t="shared" si="20"/>
        <v/>
      </c>
    </row>
    <row r="419" spans="1:9" hidden="1" x14ac:dyDescent="0.35">
      <c r="A419" s="160" t="s">
        <v>1609</v>
      </c>
      <c r="B419" s="108" t="s">
        <v>1610</v>
      </c>
      <c r="C419" s="109" t="s">
        <v>16</v>
      </c>
      <c r="D419" s="109">
        <v>0</v>
      </c>
      <c r="E419" s="126">
        <f ca="1">OFFSET(INDEX(Composições!A:J,MATCH(Orçamentária!A419,Composições!A:A,0),8),2,0)</f>
        <v>0</v>
      </c>
      <c r="F419" s="127">
        <f t="shared" ca="1" si="18"/>
        <v>0</v>
      </c>
      <c r="G419" s="128" t="e">
        <f>IF(A419&lt;&gt;"",IF(AND(#REF!="Padrão",$H$4=#REF!),BDI!$B$17,IF(AND(#REF!="Padrão",$H$4=#REF!),BDI!#REF!,IF(AND(#REF!="Diferenciado",$H$4=#REF!),BDI!$E$17,IF(AND(#REF!="Diferenciado",$H$4=#REF!),BDI!#REF!,IF(#REF!="ZERO",0))))),"")</f>
        <v>#REF!</v>
      </c>
      <c r="H419" s="129" t="e">
        <f t="shared" ca="1" si="19"/>
        <v>#REF!</v>
      </c>
      <c r="I419" s="127" t="e">
        <f t="shared" ca="1" si="20"/>
        <v>#REF!</v>
      </c>
    </row>
    <row r="420" spans="1:9" hidden="1" x14ac:dyDescent="0.35">
      <c r="A420" s="160" t="s">
        <v>1611</v>
      </c>
      <c r="B420" s="108" t="s">
        <v>1612</v>
      </c>
      <c r="C420" s="109" t="s">
        <v>16</v>
      </c>
      <c r="D420" s="109">
        <v>0</v>
      </c>
      <c r="E420" s="126">
        <f ca="1">OFFSET(INDEX(Composições!A:J,MATCH(Orçamentária!A420,Composições!A:A,0),8),2,0)</f>
        <v>0</v>
      </c>
      <c r="F420" s="127">
        <f t="shared" ca="1" si="18"/>
        <v>0</v>
      </c>
      <c r="G420" s="128" t="e">
        <f>IF(A420&lt;&gt;"",IF(AND(#REF!="Padrão",$H$4=#REF!),BDI!$B$17,IF(AND(#REF!="Padrão",$H$4=#REF!),BDI!#REF!,IF(AND(#REF!="Diferenciado",$H$4=#REF!),BDI!$E$17,IF(AND(#REF!="Diferenciado",$H$4=#REF!),BDI!#REF!,IF(#REF!="ZERO",0))))),"")</f>
        <v>#REF!</v>
      </c>
      <c r="H420" s="129" t="e">
        <f t="shared" ca="1" si="19"/>
        <v>#REF!</v>
      </c>
      <c r="I420" s="127" t="e">
        <f t="shared" ca="1" si="20"/>
        <v>#REF!</v>
      </c>
    </row>
    <row r="421" spans="1:9" hidden="1" x14ac:dyDescent="0.35">
      <c r="A421" s="160" t="s">
        <v>1613</v>
      </c>
      <c r="B421" s="108" t="s">
        <v>1614</v>
      </c>
      <c r="C421" s="109" t="s">
        <v>16</v>
      </c>
      <c r="D421" s="109">
        <v>0</v>
      </c>
      <c r="E421" s="126">
        <f ca="1">OFFSET(INDEX(Composições!A:J,MATCH(Orçamentária!A421,Composições!A:A,0),8),2,0)</f>
        <v>0</v>
      </c>
      <c r="F421" s="127">
        <f t="shared" ca="1" si="18"/>
        <v>0</v>
      </c>
      <c r="G421" s="128" t="e">
        <f>IF(A421&lt;&gt;"",IF(AND(#REF!="Padrão",$H$4=#REF!),BDI!$B$17,IF(AND(#REF!="Padrão",$H$4=#REF!),BDI!#REF!,IF(AND(#REF!="Diferenciado",$H$4=#REF!),BDI!$E$17,IF(AND(#REF!="Diferenciado",$H$4=#REF!),BDI!#REF!,IF(#REF!="ZERO",0))))),"")</f>
        <v>#REF!</v>
      </c>
      <c r="H421" s="129" t="e">
        <f t="shared" ca="1" si="19"/>
        <v>#REF!</v>
      </c>
      <c r="I421" s="127" t="e">
        <f t="shared" ca="1" si="20"/>
        <v>#REF!</v>
      </c>
    </row>
    <row r="422" spans="1:9" hidden="1" x14ac:dyDescent="0.35">
      <c r="A422" s="160" t="s">
        <v>1615</v>
      </c>
      <c r="B422" s="108" t="s">
        <v>1616</v>
      </c>
      <c r="C422" s="109" t="s">
        <v>16</v>
      </c>
      <c r="D422" s="109">
        <v>0</v>
      </c>
      <c r="E422" s="126" t="s">
        <v>402</v>
      </c>
      <c r="F422" s="127" t="str">
        <f t="shared" si="18"/>
        <v/>
      </c>
      <c r="G422" s="128" t="e">
        <f>IF(A422&lt;&gt;"",IF(AND(#REF!="Padrão",$H$4=#REF!),BDI!$B$17,IF(AND(#REF!="Padrão",$H$4=#REF!),BDI!#REF!,IF(AND(#REF!="Diferenciado",$H$4=#REF!),BDI!$E$17,IF(AND(#REF!="Diferenciado",$H$4=#REF!),BDI!#REF!,IF(#REF!="ZERO",0))))),"")</f>
        <v>#REF!</v>
      </c>
      <c r="H422" s="129" t="str">
        <f t="shared" si="19"/>
        <v/>
      </c>
      <c r="I422" s="127" t="str">
        <f t="shared" si="20"/>
        <v/>
      </c>
    </row>
    <row r="423" spans="1:9" hidden="1" x14ac:dyDescent="0.35">
      <c r="A423" s="160" t="s">
        <v>1617</v>
      </c>
      <c r="B423" s="108" t="s">
        <v>1618</v>
      </c>
      <c r="C423" s="109" t="s">
        <v>16</v>
      </c>
      <c r="D423" s="109">
        <v>0</v>
      </c>
      <c r="E423" s="126" t="s">
        <v>402</v>
      </c>
      <c r="F423" s="127" t="str">
        <f t="shared" si="18"/>
        <v/>
      </c>
      <c r="G423" s="128" t="e">
        <f>IF(A423&lt;&gt;"",IF(AND(#REF!="Padrão",$H$4=#REF!),BDI!$B$17,IF(AND(#REF!="Padrão",$H$4=#REF!),BDI!#REF!,IF(AND(#REF!="Diferenciado",$H$4=#REF!),BDI!$E$17,IF(AND(#REF!="Diferenciado",$H$4=#REF!),BDI!#REF!,IF(#REF!="ZERO",0))))),"")</f>
        <v>#REF!</v>
      </c>
      <c r="H423" s="129" t="str">
        <f t="shared" si="19"/>
        <v/>
      </c>
      <c r="I423" s="127" t="str">
        <f t="shared" si="20"/>
        <v/>
      </c>
    </row>
    <row r="424" spans="1:9" hidden="1" x14ac:dyDescent="0.35">
      <c r="A424" s="160" t="s">
        <v>1619</v>
      </c>
      <c r="B424" s="108" t="s">
        <v>1620</v>
      </c>
      <c r="C424" s="109" t="s">
        <v>16</v>
      </c>
      <c r="D424" s="109">
        <v>0</v>
      </c>
      <c r="E424" s="126" t="s">
        <v>402</v>
      </c>
      <c r="F424" s="127" t="str">
        <f t="shared" si="18"/>
        <v/>
      </c>
      <c r="G424" s="128" t="e">
        <f>IF(A424&lt;&gt;"",IF(AND(#REF!="Padrão",$H$4=#REF!),BDI!$B$17,IF(AND(#REF!="Padrão",$H$4=#REF!),BDI!#REF!,IF(AND(#REF!="Diferenciado",$H$4=#REF!),BDI!$E$17,IF(AND(#REF!="Diferenciado",$H$4=#REF!),BDI!#REF!,IF(#REF!="ZERO",0))))),"")</f>
        <v>#REF!</v>
      </c>
      <c r="H424" s="129" t="str">
        <f t="shared" si="19"/>
        <v/>
      </c>
      <c r="I424" s="127" t="str">
        <f t="shared" si="20"/>
        <v/>
      </c>
    </row>
    <row r="425" spans="1:9" hidden="1" x14ac:dyDescent="0.35">
      <c r="A425" s="160" t="s">
        <v>1621</v>
      </c>
      <c r="B425" s="108" t="s">
        <v>1622</v>
      </c>
      <c r="C425" s="109" t="s">
        <v>16</v>
      </c>
      <c r="D425" s="109">
        <v>0</v>
      </c>
      <c r="E425" s="126" t="s">
        <v>402</v>
      </c>
      <c r="F425" s="127" t="str">
        <f t="shared" si="18"/>
        <v/>
      </c>
      <c r="G425" s="128" t="e">
        <f>IF(A425&lt;&gt;"",IF(AND(#REF!="Padrão",$H$4=#REF!),BDI!$B$17,IF(AND(#REF!="Padrão",$H$4=#REF!),BDI!#REF!,IF(AND(#REF!="Diferenciado",$H$4=#REF!),BDI!$E$17,IF(AND(#REF!="Diferenciado",$H$4=#REF!),BDI!#REF!,IF(#REF!="ZERO",0))))),"")</f>
        <v>#REF!</v>
      </c>
      <c r="H425" s="129" t="str">
        <f t="shared" si="19"/>
        <v/>
      </c>
      <c r="I425" s="127" t="str">
        <f t="shared" si="20"/>
        <v/>
      </c>
    </row>
    <row r="426" spans="1:9" hidden="1" x14ac:dyDescent="0.35">
      <c r="A426" s="160" t="s">
        <v>1623</v>
      </c>
      <c r="B426" s="108" t="s">
        <v>1624</v>
      </c>
      <c r="C426" s="109" t="s">
        <v>16</v>
      </c>
      <c r="D426" s="109">
        <v>0</v>
      </c>
      <c r="E426" s="126" t="s">
        <v>402</v>
      </c>
      <c r="F426" s="127" t="str">
        <f t="shared" si="18"/>
        <v/>
      </c>
      <c r="G426" s="128" t="e">
        <f>IF(A426&lt;&gt;"",IF(AND(#REF!="Padrão",$H$4=#REF!),BDI!$B$17,IF(AND(#REF!="Padrão",$H$4=#REF!),BDI!#REF!,IF(AND(#REF!="Diferenciado",$H$4=#REF!),BDI!$E$17,IF(AND(#REF!="Diferenciado",$H$4=#REF!),BDI!#REF!,IF(#REF!="ZERO",0))))),"")</f>
        <v>#REF!</v>
      </c>
      <c r="H426" s="129" t="str">
        <f t="shared" si="19"/>
        <v/>
      </c>
      <c r="I426" s="127" t="str">
        <f t="shared" si="20"/>
        <v/>
      </c>
    </row>
    <row r="427" spans="1:9" hidden="1" x14ac:dyDescent="0.35">
      <c r="A427" s="160" t="s">
        <v>1625</v>
      </c>
      <c r="B427" s="108" t="s">
        <v>1626</v>
      </c>
      <c r="C427" s="109" t="s">
        <v>16</v>
      </c>
      <c r="D427" s="109">
        <v>0</v>
      </c>
      <c r="E427" s="126" t="s">
        <v>402</v>
      </c>
      <c r="F427" s="127" t="str">
        <f t="shared" si="18"/>
        <v/>
      </c>
      <c r="G427" s="128" t="e">
        <f>IF(A427&lt;&gt;"",IF(AND(#REF!="Padrão",$H$4=#REF!),BDI!$B$17,IF(AND(#REF!="Padrão",$H$4=#REF!),BDI!#REF!,IF(AND(#REF!="Diferenciado",$H$4=#REF!),BDI!$E$17,IF(AND(#REF!="Diferenciado",$H$4=#REF!),BDI!#REF!,IF(#REF!="ZERO",0))))),"")</f>
        <v>#REF!</v>
      </c>
      <c r="H427" s="129" t="str">
        <f t="shared" si="19"/>
        <v/>
      </c>
      <c r="I427" s="127" t="str">
        <f t="shared" si="20"/>
        <v/>
      </c>
    </row>
    <row r="428" spans="1:9" hidden="1" x14ac:dyDescent="0.35">
      <c r="A428" s="160" t="s">
        <v>1627</v>
      </c>
      <c r="B428" s="108" t="s">
        <v>1628</v>
      </c>
      <c r="C428" s="109" t="s">
        <v>16</v>
      </c>
      <c r="D428" s="109">
        <v>0</v>
      </c>
      <c r="E428" s="126" t="s">
        <v>402</v>
      </c>
      <c r="F428" s="127" t="str">
        <f t="shared" si="18"/>
        <v/>
      </c>
      <c r="G428" s="128" t="e">
        <f>IF(A428&lt;&gt;"",IF(AND(#REF!="Padrão",$H$4=#REF!),BDI!$B$17,IF(AND(#REF!="Padrão",$H$4=#REF!),BDI!#REF!,IF(AND(#REF!="Diferenciado",$H$4=#REF!),BDI!$E$17,IF(AND(#REF!="Diferenciado",$H$4=#REF!),BDI!#REF!,IF(#REF!="ZERO",0))))),"")</f>
        <v>#REF!</v>
      </c>
      <c r="H428" s="129" t="str">
        <f t="shared" si="19"/>
        <v/>
      </c>
      <c r="I428" s="127" t="str">
        <f t="shared" si="20"/>
        <v/>
      </c>
    </row>
    <row r="429" spans="1:9" hidden="1" x14ac:dyDescent="0.35">
      <c r="A429" s="160" t="s">
        <v>1629</v>
      </c>
      <c r="B429" s="108" t="s">
        <v>1630</v>
      </c>
      <c r="C429" s="109" t="s">
        <v>16</v>
      </c>
      <c r="D429" s="109">
        <v>0</v>
      </c>
      <c r="E429" s="126" t="s">
        <v>402</v>
      </c>
      <c r="F429" s="127" t="str">
        <f t="shared" si="18"/>
        <v/>
      </c>
      <c r="G429" s="128" t="e">
        <f>IF(A429&lt;&gt;"",IF(AND(#REF!="Padrão",$H$4=#REF!),BDI!$B$17,IF(AND(#REF!="Padrão",$H$4=#REF!),BDI!#REF!,IF(AND(#REF!="Diferenciado",$H$4=#REF!),BDI!$E$17,IF(AND(#REF!="Diferenciado",$H$4=#REF!),BDI!#REF!,IF(#REF!="ZERO",0))))),"")</f>
        <v>#REF!</v>
      </c>
      <c r="H429" s="129" t="str">
        <f t="shared" si="19"/>
        <v/>
      </c>
      <c r="I429" s="127" t="str">
        <f t="shared" si="20"/>
        <v/>
      </c>
    </row>
    <row r="430" spans="1:9" hidden="1" x14ac:dyDescent="0.35">
      <c r="A430" s="160" t="s">
        <v>1631</v>
      </c>
      <c r="B430" s="108" t="s">
        <v>1632</v>
      </c>
      <c r="C430" s="109" t="s">
        <v>16</v>
      </c>
      <c r="D430" s="109">
        <v>0</v>
      </c>
      <c r="E430" s="126" t="s">
        <v>402</v>
      </c>
      <c r="F430" s="127" t="str">
        <f t="shared" si="18"/>
        <v/>
      </c>
      <c r="G430" s="128" t="e">
        <f>IF(A430&lt;&gt;"",IF(AND(#REF!="Padrão",$H$4=#REF!),BDI!$B$17,IF(AND(#REF!="Padrão",$H$4=#REF!),BDI!#REF!,IF(AND(#REF!="Diferenciado",$H$4=#REF!),BDI!$E$17,IF(AND(#REF!="Diferenciado",$H$4=#REF!),BDI!#REF!,IF(#REF!="ZERO",0))))),"")</f>
        <v>#REF!</v>
      </c>
      <c r="H430" s="129" t="str">
        <f t="shared" si="19"/>
        <v/>
      </c>
      <c r="I430" s="127" t="str">
        <f t="shared" si="20"/>
        <v/>
      </c>
    </row>
    <row r="431" spans="1:9" hidden="1" x14ac:dyDescent="0.35">
      <c r="A431" s="160" t="s">
        <v>1633</v>
      </c>
      <c r="B431" s="108" t="s">
        <v>1634</v>
      </c>
      <c r="C431" s="109" t="s">
        <v>16</v>
      </c>
      <c r="D431" s="109">
        <v>0</v>
      </c>
      <c r="E431" s="126" t="s">
        <v>402</v>
      </c>
      <c r="F431" s="127" t="str">
        <f t="shared" si="18"/>
        <v/>
      </c>
      <c r="G431" s="128" t="e">
        <f>IF(A431&lt;&gt;"",IF(AND(#REF!="Padrão",$H$4=#REF!),BDI!$B$17,IF(AND(#REF!="Padrão",$H$4=#REF!),BDI!#REF!,IF(AND(#REF!="Diferenciado",$H$4=#REF!),BDI!$E$17,IF(AND(#REF!="Diferenciado",$H$4=#REF!),BDI!#REF!,IF(#REF!="ZERO",0))))),"")</f>
        <v>#REF!</v>
      </c>
      <c r="H431" s="129" t="str">
        <f t="shared" si="19"/>
        <v/>
      </c>
      <c r="I431" s="127" t="str">
        <f t="shared" si="20"/>
        <v/>
      </c>
    </row>
    <row r="432" spans="1:9" hidden="1" x14ac:dyDescent="0.35">
      <c r="A432" s="160" t="s">
        <v>1635</v>
      </c>
      <c r="B432" s="108" t="s">
        <v>8020</v>
      </c>
      <c r="C432" s="109" t="s">
        <v>16</v>
      </c>
      <c r="D432" s="109">
        <v>0</v>
      </c>
      <c r="E432" s="126" t="s">
        <v>402</v>
      </c>
      <c r="F432" s="127" t="str">
        <f t="shared" si="18"/>
        <v/>
      </c>
      <c r="G432" s="128" t="e">
        <f>IF(A432&lt;&gt;"",IF(AND(#REF!="Padrão",$H$4=#REF!),BDI!$B$17,IF(AND(#REF!="Padrão",$H$4=#REF!),BDI!#REF!,IF(AND(#REF!="Diferenciado",$H$4=#REF!),BDI!$E$17,IF(AND(#REF!="Diferenciado",$H$4=#REF!),BDI!#REF!,IF(#REF!="ZERO",0))))),"")</f>
        <v>#REF!</v>
      </c>
      <c r="H432" s="129" t="str">
        <f t="shared" si="19"/>
        <v/>
      </c>
      <c r="I432" s="127" t="str">
        <f t="shared" si="20"/>
        <v/>
      </c>
    </row>
    <row r="433" spans="1:9" hidden="1" x14ac:dyDescent="0.35">
      <c r="A433" s="160" t="s">
        <v>1636</v>
      </c>
      <c r="B433" s="108" t="s">
        <v>8021</v>
      </c>
      <c r="C433" s="109" t="s">
        <v>16</v>
      </c>
      <c r="D433" s="109">
        <v>0</v>
      </c>
      <c r="E433" s="126" t="s">
        <v>402</v>
      </c>
      <c r="F433" s="127" t="str">
        <f t="shared" si="18"/>
        <v/>
      </c>
      <c r="G433" s="128" t="e">
        <f>IF(A433&lt;&gt;"",IF(AND(#REF!="Padrão",$H$4=#REF!),BDI!$B$17,IF(AND(#REF!="Padrão",$H$4=#REF!),BDI!#REF!,IF(AND(#REF!="Diferenciado",$H$4=#REF!),BDI!$E$17,IF(AND(#REF!="Diferenciado",$H$4=#REF!),BDI!#REF!,IF(#REF!="ZERO",0))))),"")</f>
        <v>#REF!</v>
      </c>
      <c r="H433" s="129" t="str">
        <f t="shared" si="19"/>
        <v/>
      </c>
      <c r="I433" s="127" t="str">
        <f t="shared" si="20"/>
        <v/>
      </c>
    </row>
    <row r="434" spans="1:9" hidden="1" x14ac:dyDescent="0.35">
      <c r="A434" s="160" t="s">
        <v>1637</v>
      </c>
      <c r="B434" s="108" t="s">
        <v>1638</v>
      </c>
      <c r="C434" s="109" t="s">
        <v>1639</v>
      </c>
      <c r="D434" s="109">
        <v>0</v>
      </c>
      <c r="E434" s="126" t="s">
        <v>402</v>
      </c>
      <c r="F434" s="127" t="str">
        <f t="shared" si="18"/>
        <v/>
      </c>
      <c r="G434" s="128" t="e">
        <f>IF(A434&lt;&gt;"",IF(AND(#REF!="Padrão",$H$4=#REF!),BDI!$B$17,IF(AND(#REF!="Padrão",$H$4=#REF!),BDI!#REF!,IF(AND(#REF!="Diferenciado",$H$4=#REF!),BDI!$E$17,IF(AND(#REF!="Diferenciado",$H$4=#REF!),BDI!#REF!,IF(#REF!="ZERO",0))))),"")</f>
        <v>#REF!</v>
      </c>
      <c r="H434" s="129" t="str">
        <f t="shared" si="19"/>
        <v/>
      </c>
      <c r="I434" s="127" t="str">
        <f t="shared" si="20"/>
        <v/>
      </c>
    </row>
    <row r="435" spans="1:9" hidden="1" x14ac:dyDescent="0.35">
      <c r="A435" s="160" t="s">
        <v>1640</v>
      </c>
      <c r="B435" s="108" t="s">
        <v>1641</v>
      </c>
      <c r="C435" s="109" t="s">
        <v>1639</v>
      </c>
      <c r="D435" s="109">
        <v>0</v>
      </c>
      <c r="E435" s="126" t="s">
        <v>402</v>
      </c>
      <c r="F435" s="127" t="str">
        <f t="shared" si="18"/>
        <v/>
      </c>
      <c r="G435" s="128" t="e">
        <f>IF(A435&lt;&gt;"",IF(AND(#REF!="Padrão",$H$4=#REF!),BDI!$B$17,IF(AND(#REF!="Padrão",$H$4=#REF!),BDI!#REF!,IF(AND(#REF!="Diferenciado",$H$4=#REF!),BDI!$E$17,IF(AND(#REF!="Diferenciado",$H$4=#REF!),BDI!#REF!,IF(#REF!="ZERO",0))))),"")</f>
        <v>#REF!</v>
      </c>
      <c r="H435" s="129" t="str">
        <f t="shared" si="19"/>
        <v/>
      </c>
      <c r="I435" s="127" t="str">
        <f t="shared" si="20"/>
        <v/>
      </c>
    </row>
    <row r="436" spans="1:9" hidden="1" x14ac:dyDescent="0.35">
      <c r="A436" s="160" t="s">
        <v>1642</v>
      </c>
      <c r="B436" s="108" t="s">
        <v>1643</v>
      </c>
      <c r="C436" s="109" t="s">
        <v>1639</v>
      </c>
      <c r="D436" s="109">
        <v>0</v>
      </c>
      <c r="E436" s="126" t="s">
        <v>402</v>
      </c>
      <c r="F436" s="127" t="str">
        <f t="shared" si="18"/>
        <v/>
      </c>
      <c r="G436" s="128" t="e">
        <f>IF(A436&lt;&gt;"",IF(AND(#REF!="Padrão",$H$4=#REF!),BDI!$B$17,IF(AND(#REF!="Padrão",$H$4=#REF!),BDI!#REF!,IF(AND(#REF!="Diferenciado",$H$4=#REF!),BDI!$E$17,IF(AND(#REF!="Diferenciado",$H$4=#REF!),BDI!#REF!,IF(#REF!="ZERO",0))))),"")</f>
        <v>#REF!</v>
      </c>
      <c r="H436" s="129" t="str">
        <f t="shared" si="19"/>
        <v/>
      </c>
      <c r="I436" s="127" t="str">
        <f t="shared" si="20"/>
        <v/>
      </c>
    </row>
    <row r="437" spans="1:9" hidden="1" x14ac:dyDescent="0.35">
      <c r="A437" s="160" t="s">
        <v>1644</v>
      </c>
      <c r="B437" s="108" t="s">
        <v>1645</v>
      </c>
      <c r="C437" s="109" t="s">
        <v>1639</v>
      </c>
      <c r="D437" s="109">
        <v>0</v>
      </c>
      <c r="E437" s="126" t="s">
        <v>402</v>
      </c>
      <c r="F437" s="127" t="str">
        <f t="shared" si="18"/>
        <v/>
      </c>
      <c r="G437" s="128" t="e">
        <f>IF(A437&lt;&gt;"",IF(AND(#REF!="Padrão",$H$4=#REF!),BDI!$B$17,IF(AND(#REF!="Padrão",$H$4=#REF!),BDI!#REF!,IF(AND(#REF!="Diferenciado",$H$4=#REF!),BDI!$E$17,IF(AND(#REF!="Diferenciado",$H$4=#REF!),BDI!#REF!,IF(#REF!="ZERO",0))))),"")</f>
        <v>#REF!</v>
      </c>
      <c r="H437" s="129" t="str">
        <f t="shared" si="19"/>
        <v/>
      </c>
      <c r="I437" s="127" t="str">
        <f t="shared" si="20"/>
        <v/>
      </c>
    </row>
    <row r="438" spans="1:9" hidden="1" x14ac:dyDescent="0.35">
      <c r="A438" s="160" t="s">
        <v>1646</v>
      </c>
      <c r="B438" s="108" t="s">
        <v>1647</v>
      </c>
      <c r="C438" s="109" t="s">
        <v>1639</v>
      </c>
      <c r="D438" s="109">
        <v>0</v>
      </c>
      <c r="E438" s="126" t="s">
        <v>402</v>
      </c>
      <c r="F438" s="127" t="str">
        <f t="shared" si="18"/>
        <v/>
      </c>
      <c r="G438" s="128" t="e">
        <f>IF(A438&lt;&gt;"",IF(AND(#REF!="Padrão",$H$4=#REF!),BDI!$B$17,IF(AND(#REF!="Padrão",$H$4=#REF!),BDI!#REF!,IF(AND(#REF!="Diferenciado",$H$4=#REF!),BDI!$E$17,IF(AND(#REF!="Diferenciado",$H$4=#REF!),BDI!#REF!,IF(#REF!="ZERO",0))))),"")</f>
        <v>#REF!</v>
      </c>
      <c r="H438" s="129" t="str">
        <f t="shared" si="19"/>
        <v/>
      </c>
      <c r="I438" s="127" t="str">
        <f t="shared" si="20"/>
        <v/>
      </c>
    </row>
    <row r="439" spans="1:9" hidden="1" x14ac:dyDescent="0.35">
      <c r="A439" s="160" t="s">
        <v>1648</v>
      </c>
      <c r="B439" s="108" t="s">
        <v>1649</v>
      </c>
      <c r="C439" s="109" t="s">
        <v>1639</v>
      </c>
      <c r="D439" s="109">
        <v>0</v>
      </c>
      <c r="E439" s="126" t="s">
        <v>402</v>
      </c>
      <c r="F439" s="127" t="str">
        <f t="shared" si="18"/>
        <v/>
      </c>
      <c r="G439" s="128" t="e">
        <f>IF(A439&lt;&gt;"",IF(AND(#REF!="Padrão",$H$4=#REF!),BDI!$B$17,IF(AND(#REF!="Padrão",$H$4=#REF!),BDI!#REF!,IF(AND(#REF!="Diferenciado",$H$4=#REF!),BDI!$E$17,IF(AND(#REF!="Diferenciado",$H$4=#REF!),BDI!#REF!,IF(#REF!="ZERO",0))))),"")</f>
        <v>#REF!</v>
      </c>
      <c r="H439" s="129" t="str">
        <f t="shared" si="19"/>
        <v/>
      </c>
      <c r="I439" s="127" t="str">
        <f t="shared" si="20"/>
        <v/>
      </c>
    </row>
    <row r="440" spans="1:9" hidden="1" x14ac:dyDescent="0.35">
      <c r="A440" s="160" t="s">
        <v>1650</v>
      </c>
      <c r="B440" s="108" t="s">
        <v>1651</v>
      </c>
      <c r="C440" s="109" t="s">
        <v>16</v>
      </c>
      <c r="D440" s="109">
        <v>0</v>
      </c>
      <c r="E440" s="126" t="s">
        <v>402</v>
      </c>
      <c r="F440" s="127" t="str">
        <f t="shared" si="18"/>
        <v/>
      </c>
      <c r="G440" s="128" t="e">
        <f>IF(A440&lt;&gt;"",IF(AND(#REF!="Padrão",$H$4=#REF!),BDI!$B$17,IF(AND(#REF!="Padrão",$H$4=#REF!),BDI!#REF!,IF(AND(#REF!="Diferenciado",$H$4=#REF!),BDI!$E$17,IF(AND(#REF!="Diferenciado",$H$4=#REF!),BDI!#REF!,IF(#REF!="ZERO",0))))),"")</f>
        <v>#REF!</v>
      </c>
      <c r="H440" s="129" t="str">
        <f t="shared" si="19"/>
        <v/>
      </c>
      <c r="I440" s="127" t="str">
        <f t="shared" si="20"/>
        <v/>
      </c>
    </row>
    <row r="441" spans="1:9" hidden="1" x14ac:dyDescent="0.35">
      <c r="A441" s="160" t="s">
        <v>1652</v>
      </c>
      <c r="B441" s="108" t="s">
        <v>1653</v>
      </c>
      <c r="C441" s="109" t="s">
        <v>16</v>
      </c>
      <c r="D441" s="109">
        <v>0</v>
      </c>
      <c r="E441" s="126" t="s">
        <v>402</v>
      </c>
      <c r="F441" s="127" t="str">
        <f t="shared" si="18"/>
        <v/>
      </c>
      <c r="G441" s="128" t="e">
        <f>IF(A441&lt;&gt;"",IF(AND(#REF!="Padrão",$H$4=#REF!),BDI!$B$17,IF(AND(#REF!="Padrão",$H$4=#REF!),BDI!#REF!,IF(AND(#REF!="Diferenciado",$H$4=#REF!),BDI!$E$17,IF(AND(#REF!="Diferenciado",$H$4=#REF!),BDI!#REF!,IF(#REF!="ZERO",0))))),"")</f>
        <v>#REF!</v>
      </c>
      <c r="H441" s="129" t="str">
        <f t="shared" si="19"/>
        <v/>
      </c>
      <c r="I441" s="127" t="str">
        <f t="shared" si="20"/>
        <v/>
      </c>
    </row>
    <row r="442" spans="1:9" hidden="1" x14ac:dyDescent="0.35">
      <c r="A442" s="160" t="s">
        <v>1654</v>
      </c>
      <c r="B442" s="108" t="s">
        <v>1655</v>
      </c>
      <c r="C442" s="109" t="s">
        <v>16</v>
      </c>
      <c r="D442" s="109">
        <v>0</v>
      </c>
      <c r="E442" s="126" t="s">
        <v>402</v>
      </c>
      <c r="F442" s="127" t="str">
        <f t="shared" si="18"/>
        <v/>
      </c>
      <c r="G442" s="128" t="e">
        <f>IF(A442&lt;&gt;"",IF(AND(#REF!="Padrão",$H$4=#REF!),BDI!$B$17,IF(AND(#REF!="Padrão",$H$4=#REF!),BDI!#REF!,IF(AND(#REF!="Diferenciado",$H$4=#REF!),BDI!$E$17,IF(AND(#REF!="Diferenciado",$H$4=#REF!),BDI!#REF!,IF(#REF!="ZERO",0))))),"")</f>
        <v>#REF!</v>
      </c>
      <c r="H442" s="129" t="str">
        <f t="shared" si="19"/>
        <v/>
      </c>
      <c r="I442" s="127" t="str">
        <f t="shared" si="20"/>
        <v/>
      </c>
    </row>
    <row r="443" spans="1:9" hidden="1" x14ac:dyDescent="0.35">
      <c r="A443" s="160" t="s">
        <v>1656</v>
      </c>
      <c r="B443" s="108" t="s">
        <v>1657</v>
      </c>
      <c r="C443" s="109" t="s">
        <v>16</v>
      </c>
      <c r="D443" s="109">
        <v>0</v>
      </c>
      <c r="E443" s="126" t="s">
        <v>402</v>
      </c>
      <c r="F443" s="127" t="str">
        <f t="shared" si="18"/>
        <v/>
      </c>
      <c r="G443" s="128" t="e">
        <f>IF(A443&lt;&gt;"",IF(AND(#REF!="Padrão",$H$4=#REF!),BDI!$B$17,IF(AND(#REF!="Padrão",$H$4=#REF!),BDI!#REF!,IF(AND(#REF!="Diferenciado",$H$4=#REF!),BDI!$E$17,IF(AND(#REF!="Diferenciado",$H$4=#REF!),BDI!#REF!,IF(#REF!="ZERO",0))))),"")</f>
        <v>#REF!</v>
      </c>
      <c r="H443" s="129" t="str">
        <f t="shared" si="19"/>
        <v/>
      </c>
      <c r="I443" s="127" t="str">
        <f t="shared" si="20"/>
        <v/>
      </c>
    </row>
    <row r="444" spans="1:9" hidden="1" x14ac:dyDescent="0.35">
      <c r="A444" s="160" t="s">
        <v>1658</v>
      </c>
      <c r="B444" s="108" t="s">
        <v>1659</v>
      </c>
      <c r="C444" s="109" t="s">
        <v>16</v>
      </c>
      <c r="D444" s="109">
        <v>0</v>
      </c>
      <c r="E444" s="126" t="s">
        <v>402</v>
      </c>
      <c r="F444" s="127" t="str">
        <f t="shared" si="18"/>
        <v/>
      </c>
      <c r="G444" s="128" t="e">
        <f>IF(A444&lt;&gt;"",IF(AND(#REF!="Padrão",$H$4=#REF!),BDI!$B$17,IF(AND(#REF!="Padrão",$H$4=#REF!),BDI!#REF!,IF(AND(#REF!="Diferenciado",$H$4=#REF!),BDI!$E$17,IF(AND(#REF!="Diferenciado",$H$4=#REF!),BDI!#REF!,IF(#REF!="ZERO",0))))),"")</f>
        <v>#REF!</v>
      </c>
      <c r="H444" s="129" t="str">
        <f t="shared" si="19"/>
        <v/>
      </c>
      <c r="I444" s="127" t="str">
        <f t="shared" si="20"/>
        <v/>
      </c>
    </row>
    <row r="445" spans="1:9" hidden="1" x14ac:dyDescent="0.35">
      <c r="A445" s="160" t="s">
        <v>1660</v>
      </c>
      <c r="B445" s="108" t="s">
        <v>1661</v>
      </c>
      <c r="C445" s="109" t="s">
        <v>16</v>
      </c>
      <c r="D445" s="109">
        <v>0</v>
      </c>
      <c r="E445" s="126" t="s">
        <v>402</v>
      </c>
      <c r="F445" s="127" t="str">
        <f t="shared" si="18"/>
        <v/>
      </c>
      <c r="G445" s="128" t="e">
        <f>IF(A445&lt;&gt;"",IF(AND(#REF!="Padrão",$H$4=#REF!),BDI!$B$17,IF(AND(#REF!="Padrão",$H$4=#REF!),BDI!#REF!,IF(AND(#REF!="Diferenciado",$H$4=#REF!),BDI!$E$17,IF(AND(#REF!="Diferenciado",$H$4=#REF!),BDI!#REF!,IF(#REF!="ZERO",0))))),"")</f>
        <v>#REF!</v>
      </c>
      <c r="H445" s="129" t="str">
        <f t="shared" si="19"/>
        <v/>
      </c>
      <c r="I445" s="127" t="str">
        <f t="shared" si="20"/>
        <v/>
      </c>
    </row>
    <row r="446" spans="1:9" hidden="1" x14ac:dyDescent="0.35">
      <c r="A446" s="160" t="s">
        <v>1662</v>
      </c>
      <c r="B446" s="108" t="s">
        <v>1663</v>
      </c>
      <c r="C446" s="109" t="s">
        <v>16</v>
      </c>
      <c r="D446" s="109">
        <v>0</v>
      </c>
      <c r="E446" s="126" t="s">
        <v>402</v>
      </c>
      <c r="F446" s="127" t="str">
        <f t="shared" si="18"/>
        <v/>
      </c>
      <c r="G446" s="128" t="e">
        <f>IF(A446&lt;&gt;"",IF(AND(#REF!="Padrão",$H$4=#REF!),BDI!$B$17,IF(AND(#REF!="Padrão",$H$4=#REF!),BDI!#REF!,IF(AND(#REF!="Diferenciado",$H$4=#REF!),BDI!$E$17,IF(AND(#REF!="Diferenciado",$H$4=#REF!),BDI!#REF!,IF(#REF!="ZERO",0))))),"")</f>
        <v>#REF!</v>
      </c>
      <c r="H446" s="129" t="str">
        <f t="shared" si="19"/>
        <v/>
      </c>
      <c r="I446" s="127" t="str">
        <f t="shared" si="20"/>
        <v/>
      </c>
    </row>
    <row r="447" spans="1:9" hidden="1" x14ac:dyDescent="0.35">
      <c r="A447" s="160" t="s">
        <v>1664</v>
      </c>
      <c r="B447" s="108" t="s">
        <v>1665</v>
      </c>
      <c r="C447" s="109" t="s">
        <v>16</v>
      </c>
      <c r="D447" s="109">
        <v>0</v>
      </c>
      <c r="E447" s="126" t="s">
        <v>402</v>
      </c>
      <c r="F447" s="127" t="str">
        <f t="shared" si="18"/>
        <v/>
      </c>
      <c r="G447" s="128" t="e">
        <f>IF(A447&lt;&gt;"",IF(AND(#REF!="Padrão",$H$4=#REF!),BDI!$B$17,IF(AND(#REF!="Padrão",$H$4=#REF!),BDI!#REF!,IF(AND(#REF!="Diferenciado",$H$4=#REF!),BDI!$E$17,IF(AND(#REF!="Diferenciado",$H$4=#REF!),BDI!#REF!,IF(#REF!="ZERO",0))))),"")</f>
        <v>#REF!</v>
      </c>
      <c r="H447" s="129" t="str">
        <f t="shared" si="19"/>
        <v/>
      </c>
      <c r="I447" s="127" t="str">
        <f t="shared" si="20"/>
        <v/>
      </c>
    </row>
    <row r="448" spans="1:9" hidden="1" x14ac:dyDescent="0.35">
      <c r="A448" s="160" t="s">
        <v>1666</v>
      </c>
      <c r="B448" s="108" t="s">
        <v>8022</v>
      </c>
      <c r="C448" s="109" t="s">
        <v>16</v>
      </c>
      <c r="D448" s="109">
        <v>0</v>
      </c>
      <c r="E448" s="126">
        <f ca="1">OFFSET(INDEX(Composições!A:J,MATCH(Orçamentária!A448,Composições!A:A,0),8),2,0)</f>
        <v>0</v>
      </c>
      <c r="F448" s="127">
        <f t="shared" ca="1" si="18"/>
        <v>0</v>
      </c>
      <c r="G448" s="128" t="e">
        <f>IF(A448&lt;&gt;"",IF(AND(#REF!="Padrão",$H$4=#REF!),BDI!$B$17,IF(AND(#REF!="Padrão",$H$4=#REF!),BDI!#REF!,IF(AND(#REF!="Diferenciado",$H$4=#REF!),BDI!$E$17,IF(AND(#REF!="Diferenciado",$H$4=#REF!),BDI!#REF!,IF(#REF!="ZERO",0))))),"")</f>
        <v>#REF!</v>
      </c>
      <c r="H448" s="129" t="e">
        <f t="shared" ca="1" si="19"/>
        <v>#REF!</v>
      </c>
      <c r="I448" s="127" t="e">
        <f t="shared" ca="1" si="20"/>
        <v>#REF!</v>
      </c>
    </row>
    <row r="449" spans="1:9" hidden="1" x14ac:dyDescent="0.35">
      <c r="A449" s="160" t="s">
        <v>1667</v>
      </c>
      <c r="B449" s="108" t="s">
        <v>8023</v>
      </c>
      <c r="C449" s="109" t="s">
        <v>16</v>
      </c>
      <c r="D449" s="109">
        <v>0</v>
      </c>
      <c r="E449" s="126" t="s">
        <v>402</v>
      </c>
      <c r="F449" s="127" t="str">
        <f t="shared" si="18"/>
        <v/>
      </c>
      <c r="G449" s="128" t="e">
        <f>IF(A449&lt;&gt;"",IF(AND(#REF!="Padrão",$H$4=#REF!),BDI!$B$17,IF(AND(#REF!="Padrão",$H$4=#REF!),BDI!#REF!,IF(AND(#REF!="Diferenciado",$H$4=#REF!),BDI!$E$17,IF(AND(#REF!="Diferenciado",$H$4=#REF!),BDI!#REF!,IF(#REF!="ZERO",0))))),"")</f>
        <v>#REF!</v>
      </c>
      <c r="H449" s="129" t="str">
        <f t="shared" si="19"/>
        <v/>
      </c>
      <c r="I449" s="127" t="str">
        <f t="shared" si="20"/>
        <v/>
      </c>
    </row>
    <row r="450" spans="1:9" hidden="1" x14ac:dyDescent="0.35">
      <c r="A450" s="160" t="s">
        <v>1668</v>
      </c>
      <c r="B450" s="108" t="s">
        <v>8024</v>
      </c>
      <c r="C450" s="109" t="s">
        <v>16</v>
      </c>
      <c r="D450" s="109">
        <v>0</v>
      </c>
      <c r="E450" s="126" t="s">
        <v>402</v>
      </c>
      <c r="F450" s="127" t="str">
        <f t="shared" si="18"/>
        <v/>
      </c>
      <c r="G450" s="128" t="e">
        <f>IF(A450&lt;&gt;"",IF(AND(#REF!="Padrão",$H$4=#REF!),BDI!$B$17,IF(AND(#REF!="Padrão",$H$4=#REF!),BDI!#REF!,IF(AND(#REF!="Diferenciado",$H$4=#REF!),BDI!$E$17,IF(AND(#REF!="Diferenciado",$H$4=#REF!),BDI!#REF!,IF(#REF!="ZERO",0))))),"")</f>
        <v>#REF!</v>
      </c>
      <c r="H450" s="129" t="str">
        <f t="shared" si="19"/>
        <v/>
      </c>
      <c r="I450" s="127" t="str">
        <f t="shared" si="20"/>
        <v/>
      </c>
    </row>
    <row r="451" spans="1:9" hidden="1" x14ac:dyDescent="0.35">
      <c r="A451" s="160" t="s">
        <v>1669</v>
      </c>
      <c r="B451" s="108" t="s">
        <v>1670</v>
      </c>
      <c r="C451" s="109" t="s">
        <v>16</v>
      </c>
      <c r="D451" s="109">
        <v>0</v>
      </c>
      <c r="E451" s="126" t="s">
        <v>402</v>
      </c>
      <c r="F451" s="127" t="str">
        <f t="shared" si="18"/>
        <v/>
      </c>
      <c r="G451" s="128" t="e">
        <f>IF(A451&lt;&gt;"",IF(AND(#REF!="Padrão",$H$4=#REF!),BDI!$B$17,IF(AND(#REF!="Padrão",$H$4=#REF!),BDI!#REF!,IF(AND(#REF!="Diferenciado",$H$4=#REF!),BDI!$E$17,IF(AND(#REF!="Diferenciado",$H$4=#REF!),BDI!#REF!,IF(#REF!="ZERO",0))))),"")</f>
        <v>#REF!</v>
      </c>
      <c r="H451" s="129" t="str">
        <f t="shared" si="19"/>
        <v/>
      </c>
      <c r="I451" s="127" t="str">
        <f t="shared" si="20"/>
        <v/>
      </c>
    </row>
    <row r="452" spans="1:9" hidden="1" x14ac:dyDescent="0.35">
      <c r="A452" s="160" t="s">
        <v>1671</v>
      </c>
      <c r="B452" s="108" t="s">
        <v>1672</v>
      </c>
      <c r="C452" s="109" t="s">
        <v>16</v>
      </c>
      <c r="D452" s="109">
        <v>0</v>
      </c>
      <c r="E452" s="126" t="s">
        <v>402</v>
      </c>
      <c r="F452" s="127" t="str">
        <f t="shared" si="18"/>
        <v/>
      </c>
      <c r="G452" s="128" t="e">
        <f>IF(A452&lt;&gt;"",IF(AND(#REF!="Padrão",$H$4=#REF!),BDI!$B$17,IF(AND(#REF!="Padrão",$H$4=#REF!),BDI!#REF!,IF(AND(#REF!="Diferenciado",$H$4=#REF!),BDI!$E$17,IF(AND(#REF!="Diferenciado",$H$4=#REF!),BDI!#REF!,IF(#REF!="ZERO",0))))),"")</f>
        <v>#REF!</v>
      </c>
      <c r="H452" s="129" t="str">
        <f t="shared" si="19"/>
        <v/>
      </c>
      <c r="I452" s="127" t="str">
        <f t="shared" si="20"/>
        <v/>
      </c>
    </row>
    <row r="453" spans="1:9" hidden="1" x14ac:dyDescent="0.35">
      <c r="A453" s="160" t="s">
        <v>1673</v>
      </c>
      <c r="B453" s="108" t="s">
        <v>1674</v>
      </c>
      <c r="C453" s="109" t="s">
        <v>16</v>
      </c>
      <c r="D453" s="109">
        <v>0</v>
      </c>
      <c r="E453" s="126" t="s">
        <v>402</v>
      </c>
      <c r="F453" s="127" t="str">
        <f t="shared" si="18"/>
        <v/>
      </c>
      <c r="G453" s="128" t="e">
        <f>IF(A453&lt;&gt;"",IF(AND(#REF!="Padrão",$H$4=#REF!),BDI!$B$17,IF(AND(#REF!="Padrão",$H$4=#REF!),BDI!#REF!,IF(AND(#REF!="Diferenciado",$H$4=#REF!),BDI!$E$17,IF(AND(#REF!="Diferenciado",$H$4=#REF!),BDI!#REF!,IF(#REF!="ZERO",0))))),"")</f>
        <v>#REF!</v>
      </c>
      <c r="H453" s="129" t="str">
        <f t="shared" si="19"/>
        <v/>
      </c>
      <c r="I453" s="127" t="str">
        <f t="shared" si="20"/>
        <v/>
      </c>
    </row>
    <row r="454" spans="1:9" hidden="1" x14ac:dyDescent="0.35">
      <c r="A454" s="160" t="s">
        <v>1675</v>
      </c>
      <c r="B454" s="108" t="s">
        <v>1676</v>
      </c>
      <c r="C454" s="109" t="s">
        <v>16</v>
      </c>
      <c r="D454" s="109">
        <v>0</v>
      </c>
      <c r="E454" s="126" t="s">
        <v>402</v>
      </c>
      <c r="F454" s="127" t="str">
        <f t="shared" si="18"/>
        <v/>
      </c>
      <c r="G454" s="128" t="e">
        <f>IF(A454&lt;&gt;"",IF(AND(#REF!="Padrão",$H$4=#REF!),BDI!$B$17,IF(AND(#REF!="Padrão",$H$4=#REF!),BDI!#REF!,IF(AND(#REF!="Diferenciado",$H$4=#REF!),BDI!$E$17,IF(AND(#REF!="Diferenciado",$H$4=#REF!),BDI!#REF!,IF(#REF!="ZERO",0))))),"")</f>
        <v>#REF!</v>
      </c>
      <c r="H454" s="129" t="str">
        <f t="shared" si="19"/>
        <v/>
      </c>
      <c r="I454" s="127" t="str">
        <f t="shared" si="20"/>
        <v/>
      </c>
    </row>
    <row r="455" spans="1:9" hidden="1" x14ac:dyDescent="0.35">
      <c r="A455" s="160" t="s">
        <v>1677</v>
      </c>
      <c r="B455" s="108" t="s">
        <v>1678</v>
      </c>
      <c r="C455" s="109" t="s">
        <v>16</v>
      </c>
      <c r="D455" s="109">
        <v>0</v>
      </c>
      <c r="E455" s="126" t="s">
        <v>402</v>
      </c>
      <c r="F455" s="127" t="str">
        <f t="shared" ref="F455:F518" si="21">IF(ISNUMBER(E455),D455*E455,"")</f>
        <v/>
      </c>
      <c r="G455" s="128" t="e">
        <f>IF(A455&lt;&gt;"",IF(AND(#REF!="Padrão",$H$4=#REF!),BDI!$B$17,IF(AND(#REF!="Padrão",$H$4=#REF!),BDI!#REF!,IF(AND(#REF!="Diferenciado",$H$4=#REF!),BDI!$E$17,IF(AND(#REF!="Diferenciado",$H$4=#REF!),BDI!#REF!,IF(#REF!="ZERO",0))))),"")</f>
        <v>#REF!</v>
      </c>
      <c r="H455" s="129" t="str">
        <f t="shared" ref="H455:H518" si="22">IF(ISNUMBER(E455),ROUND(E455*(1+G455),2),"")</f>
        <v/>
      </c>
      <c r="I455" s="127" t="str">
        <f t="shared" ref="I455:I518" si="23">IF(ISNUMBER(E455),ROUND(H455*D455,2),"")</f>
        <v/>
      </c>
    </row>
    <row r="456" spans="1:9" hidden="1" x14ac:dyDescent="0.35">
      <c r="A456" s="160" t="s">
        <v>1679</v>
      </c>
      <c r="B456" s="108" t="s">
        <v>1680</v>
      </c>
      <c r="C456" s="109" t="s">
        <v>16</v>
      </c>
      <c r="D456" s="109">
        <v>0</v>
      </c>
      <c r="E456" s="126" t="s">
        <v>402</v>
      </c>
      <c r="F456" s="127" t="str">
        <f t="shared" si="21"/>
        <v/>
      </c>
      <c r="G456" s="128" t="e">
        <f>IF(A456&lt;&gt;"",IF(AND(#REF!="Padrão",$H$4=#REF!),BDI!$B$17,IF(AND(#REF!="Padrão",$H$4=#REF!),BDI!#REF!,IF(AND(#REF!="Diferenciado",$H$4=#REF!),BDI!$E$17,IF(AND(#REF!="Diferenciado",$H$4=#REF!),BDI!#REF!,IF(#REF!="ZERO",0))))),"")</f>
        <v>#REF!</v>
      </c>
      <c r="H456" s="129" t="str">
        <f t="shared" si="22"/>
        <v/>
      </c>
      <c r="I456" s="127" t="str">
        <f t="shared" si="23"/>
        <v/>
      </c>
    </row>
    <row r="457" spans="1:9" hidden="1" x14ac:dyDescent="0.35">
      <c r="A457" s="160" t="s">
        <v>1681</v>
      </c>
      <c r="B457" s="108" t="s">
        <v>1682</v>
      </c>
      <c r="C457" s="109" t="s">
        <v>16</v>
      </c>
      <c r="D457" s="109">
        <v>0</v>
      </c>
      <c r="E457" s="126" t="s">
        <v>402</v>
      </c>
      <c r="F457" s="127" t="str">
        <f t="shared" si="21"/>
        <v/>
      </c>
      <c r="G457" s="128" t="e">
        <f>IF(A457&lt;&gt;"",IF(AND(#REF!="Padrão",$H$4=#REF!),BDI!$B$17,IF(AND(#REF!="Padrão",$H$4=#REF!),BDI!#REF!,IF(AND(#REF!="Diferenciado",$H$4=#REF!),BDI!$E$17,IF(AND(#REF!="Diferenciado",$H$4=#REF!),BDI!#REF!,IF(#REF!="ZERO",0))))),"")</f>
        <v>#REF!</v>
      </c>
      <c r="H457" s="129" t="str">
        <f t="shared" si="22"/>
        <v/>
      </c>
      <c r="I457" s="127" t="str">
        <f t="shared" si="23"/>
        <v/>
      </c>
    </row>
    <row r="458" spans="1:9" hidden="1" x14ac:dyDescent="0.35">
      <c r="A458" s="160" t="s">
        <v>1683</v>
      </c>
      <c r="B458" s="108" t="s">
        <v>1684</v>
      </c>
      <c r="C458" s="109" t="s">
        <v>16</v>
      </c>
      <c r="D458" s="109">
        <v>0</v>
      </c>
      <c r="E458" s="126" t="s">
        <v>402</v>
      </c>
      <c r="F458" s="127" t="str">
        <f t="shared" si="21"/>
        <v/>
      </c>
      <c r="G458" s="128" t="e">
        <f>IF(A458&lt;&gt;"",IF(AND(#REF!="Padrão",$H$4=#REF!),BDI!$B$17,IF(AND(#REF!="Padrão",$H$4=#REF!),BDI!#REF!,IF(AND(#REF!="Diferenciado",$H$4=#REF!),BDI!$E$17,IF(AND(#REF!="Diferenciado",$H$4=#REF!),BDI!#REF!,IF(#REF!="ZERO",0))))),"")</f>
        <v>#REF!</v>
      </c>
      <c r="H458" s="129" t="str">
        <f t="shared" si="22"/>
        <v/>
      </c>
      <c r="I458" s="127" t="str">
        <f t="shared" si="23"/>
        <v/>
      </c>
    </row>
    <row r="459" spans="1:9" hidden="1" x14ac:dyDescent="0.35">
      <c r="A459" s="160" t="s">
        <v>1685</v>
      </c>
      <c r="B459" s="108" t="s">
        <v>1686</v>
      </c>
      <c r="C459" s="109" t="s">
        <v>16</v>
      </c>
      <c r="D459" s="109">
        <v>0</v>
      </c>
      <c r="E459" s="126" t="s">
        <v>402</v>
      </c>
      <c r="F459" s="127" t="str">
        <f t="shared" si="21"/>
        <v/>
      </c>
      <c r="G459" s="128" t="e">
        <f>IF(A459&lt;&gt;"",IF(AND(#REF!="Padrão",$H$4=#REF!),BDI!$B$17,IF(AND(#REF!="Padrão",$H$4=#REF!),BDI!#REF!,IF(AND(#REF!="Diferenciado",$H$4=#REF!),BDI!$E$17,IF(AND(#REF!="Diferenciado",$H$4=#REF!),BDI!#REF!,IF(#REF!="ZERO",0))))),"")</f>
        <v>#REF!</v>
      </c>
      <c r="H459" s="129" t="str">
        <f t="shared" si="22"/>
        <v/>
      </c>
      <c r="I459" s="127" t="str">
        <f t="shared" si="23"/>
        <v/>
      </c>
    </row>
    <row r="460" spans="1:9" hidden="1" x14ac:dyDescent="0.35">
      <c r="A460" s="160" t="s">
        <v>1687</v>
      </c>
      <c r="B460" s="108" t="s">
        <v>1688</v>
      </c>
      <c r="C460" s="109" t="s">
        <v>16</v>
      </c>
      <c r="D460" s="109">
        <v>0</v>
      </c>
      <c r="E460" s="126" t="s">
        <v>402</v>
      </c>
      <c r="F460" s="127" t="str">
        <f t="shared" si="21"/>
        <v/>
      </c>
      <c r="G460" s="128" t="e">
        <f>IF(A460&lt;&gt;"",IF(AND(#REF!="Padrão",$H$4=#REF!),BDI!$B$17,IF(AND(#REF!="Padrão",$H$4=#REF!),BDI!#REF!,IF(AND(#REF!="Diferenciado",$H$4=#REF!),BDI!$E$17,IF(AND(#REF!="Diferenciado",$H$4=#REF!),BDI!#REF!,IF(#REF!="ZERO",0))))),"")</f>
        <v>#REF!</v>
      </c>
      <c r="H460" s="129" t="str">
        <f t="shared" si="22"/>
        <v/>
      </c>
      <c r="I460" s="127" t="str">
        <f t="shared" si="23"/>
        <v/>
      </c>
    </row>
    <row r="461" spans="1:9" ht="25" hidden="1" x14ac:dyDescent="0.35">
      <c r="A461" s="160" t="s">
        <v>1689</v>
      </c>
      <c r="B461" s="108" t="s">
        <v>1690</v>
      </c>
      <c r="C461" s="109" t="s">
        <v>16</v>
      </c>
      <c r="D461" s="109">
        <v>0</v>
      </c>
      <c r="E461" s="126" t="s">
        <v>402</v>
      </c>
      <c r="F461" s="127" t="str">
        <f t="shared" si="21"/>
        <v/>
      </c>
      <c r="G461" s="128" t="e">
        <f>IF(A461&lt;&gt;"",IF(AND(#REF!="Padrão",$H$4=#REF!),BDI!$B$17,IF(AND(#REF!="Padrão",$H$4=#REF!),BDI!#REF!,IF(AND(#REF!="Diferenciado",$H$4=#REF!),BDI!$E$17,IF(AND(#REF!="Diferenciado",$H$4=#REF!),BDI!#REF!,IF(#REF!="ZERO",0))))),"")</f>
        <v>#REF!</v>
      </c>
      <c r="H461" s="129" t="str">
        <f t="shared" si="22"/>
        <v/>
      </c>
      <c r="I461" s="127" t="str">
        <f t="shared" si="23"/>
        <v/>
      </c>
    </row>
    <row r="462" spans="1:9" ht="25" hidden="1" x14ac:dyDescent="0.35">
      <c r="A462" s="160" t="s">
        <v>1691</v>
      </c>
      <c r="B462" s="108" t="s">
        <v>1692</v>
      </c>
      <c r="C462" s="109" t="s">
        <v>16</v>
      </c>
      <c r="D462" s="109">
        <v>0</v>
      </c>
      <c r="E462" s="126" t="s">
        <v>402</v>
      </c>
      <c r="F462" s="127" t="str">
        <f t="shared" si="21"/>
        <v/>
      </c>
      <c r="G462" s="128" t="e">
        <f>IF(A462&lt;&gt;"",IF(AND(#REF!="Padrão",$H$4=#REF!),BDI!$B$17,IF(AND(#REF!="Padrão",$H$4=#REF!),BDI!#REF!,IF(AND(#REF!="Diferenciado",$H$4=#REF!),BDI!$E$17,IF(AND(#REF!="Diferenciado",$H$4=#REF!),BDI!#REF!,IF(#REF!="ZERO",0))))),"")</f>
        <v>#REF!</v>
      </c>
      <c r="H462" s="129" t="str">
        <f t="shared" si="22"/>
        <v/>
      </c>
      <c r="I462" s="127" t="str">
        <f t="shared" si="23"/>
        <v/>
      </c>
    </row>
    <row r="463" spans="1:9" hidden="1" x14ac:dyDescent="0.35">
      <c r="A463" s="160" t="s">
        <v>1693</v>
      </c>
      <c r="B463" s="108" t="s">
        <v>1694</v>
      </c>
      <c r="C463" s="109" t="s">
        <v>16</v>
      </c>
      <c r="D463" s="109">
        <v>0</v>
      </c>
      <c r="E463" s="126" t="s">
        <v>402</v>
      </c>
      <c r="F463" s="127" t="str">
        <f t="shared" si="21"/>
        <v/>
      </c>
      <c r="G463" s="128" t="e">
        <f>IF(A463&lt;&gt;"",IF(AND(#REF!="Padrão",$H$4=#REF!),BDI!$B$17,IF(AND(#REF!="Padrão",$H$4=#REF!),BDI!#REF!,IF(AND(#REF!="Diferenciado",$H$4=#REF!),BDI!$E$17,IF(AND(#REF!="Diferenciado",$H$4=#REF!),BDI!#REF!,IF(#REF!="ZERO",0))))),"")</f>
        <v>#REF!</v>
      </c>
      <c r="H463" s="129" t="str">
        <f t="shared" si="22"/>
        <v/>
      </c>
      <c r="I463" s="127" t="str">
        <f t="shared" si="23"/>
        <v/>
      </c>
    </row>
    <row r="464" spans="1:9" hidden="1" x14ac:dyDescent="0.35">
      <c r="A464" s="160" t="s">
        <v>1695</v>
      </c>
      <c r="B464" s="108" t="s">
        <v>1696</v>
      </c>
      <c r="C464" s="109" t="s">
        <v>16</v>
      </c>
      <c r="D464" s="109">
        <v>0</v>
      </c>
      <c r="E464" s="126" t="s">
        <v>402</v>
      </c>
      <c r="F464" s="127" t="str">
        <f t="shared" si="21"/>
        <v/>
      </c>
      <c r="G464" s="128" t="e">
        <f>IF(A464&lt;&gt;"",IF(AND(#REF!="Padrão",$H$4=#REF!),BDI!$B$17,IF(AND(#REF!="Padrão",$H$4=#REF!),BDI!#REF!,IF(AND(#REF!="Diferenciado",$H$4=#REF!),BDI!$E$17,IF(AND(#REF!="Diferenciado",$H$4=#REF!),BDI!#REF!,IF(#REF!="ZERO",0))))),"")</f>
        <v>#REF!</v>
      </c>
      <c r="H464" s="129" t="str">
        <f t="shared" si="22"/>
        <v/>
      </c>
      <c r="I464" s="127" t="str">
        <f t="shared" si="23"/>
        <v/>
      </c>
    </row>
    <row r="465" spans="1:9" hidden="1" x14ac:dyDescent="0.35">
      <c r="A465" s="160" t="s">
        <v>1697</v>
      </c>
      <c r="B465" s="108" t="s">
        <v>1698</v>
      </c>
      <c r="C465" s="109" t="s">
        <v>16</v>
      </c>
      <c r="D465" s="109">
        <v>0</v>
      </c>
      <c r="E465" s="126" t="s">
        <v>402</v>
      </c>
      <c r="F465" s="127" t="str">
        <f t="shared" si="21"/>
        <v/>
      </c>
      <c r="G465" s="128" t="e">
        <f>IF(A465&lt;&gt;"",IF(AND(#REF!="Padrão",$H$4=#REF!),BDI!$B$17,IF(AND(#REF!="Padrão",$H$4=#REF!),BDI!#REF!,IF(AND(#REF!="Diferenciado",$H$4=#REF!),BDI!$E$17,IF(AND(#REF!="Diferenciado",$H$4=#REF!),BDI!#REF!,IF(#REF!="ZERO",0))))),"")</f>
        <v>#REF!</v>
      </c>
      <c r="H465" s="129" t="str">
        <f t="shared" si="22"/>
        <v/>
      </c>
      <c r="I465" s="127" t="str">
        <f t="shared" si="23"/>
        <v/>
      </c>
    </row>
    <row r="466" spans="1:9" hidden="1" x14ac:dyDescent="0.35">
      <c r="A466" s="160" t="s">
        <v>1699</v>
      </c>
      <c r="B466" s="108" t="s">
        <v>8025</v>
      </c>
      <c r="C466" s="109" t="s">
        <v>16</v>
      </c>
      <c r="D466" s="109">
        <v>0</v>
      </c>
      <c r="E466" s="126" t="s">
        <v>402</v>
      </c>
      <c r="F466" s="127" t="str">
        <f t="shared" si="21"/>
        <v/>
      </c>
      <c r="G466" s="128" t="e">
        <f>IF(A466&lt;&gt;"",IF(AND(#REF!="Padrão",$H$4=#REF!),BDI!$B$17,IF(AND(#REF!="Padrão",$H$4=#REF!),BDI!#REF!,IF(AND(#REF!="Diferenciado",$H$4=#REF!),BDI!$E$17,IF(AND(#REF!="Diferenciado",$H$4=#REF!),BDI!#REF!,IF(#REF!="ZERO",0))))),"")</f>
        <v>#REF!</v>
      </c>
      <c r="H466" s="129" t="str">
        <f t="shared" si="22"/>
        <v/>
      </c>
      <c r="I466" s="127" t="str">
        <f t="shared" si="23"/>
        <v/>
      </c>
    </row>
    <row r="467" spans="1:9" hidden="1" x14ac:dyDescent="0.35">
      <c r="A467" s="160" t="s">
        <v>1700</v>
      </c>
      <c r="B467" s="108" t="s">
        <v>1701</v>
      </c>
      <c r="C467" s="109" t="s">
        <v>16</v>
      </c>
      <c r="D467" s="109">
        <v>0</v>
      </c>
      <c r="E467" s="126" t="s">
        <v>402</v>
      </c>
      <c r="F467" s="127" t="str">
        <f t="shared" si="21"/>
        <v/>
      </c>
      <c r="G467" s="128" t="e">
        <f>IF(A467&lt;&gt;"",IF(AND(#REF!="Padrão",$H$4=#REF!),BDI!$B$17,IF(AND(#REF!="Padrão",$H$4=#REF!),BDI!#REF!,IF(AND(#REF!="Diferenciado",$H$4=#REF!),BDI!$E$17,IF(AND(#REF!="Diferenciado",$H$4=#REF!),BDI!#REF!,IF(#REF!="ZERO",0))))),"")</f>
        <v>#REF!</v>
      </c>
      <c r="H467" s="129" t="str">
        <f t="shared" si="22"/>
        <v/>
      </c>
      <c r="I467" s="127" t="str">
        <f t="shared" si="23"/>
        <v/>
      </c>
    </row>
    <row r="468" spans="1:9" hidden="1" x14ac:dyDescent="0.35">
      <c r="A468" s="160" t="s">
        <v>1702</v>
      </c>
      <c r="B468" s="108" t="s">
        <v>1703</v>
      </c>
      <c r="C468" s="109" t="s">
        <v>16</v>
      </c>
      <c r="D468" s="109">
        <v>0</v>
      </c>
      <c r="E468" s="126" t="s">
        <v>402</v>
      </c>
      <c r="F468" s="127" t="str">
        <f t="shared" si="21"/>
        <v/>
      </c>
      <c r="G468" s="128" t="e">
        <f>IF(A468&lt;&gt;"",IF(AND(#REF!="Padrão",$H$4=#REF!),BDI!$B$17,IF(AND(#REF!="Padrão",$H$4=#REF!),BDI!#REF!,IF(AND(#REF!="Diferenciado",$H$4=#REF!),BDI!$E$17,IF(AND(#REF!="Diferenciado",$H$4=#REF!),BDI!#REF!,IF(#REF!="ZERO",0))))),"")</f>
        <v>#REF!</v>
      </c>
      <c r="H468" s="129" t="str">
        <f t="shared" si="22"/>
        <v/>
      </c>
      <c r="I468" s="127" t="str">
        <f t="shared" si="23"/>
        <v/>
      </c>
    </row>
    <row r="469" spans="1:9" hidden="1" x14ac:dyDescent="0.35">
      <c r="A469" s="160" t="s">
        <v>1704</v>
      </c>
      <c r="B469" s="108" t="s">
        <v>1705</v>
      </c>
      <c r="C469" s="109" t="s">
        <v>16</v>
      </c>
      <c r="D469" s="109">
        <v>0</v>
      </c>
      <c r="E469" s="126" t="s">
        <v>402</v>
      </c>
      <c r="F469" s="127" t="str">
        <f t="shared" si="21"/>
        <v/>
      </c>
      <c r="G469" s="128" t="e">
        <f>IF(A469&lt;&gt;"",IF(AND(#REF!="Padrão",$H$4=#REF!),BDI!$B$17,IF(AND(#REF!="Padrão",$H$4=#REF!),BDI!#REF!,IF(AND(#REF!="Diferenciado",$H$4=#REF!),BDI!$E$17,IF(AND(#REF!="Diferenciado",$H$4=#REF!),BDI!#REF!,IF(#REF!="ZERO",0))))),"")</f>
        <v>#REF!</v>
      </c>
      <c r="H469" s="129" t="str">
        <f t="shared" si="22"/>
        <v/>
      </c>
      <c r="I469" s="127" t="str">
        <f t="shared" si="23"/>
        <v/>
      </c>
    </row>
    <row r="470" spans="1:9" hidden="1" x14ac:dyDescent="0.35">
      <c r="A470" s="160" t="s">
        <v>1706</v>
      </c>
      <c r="B470" s="108" t="s">
        <v>1707</v>
      </c>
      <c r="C470" s="109" t="s">
        <v>16</v>
      </c>
      <c r="D470" s="109">
        <v>0</v>
      </c>
      <c r="E470" s="126" t="s">
        <v>402</v>
      </c>
      <c r="F470" s="127" t="str">
        <f t="shared" si="21"/>
        <v/>
      </c>
      <c r="G470" s="128" t="e">
        <f>IF(A470&lt;&gt;"",IF(AND(#REF!="Padrão",$H$4=#REF!),BDI!$B$17,IF(AND(#REF!="Padrão",$H$4=#REF!),BDI!#REF!,IF(AND(#REF!="Diferenciado",$H$4=#REF!),BDI!$E$17,IF(AND(#REF!="Diferenciado",$H$4=#REF!),BDI!#REF!,IF(#REF!="ZERO",0))))),"")</f>
        <v>#REF!</v>
      </c>
      <c r="H470" s="129" t="str">
        <f t="shared" si="22"/>
        <v/>
      </c>
      <c r="I470" s="127" t="str">
        <f t="shared" si="23"/>
        <v/>
      </c>
    </row>
    <row r="471" spans="1:9" hidden="1" x14ac:dyDescent="0.35">
      <c r="A471" s="160" t="s">
        <v>1708</v>
      </c>
      <c r="B471" s="108" t="s">
        <v>1709</v>
      </c>
      <c r="C471" s="109" t="s">
        <v>16</v>
      </c>
      <c r="D471" s="109">
        <v>0</v>
      </c>
      <c r="E471" s="126" t="s">
        <v>402</v>
      </c>
      <c r="F471" s="127" t="str">
        <f t="shared" si="21"/>
        <v/>
      </c>
      <c r="G471" s="128" t="e">
        <f>IF(A471&lt;&gt;"",IF(AND(#REF!="Padrão",$H$4=#REF!),BDI!$B$17,IF(AND(#REF!="Padrão",$H$4=#REF!),BDI!#REF!,IF(AND(#REF!="Diferenciado",$H$4=#REF!),BDI!$E$17,IF(AND(#REF!="Diferenciado",$H$4=#REF!),BDI!#REF!,IF(#REF!="ZERO",0))))),"")</f>
        <v>#REF!</v>
      </c>
      <c r="H471" s="129" t="str">
        <f t="shared" si="22"/>
        <v/>
      </c>
      <c r="I471" s="127" t="str">
        <f t="shared" si="23"/>
        <v/>
      </c>
    </row>
    <row r="472" spans="1:9" hidden="1" x14ac:dyDescent="0.35">
      <c r="A472" s="160" t="s">
        <v>599</v>
      </c>
      <c r="B472" s="108" t="s">
        <v>1710</v>
      </c>
      <c r="C472" s="109" t="s">
        <v>1711</v>
      </c>
      <c r="D472" s="109">
        <v>0</v>
      </c>
      <c r="E472" s="126">
        <f ca="1">OFFSET(INDEX(Composições!A:J,MATCH(Orçamentária!A472,Composições!A:A,0),8),2,0)</f>
        <v>0</v>
      </c>
      <c r="F472" s="127">
        <f t="shared" ca="1" si="21"/>
        <v>0</v>
      </c>
      <c r="G472" s="128" t="e">
        <f>IF(A472&lt;&gt;"",IF(AND(#REF!="Padrão",$H$4=#REF!),BDI!$B$17,IF(AND(#REF!="Padrão",$H$4=#REF!),BDI!#REF!,IF(AND(#REF!="Diferenciado",$H$4=#REF!),BDI!$E$17,IF(AND(#REF!="Diferenciado",$H$4=#REF!),BDI!#REF!,IF(#REF!="ZERO",0))))),"")</f>
        <v>#REF!</v>
      </c>
      <c r="H472" s="129" t="e">
        <f t="shared" ca="1" si="22"/>
        <v>#REF!</v>
      </c>
      <c r="I472" s="127" t="e">
        <f t="shared" ca="1" si="23"/>
        <v>#REF!</v>
      </c>
    </row>
    <row r="473" spans="1:9" hidden="1" x14ac:dyDescent="0.35">
      <c r="A473" s="160" t="s">
        <v>1712</v>
      </c>
      <c r="B473" s="108" t="s">
        <v>1713</v>
      </c>
      <c r="C473" s="109" t="s">
        <v>28</v>
      </c>
      <c r="D473" s="109">
        <v>0</v>
      </c>
      <c r="E473" s="126">
        <f ca="1">OFFSET(INDEX(Composições!A:J,MATCH(Orçamentária!A473,Composições!A:A,0),8),2,0)</f>
        <v>0</v>
      </c>
      <c r="F473" s="127">
        <f t="shared" ca="1" si="21"/>
        <v>0</v>
      </c>
      <c r="G473" s="128" t="e">
        <f>IF(A473&lt;&gt;"",IF(AND(#REF!="Padrão",$H$4=#REF!),BDI!$B$17,IF(AND(#REF!="Padrão",$H$4=#REF!),BDI!#REF!,IF(AND(#REF!="Diferenciado",$H$4=#REF!),BDI!$E$17,IF(AND(#REF!="Diferenciado",$H$4=#REF!),BDI!#REF!,IF(#REF!="ZERO",0))))),"")</f>
        <v>#REF!</v>
      </c>
      <c r="H473" s="129" t="e">
        <f t="shared" ca="1" si="22"/>
        <v>#REF!</v>
      </c>
      <c r="I473" s="127" t="e">
        <f t="shared" ca="1" si="23"/>
        <v>#REF!</v>
      </c>
    </row>
    <row r="474" spans="1:9" hidden="1" x14ac:dyDescent="0.35">
      <c r="A474" s="160" t="s">
        <v>1714</v>
      </c>
      <c r="B474" s="108" t="s">
        <v>1715</v>
      </c>
      <c r="C474" s="109" t="s">
        <v>28</v>
      </c>
      <c r="D474" s="109">
        <v>0</v>
      </c>
      <c r="E474" s="126" t="s">
        <v>402</v>
      </c>
      <c r="F474" s="127" t="str">
        <f t="shared" si="21"/>
        <v/>
      </c>
      <c r="G474" s="128" t="e">
        <f>IF(A474&lt;&gt;"",IF(AND(#REF!="Padrão",$H$4=#REF!),BDI!$B$17,IF(AND(#REF!="Padrão",$H$4=#REF!),BDI!#REF!,IF(AND(#REF!="Diferenciado",$H$4=#REF!),BDI!$E$17,IF(AND(#REF!="Diferenciado",$H$4=#REF!),BDI!#REF!,IF(#REF!="ZERO",0))))),"")</f>
        <v>#REF!</v>
      </c>
      <c r="H474" s="129" t="str">
        <f t="shared" si="22"/>
        <v/>
      </c>
      <c r="I474" s="127" t="str">
        <f t="shared" si="23"/>
        <v/>
      </c>
    </row>
    <row r="475" spans="1:9" hidden="1" x14ac:dyDescent="0.35">
      <c r="A475" s="160" t="s">
        <v>1716</v>
      </c>
      <c r="B475" s="108" t="s">
        <v>1717</v>
      </c>
      <c r="C475" s="109" t="s">
        <v>70</v>
      </c>
      <c r="D475" s="109">
        <v>0</v>
      </c>
      <c r="E475" s="126">
        <f ca="1">OFFSET(INDEX(Composições!A:J,MATCH(Orçamentária!A475,Composições!A:A,0),8),2,0)</f>
        <v>0</v>
      </c>
      <c r="F475" s="127">
        <f t="shared" ca="1" si="21"/>
        <v>0</v>
      </c>
      <c r="G475" s="128" t="e">
        <f>IF(A475&lt;&gt;"",IF(AND(#REF!="Padrão",$H$4=#REF!),BDI!$B$17,IF(AND(#REF!="Padrão",$H$4=#REF!),BDI!#REF!,IF(AND(#REF!="Diferenciado",$H$4=#REF!),BDI!$E$17,IF(AND(#REF!="Diferenciado",$H$4=#REF!),BDI!#REF!,IF(#REF!="ZERO",0))))),"")</f>
        <v>#REF!</v>
      </c>
      <c r="H475" s="129" t="e">
        <f t="shared" ca="1" si="22"/>
        <v>#REF!</v>
      </c>
      <c r="I475" s="127" t="e">
        <f t="shared" ca="1" si="23"/>
        <v>#REF!</v>
      </c>
    </row>
    <row r="476" spans="1:9" hidden="1" x14ac:dyDescent="0.35">
      <c r="A476" s="160" t="s">
        <v>1718</v>
      </c>
      <c r="B476" s="108" t="s">
        <v>1719</v>
      </c>
      <c r="C476" s="109" t="s">
        <v>70</v>
      </c>
      <c r="D476" s="109">
        <v>0</v>
      </c>
      <c r="E476" s="126">
        <f ca="1">OFFSET(INDEX(Composições!A:J,MATCH(Orçamentária!A476,Composições!A:A,0),8),2,0)</f>
        <v>0</v>
      </c>
      <c r="F476" s="127">
        <f t="shared" ca="1" si="21"/>
        <v>0</v>
      </c>
      <c r="G476" s="128" t="e">
        <f>IF(A476&lt;&gt;"",IF(AND(#REF!="Padrão",$H$4=#REF!),BDI!$B$17,IF(AND(#REF!="Padrão",$H$4=#REF!),BDI!#REF!,IF(AND(#REF!="Diferenciado",$H$4=#REF!),BDI!$E$17,IF(AND(#REF!="Diferenciado",$H$4=#REF!),BDI!#REF!,IF(#REF!="ZERO",0))))),"")</f>
        <v>#REF!</v>
      </c>
      <c r="H476" s="129" t="e">
        <f t="shared" ca="1" si="22"/>
        <v>#REF!</v>
      </c>
      <c r="I476" s="127" t="e">
        <f t="shared" ca="1" si="23"/>
        <v>#REF!</v>
      </c>
    </row>
    <row r="477" spans="1:9" hidden="1" x14ac:dyDescent="0.35">
      <c r="A477" s="160" t="s">
        <v>1720</v>
      </c>
      <c r="B477" s="108" t="s">
        <v>1721</v>
      </c>
      <c r="C477" s="109" t="s">
        <v>70</v>
      </c>
      <c r="D477" s="109">
        <v>0</v>
      </c>
      <c r="E477" s="126">
        <f ca="1">OFFSET(INDEX(Composições!A:J,MATCH(Orçamentária!A477,Composições!A:A,0),8),2,0)</f>
        <v>0</v>
      </c>
      <c r="F477" s="127">
        <f t="shared" ca="1" si="21"/>
        <v>0</v>
      </c>
      <c r="G477" s="128" t="e">
        <f>IF(A477&lt;&gt;"",IF(AND(#REF!="Padrão",$H$4=#REF!),BDI!$B$17,IF(AND(#REF!="Padrão",$H$4=#REF!),BDI!#REF!,IF(AND(#REF!="Diferenciado",$H$4=#REF!),BDI!$E$17,IF(AND(#REF!="Diferenciado",$H$4=#REF!),BDI!#REF!,IF(#REF!="ZERO",0))))),"")</f>
        <v>#REF!</v>
      </c>
      <c r="H477" s="129" t="e">
        <f t="shared" ca="1" si="22"/>
        <v>#REF!</v>
      </c>
      <c r="I477" s="127" t="e">
        <f t="shared" ca="1" si="23"/>
        <v>#REF!</v>
      </c>
    </row>
    <row r="478" spans="1:9" hidden="1" x14ac:dyDescent="0.35">
      <c r="A478" s="160" t="s">
        <v>1722</v>
      </c>
      <c r="B478" s="108" t="s">
        <v>3192</v>
      </c>
      <c r="C478" s="109" t="s">
        <v>70</v>
      </c>
      <c r="D478" s="109">
        <v>0</v>
      </c>
      <c r="E478" s="126" t="s">
        <v>402</v>
      </c>
      <c r="F478" s="127" t="str">
        <f t="shared" si="21"/>
        <v/>
      </c>
      <c r="G478" s="128" t="e">
        <f>IF(A478&lt;&gt;"",IF(AND(#REF!="Padrão",$H$4=#REF!),BDI!$B$17,IF(AND(#REF!="Padrão",$H$4=#REF!),BDI!#REF!,IF(AND(#REF!="Diferenciado",$H$4=#REF!),BDI!$E$17,IF(AND(#REF!="Diferenciado",$H$4=#REF!),BDI!#REF!,IF(#REF!="ZERO",0))))),"")</f>
        <v>#REF!</v>
      </c>
      <c r="H478" s="129" t="str">
        <f t="shared" si="22"/>
        <v/>
      </c>
      <c r="I478" s="127" t="str">
        <f t="shared" si="23"/>
        <v/>
      </c>
    </row>
    <row r="479" spans="1:9" hidden="1" x14ac:dyDescent="0.35">
      <c r="A479" s="160" t="s">
        <v>1723</v>
      </c>
      <c r="B479" s="108" t="s">
        <v>1724</v>
      </c>
      <c r="C479" s="109" t="s">
        <v>70</v>
      </c>
      <c r="D479" s="109">
        <v>0</v>
      </c>
      <c r="E479" s="126" t="s">
        <v>402</v>
      </c>
      <c r="F479" s="127" t="str">
        <f t="shared" si="21"/>
        <v/>
      </c>
      <c r="G479" s="128" t="e">
        <f>IF(A479&lt;&gt;"",IF(AND(#REF!="Padrão",$H$4=#REF!),BDI!$B$17,IF(AND(#REF!="Padrão",$H$4=#REF!),BDI!#REF!,IF(AND(#REF!="Diferenciado",$H$4=#REF!),BDI!$E$17,IF(AND(#REF!="Diferenciado",$H$4=#REF!),BDI!#REF!,IF(#REF!="ZERO",0))))),"")</f>
        <v>#REF!</v>
      </c>
      <c r="H479" s="129" t="str">
        <f t="shared" si="22"/>
        <v/>
      </c>
      <c r="I479" s="127" t="str">
        <f t="shared" si="23"/>
        <v/>
      </c>
    </row>
    <row r="480" spans="1:9" hidden="1" x14ac:dyDescent="0.35">
      <c r="A480" s="160" t="s">
        <v>1725</v>
      </c>
      <c r="B480" s="108" t="s">
        <v>1726</v>
      </c>
      <c r="C480" s="109" t="s">
        <v>70</v>
      </c>
      <c r="D480" s="109">
        <v>0</v>
      </c>
      <c r="E480" s="126" t="s">
        <v>402</v>
      </c>
      <c r="F480" s="127" t="str">
        <f t="shared" si="21"/>
        <v/>
      </c>
      <c r="G480" s="128" t="e">
        <f>IF(A480&lt;&gt;"",IF(AND(#REF!="Padrão",$H$4=#REF!),BDI!$B$17,IF(AND(#REF!="Padrão",$H$4=#REF!),BDI!#REF!,IF(AND(#REF!="Diferenciado",$H$4=#REF!),BDI!$E$17,IF(AND(#REF!="Diferenciado",$H$4=#REF!),BDI!#REF!,IF(#REF!="ZERO",0))))),"")</f>
        <v>#REF!</v>
      </c>
      <c r="H480" s="129" t="str">
        <f t="shared" si="22"/>
        <v/>
      </c>
      <c r="I480" s="127" t="str">
        <f t="shared" si="23"/>
        <v/>
      </c>
    </row>
    <row r="481" spans="1:9" hidden="1" x14ac:dyDescent="0.35">
      <c r="A481" s="160" t="s">
        <v>1727</v>
      </c>
      <c r="B481" s="108" t="s">
        <v>1728</v>
      </c>
      <c r="C481" s="109" t="s">
        <v>70</v>
      </c>
      <c r="D481" s="109">
        <v>0</v>
      </c>
      <c r="E481" s="126" t="s">
        <v>402</v>
      </c>
      <c r="F481" s="127" t="str">
        <f t="shared" si="21"/>
        <v/>
      </c>
      <c r="G481" s="128" t="e">
        <f>IF(A481&lt;&gt;"",IF(AND(#REF!="Padrão",$H$4=#REF!),BDI!$B$17,IF(AND(#REF!="Padrão",$H$4=#REF!),BDI!#REF!,IF(AND(#REF!="Diferenciado",$H$4=#REF!),BDI!$E$17,IF(AND(#REF!="Diferenciado",$H$4=#REF!),BDI!#REF!,IF(#REF!="ZERO",0))))),"")</f>
        <v>#REF!</v>
      </c>
      <c r="H481" s="129" t="str">
        <f t="shared" si="22"/>
        <v/>
      </c>
      <c r="I481" s="127" t="str">
        <f t="shared" si="23"/>
        <v/>
      </c>
    </row>
    <row r="482" spans="1:9" hidden="1" x14ac:dyDescent="0.35">
      <c r="A482" s="160" t="s">
        <v>1729</v>
      </c>
      <c r="B482" s="108" t="s">
        <v>1730</v>
      </c>
      <c r="C482" s="109" t="s">
        <v>70</v>
      </c>
      <c r="D482" s="109">
        <v>0</v>
      </c>
      <c r="E482" s="126" t="s">
        <v>402</v>
      </c>
      <c r="F482" s="127" t="str">
        <f t="shared" si="21"/>
        <v/>
      </c>
      <c r="G482" s="128" t="e">
        <f>IF(A482&lt;&gt;"",IF(AND(#REF!="Padrão",$H$4=#REF!),BDI!$B$17,IF(AND(#REF!="Padrão",$H$4=#REF!),BDI!#REF!,IF(AND(#REF!="Diferenciado",$H$4=#REF!),BDI!$E$17,IF(AND(#REF!="Diferenciado",$H$4=#REF!),BDI!#REF!,IF(#REF!="ZERO",0))))),"")</f>
        <v>#REF!</v>
      </c>
      <c r="H482" s="129" t="str">
        <f t="shared" si="22"/>
        <v/>
      </c>
      <c r="I482" s="127" t="str">
        <f t="shared" si="23"/>
        <v/>
      </c>
    </row>
    <row r="483" spans="1:9" hidden="1" x14ac:dyDescent="0.35">
      <c r="A483" s="160" t="s">
        <v>1731</v>
      </c>
      <c r="B483" s="108" t="s">
        <v>1732</v>
      </c>
      <c r="C483" s="109" t="s">
        <v>70</v>
      </c>
      <c r="D483" s="109">
        <v>0</v>
      </c>
      <c r="E483" s="126" t="s">
        <v>402</v>
      </c>
      <c r="F483" s="127" t="str">
        <f t="shared" si="21"/>
        <v/>
      </c>
      <c r="G483" s="128" t="e">
        <f>IF(A483&lt;&gt;"",IF(AND(#REF!="Padrão",$H$4=#REF!),BDI!$B$17,IF(AND(#REF!="Padrão",$H$4=#REF!),BDI!#REF!,IF(AND(#REF!="Diferenciado",$H$4=#REF!),BDI!$E$17,IF(AND(#REF!="Diferenciado",$H$4=#REF!),BDI!#REF!,IF(#REF!="ZERO",0))))),"")</f>
        <v>#REF!</v>
      </c>
      <c r="H483" s="129" t="str">
        <f t="shared" si="22"/>
        <v/>
      </c>
      <c r="I483" s="127" t="str">
        <f t="shared" si="23"/>
        <v/>
      </c>
    </row>
    <row r="484" spans="1:9" hidden="1" x14ac:dyDescent="0.35">
      <c r="A484" s="160" t="s">
        <v>1733</v>
      </c>
      <c r="B484" s="108" t="s">
        <v>1734</v>
      </c>
      <c r="C484" s="109" t="s">
        <v>70</v>
      </c>
      <c r="D484" s="109">
        <v>0</v>
      </c>
      <c r="E484" s="126" t="s">
        <v>402</v>
      </c>
      <c r="F484" s="127" t="str">
        <f t="shared" si="21"/>
        <v/>
      </c>
      <c r="G484" s="128" t="e">
        <f>IF(A484&lt;&gt;"",IF(AND(#REF!="Padrão",$H$4=#REF!),BDI!$B$17,IF(AND(#REF!="Padrão",$H$4=#REF!),BDI!#REF!,IF(AND(#REF!="Diferenciado",$H$4=#REF!),BDI!$E$17,IF(AND(#REF!="Diferenciado",$H$4=#REF!),BDI!#REF!,IF(#REF!="ZERO",0))))),"")</f>
        <v>#REF!</v>
      </c>
      <c r="H484" s="129" t="str">
        <f t="shared" si="22"/>
        <v/>
      </c>
      <c r="I484" s="127" t="str">
        <f t="shared" si="23"/>
        <v/>
      </c>
    </row>
    <row r="485" spans="1:9" hidden="1" x14ac:dyDescent="0.35">
      <c r="A485" s="160" t="s">
        <v>1735</v>
      </c>
      <c r="B485" s="108" t="s">
        <v>1736</v>
      </c>
      <c r="C485" s="109" t="s">
        <v>70</v>
      </c>
      <c r="D485" s="109">
        <v>0</v>
      </c>
      <c r="E485" s="126" t="s">
        <v>402</v>
      </c>
      <c r="F485" s="127" t="str">
        <f t="shared" si="21"/>
        <v/>
      </c>
      <c r="G485" s="128" t="e">
        <f>IF(A485&lt;&gt;"",IF(AND(#REF!="Padrão",$H$4=#REF!),BDI!$B$17,IF(AND(#REF!="Padrão",$H$4=#REF!),BDI!#REF!,IF(AND(#REF!="Diferenciado",$H$4=#REF!),BDI!$E$17,IF(AND(#REF!="Diferenciado",$H$4=#REF!),BDI!#REF!,IF(#REF!="ZERO",0))))),"")</f>
        <v>#REF!</v>
      </c>
      <c r="H485" s="129" t="str">
        <f t="shared" si="22"/>
        <v/>
      </c>
      <c r="I485" s="127" t="str">
        <f t="shared" si="23"/>
        <v/>
      </c>
    </row>
    <row r="486" spans="1:9" hidden="1" x14ac:dyDescent="0.35">
      <c r="A486" s="160" t="s">
        <v>1737</v>
      </c>
      <c r="B486" s="108" t="s">
        <v>3189</v>
      </c>
      <c r="C486" s="109" t="s">
        <v>70</v>
      </c>
      <c r="D486" s="109">
        <v>0</v>
      </c>
      <c r="E486" s="126" t="s">
        <v>402</v>
      </c>
      <c r="F486" s="127" t="str">
        <f t="shared" si="21"/>
        <v/>
      </c>
      <c r="G486" s="128" t="e">
        <f>IF(A486&lt;&gt;"",IF(AND(#REF!="Padrão",$H$4=#REF!),BDI!$B$17,IF(AND(#REF!="Padrão",$H$4=#REF!),BDI!#REF!,IF(AND(#REF!="Diferenciado",$H$4=#REF!),BDI!$E$17,IF(AND(#REF!="Diferenciado",$H$4=#REF!),BDI!#REF!,IF(#REF!="ZERO",0))))),"")</f>
        <v>#REF!</v>
      </c>
      <c r="H486" s="129" t="str">
        <f t="shared" si="22"/>
        <v/>
      </c>
      <c r="I486" s="127" t="str">
        <f t="shared" si="23"/>
        <v/>
      </c>
    </row>
    <row r="487" spans="1:9" hidden="1" x14ac:dyDescent="0.35">
      <c r="A487" s="160" t="s">
        <v>1738</v>
      </c>
      <c r="B487" s="108" t="s">
        <v>1739</v>
      </c>
      <c r="C487" s="109" t="s">
        <v>70</v>
      </c>
      <c r="D487" s="109">
        <v>0</v>
      </c>
      <c r="E487" s="126" t="s">
        <v>402</v>
      </c>
      <c r="F487" s="127" t="str">
        <f t="shared" si="21"/>
        <v/>
      </c>
      <c r="G487" s="128" t="e">
        <f>IF(A487&lt;&gt;"",IF(AND(#REF!="Padrão",$H$4=#REF!),BDI!$B$17,IF(AND(#REF!="Padrão",$H$4=#REF!),BDI!#REF!,IF(AND(#REF!="Diferenciado",$H$4=#REF!),BDI!$E$17,IF(AND(#REF!="Diferenciado",$H$4=#REF!),BDI!#REF!,IF(#REF!="ZERO",0))))),"")</f>
        <v>#REF!</v>
      </c>
      <c r="H487" s="129" t="str">
        <f t="shared" si="22"/>
        <v/>
      </c>
      <c r="I487" s="127" t="str">
        <f t="shared" si="23"/>
        <v/>
      </c>
    </row>
    <row r="488" spans="1:9" hidden="1" x14ac:dyDescent="0.35">
      <c r="A488" s="160" t="s">
        <v>1740</v>
      </c>
      <c r="B488" s="108" t="s">
        <v>1741</v>
      </c>
      <c r="C488" s="109" t="s">
        <v>70</v>
      </c>
      <c r="D488" s="109">
        <v>0</v>
      </c>
      <c r="E488" s="126" t="s">
        <v>402</v>
      </c>
      <c r="F488" s="127" t="str">
        <f t="shared" si="21"/>
        <v/>
      </c>
      <c r="G488" s="128" t="e">
        <f>IF(A488&lt;&gt;"",IF(AND(#REF!="Padrão",$H$4=#REF!),BDI!$B$17,IF(AND(#REF!="Padrão",$H$4=#REF!),BDI!#REF!,IF(AND(#REF!="Diferenciado",$H$4=#REF!),BDI!$E$17,IF(AND(#REF!="Diferenciado",$H$4=#REF!),BDI!#REF!,IF(#REF!="ZERO",0))))),"")</f>
        <v>#REF!</v>
      </c>
      <c r="H488" s="129" t="str">
        <f t="shared" si="22"/>
        <v/>
      </c>
      <c r="I488" s="127" t="str">
        <f t="shared" si="23"/>
        <v/>
      </c>
    </row>
    <row r="489" spans="1:9" hidden="1" x14ac:dyDescent="0.35">
      <c r="A489" s="160" t="s">
        <v>1742</v>
      </c>
      <c r="B489" s="108" t="s">
        <v>1743</v>
      </c>
      <c r="C489" s="109" t="s">
        <v>70</v>
      </c>
      <c r="D489" s="109">
        <v>0</v>
      </c>
      <c r="E489" s="126" t="s">
        <v>402</v>
      </c>
      <c r="F489" s="127" t="str">
        <f t="shared" si="21"/>
        <v/>
      </c>
      <c r="G489" s="128" t="e">
        <f>IF(A489&lt;&gt;"",IF(AND(#REF!="Padrão",$H$4=#REF!),BDI!$B$17,IF(AND(#REF!="Padrão",$H$4=#REF!),BDI!#REF!,IF(AND(#REF!="Diferenciado",$H$4=#REF!),BDI!$E$17,IF(AND(#REF!="Diferenciado",$H$4=#REF!),BDI!#REF!,IF(#REF!="ZERO",0))))),"")</f>
        <v>#REF!</v>
      </c>
      <c r="H489" s="129" t="str">
        <f t="shared" si="22"/>
        <v/>
      </c>
      <c r="I489" s="127" t="str">
        <f t="shared" si="23"/>
        <v/>
      </c>
    </row>
    <row r="490" spans="1:9" hidden="1" x14ac:dyDescent="0.35">
      <c r="A490" s="160" t="s">
        <v>1744</v>
      </c>
      <c r="B490" s="108" t="s">
        <v>1745</v>
      </c>
      <c r="C490" s="109" t="s">
        <v>70</v>
      </c>
      <c r="D490" s="109">
        <v>0</v>
      </c>
      <c r="E490" s="126" t="s">
        <v>402</v>
      </c>
      <c r="F490" s="127" t="str">
        <f t="shared" si="21"/>
        <v/>
      </c>
      <c r="G490" s="128" t="e">
        <f>IF(A490&lt;&gt;"",IF(AND(#REF!="Padrão",$H$4=#REF!),BDI!$B$17,IF(AND(#REF!="Padrão",$H$4=#REF!),BDI!#REF!,IF(AND(#REF!="Diferenciado",$H$4=#REF!),BDI!$E$17,IF(AND(#REF!="Diferenciado",$H$4=#REF!),BDI!#REF!,IF(#REF!="ZERO",0))))),"")</f>
        <v>#REF!</v>
      </c>
      <c r="H490" s="129" t="str">
        <f t="shared" si="22"/>
        <v/>
      </c>
      <c r="I490" s="127" t="str">
        <f t="shared" si="23"/>
        <v/>
      </c>
    </row>
    <row r="491" spans="1:9" hidden="1" x14ac:dyDescent="0.35">
      <c r="A491" s="160" t="s">
        <v>1746</v>
      </c>
      <c r="B491" s="108" t="s">
        <v>1747</v>
      </c>
      <c r="C491" s="109" t="s">
        <v>80</v>
      </c>
      <c r="D491" s="109">
        <v>0</v>
      </c>
      <c r="E491" s="126" t="s">
        <v>402</v>
      </c>
      <c r="F491" s="127" t="str">
        <f t="shared" si="21"/>
        <v/>
      </c>
      <c r="G491" s="128" t="e">
        <f>IF(A491&lt;&gt;"",IF(AND(#REF!="Padrão",$H$4=#REF!),BDI!$B$17,IF(AND(#REF!="Padrão",$H$4=#REF!),BDI!#REF!,IF(AND(#REF!="Diferenciado",$H$4=#REF!),BDI!$E$17,IF(AND(#REF!="Diferenciado",$H$4=#REF!),BDI!#REF!,IF(#REF!="ZERO",0))))),"")</f>
        <v>#REF!</v>
      </c>
      <c r="H491" s="129" t="str">
        <f t="shared" si="22"/>
        <v/>
      </c>
      <c r="I491" s="127" t="str">
        <f t="shared" si="23"/>
        <v/>
      </c>
    </row>
    <row r="492" spans="1:9" hidden="1" x14ac:dyDescent="0.35">
      <c r="A492" s="160" t="s">
        <v>1748</v>
      </c>
      <c r="B492" s="108" t="s">
        <v>1749</v>
      </c>
      <c r="C492" s="109" t="s">
        <v>80</v>
      </c>
      <c r="D492" s="109">
        <v>0</v>
      </c>
      <c r="E492" s="126" t="s">
        <v>402</v>
      </c>
      <c r="F492" s="127" t="str">
        <f t="shared" si="21"/>
        <v/>
      </c>
      <c r="G492" s="128" t="e">
        <f>IF(A492&lt;&gt;"",IF(AND(#REF!="Padrão",$H$4=#REF!),BDI!$B$17,IF(AND(#REF!="Padrão",$H$4=#REF!),BDI!#REF!,IF(AND(#REF!="Diferenciado",$H$4=#REF!),BDI!$E$17,IF(AND(#REF!="Diferenciado",$H$4=#REF!),BDI!#REF!,IF(#REF!="ZERO",0))))),"")</f>
        <v>#REF!</v>
      </c>
      <c r="H492" s="129" t="str">
        <f t="shared" si="22"/>
        <v/>
      </c>
      <c r="I492" s="127" t="str">
        <f t="shared" si="23"/>
        <v/>
      </c>
    </row>
    <row r="493" spans="1:9" hidden="1" x14ac:dyDescent="0.35">
      <c r="A493" s="160" t="s">
        <v>1750</v>
      </c>
      <c r="B493" s="108" t="s">
        <v>1751</v>
      </c>
      <c r="C493" s="109" t="s">
        <v>80</v>
      </c>
      <c r="D493" s="109">
        <v>0</v>
      </c>
      <c r="E493" s="126" t="s">
        <v>402</v>
      </c>
      <c r="F493" s="127" t="str">
        <f t="shared" si="21"/>
        <v/>
      </c>
      <c r="G493" s="128" t="e">
        <f>IF(A493&lt;&gt;"",IF(AND(#REF!="Padrão",$H$4=#REF!),BDI!$B$17,IF(AND(#REF!="Padrão",$H$4=#REF!),BDI!#REF!,IF(AND(#REF!="Diferenciado",$H$4=#REF!),BDI!$E$17,IF(AND(#REF!="Diferenciado",$H$4=#REF!),BDI!#REF!,IF(#REF!="ZERO",0))))),"")</f>
        <v>#REF!</v>
      </c>
      <c r="H493" s="129" t="str">
        <f t="shared" si="22"/>
        <v/>
      </c>
      <c r="I493" s="127" t="str">
        <f t="shared" si="23"/>
        <v/>
      </c>
    </row>
    <row r="494" spans="1:9" hidden="1" x14ac:dyDescent="0.35">
      <c r="A494" s="160" t="s">
        <v>1752</v>
      </c>
      <c r="B494" s="108" t="s">
        <v>1753</v>
      </c>
      <c r="C494" s="109" t="s">
        <v>80</v>
      </c>
      <c r="D494" s="109">
        <v>0</v>
      </c>
      <c r="E494" s="126">
        <f ca="1">OFFSET(INDEX(Composições!A:J,MATCH(Orçamentária!A494,Composições!A:A,0),8),2,0)</f>
        <v>0</v>
      </c>
      <c r="F494" s="127">
        <f t="shared" ca="1" si="21"/>
        <v>0</v>
      </c>
      <c r="G494" s="128" t="e">
        <f>IF(A494&lt;&gt;"",IF(AND(#REF!="Padrão",$H$4=#REF!),BDI!$B$17,IF(AND(#REF!="Padrão",$H$4=#REF!),BDI!#REF!,IF(AND(#REF!="Diferenciado",$H$4=#REF!),BDI!$E$17,IF(AND(#REF!="Diferenciado",$H$4=#REF!),BDI!#REF!,IF(#REF!="ZERO",0))))),"")</f>
        <v>#REF!</v>
      </c>
      <c r="H494" s="129" t="e">
        <f t="shared" ca="1" si="22"/>
        <v>#REF!</v>
      </c>
      <c r="I494" s="127" t="e">
        <f t="shared" ca="1" si="23"/>
        <v>#REF!</v>
      </c>
    </row>
    <row r="495" spans="1:9" hidden="1" x14ac:dyDescent="0.35">
      <c r="A495" s="160" t="s">
        <v>1754</v>
      </c>
      <c r="B495" s="108" t="s">
        <v>1755</v>
      </c>
      <c r="C495" s="109" t="s">
        <v>69</v>
      </c>
      <c r="D495" s="109">
        <v>0</v>
      </c>
      <c r="E495" s="126">
        <f ca="1">OFFSET(INDEX(Composições!A:J,MATCH(Orçamentária!A495,Composições!A:A,0),8),2,0)</f>
        <v>0</v>
      </c>
      <c r="F495" s="127">
        <f t="shared" ca="1" si="21"/>
        <v>0</v>
      </c>
      <c r="G495" s="128" t="e">
        <f>IF(A495&lt;&gt;"",IF(AND(#REF!="Padrão",$H$4=#REF!),BDI!$B$17,IF(AND(#REF!="Padrão",$H$4=#REF!),BDI!#REF!,IF(AND(#REF!="Diferenciado",$H$4=#REF!),BDI!$E$17,IF(AND(#REF!="Diferenciado",$H$4=#REF!),BDI!#REF!,IF(#REF!="ZERO",0))))),"")</f>
        <v>#REF!</v>
      </c>
      <c r="H495" s="129" t="e">
        <f t="shared" ca="1" si="22"/>
        <v>#REF!</v>
      </c>
      <c r="I495" s="127" t="e">
        <f t="shared" ca="1" si="23"/>
        <v>#REF!</v>
      </c>
    </row>
    <row r="496" spans="1:9" hidden="1" x14ac:dyDescent="0.35">
      <c r="A496" s="160" t="s">
        <v>1756</v>
      </c>
      <c r="B496" s="108" t="s">
        <v>1757</v>
      </c>
      <c r="C496" s="109" t="s">
        <v>69</v>
      </c>
      <c r="D496" s="109">
        <v>0</v>
      </c>
      <c r="E496" s="126">
        <f ca="1">OFFSET(INDEX(Composições!A:J,MATCH(Orçamentária!A496,Composições!A:A,0),8),2,0)</f>
        <v>0</v>
      </c>
      <c r="F496" s="127">
        <f t="shared" ca="1" si="21"/>
        <v>0</v>
      </c>
      <c r="G496" s="128" t="e">
        <f>IF(A496&lt;&gt;"",IF(AND(#REF!="Padrão",$H$4=#REF!),BDI!$B$17,IF(AND(#REF!="Padrão",$H$4=#REF!),BDI!#REF!,IF(AND(#REF!="Diferenciado",$H$4=#REF!),BDI!$E$17,IF(AND(#REF!="Diferenciado",$H$4=#REF!),BDI!#REF!,IF(#REF!="ZERO",0))))),"")</f>
        <v>#REF!</v>
      </c>
      <c r="H496" s="129" t="e">
        <f t="shared" ca="1" si="22"/>
        <v>#REF!</v>
      </c>
      <c r="I496" s="127" t="e">
        <f t="shared" ca="1" si="23"/>
        <v>#REF!</v>
      </c>
    </row>
    <row r="497" spans="1:9" hidden="1" x14ac:dyDescent="0.35">
      <c r="A497" s="160" t="s">
        <v>1758</v>
      </c>
      <c r="B497" s="108" t="s">
        <v>1759</v>
      </c>
      <c r="C497" s="109" t="s">
        <v>69</v>
      </c>
      <c r="D497" s="109">
        <v>0</v>
      </c>
      <c r="E497" s="126" t="s">
        <v>402</v>
      </c>
      <c r="F497" s="127" t="str">
        <f t="shared" si="21"/>
        <v/>
      </c>
      <c r="G497" s="128" t="e">
        <f>IF(A497&lt;&gt;"",IF(AND(#REF!="Padrão",$H$4=#REF!),BDI!$B$17,IF(AND(#REF!="Padrão",$H$4=#REF!),BDI!#REF!,IF(AND(#REF!="Diferenciado",$H$4=#REF!),BDI!$E$17,IF(AND(#REF!="Diferenciado",$H$4=#REF!),BDI!#REF!,IF(#REF!="ZERO",0))))),"")</f>
        <v>#REF!</v>
      </c>
      <c r="H497" s="129" t="str">
        <f t="shared" si="22"/>
        <v/>
      </c>
      <c r="I497" s="127" t="str">
        <f t="shared" si="23"/>
        <v/>
      </c>
    </row>
    <row r="498" spans="1:9" hidden="1" x14ac:dyDescent="0.35">
      <c r="A498" s="160" t="s">
        <v>1760</v>
      </c>
      <c r="B498" s="108" t="s">
        <v>1761</v>
      </c>
      <c r="C498" s="109" t="s">
        <v>69</v>
      </c>
      <c r="D498" s="109">
        <v>0</v>
      </c>
      <c r="E498" s="126" t="s">
        <v>402</v>
      </c>
      <c r="F498" s="127" t="str">
        <f t="shared" si="21"/>
        <v/>
      </c>
      <c r="G498" s="128" t="e">
        <f>IF(A498&lt;&gt;"",IF(AND(#REF!="Padrão",$H$4=#REF!),BDI!$B$17,IF(AND(#REF!="Padrão",$H$4=#REF!),BDI!#REF!,IF(AND(#REF!="Diferenciado",$H$4=#REF!),BDI!$E$17,IF(AND(#REF!="Diferenciado",$H$4=#REF!),BDI!#REF!,IF(#REF!="ZERO",0))))),"")</f>
        <v>#REF!</v>
      </c>
      <c r="H498" s="129" t="str">
        <f t="shared" si="22"/>
        <v/>
      </c>
      <c r="I498" s="127" t="str">
        <f t="shared" si="23"/>
        <v/>
      </c>
    </row>
    <row r="499" spans="1:9" hidden="1" x14ac:dyDescent="0.35">
      <c r="A499" s="160" t="s">
        <v>1762</v>
      </c>
      <c r="B499" s="108" t="s">
        <v>8026</v>
      </c>
      <c r="C499" s="109" t="s">
        <v>70</v>
      </c>
      <c r="D499" s="109">
        <v>0</v>
      </c>
      <c r="E499" s="126">
        <f ca="1">OFFSET(INDEX(Composições!A:J,MATCH(Orçamentária!A499,Composições!A:A,0),8),2,0)</f>
        <v>0</v>
      </c>
      <c r="F499" s="127">
        <f t="shared" ca="1" si="21"/>
        <v>0</v>
      </c>
      <c r="G499" s="128" t="e">
        <f>IF(A499&lt;&gt;"",IF(AND(#REF!="Padrão",$H$4=#REF!),BDI!$B$17,IF(AND(#REF!="Padrão",$H$4=#REF!),BDI!#REF!,IF(AND(#REF!="Diferenciado",$H$4=#REF!),BDI!$E$17,IF(AND(#REF!="Diferenciado",$H$4=#REF!),BDI!#REF!,IF(#REF!="ZERO",0))))),"")</f>
        <v>#REF!</v>
      </c>
      <c r="H499" s="129" t="e">
        <f t="shared" ca="1" si="22"/>
        <v>#REF!</v>
      </c>
      <c r="I499" s="127" t="e">
        <f t="shared" ca="1" si="23"/>
        <v>#REF!</v>
      </c>
    </row>
    <row r="500" spans="1:9" hidden="1" x14ac:dyDescent="0.35">
      <c r="A500" s="160" t="s">
        <v>1763</v>
      </c>
      <c r="B500" s="108" t="s">
        <v>8027</v>
      </c>
      <c r="C500" s="109" t="s">
        <v>70</v>
      </c>
      <c r="D500" s="109">
        <v>0</v>
      </c>
      <c r="E500" s="126" t="s">
        <v>402</v>
      </c>
      <c r="F500" s="127" t="str">
        <f t="shared" si="21"/>
        <v/>
      </c>
      <c r="G500" s="128" t="e">
        <f>IF(A500&lt;&gt;"",IF(AND(#REF!="Padrão",$H$4=#REF!),BDI!$B$17,IF(AND(#REF!="Padrão",$H$4=#REF!),BDI!#REF!,IF(AND(#REF!="Diferenciado",$H$4=#REF!),BDI!$E$17,IF(AND(#REF!="Diferenciado",$H$4=#REF!),BDI!#REF!,IF(#REF!="ZERO",0))))),"")</f>
        <v>#REF!</v>
      </c>
      <c r="H500" s="129" t="str">
        <f t="shared" si="22"/>
        <v/>
      </c>
      <c r="I500" s="127" t="str">
        <f t="shared" si="23"/>
        <v/>
      </c>
    </row>
    <row r="501" spans="1:9" hidden="1" x14ac:dyDescent="0.35">
      <c r="A501" s="160" t="s">
        <v>1764</v>
      </c>
      <c r="B501" s="108" t="s">
        <v>8028</v>
      </c>
      <c r="C501" s="109" t="s">
        <v>70</v>
      </c>
      <c r="D501" s="109">
        <v>0</v>
      </c>
      <c r="E501" s="126">
        <f ca="1">OFFSET(INDEX(Composições!A:J,MATCH(Orçamentária!A501,Composições!A:A,0),8),2,0)</f>
        <v>0</v>
      </c>
      <c r="F501" s="127">
        <f t="shared" ca="1" si="21"/>
        <v>0</v>
      </c>
      <c r="G501" s="128" t="e">
        <f>IF(A501&lt;&gt;"",IF(AND(#REF!="Padrão",$H$4=#REF!),BDI!$B$17,IF(AND(#REF!="Padrão",$H$4=#REF!),BDI!#REF!,IF(AND(#REF!="Diferenciado",$H$4=#REF!),BDI!$E$17,IF(AND(#REF!="Diferenciado",$H$4=#REF!),BDI!#REF!,IF(#REF!="ZERO",0))))),"")</f>
        <v>#REF!</v>
      </c>
      <c r="H501" s="129" t="e">
        <f t="shared" ca="1" si="22"/>
        <v>#REF!</v>
      </c>
      <c r="I501" s="127" t="e">
        <f t="shared" ca="1" si="23"/>
        <v>#REF!</v>
      </c>
    </row>
    <row r="502" spans="1:9" hidden="1" x14ac:dyDescent="0.35">
      <c r="A502" s="160" t="s">
        <v>1765</v>
      </c>
      <c r="B502" s="108" t="s">
        <v>8029</v>
      </c>
      <c r="C502" s="109" t="s">
        <v>70</v>
      </c>
      <c r="D502" s="109">
        <v>0</v>
      </c>
      <c r="E502" s="126" t="s">
        <v>402</v>
      </c>
      <c r="F502" s="127" t="str">
        <f t="shared" si="21"/>
        <v/>
      </c>
      <c r="G502" s="128" t="e">
        <f>IF(A502&lt;&gt;"",IF(AND(#REF!="Padrão",$H$4=#REF!),BDI!$B$17,IF(AND(#REF!="Padrão",$H$4=#REF!),BDI!#REF!,IF(AND(#REF!="Diferenciado",$H$4=#REF!),BDI!$E$17,IF(AND(#REF!="Diferenciado",$H$4=#REF!),BDI!#REF!,IF(#REF!="ZERO",0))))),"")</f>
        <v>#REF!</v>
      </c>
      <c r="H502" s="129" t="str">
        <f t="shared" si="22"/>
        <v/>
      </c>
      <c r="I502" s="127" t="str">
        <f t="shared" si="23"/>
        <v/>
      </c>
    </row>
    <row r="503" spans="1:9" hidden="1" x14ac:dyDescent="0.35">
      <c r="A503" s="160" t="s">
        <v>1766</v>
      </c>
      <c r="B503" s="108" t="s">
        <v>8030</v>
      </c>
      <c r="C503" s="109" t="s">
        <v>70</v>
      </c>
      <c r="D503" s="109">
        <v>0</v>
      </c>
      <c r="E503" s="126">
        <f ca="1">OFFSET(INDEX(Composições!A:J,MATCH(Orçamentária!A503,Composições!A:A,0),8),2,0)</f>
        <v>0</v>
      </c>
      <c r="F503" s="127">
        <f t="shared" ca="1" si="21"/>
        <v>0</v>
      </c>
      <c r="G503" s="128" t="e">
        <f>IF(A503&lt;&gt;"",IF(AND(#REF!="Padrão",$H$4=#REF!),BDI!$B$17,IF(AND(#REF!="Padrão",$H$4=#REF!),BDI!#REF!,IF(AND(#REF!="Diferenciado",$H$4=#REF!),BDI!$E$17,IF(AND(#REF!="Diferenciado",$H$4=#REF!),BDI!#REF!,IF(#REF!="ZERO",0))))),"")</f>
        <v>#REF!</v>
      </c>
      <c r="H503" s="129" t="e">
        <f t="shared" ca="1" si="22"/>
        <v>#REF!</v>
      </c>
      <c r="I503" s="127" t="e">
        <f t="shared" ca="1" si="23"/>
        <v>#REF!</v>
      </c>
    </row>
    <row r="504" spans="1:9" hidden="1" x14ac:dyDescent="0.35">
      <c r="A504" s="160" t="s">
        <v>1767</v>
      </c>
      <c r="B504" s="108" t="s">
        <v>8031</v>
      </c>
      <c r="C504" s="109" t="s">
        <v>70</v>
      </c>
      <c r="D504" s="109">
        <v>0</v>
      </c>
      <c r="E504" s="126" t="s">
        <v>402</v>
      </c>
      <c r="F504" s="127" t="str">
        <f t="shared" si="21"/>
        <v/>
      </c>
      <c r="G504" s="128" t="e">
        <f>IF(A504&lt;&gt;"",IF(AND(#REF!="Padrão",$H$4=#REF!),BDI!$B$17,IF(AND(#REF!="Padrão",$H$4=#REF!),BDI!#REF!,IF(AND(#REF!="Diferenciado",$H$4=#REF!),BDI!$E$17,IF(AND(#REF!="Diferenciado",$H$4=#REF!),BDI!#REF!,IF(#REF!="ZERO",0))))),"")</f>
        <v>#REF!</v>
      </c>
      <c r="H504" s="129" t="str">
        <f t="shared" si="22"/>
        <v/>
      </c>
      <c r="I504" s="127" t="str">
        <f t="shared" si="23"/>
        <v/>
      </c>
    </row>
    <row r="505" spans="1:9" hidden="1" x14ac:dyDescent="0.35">
      <c r="A505" s="160" t="s">
        <v>1768</v>
      </c>
      <c r="B505" s="108" t="s">
        <v>1769</v>
      </c>
      <c r="C505" s="109" t="s">
        <v>69</v>
      </c>
      <c r="D505" s="109">
        <v>0</v>
      </c>
      <c r="E505" s="126">
        <f ca="1">OFFSET(INDEX(Composições!A:J,MATCH(Orçamentária!A505,Composições!A:A,0),8),2,0)</f>
        <v>0</v>
      </c>
      <c r="F505" s="127">
        <f t="shared" ca="1" si="21"/>
        <v>0</v>
      </c>
      <c r="G505" s="128" t="e">
        <f>IF(A505&lt;&gt;"",IF(AND(#REF!="Padrão",$H$4=#REF!),BDI!$B$17,IF(AND(#REF!="Padrão",$H$4=#REF!),BDI!#REF!,IF(AND(#REF!="Diferenciado",$H$4=#REF!),BDI!$E$17,IF(AND(#REF!="Diferenciado",$H$4=#REF!),BDI!#REF!,IF(#REF!="ZERO",0))))),"")</f>
        <v>#REF!</v>
      </c>
      <c r="H505" s="129" t="e">
        <f t="shared" ca="1" si="22"/>
        <v>#REF!</v>
      </c>
      <c r="I505" s="127" t="e">
        <f t="shared" ca="1" si="23"/>
        <v>#REF!</v>
      </c>
    </row>
    <row r="506" spans="1:9" hidden="1" x14ac:dyDescent="0.35">
      <c r="A506" s="160" t="s">
        <v>1770</v>
      </c>
      <c r="B506" s="108" t="s">
        <v>1771</v>
      </c>
      <c r="C506" s="109" t="s">
        <v>69</v>
      </c>
      <c r="D506" s="109">
        <v>0</v>
      </c>
      <c r="E506" s="126">
        <f ca="1">OFFSET(INDEX(Composições!A:J,MATCH(Orçamentária!A506,Composições!A:A,0),8),2,0)</f>
        <v>0</v>
      </c>
      <c r="F506" s="127">
        <f t="shared" ca="1" si="21"/>
        <v>0</v>
      </c>
      <c r="G506" s="128" t="e">
        <f>IF(A506&lt;&gt;"",IF(AND(#REF!="Padrão",$H$4=#REF!),BDI!$B$17,IF(AND(#REF!="Padrão",$H$4=#REF!),BDI!#REF!,IF(AND(#REF!="Diferenciado",$H$4=#REF!),BDI!$E$17,IF(AND(#REF!="Diferenciado",$H$4=#REF!),BDI!#REF!,IF(#REF!="ZERO",0))))),"")</f>
        <v>#REF!</v>
      </c>
      <c r="H506" s="129" t="e">
        <f t="shared" ca="1" si="22"/>
        <v>#REF!</v>
      </c>
      <c r="I506" s="127" t="e">
        <f t="shared" ca="1" si="23"/>
        <v>#REF!</v>
      </c>
    </row>
    <row r="507" spans="1:9" hidden="1" x14ac:dyDescent="0.35">
      <c r="A507" s="160" t="s">
        <v>1772</v>
      </c>
      <c r="B507" s="108" t="s">
        <v>1773</v>
      </c>
      <c r="C507" s="109" t="s">
        <v>69</v>
      </c>
      <c r="D507" s="109">
        <v>0</v>
      </c>
      <c r="E507" s="126">
        <f ca="1">OFFSET(INDEX(Composições!A:J,MATCH(Orçamentária!A507,Composições!A:A,0),8),2,0)</f>
        <v>0</v>
      </c>
      <c r="F507" s="127">
        <f t="shared" ca="1" si="21"/>
        <v>0</v>
      </c>
      <c r="G507" s="128" t="e">
        <f>IF(A507&lt;&gt;"",IF(AND(#REF!="Padrão",$H$4=#REF!),BDI!$B$17,IF(AND(#REF!="Padrão",$H$4=#REF!),BDI!#REF!,IF(AND(#REF!="Diferenciado",$H$4=#REF!),BDI!$E$17,IF(AND(#REF!="Diferenciado",$H$4=#REF!),BDI!#REF!,IF(#REF!="ZERO",0))))),"")</f>
        <v>#REF!</v>
      </c>
      <c r="H507" s="129" t="e">
        <f t="shared" ca="1" si="22"/>
        <v>#REF!</v>
      </c>
      <c r="I507" s="127" t="e">
        <f t="shared" ca="1" si="23"/>
        <v>#REF!</v>
      </c>
    </row>
    <row r="508" spans="1:9" hidden="1" x14ac:dyDescent="0.35">
      <c r="A508" s="160" t="s">
        <v>1774</v>
      </c>
      <c r="B508" s="108" t="s">
        <v>1775</v>
      </c>
      <c r="C508" s="109" t="s">
        <v>69</v>
      </c>
      <c r="D508" s="109">
        <v>0</v>
      </c>
      <c r="E508" s="126">
        <f ca="1">OFFSET(INDEX(Composições!A:J,MATCH(Orçamentária!A508,Composições!A:A,0),8),2,0)</f>
        <v>0</v>
      </c>
      <c r="F508" s="127">
        <f t="shared" ca="1" si="21"/>
        <v>0</v>
      </c>
      <c r="G508" s="128" t="e">
        <f>IF(A508&lt;&gt;"",IF(AND(#REF!="Padrão",$H$4=#REF!),BDI!$B$17,IF(AND(#REF!="Padrão",$H$4=#REF!),BDI!#REF!,IF(AND(#REF!="Diferenciado",$H$4=#REF!),BDI!$E$17,IF(AND(#REF!="Diferenciado",$H$4=#REF!),BDI!#REF!,IF(#REF!="ZERO",0))))),"")</f>
        <v>#REF!</v>
      </c>
      <c r="H508" s="129" t="e">
        <f t="shared" ca="1" si="22"/>
        <v>#REF!</v>
      </c>
      <c r="I508" s="127" t="e">
        <f t="shared" ca="1" si="23"/>
        <v>#REF!</v>
      </c>
    </row>
    <row r="509" spans="1:9" hidden="1" x14ac:dyDescent="0.35">
      <c r="A509" s="160" t="s">
        <v>1776</v>
      </c>
      <c r="B509" s="108" t="s">
        <v>1777</v>
      </c>
      <c r="C509" s="109" t="s">
        <v>69</v>
      </c>
      <c r="D509" s="109">
        <v>0</v>
      </c>
      <c r="E509" s="126">
        <f ca="1">OFFSET(INDEX(Composições!A:J,MATCH(Orçamentária!A509,Composições!A:A,0),8),2,0)</f>
        <v>0</v>
      </c>
      <c r="F509" s="127">
        <f t="shared" ca="1" si="21"/>
        <v>0</v>
      </c>
      <c r="G509" s="128" t="e">
        <f>IF(A509&lt;&gt;"",IF(AND(#REF!="Padrão",$H$4=#REF!),BDI!$B$17,IF(AND(#REF!="Padrão",$H$4=#REF!),BDI!#REF!,IF(AND(#REF!="Diferenciado",$H$4=#REF!),BDI!$E$17,IF(AND(#REF!="Diferenciado",$H$4=#REF!),BDI!#REF!,IF(#REF!="ZERO",0))))),"")</f>
        <v>#REF!</v>
      </c>
      <c r="H509" s="129" t="e">
        <f t="shared" ca="1" si="22"/>
        <v>#REF!</v>
      </c>
      <c r="I509" s="127" t="e">
        <f t="shared" ca="1" si="23"/>
        <v>#REF!</v>
      </c>
    </row>
    <row r="510" spans="1:9" hidden="1" x14ac:dyDescent="0.35">
      <c r="A510" s="160" t="s">
        <v>1778</v>
      </c>
      <c r="B510" s="108" t="s">
        <v>1779</v>
      </c>
      <c r="C510" s="109" t="s">
        <v>28</v>
      </c>
      <c r="D510" s="109">
        <v>0</v>
      </c>
      <c r="E510" s="126">
        <f ca="1">OFFSET(INDEX(Composições!A:J,MATCH(Orçamentária!A510,Composições!A:A,0),8),2,0)</f>
        <v>0</v>
      </c>
      <c r="F510" s="127">
        <f t="shared" ca="1" si="21"/>
        <v>0</v>
      </c>
      <c r="G510" s="128" t="e">
        <f>IF(A510&lt;&gt;"",IF(AND(#REF!="Padrão",$H$4=#REF!),BDI!$B$17,IF(AND(#REF!="Padrão",$H$4=#REF!),BDI!#REF!,IF(AND(#REF!="Diferenciado",$H$4=#REF!),BDI!$E$17,IF(AND(#REF!="Diferenciado",$H$4=#REF!),BDI!#REF!,IF(#REF!="ZERO",0))))),"")</f>
        <v>#REF!</v>
      </c>
      <c r="H510" s="129" t="e">
        <f t="shared" ca="1" si="22"/>
        <v>#REF!</v>
      </c>
      <c r="I510" s="127" t="e">
        <f t="shared" ca="1" si="23"/>
        <v>#REF!</v>
      </c>
    </row>
    <row r="511" spans="1:9" hidden="1" x14ac:dyDescent="0.35">
      <c r="A511" s="160" t="s">
        <v>1780</v>
      </c>
      <c r="B511" s="108" t="s">
        <v>1781</v>
      </c>
      <c r="C511" s="109" t="s">
        <v>69</v>
      </c>
      <c r="D511" s="109">
        <v>0</v>
      </c>
      <c r="E511" s="126">
        <f ca="1">OFFSET(INDEX(Composições!A:J,MATCH(Orçamentária!A511,Composições!A:A,0),8),2,0)</f>
        <v>0</v>
      </c>
      <c r="F511" s="127">
        <f t="shared" ca="1" si="21"/>
        <v>0</v>
      </c>
      <c r="G511" s="128" t="e">
        <f>IF(A511&lt;&gt;"",IF(AND(#REF!="Padrão",$H$4=#REF!),BDI!$B$17,IF(AND(#REF!="Padrão",$H$4=#REF!),BDI!#REF!,IF(AND(#REF!="Diferenciado",$H$4=#REF!),BDI!$E$17,IF(AND(#REF!="Diferenciado",$H$4=#REF!),BDI!#REF!,IF(#REF!="ZERO",0))))),"")</f>
        <v>#REF!</v>
      </c>
      <c r="H511" s="129" t="e">
        <f t="shared" ca="1" si="22"/>
        <v>#REF!</v>
      </c>
      <c r="I511" s="127" t="e">
        <f t="shared" ca="1" si="23"/>
        <v>#REF!</v>
      </c>
    </row>
    <row r="512" spans="1:9" hidden="1" x14ac:dyDescent="0.35">
      <c r="A512" s="160" t="s">
        <v>1782</v>
      </c>
      <c r="B512" s="108" t="s">
        <v>1783</v>
      </c>
      <c r="C512" s="109" t="s">
        <v>69</v>
      </c>
      <c r="D512" s="109">
        <v>0</v>
      </c>
      <c r="E512" s="126">
        <f ca="1">OFFSET(INDEX(Composições!A:J,MATCH(Orçamentária!A512,Composições!A:A,0),8),2,0)</f>
        <v>0</v>
      </c>
      <c r="F512" s="127">
        <f t="shared" ca="1" si="21"/>
        <v>0</v>
      </c>
      <c r="G512" s="128" t="e">
        <f>IF(A512&lt;&gt;"",IF(AND(#REF!="Padrão",$H$4=#REF!),BDI!$B$17,IF(AND(#REF!="Padrão",$H$4=#REF!),BDI!#REF!,IF(AND(#REF!="Diferenciado",$H$4=#REF!),BDI!$E$17,IF(AND(#REF!="Diferenciado",$H$4=#REF!),BDI!#REF!,IF(#REF!="ZERO",0))))),"")</f>
        <v>#REF!</v>
      </c>
      <c r="H512" s="129" t="e">
        <f t="shared" ca="1" si="22"/>
        <v>#REF!</v>
      </c>
      <c r="I512" s="127" t="e">
        <f t="shared" ca="1" si="23"/>
        <v>#REF!</v>
      </c>
    </row>
    <row r="513" spans="1:9" hidden="1" x14ac:dyDescent="0.35">
      <c r="A513" s="160" t="s">
        <v>1784</v>
      </c>
      <c r="B513" s="108" t="s">
        <v>1785</v>
      </c>
      <c r="C513" s="109" t="s">
        <v>69</v>
      </c>
      <c r="D513" s="109">
        <v>0</v>
      </c>
      <c r="E513" s="126">
        <f ca="1">OFFSET(INDEX(Composições!A:J,MATCH(Orçamentária!A513,Composições!A:A,0),8),2,0)</f>
        <v>0</v>
      </c>
      <c r="F513" s="127">
        <f t="shared" ca="1" si="21"/>
        <v>0</v>
      </c>
      <c r="G513" s="128" t="e">
        <f>IF(A513&lt;&gt;"",IF(AND(#REF!="Padrão",$H$4=#REF!),BDI!$B$17,IF(AND(#REF!="Padrão",$H$4=#REF!),BDI!#REF!,IF(AND(#REF!="Diferenciado",$H$4=#REF!),BDI!$E$17,IF(AND(#REF!="Diferenciado",$H$4=#REF!),BDI!#REF!,IF(#REF!="ZERO",0))))),"")</f>
        <v>#REF!</v>
      </c>
      <c r="H513" s="129" t="e">
        <f t="shared" ca="1" si="22"/>
        <v>#REF!</v>
      </c>
      <c r="I513" s="127" t="e">
        <f t="shared" ca="1" si="23"/>
        <v>#REF!</v>
      </c>
    </row>
    <row r="514" spans="1:9" hidden="1" x14ac:dyDescent="0.35">
      <c r="A514" s="160" t="s">
        <v>1786</v>
      </c>
      <c r="B514" s="108" t="s">
        <v>1787</v>
      </c>
      <c r="C514" s="109" t="s">
        <v>69</v>
      </c>
      <c r="D514" s="109">
        <v>0</v>
      </c>
      <c r="E514" s="126">
        <f ca="1">OFFSET(INDEX(Composições!A:J,MATCH(Orçamentária!A514,Composições!A:A,0),8),2,0)</f>
        <v>0</v>
      </c>
      <c r="F514" s="127">
        <f t="shared" ca="1" si="21"/>
        <v>0</v>
      </c>
      <c r="G514" s="128" t="e">
        <f>IF(A514&lt;&gt;"",IF(AND(#REF!="Padrão",$H$4=#REF!),BDI!$B$17,IF(AND(#REF!="Padrão",$H$4=#REF!),BDI!#REF!,IF(AND(#REF!="Diferenciado",$H$4=#REF!),BDI!$E$17,IF(AND(#REF!="Diferenciado",$H$4=#REF!),BDI!#REF!,IF(#REF!="ZERO",0))))),"")</f>
        <v>#REF!</v>
      </c>
      <c r="H514" s="129" t="e">
        <f t="shared" ca="1" si="22"/>
        <v>#REF!</v>
      </c>
      <c r="I514" s="127" t="e">
        <f t="shared" ca="1" si="23"/>
        <v>#REF!</v>
      </c>
    </row>
    <row r="515" spans="1:9" hidden="1" x14ac:dyDescent="0.35">
      <c r="A515" s="160" t="s">
        <v>1788</v>
      </c>
      <c r="B515" s="108" t="s">
        <v>1789</v>
      </c>
      <c r="C515" s="109" t="s">
        <v>69</v>
      </c>
      <c r="D515" s="109">
        <v>0</v>
      </c>
      <c r="E515" s="126">
        <f ca="1">OFFSET(INDEX(Composições!A:J,MATCH(Orçamentária!A515,Composições!A:A,0),8),2,0)</f>
        <v>0</v>
      </c>
      <c r="F515" s="127">
        <f t="shared" ca="1" si="21"/>
        <v>0</v>
      </c>
      <c r="G515" s="128" t="e">
        <f>IF(A515&lt;&gt;"",IF(AND(#REF!="Padrão",$H$4=#REF!),BDI!$B$17,IF(AND(#REF!="Padrão",$H$4=#REF!),BDI!#REF!,IF(AND(#REF!="Diferenciado",$H$4=#REF!),BDI!$E$17,IF(AND(#REF!="Diferenciado",$H$4=#REF!),BDI!#REF!,IF(#REF!="ZERO",0))))),"")</f>
        <v>#REF!</v>
      </c>
      <c r="H515" s="129" t="e">
        <f t="shared" ca="1" si="22"/>
        <v>#REF!</v>
      </c>
      <c r="I515" s="127" t="e">
        <f t="shared" ca="1" si="23"/>
        <v>#REF!</v>
      </c>
    </row>
    <row r="516" spans="1:9" hidden="1" x14ac:dyDescent="0.35">
      <c r="A516" s="160" t="s">
        <v>1790</v>
      </c>
      <c r="B516" s="108" t="s">
        <v>1791</v>
      </c>
      <c r="C516" s="109" t="s">
        <v>69</v>
      </c>
      <c r="D516" s="109">
        <v>0</v>
      </c>
      <c r="E516" s="126">
        <f ca="1">OFFSET(INDEX(Composições!A:J,MATCH(Orçamentária!A516,Composições!A:A,0),8),2,0)</f>
        <v>0</v>
      </c>
      <c r="F516" s="127">
        <f t="shared" ca="1" si="21"/>
        <v>0</v>
      </c>
      <c r="G516" s="128" t="e">
        <f>IF(A516&lt;&gt;"",IF(AND(#REF!="Padrão",$H$4=#REF!),BDI!$B$17,IF(AND(#REF!="Padrão",$H$4=#REF!),BDI!#REF!,IF(AND(#REF!="Diferenciado",$H$4=#REF!),BDI!$E$17,IF(AND(#REF!="Diferenciado",$H$4=#REF!),BDI!#REF!,IF(#REF!="ZERO",0))))),"")</f>
        <v>#REF!</v>
      </c>
      <c r="H516" s="129" t="e">
        <f t="shared" ca="1" si="22"/>
        <v>#REF!</v>
      </c>
      <c r="I516" s="127" t="e">
        <f t="shared" ca="1" si="23"/>
        <v>#REF!</v>
      </c>
    </row>
    <row r="517" spans="1:9" hidden="1" x14ac:dyDescent="0.35">
      <c r="A517" s="160" t="s">
        <v>1792</v>
      </c>
      <c r="B517" s="108" t="s">
        <v>1793</v>
      </c>
      <c r="C517" s="109" t="s">
        <v>69</v>
      </c>
      <c r="D517" s="109">
        <v>0</v>
      </c>
      <c r="E517" s="126">
        <f ca="1">OFFSET(INDEX(Composições!A:J,MATCH(Orçamentária!A517,Composições!A:A,0),8),2,0)</f>
        <v>0</v>
      </c>
      <c r="F517" s="127">
        <f t="shared" ca="1" si="21"/>
        <v>0</v>
      </c>
      <c r="G517" s="128" t="e">
        <f>IF(A517&lt;&gt;"",IF(AND(#REF!="Padrão",$H$4=#REF!),BDI!$B$17,IF(AND(#REF!="Padrão",$H$4=#REF!),BDI!#REF!,IF(AND(#REF!="Diferenciado",$H$4=#REF!),BDI!$E$17,IF(AND(#REF!="Diferenciado",$H$4=#REF!),BDI!#REF!,IF(#REF!="ZERO",0))))),"")</f>
        <v>#REF!</v>
      </c>
      <c r="H517" s="129" t="e">
        <f t="shared" ca="1" si="22"/>
        <v>#REF!</v>
      </c>
      <c r="I517" s="127" t="e">
        <f t="shared" ca="1" si="23"/>
        <v>#REF!</v>
      </c>
    </row>
    <row r="518" spans="1:9" hidden="1" x14ac:dyDescent="0.35">
      <c r="A518" s="160" t="s">
        <v>1794</v>
      </c>
      <c r="B518" s="108" t="s">
        <v>1795</v>
      </c>
      <c r="C518" s="109" t="s">
        <v>69</v>
      </c>
      <c r="D518" s="109">
        <v>0</v>
      </c>
      <c r="E518" s="126">
        <f ca="1">OFFSET(INDEX(Composições!A:J,MATCH(Orçamentária!A518,Composições!A:A,0),8),2,0)</f>
        <v>0</v>
      </c>
      <c r="F518" s="127">
        <f t="shared" ca="1" si="21"/>
        <v>0</v>
      </c>
      <c r="G518" s="128" t="e">
        <f>IF(A518&lt;&gt;"",IF(AND(#REF!="Padrão",$H$4=#REF!),BDI!$B$17,IF(AND(#REF!="Padrão",$H$4=#REF!),BDI!#REF!,IF(AND(#REF!="Diferenciado",$H$4=#REF!),BDI!$E$17,IF(AND(#REF!="Diferenciado",$H$4=#REF!),BDI!#REF!,IF(#REF!="ZERO",0))))),"")</f>
        <v>#REF!</v>
      </c>
      <c r="H518" s="129" t="e">
        <f t="shared" ca="1" si="22"/>
        <v>#REF!</v>
      </c>
      <c r="I518" s="127" t="e">
        <f t="shared" ca="1" si="23"/>
        <v>#REF!</v>
      </c>
    </row>
    <row r="519" spans="1:9" hidden="1" x14ac:dyDescent="0.35">
      <c r="A519" s="160" t="s">
        <v>1796</v>
      </c>
      <c r="B519" s="108" t="s">
        <v>1797</v>
      </c>
      <c r="C519" s="109" t="s">
        <v>69</v>
      </c>
      <c r="D519" s="109">
        <v>0</v>
      </c>
      <c r="E519" s="126">
        <f ca="1">OFFSET(INDEX(Composições!A:J,MATCH(Orçamentária!A519,Composições!A:A,0),8),2,0)</f>
        <v>0</v>
      </c>
      <c r="F519" s="127">
        <f t="shared" ref="F519:F582" ca="1" si="24">IF(ISNUMBER(E519),D519*E519,"")</f>
        <v>0</v>
      </c>
      <c r="G519" s="128" t="e">
        <f>IF(A519&lt;&gt;"",IF(AND(#REF!="Padrão",$H$4=#REF!),BDI!$B$17,IF(AND(#REF!="Padrão",$H$4=#REF!),BDI!#REF!,IF(AND(#REF!="Diferenciado",$H$4=#REF!),BDI!$E$17,IF(AND(#REF!="Diferenciado",$H$4=#REF!),BDI!#REF!,IF(#REF!="ZERO",0))))),"")</f>
        <v>#REF!</v>
      </c>
      <c r="H519" s="129" t="e">
        <f t="shared" ref="H519:H582" ca="1" si="25">IF(ISNUMBER(E519),ROUND(E519*(1+G519),2),"")</f>
        <v>#REF!</v>
      </c>
      <c r="I519" s="127" t="e">
        <f t="shared" ref="I519:I582" ca="1" si="26">IF(ISNUMBER(E519),ROUND(H519*D519,2),"")</f>
        <v>#REF!</v>
      </c>
    </row>
    <row r="520" spans="1:9" hidden="1" x14ac:dyDescent="0.35">
      <c r="A520" s="160" t="s">
        <v>1798</v>
      </c>
      <c r="B520" s="108" t="s">
        <v>8032</v>
      </c>
      <c r="C520" s="109" t="s">
        <v>69</v>
      </c>
      <c r="D520" s="109">
        <v>0</v>
      </c>
      <c r="E520" s="126" t="s">
        <v>402</v>
      </c>
      <c r="F520" s="127" t="str">
        <f t="shared" si="24"/>
        <v/>
      </c>
      <c r="G520" s="128" t="e">
        <f>IF(A520&lt;&gt;"",IF(AND(#REF!="Padrão",$H$4=#REF!),BDI!$B$17,IF(AND(#REF!="Padrão",$H$4=#REF!),BDI!#REF!,IF(AND(#REF!="Diferenciado",$H$4=#REF!),BDI!$E$17,IF(AND(#REF!="Diferenciado",$H$4=#REF!),BDI!#REF!,IF(#REF!="ZERO",0))))),"")</f>
        <v>#REF!</v>
      </c>
      <c r="H520" s="129" t="str">
        <f t="shared" si="25"/>
        <v/>
      </c>
      <c r="I520" s="127" t="str">
        <f t="shared" si="26"/>
        <v/>
      </c>
    </row>
    <row r="521" spans="1:9" hidden="1" x14ac:dyDescent="0.35">
      <c r="A521" s="160" t="s">
        <v>1799</v>
      </c>
      <c r="B521" s="108" t="s">
        <v>8033</v>
      </c>
      <c r="C521" s="109" t="s">
        <v>69</v>
      </c>
      <c r="D521" s="109">
        <v>0</v>
      </c>
      <c r="E521" s="126" t="s">
        <v>402</v>
      </c>
      <c r="F521" s="127" t="str">
        <f t="shared" si="24"/>
        <v/>
      </c>
      <c r="G521" s="128" t="e">
        <f>IF(A521&lt;&gt;"",IF(AND(#REF!="Padrão",$H$4=#REF!),BDI!$B$17,IF(AND(#REF!="Padrão",$H$4=#REF!),BDI!#REF!,IF(AND(#REF!="Diferenciado",$H$4=#REF!),BDI!$E$17,IF(AND(#REF!="Diferenciado",$H$4=#REF!),BDI!#REF!,IF(#REF!="ZERO",0))))),"")</f>
        <v>#REF!</v>
      </c>
      <c r="H521" s="129" t="str">
        <f t="shared" si="25"/>
        <v/>
      </c>
      <c r="I521" s="127" t="str">
        <f t="shared" si="26"/>
        <v/>
      </c>
    </row>
    <row r="522" spans="1:9" hidden="1" x14ac:dyDescent="0.35">
      <c r="A522" s="160" t="s">
        <v>1800</v>
      </c>
      <c r="B522" s="108" t="s">
        <v>1801</v>
      </c>
      <c r="C522" s="109" t="s">
        <v>69</v>
      </c>
      <c r="D522" s="109">
        <v>0</v>
      </c>
      <c r="E522" s="126" t="s">
        <v>402</v>
      </c>
      <c r="F522" s="127" t="str">
        <f t="shared" si="24"/>
        <v/>
      </c>
      <c r="G522" s="128" t="e">
        <f>IF(A522&lt;&gt;"",IF(AND(#REF!="Padrão",$H$4=#REF!),BDI!$B$17,IF(AND(#REF!="Padrão",$H$4=#REF!),BDI!#REF!,IF(AND(#REF!="Diferenciado",$H$4=#REF!),BDI!$E$17,IF(AND(#REF!="Diferenciado",$H$4=#REF!),BDI!#REF!,IF(#REF!="ZERO",0))))),"")</f>
        <v>#REF!</v>
      </c>
      <c r="H522" s="129" t="str">
        <f t="shared" si="25"/>
        <v/>
      </c>
      <c r="I522" s="127" t="str">
        <f t="shared" si="26"/>
        <v/>
      </c>
    </row>
    <row r="523" spans="1:9" hidden="1" x14ac:dyDescent="0.35">
      <c r="A523" s="160" t="s">
        <v>1802</v>
      </c>
      <c r="B523" s="108" t="s">
        <v>1803</v>
      </c>
      <c r="C523" s="109" t="s">
        <v>69</v>
      </c>
      <c r="D523" s="109">
        <v>0</v>
      </c>
      <c r="E523" s="126" t="s">
        <v>402</v>
      </c>
      <c r="F523" s="127" t="str">
        <f t="shared" si="24"/>
        <v/>
      </c>
      <c r="G523" s="128" t="e">
        <f>IF(A523&lt;&gt;"",IF(AND(#REF!="Padrão",$H$4=#REF!),BDI!$B$17,IF(AND(#REF!="Padrão",$H$4=#REF!),BDI!#REF!,IF(AND(#REF!="Diferenciado",$H$4=#REF!),BDI!$E$17,IF(AND(#REF!="Diferenciado",$H$4=#REF!),BDI!#REF!,IF(#REF!="ZERO",0))))),"")</f>
        <v>#REF!</v>
      </c>
      <c r="H523" s="129" t="str">
        <f t="shared" si="25"/>
        <v/>
      </c>
      <c r="I523" s="127" t="str">
        <f t="shared" si="26"/>
        <v/>
      </c>
    </row>
    <row r="524" spans="1:9" hidden="1" x14ac:dyDescent="0.35">
      <c r="A524" s="160" t="s">
        <v>1804</v>
      </c>
      <c r="B524" s="108" t="s">
        <v>1805</v>
      </c>
      <c r="C524" s="109" t="s">
        <v>69</v>
      </c>
      <c r="D524" s="109">
        <v>0</v>
      </c>
      <c r="E524" s="126" t="s">
        <v>402</v>
      </c>
      <c r="F524" s="127" t="str">
        <f t="shared" si="24"/>
        <v/>
      </c>
      <c r="G524" s="128" t="e">
        <f>IF(A524&lt;&gt;"",IF(AND(#REF!="Padrão",$H$4=#REF!),BDI!$B$17,IF(AND(#REF!="Padrão",$H$4=#REF!),BDI!#REF!,IF(AND(#REF!="Diferenciado",$H$4=#REF!),BDI!$E$17,IF(AND(#REF!="Diferenciado",$H$4=#REF!),BDI!#REF!,IF(#REF!="ZERO",0))))),"")</f>
        <v>#REF!</v>
      </c>
      <c r="H524" s="129" t="str">
        <f t="shared" si="25"/>
        <v/>
      </c>
      <c r="I524" s="127" t="str">
        <f t="shared" si="26"/>
        <v/>
      </c>
    </row>
    <row r="525" spans="1:9" hidden="1" x14ac:dyDescent="0.35">
      <c r="A525" s="160" t="s">
        <v>1806</v>
      </c>
      <c r="B525" s="108" t="s">
        <v>1807</v>
      </c>
      <c r="C525" s="109" t="s">
        <v>69</v>
      </c>
      <c r="D525" s="109">
        <v>0</v>
      </c>
      <c r="E525" s="126" t="s">
        <v>402</v>
      </c>
      <c r="F525" s="127" t="str">
        <f t="shared" si="24"/>
        <v/>
      </c>
      <c r="G525" s="128" t="e">
        <f>IF(A525&lt;&gt;"",IF(AND(#REF!="Padrão",$H$4=#REF!),BDI!$B$17,IF(AND(#REF!="Padrão",$H$4=#REF!),BDI!#REF!,IF(AND(#REF!="Diferenciado",$H$4=#REF!),BDI!$E$17,IF(AND(#REF!="Diferenciado",$H$4=#REF!),BDI!#REF!,IF(#REF!="ZERO",0))))),"")</f>
        <v>#REF!</v>
      </c>
      <c r="H525" s="129" t="str">
        <f t="shared" si="25"/>
        <v/>
      </c>
      <c r="I525" s="127" t="str">
        <f t="shared" si="26"/>
        <v/>
      </c>
    </row>
    <row r="526" spans="1:9" hidden="1" x14ac:dyDescent="0.35">
      <c r="A526" s="160" t="s">
        <v>1808</v>
      </c>
      <c r="B526" s="108" t="s">
        <v>1809</v>
      </c>
      <c r="C526" s="109" t="s">
        <v>69</v>
      </c>
      <c r="D526" s="109">
        <v>0</v>
      </c>
      <c r="E526" s="126" t="s">
        <v>402</v>
      </c>
      <c r="F526" s="127" t="str">
        <f t="shared" si="24"/>
        <v/>
      </c>
      <c r="G526" s="128" t="e">
        <f>IF(A526&lt;&gt;"",IF(AND(#REF!="Padrão",$H$4=#REF!),BDI!$B$17,IF(AND(#REF!="Padrão",$H$4=#REF!),BDI!#REF!,IF(AND(#REF!="Diferenciado",$H$4=#REF!),BDI!$E$17,IF(AND(#REF!="Diferenciado",$H$4=#REF!),BDI!#REF!,IF(#REF!="ZERO",0))))),"")</f>
        <v>#REF!</v>
      </c>
      <c r="H526" s="129" t="str">
        <f t="shared" si="25"/>
        <v/>
      </c>
      <c r="I526" s="127" t="str">
        <f t="shared" si="26"/>
        <v/>
      </c>
    </row>
    <row r="527" spans="1:9" hidden="1" x14ac:dyDescent="0.35">
      <c r="A527" s="160" t="s">
        <v>1810</v>
      </c>
      <c r="B527" s="108" t="s">
        <v>1811</v>
      </c>
      <c r="C527" s="109" t="s">
        <v>69</v>
      </c>
      <c r="D527" s="109">
        <v>0</v>
      </c>
      <c r="E527" s="126" t="s">
        <v>402</v>
      </c>
      <c r="F527" s="127" t="str">
        <f t="shared" si="24"/>
        <v/>
      </c>
      <c r="G527" s="128" t="e">
        <f>IF(A527&lt;&gt;"",IF(AND(#REF!="Padrão",$H$4=#REF!),BDI!$B$17,IF(AND(#REF!="Padrão",$H$4=#REF!),BDI!#REF!,IF(AND(#REF!="Diferenciado",$H$4=#REF!),BDI!$E$17,IF(AND(#REF!="Diferenciado",$H$4=#REF!),BDI!#REF!,IF(#REF!="ZERO",0))))),"")</f>
        <v>#REF!</v>
      </c>
      <c r="H527" s="129" t="str">
        <f t="shared" si="25"/>
        <v/>
      </c>
      <c r="I527" s="127" t="str">
        <f t="shared" si="26"/>
        <v/>
      </c>
    </row>
    <row r="528" spans="1:9" hidden="1" x14ac:dyDescent="0.35">
      <c r="A528" s="160" t="s">
        <v>1812</v>
      </c>
      <c r="B528" s="108" t="s">
        <v>1813</v>
      </c>
      <c r="C528" s="109" t="s">
        <v>69</v>
      </c>
      <c r="D528" s="109">
        <v>0</v>
      </c>
      <c r="E528" s="126" t="s">
        <v>402</v>
      </c>
      <c r="F528" s="127" t="str">
        <f t="shared" si="24"/>
        <v/>
      </c>
      <c r="G528" s="128" t="e">
        <f>IF(A528&lt;&gt;"",IF(AND(#REF!="Padrão",$H$4=#REF!),BDI!$B$17,IF(AND(#REF!="Padrão",$H$4=#REF!),BDI!#REF!,IF(AND(#REF!="Diferenciado",$H$4=#REF!),BDI!$E$17,IF(AND(#REF!="Diferenciado",$H$4=#REF!),BDI!#REF!,IF(#REF!="ZERO",0))))),"")</f>
        <v>#REF!</v>
      </c>
      <c r="H528" s="129" t="str">
        <f t="shared" si="25"/>
        <v/>
      </c>
      <c r="I528" s="127" t="str">
        <f t="shared" si="26"/>
        <v/>
      </c>
    </row>
    <row r="529" spans="1:9" hidden="1" x14ac:dyDescent="0.35">
      <c r="A529" s="160" t="s">
        <v>1814</v>
      </c>
      <c r="B529" s="108" t="s">
        <v>1815</v>
      </c>
      <c r="C529" s="109" t="s">
        <v>69</v>
      </c>
      <c r="D529" s="109">
        <v>0</v>
      </c>
      <c r="E529" s="126" t="s">
        <v>402</v>
      </c>
      <c r="F529" s="127" t="str">
        <f t="shared" si="24"/>
        <v/>
      </c>
      <c r="G529" s="128" t="e">
        <f>IF(A529&lt;&gt;"",IF(AND(#REF!="Padrão",$H$4=#REF!),BDI!$B$17,IF(AND(#REF!="Padrão",$H$4=#REF!),BDI!#REF!,IF(AND(#REF!="Diferenciado",$H$4=#REF!),BDI!$E$17,IF(AND(#REF!="Diferenciado",$H$4=#REF!),BDI!#REF!,IF(#REF!="ZERO",0))))),"")</f>
        <v>#REF!</v>
      </c>
      <c r="H529" s="129" t="str">
        <f t="shared" si="25"/>
        <v/>
      </c>
      <c r="I529" s="127" t="str">
        <f t="shared" si="26"/>
        <v/>
      </c>
    </row>
    <row r="530" spans="1:9" hidden="1" x14ac:dyDescent="0.35">
      <c r="A530" s="160" t="s">
        <v>1816</v>
      </c>
      <c r="B530" s="108" t="s">
        <v>1817</v>
      </c>
      <c r="C530" s="109" t="s">
        <v>69</v>
      </c>
      <c r="D530" s="109">
        <v>0</v>
      </c>
      <c r="E530" s="126" t="s">
        <v>402</v>
      </c>
      <c r="F530" s="127" t="str">
        <f t="shared" si="24"/>
        <v/>
      </c>
      <c r="G530" s="128" t="e">
        <f>IF(A530&lt;&gt;"",IF(AND(#REF!="Padrão",$H$4=#REF!),BDI!$B$17,IF(AND(#REF!="Padrão",$H$4=#REF!),BDI!#REF!,IF(AND(#REF!="Diferenciado",$H$4=#REF!),BDI!$E$17,IF(AND(#REF!="Diferenciado",$H$4=#REF!),BDI!#REF!,IF(#REF!="ZERO",0))))),"")</f>
        <v>#REF!</v>
      </c>
      <c r="H530" s="129" t="str">
        <f t="shared" si="25"/>
        <v/>
      </c>
      <c r="I530" s="127" t="str">
        <f t="shared" si="26"/>
        <v/>
      </c>
    </row>
    <row r="531" spans="1:9" hidden="1" x14ac:dyDescent="0.35">
      <c r="A531" s="160" t="s">
        <v>1818</v>
      </c>
      <c r="B531" s="108" t="s">
        <v>1819</v>
      </c>
      <c r="C531" s="109" t="s">
        <v>69</v>
      </c>
      <c r="D531" s="109">
        <v>0</v>
      </c>
      <c r="E531" s="126" t="s">
        <v>402</v>
      </c>
      <c r="F531" s="127" t="str">
        <f t="shared" si="24"/>
        <v/>
      </c>
      <c r="G531" s="128" t="e">
        <f>IF(A531&lt;&gt;"",IF(AND(#REF!="Padrão",$H$4=#REF!),BDI!$B$17,IF(AND(#REF!="Padrão",$H$4=#REF!),BDI!#REF!,IF(AND(#REF!="Diferenciado",$H$4=#REF!),BDI!$E$17,IF(AND(#REF!="Diferenciado",$H$4=#REF!),BDI!#REF!,IF(#REF!="ZERO",0))))),"")</f>
        <v>#REF!</v>
      </c>
      <c r="H531" s="129" t="str">
        <f t="shared" si="25"/>
        <v/>
      </c>
      <c r="I531" s="127" t="str">
        <f t="shared" si="26"/>
        <v/>
      </c>
    </row>
    <row r="532" spans="1:9" hidden="1" x14ac:dyDescent="0.35">
      <c r="A532" s="160" t="s">
        <v>1820</v>
      </c>
      <c r="B532" s="108" t="s">
        <v>1821</v>
      </c>
      <c r="C532" s="109" t="s">
        <v>69</v>
      </c>
      <c r="D532" s="109">
        <v>0</v>
      </c>
      <c r="E532" s="126" t="s">
        <v>402</v>
      </c>
      <c r="F532" s="127" t="str">
        <f t="shared" si="24"/>
        <v/>
      </c>
      <c r="G532" s="128" t="e">
        <f>IF(A532&lt;&gt;"",IF(AND(#REF!="Padrão",$H$4=#REF!),BDI!$B$17,IF(AND(#REF!="Padrão",$H$4=#REF!),BDI!#REF!,IF(AND(#REF!="Diferenciado",$H$4=#REF!),BDI!$E$17,IF(AND(#REF!="Diferenciado",$H$4=#REF!),BDI!#REF!,IF(#REF!="ZERO",0))))),"")</f>
        <v>#REF!</v>
      </c>
      <c r="H532" s="129" t="str">
        <f t="shared" si="25"/>
        <v/>
      </c>
      <c r="I532" s="127" t="str">
        <f t="shared" si="26"/>
        <v/>
      </c>
    </row>
    <row r="533" spans="1:9" hidden="1" x14ac:dyDescent="0.35">
      <c r="A533" s="160" t="s">
        <v>1822</v>
      </c>
      <c r="B533" s="108" t="s">
        <v>1823</v>
      </c>
      <c r="C533" s="109" t="s">
        <v>69</v>
      </c>
      <c r="D533" s="109">
        <v>0</v>
      </c>
      <c r="E533" s="126" t="s">
        <v>402</v>
      </c>
      <c r="F533" s="127" t="str">
        <f t="shared" si="24"/>
        <v/>
      </c>
      <c r="G533" s="128" t="e">
        <f>IF(A533&lt;&gt;"",IF(AND(#REF!="Padrão",$H$4=#REF!),BDI!$B$17,IF(AND(#REF!="Padrão",$H$4=#REF!),BDI!#REF!,IF(AND(#REF!="Diferenciado",$H$4=#REF!),BDI!$E$17,IF(AND(#REF!="Diferenciado",$H$4=#REF!),BDI!#REF!,IF(#REF!="ZERO",0))))),"")</f>
        <v>#REF!</v>
      </c>
      <c r="H533" s="129" t="str">
        <f t="shared" si="25"/>
        <v/>
      </c>
      <c r="I533" s="127" t="str">
        <f t="shared" si="26"/>
        <v/>
      </c>
    </row>
    <row r="534" spans="1:9" hidden="1" x14ac:dyDescent="0.35">
      <c r="A534" s="160" t="s">
        <v>1824</v>
      </c>
      <c r="B534" s="108" t="s">
        <v>1825</v>
      </c>
      <c r="C534" s="109" t="s">
        <v>69</v>
      </c>
      <c r="D534" s="109">
        <v>0</v>
      </c>
      <c r="E534" s="126" t="s">
        <v>402</v>
      </c>
      <c r="F534" s="127" t="str">
        <f t="shared" si="24"/>
        <v/>
      </c>
      <c r="G534" s="128" t="e">
        <f>IF(A534&lt;&gt;"",IF(AND(#REF!="Padrão",$H$4=#REF!),BDI!$B$17,IF(AND(#REF!="Padrão",$H$4=#REF!),BDI!#REF!,IF(AND(#REF!="Diferenciado",$H$4=#REF!),BDI!$E$17,IF(AND(#REF!="Diferenciado",$H$4=#REF!),BDI!#REF!,IF(#REF!="ZERO",0))))),"")</f>
        <v>#REF!</v>
      </c>
      <c r="H534" s="129" t="str">
        <f t="shared" si="25"/>
        <v/>
      </c>
      <c r="I534" s="127" t="str">
        <f t="shared" si="26"/>
        <v/>
      </c>
    </row>
    <row r="535" spans="1:9" hidden="1" x14ac:dyDescent="0.35">
      <c r="A535" s="160" t="s">
        <v>1826</v>
      </c>
      <c r="B535" s="108" t="s">
        <v>1827</v>
      </c>
      <c r="C535" s="109" t="s">
        <v>69</v>
      </c>
      <c r="D535" s="109">
        <v>0</v>
      </c>
      <c r="E535" s="126" t="s">
        <v>402</v>
      </c>
      <c r="F535" s="127" t="str">
        <f t="shared" si="24"/>
        <v/>
      </c>
      <c r="G535" s="128" t="e">
        <f>IF(A535&lt;&gt;"",IF(AND(#REF!="Padrão",$H$4=#REF!),BDI!$B$17,IF(AND(#REF!="Padrão",$H$4=#REF!),BDI!#REF!,IF(AND(#REF!="Diferenciado",$H$4=#REF!),BDI!$E$17,IF(AND(#REF!="Diferenciado",$H$4=#REF!),BDI!#REF!,IF(#REF!="ZERO",0))))),"")</f>
        <v>#REF!</v>
      </c>
      <c r="H535" s="129" t="str">
        <f t="shared" si="25"/>
        <v/>
      </c>
      <c r="I535" s="127" t="str">
        <f t="shared" si="26"/>
        <v/>
      </c>
    </row>
    <row r="536" spans="1:9" hidden="1" x14ac:dyDescent="0.35">
      <c r="A536" s="160" t="s">
        <v>1828</v>
      </c>
      <c r="B536" s="108" t="s">
        <v>1829</v>
      </c>
      <c r="C536" s="109" t="s">
        <v>69</v>
      </c>
      <c r="D536" s="109">
        <v>0</v>
      </c>
      <c r="E536" s="126" t="s">
        <v>402</v>
      </c>
      <c r="F536" s="127" t="str">
        <f t="shared" si="24"/>
        <v/>
      </c>
      <c r="G536" s="128" t="e">
        <f>IF(A536&lt;&gt;"",IF(AND(#REF!="Padrão",$H$4=#REF!),BDI!$B$17,IF(AND(#REF!="Padrão",$H$4=#REF!),BDI!#REF!,IF(AND(#REF!="Diferenciado",$H$4=#REF!),BDI!$E$17,IF(AND(#REF!="Diferenciado",$H$4=#REF!),BDI!#REF!,IF(#REF!="ZERO",0))))),"")</f>
        <v>#REF!</v>
      </c>
      <c r="H536" s="129" t="str">
        <f t="shared" si="25"/>
        <v/>
      </c>
      <c r="I536" s="127" t="str">
        <f t="shared" si="26"/>
        <v/>
      </c>
    </row>
    <row r="537" spans="1:9" hidden="1" x14ac:dyDescent="0.35">
      <c r="A537" s="160" t="s">
        <v>1830</v>
      </c>
      <c r="B537" s="108" t="s">
        <v>1831</v>
      </c>
      <c r="C537" s="109" t="s">
        <v>69</v>
      </c>
      <c r="D537" s="109">
        <v>0</v>
      </c>
      <c r="E537" s="126" t="s">
        <v>402</v>
      </c>
      <c r="F537" s="127" t="str">
        <f t="shared" si="24"/>
        <v/>
      </c>
      <c r="G537" s="128" t="e">
        <f>IF(A537&lt;&gt;"",IF(AND(#REF!="Padrão",$H$4=#REF!),BDI!$B$17,IF(AND(#REF!="Padrão",$H$4=#REF!),BDI!#REF!,IF(AND(#REF!="Diferenciado",$H$4=#REF!),BDI!$E$17,IF(AND(#REF!="Diferenciado",$H$4=#REF!),BDI!#REF!,IF(#REF!="ZERO",0))))),"")</f>
        <v>#REF!</v>
      </c>
      <c r="H537" s="129" t="str">
        <f t="shared" si="25"/>
        <v/>
      </c>
      <c r="I537" s="127" t="str">
        <f t="shared" si="26"/>
        <v/>
      </c>
    </row>
    <row r="538" spans="1:9" hidden="1" x14ac:dyDescent="0.35">
      <c r="A538" s="160" t="s">
        <v>1832</v>
      </c>
      <c r="B538" s="108" t="s">
        <v>1833</v>
      </c>
      <c r="C538" s="109" t="s">
        <v>69</v>
      </c>
      <c r="D538" s="109">
        <v>0</v>
      </c>
      <c r="E538" s="126" t="s">
        <v>402</v>
      </c>
      <c r="F538" s="127" t="str">
        <f t="shared" si="24"/>
        <v/>
      </c>
      <c r="G538" s="128" t="e">
        <f>IF(A538&lt;&gt;"",IF(AND(#REF!="Padrão",$H$4=#REF!),BDI!$B$17,IF(AND(#REF!="Padrão",$H$4=#REF!),BDI!#REF!,IF(AND(#REF!="Diferenciado",$H$4=#REF!),BDI!$E$17,IF(AND(#REF!="Diferenciado",$H$4=#REF!),BDI!#REF!,IF(#REF!="ZERO",0))))),"")</f>
        <v>#REF!</v>
      </c>
      <c r="H538" s="129" t="str">
        <f t="shared" si="25"/>
        <v/>
      </c>
      <c r="I538" s="127" t="str">
        <f t="shared" si="26"/>
        <v/>
      </c>
    </row>
    <row r="539" spans="1:9" hidden="1" x14ac:dyDescent="0.35">
      <c r="A539" s="160" t="s">
        <v>1834</v>
      </c>
      <c r="B539" s="108" t="s">
        <v>1835</v>
      </c>
      <c r="C539" s="109" t="s">
        <v>69</v>
      </c>
      <c r="D539" s="109">
        <v>0</v>
      </c>
      <c r="E539" s="126" t="s">
        <v>402</v>
      </c>
      <c r="F539" s="127" t="str">
        <f t="shared" si="24"/>
        <v/>
      </c>
      <c r="G539" s="128" t="e">
        <f>IF(A539&lt;&gt;"",IF(AND(#REF!="Padrão",$H$4=#REF!),BDI!$B$17,IF(AND(#REF!="Padrão",$H$4=#REF!),BDI!#REF!,IF(AND(#REF!="Diferenciado",$H$4=#REF!),BDI!$E$17,IF(AND(#REF!="Diferenciado",$H$4=#REF!),BDI!#REF!,IF(#REF!="ZERO",0))))),"")</f>
        <v>#REF!</v>
      </c>
      <c r="H539" s="129" t="str">
        <f t="shared" si="25"/>
        <v/>
      </c>
      <c r="I539" s="127" t="str">
        <f t="shared" si="26"/>
        <v/>
      </c>
    </row>
    <row r="540" spans="1:9" hidden="1" x14ac:dyDescent="0.35">
      <c r="A540" s="160" t="s">
        <v>1836</v>
      </c>
      <c r="B540" s="108" t="s">
        <v>1837</v>
      </c>
      <c r="C540" s="109" t="s">
        <v>69</v>
      </c>
      <c r="D540" s="109">
        <v>0</v>
      </c>
      <c r="E540" s="126" t="s">
        <v>402</v>
      </c>
      <c r="F540" s="127" t="str">
        <f t="shared" si="24"/>
        <v/>
      </c>
      <c r="G540" s="128" t="e">
        <f>IF(A540&lt;&gt;"",IF(AND(#REF!="Padrão",$H$4=#REF!),BDI!$B$17,IF(AND(#REF!="Padrão",$H$4=#REF!),BDI!#REF!,IF(AND(#REF!="Diferenciado",$H$4=#REF!),BDI!$E$17,IF(AND(#REF!="Diferenciado",$H$4=#REF!),BDI!#REF!,IF(#REF!="ZERO",0))))),"")</f>
        <v>#REF!</v>
      </c>
      <c r="H540" s="129" t="str">
        <f t="shared" si="25"/>
        <v/>
      </c>
      <c r="I540" s="127" t="str">
        <f t="shared" si="26"/>
        <v/>
      </c>
    </row>
    <row r="541" spans="1:9" hidden="1" x14ac:dyDescent="0.35">
      <c r="A541" s="160" t="s">
        <v>1838</v>
      </c>
      <c r="B541" s="108" t="s">
        <v>1839</v>
      </c>
      <c r="C541" s="109" t="s">
        <v>69</v>
      </c>
      <c r="D541" s="109">
        <v>0</v>
      </c>
      <c r="E541" s="126" t="s">
        <v>402</v>
      </c>
      <c r="F541" s="127" t="str">
        <f t="shared" si="24"/>
        <v/>
      </c>
      <c r="G541" s="128" t="e">
        <f>IF(A541&lt;&gt;"",IF(AND(#REF!="Padrão",$H$4=#REF!),BDI!$B$17,IF(AND(#REF!="Padrão",$H$4=#REF!),BDI!#REF!,IF(AND(#REF!="Diferenciado",$H$4=#REF!),BDI!$E$17,IF(AND(#REF!="Diferenciado",$H$4=#REF!),BDI!#REF!,IF(#REF!="ZERO",0))))),"")</f>
        <v>#REF!</v>
      </c>
      <c r="H541" s="129" t="str">
        <f t="shared" si="25"/>
        <v/>
      </c>
      <c r="I541" s="127" t="str">
        <f t="shared" si="26"/>
        <v/>
      </c>
    </row>
    <row r="542" spans="1:9" hidden="1" x14ac:dyDescent="0.35">
      <c r="A542" s="160" t="s">
        <v>1840</v>
      </c>
      <c r="B542" s="108" t="s">
        <v>1841</v>
      </c>
      <c r="C542" s="109" t="s">
        <v>69</v>
      </c>
      <c r="D542" s="109">
        <v>0</v>
      </c>
      <c r="E542" s="126" t="s">
        <v>402</v>
      </c>
      <c r="F542" s="127" t="str">
        <f t="shared" si="24"/>
        <v/>
      </c>
      <c r="G542" s="128" t="e">
        <f>IF(A542&lt;&gt;"",IF(AND(#REF!="Padrão",$H$4=#REF!),BDI!$B$17,IF(AND(#REF!="Padrão",$H$4=#REF!),BDI!#REF!,IF(AND(#REF!="Diferenciado",$H$4=#REF!),BDI!$E$17,IF(AND(#REF!="Diferenciado",$H$4=#REF!),BDI!#REF!,IF(#REF!="ZERO",0))))),"")</f>
        <v>#REF!</v>
      </c>
      <c r="H542" s="129" t="str">
        <f t="shared" si="25"/>
        <v/>
      </c>
      <c r="I542" s="127" t="str">
        <f t="shared" si="26"/>
        <v/>
      </c>
    </row>
    <row r="543" spans="1:9" hidden="1" x14ac:dyDescent="0.35">
      <c r="A543" s="160" t="s">
        <v>1842</v>
      </c>
      <c r="B543" s="108" t="s">
        <v>1843</v>
      </c>
      <c r="C543" s="109" t="s">
        <v>16</v>
      </c>
      <c r="D543" s="109">
        <v>0</v>
      </c>
      <c r="E543" s="126" t="s">
        <v>402</v>
      </c>
      <c r="F543" s="127" t="str">
        <f t="shared" si="24"/>
        <v/>
      </c>
      <c r="G543" s="128" t="e">
        <f>IF(A543&lt;&gt;"",IF(AND(#REF!="Padrão",$H$4=#REF!),BDI!$B$17,IF(AND(#REF!="Padrão",$H$4=#REF!),BDI!#REF!,IF(AND(#REF!="Diferenciado",$H$4=#REF!),BDI!$E$17,IF(AND(#REF!="Diferenciado",$H$4=#REF!),BDI!#REF!,IF(#REF!="ZERO",0))))),"")</f>
        <v>#REF!</v>
      </c>
      <c r="H543" s="129" t="str">
        <f t="shared" si="25"/>
        <v/>
      </c>
      <c r="I543" s="127" t="str">
        <f t="shared" si="26"/>
        <v/>
      </c>
    </row>
    <row r="544" spans="1:9" hidden="1" x14ac:dyDescent="0.35">
      <c r="A544" s="160" t="s">
        <v>1844</v>
      </c>
      <c r="B544" s="108" t="s">
        <v>1845</v>
      </c>
      <c r="C544" s="109" t="s">
        <v>16</v>
      </c>
      <c r="D544" s="109">
        <v>0</v>
      </c>
      <c r="E544" s="126" t="s">
        <v>402</v>
      </c>
      <c r="F544" s="127" t="str">
        <f t="shared" si="24"/>
        <v/>
      </c>
      <c r="G544" s="128" t="e">
        <f>IF(A544&lt;&gt;"",IF(AND(#REF!="Padrão",$H$4=#REF!),BDI!$B$17,IF(AND(#REF!="Padrão",$H$4=#REF!),BDI!#REF!,IF(AND(#REF!="Diferenciado",$H$4=#REF!),BDI!$E$17,IF(AND(#REF!="Diferenciado",$H$4=#REF!),BDI!#REF!,IF(#REF!="ZERO",0))))),"")</f>
        <v>#REF!</v>
      </c>
      <c r="H544" s="129" t="str">
        <f t="shared" si="25"/>
        <v/>
      </c>
      <c r="I544" s="127" t="str">
        <f t="shared" si="26"/>
        <v/>
      </c>
    </row>
    <row r="545" spans="1:9" hidden="1" x14ac:dyDescent="0.35">
      <c r="A545" s="160" t="s">
        <v>1846</v>
      </c>
      <c r="B545" s="108" t="s">
        <v>1847</v>
      </c>
      <c r="C545" s="109" t="s">
        <v>69</v>
      </c>
      <c r="D545" s="109">
        <v>0</v>
      </c>
      <c r="E545" s="126" t="s">
        <v>402</v>
      </c>
      <c r="F545" s="127" t="str">
        <f t="shared" si="24"/>
        <v/>
      </c>
      <c r="G545" s="128" t="e">
        <f>IF(A545&lt;&gt;"",IF(AND(#REF!="Padrão",$H$4=#REF!),BDI!$B$17,IF(AND(#REF!="Padrão",$H$4=#REF!),BDI!#REF!,IF(AND(#REF!="Diferenciado",$H$4=#REF!),BDI!$E$17,IF(AND(#REF!="Diferenciado",$H$4=#REF!),BDI!#REF!,IF(#REF!="ZERO",0))))),"")</f>
        <v>#REF!</v>
      </c>
      <c r="H545" s="129" t="str">
        <f t="shared" si="25"/>
        <v/>
      </c>
      <c r="I545" s="127" t="str">
        <f t="shared" si="26"/>
        <v/>
      </c>
    </row>
    <row r="546" spans="1:9" hidden="1" x14ac:dyDescent="0.35">
      <c r="A546" s="160" t="s">
        <v>1848</v>
      </c>
      <c r="B546" s="108" t="s">
        <v>1849</v>
      </c>
      <c r="C546" s="109" t="s">
        <v>69</v>
      </c>
      <c r="D546" s="109">
        <v>0</v>
      </c>
      <c r="E546" s="126" t="s">
        <v>402</v>
      </c>
      <c r="F546" s="127" t="str">
        <f t="shared" si="24"/>
        <v/>
      </c>
      <c r="G546" s="128" t="e">
        <f>IF(A546&lt;&gt;"",IF(AND(#REF!="Padrão",$H$4=#REF!),BDI!$B$17,IF(AND(#REF!="Padrão",$H$4=#REF!),BDI!#REF!,IF(AND(#REF!="Diferenciado",$H$4=#REF!),BDI!$E$17,IF(AND(#REF!="Diferenciado",$H$4=#REF!),BDI!#REF!,IF(#REF!="ZERO",0))))),"")</f>
        <v>#REF!</v>
      </c>
      <c r="H546" s="129" t="str">
        <f t="shared" si="25"/>
        <v/>
      </c>
      <c r="I546" s="127" t="str">
        <f t="shared" si="26"/>
        <v/>
      </c>
    </row>
    <row r="547" spans="1:9" hidden="1" x14ac:dyDescent="0.35">
      <c r="A547" s="160" t="s">
        <v>1850</v>
      </c>
      <c r="B547" s="108" t="s">
        <v>1851</v>
      </c>
      <c r="C547" s="109" t="s">
        <v>69</v>
      </c>
      <c r="D547" s="109">
        <v>0</v>
      </c>
      <c r="E547" s="126" t="s">
        <v>402</v>
      </c>
      <c r="F547" s="127" t="str">
        <f t="shared" si="24"/>
        <v/>
      </c>
      <c r="G547" s="128" t="e">
        <f>IF(A547&lt;&gt;"",IF(AND(#REF!="Padrão",$H$4=#REF!),BDI!$B$17,IF(AND(#REF!="Padrão",$H$4=#REF!),BDI!#REF!,IF(AND(#REF!="Diferenciado",$H$4=#REF!),BDI!$E$17,IF(AND(#REF!="Diferenciado",$H$4=#REF!),BDI!#REF!,IF(#REF!="ZERO",0))))),"")</f>
        <v>#REF!</v>
      </c>
      <c r="H547" s="129" t="str">
        <f t="shared" si="25"/>
        <v/>
      </c>
      <c r="I547" s="127" t="str">
        <f t="shared" si="26"/>
        <v/>
      </c>
    </row>
    <row r="548" spans="1:9" hidden="1" x14ac:dyDescent="0.35">
      <c r="A548" s="160" t="s">
        <v>1852</v>
      </c>
      <c r="B548" s="108" t="s">
        <v>1853</v>
      </c>
      <c r="C548" s="109" t="s">
        <v>69</v>
      </c>
      <c r="D548" s="109">
        <v>0</v>
      </c>
      <c r="E548" s="126" t="s">
        <v>402</v>
      </c>
      <c r="F548" s="127" t="str">
        <f t="shared" si="24"/>
        <v/>
      </c>
      <c r="G548" s="128" t="e">
        <f>IF(A548&lt;&gt;"",IF(AND(#REF!="Padrão",$H$4=#REF!),BDI!$B$17,IF(AND(#REF!="Padrão",$H$4=#REF!),BDI!#REF!,IF(AND(#REF!="Diferenciado",$H$4=#REF!),BDI!$E$17,IF(AND(#REF!="Diferenciado",$H$4=#REF!),BDI!#REF!,IF(#REF!="ZERO",0))))),"")</f>
        <v>#REF!</v>
      </c>
      <c r="H548" s="129" t="str">
        <f t="shared" si="25"/>
        <v/>
      </c>
      <c r="I548" s="127" t="str">
        <f t="shared" si="26"/>
        <v/>
      </c>
    </row>
    <row r="549" spans="1:9" hidden="1" x14ac:dyDescent="0.35">
      <c r="A549" s="160" t="s">
        <v>1854</v>
      </c>
      <c r="B549" s="108" t="s">
        <v>1855</v>
      </c>
      <c r="C549" s="109" t="s">
        <v>69</v>
      </c>
      <c r="D549" s="109">
        <v>0</v>
      </c>
      <c r="E549" s="126" t="s">
        <v>402</v>
      </c>
      <c r="F549" s="127" t="str">
        <f t="shared" si="24"/>
        <v/>
      </c>
      <c r="G549" s="128" t="e">
        <f>IF(A549&lt;&gt;"",IF(AND(#REF!="Padrão",$H$4=#REF!),BDI!$B$17,IF(AND(#REF!="Padrão",$H$4=#REF!),BDI!#REF!,IF(AND(#REF!="Diferenciado",$H$4=#REF!),BDI!$E$17,IF(AND(#REF!="Diferenciado",$H$4=#REF!),BDI!#REF!,IF(#REF!="ZERO",0))))),"")</f>
        <v>#REF!</v>
      </c>
      <c r="H549" s="129" t="str">
        <f t="shared" si="25"/>
        <v/>
      </c>
      <c r="I549" s="127" t="str">
        <f t="shared" si="26"/>
        <v/>
      </c>
    </row>
    <row r="550" spans="1:9" hidden="1" x14ac:dyDescent="0.35">
      <c r="A550" s="160" t="s">
        <v>1856</v>
      </c>
      <c r="B550" s="108" t="s">
        <v>1857</v>
      </c>
      <c r="C550" s="109" t="s">
        <v>69</v>
      </c>
      <c r="D550" s="109">
        <v>0</v>
      </c>
      <c r="E550" s="126" t="s">
        <v>402</v>
      </c>
      <c r="F550" s="127" t="str">
        <f t="shared" si="24"/>
        <v/>
      </c>
      <c r="G550" s="128" t="e">
        <f>IF(A550&lt;&gt;"",IF(AND(#REF!="Padrão",$H$4=#REF!),BDI!$B$17,IF(AND(#REF!="Padrão",$H$4=#REF!),BDI!#REF!,IF(AND(#REF!="Diferenciado",$H$4=#REF!),BDI!$E$17,IF(AND(#REF!="Diferenciado",$H$4=#REF!),BDI!#REF!,IF(#REF!="ZERO",0))))),"")</f>
        <v>#REF!</v>
      </c>
      <c r="H550" s="129" t="str">
        <f t="shared" si="25"/>
        <v/>
      </c>
      <c r="I550" s="127" t="str">
        <f t="shared" si="26"/>
        <v/>
      </c>
    </row>
    <row r="551" spans="1:9" hidden="1" x14ac:dyDescent="0.35">
      <c r="A551" s="160" t="s">
        <v>1858</v>
      </c>
      <c r="B551" s="108" t="s">
        <v>1859</v>
      </c>
      <c r="C551" s="109" t="s">
        <v>69</v>
      </c>
      <c r="D551" s="109">
        <v>0</v>
      </c>
      <c r="E551" s="126" t="s">
        <v>402</v>
      </c>
      <c r="F551" s="127" t="str">
        <f t="shared" si="24"/>
        <v/>
      </c>
      <c r="G551" s="128" t="e">
        <f>IF(A551&lt;&gt;"",IF(AND(#REF!="Padrão",$H$4=#REF!),BDI!$B$17,IF(AND(#REF!="Padrão",$H$4=#REF!),BDI!#REF!,IF(AND(#REF!="Diferenciado",$H$4=#REF!),BDI!$E$17,IF(AND(#REF!="Diferenciado",$H$4=#REF!),BDI!#REF!,IF(#REF!="ZERO",0))))),"")</f>
        <v>#REF!</v>
      </c>
      <c r="H551" s="129" t="str">
        <f t="shared" si="25"/>
        <v/>
      </c>
      <c r="I551" s="127" t="str">
        <f t="shared" si="26"/>
        <v/>
      </c>
    </row>
    <row r="552" spans="1:9" hidden="1" x14ac:dyDescent="0.35">
      <c r="A552" s="160" t="s">
        <v>1860</v>
      </c>
      <c r="B552" s="108" t="s">
        <v>1861</v>
      </c>
      <c r="C552" s="109" t="s">
        <v>69</v>
      </c>
      <c r="D552" s="109">
        <v>0</v>
      </c>
      <c r="E552" s="126" t="s">
        <v>402</v>
      </c>
      <c r="F552" s="127" t="str">
        <f t="shared" si="24"/>
        <v/>
      </c>
      <c r="G552" s="128" t="e">
        <f>IF(A552&lt;&gt;"",IF(AND(#REF!="Padrão",$H$4=#REF!),BDI!$B$17,IF(AND(#REF!="Padrão",$H$4=#REF!),BDI!#REF!,IF(AND(#REF!="Diferenciado",$H$4=#REF!),BDI!$E$17,IF(AND(#REF!="Diferenciado",$H$4=#REF!),BDI!#REF!,IF(#REF!="ZERO",0))))),"")</f>
        <v>#REF!</v>
      </c>
      <c r="H552" s="129" t="str">
        <f t="shared" si="25"/>
        <v/>
      </c>
      <c r="I552" s="127" t="str">
        <f t="shared" si="26"/>
        <v/>
      </c>
    </row>
    <row r="553" spans="1:9" hidden="1" x14ac:dyDescent="0.35">
      <c r="A553" s="160" t="s">
        <v>1862</v>
      </c>
      <c r="B553" s="108" t="s">
        <v>1863</v>
      </c>
      <c r="C553" s="109" t="s">
        <v>69</v>
      </c>
      <c r="D553" s="109">
        <v>0</v>
      </c>
      <c r="E553" s="126" t="s">
        <v>402</v>
      </c>
      <c r="F553" s="127" t="str">
        <f t="shared" si="24"/>
        <v/>
      </c>
      <c r="G553" s="128" t="e">
        <f>IF(A553&lt;&gt;"",IF(AND(#REF!="Padrão",$H$4=#REF!),BDI!$B$17,IF(AND(#REF!="Padrão",$H$4=#REF!),BDI!#REF!,IF(AND(#REF!="Diferenciado",$H$4=#REF!),BDI!$E$17,IF(AND(#REF!="Diferenciado",$H$4=#REF!),BDI!#REF!,IF(#REF!="ZERO",0))))),"")</f>
        <v>#REF!</v>
      </c>
      <c r="H553" s="129" t="str">
        <f t="shared" si="25"/>
        <v/>
      </c>
      <c r="I553" s="127" t="str">
        <f t="shared" si="26"/>
        <v/>
      </c>
    </row>
    <row r="554" spans="1:9" hidden="1" x14ac:dyDescent="0.35">
      <c r="A554" s="160" t="s">
        <v>1864</v>
      </c>
      <c r="B554" s="108" t="s">
        <v>1865</v>
      </c>
      <c r="C554" s="109" t="s">
        <v>69</v>
      </c>
      <c r="D554" s="109">
        <v>0</v>
      </c>
      <c r="E554" s="126" t="s">
        <v>402</v>
      </c>
      <c r="F554" s="127" t="str">
        <f t="shared" si="24"/>
        <v/>
      </c>
      <c r="G554" s="128" t="e">
        <f>IF(A554&lt;&gt;"",IF(AND(#REF!="Padrão",$H$4=#REF!),BDI!$B$17,IF(AND(#REF!="Padrão",$H$4=#REF!),BDI!#REF!,IF(AND(#REF!="Diferenciado",$H$4=#REF!),BDI!$E$17,IF(AND(#REF!="Diferenciado",$H$4=#REF!),BDI!#REF!,IF(#REF!="ZERO",0))))),"")</f>
        <v>#REF!</v>
      </c>
      <c r="H554" s="129" t="str">
        <f t="shared" si="25"/>
        <v/>
      </c>
      <c r="I554" s="127" t="str">
        <f t="shared" si="26"/>
        <v/>
      </c>
    </row>
    <row r="555" spans="1:9" hidden="1" x14ac:dyDescent="0.35">
      <c r="A555" s="160" t="s">
        <v>1866</v>
      </c>
      <c r="B555" s="108" t="s">
        <v>1867</v>
      </c>
      <c r="C555" s="109" t="s">
        <v>69</v>
      </c>
      <c r="D555" s="109">
        <v>0</v>
      </c>
      <c r="E555" s="126" t="s">
        <v>402</v>
      </c>
      <c r="F555" s="127" t="str">
        <f t="shared" si="24"/>
        <v/>
      </c>
      <c r="G555" s="128" t="e">
        <f>IF(A555&lt;&gt;"",IF(AND(#REF!="Padrão",$H$4=#REF!),BDI!$B$17,IF(AND(#REF!="Padrão",$H$4=#REF!),BDI!#REF!,IF(AND(#REF!="Diferenciado",$H$4=#REF!),BDI!$E$17,IF(AND(#REF!="Diferenciado",$H$4=#REF!),BDI!#REF!,IF(#REF!="ZERO",0))))),"")</f>
        <v>#REF!</v>
      </c>
      <c r="H555" s="129" t="str">
        <f t="shared" si="25"/>
        <v/>
      </c>
      <c r="I555" s="127" t="str">
        <f t="shared" si="26"/>
        <v/>
      </c>
    </row>
    <row r="556" spans="1:9" hidden="1" x14ac:dyDescent="0.35">
      <c r="A556" s="160" t="s">
        <v>1868</v>
      </c>
      <c r="B556" s="108" t="s">
        <v>8034</v>
      </c>
      <c r="C556" s="109" t="s">
        <v>69</v>
      </c>
      <c r="D556" s="109">
        <v>0</v>
      </c>
      <c r="E556" s="126" t="s">
        <v>402</v>
      </c>
      <c r="F556" s="127" t="str">
        <f t="shared" si="24"/>
        <v/>
      </c>
      <c r="G556" s="128" t="e">
        <f>IF(A556&lt;&gt;"",IF(AND(#REF!="Padrão",$H$4=#REF!),BDI!$B$17,IF(AND(#REF!="Padrão",$H$4=#REF!),BDI!#REF!,IF(AND(#REF!="Diferenciado",$H$4=#REF!),BDI!$E$17,IF(AND(#REF!="Diferenciado",$H$4=#REF!),BDI!#REF!,IF(#REF!="ZERO",0))))),"")</f>
        <v>#REF!</v>
      </c>
      <c r="H556" s="129" t="str">
        <f t="shared" si="25"/>
        <v/>
      </c>
      <c r="I556" s="127" t="str">
        <f t="shared" si="26"/>
        <v/>
      </c>
    </row>
    <row r="557" spans="1:9" hidden="1" x14ac:dyDescent="0.35">
      <c r="A557" s="160" t="s">
        <v>1869</v>
      </c>
      <c r="B557" s="108" t="s">
        <v>8035</v>
      </c>
      <c r="C557" s="109" t="s">
        <v>69</v>
      </c>
      <c r="D557" s="109">
        <v>0</v>
      </c>
      <c r="E557" s="126" t="s">
        <v>402</v>
      </c>
      <c r="F557" s="127" t="str">
        <f t="shared" si="24"/>
        <v/>
      </c>
      <c r="G557" s="128" t="e">
        <f>IF(A557&lt;&gt;"",IF(AND(#REF!="Padrão",$H$4=#REF!),BDI!$B$17,IF(AND(#REF!="Padrão",$H$4=#REF!),BDI!#REF!,IF(AND(#REF!="Diferenciado",$H$4=#REF!),BDI!$E$17,IF(AND(#REF!="Diferenciado",$H$4=#REF!),BDI!#REF!,IF(#REF!="ZERO",0))))),"")</f>
        <v>#REF!</v>
      </c>
      <c r="H557" s="129" t="str">
        <f t="shared" si="25"/>
        <v/>
      </c>
      <c r="I557" s="127" t="str">
        <f t="shared" si="26"/>
        <v/>
      </c>
    </row>
    <row r="558" spans="1:9" hidden="1" x14ac:dyDescent="0.35">
      <c r="A558" s="160" t="s">
        <v>1870</v>
      </c>
      <c r="B558" s="108" t="s">
        <v>8036</v>
      </c>
      <c r="C558" s="109" t="s">
        <v>69</v>
      </c>
      <c r="D558" s="109">
        <v>0</v>
      </c>
      <c r="E558" s="126" t="s">
        <v>402</v>
      </c>
      <c r="F558" s="127" t="str">
        <f t="shared" si="24"/>
        <v/>
      </c>
      <c r="G558" s="128" t="e">
        <f>IF(A558&lt;&gt;"",IF(AND(#REF!="Padrão",$H$4=#REF!),BDI!$B$17,IF(AND(#REF!="Padrão",$H$4=#REF!),BDI!#REF!,IF(AND(#REF!="Diferenciado",$H$4=#REF!),BDI!$E$17,IF(AND(#REF!="Diferenciado",$H$4=#REF!),BDI!#REF!,IF(#REF!="ZERO",0))))),"")</f>
        <v>#REF!</v>
      </c>
      <c r="H558" s="129" t="str">
        <f t="shared" si="25"/>
        <v/>
      </c>
      <c r="I558" s="127" t="str">
        <f t="shared" si="26"/>
        <v/>
      </c>
    </row>
    <row r="559" spans="1:9" hidden="1" x14ac:dyDescent="0.35">
      <c r="A559" s="160" t="s">
        <v>1871</v>
      </c>
      <c r="B559" s="108" t="s">
        <v>8037</v>
      </c>
      <c r="C559" s="109" t="s">
        <v>69</v>
      </c>
      <c r="D559" s="109">
        <v>0</v>
      </c>
      <c r="E559" s="126" t="s">
        <v>402</v>
      </c>
      <c r="F559" s="127" t="str">
        <f t="shared" si="24"/>
        <v/>
      </c>
      <c r="G559" s="128" t="e">
        <f>IF(A559&lt;&gt;"",IF(AND(#REF!="Padrão",$H$4=#REF!),BDI!$B$17,IF(AND(#REF!="Padrão",$H$4=#REF!),BDI!#REF!,IF(AND(#REF!="Diferenciado",$H$4=#REF!),BDI!$E$17,IF(AND(#REF!="Diferenciado",$H$4=#REF!),BDI!#REF!,IF(#REF!="ZERO",0))))),"")</f>
        <v>#REF!</v>
      </c>
      <c r="H559" s="129" t="str">
        <f t="shared" si="25"/>
        <v/>
      </c>
      <c r="I559" s="127" t="str">
        <f t="shared" si="26"/>
        <v/>
      </c>
    </row>
    <row r="560" spans="1:9" hidden="1" x14ac:dyDescent="0.35">
      <c r="A560" s="160" t="s">
        <v>1872</v>
      </c>
      <c r="B560" s="108" t="s">
        <v>8038</v>
      </c>
      <c r="C560" s="109" t="s">
        <v>69</v>
      </c>
      <c r="D560" s="109">
        <v>0</v>
      </c>
      <c r="E560" s="126" t="s">
        <v>402</v>
      </c>
      <c r="F560" s="127" t="str">
        <f t="shared" si="24"/>
        <v/>
      </c>
      <c r="G560" s="128" t="e">
        <f>IF(A560&lt;&gt;"",IF(AND(#REF!="Padrão",$H$4=#REF!),BDI!$B$17,IF(AND(#REF!="Padrão",$H$4=#REF!),BDI!#REF!,IF(AND(#REF!="Diferenciado",$H$4=#REF!),BDI!$E$17,IF(AND(#REF!="Diferenciado",$H$4=#REF!),BDI!#REF!,IF(#REF!="ZERO",0))))),"")</f>
        <v>#REF!</v>
      </c>
      <c r="H560" s="129" t="str">
        <f t="shared" si="25"/>
        <v/>
      </c>
      <c r="I560" s="127" t="str">
        <f t="shared" si="26"/>
        <v/>
      </c>
    </row>
    <row r="561" spans="1:9" ht="25" hidden="1" x14ac:dyDescent="0.35">
      <c r="A561" s="160" t="s">
        <v>1873</v>
      </c>
      <c r="B561" s="108" t="s">
        <v>8039</v>
      </c>
      <c r="C561" s="109" t="s">
        <v>1874</v>
      </c>
      <c r="D561" s="109">
        <v>0</v>
      </c>
      <c r="E561" s="126" t="s">
        <v>402</v>
      </c>
      <c r="F561" s="127" t="str">
        <f t="shared" si="24"/>
        <v/>
      </c>
      <c r="G561" s="128" t="e">
        <f>IF(A561&lt;&gt;"",IF(AND(#REF!="Padrão",$H$4=#REF!),BDI!$B$17,IF(AND(#REF!="Padrão",$H$4=#REF!),BDI!#REF!,IF(AND(#REF!="Diferenciado",$H$4=#REF!),BDI!$E$17,IF(AND(#REF!="Diferenciado",$H$4=#REF!),BDI!#REF!,IF(#REF!="ZERO",0))))),"")</f>
        <v>#REF!</v>
      </c>
      <c r="H561" s="129" t="str">
        <f t="shared" si="25"/>
        <v/>
      </c>
      <c r="I561" s="127" t="str">
        <f t="shared" si="26"/>
        <v/>
      </c>
    </row>
    <row r="562" spans="1:9" hidden="1" x14ac:dyDescent="0.35">
      <c r="A562" s="160" t="s">
        <v>1875</v>
      </c>
      <c r="B562" s="108" t="s">
        <v>8685</v>
      </c>
      <c r="C562" s="109" t="s">
        <v>70</v>
      </c>
      <c r="D562" s="109">
        <v>0</v>
      </c>
      <c r="E562" s="126">
        <f ca="1">OFFSET(INDEX(Composições!A:J,MATCH(Orçamentária!A562,Composições!A:A,0),8),2,0)</f>
        <v>0</v>
      </c>
      <c r="F562" s="127">
        <f t="shared" ca="1" si="24"/>
        <v>0</v>
      </c>
      <c r="G562" s="128" t="e">
        <f>IF(A562&lt;&gt;"",IF(AND(#REF!="Padrão",$H$4=#REF!),BDI!$B$17,IF(AND(#REF!="Padrão",$H$4=#REF!),BDI!#REF!,IF(AND(#REF!="Diferenciado",$H$4=#REF!),BDI!$E$17,IF(AND(#REF!="Diferenciado",$H$4=#REF!),BDI!#REF!,IF(#REF!="ZERO",0))))),"")</f>
        <v>#REF!</v>
      </c>
      <c r="H562" s="129" t="e">
        <f t="shared" ca="1" si="25"/>
        <v>#REF!</v>
      </c>
      <c r="I562" s="127" t="e">
        <f t="shared" ca="1" si="26"/>
        <v>#REF!</v>
      </c>
    </row>
    <row r="563" spans="1:9" hidden="1" x14ac:dyDescent="0.35">
      <c r="A563" s="160" t="s">
        <v>1876</v>
      </c>
      <c r="B563" s="108" t="s">
        <v>1877</v>
      </c>
      <c r="C563" s="109" t="s">
        <v>70</v>
      </c>
      <c r="D563" s="109">
        <v>0</v>
      </c>
      <c r="E563" s="126" t="s">
        <v>402</v>
      </c>
      <c r="F563" s="127" t="str">
        <f t="shared" si="24"/>
        <v/>
      </c>
      <c r="G563" s="128" t="e">
        <f>IF(A563&lt;&gt;"",IF(AND(#REF!="Padrão",$H$4=#REF!),BDI!$B$17,IF(AND(#REF!="Padrão",$H$4=#REF!),BDI!#REF!,IF(AND(#REF!="Diferenciado",$H$4=#REF!),BDI!$E$17,IF(AND(#REF!="Diferenciado",$H$4=#REF!),BDI!#REF!,IF(#REF!="ZERO",0))))),"")</f>
        <v>#REF!</v>
      </c>
      <c r="H563" s="129" t="str">
        <f t="shared" si="25"/>
        <v/>
      </c>
      <c r="I563" s="127" t="str">
        <f t="shared" si="26"/>
        <v/>
      </c>
    </row>
    <row r="564" spans="1:9" hidden="1" x14ac:dyDescent="0.35">
      <c r="A564" s="160" t="s">
        <v>1878</v>
      </c>
      <c r="B564" s="108" t="s">
        <v>8040</v>
      </c>
      <c r="C564" s="109" t="s">
        <v>28</v>
      </c>
      <c r="D564" s="109">
        <v>0</v>
      </c>
      <c r="E564" s="126">
        <f ca="1">OFFSET(INDEX(Composições!A:J,MATCH(Orçamentária!A564,Composições!A:A,0),8),2,0)</f>
        <v>0</v>
      </c>
      <c r="F564" s="127">
        <f t="shared" ca="1" si="24"/>
        <v>0</v>
      </c>
      <c r="G564" s="128" t="e">
        <f>IF(A564&lt;&gt;"",IF(AND(#REF!="Padrão",$H$4=#REF!),BDI!$B$17,IF(AND(#REF!="Padrão",$H$4=#REF!),BDI!#REF!,IF(AND(#REF!="Diferenciado",$H$4=#REF!),BDI!$E$17,IF(AND(#REF!="Diferenciado",$H$4=#REF!),BDI!#REF!,IF(#REF!="ZERO",0))))),"")</f>
        <v>#REF!</v>
      </c>
      <c r="H564" s="129" t="e">
        <f t="shared" ca="1" si="25"/>
        <v>#REF!</v>
      </c>
      <c r="I564" s="127" t="e">
        <f t="shared" ca="1" si="26"/>
        <v>#REF!</v>
      </c>
    </row>
    <row r="565" spans="1:9" hidden="1" x14ac:dyDescent="0.35">
      <c r="A565" s="160" t="s">
        <v>1879</v>
      </c>
      <c r="B565" s="108" t="s">
        <v>1880</v>
      </c>
      <c r="C565" s="109" t="s">
        <v>28</v>
      </c>
      <c r="D565" s="109">
        <v>0</v>
      </c>
      <c r="E565" s="126" t="s">
        <v>402</v>
      </c>
      <c r="F565" s="127" t="str">
        <f t="shared" si="24"/>
        <v/>
      </c>
      <c r="G565" s="128" t="e">
        <f>IF(A565&lt;&gt;"",IF(AND(#REF!="Padrão",$H$4=#REF!),BDI!$B$17,IF(AND(#REF!="Padrão",$H$4=#REF!),BDI!#REF!,IF(AND(#REF!="Diferenciado",$H$4=#REF!),BDI!$E$17,IF(AND(#REF!="Diferenciado",$H$4=#REF!),BDI!#REF!,IF(#REF!="ZERO",0))))),"")</f>
        <v>#REF!</v>
      </c>
      <c r="H565" s="129" t="str">
        <f t="shared" si="25"/>
        <v/>
      </c>
      <c r="I565" s="127" t="str">
        <f t="shared" si="26"/>
        <v/>
      </c>
    </row>
    <row r="566" spans="1:9" hidden="1" x14ac:dyDescent="0.35">
      <c r="A566" s="160" t="s">
        <v>1881</v>
      </c>
      <c r="B566" s="108" t="s">
        <v>1882</v>
      </c>
      <c r="C566" s="109" t="s">
        <v>70</v>
      </c>
      <c r="D566" s="109">
        <v>0</v>
      </c>
      <c r="E566" s="126">
        <f ca="1">OFFSET(INDEX(Composições!A:J,MATCH(Orçamentária!A566,Composições!A:A,0),8),2,0)</f>
        <v>0</v>
      </c>
      <c r="F566" s="127">
        <f t="shared" ca="1" si="24"/>
        <v>0</v>
      </c>
      <c r="G566" s="128" t="e">
        <f>IF(A566&lt;&gt;"",IF(AND(#REF!="Padrão",$H$4=#REF!),BDI!$B$17,IF(AND(#REF!="Padrão",$H$4=#REF!),BDI!#REF!,IF(AND(#REF!="Diferenciado",$H$4=#REF!),BDI!$E$17,IF(AND(#REF!="Diferenciado",$H$4=#REF!),BDI!#REF!,IF(#REF!="ZERO",0))))),"")</f>
        <v>#REF!</v>
      </c>
      <c r="H566" s="129" t="e">
        <f t="shared" ca="1" si="25"/>
        <v>#REF!</v>
      </c>
      <c r="I566" s="127" t="e">
        <f t="shared" ca="1" si="26"/>
        <v>#REF!</v>
      </c>
    </row>
    <row r="567" spans="1:9" hidden="1" x14ac:dyDescent="0.35">
      <c r="A567" s="160" t="s">
        <v>1883</v>
      </c>
      <c r="B567" s="108" t="s">
        <v>1884</v>
      </c>
      <c r="C567" s="109" t="s">
        <v>16</v>
      </c>
      <c r="D567" s="109">
        <v>0</v>
      </c>
      <c r="E567" s="126">
        <f ca="1">OFFSET(INDEX(Composições!A:J,MATCH(Orçamentária!A567,Composições!A:A,0),8),2,0)</f>
        <v>0</v>
      </c>
      <c r="F567" s="127">
        <f t="shared" ca="1" si="24"/>
        <v>0</v>
      </c>
      <c r="G567" s="128" t="e">
        <f>IF(A567&lt;&gt;"",IF(AND(#REF!="Padrão",$H$4=#REF!),BDI!$B$17,IF(AND(#REF!="Padrão",$H$4=#REF!),BDI!#REF!,IF(AND(#REF!="Diferenciado",$H$4=#REF!),BDI!$E$17,IF(AND(#REF!="Diferenciado",$H$4=#REF!),BDI!#REF!,IF(#REF!="ZERO",0))))),"")</f>
        <v>#REF!</v>
      </c>
      <c r="H567" s="129" t="e">
        <f t="shared" ca="1" si="25"/>
        <v>#REF!</v>
      </c>
      <c r="I567" s="127" t="e">
        <f t="shared" ca="1" si="26"/>
        <v>#REF!</v>
      </c>
    </row>
    <row r="568" spans="1:9" hidden="1" x14ac:dyDescent="0.35">
      <c r="A568" s="160" t="s">
        <v>601</v>
      </c>
      <c r="B568" s="108" t="s">
        <v>1885</v>
      </c>
      <c r="C568" s="109" t="s">
        <v>1886</v>
      </c>
      <c r="D568" s="109">
        <v>0</v>
      </c>
      <c r="E568" s="126">
        <f ca="1">OFFSET(INDEX(Composições!A:J,MATCH(Orçamentária!A568,Composições!A:A,0),8),2,0)</f>
        <v>0</v>
      </c>
      <c r="F568" s="127">
        <f t="shared" ca="1" si="24"/>
        <v>0</v>
      </c>
      <c r="G568" s="128" t="e">
        <f>IF(A568&lt;&gt;"",IF(AND(#REF!="Padrão",$H$4=#REF!),BDI!$B$17,IF(AND(#REF!="Padrão",$H$4=#REF!),BDI!#REF!,IF(AND(#REF!="Diferenciado",$H$4=#REF!),BDI!$E$17,IF(AND(#REF!="Diferenciado",$H$4=#REF!),BDI!#REF!,IF(#REF!="ZERO",0))))),"")</f>
        <v>#REF!</v>
      </c>
      <c r="H568" s="129" t="e">
        <f t="shared" ca="1" si="25"/>
        <v>#REF!</v>
      </c>
      <c r="I568" s="127" t="e">
        <f t="shared" ca="1" si="26"/>
        <v>#REF!</v>
      </c>
    </row>
    <row r="569" spans="1:9" hidden="1" x14ac:dyDescent="0.35">
      <c r="A569" s="160" t="s">
        <v>603</v>
      </c>
      <c r="B569" s="108" t="s">
        <v>1887</v>
      </c>
      <c r="C569" s="109" t="s">
        <v>1886</v>
      </c>
      <c r="D569" s="109">
        <v>0</v>
      </c>
      <c r="E569" s="126">
        <f ca="1">OFFSET(INDEX(Composições!A:J,MATCH(Orçamentária!A569,Composições!A:A,0),8),2,0)</f>
        <v>0</v>
      </c>
      <c r="F569" s="127">
        <f t="shared" ca="1" si="24"/>
        <v>0</v>
      </c>
      <c r="G569" s="128" t="e">
        <f>IF(A569&lt;&gt;"",IF(AND(#REF!="Padrão",$H$4=#REF!),BDI!$B$17,IF(AND(#REF!="Padrão",$H$4=#REF!),BDI!#REF!,IF(AND(#REF!="Diferenciado",$H$4=#REF!),BDI!$E$17,IF(AND(#REF!="Diferenciado",$H$4=#REF!),BDI!#REF!,IF(#REF!="ZERO",0))))),"")</f>
        <v>#REF!</v>
      </c>
      <c r="H569" s="129" t="e">
        <f t="shared" ca="1" si="25"/>
        <v>#REF!</v>
      </c>
      <c r="I569" s="127" t="e">
        <f t="shared" ca="1" si="26"/>
        <v>#REF!</v>
      </c>
    </row>
    <row r="570" spans="1:9" hidden="1" x14ac:dyDescent="0.35">
      <c r="A570" s="160" t="s">
        <v>604</v>
      </c>
      <c r="B570" s="108" t="s">
        <v>1888</v>
      </c>
      <c r="C570" s="109" t="s">
        <v>1889</v>
      </c>
      <c r="D570" s="109">
        <v>0</v>
      </c>
      <c r="E570" s="126">
        <f ca="1">OFFSET(INDEX(Composições!A:J,MATCH(Orçamentária!A570,Composições!A:A,0),8),2,0)</f>
        <v>0</v>
      </c>
      <c r="F570" s="127">
        <f t="shared" ca="1" si="24"/>
        <v>0</v>
      </c>
      <c r="G570" s="128" t="e">
        <f>IF(A570&lt;&gt;"",IF(AND(#REF!="Padrão",$H$4=#REF!),BDI!$B$17,IF(AND(#REF!="Padrão",$H$4=#REF!),BDI!#REF!,IF(AND(#REF!="Diferenciado",$H$4=#REF!),BDI!$E$17,IF(AND(#REF!="Diferenciado",$H$4=#REF!),BDI!#REF!,IF(#REF!="ZERO",0))))),"")</f>
        <v>#REF!</v>
      </c>
      <c r="H570" s="129" t="e">
        <f t="shared" ca="1" si="25"/>
        <v>#REF!</v>
      </c>
      <c r="I570" s="127" t="e">
        <f t="shared" ca="1" si="26"/>
        <v>#REF!</v>
      </c>
    </row>
    <row r="571" spans="1:9" hidden="1" x14ac:dyDescent="0.35">
      <c r="A571" s="160" t="s">
        <v>605</v>
      </c>
      <c r="B571" s="108" t="s">
        <v>8041</v>
      </c>
      <c r="C571" s="109" t="s">
        <v>1890</v>
      </c>
      <c r="D571" s="109">
        <v>0</v>
      </c>
      <c r="E571" s="126">
        <f ca="1">OFFSET(INDEX(Composições!A:J,MATCH(Orçamentária!A571,Composições!A:A,0),8),2,0)</f>
        <v>0</v>
      </c>
      <c r="F571" s="127">
        <f t="shared" ca="1" si="24"/>
        <v>0</v>
      </c>
      <c r="G571" s="128" t="e">
        <f>IF(A571&lt;&gt;"",IF(AND(#REF!="Padrão",$H$4=#REF!),BDI!$B$17,IF(AND(#REF!="Padrão",$H$4=#REF!),BDI!#REF!,IF(AND(#REF!="Diferenciado",$H$4=#REF!),BDI!$E$17,IF(AND(#REF!="Diferenciado",$H$4=#REF!),BDI!#REF!,IF(#REF!="ZERO",0))))),"")</f>
        <v>#REF!</v>
      </c>
      <c r="H571" s="129" t="e">
        <f t="shared" ca="1" si="25"/>
        <v>#REF!</v>
      </c>
      <c r="I571" s="127" t="e">
        <f t="shared" ca="1" si="26"/>
        <v>#REF!</v>
      </c>
    </row>
    <row r="572" spans="1:9" hidden="1" x14ac:dyDescent="0.35">
      <c r="A572" s="160" t="s">
        <v>606</v>
      </c>
      <c r="B572" s="108" t="s">
        <v>1891</v>
      </c>
      <c r="C572" s="109" t="s">
        <v>1886</v>
      </c>
      <c r="D572" s="109">
        <v>0</v>
      </c>
      <c r="E572" s="126">
        <f ca="1">OFFSET(INDEX(Composições!A:J,MATCH(Orçamentária!A572,Composições!A:A,0),8),2,0)</f>
        <v>0</v>
      </c>
      <c r="F572" s="127">
        <f t="shared" ca="1" si="24"/>
        <v>0</v>
      </c>
      <c r="G572" s="128" t="e">
        <f>IF(A572&lt;&gt;"",IF(AND(#REF!="Padrão",$H$4=#REF!),BDI!$B$17,IF(AND(#REF!="Padrão",$H$4=#REF!),BDI!#REF!,IF(AND(#REF!="Diferenciado",$H$4=#REF!),BDI!$E$17,IF(AND(#REF!="Diferenciado",$H$4=#REF!),BDI!#REF!,IF(#REF!="ZERO",0))))),"")</f>
        <v>#REF!</v>
      </c>
      <c r="H572" s="129" t="e">
        <f t="shared" ca="1" si="25"/>
        <v>#REF!</v>
      </c>
      <c r="I572" s="127" t="e">
        <f t="shared" ca="1" si="26"/>
        <v>#REF!</v>
      </c>
    </row>
    <row r="573" spans="1:9" hidden="1" x14ac:dyDescent="0.35">
      <c r="A573" s="160" t="s">
        <v>607</v>
      </c>
      <c r="B573" s="108" t="s">
        <v>1892</v>
      </c>
      <c r="C573" s="109" t="s">
        <v>80</v>
      </c>
      <c r="D573" s="109">
        <v>0</v>
      </c>
      <c r="E573" s="126">
        <f ca="1">OFFSET(INDEX(Composições!A:J,MATCH(Orçamentária!A573,Composições!A:A,0),8),2,0)</f>
        <v>7.8163891705970006</v>
      </c>
      <c r="F573" s="127">
        <f t="shared" ca="1" si="24"/>
        <v>0</v>
      </c>
      <c r="G573" s="128" t="e">
        <f>IF(A573&lt;&gt;"",IF(AND(#REF!="Padrão",$H$4=#REF!),BDI!$B$17,IF(AND(#REF!="Padrão",$H$4=#REF!),BDI!#REF!,IF(AND(#REF!="Diferenciado",$H$4=#REF!),BDI!$E$17,IF(AND(#REF!="Diferenciado",$H$4=#REF!),BDI!#REF!,IF(#REF!="ZERO",0))))),"")</f>
        <v>#REF!</v>
      </c>
      <c r="H573" s="129" t="e">
        <f t="shared" ca="1" si="25"/>
        <v>#REF!</v>
      </c>
      <c r="I573" s="127" t="e">
        <f t="shared" ca="1" si="26"/>
        <v>#REF!</v>
      </c>
    </row>
    <row r="574" spans="1:9" hidden="1" x14ac:dyDescent="0.35">
      <c r="A574" s="160" t="s">
        <v>609</v>
      </c>
      <c r="B574" s="108" t="s">
        <v>1893</v>
      </c>
      <c r="C574" s="109" t="s">
        <v>80</v>
      </c>
      <c r="D574" s="109">
        <v>0</v>
      </c>
      <c r="E574" s="126">
        <f ca="1">OFFSET(INDEX(Composições!A:J,MATCH(Orçamentária!A574,Composições!A:A,0),8),2,0)</f>
        <v>7.8163891705970006</v>
      </c>
      <c r="F574" s="127">
        <f t="shared" ca="1" si="24"/>
        <v>0</v>
      </c>
      <c r="G574" s="128" t="e">
        <f>IF(A574&lt;&gt;"",IF(AND(#REF!="Padrão",$H$4=#REF!),BDI!$B$17,IF(AND(#REF!="Padrão",$H$4=#REF!),BDI!#REF!,IF(AND(#REF!="Diferenciado",$H$4=#REF!),BDI!$E$17,IF(AND(#REF!="Diferenciado",$H$4=#REF!),BDI!#REF!,IF(#REF!="ZERO",0))))),"")</f>
        <v>#REF!</v>
      </c>
      <c r="H574" s="129" t="e">
        <f t="shared" ca="1" si="25"/>
        <v>#REF!</v>
      </c>
      <c r="I574" s="127" t="e">
        <f t="shared" ca="1" si="26"/>
        <v>#REF!</v>
      </c>
    </row>
    <row r="575" spans="1:9" hidden="1" x14ac:dyDescent="0.35">
      <c r="A575" s="160" t="s">
        <v>612</v>
      </c>
      <c r="B575" s="108" t="s">
        <v>1894</v>
      </c>
      <c r="C575" s="109" t="s">
        <v>80</v>
      </c>
      <c r="D575" s="109">
        <v>0</v>
      </c>
      <c r="E575" s="126">
        <f ca="1">OFFSET(INDEX(Composições!A:J,MATCH(Orçamentária!A575,Composições!A:A,0),8),2,0)</f>
        <v>7.8163891705970006</v>
      </c>
      <c r="F575" s="127">
        <f t="shared" ca="1" si="24"/>
        <v>0</v>
      </c>
      <c r="G575" s="128" t="e">
        <f>IF(A575&lt;&gt;"",IF(AND(#REF!="Padrão",$H$4=#REF!),BDI!$B$17,IF(AND(#REF!="Padrão",$H$4=#REF!),BDI!#REF!,IF(AND(#REF!="Diferenciado",$H$4=#REF!),BDI!$E$17,IF(AND(#REF!="Diferenciado",$H$4=#REF!),BDI!#REF!,IF(#REF!="ZERO",0))))),"")</f>
        <v>#REF!</v>
      </c>
      <c r="H575" s="129" t="e">
        <f t="shared" ca="1" si="25"/>
        <v>#REF!</v>
      </c>
      <c r="I575" s="127" t="e">
        <f t="shared" ca="1" si="26"/>
        <v>#REF!</v>
      </c>
    </row>
    <row r="576" spans="1:9" hidden="1" x14ac:dyDescent="0.35">
      <c r="A576" s="160" t="s">
        <v>613</v>
      </c>
      <c r="B576" s="108" t="s">
        <v>1895</v>
      </c>
      <c r="C576" s="109" t="s">
        <v>16</v>
      </c>
      <c r="D576" s="109">
        <v>0</v>
      </c>
      <c r="E576" s="126">
        <f ca="1">OFFSET(INDEX(Composições!A:J,MATCH(Orçamentária!A576,Composições!A:A,0),8),2,0)</f>
        <v>0</v>
      </c>
      <c r="F576" s="127">
        <f t="shared" ca="1" si="24"/>
        <v>0</v>
      </c>
      <c r="G576" s="128" t="e">
        <f>IF(A576&lt;&gt;"",IF(AND(#REF!="Padrão",$H$4=#REF!),BDI!$B$17,IF(AND(#REF!="Padrão",$H$4=#REF!),BDI!#REF!,IF(AND(#REF!="Diferenciado",$H$4=#REF!),BDI!$E$17,IF(AND(#REF!="Diferenciado",$H$4=#REF!),BDI!#REF!,IF(#REF!="ZERO",0))))),"")</f>
        <v>#REF!</v>
      </c>
      <c r="H576" s="129" t="e">
        <f t="shared" ca="1" si="25"/>
        <v>#REF!</v>
      </c>
      <c r="I576" s="127" t="e">
        <f t="shared" ca="1" si="26"/>
        <v>#REF!</v>
      </c>
    </row>
    <row r="577" spans="1:9" hidden="1" x14ac:dyDescent="0.35">
      <c r="A577" s="160" t="s">
        <v>614</v>
      </c>
      <c r="B577" s="108" t="s">
        <v>1896</v>
      </c>
      <c r="C577" s="109" t="s">
        <v>16</v>
      </c>
      <c r="D577" s="109">
        <v>0</v>
      </c>
      <c r="E577" s="126">
        <f ca="1">OFFSET(INDEX(Composições!A:J,MATCH(Orçamentária!A577,Composições!A:A,0),8),2,0)</f>
        <v>0</v>
      </c>
      <c r="F577" s="127">
        <f t="shared" ca="1" si="24"/>
        <v>0</v>
      </c>
      <c r="G577" s="128" t="e">
        <f>IF(A577&lt;&gt;"",IF(AND(#REF!="Padrão",$H$4=#REF!),BDI!$B$17,IF(AND(#REF!="Padrão",$H$4=#REF!),BDI!#REF!,IF(AND(#REF!="Diferenciado",$H$4=#REF!),BDI!$E$17,IF(AND(#REF!="Diferenciado",$H$4=#REF!),BDI!#REF!,IF(#REF!="ZERO",0))))),"")</f>
        <v>#REF!</v>
      </c>
      <c r="H577" s="129" t="e">
        <f t="shared" ca="1" si="25"/>
        <v>#REF!</v>
      </c>
      <c r="I577" s="127" t="e">
        <f t="shared" ca="1" si="26"/>
        <v>#REF!</v>
      </c>
    </row>
    <row r="578" spans="1:9" hidden="1" x14ac:dyDescent="0.35">
      <c r="A578" s="160" t="s">
        <v>615</v>
      </c>
      <c r="B578" s="108" t="s">
        <v>8686</v>
      </c>
      <c r="C578" s="109" t="s">
        <v>16</v>
      </c>
      <c r="D578" s="109">
        <v>0</v>
      </c>
      <c r="E578" s="126">
        <f ca="1">OFFSET(INDEX(Composições!A:J,MATCH(Orçamentária!A578,Composições!A:A,0),8),2,0)</f>
        <v>0</v>
      </c>
      <c r="F578" s="127">
        <f t="shared" ca="1" si="24"/>
        <v>0</v>
      </c>
      <c r="G578" s="128" t="e">
        <f>IF(A578&lt;&gt;"",IF(AND(#REF!="Padrão",$H$4=#REF!),BDI!$B$17,IF(AND(#REF!="Padrão",$H$4=#REF!),BDI!#REF!,IF(AND(#REF!="Diferenciado",$H$4=#REF!),BDI!$E$17,IF(AND(#REF!="Diferenciado",$H$4=#REF!),BDI!#REF!,IF(#REF!="ZERO",0))))),"")</f>
        <v>#REF!</v>
      </c>
      <c r="H578" s="129" t="e">
        <f t="shared" ca="1" si="25"/>
        <v>#REF!</v>
      </c>
      <c r="I578" s="127" t="e">
        <f t="shared" ca="1" si="26"/>
        <v>#REF!</v>
      </c>
    </row>
    <row r="579" spans="1:9" hidden="1" x14ac:dyDescent="0.35">
      <c r="A579" s="160" t="s">
        <v>616</v>
      </c>
      <c r="B579" s="108" t="s">
        <v>8687</v>
      </c>
      <c r="C579" s="109" t="s">
        <v>16</v>
      </c>
      <c r="D579" s="109">
        <v>0</v>
      </c>
      <c r="E579" s="126">
        <f ca="1">OFFSET(INDEX(Composições!A:J,MATCH(Orçamentária!A579,Composições!A:A,0),8),2,0)</f>
        <v>0</v>
      </c>
      <c r="F579" s="127">
        <f t="shared" ca="1" si="24"/>
        <v>0</v>
      </c>
      <c r="G579" s="128" t="e">
        <f>IF(A579&lt;&gt;"",IF(AND(#REF!="Padrão",$H$4=#REF!),BDI!$B$17,IF(AND(#REF!="Padrão",$H$4=#REF!),BDI!#REF!,IF(AND(#REF!="Diferenciado",$H$4=#REF!),BDI!$E$17,IF(AND(#REF!="Diferenciado",$H$4=#REF!),BDI!#REF!,IF(#REF!="ZERO",0))))),"")</f>
        <v>#REF!</v>
      </c>
      <c r="H579" s="129" t="e">
        <f t="shared" ca="1" si="25"/>
        <v>#REF!</v>
      </c>
      <c r="I579" s="127" t="e">
        <f t="shared" ca="1" si="26"/>
        <v>#REF!</v>
      </c>
    </row>
    <row r="580" spans="1:9" hidden="1" x14ac:dyDescent="0.35">
      <c r="A580" s="160" t="s">
        <v>617</v>
      </c>
      <c r="B580" s="108" t="s">
        <v>8042</v>
      </c>
      <c r="C580" s="109" t="s">
        <v>69</v>
      </c>
      <c r="D580" s="109">
        <v>0</v>
      </c>
      <c r="E580" s="126">
        <f ca="1">OFFSET(INDEX(Composições!A:J,MATCH(Orçamentária!A580,Composições!A:A,0),8),2,0)</f>
        <v>0</v>
      </c>
      <c r="F580" s="127">
        <f t="shared" ca="1" si="24"/>
        <v>0</v>
      </c>
      <c r="G580" s="128" t="e">
        <f>IF(A580&lt;&gt;"",IF(AND(#REF!="Padrão",$H$4=#REF!),BDI!$B$17,IF(AND(#REF!="Padrão",$H$4=#REF!),BDI!#REF!,IF(AND(#REF!="Diferenciado",$H$4=#REF!),BDI!$E$17,IF(AND(#REF!="Diferenciado",$H$4=#REF!),BDI!#REF!,IF(#REF!="ZERO",0))))),"")</f>
        <v>#REF!</v>
      </c>
      <c r="H580" s="129" t="e">
        <f t="shared" ca="1" si="25"/>
        <v>#REF!</v>
      </c>
      <c r="I580" s="127" t="e">
        <f t="shared" ca="1" si="26"/>
        <v>#REF!</v>
      </c>
    </row>
    <row r="581" spans="1:9" hidden="1" x14ac:dyDescent="0.35">
      <c r="A581" s="160" t="s">
        <v>618</v>
      </c>
      <c r="B581" s="108" t="s">
        <v>8043</v>
      </c>
      <c r="C581" s="109" t="s">
        <v>69</v>
      </c>
      <c r="D581" s="109">
        <v>0</v>
      </c>
      <c r="E581" s="126">
        <f ca="1">OFFSET(INDEX(Composições!A:J,MATCH(Orçamentária!A581,Composições!A:A,0),8),2,0)</f>
        <v>0</v>
      </c>
      <c r="F581" s="127">
        <f t="shared" ca="1" si="24"/>
        <v>0</v>
      </c>
      <c r="G581" s="128" t="e">
        <f>IF(A581&lt;&gt;"",IF(AND(#REF!="Padrão",$H$4=#REF!),BDI!$B$17,IF(AND(#REF!="Padrão",$H$4=#REF!),BDI!#REF!,IF(AND(#REF!="Diferenciado",$H$4=#REF!),BDI!$E$17,IF(AND(#REF!="Diferenciado",$H$4=#REF!),BDI!#REF!,IF(#REF!="ZERO",0))))),"")</f>
        <v>#REF!</v>
      </c>
      <c r="H581" s="129" t="e">
        <f t="shared" ca="1" si="25"/>
        <v>#REF!</v>
      </c>
      <c r="I581" s="127" t="e">
        <f t="shared" ca="1" si="26"/>
        <v>#REF!</v>
      </c>
    </row>
    <row r="582" spans="1:9" hidden="1" x14ac:dyDescent="0.35">
      <c r="A582" s="160" t="s">
        <v>620</v>
      </c>
      <c r="B582" s="108" t="s">
        <v>8044</v>
      </c>
      <c r="C582" s="109" t="s">
        <v>69</v>
      </c>
      <c r="D582" s="109">
        <v>0</v>
      </c>
      <c r="E582" s="126">
        <f ca="1">OFFSET(INDEX(Composições!A:J,MATCH(Orçamentária!A582,Composições!A:A,0),8),2,0)</f>
        <v>0</v>
      </c>
      <c r="F582" s="127">
        <f t="shared" ca="1" si="24"/>
        <v>0</v>
      </c>
      <c r="G582" s="128" t="e">
        <f>IF(A582&lt;&gt;"",IF(AND(#REF!="Padrão",$H$4=#REF!),BDI!$B$17,IF(AND(#REF!="Padrão",$H$4=#REF!),BDI!#REF!,IF(AND(#REF!="Diferenciado",$H$4=#REF!),BDI!$E$17,IF(AND(#REF!="Diferenciado",$H$4=#REF!),BDI!#REF!,IF(#REF!="ZERO",0))))),"")</f>
        <v>#REF!</v>
      </c>
      <c r="H582" s="129" t="e">
        <f t="shared" ca="1" si="25"/>
        <v>#REF!</v>
      </c>
      <c r="I582" s="127" t="e">
        <f t="shared" ca="1" si="26"/>
        <v>#REF!</v>
      </c>
    </row>
    <row r="583" spans="1:9" hidden="1" x14ac:dyDescent="0.35">
      <c r="A583" s="160" t="s">
        <v>622</v>
      </c>
      <c r="B583" s="108" t="s">
        <v>8045</v>
      </c>
      <c r="C583" s="109" t="s">
        <v>69</v>
      </c>
      <c r="D583" s="109">
        <v>0</v>
      </c>
      <c r="E583" s="126">
        <f ca="1">OFFSET(INDEX(Composições!A:J,MATCH(Orçamentária!A583,Composições!A:A,0),8),2,0)</f>
        <v>0</v>
      </c>
      <c r="F583" s="127">
        <f t="shared" ref="F583:F646" ca="1" si="27">IF(ISNUMBER(E583),D583*E583,"")</f>
        <v>0</v>
      </c>
      <c r="G583" s="128" t="e">
        <f>IF(A583&lt;&gt;"",IF(AND(#REF!="Padrão",$H$4=#REF!),BDI!$B$17,IF(AND(#REF!="Padrão",$H$4=#REF!),BDI!#REF!,IF(AND(#REF!="Diferenciado",$H$4=#REF!),BDI!$E$17,IF(AND(#REF!="Diferenciado",$H$4=#REF!),BDI!#REF!,IF(#REF!="ZERO",0))))),"")</f>
        <v>#REF!</v>
      </c>
      <c r="H583" s="129" t="e">
        <f t="shared" ref="H583:H646" ca="1" si="28">IF(ISNUMBER(E583),ROUND(E583*(1+G583),2),"")</f>
        <v>#REF!</v>
      </c>
      <c r="I583" s="127" t="e">
        <f t="shared" ref="I583:I646" ca="1" si="29">IF(ISNUMBER(E583),ROUND(H583*D583,2),"")</f>
        <v>#REF!</v>
      </c>
    </row>
    <row r="584" spans="1:9" hidden="1" x14ac:dyDescent="0.35">
      <c r="A584" s="160" t="s">
        <v>623</v>
      </c>
      <c r="B584" s="108" t="s">
        <v>8046</v>
      </c>
      <c r="C584" s="109" t="s">
        <v>69</v>
      </c>
      <c r="D584" s="109">
        <v>0</v>
      </c>
      <c r="E584" s="126">
        <f ca="1">OFFSET(INDEX(Composições!A:J,MATCH(Orçamentária!A584,Composições!A:A,0),8),2,0)</f>
        <v>0</v>
      </c>
      <c r="F584" s="127">
        <f t="shared" ca="1" si="27"/>
        <v>0</v>
      </c>
      <c r="G584" s="128" t="e">
        <f>IF(A584&lt;&gt;"",IF(AND(#REF!="Padrão",$H$4=#REF!),BDI!$B$17,IF(AND(#REF!="Padrão",$H$4=#REF!),BDI!#REF!,IF(AND(#REF!="Diferenciado",$H$4=#REF!),BDI!$E$17,IF(AND(#REF!="Diferenciado",$H$4=#REF!),BDI!#REF!,IF(#REF!="ZERO",0))))),"")</f>
        <v>#REF!</v>
      </c>
      <c r="H584" s="129" t="e">
        <f t="shared" ca="1" si="28"/>
        <v>#REF!</v>
      </c>
      <c r="I584" s="127" t="e">
        <f t="shared" ca="1" si="29"/>
        <v>#REF!</v>
      </c>
    </row>
    <row r="585" spans="1:9" hidden="1" x14ac:dyDescent="0.35">
      <c r="A585" s="160" t="s">
        <v>625</v>
      </c>
      <c r="B585" s="108" t="s">
        <v>1897</v>
      </c>
      <c r="C585" s="109" t="s">
        <v>28</v>
      </c>
      <c r="D585" s="109">
        <v>0</v>
      </c>
      <c r="E585" s="126">
        <f ca="1">OFFSET(INDEX(Composições!A:J,MATCH(Orçamentária!A585,Composições!A:A,0),8),2,0)</f>
        <v>0</v>
      </c>
      <c r="F585" s="127">
        <f t="shared" ca="1" si="27"/>
        <v>0</v>
      </c>
      <c r="G585" s="128" t="e">
        <f>IF(A585&lt;&gt;"",IF(AND(#REF!="Padrão",$H$4=#REF!),BDI!$B$17,IF(AND(#REF!="Padrão",$H$4=#REF!),BDI!#REF!,IF(AND(#REF!="Diferenciado",$H$4=#REF!),BDI!$E$17,IF(AND(#REF!="Diferenciado",$H$4=#REF!),BDI!#REF!,IF(#REF!="ZERO",0))))),"")</f>
        <v>#REF!</v>
      </c>
      <c r="H585" s="129" t="e">
        <f t="shared" ca="1" si="28"/>
        <v>#REF!</v>
      </c>
      <c r="I585" s="127" t="e">
        <f t="shared" ca="1" si="29"/>
        <v>#REF!</v>
      </c>
    </row>
    <row r="586" spans="1:9" hidden="1" x14ac:dyDescent="0.35">
      <c r="A586" s="160" t="s">
        <v>626</v>
      </c>
      <c r="B586" s="108" t="s">
        <v>1898</v>
      </c>
      <c r="C586" s="109" t="s">
        <v>28</v>
      </c>
      <c r="D586" s="109">
        <v>0</v>
      </c>
      <c r="E586" s="126">
        <f ca="1">OFFSET(INDEX(Composições!A:J,MATCH(Orçamentária!A586,Composições!A:A,0),8),2,0)</f>
        <v>0</v>
      </c>
      <c r="F586" s="127">
        <f t="shared" ca="1" si="27"/>
        <v>0</v>
      </c>
      <c r="G586" s="128" t="e">
        <f>IF(A586&lt;&gt;"",IF(AND(#REF!="Padrão",$H$4=#REF!),BDI!$B$17,IF(AND(#REF!="Padrão",$H$4=#REF!),BDI!#REF!,IF(AND(#REF!="Diferenciado",$H$4=#REF!),BDI!$E$17,IF(AND(#REF!="Diferenciado",$H$4=#REF!),BDI!#REF!,IF(#REF!="ZERO",0))))),"")</f>
        <v>#REF!</v>
      </c>
      <c r="H586" s="129" t="e">
        <f t="shared" ca="1" si="28"/>
        <v>#REF!</v>
      </c>
      <c r="I586" s="127" t="e">
        <f t="shared" ca="1" si="29"/>
        <v>#REF!</v>
      </c>
    </row>
    <row r="587" spans="1:9" hidden="1" x14ac:dyDescent="0.35">
      <c r="A587" s="160" t="s">
        <v>1899</v>
      </c>
      <c r="B587" s="108" t="s">
        <v>1900</v>
      </c>
      <c r="C587" s="109" t="s">
        <v>16</v>
      </c>
      <c r="D587" s="109">
        <v>0</v>
      </c>
      <c r="E587" s="126">
        <f ca="1">OFFSET(INDEX(Composições!A:J,MATCH(Orçamentária!A587,Composições!A:A,0),8),2,0)</f>
        <v>0</v>
      </c>
      <c r="F587" s="127">
        <f t="shared" ca="1" si="27"/>
        <v>0</v>
      </c>
      <c r="G587" s="128" t="e">
        <f>IF(A587&lt;&gt;"",IF(AND(#REF!="Padrão",$H$4=#REF!),BDI!$B$17,IF(AND(#REF!="Padrão",$H$4=#REF!),BDI!#REF!,IF(AND(#REF!="Diferenciado",$H$4=#REF!),BDI!$E$17,IF(AND(#REF!="Diferenciado",$H$4=#REF!),BDI!#REF!,IF(#REF!="ZERO",0))))),"")</f>
        <v>#REF!</v>
      </c>
      <c r="H587" s="129" t="e">
        <f t="shared" ca="1" si="28"/>
        <v>#REF!</v>
      </c>
      <c r="I587" s="127" t="e">
        <f t="shared" ca="1" si="29"/>
        <v>#REF!</v>
      </c>
    </row>
    <row r="588" spans="1:9" hidden="1" x14ac:dyDescent="0.35">
      <c r="A588" s="160" t="s">
        <v>1901</v>
      </c>
      <c r="B588" s="108" t="s">
        <v>1902</v>
      </c>
      <c r="C588" s="109" t="s">
        <v>16</v>
      </c>
      <c r="D588" s="109">
        <v>0</v>
      </c>
      <c r="E588" s="126">
        <f ca="1">OFFSET(INDEX(Composições!A:J,MATCH(Orçamentária!A588,Composições!A:A,0),8),2,0)</f>
        <v>0</v>
      </c>
      <c r="F588" s="127">
        <f t="shared" ca="1" si="27"/>
        <v>0</v>
      </c>
      <c r="G588" s="128" t="e">
        <f>IF(A588&lt;&gt;"",IF(AND(#REF!="Padrão",$H$4=#REF!),BDI!$B$17,IF(AND(#REF!="Padrão",$H$4=#REF!),BDI!#REF!,IF(AND(#REF!="Diferenciado",$H$4=#REF!),BDI!$E$17,IF(AND(#REF!="Diferenciado",$H$4=#REF!),BDI!#REF!,IF(#REF!="ZERO",0))))),"")</f>
        <v>#REF!</v>
      </c>
      <c r="H588" s="129" t="e">
        <f t="shared" ca="1" si="28"/>
        <v>#REF!</v>
      </c>
      <c r="I588" s="127" t="e">
        <f t="shared" ca="1" si="29"/>
        <v>#REF!</v>
      </c>
    </row>
    <row r="589" spans="1:9" hidden="1" x14ac:dyDescent="0.35">
      <c r="A589" s="160" t="s">
        <v>1903</v>
      </c>
      <c r="B589" s="108" t="s">
        <v>1904</v>
      </c>
      <c r="C589" s="109" t="s">
        <v>69</v>
      </c>
      <c r="D589" s="109">
        <v>0</v>
      </c>
      <c r="E589" s="126" t="s">
        <v>402</v>
      </c>
      <c r="F589" s="127" t="str">
        <f t="shared" si="27"/>
        <v/>
      </c>
      <c r="G589" s="128" t="e">
        <f>IF(A589&lt;&gt;"",IF(AND(#REF!="Padrão",$H$4=#REF!),BDI!$B$17,IF(AND(#REF!="Padrão",$H$4=#REF!),BDI!#REF!,IF(AND(#REF!="Diferenciado",$H$4=#REF!),BDI!$E$17,IF(AND(#REF!="Diferenciado",$H$4=#REF!),BDI!#REF!,IF(#REF!="ZERO",0))))),"")</f>
        <v>#REF!</v>
      </c>
      <c r="H589" s="129" t="str">
        <f t="shared" si="28"/>
        <v/>
      </c>
      <c r="I589" s="127" t="str">
        <f t="shared" si="29"/>
        <v/>
      </c>
    </row>
    <row r="590" spans="1:9" hidden="1" x14ac:dyDescent="0.35">
      <c r="A590" s="160" t="s">
        <v>1905</v>
      </c>
      <c r="B590" s="108" t="s">
        <v>1906</v>
      </c>
      <c r="C590" s="109" t="s">
        <v>69</v>
      </c>
      <c r="D590" s="109">
        <v>0</v>
      </c>
      <c r="E590" s="126" t="s">
        <v>402</v>
      </c>
      <c r="F590" s="127" t="str">
        <f t="shared" si="27"/>
        <v/>
      </c>
      <c r="G590" s="128" t="e">
        <f>IF(A590&lt;&gt;"",IF(AND(#REF!="Padrão",$H$4=#REF!),BDI!$B$17,IF(AND(#REF!="Padrão",$H$4=#REF!),BDI!#REF!,IF(AND(#REF!="Diferenciado",$H$4=#REF!),BDI!$E$17,IF(AND(#REF!="Diferenciado",$H$4=#REF!),BDI!#REF!,IF(#REF!="ZERO",0))))),"")</f>
        <v>#REF!</v>
      </c>
      <c r="H590" s="129" t="str">
        <f t="shared" si="28"/>
        <v/>
      </c>
      <c r="I590" s="127" t="str">
        <f t="shared" si="29"/>
        <v/>
      </c>
    </row>
    <row r="591" spans="1:9" hidden="1" x14ac:dyDescent="0.35">
      <c r="A591" s="160" t="s">
        <v>1907</v>
      </c>
      <c r="B591" s="108" t="s">
        <v>1908</v>
      </c>
      <c r="C591" s="109" t="s">
        <v>28</v>
      </c>
      <c r="D591" s="109">
        <v>0</v>
      </c>
      <c r="E591" s="126" t="s">
        <v>402</v>
      </c>
      <c r="F591" s="127" t="str">
        <f t="shared" si="27"/>
        <v/>
      </c>
      <c r="G591" s="128" t="e">
        <f>IF(A591&lt;&gt;"",IF(AND(#REF!="Padrão",$H$4=#REF!),BDI!$B$17,IF(AND(#REF!="Padrão",$H$4=#REF!),BDI!#REF!,IF(AND(#REF!="Diferenciado",$H$4=#REF!),BDI!$E$17,IF(AND(#REF!="Diferenciado",$H$4=#REF!),BDI!#REF!,IF(#REF!="ZERO",0))))),"")</f>
        <v>#REF!</v>
      </c>
      <c r="H591" s="129" t="str">
        <f t="shared" si="28"/>
        <v/>
      </c>
      <c r="I591" s="127" t="str">
        <f t="shared" si="29"/>
        <v/>
      </c>
    </row>
    <row r="592" spans="1:9" hidden="1" x14ac:dyDescent="0.35">
      <c r="A592" s="160" t="s">
        <v>1909</v>
      </c>
      <c r="B592" s="108" t="s">
        <v>1910</v>
      </c>
      <c r="C592" s="109" t="s">
        <v>75</v>
      </c>
      <c r="D592" s="109">
        <v>0</v>
      </c>
      <c r="E592" s="126" t="s">
        <v>402</v>
      </c>
      <c r="F592" s="127" t="str">
        <f t="shared" si="27"/>
        <v/>
      </c>
      <c r="G592" s="128" t="e">
        <f>IF(A592&lt;&gt;"",IF(AND(#REF!="Padrão",$H$4=#REF!),BDI!$B$17,IF(AND(#REF!="Padrão",$H$4=#REF!),BDI!#REF!,IF(AND(#REF!="Diferenciado",$H$4=#REF!),BDI!$E$17,IF(AND(#REF!="Diferenciado",$H$4=#REF!),BDI!#REF!,IF(#REF!="ZERO",0))))),"")</f>
        <v>#REF!</v>
      </c>
      <c r="H592" s="129" t="str">
        <f t="shared" si="28"/>
        <v/>
      </c>
      <c r="I592" s="127" t="str">
        <f t="shared" si="29"/>
        <v/>
      </c>
    </row>
    <row r="593" spans="1:9" hidden="1" x14ac:dyDescent="0.35">
      <c r="A593" s="160" t="s">
        <v>628</v>
      </c>
      <c r="B593" s="108" t="s">
        <v>1911</v>
      </c>
      <c r="C593" s="109" t="s">
        <v>75</v>
      </c>
      <c r="D593" s="109">
        <v>0</v>
      </c>
      <c r="E593" s="126">
        <f ca="1">OFFSET(INDEX(Composições!A:J,MATCH(Orçamentária!A593,Composições!A:A,0),8),2,0)</f>
        <v>0</v>
      </c>
      <c r="F593" s="127">
        <f t="shared" ca="1" si="27"/>
        <v>0</v>
      </c>
      <c r="G593" s="128" t="e">
        <f>IF(A593&lt;&gt;"",IF(AND(#REF!="Padrão",$H$4=#REF!),BDI!$B$17,IF(AND(#REF!="Padrão",$H$4=#REF!),BDI!#REF!,IF(AND(#REF!="Diferenciado",$H$4=#REF!),BDI!$E$17,IF(AND(#REF!="Diferenciado",$H$4=#REF!),BDI!#REF!,IF(#REF!="ZERO",0))))),"")</f>
        <v>#REF!</v>
      </c>
      <c r="H593" s="129" t="e">
        <f t="shared" ca="1" si="28"/>
        <v>#REF!</v>
      </c>
      <c r="I593" s="127" t="e">
        <f t="shared" ca="1" si="29"/>
        <v>#REF!</v>
      </c>
    </row>
    <row r="594" spans="1:9" hidden="1" x14ac:dyDescent="0.35">
      <c r="A594" s="160" t="s">
        <v>1912</v>
      </c>
      <c r="B594" s="108" t="s">
        <v>1913</v>
      </c>
      <c r="C594" s="109" t="s">
        <v>75</v>
      </c>
      <c r="D594" s="109">
        <v>0</v>
      </c>
      <c r="E594" s="126" t="s">
        <v>402</v>
      </c>
      <c r="F594" s="127" t="str">
        <f t="shared" si="27"/>
        <v/>
      </c>
      <c r="G594" s="128" t="e">
        <f>IF(A594&lt;&gt;"",IF(AND(#REF!="Padrão",$H$4=#REF!),BDI!$B$17,IF(AND(#REF!="Padrão",$H$4=#REF!),BDI!#REF!,IF(AND(#REF!="Diferenciado",$H$4=#REF!),BDI!$E$17,IF(AND(#REF!="Diferenciado",$H$4=#REF!),BDI!#REF!,IF(#REF!="ZERO",0))))),"")</f>
        <v>#REF!</v>
      </c>
      <c r="H594" s="129" t="str">
        <f t="shared" si="28"/>
        <v/>
      </c>
      <c r="I594" s="127" t="str">
        <f t="shared" si="29"/>
        <v/>
      </c>
    </row>
    <row r="595" spans="1:9" hidden="1" x14ac:dyDescent="0.35">
      <c r="A595" s="160" t="s">
        <v>1914</v>
      </c>
      <c r="B595" s="108" t="s">
        <v>1915</v>
      </c>
      <c r="C595" s="109" t="s">
        <v>69</v>
      </c>
      <c r="D595" s="109">
        <v>0</v>
      </c>
      <c r="E595" s="126" t="s">
        <v>402</v>
      </c>
      <c r="F595" s="127" t="str">
        <f t="shared" si="27"/>
        <v/>
      </c>
      <c r="G595" s="128" t="e">
        <f>IF(A595&lt;&gt;"",IF(AND(#REF!="Padrão",$H$4=#REF!),BDI!$B$17,IF(AND(#REF!="Padrão",$H$4=#REF!),BDI!#REF!,IF(AND(#REF!="Diferenciado",$H$4=#REF!),BDI!$E$17,IF(AND(#REF!="Diferenciado",$H$4=#REF!),BDI!#REF!,IF(#REF!="ZERO",0))))),"")</f>
        <v>#REF!</v>
      </c>
      <c r="H595" s="129" t="str">
        <f t="shared" si="28"/>
        <v/>
      </c>
      <c r="I595" s="127" t="str">
        <f t="shared" si="29"/>
        <v/>
      </c>
    </row>
    <row r="596" spans="1:9" hidden="1" x14ac:dyDescent="0.35">
      <c r="A596" s="160" t="s">
        <v>1916</v>
      </c>
      <c r="B596" s="108" t="s">
        <v>1917</v>
      </c>
      <c r="C596" s="109" t="s">
        <v>69</v>
      </c>
      <c r="D596" s="109">
        <v>0</v>
      </c>
      <c r="E596" s="126" t="s">
        <v>402</v>
      </c>
      <c r="F596" s="127" t="str">
        <f t="shared" si="27"/>
        <v/>
      </c>
      <c r="G596" s="128" t="e">
        <f>IF(A596&lt;&gt;"",IF(AND(#REF!="Padrão",$H$4=#REF!),BDI!$B$17,IF(AND(#REF!="Padrão",$H$4=#REF!),BDI!#REF!,IF(AND(#REF!="Diferenciado",$H$4=#REF!),BDI!$E$17,IF(AND(#REF!="Diferenciado",$H$4=#REF!),BDI!#REF!,IF(#REF!="ZERO",0))))),"")</f>
        <v>#REF!</v>
      </c>
      <c r="H596" s="129" t="str">
        <f t="shared" si="28"/>
        <v/>
      </c>
      <c r="I596" s="127" t="str">
        <f t="shared" si="29"/>
        <v/>
      </c>
    </row>
    <row r="597" spans="1:9" hidden="1" x14ac:dyDescent="0.35">
      <c r="A597" s="160" t="s">
        <v>1918</v>
      </c>
      <c r="B597" s="108" t="s">
        <v>8688</v>
      </c>
      <c r="C597" s="109" t="s">
        <v>70</v>
      </c>
      <c r="D597" s="109">
        <v>0</v>
      </c>
      <c r="E597" s="126">
        <f ca="1">OFFSET(INDEX(Composições!A:J,MATCH(Orçamentária!A597,Composições!A:A,0),8),2,0)</f>
        <v>0</v>
      </c>
      <c r="F597" s="127">
        <f t="shared" ca="1" si="27"/>
        <v>0</v>
      </c>
      <c r="G597" s="128" t="e">
        <f>IF(A597&lt;&gt;"",IF(AND(#REF!="Padrão",$H$4=#REF!),BDI!$B$17,IF(AND(#REF!="Padrão",$H$4=#REF!),BDI!#REF!,IF(AND(#REF!="Diferenciado",$H$4=#REF!),BDI!$E$17,IF(AND(#REF!="Diferenciado",$H$4=#REF!),BDI!#REF!,IF(#REF!="ZERO",0))))),"")</f>
        <v>#REF!</v>
      </c>
      <c r="H597" s="129" t="e">
        <f t="shared" ca="1" si="28"/>
        <v>#REF!</v>
      </c>
      <c r="I597" s="127" t="e">
        <f t="shared" ca="1" si="29"/>
        <v>#REF!</v>
      </c>
    </row>
    <row r="598" spans="1:9" hidden="1" x14ac:dyDescent="0.35">
      <c r="A598" s="160" t="s">
        <v>1919</v>
      </c>
      <c r="B598" s="108" t="s">
        <v>1920</v>
      </c>
      <c r="C598" s="109" t="s">
        <v>16</v>
      </c>
      <c r="D598" s="109">
        <v>0</v>
      </c>
      <c r="E598" s="126" t="s">
        <v>402</v>
      </c>
      <c r="F598" s="127" t="str">
        <f t="shared" si="27"/>
        <v/>
      </c>
      <c r="G598" s="128" t="e">
        <f>IF(A598&lt;&gt;"",IF(AND(#REF!="Padrão",$H$4=#REF!),BDI!$B$17,IF(AND(#REF!="Padrão",$H$4=#REF!),BDI!#REF!,IF(AND(#REF!="Diferenciado",$H$4=#REF!),BDI!$E$17,IF(AND(#REF!="Diferenciado",$H$4=#REF!),BDI!#REF!,IF(#REF!="ZERO",0))))),"")</f>
        <v>#REF!</v>
      </c>
      <c r="H598" s="129" t="str">
        <f t="shared" si="28"/>
        <v/>
      </c>
      <c r="I598" s="127" t="str">
        <f t="shared" si="29"/>
        <v/>
      </c>
    </row>
    <row r="599" spans="1:9" hidden="1" x14ac:dyDescent="0.35">
      <c r="A599" s="160" t="s">
        <v>1921</v>
      </c>
      <c r="B599" s="108" t="s">
        <v>1922</v>
      </c>
      <c r="C599" s="109" t="s">
        <v>16</v>
      </c>
      <c r="D599" s="109">
        <v>0</v>
      </c>
      <c r="E599" s="126" t="s">
        <v>402</v>
      </c>
      <c r="F599" s="127" t="str">
        <f t="shared" si="27"/>
        <v/>
      </c>
      <c r="G599" s="128" t="e">
        <f>IF(A599&lt;&gt;"",IF(AND(#REF!="Padrão",$H$4=#REF!),BDI!$B$17,IF(AND(#REF!="Padrão",$H$4=#REF!),BDI!#REF!,IF(AND(#REF!="Diferenciado",$H$4=#REF!),BDI!$E$17,IF(AND(#REF!="Diferenciado",$H$4=#REF!),BDI!#REF!,IF(#REF!="ZERO",0))))),"")</f>
        <v>#REF!</v>
      </c>
      <c r="H599" s="129" t="str">
        <f t="shared" si="28"/>
        <v/>
      </c>
      <c r="I599" s="127" t="str">
        <f t="shared" si="29"/>
        <v/>
      </c>
    </row>
    <row r="600" spans="1:9" hidden="1" x14ac:dyDescent="0.35">
      <c r="A600" s="160" t="s">
        <v>1923</v>
      </c>
      <c r="B600" s="108" t="s">
        <v>1924</v>
      </c>
      <c r="C600" s="109" t="s">
        <v>16</v>
      </c>
      <c r="D600" s="109">
        <v>0</v>
      </c>
      <c r="E600" s="126" t="s">
        <v>402</v>
      </c>
      <c r="F600" s="127" t="str">
        <f t="shared" si="27"/>
        <v/>
      </c>
      <c r="G600" s="128" t="e">
        <f>IF(A600&lt;&gt;"",IF(AND(#REF!="Padrão",$H$4=#REF!),BDI!$B$17,IF(AND(#REF!="Padrão",$H$4=#REF!),BDI!#REF!,IF(AND(#REF!="Diferenciado",$H$4=#REF!),BDI!$E$17,IF(AND(#REF!="Diferenciado",$H$4=#REF!),BDI!#REF!,IF(#REF!="ZERO",0))))),"")</f>
        <v>#REF!</v>
      </c>
      <c r="H600" s="129" t="str">
        <f t="shared" si="28"/>
        <v/>
      </c>
      <c r="I600" s="127" t="str">
        <f t="shared" si="29"/>
        <v/>
      </c>
    </row>
    <row r="601" spans="1:9" hidden="1" x14ac:dyDescent="0.35">
      <c r="A601" s="160" t="s">
        <v>1925</v>
      </c>
      <c r="B601" s="108" t="s">
        <v>1926</v>
      </c>
      <c r="C601" s="109" t="s">
        <v>16</v>
      </c>
      <c r="D601" s="109">
        <v>0</v>
      </c>
      <c r="E601" s="126" t="s">
        <v>402</v>
      </c>
      <c r="F601" s="127" t="str">
        <f t="shared" si="27"/>
        <v/>
      </c>
      <c r="G601" s="128" t="e">
        <f>IF(A601&lt;&gt;"",IF(AND(#REF!="Padrão",$H$4=#REF!),BDI!$B$17,IF(AND(#REF!="Padrão",$H$4=#REF!),BDI!#REF!,IF(AND(#REF!="Diferenciado",$H$4=#REF!),BDI!$E$17,IF(AND(#REF!="Diferenciado",$H$4=#REF!),BDI!#REF!,IF(#REF!="ZERO",0))))),"")</f>
        <v>#REF!</v>
      </c>
      <c r="H601" s="129" t="str">
        <f t="shared" si="28"/>
        <v/>
      </c>
      <c r="I601" s="127" t="str">
        <f t="shared" si="29"/>
        <v/>
      </c>
    </row>
    <row r="602" spans="1:9" hidden="1" x14ac:dyDescent="0.35">
      <c r="A602" s="160" t="s">
        <v>1927</v>
      </c>
      <c r="B602" s="108" t="s">
        <v>1928</v>
      </c>
      <c r="C602" s="109" t="s">
        <v>16</v>
      </c>
      <c r="D602" s="109">
        <v>0</v>
      </c>
      <c r="E602" s="126" t="s">
        <v>402</v>
      </c>
      <c r="F602" s="127" t="str">
        <f t="shared" si="27"/>
        <v/>
      </c>
      <c r="G602" s="128" t="e">
        <f>IF(A602&lt;&gt;"",IF(AND(#REF!="Padrão",$H$4=#REF!),BDI!$B$17,IF(AND(#REF!="Padrão",$H$4=#REF!),BDI!#REF!,IF(AND(#REF!="Diferenciado",$H$4=#REF!),BDI!$E$17,IF(AND(#REF!="Diferenciado",$H$4=#REF!),BDI!#REF!,IF(#REF!="ZERO",0))))),"")</f>
        <v>#REF!</v>
      </c>
      <c r="H602" s="129" t="str">
        <f t="shared" si="28"/>
        <v/>
      </c>
      <c r="I602" s="127" t="str">
        <f t="shared" si="29"/>
        <v/>
      </c>
    </row>
    <row r="603" spans="1:9" hidden="1" x14ac:dyDescent="0.35">
      <c r="A603" s="160" t="s">
        <v>1929</v>
      </c>
      <c r="B603" s="108" t="s">
        <v>1930</v>
      </c>
      <c r="C603" s="109" t="s">
        <v>16</v>
      </c>
      <c r="D603" s="109">
        <v>0</v>
      </c>
      <c r="E603" s="126" t="s">
        <v>402</v>
      </c>
      <c r="F603" s="127" t="str">
        <f t="shared" si="27"/>
        <v/>
      </c>
      <c r="G603" s="128" t="e">
        <f>IF(A603&lt;&gt;"",IF(AND(#REF!="Padrão",$H$4=#REF!),BDI!$B$17,IF(AND(#REF!="Padrão",$H$4=#REF!),BDI!#REF!,IF(AND(#REF!="Diferenciado",$H$4=#REF!),BDI!$E$17,IF(AND(#REF!="Diferenciado",$H$4=#REF!),BDI!#REF!,IF(#REF!="ZERO",0))))),"")</f>
        <v>#REF!</v>
      </c>
      <c r="H603" s="129" t="str">
        <f t="shared" si="28"/>
        <v/>
      </c>
      <c r="I603" s="127" t="str">
        <f t="shared" si="29"/>
        <v/>
      </c>
    </row>
    <row r="604" spans="1:9" hidden="1" x14ac:dyDescent="0.35">
      <c r="A604" s="160" t="s">
        <v>1931</v>
      </c>
      <c r="B604" s="108" t="s">
        <v>1932</v>
      </c>
      <c r="C604" s="109" t="s">
        <v>16</v>
      </c>
      <c r="D604" s="109">
        <v>0</v>
      </c>
      <c r="E604" s="126" t="s">
        <v>402</v>
      </c>
      <c r="F604" s="127" t="str">
        <f t="shared" si="27"/>
        <v/>
      </c>
      <c r="G604" s="128" t="e">
        <f>IF(A604&lt;&gt;"",IF(AND(#REF!="Padrão",$H$4=#REF!),BDI!$B$17,IF(AND(#REF!="Padrão",$H$4=#REF!),BDI!#REF!,IF(AND(#REF!="Diferenciado",$H$4=#REF!),BDI!$E$17,IF(AND(#REF!="Diferenciado",$H$4=#REF!),BDI!#REF!,IF(#REF!="ZERO",0))))),"")</f>
        <v>#REF!</v>
      </c>
      <c r="H604" s="129" t="str">
        <f t="shared" si="28"/>
        <v/>
      </c>
      <c r="I604" s="127" t="str">
        <f t="shared" si="29"/>
        <v/>
      </c>
    </row>
    <row r="605" spans="1:9" hidden="1" x14ac:dyDescent="0.35">
      <c r="A605" s="160" t="s">
        <v>1933</v>
      </c>
      <c r="B605" s="108" t="s">
        <v>1934</v>
      </c>
      <c r="C605" s="109" t="s">
        <v>16</v>
      </c>
      <c r="D605" s="109">
        <v>0</v>
      </c>
      <c r="E605" s="126" t="s">
        <v>402</v>
      </c>
      <c r="F605" s="127" t="str">
        <f t="shared" si="27"/>
        <v/>
      </c>
      <c r="G605" s="128" t="e">
        <f>IF(A605&lt;&gt;"",IF(AND(#REF!="Padrão",$H$4=#REF!),BDI!$B$17,IF(AND(#REF!="Padrão",$H$4=#REF!),BDI!#REF!,IF(AND(#REF!="Diferenciado",$H$4=#REF!),BDI!$E$17,IF(AND(#REF!="Diferenciado",$H$4=#REF!),BDI!#REF!,IF(#REF!="ZERO",0))))),"")</f>
        <v>#REF!</v>
      </c>
      <c r="H605" s="129" t="str">
        <f t="shared" si="28"/>
        <v/>
      </c>
      <c r="I605" s="127" t="str">
        <f t="shared" si="29"/>
        <v/>
      </c>
    </row>
    <row r="606" spans="1:9" hidden="1" x14ac:dyDescent="0.35">
      <c r="A606" s="160" t="s">
        <v>1935</v>
      </c>
      <c r="B606" s="108" t="s">
        <v>1936</v>
      </c>
      <c r="C606" s="109" t="s">
        <v>16</v>
      </c>
      <c r="D606" s="109">
        <v>0</v>
      </c>
      <c r="E606" s="126" t="s">
        <v>402</v>
      </c>
      <c r="F606" s="127" t="str">
        <f t="shared" si="27"/>
        <v/>
      </c>
      <c r="G606" s="128" t="e">
        <f>IF(A606&lt;&gt;"",IF(AND(#REF!="Padrão",$H$4=#REF!),BDI!$B$17,IF(AND(#REF!="Padrão",$H$4=#REF!),BDI!#REF!,IF(AND(#REF!="Diferenciado",$H$4=#REF!),BDI!$E$17,IF(AND(#REF!="Diferenciado",$H$4=#REF!),BDI!#REF!,IF(#REF!="ZERO",0))))),"")</f>
        <v>#REF!</v>
      </c>
      <c r="H606" s="129" t="str">
        <f t="shared" si="28"/>
        <v/>
      </c>
      <c r="I606" s="127" t="str">
        <f t="shared" si="29"/>
        <v/>
      </c>
    </row>
    <row r="607" spans="1:9" hidden="1" x14ac:dyDescent="0.35">
      <c r="A607" s="160" t="s">
        <v>1937</v>
      </c>
      <c r="B607" s="108" t="s">
        <v>1938</v>
      </c>
      <c r="C607" s="109" t="s">
        <v>16</v>
      </c>
      <c r="D607" s="109">
        <v>0</v>
      </c>
      <c r="E607" s="126" t="s">
        <v>402</v>
      </c>
      <c r="F607" s="127" t="str">
        <f t="shared" si="27"/>
        <v/>
      </c>
      <c r="G607" s="128" t="e">
        <f>IF(A607&lt;&gt;"",IF(AND(#REF!="Padrão",$H$4=#REF!),BDI!$B$17,IF(AND(#REF!="Padrão",$H$4=#REF!),BDI!#REF!,IF(AND(#REF!="Diferenciado",$H$4=#REF!),BDI!$E$17,IF(AND(#REF!="Diferenciado",$H$4=#REF!),BDI!#REF!,IF(#REF!="ZERO",0))))),"")</f>
        <v>#REF!</v>
      </c>
      <c r="H607" s="129" t="str">
        <f t="shared" si="28"/>
        <v/>
      </c>
      <c r="I607" s="127" t="str">
        <f t="shared" si="29"/>
        <v/>
      </c>
    </row>
    <row r="608" spans="1:9" hidden="1" x14ac:dyDescent="0.35">
      <c r="A608" s="160" t="s">
        <v>1939</v>
      </c>
      <c r="B608" s="108" t="s">
        <v>1940</v>
      </c>
      <c r="C608" s="109" t="s">
        <v>16</v>
      </c>
      <c r="D608" s="109">
        <v>0</v>
      </c>
      <c r="E608" s="126" t="s">
        <v>402</v>
      </c>
      <c r="F608" s="127" t="str">
        <f t="shared" si="27"/>
        <v/>
      </c>
      <c r="G608" s="128" t="e">
        <f>IF(A608&lt;&gt;"",IF(AND(#REF!="Padrão",$H$4=#REF!),BDI!$B$17,IF(AND(#REF!="Padrão",$H$4=#REF!),BDI!#REF!,IF(AND(#REF!="Diferenciado",$H$4=#REF!),BDI!$E$17,IF(AND(#REF!="Diferenciado",$H$4=#REF!),BDI!#REF!,IF(#REF!="ZERO",0))))),"")</f>
        <v>#REF!</v>
      </c>
      <c r="H608" s="129" t="str">
        <f t="shared" si="28"/>
        <v/>
      </c>
      <c r="I608" s="127" t="str">
        <f t="shared" si="29"/>
        <v/>
      </c>
    </row>
    <row r="609" spans="1:9" hidden="1" x14ac:dyDescent="0.35">
      <c r="A609" s="160" t="s">
        <v>1941</v>
      </c>
      <c r="B609" s="108" t="s">
        <v>1942</v>
      </c>
      <c r="C609" s="109" t="s">
        <v>16</v>
      </c>
      <c r="D609" s="109">
        <v>0</v>
      </c>
      <c r="E609" s="126" t="s">
        <v>402</v>
      </c>
      <c r="F609" s="127" t="str">
        <f t="shared" si="27"/>
        <v/>
      </c>
      <c r="G609" s="128" t="e">
        <f>IF(A609&lt;&gt;"",IF(AND(#REF!="Padrão",$H$4=#REF!),BDI!$B$17,IF(AND(#REF!="Padrão",$H$4=#REF!),BDI!#REF!,IF(AND(#REF!="Diferenciado",$H$4=#REF!),BDI!$E$17,IF(AND(#REF!="Diferenciado",$H$4=#REF!),BDI!#REF!,IF(#REF!="ZERO",0))))),"")</f>
        <v>#REF!</v>
      </c>
      <c r="H609" s="129" t="str">
        <f t="shared" si="28"/>
        <v/>
      </c>
      <c r="I609" s="127" t="str">
        <f t="shared" si="29"/>
        <v/>
      </c>
    </row>
    <row r="610" spans="1:9" hidden="1" x14ac:dyDescent="0.35">
      <c r="A610" s="160" t="s">
        <v>1943</v>
      </c>
      <c r="B610" s="108" t="s">
        <v>1944</v>
      </c>
      <c r="C610" s="109" t="s">
        <v>16</v>
      </c>
      <c r="D610" s="109">
        <v>0</v>
      </c>
      <c r="E610" s="126" t="s">
        <v>402</v>
      </c>
      <c r="F610" s="127" t="str">
        <f t="shared" si="27"/>
        <v/>
      </c>
      <c r="G610" s="128" t="e">
        <f>IF(A610&lt;&gt;"",IF(AND(#REF!="Padrão",$H$4=#REF!),BDI!$B$17,IF(AND(#REF!="Padrão",$H$4=#REF!),BDI!#REF!,IF(AND(#REF!="Diferenciado",$H$4=#REF!),BDI!$E$17,IF(AND(#REF!="Diferenciado",$H$4=#REF!),BDI!#REF!,IF(#REF!="ZERO",0))))),"")</f>
        <v>#REF!</v>
      </c>
      <c r="H610" s="129" t="str">
        <f t="shared" si="28"/>
        <v/>
      </c>
      <c r="I610" s="127" t="str">
        <f t="shared" si="29"/>
        <v/>
      </c>
    </row>
    <row r="611" spans="1:9" hidden="1" x14ac:dyDescent="0.35">
      <c r="A611" s="160" t="s">
        <v>1945</v>
      </c>
      <c r="B611" s="108" t="s">
        <v>1946</v>
      </c>
      <c r="C611" s="109" t="s">
        <v>16</v>
      </c>
      <c r="D611" s="109">
        <v>0</v>
      </c>
      <c r="E611" s="126" t="s">
        <v>402</v>
      </c>
      <c r="F611" s="127" t="str">
        <f t="shared" si="27"/>
        <v/>
      </c>
      <c r="G611" s="128" t="e">
        <f>IF(A611&lt;&gt;"",IF(AND(#REF!="Padrão",$H$4=#REF!),BDI!$B$17,IF(AND(#REF!="Padrão",$H$4=#REF!),BDI!#REF!,IF(AND(#REF!="Diferenciado",$H$4=#REF!),BDI!$E$17,IF(AND(#REF!="Diferenciado",$H$4=#REF!),BDI!#REF!,IF(#REF!="ZERO",0))))),"")</f>
        <v>#REF!</v>
      </c>
      <c r="H611" s="129" t="str">
        <f t="shared" si="28"/>
        <v/>
      </c>
      <c r="I611" s="127" t="str">
        <f t="shared" si="29"/>
        <v/>
      </c>
    </row>
    <row r="612" spans="1:9" hidden="1" x14ac:dyDescent="0.35">
      <c r="A612" s="160" t="s">
        <v>1947</v>
      </c>
      <c r="B612" s="108" t="s">
        <v>1948</v>
      </c>
      <c r="C612" s="109" t="s">
        <v>16</v>
      </c>
      <c r="D612" s="109">
        <v>0</v>
      </c>
      <c r="E612" s="126" t="s">
        <v>402</v>
      </c>
      <c r="F612" s="127" t="str">
        <f t="shared" si="27"/>
        <v/>
      </c>
      <c r="G612" s="128" t="e">
        <f>IF(A612&lt;&gt;"",IF(AND(#REF!="Padrão",$H$4=#REF!),BDI!$B$17,IF(AND(#REF!="Padrão",$H$4=#REF!),BDI!#REF!,IF(AND(#REF!="Diferenciado",$H$4=#REF!),BDI!$E$17,IF(AND(#REF!="Diferenciado",$H$4=#REF!),BDI!#REF!,IF(#REF!="ZERO",0))))),"")</f>
        <v>#REF!</v>
      </c>
      <c r="H612" s="129" t="str">
        <f t="shared" si="28"/>
        <v/>
      </c>
      <c r="I612" s="127" t="str">
        <f t="shared" si="29"/>
        <v/>
      </c>
    </row>
    <row r="613" spans="1:9" hidden="1" x14ac:dyDescent="0.35">
      <c r="A613" s="160" t="s">
        <v>1949</v>
      </c>
      <c r="B613" s="108" t="s">
        <v>1950</v>
      </c>
      <c r="C613" s="109" t="s">
        <v>16</v>
      </c>
      <c r="D613" s="109">
        <v>0</v>
      </c>
      <c r="E613" s="126" t="s">
        <v>402</v>
      </c>
      <c r="F613" s="127" t="str">
        <f t="shared" si="27"/>
        <v/>
      </c>
      <c r="G613" s="128" t="e">
        <f>IF(A613&lt;&gt;"",IF(AND(#REF!="Padrão",$H$4=#REF!),BDI!$B$17,IF(AND(#REF!="Padrão",$H$4=#REF!),BDI!#REF!,IF(AND(#REF!="Diferenciado",$H$4=#REF!),BDI!$E$17,IF(AND(#REF!="Diferenciado",$H$4=#REF!),BDI!#REF!,IF(#REF!="ZERO",0))))),"")</f>
        <v>#REF!</v>
      </c>
      <c r="H613" s="129" t="str">
        <f t="shared" si="28"/>
        <v/>
      </c>
      <c r="I613" s="127" t="str">
        <f t="shared" si="29"/>
        <v/>
      </c>
    </row>
    <row r="614" spans="1:9" hidden="1" x14ac:dyDescent="0.35">
      <c r="A614" s="160" t="s">
        <v>1951</v>
      </c>
      <c r="B614" s="108" t="s">
        <v>1952</v>
      </c>
      <c r="C614" s="109" t="s">
        <v>16</v>
      </c>
      <c r="D614" s="109">
        <v>0</v>
      </c>
      <c r="E614" s="126" t="s">
        <v>402</v>
      </c>
      <c r="F614" s="127" t="str">
        <f t="shared" si="27"/>
        <v/>
      </c>
      <c r="G614" s="128" t="e">
        <f>IF(A614&lt;&gt;"",IF(AND(#REF!="Padrão",$H$4=#REF!),BDI!$B$17,IF(AND(#REF!="Padrão",$H$4=#REF!),BDI!#REF!,IF(AND(#REF!="Diferenciado",$H$4=#REF!),BDI!$E$17,IF(AND(#REF!="Diferenciado",$H$4=#REF!),BDI!#REF!,IF(#REF!="ZERO",0))))),"")</f>
        <v>#REF!</v>
      </c>
      <c r="H614" s="129" t="str">
        <f t="shared" si="28"/>
        <v/>
      </c>
      <c r="I614" s="127" t="str">
        <f t="shared" si="29"/>
        <v/>
      </c>
    </row>
    <row r="615" spans="1:9" hidden="1" x14ac:dyDescent="0.35">
      <c r="A615" s="160" t="s">
        <v>1953</v>
      </c>
      <c r="B615" s="108" t="s">
        <v>1954</v>
      </c>
      <c r="C615" s="109" t="s">
        <v>16</v>
      </c>
      <c r="D615" s="109">
        <v>0</v>
      </c>
      <c r="E615" s="126" t="s">
        <v>402</v>
      </c>
      <c r="F615" s="127" t="str">
        <f t="shared" si="27"/>
        <v/>
      </c>
      <c r="G615" s="128" t="e">
        <f>IF(A615&lt;&gt;"",IF(AND(#REF!="Padrão",$H$4=#REF!),BDI!$B$17,IF(AND(#REF!="Padrão",$H$4=#REF!),BDI!#REF!,IF(AND(#REF!="Diferenciado",$H$4=#REF!),BDI!$E$17,IF(AND(#REF!="Diferenciado",$H$4=#REF!),BDI!#REF!,IF(#REF!="ZERO",0))))),"")</f>
        <v>#REF!</v>
      </c>
      <c r="H615" s="129" t="str">
        <f t="shared" si="28"/>
        <v/>
      </c>
      <c r="I615" s="127" t="str">
        <f t="shared" si="29"/>
        <v/>
      </c>
    </row>
    <row r="616" spans="1:9" hidden="1" x14ac:dyDescent="0.35">
      <c r="A616" s="160" t="s">
        <v>1955</v>
      </c>
      <c r="B616" s="108" t="s">
        <v>1956</v>
      </c>
      <c r="C616" s="109" t="s">
        <v>16</v>
      </c>
      <c r="D616" s="109">
        <v>0</v>
      </c>
      <c r="E616" s="126" t="s">
        <v>402</v>
      </c>
      <c r="F616" s="127" t="str">
        <f t="shared" si="27"/>
        <v/>
      </c>
      <c r="G616" s="128" t="e">
        <f>IF(A616&lt;&gt;"",IF(AND(#REF!="Padrão",$H$4=#REF!),BDI!$B$17,IF(AND(#REF!="Padrão",$H$4=#REF!),BDI!#REF!,IF(AND(#REF!="Diferenciado",$H$4=#REF!),BDI!$E$17,IF(AND(#REF!="Diferenciado",$H$4=#REF!),BDI!#REF!,IF(#REF!="ZERO",0))))),"")</f>
        <v>#REF!</v>
      </c>
      <c r="H616" s="129" t="str">
        <f t="shared" si="28"/>
        <v/>
      </c>
      <c r="I616" s="127" t="str">
        <f t="shared" si="29"/>
        <v/>
      </c>
    </row>
    <row r="617" spans="1:9" hidden="1" x14ac:dyDescent="0.35">
      <c r="A617" s="160" t="s">
        <v>1957</v>
      </c>
      <c r="B617" s="108" t="s">
        <v>1958</v>
      </c>
      <c r="C617" s="109" t="s">
        <v>16</v>
      </c>
      <c r="D617" s="109">
        <v>0</v>
      </c>
      <c r="E617" s="126" t="s">
        <v>402</v>
      </c>
      <c r="F617" s="127" t="str">
        <f t="shared" si="27"/>
        <v/>
      </c>
      <c r="G617" s="128" t="e">
        <f>IF(A617&lt;&gt;"",IF(AND(#REF!="Padrão",$H$4=#REF!),BDI!$B$17,IF(AND(#REF!="Padrão",$H$4=#REF!),BDI!#REF!,IF(AND(#REF!="Diferenciado",$H$4=#REF!),BDI!$E$17,IF(AND(#REF!="Diferenciado",$H$4=#REF!),BDI!#REF!,IF(#REF!="ZERO",0))))),"")</f>
        <v>#REF!</v>
      </c>
      <c r="H617" s="129" t="str">
        <f t="shared" si="28"/>
        <v/>
      </c>
      <c r="I617" s="127" t="str">
        <f t="shared" si="29"/>
        <v/>
      </c>
    </row>
    <row r="618" spans="1:9" hidden="1" x14ac:dyDescent="0.35">
      <c r="A618" s="160" t="s">
        <v>1959</v>
      </c>
      <c r="B618" s="108" t="s">
        <v>1960</v>
      </c>
      <c r="C618" s="109" t="s">
        <v>16</v>
      </c>
      <c r="D618" s="109">
        <v>0</v>
      </c>
      <c r="E618" s="126" t="s">
        <v>402</v>
      </c>
      <c r="F618" s="127" t="str">
        <f t="shared" si="27"/>
        <v/>
      </c>
      <c r="G618" s="128" t="e">
        <f>IF(A618&lt;&gt;"",IF(AND(#REF!="Padrão",$H$4=#REF!),BDI!$B$17,IF(AND(#REF!="Padrão",$H$4=#REF!),BDI!#REF!,IF(AND(#REF!="Diferenciado",$H$4=#REF!),BDI!$E$17,IF(AND(#REF!="Diferenciado",$H$4=#REF!),BDI!#REF!,IF(#REF!="ZERO",0))))),"")</f>
        <v>#REF!</v>
      </c>
      <c r="H618" s="129" t="str">
        <f t="shared" si="28"/>
        <v/>
      </c>
      <c r="I618" s="127" t="str">
        <f t="shared" si="29"/>
        <v/>
      </c>
    </row>
    <row r="619" spans="1:9" hidden="1" x14ac:dyDescent="0.35">
      <c r="A619" s="160" t="s">
        <v>1961</v>
      </c>
      <c r="B619" s="108" t="s">
        <v>1962</v>
      </c>
      <c r="C619" s="109" t="s">
        <v>16</v>
      </c>
      <c r="D619" s="109">
        <v>0</v>
      </c>
      <c r="E619" s="126" t="s">
        <v>402</v>
      </c>
      <c r="F619" s="127" t="str">
        <f t="shared" si="27"/>
        <v/>
      </c>
      <c r="G619" s="128" t="e">
        <f>IF(A619&lt;&gt;"",IF(AND(#REF!="Padrão",$H$4=#REF!),BDI!$B$17,IF(AND(#REF!="Padrão",$H$4=#REF!),BDI!#REF!,IF(AND(#REF!="Diferenciado",$H$4=#REF!),BDI!$E$17,IF(AND(#REF!="Diferenciado",$H$4=#REF!),BDI!#REF!,IF(#REF!="ZERO",0))))),"")</f>
        <v>#REF!</v>
      </c>
      <c r="H619" s="129" t="str">
        <f t="shared" si="28"/>
        <v/>
      </c>
      <c r="I619" s="127" t="str">
        <f t="shared" si="29"/>
        <v/>
      </c>
    </row>
    <row r="620" spans="1:9" hidden="1" x14ac:dyDescent="0.35">
      <c r="A620" s="160" t="s">
        <v>1963</v>
      </c>
      <c r="B620" s="108" t="s">
        <v>1964</v>
      </c>
      <c r="C620" s="109" t="s">
        <v>16</v>
      </c>
      <c r="D620" s="109">
        <v>0</v>
      </c>
      <c r="E620" s="126" t="s">
        <v>402</v>
      </c>
      <c r="F620" s="127" t="str">
        <f t="shared" si="27"/>
        <v/>
      </c>
      <c r="G620" s="128" t="e">
        <f>IF(A620&lt;&gt;"",IF(AND(#REF!="Padrão",$H$4=#REF!),BDI!$B$17,IF(AND(#REF!="Padrão",$H$4=#REF!),BDI!#REF!,IF(AND(#REF!="Diferenciado",$H$4=#REF!),BDI!$E$17,IF(AND(#REF!="Diferenciado",$H$4=#REF!),BDI!#REF!,IF(#REF!="ZERO",0))))),"")</f>
        <v>#REF!</v>
      </c>
      <c r="H620" s="129" t="str">
        <f t="shared" si="28"/>
        <v/>
      </c>
      <c r="I620" s="127" t="str">
        <f t="shared" si="29"/>
        <v/>
      </c>
    </row>
    <row r="621" spans="1:9" hidden="1" x14ac:dyDescent="0.35">
      <c r="A621" s="160" t="s">
        <v>1965</v>
      </c>
      <c r="B621" s="108" t="s">
        <v>8047</v>
      </c>
      <c r="C621" s="109" t="s">
        <v>16</v>
      </c>
      <c r="D621" s="109">
        <v>0</v>
      </c>
      <c r="E621" s="126" t="s">
        <v>402</v>
      </c>
      <c r="F621" s="127" t="str">
        <f t="shared" si="27"/>
        <v/>
      </c>
      <c r="G621" s="128" t="e">
        <f>IF(A621&lt;&gt;"",IF(AND(#REF!="Padrão",$H$4=#REF!),BDI!$B$17,IF(AND(#REF!="Padrão",$H$4=#REF!),BDI!#REF!,IF(AND(#REF!="Diferenciado",$H$4=#REF!),BDI!$E$17,IF(AND(#REF!="Diferenciado",$H$4=#REF!),BDI!#REF!,IF(#REF!="ZERO",0))))),"")</f>
        <v>#REF!</v>
      </c>
      <c r="H621" s="129" t="str">
        <f t="shared" si="28"/>
        <v/>
      </c>
      <c r="I621" s="127" t="str">
        <f t="shared" si="29"/>
        <v/>
      </c>
    </row>
    <row r="622" spans="1:9" hidden="1" x14ac:dyDescent="0.35">
      <c r="A622" s="160" t="s">
        <v>1966</v>
      </c>
      <c r="B622" s="108" t="s">
        <v>8048</v>
      </c>
      <c r="C622" s="109" t="s">
        <v>16</v>
      </c>
      <c r="D622" s="109">
        <v>0</v>
      </c>
      <c r="E622" s="126" t="s">
        <v>402</v>
      </c>
      <c r="F622" s="127" t="str">
        <f t="shared" si="27"/>
        <v/>
      </c>
      <c r="G622" s="128" t="e">
        <f>IF(A622&lt;&gt;"",IF(AND(#REF!="Padrão",$H$4=#REF!),BDI!$B$17,IF(AND(#REF!="Padrão",$H$4=#REF!),BDI!#REF!,IF(AND(#REF!="Diferenciado",$H$4=#REF!),BDI!$E$17,IF(AND(#REF!="Diferenciado",$H$4=#REF!),BDI!#REF!,IF(#REF!="ZERO",0))))),"")</f>
        <v>#REF!</v>
      </c>
      <c r="H622" s="129" t="str">
        <f t="shared" si="28"/>
        <v/>
      </c>
      <c r="I622" s="127" t="str">
        <f t="shared" si="29"/>
        <v/>
      </c>
    </row>
    <row r="623" spans="1:9" hidden="1" x14ac:dyDescent="0.35">
      <c r="A623" s="160" t="s">
        <v>1967</v>
      </c>
      <c r="B623" s="108" t="s">
        <v>8049</v>
      </c>
      <c r="C623" s="109" t="s">
        <v>16</v>
      </c>
      <c r="D623" s="109">
        <v>0</v>
      </c>
      <c r="E623" s="126" t="s">
        <v>402</v>
      </c>
      <c r="F623" s="127" t="str">
        <f t="shared" si="27"/>
        <v/>
      </c>
      <c r="G623" s="128" t="e">
        <f>IF(A623&lt;&gt;"",IF(AND(#REF!="Padrão",$H$4=#REF!),BDI!$B$17,IF(AND(#REF!="Padrão",$H$4=#REF!),BDI!#REF!,IF(AND(#REF!="Diferenciado",$H$4=#REF!),BDI!$E$17,IF(AND(#REF!="Diferenciado",$H$4=#REF!),BDI!#REF!,IF(#REF!="ZERO",0))))),"")</f>
        <v>#REF!</v>
      </c>
      <c r="H623" s="129" t="str">
        <f t="shared" si="28"/>
        <v/>
      </c>
      <c r="I623" s="127" t="str">
        <f t="shared" si="29"/>
        <v/>
      </c>
    </row>
    <row r="624" spans="1:9" hidden="1" x14ac:dyDescent="0.35">
      <c r="A624" s="160" t="s">
        <v>1968</v>
      </c>
      <c r="B624" s="108" t="s">
        <v>8050</v>
      </c>
      <c r="C624" s="109" t="s">
        <v>16</v>
      </c>
      <c r="D624" s="109">
        <v>0</v>
      </c>
      <c r="E624" s="126" t="s">
        <v>402</v>
      </c>
      <c r="F624" s="127" t="str">
        <f t="shared" si="27"/>
        <v/>
      </c>
      <c r="G624" s="128" t="e">
        <f>IF(A624&lt;&gt;"",IF(AND(#REF!="Padrão",$H$4=#REF!),BDI!$B$17,IF(AND(#REF!="Padrão",$H$4=#REF!),BDI!#REF!,IF(AND(#REF!="Diferenciado",$H$4=#REF!),BDI!$E$17,IF(AND(#REF!="Diferenciado",$H$4=#REF!),BDI!#REF!,IF(#REF!="ZERO",0))))),"")</f>
        <v>#REF!</v>
      </c>
      <c r="H624" s="129" t="str">
        <f t="shared" si="28"/>
        <v/>
      </c>
      <c r="I624" s="127" t="str">
        <f t="shared" si="29"/>
        <v/>
      </c>
    </row>
    <row r="625" spans="1:9" hidden="1" x14ac:dyDescent="0.35">
      <c r="A625" s="160" t="s">
        <v>1969</v>
      </c>
      <c r="B625" s="108" t="s">
        <v>8051</v>
      </c>
      <c r="C625" s="109" t="s">
        <v>16</v>
      </c>
      <c r="D625" s="109">
        <v>0</v>
      </c>
      <c r="E625" s="126" t="s">
        <v>402</v>
      </c>
      <c r="F625" s="127" t="str">
        <f t="shared" si="27"/>
        <v/>
      </c>
      <c r="G625" s="128" t="e">
        <f>IF(A625&lt;&gt;"",IF(AND(#REF!="Padrão",$H$4=#REF!),BDI!$B$17,IF(AND(#REF!="Padrão",$H$4=#REF!),BDI!#REF!,IF(AND(#REF!="Diferenciado",$H$4=#REF!),BDI!$E$17,IF(AND(#REF!="Diferenciado",$H$4=#REF!),BDI!#REF!,IF(#REF!="ZERO",0))))),"")</f>
        <v>#REF!</v>
      </c>
      <c r="H625" s="129" t="str">
        <f t="shared" si="28"/>
        <v/>
      </c>
      <c r="I625" s="127" t="str">
        <f t="shared" si="29"/>
        <v/>
      </c>
    </row>
    <row r="626" spans="1:9" hidden="1" x14ac:dyDescent="0.35">
      <c r="A626" s="160" t="s">
        <v>1970</v>
      </c>
      <c r="B626" s="108" t="s">
        <v>8052</v>
      </c>
      <c r="C626" s="109" t="s">
        <v>16</v>
      </c>
      <c r="D626" s="109">
        <v>0</v>
      </c>
      <c r="E626" s="126" t="s">
        <v>402</v>
      </c>
      <c r="F626" s="127" t="str">
        <f t="shared" si="27"/>
        <v/>
      </c>
      <c r="G626" s="128" t="e">
        <f>IF(A626&lt;&gt;"",IF(AND(#REF!="Padrão",$H$4=#REF!),BDI!$B$17,IF(AND(#REF!="Padrão",$H$4=#REF!),BDI!#REF!,IF(AND(#REF!="Diferenciado",$H$4=#REF!),BDI!$E$17,IF(AND(#REF!="Diferenciado",$H$4=#REF!),BDI!#REF!,IF(#REF!="ZERO",0))))),"")</f>
        <v>#REF!</v>
      </c>
      <c r="H626" s="129" t="str">
        <f t="shared" si="28"/>
        <v/>
      </c>
      <c r="I626" s="127" t="str">
        <f t="shared" si="29"/>
        <v/>
      </c>
    </row>
    <row r="627" spans="1:9" hidden="1" x14ac:dyDescent="0.35">
      <c r="A627" s="160" t="s">
        <v>1971</v>
      </c>
      <c r="B627" s="108" t="s">
        <v>8053</v>
      </c>
      <c r="C627" s="109" t="s">
        <v>16</v>
      </c>
      <c r="D627" s="109">
        <v>0</v>
      </c>
      <c r="E627" s="126" t="s">
        <v>402</v>
      </c>
      <c r="F627" s="127" t="str">
        <f t="shared" si="27"/>
        <v/>
      </c>
      <c r="G627" s="128" t="e">
        <f>IF(A627&lt;&gt;"",IF(AND(#REF!="Padrão",$H$4=#REF!),BDI!$B$17,IF(AND(#REF!="Padrão",$H$4=#REF!),BDI!#REF!,IF(AND(#REF!="Diferenciado",$H$4=#REF!),BDI!$E$17,IF(AND(#REF!="Diferenciado",$H$4=#REF!),BDI!#REF!,IF(#REF!="ZERO",0))))),"")</f>
        <v>#REF!</v>
      </c>
      <c r="H627" s="129" t="str">
        <f t="shared" si="28"/>
        <v/>
      </c>
      <c r="I627" s="127" t="str">
        <f t="shared" si="29"/>
        <v/>
      </c>
    </row>
    <row r="628" spans="1:9" hidden="1" x14ac:dyDescent="0.35">
      <c r="A628" s="160" t="s">
        <v>1972</v>
      </c>
      <c r="B628" s="108" t="s">
        <v>1973</v>
      </c>
      <c r="C628" s="109" t="s">
        <v>16</v>
      </c>
      <c r="D628" s="109">
        <v>0</v>
      </c>
      <c r="E628" s="126" t="s">
        <v>402</v>
      </c>
      <c r="F628" s="127" t="str">
        <f t="shared" si="27"/>
        <v/>
      </c>
      <c r="G628" s="128" t="e">
        <f>IF(A628&lt;&gt;"",IF(AND(#REF!="Padrão",$H$4=#REF!),BDI!$B$17,IF(AND(#REF!="Padrão",$H$4=#REF!),BDI!#REF!,IF(AND(#REF!="Diferenciado",$H$4=#REF!),BDI!$E$17,IF(AND(#REF!="Diferenciado",$H$4=#REF!),BDI!#REF!,IF(#REF!="ZERO",0))))),"")</f>
        <v>#REF!</v>
      </c>
      <c r="H628" s="129" t="str">
        <f t="shared" si="28"/>
        <v/>
      </c>
      <c r="I628" s="127" t="str">
        <f t="shared" si="29"/>
        <v/>
      </c>
    </row>
    <row r="629" spans="1:9" hidden="1" x14ac:dyDescent="0.35">
      <c r="A629" s="160" t="s">
        <v>1974</v>
      </c>
      <c r="B629" s="108" t="s">
        <v>1975</v>
      </c>
      <c r="C629" s="109" t="s">
        <v>16</v>
      </c>
      <c r="D629" s="109">
        <v>0</v>
      </c>
      <c r="E629" s="126" t="s">
        <v>402</v>
      </c>
      <c r="F629" s="127" t="str">
        <f t="shared" si="27"/>
        <v/>
      </c>
      <c r="G629" s="128" t="e">
        <f>IF(A629&lt;&gt;"",IF(AND(#REF!="Padrão",$H$4=#REF!),BDI!$B$17,IF(AND(#REF!="Padrão",$H$4=#REF!),BDI!#REF!,IF(AND(#REF!="Diferenciado",$H$4=#REF!),BDI!$E$17,IF(AND(#REF!="Diferenciado",$H$4=#REF!),BDI!#REF!,IF(#REF!="ZERO",0))))),"")</f>
        <v>#REF!</v>
      </c>
      <c r="H629" s="129" t="str">
        <f t="shared" si="28"/>
        <v/>
      </c>
      <c r="I629" s="127" t="str">
        <f t="shared" si="29"/>
        <v/>
      </c>
    </row>
    <row r="630" spans="1:9" hidden="1" x14ac:dyDescent="0.35">
      <c r="A630" s="160" t="s">
        <v>1976</v>
      </c>
      <c r="B630" s="108" t="s">
        <v>8054</v>
      </c>
      <c r="C630" s="109" t="s">
        <v>16</v>
      </c>
      <c r="D630" s="109">
        <v>0</v>
      </c>
      <c r="E630" s="126" t="s">
        <v>402</v>
      </c>
      <c r="F630" s="127" t="str">
        <f t="shared" si="27"/>
        <v/>
      </c>
      <c r="G630" s="128" t="e">
        <f>IF(A630&lt;&gt;"",IF(AND(#REF!="Padrão",$H$4=#REF!),BDI!$B$17,IF(AND(#REF!="Padrão",$H$4=#REF!),BDI!#REF!,IF(AND(#REF!="Diferenciado",$H$4=#REF!),BDI!$E$17,IF(AND(#REF!="Diferenciado",$H$4=#REF!),BDI!#REF!,IF(#REF!="ZERO",0))))),"")</f>
        <v>#REF!</v>
      </c>
      <c r="H630" s="129" t="str">
        <f t="shared" si="28"/>
        <v/>
      </c>
      <c r="I630" s="127" t="str">
        <f t="shared" si="29"/>
        <v/>
      </c>
    </row>
    <row r="631" spans="1:9" hidden="1" x14ac:dyDescent="0.35">
      <c r="A631" s="160" t="s">
        <v>1977</v>
      </c>
      <c r="B631" s="108" t="s">
        <v>8055</v>
      </c>
      <c r="C631" s="109" t="s">
        <v>16</v>
      </c>
      <c r="D631" s="109">
        <v>0</v>
      </c>
      <c r="E631" s="126" t="s">
        <v>402</v>
      </c>
      <c r="F631" s="127" t="str">
        <f t="shared" si="27"/>
        <v/>
      </c>
      <c r="G631" s="128" t="e">
        <f>IF(A631&lt;&gt;"",IF(AND(#REF!="Padrão",$H$4=#REF!),BDI!$B$17,IF(AND(#REF!="Padrão",$H$4=#REF!),BDI!#REF!,IF(AND(#REF!="Diferenciado",$H$4=#REF!),BDI!$E$17,IF(AND(#REF!="Diferenciado",$H$4=#REF!),BDI!#REF!,IF(#REF!="ZERO",0))))),"")</f>
        <v>#REF!</v>
      </c>
      <c r="H631" s="129" t="str">
        <f t="shared" si="28"/>
        <v/>
      </c>
      <c r="I631" s="127" t="str">
        <f t="shared" si="29"/>
        <v/>
      </c>
    </row>
    <row r="632" spans="1:9" hidden="1" x14ac:dyDescent="0.35">
      <c r="A632" s="160" t="s">
        <v>1978</v>
      </c>
      <c r="B632" s="108" t="s">
        <v>8056</v>
      </c>
      <c r="C632" s="109" t="s">
        <v>16</v>
      </c>
      <c r="D632" s="109">
        <v>0</v>
      </c>
      <c r="E632" s="126" t="s">
        <v>402</v>
      </c>
      <c r="F632" s="127" t="str">
        <f t="shared" si="27"/>
        <v/>
      </c>
      <c r="G632" s="128" t="e">
        <f>IF(A632&lt;&gt;"",IF(AND(#REF!="Padrão",$H$4=#REF!),BDI!$B$17,IF(AND(#REF!="Padrão",$H$4=#REF!),BDI!#REF!,IF(AND(#REF!="Diferenciado",$H$4=#REF!),BDI!$E$17,IF(AND(#REF!="Diferenciado",$H$4=#REF!),BDI!#REF!,IF(#REF!="ZERO",0))))),"")</f>
        <v>#REF!</v>
      </c>
      <c r="H632" s="129" t="str">
        <f t="shared" si="28"/>
        <v/>
      </c>
      <c r="I632" s="127" t="str">
        <f t="shared" si="29"/>
        <v/>
      </c>
    </row>
    <row r="633" spans="1:9" hidden="1" x14ac:dyDescent="0.35">
      <c r="A633" s="160" t="s">
        <v>1979</v>
      </c>
      <c r="B633" s="108" t="s">
        <v>8058</v>
      </c>
      <c r="C633" s="109" t="s">
        <v>16</v>
      </c>
      <c r="D633" s="109">
        <v>0</v>
      </c>
      <c r="E633" s="126" t="s">
        <v>402</v>
      </c>
      <c r="F633" s="127" t="str">
        <f t="shared" si="27"/>
        <v/>
      </c>
      <c r="G633" s="128" t="e">
        <f>IF(A633&lt;&gt;"",IF(AND(#REF!="Padrão",$H$4=#REF!),BDI!$B$17,IF(AND(#REF!="Padrão",$H$4=#REF!),BDI!#REF!,IF(AND(#REF!="Diferenciado",$H$4=#REF!),BDI!$E$17,IF(AND(#REF!="Diferenciado",$H$4=#REF!),BDI!#REF!,IF(#REF!="ZERO",0))))),"")</f>
        <v>#REF!</v>
      </c>
      <c r="H633" s="129" t="str">
        <f t="shared" si="28"/>
        <v/>
      </c>
      <c r="I633" s="127" t="str">
        <f t="shared" si="29"/>
        <v/>
      </c>
    </row>
    <row r="634" spans="1:9" hidden="1" x14ac:dyDescent="0.35">
      <c r="A634" s="160" t="s">
        <v>1980</v>
      </c>
      <c r="B634" s="108" t="s">
        <v>8057</v>
      </c>
      <c r="C634" s="109" t="s">
        <v>16</v>
      </c>
      <c r="D634" s="109">
        <v>0</v>
      </c>
      <c r="E634" s="126" t="s">
        <v>402</v>
      </c>
      <c r="F634" s="127" t="str">
        <f t="shared" si="27"/>
        <v/>
      </c>
      <c r="G634" s="128" t="e">
        <f>IF(A634&lt;&gt;"",IF(AND(#REF!="Padrão",$H$4=#REF!),BDI!$B$17,IF(AND(#REF!="Padrão",$H$4=#REF!),BDI!#REF!,IF(AND(#REF!="Diferenciado",$H$4=#REF!),BDI!$E$17,IF(AND(#REF!="Diferenciado",$H$4=#REF!),BDI!#REF!,IF(#REF!="ZERO",0))))),"")</f>
        <v>#REF!</v>
      </c>
      <c r="H634" s="129" t="str">
        <f t="shared" si="28"/>
        <v/>
      </c>
      <c r="I634" s="127" t="str">
        <f t="shared" si="29"/>
        <v/>
      </c>
    </row>
    <row r="635" spans="1:9" hidden="1" x14ac:dyDescent="0.35">
      <c r="A635" s="160" t="s">
        <v>1981</v>
      </c>
      <c r="B635" s="108" t="s">
        <v>8059</v>
      </c>
      <c r="C635" s="109" t="s">
        <v>16</v>
      </c>
      <c r="D635" s="109">
        <v>0</v>
      </c>
      <c r="E635" s="126" t="s">
        <v>402</v>
      </c>
      <c r="F635" s="127" t="str">
        <f t="shared" si="27"/>
        <v/>
      </c>
      <c r="G635" s="128" t="e">
        <f>IF(A635&lt;&gt;"",IF(AND(#REF!="Padrão",$H$4=#REF!),BDI!$B$17,IF(AND(#REF!="Padrão",$H$4=#REF!),BDI!#REF!,IF(AND(#REF!="Diferenciado",$H$4=#REF!),BDI!$E$17,IF(AND(#REF!="Diferenciado",$H$4=#REF!),BDI!#REF!,IF(#REF!="ZERO",0))))),"")</f>
        <v>#REF!</v>
      </c>
      <c r="H635" s="129" t="str">
        <f t="shared" si="28"/>
        <v/>
      </c>
      <c r="I635" s="127" t="str">
        <f t="shared" si="29"/>
        <v/>
      </c>
    </row>
    <row r="636" spans="1:9" hidden="1" x14ac:dyDescent="0.35">
      <c r="A636" s="160" t="s">
        <v>1982</v>
      </c>
      <c r="B636" s="108" t="s">
        <v>8060</v>
      </c>
      <c r="C636" s="109" t="s">
        <v>16</v>
      </c>
      <c r="D636" s="109">
        <v>0</v>
      </c>
      <c r="E636" s="126" t="s">
        <v>402</v>
      </c>
      <c r="F636" s="127" t="str">
        <f t="shared" si="27"/>
        <v/>
      </c>
      <c r="G636" s="128" t="e">
        <f>IF(A636&lt;&gt;"",IF(AND(#REF!="Padrão",$H$4=#REF!),BDI!$B$17,IF(AND(#REF!="Padrão",$H$4=#REF!),BDI!#REF!,IF(AND(#REF!="Diferenciado",$H$4=#REF!),BDI!$E$17,IF(AND(#REF!="Diferenciado",$H$4=#REF!),BDI!#REF!,IF(#REF!="ZERO",0))))),"")</f>
        <v>#REF!</v>
      </c>
      <c r="H636" s="129" t="str">
        <f t="shared" si="28"/>
        <v/>
      </c>
      <c r="I636" s="127" t="str">
        <f t="shared" si="29"/>
        <v/>
      </c>
    </row>
    <row r="637" spans="1:9" hidden="1" x14ac:dyDescent="0.35">
      <c r="A637" s="160" t="s">
        <v>1983</v>
      </c>
      <c r="B637" s="108" t="s">
        <v>8061</v>
      </c>
      <c r="C637" s="109" t="s">
        <v>16</v>
      </c>
      <c r="D637" s="109">
        <v>0</v>
      </c>
      <c r="E637" s="126" t="s">
        <v>402</v>
      </c>
      <c r="F637" s="127" t="str">
        <f t="shared" si="27"/>
        <v/>
      </c>
      <c r="G637" s="128" t="e">
        <f>IF(A637&lt;&gt;"",IF(AND(#REF!="Padrão",$H$4=#REF!),BDI!$B$17,IF(AND(#REF!="Padrão",$H$4=#REF!),BDI!#REF!,IF(AND(#REF!="Diferenciado",$H$4=#REF!),BDI!$E$17,IF(AND(#REF!="Diferenciado",$H$4=#REF!),BDI!#REF!,IF(#REF!="ZERO",0))))),"")</f>
        <v>#REF!</v>
      </c>
      <c r="H637" s="129" t="str">
        <f t="shared" si="28"/>
        <v/>
      </c>
      <c r="I637" s="127" t="str">
        <f t="shared" si="29"/>
        <v/>
      </c>
    </row>
    <row r="638" spans="1:9" hidden="1" x14ac:dyDescent="0.35">
      <c r="A638" s="160" t="s">
        <v>1984</v>
      </c>
      <c r="B638" s="108" t="s">
        <v>8062</v>
      </c>
      <c r="C638" s="109" t="s">
        <v>16</v>
      </c>
      <c r="D638" s="109">
        <v>0</v>
      </c>
      <c r="E638" s="126" t="s">
        <v>402</v>
      </c>
      <c r="F638" s="127" t="str">
        <f t="shared" si="27"/>
        <v/>
      </c>
      <c r="G638" s="128" t="e">
        <f>IF(A638&lt;&gt;"",IF(AND(#REF!="Padrão",$H$4=#REF!),BDI!$B$17,IF(AND(#REF!="Padrão",$H$4=#REF!),BDI!#REF!,IF(AND(#REF!="Diferenciado",$H$4=#REF!),BDI!$E$17,IF(AND(#REF!="Diferenciado",$H$4=#REF!),BDI!#REF!,IF(#REF!="ZERO",0))))),"")</f>
        <v>#REF!</v>
      </c>
      <c r="H638" s="129" t="str">
        <f t="shared" si="28"/>
        <v/>
      </c>
      <c r="I638" s="127" t="str">
        <f t="shared" si="29"/>
        <v/>
      </c>
    </row>
    <row r="639" spans="1:9" hidden="1" x14ac:dyDescent="0.35">
      <c r="A639" s="160" t="s">
        <v>1985</v>
      </c>
      <c r="B639" s="108" t="s">
        <v>8063</v>
      </c>
      <c r="C639" s="109" t="s">
        <v>16</v>
      </c>
      <c r="D639" s="109">
        <v>0</v>
      </c>
      <c r="E639" s="126" t="s">
        <v>402</v>
      </c>
      <c r="F639" s="127" t="str">
        <f t="shared" si="27"/>
        <v/>
      </c>
      <c r="G639" s="128" t="e">
        <f>IF(A639&lt;&gt;"",IF(AND(#REF!="Padrão",$H$4=#REF!),BDI!$B$17,IF(AND(#REF!="Padrão",$H$4=#REF!),BDI!#REF!,IF(AND(#REF!="Diferenciado",$H$4=#REF!),BDI!$E$17,IF(AND(#REF!="Diferenciado",$H$4=#REF!),BDI!#REF!,IF(#REF!="ZERO",0))))),"")</f>
        <v>#REF!</v>
      </c>
      <c r="H639" s="129" t="str">
        <f t="shared" si="28"/>
        <v/>
      </c>
      <c r="I639" s="127" t="str">
        <f t="shared" si="29"/>
        <v/>
      </c>
    </row>
    <row r="640" spans="1:9" hidden="1" x14ac:dyDescent="0.35">
      <c r="A640" s="160" t="s">
        <v>1986</v>
      </c>
      <c r="B640" s="108" t="s">
        <v>8064</v>
      </c>
      <c r="C640" s="109" t="s">
        <v>16</v>
      </c>
      <c r="D640" s="109">
        <v>0</v>
      </c>
      <c r="E640" s="126" t="s">
        <v>402</v>
      </c>
      <c r="F640" s="127" t="str">
        <f t="shared" si="27"/>
        <v/>
      </c>
      <c r="G640" s="128" t="e">
        <f>IF(A640&lt;&gt;"",IF(AND(#REF!="Padrão",$H$4=#REF!),BDI!$B$17,IF(AND(#REF!="Padrão",$H$4=#REF!),BDI!#REF!,IF(AND(#REF!="Diferenciado",$H$4=#REF!),BDI!$E$17,IF(AND(#REF!="Diferenciado",$H$4=#REF!),BDI!#REF!,IF(#REF!="ZERO",0))))),"")</f>
        <v>#REF!</v>
      </c>
      <c r="H640" s="129" t="str">
        <f t="shared" si="28"/>
        <v/>
      </c>
      <c r="I640" s="127" t="str">
        <f t="shared" si="29"/>
        <v/>
      </c>
    </row>
    <row r="641" spans="1:9" hidden="1" x14ac:dyDescent="0.35">
      <c r="A641" s="160" t="s">
        <v>1987</v>
      </c>
      <c r="B641" s="108" t="s">
        <v>8065</v>
      </c>
      <c r="C641" s="109" t="s">
        <v>16</v>
      </c>
      <c r="D641" s="109">
        <v>0</v>
      </c>
      <c r="E641" s="126" t="s">
        <v>402</v>
      </c>
      <c r="F641" s="127" t="str">
        <f t="shared" si="27"/>
        <v/>
      </c>
      <c r="G641" s="128" t="e">
        <f>IF(A641&lt;&gt;"",IF(AND(#REF!="Padrão",$H$4=#REF!),BDI!$B$17,IF(AND(#REF!="Padrão",$H$4=#REF!),BDI!#REF!,IF(AND(#REF!="Diferenciado",$H$4=#REF!),BDI!$E$17,IF(AND(#REF!="Diferenciado",$H$4=#REF!),BDI!#REF!,IF(#REF!="ZERO",0))))),"")</f>
        <v>#REF!</v>
      </c>
      <c r="H641" s="129" t="str">
        <f t="shared" si="28"/>
        <v/>
      </c>
      <c r="I641" s="127" t="str">
        <f t="shared" si="29"/>
        <v/>
      </c>
    </row>
    <row r="642" spans="1:9" hidden="1" x14ac:dyDescent="0.35">
      <c r="A642" s="160" t="s">
        <v>1988</v>
      </c>
      <c r="B642" s="108" t="s">
        <v>1989</v>
      </c>
      <c r="C642" s="109" t="s">
        <v>16</v>
      </c>
      <c r="D642" s="109">
        <v>0</v>
      </c>
      <c r="E642" s="126" t="s">
        <v>402</v>
      </c>
      <c r="F642" s="127" t="str">
        <f t="shared" si="27"/>
        <v/>
      </c>
      <c r="G642" s="128" t="e">
        <f>IF(A642&lt;&gt;"",IF(AND(#REF!="Padrão",$H$4=#REF!),BDI!$B$17,IF(AND(#REF!="Padrão",$H$4=#REF!),BDI!#REF!,IF(AND(#REF!="Diferenciado",$H$4=#REF!),BDI!$E$17,IF(AND(#REF!="Diferenciado",$H$4=#REF!),BDI!#REF!,IF(#REF!="ZERO",0))))),"")</f>
        <v>#REF!</v>
      </c>
      <c r="H642" s="129" t="str">
        <f t="shared" si="28"/>
        <v/>
      </c>
      <c r="I642" s="127" t="str">
        <f t="shared" si="29"/>
        <v/>
      </c>
    </row>
    <row r="643" spans="1:9" hidden="1" x14ac:dyDescent="0.35">
      <c r="A643" s="160" t="s">
        <v>1990</v>
      </c>
      <c r="B643" s="108" t="s">
        <v>8066</v>
      </c>
      <c r="C643" s="109" t="s">
        <v>16</v>
      </c>
      <c r="D643" s="109">
        <v>0</v>
      </c>
      <c r="E643" s="126" t="s">
        <v>402</v>
      </c>
      <c r="F643" s="127" t="str">
        <f t="shared" si="27"/>
        <v/>
      </c>
      <c r="G643" s="128" t="e">
        <f>IF(A643&lt;&gt;"",IF(AND(#REF!="Padrão",$H$4=#REF!),BDI!$B$17,IF(AND(#REF!="Padrão",$H$4=#REF!),BDI!#REF!,IF(AND(#REF!="Diferenciado",$H$4=#REF!),BDI!$E$17,IF(AND(#REF!="Diferenciado",$H$4=#REF!),BDI!#REF!,IF(#REF!="ZERO",0))))),"")</f>
        <v>#REF!</v>
      </c>
      <c r="H643" s="129" t="str">
        <f t="shared" si="28"/>
        <v/>
      </c>
      <c r="I643" s="127" t="str">
        <f t="shared" si="29"/>
        <v/>
      </c>
    </row>
    <row r="644" spans="1:9" hidden="1" x14ac:dyDescent="0.35">
      <c r="A644" s="160" t="s">
        <v>1991</v>
      </c>
      <c r="B644" s="108" t="s">
        <v>1992</v>
      </c>
      <c r="C644" s="109" t="s">
        <v>16</v>
      </c>
      <c r="D644" s="109">
        <v>0</v>
      </c>
      <c r="E644" s="126" t="s">
        <v>402</v>
      </c>
      <c r="F644" s="127" t="str">
        <f t="shared" si="27"/>
        <v/>
      </c>
      <c r="G644" s="128" t="e">
        <f>IF(A644&lt;&gt;"",IF(AND(#REF!="Padrão",$H$4=#REF!),BDI!$B$17,IF(AND(#REF!="Padrão",$H$4=#REF!),BDI!#REF!,IF(AND(#REF!="Diferenciado",$H$4=#REF!),BDI!$E$17,IF(AND(#REF!="Diferenciado",$H$4=#REF!),BDI!#REF!,IF(#REF!="ZERO",0))))),"")</f>
        <v>#REF!</v>
      </c>
      <c r="H644" s="129" t="str">
        <f t="shared" si="28"/>
        <v/>
      </c>
      <c r="I644" s="127" t="str">
        <f t="shared" si="29"/>
        <v/>
      </c>
    </row>
    <row r="645" spans="1:9" hidden="1" x14ac:dyDescent="0.35">
      <c r="A645" s="160" t="s">
        <v>1993</v>
      </c>
      <c r="B645" s="108" t="s">
        <v>1994</v>
      </c>
      <c r="C645" s="109" t="s">
        <v>16</v>
      </c>
      <c r="D645" s="109">
        <v>0</v>
      </c>
      <c r="E645" s="126" t="s">
        <v>402</v>
      </c>
      <c r="F645" s="127" t="str">
        <f t="shared" si="27"/>
        <v/>
      </c>
      <c r="G645" s="128" t="e">
        <f>IF(A645&lt;&gt;"",IF(AND(#REF!="Padrão",$H$4=#REF!),BDI!$B$17,IF(AND(#REF!="Padrão",$H$4=#REF!),BDI!#REF!,IF(AND(#REF!="Diferenciado",$H$4=#REF!),BDI!$E$17,IF(AND(#REF!="Diferenciado",$H$4=#REF!),BDI!#REF!,IF(#REF!="ZERO",0))))),"")</f>
        <v>#REF!</v>
      </c>
      <c r="H645" s="129" t="str">
        <f t="shared" si="28"/>
        <v/>
      </c>
      <c r="I645" s="127" t="str">
        <f t="shared" si="29"/>
        <v/>
      </c>
    </row>
    <row r="646" spans="1:9" hidden="1" x14ac:dyDescent="0.35">
      <c r="A646" s="160" t="s">
        <v>1995</v>
      </c>
      <c r="B646" s="108" t="s">
        <v>1996</v>
      </c>
      <c r="C646" s="109" t="s">
        <v>16</v>
      </c>
      <c r="D646" s="109">
        <v>0</v>
      </c>
      <c r="E646" s="126" t="s">
        <v>402</v>
      </c>
      <c r="F646" s="127" t="str">
        <f t="shared" si="27"/>
        <v/>
      </c>
      <c r="G646" s="128" t="e">
        <f>IF(A646&lt;&gt;"",IF(AND(#REF!="Padrão",$H$4=#REF!),BDI!$B$17,IF(AND(#REF!="Padrão",$H$4=#REF!),BDI!#REF!,IF(AND(#REF!="Diferenciado",$H$4=#REF!),BDI!$E$17,IF(AND(#REF!="Diferenciado",$H$4=#REF!),BDI!#REF!,IF(#REF!="ZERO",0))))),"")</f>
        <v>#REF!</v>
      </c>
      <c r="H646" s="129" t="str">
        <f t="shared" si="28"/>
        <v/>
      </c>
      <c r="I646" s="127" t="str">
        <f t="shared" si="29"/>
        <v/>
      </c>
    </row>
    <row r="647" spans="1:9" hidden="1" x14ac:dyDescent="0.35">
      <c r="A647" s="160" t="s">
        <v>1997</v>
      </c>
      <c r="B647" s="108" t="s">
        <v>1998</v>
      </c>
      <c r="C647" s="109" t="s">
        <v>16</v>
      </c>
      <c r="D647" s="109">
        <v>0</v>
      </c>
      <c r="E647" s="126" t="s">
        <v>402</v>
      </c>
      <c r="F647" s="127" t="str">
        <f t="shared" ref="F647:F710" si="30">IF(ISNUMBER(E647),D647*E647,"")</f>
        <v/>
      </c>
      <c r="G647" s="128" t="e">
        <f>IF(A647&lt;&gt;"",IF(AND(#REF!="Padrão",$H$4=#REF!),BDI!$B$17,IF(AND(#REF!="Padrão",$H$4=#REF!),BDI!#REF!,IF(AND(#REF!="Diferenciado",$H$4=#REF!),BDI!$E$17,IF(AND(#REF!="Diferenciado",$H$4=#REF!),BDI!#REF!,IF(#REF!="ZERO",0))))),"")</f>
        <v>#REF!</v>
      </c>
      <c r="H647" s="129" t="str">
        <f t="shared" ref="H647:H710" si="31">IF(ISNUMBER(E647),ROUND(E647*(1+G647),2),"")</f>
        <v/>
      </c>
      <c r="I647" s="127" t="str">
        <f t="shared" ref="I647:I710" si="32">IF(ISNUMBER(E647),ROUND(H647*D647,2),"")</f>
        <v/>
      </c>
    </row>
    <row r="648" spans="1:9" hidden="1" x14ac:dyDescent="0.35">
      <c r="A648" s="160" t="s">
        <v>1999</v>
      </c>
      <c r="B648" s="108" t="s">
        <v>2000</v>
      </c>
      <c r="C648" s="109" t="s">
        <v>16</v>
      </c>
      <c r="D648" s="109">
        <v>0</v>
      </c>
      <c r="E648" s="126" t="s">
        <v>402</v>
      </c>
      <c r="F648" s="127" t="str">
        <f t="shared" si="30"/>
        <v/>
      </c>
      <c r="G648" s="128" t="e">
        <f>IF(A648&lt;&gt;"",IF(AND(#REF!="Padrão",$H$4=#REF!),BDI!$B$17,IF(AND(#REF!="Padrão",$H$4=#REF!),BDI!#REF!,IF(AND(#REF!="Diferenciado",$H$4=#REF!),BDI!$E$17,IF(AND(#REF!="Diferenciado",$H$4=#REF!),BDI!#REF!,IF(#REF!="ZERO",0))))),"")</f>
        <v>#REF!</v>
      </c>
      <c r="H648" s="129" t="str">
        <f t="shared" si="31"/>
        <v/>
      </c>
      <c r="I648" s="127" t="str">
        <f t="shared" si="32"/>
        <v/>
      </c>
    </row>
    <row r="649" spans="1:9" hidden="1" x14ac:dyDescent="0.35">
      <c r="A649" s="160" t="s">
        <v>2001</v>
      </c>
      <c r="B649" s="108" t="s">
        <v>2002</v>
      </c>
      <c r="C649" s="109" t="s">
        <v>28</v>
      </c>
      <c r="D649" s="109">
        <v>0</v>
      </c>
      <c r="E649" s="126" t="s">
        <v>402</v>
      </c>
      <c r="F649" s="127" t="str">
        <f t="shared" si="30"/>
        <v/>
      </c>
      <c r="G649" s="128" t="e">
        <f>IF(A649&lt;&gt;"",IF(AND(#REF!="Padrão",$H$4=#REF!),BDI!$B$17,IF(AND(#REF!="Padrão",$H$4=#REF!),BDI!#REF!,IF(AND(#REF!="Diferenciado",$H$4=#REF!),BDI!$E$17,IF(AND(#REF!="Diferenciado",$H$4=#REF!),BDI!#REF!,IF(#REF!="ZERO",0))))),"")</f>
        <v>#REF!</v>
      </c>
      <c r="H649" s="129" t="str">
        <f t="shared" si="31"/>
        <v/>
      </c>
      <c r="I649" s="127" t="str">
        <f t="shared" si="32"/>
        <v/>
      </c>
    </row>
    <row r="650" spans="1:9" hidden="1" x14ac:dyDescent="0.35">
      <c r="A650" s="160" t="s">
        <v>2003</v>
      </c>
      <c r="B650" s="108" t="s">
        <v>2004</v>
      </c>
      <c r="C650" s="109" t="s">
        <v>75</v>
      </c>
      <c r="D650" s="109">
        <v>0</v>
      </c>
      <c r="E650" s="126" t="s">
        <v>402</v>
      </c>
      <c r="F650" s="127" t="str">
        <f t="shared" si="30"/>
        <v/>
      </c>
      <c r="G650" s="128" t="e">
        <f>IF(A650&lt;&gt;"",IF(AND(#REF!="Padrão",$H$4=#REF!),BDI!$B$17,IF(AND(#REF!="Padrão",$H$4=#REF!),BDI!#REF!,IF(AND(#REF!="Diferenciado",$H$4=#REF!),BDI!$E$17,IF(AND(#REF!="Diferenciado",$H$4=#REF!),BDI!#REF!,IF(#REF!="ZERO",0))))),"")</f>
        <v>#REF!</v>
      </c>
      <c r="H650" s="129" t="str">
        <f t="shared" si="31"/>
        <v/>
      </c>
      <c r="I650" s="127" t="str">
        <f t="shared" si="32"/>
        <v/>
      </c>
    </row>
    <row r="651" spans="1:9" hidden="1" x14ac:dyDescent="0.35">
      <c r="A651" s="160" t="s">
        <v>2005</v>
      </c>
      <c r="B651" s="108" t="s">
        <v>2006</v>
      </c>
      <c r="C651" s="109" t="s">
        <v>75</v>
      </c>
      <c r="D651" s="109">
        <v>0</v>
      </c>
      <c r="E651" s="126" t="s">
        <v>402</v>
      </c>
      <c r="F651" s="127" t="str">
        <f t="shared" si="30"/>
        <v/>
      </c>
      <c r="G651" s="128" t="e">
        <f>IF(A651&lt;&gt;"",IF(AND(#REF!="Padrão",$H$4=#REF!),BDI!$B$17,IF(AND(#REF!="Padrão",$H$4=#REF!),BDI!#REF!,IF(AND(#REF!="Diferenciado",$H$4=#REF!),BDI!$E$17,IF(AND(#REF!="Diferenciado",$H$4=#REF!),BDI!#REF!,IF(#REF!="ZERO",0))))),"")</f>
        <v>#REF!</v>
      </c>
      <c r="H651" s="129" t="str">
        <f t="shared" si="31"/>
        <v/>
      </c>
      <c r="I651" s="127" t="str">
        <f t="shared" si="32"/>
        <v/>
      </c>
    </row>
    <row r="652" spans="1:9" hidden="1" x14ac:dyDescent="0.35">
      <c r="A652" s="160" t="s">
        <v>2007</v>
      </c>
      <c r="B652" s="108" t="s">
        <v>2008</v>
      </c>
      <c r="C652" s="109" t="s">
        <v>75</v>
      </c>
      <c r="D652" s="109">
        <v>0</v>
      </c>
      <c r="E652" s="126" t="s">
        <v>402</v>
      </c>
      <c r="F652" s="127" t="str">
        <f t="shared" si="30"/>
        <v/>
      </c>
      <c r="G652" s="128" t="e">
        <f>IF(A652&lt;&gt;"",IF(AND(#REF!="Padrão",$H$4=#REF!),BDI!$B$17,IF(AND(#REF!="Padrão",$H$4=#REF!),BDI!#REF!,IF(AND(#REF!="Diferenciado",$H$4=#REF!),BDI!$E$17,IF(AND(#REF!="Diferenciado",$H$4=#REF!),BDI!#REF!,IF(#REF!="ZERO",0))))),"")</f>
        <v>#REF!</v>
      </c>
      <c r="H652" s="129" t="str">
        <f t="shared" si="31"/>
        <v/>
      </c>
      <c r="I652" s="127" t="str">
        <f t="shared" si="32"/>
        <v/>
      </c>
    </row>
    <row r="653" spans="1:9" hidden="1" x14ac:dyDescent="0.35">
      <c r="A653" s="160" t="s">
        <v>2009</v>
      </c>
      <c r="B653" s="108" t="s">
        <v>2010</v>
      </c>
      <c r="C653" s="109" t="s">
        <v>75</v>
      </c>
      <c r="D653" s="109">
        <v>0</v>
      </c>
      <c r="E653" s="126" t="s">
        <v>402</v>
      </c>
      <c r="F653" s="127" t="str">
        <f t="shared" si="30"/>
        <v/>
      </c>
      <c r="G653" s="128" t="e">
        <f>IF(A653&lt;&gt;"",IF(AND(#REF!="Padrão",$H$4=#REF!),BDI!$B$17,IF(AND(#REF!="Padrão",$H$4=#REF!),BDI!#REF!,IF(AND(#REF!="Diferenciado",$H$4=#REF!),BDI!$E$17,IF(AND(#REF!="Diferenciado",$H$4=#REF!),BDI!#REF!,IF(#REF!="ZERO",0))))),"")</f>
        <v>#REF!</v>
      </c>
      <c r="H653" s="129" t="str">
        <f t="shared" si="31"/>
        <v/>
      </c>
      <c r="I653" s="127" t="str">
        <f t="shared" si="32"/>
        <v/>
      </c>
    </row>
    <row r="654" spans="1:9" hidden="1" x14ac:dyDescent="0.35">
      <c r="A654" s="160" t="s">
        <v>2011</v>
      </c>
      <c r="B654" s="108" t="s">
        <v>2012</v>
      </c>
      <c r="C654" s="109" t="s">
        <v>75</v>
      </c>
      <c r="D654" s="109">
        <v>0</v>
      </c>
      <c r="E654" s="126" t="s">
        <v>402</v>
      </c>
      <c r="F654" s="127" t="str">
        <f t="shared" si="30"/>
        <v/>
      </c>
      <c r="G654" s="128" t="e">
        <f>IF(A654&lt;&gt;"",IF(AND(#REF!="Padrão",$H$4=#REF!),BDI!$B$17,IF(AND(#REF!="Padrão",$H$4=#REF!),BDI!#REF!,IF(AND(#REF!="Diferenciado",$H$4=#REF!),BDI!$E$17,IF(AND(#REF!="Diferenciado",$H$4=#REF!),BDI!#REF!,IF(#REF!="ZERO",0))))),"")</f>
        <v>#REF!</v>
      </c>
      <c r="H654" s="129" t="str">
        <f t="shared" si="31"/>
        <v/>
      </c>
      <c r="I654" s="127" t="str">
        <f t="shared" si="32"/>
        <v/>
      </c>
    </row>
    <row r="655" spans="1:9" hidden="1" x14ac:dyDescent="0.35">
      <c r="A655" s="160" t="s">
        <v>2013</v>
      </c>
      <c r="B655" s="108" t="s">
        <v>5429</v>
      </c>
      <c r="C655" s="109" t="s">
        <v>16</v>
      </c>
      <c r="D655" s="109">
        <v>0</v>
      </c>
      <c r="E655" s="126" t="s">
        <v>402</v>
      </c>
      <c r="F655" s="127" t="str">
        <f t="shared" si="30"/>
        <v/>
      </c>
      <c r="G655" s="128" t="e">
        <f>IF(A655&lt;&gt;"",IF(AND(#REF!="Padrão",$H$4=#REF!),BDI!$B$17,IF(AND(#REF!="Padrão",$H$4=#REF!),BDI!#REF!,IF(AND(#REF!="Diferenciado",$H$4=#REF!),BDI!$E$17,IF(AND(#REF!="Diferenciado",$H$4=#REF!),BDI!#REF!,IF(#REF!="ZERO",0))))),"")</f>
        <v>#REF!</v>
      </c>
      <c r="H655" s="129" t="str">
        <f t="shared" si="31"/>
        <v/>
      </c>
      <c r="I655" s="127" t="str">
        <f t="shared" si="32"/>
        <v/>
      </c>
    </row>
    <row r="656" spans="1:9" hidden="1" x14ac:dyDescent="0.35">
      <c r="A656" s="160" t="s">
        <v>2014</v>
      </c>
      <c r="B656" s="108" t="s">
        <v>2015</v>
      </c>
      <c r="C656" s="109" t="s">
        <v>28</v>
      </c>
      <c r="D656" s="109">
        <v>0</v>
      </c>
      <c r="E656" s="126" t="s">
        <v>402</v>
      </c>
      <c r="F656" s="127" t="str">
        <f t="shared" si="30"/>
        <v/>
      </c>
      <c r="G656" s="128" t="e">
        <f>IF(A656&lt;&gt;"",IF(AND(#REF!="Padrão",$H$4=#REF!),BDI!$B$17,IF(AND(#REF!="Padrão",$H$4=#REF!),BDI!#REF!,IF(AND(#REF!="Diferenciado",$H$4=#REF!),BDI!$E$17,IF(AND(#REF!="Diferenciado",$H$4=#REF!),BDI!#REF!,IF(#REF!="ZERO",0))))),"")</f>
        <v>#REF!</v>
      </c>
      <c r="H656" s="129" t="str">
        <f t="shared" si="31"/>
        <v/>
      </c>
      <c r="I656" s="127" t="str">
        <f t="shared" si="32"/>
        <v/>
      </c>
    </row>
    <row r="657" spans="1:9" hidden="1" x14ac:dyDescent="0.35">
      <c r="A657" s="160" t="s">
        <v>2016</v>
      </c>
      <c r="B657" s="108" t="s">
        <v>2017</v>
      </c>
      <c r="C657" s="109" t="s">
        <v>16</v>
      </c>
      <c r="D657" s="109">
        <v>0</v>
      </c>
      <c r="E657" s="126" t="s">
        <v>402</v>
      </c>
      <c r="F657" s="127" t="str">
        <f t="shared" si="30"/>
        <v/>
      </c>
      <c r="G657" s="128" t="e">
        <f>IF(A657&lt;&gt;"",IF(AND(#REF!="Padrão",$H$4=#REF!),BDI!$B$17,IF(AND(#REF!="Padrão",$H$4=#REF!),BDI!#REF!,IF(AND(#REF!="Diferenciado",$H$4=#REF!),BDI!$E$17,IF(AND(#REF!="Diferenciado",$H$4=#REF!),BDI!#REF!,IF(#REF!="ZERO",0))))),"")</f>
        <v>#REF!</v>
      </c>
      <c r="H657" s="129" t="str">
        <f t="shared" si="31"/>
        <v/>
      </c>
      <c r="I657" s="127" t="str">
        <f t="shared" si="32"/>
        <v/>
      </c>
    </row>
    <row r="658" spans="1:9" hidden="1" x14ac:dyDescent="0.35">
      <c r="A658" s="160" t="s">
        <v>2018</v>
      </c>
      <c r="B658" s="108" t="s">
        <v>2019</v>
      </c>
      <c r="C658" s="109" t="s">
        <v>16</v>
      </c>
      <c r="D658" s="109">
        <v>0</v>
      </c>
      <c r="E658" s="126" t="s">
        <v>402</v>
      </c>
      <c r="F658" s="127" t="str">
        <f t="shared" si="30"/>
        <v/>
      </c>
      <c r="G658" s="128" t="e">
        <f>IF(A658&lt;&gt;"",IF(AND(#REF!="Padrão",$H$4=#REF!),BDI!$B$17,IF(AND(#REF!="Padrão",$H$4=#REF!),BDI!#REF!,IF(AND(#REF!="Diferenciado",$H$4=#REF!),BDI!$E$17,IF(AND(#REF!="Diferenciado",$H$4=#REF!),BDI!#REF!,IF(#REF!="ZERO",0))))),"")</f>
        <v>#REF!</v>
      </c>
      <c r="H658" s="129" t="str">
        <f t="shared" si="31"/>
        <v/>
      </c>
      <c r="I658" s="127" t="str">
        <f t="shared" si="32"/>
        <v/>
      </c>
    </row>
    <row r="659" spans="1:9" hidden="1" x14ac:dyDescent="0.35">
      <c r="A659" s="160" t="s">
        <v>2020</v>
      </c>
      <c r="B659" s="108" t="s">
        <v>2021</v>
      </c>
      <c r="C659" s="109" t="s">
        <v>16</v>
      </c>
      <c r="D659" s="109">
        <v>0</v>
      </c>
      <c r="E659" s="126" t="s">
        <v>402</v>
      </c>
      <c r="F659" s="127" t="str">
        <f t="shared" si="30"/>
        <v/>
      </c>
      <c r="G659" s="128" t="e">
        <f>IF(A659&lt;&gt;"",IF(AND(#REF!="Padrão",$H$4=#REF!),BDI!$B$17,IF(AND(#REF!="Padrão",$H$4=#REF!),BDI!#REF!,IF(AND(#REF!="Diferenciado",$H$4=#REF!),BDI!$E$17,IF(AND(#REF!="Diferenciado",$H$4=#REF!),BDI!#REF!,IF(#REF!="ZERO",0))))),"")</f>
        <v>#REF!</v>
      </c>
      <c r="H659" s="129" t="str">
        <f t="shared" si="31"/>
        <v/>
      </c>
      <c r="I659" s="127" t="str">
        <f t="shared" si="32"/>
        <v/>
      </c>
    </row>
    <row r="660" spans="1:9" hidden="1" x14ac:dyDescent="0.35">
      <c r="A660" s="160" t="s">
        <v>2022</v>
      </c>
      <c r="B660" s="108" t="s">
        <v>2023</v>
      </c>
      <c r="C660" s="109" t="s">
        <v>16</v>
      </c>
      <c r="D660" s="109">
        <v>0</v>
      </c>
      <c r="E660" s="126" t="s">
        <v>402</v>
      </c>
      <c r="F660" s="127" t="str">
        <f t="shared" si="30"/>
        <v/>
      </c>
      <c r="G660" s="128" t="e">
        <f>IF(A660&lt;&gt;"",IF(AND(#REF!="Padrão",$H$4=#REF!),BDI!$B$17,IF(AND(#REF!="Padrão",$H$4=#REF!),BDI!#REF!,IF(AND(#REF!="Diferenciado",$H$4=#REF!),BDI!$E$17,IF(AND(#REF!="Diferenciado",$H$4=#REF!),BDI!#REF!,IF(#REF!="ZERO",0))))),"")</f>
        <v>#REF!</v>
      </c>
      <c r="H660" s="129" t="str">
        <f t="shared" si="31"/>
        <v/>
      </c>
      <c r="I660" s="127" t="str">
        <f t="shared" si="32"/>
        <v/>
      </c>
    </row>
    <row r="661" spans="1:9" hidden="1" x14ac:dyDescent="0.35">
      <c r="A661" s="160" t="s">
        <v>2024</v>
      </c>
      <c r="B661" s="108" t="s">
        <v>2025</v>
      </c>
      <c r="C661" s="109" t="s">
        <v>16</v>
      </c>
      <c r="D661" s="109">
        <v>0</v>
      </c>
      <c r="E661" s="126" t="s">
        <v>402</v>
      </c>
      <c r="F661" s="127" t="str">
        <f t="shared" si="30"/>
        <v/>
      </c>
      <c r="G661" s="128" t="e">
        <f>IF(A661&lt;&gt;"",IF(AND(#REF!="Padrão",$H$4=#REF!),BDI!$B$17,IF(AND(#REF!="Padrão",$H$4=#REF!),BDI!#REF!,IF(AND(#REF!="Diferenciado",$H$4=#REF!),BDI!$E$17,IF(AND(#REF!="Diferenciado",$H$4=#REF!),BDI!#REF!,IF(#REF!="ZERO",0))))),"")</f>
        <v>#REF!</v>
      </c>
      <c r="H661" s="129" t="str">
        <f t="shared" si="31"/>
        <v/>
      </c>
      <c r="I661" s="127" t="str">
        <f t="shared" si="32"/>
        <v/>
      </c>
    </row>
    <row r="662" spans="1:9" hidden="1" x14ac:dyDescent="0.35">
      <c r="A662" s="160" t="s">
        <v>2026</v>
      </c>
      <c r="B662" s="108" t="s">
        <v>2027</v>
      </c>
      <c r="C662" s="109" t="s">
        <v>16</v>
      </c>
      <c r="D662" s="109">
        <v>0</v>
      </c>
      <c r="E662" s="126" t="s">
        <v>402</v>
      </c>
      <c r="F662" s="127" t="str">
        <f t="shared" si="30"/>
        <v/>
      </c>
      <c r="G662" s="128" t="e">
        <f>IF(A662&lt;&gt;"",IF(AND(#REF!="Padrão",$H$4=#REF!),BDI!$B$17,IF(AND(#REF!="Padrão",$H$4=#REF!),BDI!#REF!,IF(AND(#REF!="Diferenciado",$H$4=#REF!),BDI!$E$17,IF(AND(#REF!="Diferenciado",$H$4=#REF!),BDI!#REF!,IF(#REF!="ZERO",0))))),"")</f>
        <v>#REF!</v>
      </c>
      <c r="H662" s="129" t="str">
        <f t="shared" si="31"/>
        <v/>
      </c>
      <c r="I662" s="127" t="str">
        <f t="shared" si="32"/>
        <v/>
      </c>
    </row>
    <row r="663" spans="1:9" hidden="1" x14ac:dyDescent="0.35">
      <c r="A663" s="160" t="s">
        <v>2028</v>
      </c>
      <c r="B663" s="108" t="s">
        <v>2029</v>
      </c>
      <c r="C663" s="109" t="s">
        <v>16</v>
      </c>
      <c r="D663" s="109">
        <v>0</v>
      </c>
      <c r="E663" s="126" t="s">
        <v>402</v>
      </c>
      <c r="F663" s="127" t="str">
        <f t="shared" si="30"/>
        <v/>
      </c>
      <c r="G663" s="128" t="e">
        <f>IF(A663&lt;&gt;"",IF(AND(#REF!="Padrão",$H$4=#REF!),BDI!$B$17,IF(AND(#REF!="Padrão",$H$4=#REF!),BDI!#REF!,IF(AND(#REF!="Diferenciado",$H$4=#REF!),BDI!$E$17,IF(AND(#REF!="Diferenciado",$H$4=#REF!),BDI!#REF!,IF(#REF!="ZERO",0))))),"")</f>
        <v>#REF!</v>
      </c>
      <c r="H663" s="129" t="str">
        <f t="shared" si="31"/>
        <v/>
      </c>
      <c r="I663" s="127" t="str">
        <f t="shared" si="32"/>
        <v/>
      </c>
    </row>
    <row r="664" spans="1:9" hidden="1" x14ac:dyDescent="0.35">
      <c r="A664" s="160" t="s">
        <v>2030</v>
      </c>
      <c r="B664" s="108" t="s">
        <v>2031</v>
      </c>
      <c r="C664" s="109" t="s">
        <v>16</v>
      </c>
      <c r="D664" s="109">
        <v>0</v>
      </c>
      <c r="E664" s="126" t="s">
        <v>402</v>
      </c>
      <c r="F664" s="127" t="str">
        <f t="shared" si="30"/>
        <v/>
      </c>
      <c r="G664" s="128" t="e">
        <f>IF(A664&lt;&gt;"",IF(AND(#REF!="Padrão",$H$4=#REF!),BDI!$B$17,IF(AND(#REF!="Padrão",$H$4=#REF!),BDI!#REF!,IF(AND(#REF!="Diferenciado",$H$4=#REF!),BDI!$E$17,IF(AND(#REF!="Diferenciado",$H$4=#REF!),BDI!#REF!,IF(#REF!="ZERO",0))))),"")</f>
        <v>#REF!</v>
      </c>
      <c r="H664" s="129" t="str">
        <f t="shared" si="31"/>
        <v/>
      </c>
      <c r="I664" s="127" t="str">
        <f t="shared" si="32"/>
        <v/>
      </c>
    </row>
    <row r="665" spans="1:9" hidden="1" x14ac:dyDescent="0.35">
      <c r="A665" s="160" t="s">
        <v>2032</v>
      </c>
      <c r="B665" s="108" t="s">
        <v>2033</v>
      </c>
      <c r="C665" s="109" t="s">
        <v>16</v>
      </c>
      <c r="D665" s="109">
        <v>0</v>
      </c>
      <c r="E665" s="126" t="s">
        <v>402</v>
      </c>
      <c r="F665" s="127" t="str">
        <f t="shared" si="30"/>
        <v/>
      </c>
      <c r="G665" s="128" t="e">
        <f>IF(A665&lt;&gt;"",IF(AND(#REF!="Padrão",$H$4=#REF!),BDI!$B$17,IF(AND(#REF!="Padrão",$H$4=#REF!),BDI!#REF!,IF(AND(#REF!="Diferenciado",$H$4=#REF!),BDI!$E$17,IF(AND(#REF!="Diferenciado",$H$4=#REF!),BDI!#REF!,IF(#REF!="ZERO",0))))),"")</f>
        <v>#REF!</v>
      </c>
      <c r="H665" s="129" t="str">
        <f t="shared" si="31"/>
        <v/>
      </c>
      <c r="I665" s="127" t="str">
        <f t="shared" si="32"/>
        <v/>
      </c>
    </row>
    <row r="666" spans="1:9" hidden="1" x14ac:dyDescent="0.35">
      <c r="A666" s="160" t="s">
        <v>2034</v>
      </c>
      <c r="B666" s="108" t="s">
        <v>2035</v>
      </c>
      <c r="C666" s="109" t="s">
        <v>16</v>
      </c>
      <c r="D666" s="109">
        <v>0</v>
      </c>
      <c r="E666" s="126" t="s">
        <v>402</v>
      </c>
      <c r="F666" s="127" t="str">
        <f t="shared" si="30"/>
        <v/>
      </c>
      <c r="G666" s="128" t="e">
        <f>IF(A666&lt;&gt;"",IF(AND(#REF!="Padrão",$H$4=#REF!),BDI!$B$17,IF(AND(#REF!="Padrão",$H$4=#REF!),BDI!#REF!,IF(AND(#REF!="Diferenciado",$H$4=#REF!),BDI!$E$17,IF(AND(#REF!="Diferenciado",$H$4=#REF!),BDI!#REF!,IF(#REF!="ZERO",0))))),"")</f>
        <v>#REF!</v>
      </c>
      <c r="H666" s="129" t="str">
        <f t="shared" si="31"/>
        <v/>
      </c>
      <c r="I666" s="127" t="str">
        <f t="shared" si="32"/>
        <v/>
      </c>
    </row>
    <row r="667" spans="1:9" hidden="1" x14ac:dyDescent="0.35">
      <c r="A667" s="160" t="s">
        <v>2036</v>
      </c>
      <c r="B667" s="108" t="s">
        <v>2037</v>
      </c>
      <c r="C667" s="109" t="s">
        <v>16</v>
      </c>
      <c r="D667" s="109">
        <v>0</v>
      </c>
      <c r="E667" s="126" t="s">
        <v>402</v>
      </c>
      <c r="F667" s="127" t="str">
        <f t="shared" si="30"/>
        <v/>
      </c>
      <c r="G667" s="128" t="e">
        <f>IF(A667&lt;&gt;"",IF(AND(#REF!="Padrão",$H$4=#REF!),BDI!$B$17,IF(AND(#REF!="Padrão",$H$4=#REF!),BDI!#REF!,IF(AND(#REF!="Diferenciado",$H$4=#REF!),BDI!$E$17,IF(AND(#REF!="Diferenciado",$H$4=#REF!),BDI!#REF!,IF(#REF!="ZERO",0))))),"")</f>
        <v>#REF!</v>
      </c>
      <c r="H667" s="129" t="str">
        <f t="shared" si="31"/>
        <v/>
      </c>
      <c r="I667" s="127" t="str">
        <f t="shared" si="32"/>
        <v/>
      </c>
    </row>
    <row r="668" spans="1:9" hidden="1" x14ac:dyDescent="0.35">
      <c r="A668" s="160" t="s">
        <v>2038</v>
      </c>
      <c r="B668" s="108" t="s">
        <v>2039</v>
      </c>
      <c r="C668" s="109" t="s">
        <v>16</v>
      </c>
      <c r="D668" s="109">
        <v>0</v>
      </c>
      <c r="E668" s="126" t="s">
        <v>402</v>
      </c>
      <c r="F668" s="127" t="str">
        <f t="shared" si="30"/>
        <v/>
      </c>
      <c r="G668" s="128" t="e">
        <f>IF(A668&lt;&gt;"",IF(AND(#REF!="Padrão",$H$4=#REF!),BDI!$B$17,IF(AND(#REF!="Padrão",$H$4=#REF!),BDI!#REF!,IF(AND(#REF!="Diferenciado",$H$4=#REF!),BDI!$E$17,IF(AND(#REF!="Diferenciado",$H$4=#REF!),BDI!#REF!,IF(#REF!="ZERO",0))))),"")</f>
        <v>#REF!</v>
      </c>
      <c r="H668" s="129" t="str">
        <f t="shared" si="31"/>
        <v/>
      </c>
      <c r="I668" s="127" t="str">
        <f t="shared" si="32"/>
        <v/>
      </c>
    </row>
    <row r="669" spans="1:9" hidden="1" x14ac:dyDescent="0.35">
      <c r="A669" s="160" t="s">
        <v>2040</v>
      </c>
      <c r="B669" s="108" t="s">
        <v>2041</v>
      </c>
      <c r="C669" s="109" t="s">
        <v>16</v>
      </c>
      <c r="D669" s="109">
        <v>0</v>
      </c>
      <c r="E669" s="126" t="s">
        <v>402</v>
      </c>
      <c r="F669" s="127" t="str">
        <f t="shared" si="30"/>
        <v/>
      </c>
      <c r="G669" s="128" t="e">
        <f>IF(A669&lt;&gt;"",IF(AND(#REF!="Padrão",$H$4=#REF!),BDI!$B$17,IF(AND(#REF!="Padrão",$H$4=#REF!),BDI!#REF!,IF(AND(#REF!="Diferenciado",$H$4=#REF!),BDI!$E$17,IF(AND(#REF!="Diferenciado",$H$4=#REF!),BDI!#REF!,IF(#REF!="ZERO",0))))),"")</f>
        <v>#REF!</v>
      </c>
      <c r="H669" s="129" t="str">
        <f t="shared" si="31"/>
        <v/>
      </c>
      <c r="I669" s="127" t="str">
        <f t="shared" si="32"/>
        <v/>
      </c>
    </row>
    <row r="670" spans="1:9" hidden="1" x14ac:dyDescent="0.35">
      <c r="A670" s="160" t="s">
        <v>2042</v>
      </c>
      <c r="B670" s="108" t="s">
        <v>2043</v>
      </c>
      <c r="C670" s="109" t="s">
        <v>16</v>
      </c>
      <c r="D670" s="109">
        <v>0</v>
      </c>
      <c r="E670" s="126" t="s">
        <v>402</v>
      </c>
      <c r="F670" s="127" t="str">
        <f t="shared" si="30"/>
        <v/>
      </c>
      <c r="G670" s="128" t="e">
        <f>IF(A670&lt;&gt;"",IF(AND(#REF!="Padrão",$H$4=#REF!),BDI!$B$17,IF(AND(#REF!="Padrão",$H$4=#REF!),BDI!#REF!,IF(AND(#REF!="Diferenciado",$H$4=#REF!),BDI!$E$17,IF(AND(#REF!="Diferenciado",$H$4=#REF!),BDI!#REF!,IF(#REF!="ZERO",0))))),"")</f>
        <v>#REF!</v>
      </c>
      <c r="H670" s="129" t="str">
        <f t="shared" si="31"/>
        <v/>
      </c>
      <c r="I670" s="127" t="str">
        <f t="shared" si="32"/>
        <v/>
      </c>
    </row>
    <row r="671" spans="1:9" hidden="1" x14ac:dyDescent="0.35">
      <c r="A671" s="160" t="s">
        <v>2044</v>
      </c>
      <c r="B671" s="108" t="s">
        <v>2045</v>
      </c>
      <c r="C671" s="109" t="s">
        <v>75</v>
      </c>
      <c r="D671" s="109">
        <v>0</v>
      </c>
      <c r="E671" s="126" t="s">
        <v>402</v>
      </c>
      <c r="F671" s="127" t="str">
        <f t="shared" si="30"/>
        <v/>
      </c>
      <c r="G671" s="128" t="e">
        <f>IF(A671&lt;&gt;"",IF(AND(#REF!="Padrão",$H$4=#REF!),BDI!$B$17,IF(AND(#REF!="Padrão",$H$4=#REF!),BDI!#REF!,IF(AND(#REF!="Diferenciado",$H$4=#REF!),BDI!$E$17,IF(AND(#REF!="Diferenciado",$H$4=#REF!),BDI!#REF!,IF(#REF!="ZERO",0))))),"")</f>
        <v>#REF!</v>
      </c>
      <c r="H671" s="129" t="str">
        <f t="shared" si="31"/>
        <v/>
      </c>
      <c r="I671" s="127" t="str">
        <f t="shared" si="32"/>
        <v/>
      </c>
    </row>
    <row r="672" spans="1:9" hidden="1" x14ac:dyDescent="0.35">
      <c r="A672" s="160" t="s">
        <v>2046</v>
      </c>
      <c r="B672" s="108" t="s">
        <v>2047</v>
      </c>
      <c r="C672" s="109" t="s">
        <v>16</v>
      </c>
      <c r="D672" s="109">
        <v>0</v>
      </c>
      <c r="E672" s="126" t="s">
        <v>402</v>
      </c>
      <c r="F672" s="127" t="str">
        <f t="shared" si="30"/>
        <v/>
      </c>
      <c r="G672" s="128" t="e">
        <f>IF(A672&lt;&gt;"",IF(AND(#REF!="Padrão",$H$4=#REF!),BDI!$B$17,IF(AND(#REF!="Padrão",$H$4=#REF!),BDI!#REF!,IF(AND(#REF!="Diferenciado",$H$4=#REF!),BDI!$E$17,IF(AND(#REF!="Diferenciado",$H$4=#REF!),BDI!#REF!,IF(#REF!="ZERO",0))))),"")</f>
        <v>#REF!</v>
      </c>
      <c r="H672" s="129" t="str">
        <f t="shared" si="31"/>
        <v/>
      </c>
      <c r="I672" s="127" t="str">
        <f t="shared" si="32"/>
        <v/>
      </c>
    </row>
    <row r="673" spans="1:9" hidden="1" x14ac:dyDescent="0.35">
      <c r="A673" s="160" t="s">
        <v>2048</v>
      </c>
      <c r="B673" s="108" t="s">
        <v>2049</v>
      </c>
      <c r="C673" s="109" t="s">
        <v>16</v>
      </c>
      <c r="D673" s="109">
        <v>0</v>
      </c>
      <c r="E673" s="126" t="s">
        <v>402</v>
      </c>
      <c r="F673" s="127" t="str">
        <f t="shared" si="30"/>
        <v/>
      </c>
      <c r="G673" s="128" t="e">
        <f>IF(A673&lt;&gt;"",IF(AND(#REF!="Padrão",$H$4=#REF!),BDI!$B$17,IF(AND(#REF!="Padrão",$H$4=#REF!),BDI!#REF!,IF(AND(#REF!="Diferenciado",$H$4=#REF!),BDI!$E$17,IF(AND(#REF!="Diferenciado",$H$4=#REF!),BDI!#REF!,IF(#REF!="ZERO",0))))),"")</f>
        <v>#REF!</v>
      </c>
      <c r="H673" s="129" t="str">
        <f t="shared" si="31"/>
        <v/>
      </c>
      <c r="I673" s="127" t="str">
        <f t="shared" si="32"/>
        <v/>
      </c>
    </row>
    <row r="674" spans="1:9" hidden="1" x14ac:dyDescent="0.35">
      <c r="A674" s="160" t="s">
        <v>2050</v>
      </c>
      <c r="B674" s="108" t="s">
        <v>2051</v>
      </c>
      <c r="C674" s="109" t="s">
        <v>16</v>
      </c>
      <c r="D674" s="109">
        <v>0</v>
      </c>
      <c r="E674" s="126" t="s">
        <v>402</v>
      </c>
      <c r="F674" s="127" t="str">
        <f t="shared" si="30"/>
        <v/>
      </c>
      <c r="G674" s="128" t="e">
        <f>IF(A674&lt;&gt;"",IF(AND(#REF!="Padrão",$H$4=#REF!),BDI!$B$17,IF(AND(#REF!="Padrão",$H$4=#REF!),BDI!#REF!,IF(AND(#REF!="Diferenciado",$H$4=#REF!),BDI!$E$17,IF(AND(#REF!="Diferenciado",$H$4=#REF!),BDI!#REF!,IF(#REF!="ZERO",0))))),"")</f>
        <v>#REF!</v>
      </c>
      <c r="H674" s="129" t="str">
        <f t="shared" si="31"/>
        <v/>
      </c>
      <c r="I674" s="127" t="str">
        <f t="shared" si="32"/>
        <v/>
      </c>
    </row>
    <row r="675" spans="1:9" hidden="1" x14ac:dyDescent="0.35">
      <c r="A675" s="160" t="s">
        <v>2052</v>
      </c>
      <c r="B675" s="108" t="s">
        <v>2053</v>
      </c>
      <c r="C675" s="109" t="s">
        <v>16</v>
      </c>
      <c r="D675" s="109">
        <v>0</v>
      </c>
      <c r="E675" s="126" t="s">
        <v>402</v>
      </c>
      <c r="F675" s="127" t="str">
        <f t="shared" si="30"/>
        <v/>
      </c>
      <c r="G675" s="128" t="e">
        <f>IF(A675&lt;&gt;"",IF(AND(#REF!="Padrão",$H$4=#REF!),BDI!$B$17,IF(AND(#REF!="Padrão",$H$4=#REF!),BDI!#REF!,IF(AND(#REF!="Diferenciado",$H$4=#REF!),BDI!$E$17,IF(AND(#REF!="Diferenciado",$H$4=#REF!),BDI!#REF!,IF(#REF!="ZERO",0))))),"")</f>
        <v>#REF!</v>
      </c>
      <c r="H675" s="129" t="str">
        <f t="shared" si="31"/>
        <v/>
      </c>
      <c r="I675" s="127" t="str">
        <f t="shared" si="32"/>
        <v/>
      </c>
    </row>
    <row r="676" spans="1:9" hidden="1" x14ac:dyDescent="0.35">
      <c r="A676" s="160" t="s">
        <v>2054</v>
      </c>
      <c r="B676" s="108" t="s">
        <v>2055</v>
      </c>
      <c r="C676" s="109" t="s">
        <v>16</v>
      </c>
      <c r="D676" s="109">
        <v>0</v>
      </c>
      <c r="E676" s="126" t="s">
        <v>402</v>
      </c>
      <c r="F676" s="127" t="str">
        <f t="shared" si="30"/>
        <v/>
      </c>
      <c r="G676" s="128" t="e">
        <f>IF(A676&lt;&gt;"",IF(AND(#REF!="Padrão",$H$4=#REF!),BDI!$B$17,IF(AND(#REF!="Padrão",$H$4=#REF!),BDI!#REF!,IF(AND(#REF!="Diferenciado",$H$4=#REF!),BDI!$E$17,IF(AND(#REF!="Diferenciado",$H$4=#REF!),BDI!#REF!,IF(#REF!="ZERO",0))))),"")</f>
        <v>#REF!</v>
      </c>
      <c r="H676" s="129" t="str">
        <f t="shared" si="31"/>
        <v/>
      </c>
      <c r="I676" s="127" t="str">
        <f t="shared" si="32"/>
        <v/>
      </c>
    </row>
    <row r="677" spans="1:9" hidden="1" x14ac:dyDescent="0.35">
      <c r="A677" s="160" t="s">
        <v>2056</v>
      </c>
      <c r="B677" s="108" t="s">
        <v>2057</v>
      </c>
      <c r="C677" s="109" t="s">
        <v>16</v>
      </c>
      <c r="D677" s="109">
        <v>0</v>
      </c>
      <c r="E677" s="126" t="s">
        <v>402</v>
      </c>
      <c r="F677" s="127" t="str">
        <f t="shared" si="30"/>
        <v/>
      </c>
      <c r="G677" s="128" t="e">
        <f>IF(A677&lt;&gt;"",IF(AND(#REF!="Padrão",$H$4=#REF!),BDI!$B$17,IF(AND(#REF!="Padrão",$H$4=#REF!),BDI!#REF!,IF(AND(#REF!="Diferenciado",$H$4=#REF!),BDI!$E$17,IF(AND(#REF!="Diferenciado",$H$4=#REF!),BDI!#REF!,IF(#REF!="ZERO",0))))),"")</f>
        <v>#REF!</v>
      </c>
      <c r="H677" s="129" t="str">
        <f t="shared" si="31"/>
        <v/>
      </c>
      <c r="I677" s="127" t="str">
        <f t="shared" si="32"/>
        <v/>
      </c>
    </row>
    <row r="678" spans="1:9" hidden="1" x14ac:dyDescent="0.35">
      <c r="A678" s="160" t="s">
        <v>2058</v>
      </c>
      <c r="B678" s="108" t="s">
        <v>2059</v>
      </c>
      <c r="C678" s="109" t="s">
        <v>16</v>
      </c>
      <c r="D678" s="109">
        <v>0</v>
      </c>
      <c r="E678" s="126" t="s">
        <v>402</v>
      </c>
      <c r="F678" s="127" t="str">
        <f t="shared" si="30"/>
        <v/>
      </c>
      <c r="G678" s="128" t="e">
        <f>IF(A678&lt;&gt;"",IF(AND(#REF!="Padrão",$H$4=#REF!),BDI!$B$17,IF(AND(#REF!="Padrão",$H$4=#REF!),BDI!#REF!,IF(AND(#REF!="Diferenciado",$H$4=#REF!),BDI!$E$17,IF(AND(#REF!="Diferenciado",$H$4=#REF!),BDI!#REF!,IF(#REF!="ZERO",0))))),"")</f>
        <v>#REF!</v>
      </c>
      <c r="H678" s="129" t="str">
        <f t="shared" si="31"/>
        <v/>
      </c>
      <c r="I678" s="127" t="str">
        <f t="shared" si="32"/>
        <v/>
      </c>
    </row>
    <row r="679" spans="1:9" hidden="1" x14ac:dyDescent="0.35">
      <c r="A679" s="160" t="s">
        <v>2060</v>
      </c>
      <c r="B679" s="108" t="s">
        <v>2061</v>
      </c>
      <c r="C679" s="109" t="s">
        <v>16</v>
      </c>
      <c r="D679" s="109">
        <v>0</v>
      </c>
      <c r="E679" s="126" t="s">
        <v>402</v>
      </c>
      <c r="F679" s="127" t="str">
        <f t="shared" si="30"/>
        <v/>
      </c>
      <c r="G679" s="128" t="e">
        <f>IF(A679&lt;&gt;"",IF(AND(#REF!="Padrão",$H$4=#REF!),BDI!$B$17,IF(AND(#REF!="Padrão",$H$4=#REF!),BDI!#REF!,IF(AND(#REF!="Diferenciado",$H$4=#REF!),BDI!$E$17,IF(AND(#REF!="Diferenciado",$H$4=#REF!),BDI!#REF!,IF(#REF!="ZERO",0))))),"")</f>
        <v>#REF!</v>
      </c>
      <c r="H679" s="129" t="str">
        <f t="shared" si="31"/>
        <v/>
      </c>
      <c r="I679" s="127" t="str">
        <f t="shared" si="32"/>
        <v/>
      </c>
    </row>
    <row r="680" spans="1:9" hidden="1" x14ac:dyDescent="0.35">
      <c r="A680" s="160" t="s">
        <v>2062</v>
      </c>
      <c r="B680" s="108" t="s">
        <v>2063</v>
      </c>
      <c r="C680" s="109" t="s">
        <v>16</v>
      </c>
      <c r="D680" s="109">
        <v>0</v>
      </c>
      <c r="E680" s="126" t="s">
        <v>402</v>
      </c>
      <c r="F680" s="127" t="str">
        <f t="shared" si="30"/>
        <v/>
      </c>
      <c r="G680" s="128" t="e">
        <f>IF(A680&lt;&gt;"",IF(AND(#REF!="Padrão",$H$4=#REF!),BDI!$B$17,IF(AND(#REF!="Padrão",$H$4=#REF!),BDI!#REF!,IF(AND(#REF!="Diferenciado",$H$4=#REF!),BDI!$E$17,IF(AND(#REF!="Diferenciado",$H$4=#REF!),BDI!#REF!,IF(#REF!="ZERO",0))))),"")</f>
        <v>#REF!</v>
      </c>
      <c r="H680" s="129" t="str">
        <f t="shared" si="31"/>
        <v/>
      </c>
      <c r="I680" s="127" t="str">
        <f t="shared" si="32"/>
        <v/>
      </c>
    </row>
    <row r="681" spans="1:9" hidden="1" x14ac:dyDescent="0.35">
      <c r="A681" s="160" t="s">
        <v>2064</v>
      </c>
      <c r="B681" s="108" t="s">
        <v>2065</v>
      </c>
      <c r="C681" s="109" t="s">
        <v>16</v>
      </c>
      <c r="D681" s="109">
        <v>0</v>
      </c>
      <c r="E681" s="126" t="s">
        <v>402</v>
      </c>
      <c r="F681" s="127" t="str">
        <f t="shared" si="30"/>
        <v/>
      </c>
      <c r="G681" s="128" t="e">
        <f>IF(A681&lt;&gt;"",IF(AND(#REF!="Padrão",$H$4=#REF!),BDI!$B$17,IF(AND(#REF!="Padrão",$H$4=#REF!),BDI!#REF!,IF(AND(#REF!="Diferenciado",$H$4=#REF!),BDI!$E$17,IF(AND(#REF!="Diferenciado",$H$4=#REF!),BDI!#REF!,IF(#REF!="ZERO",0))))),"")</f>
        <v>#REF!</v>
      </c>
      <c r="H681" s="129" t="str">
        <f t="shared" si="31"/>
        <v/>
      </c>
      <c r="I681" s="127" t="str">
        <f t="shared" si="32"/>
        <v/>
      </c>
    </row>
    <row r="682" spans="1:9" hidden="1" x14ac:dyDescent="0.35">
      <c r="A682" s="160" t="s">
        <v>2066</v>
      </c>
      <c r="B682" s="108" t="s">
        <v>2067</v>
      </c>
      <c r="C682" s="109" t="s">
        <v>16</v>
      </c>
      <c r="D682" s="109">
        <v>0</v>
      </c>
      <c r="E682" s="126" t="s">
        <v>402</v>
      </c>
      <c r="F682" s="127" t="str">
        <f t="shared" si="30"/>
        <v/>
      </c>
      <c r="G682" s="128" t="e">
        <f>IF(A682&lt;&gt;"",IF(AND(#REF!="Padrão",$H$4=#REF!),BDI!$B$17,IF(AND(#REF!="Padrão",$H$4=#REF!),BDI!#REF!,IF(AND(#REF!="Diferenciado",$H$4=#REF!),BDI!$E$17,IF(AND(#REF!="Diferenciado",$H$4=#REF!),BDI!#REF!,IF(#REF!="ZERO",0))))),"")</f>
        <v>#REF!</v>
      </c>
      <c r="H682" s="129" t="str">
        <f t="shared" si="31"/>
        <v/>
      </c>
      <c r="I682" s="127" t="str">
        <f t="shared" si="32"/>
        <v/>
      </c>
    </row>
    <row r="683" spans="1:9" hidden="1" x14ac:dyDescent="0.35">
      <c r="A683" s="160" t="s">
        <v>2068</v>
      </c>
      <c r="B683" s="108" t="s">
        <v>2069</v>
      </c>
      <c r="C683" s="109" t="s">
        <v>16</v>
      </c>
      <c r="D683" s="109">
        <v>0</v>
      </c>
      <c r="E683" s="126" t="s">
        <v>402</v>
      </c>
      <c r="F683" s="127" t="str">
        <f t="shared" si="30"/>
        <v/>
      </c>
      <c r="G683" s="128" t="e">
        <f>IF(A683&lt;&gt;"",IF(AND(#REF!="Padrão",$H$4=#REF!),BDI!$B$17,IF(AND(#REF!="Padrão",$H$4=#REF!),BDI!#REF!,IF(AND(#REF!="Diferenciado",$H$4=#REF!),BDI!$E$17,IF(AND(#REF!="Diferenciado",$H$4=#REF!),BDI!#REF!,IF(#REF!="ZERO",0))))),"")</f>
        <v>#REF!</v>
      </c>
      <c r="H683" s="129" t="str">
        <f t="shared" si="31"/>
        <v/>
      </c>
      <c r="I683" s="127" t="str">
        <f t="shared" si="32"/>
        <v/>
      </c>
    </row>
    <row r="684" spans="1:9" hidden="1" x14ac:dyDescent="0.35">
      <c r="A684" s="160" t="s">
        <v>2070</v>
      </c>
      <c r="B684" s="108" t="s">
        <v>2071</v>
      </c>
      <c r="C684" s="109" t="s">
        <v>16</v>
      </c>
      <c r="D684" s="109">
        <v>0</v>
      </c>
      <c r="E684" s="126" t="s">
        <v>402</v>
      </c>
      <c r="F684" s="127" t="str">
        <f t="shared" si="30"/>
        <v/>
      </c>
      <c r="G684" s="128" t="e">
        <f>IF(A684&lt;&gt;"",IF(AND(#REF!="Padrão",$H$4=#REF!),BDI!$B$17,IF(AND(#REF!="Padrão",$H$4=#REF!),BDI!#REF!,IF(AND(#REF!="Diferenciado",$H$4=#REF!),BDI!$E$17,IF(AND(#REF!="Diferenciado",$H$4=#REF!),BDI!#REF!,IF(#REF!="ZERO",0))))),"")</f>
        <v>#REF!</v>
      </c>
      <c r="H684" s="129" t="str">
        <f t="shared" si="31"/>
        <v/>
      </c>
      <c r="I684" s="127" t="str">
        <f t="shared" si="32"/>
        <v/>
      </c>
    </row>
    <row r="685" spans="1:9" hidden="1" x14ac:dyDescent="0.35">
      <c r="A685" s="160" t="s">
        <v>2072</v>
      </c>
      <c r="B685" s="108" t="s">
        <v>2073</v>
      </c>
      <c r="C685" s="109" t="s">
        <v>16</v>
      </c>
      <c r="D685" s="109">
        <v>0</v>
      </c>
      <c r="E685" s="126" t="s">
        <v>402</v>
      </c>
      <c r="F685" s="127" t="str">
        <f t="shared" si="30"/>
        <v/>
      </c>
      <c r="G685" s="128" t="e">
        <f>IF(A685&lt;&gt;"",IF(AND(#REF!="Padrão",$H$4=#REF!),BDI!$B$17,IF(AND(#REF!="Padrão",$H$4=#REF!),BDI!#REF!,IF(AND(#REF!="Diferenciado",$H$4=#REF!),BDI!$E$17,IF(AND(#REF!="Diferenciado",$H$4=#REF!),BDI!#REF!,IF(#REF!="ZERO",0))))),"")</f>
        <v>#REF!</v>
      </c>
      <c r="H685" s="129" t="str">
        <f t="shared" si="31"/>
        <v/>
      </c>
      <c r="I685" s="127" t="str">
        <f t="shared" si="32"/>
        <v/>
      </c>
    </row>
    <row r="686" spans="1:9" hidden="1" x14ac:dyDescent="0.35">
      <c r="A686" s="160" t="s">
        <v>2074</v>
      </c>
      <c r="B686" s="108" t="s">
        <v>8689</v>
      </c>
      <c r="C686" s="109" t="s">
        <v>70</v>
      </c>
      <c r="D686" s="109">
        <v>0</v>
      </c>
      <c r="E686" s="126">
        <f ca="1">OFFSET(INDEX(Composições!A:J,MATCH(Orçamentária!A686,Composições!A:A,0),8),2,0)</f>
        <v>0</v>
      </c>
      <c r="F686" s="127">
        <f t="shared" ca="1" si="30"/>
        <v>0</v>
      </c>
      <c r="G686" s="128" t="e">
        <f>IF(A686&lt;&gt;"",IF(AND(#REF!="Padrão",$H$4=#REF!),BDI!$B$17,IF(AND(#REF!="Padrão",$H$4=#REF!),BDI!#REF!,IF(AND(#REF!="Diferenciado",$H$4=#REF!),BDI!$E$17,IF(AND(#REF!="Diferenciado",$H$4=#REF!),BDI!#REF!,IF(#REF!="ZERO",0))))),"")</f>
        <v>#REF!</v>
      </c>
      <c r="H686" s="129" t="e">
        <f t="shared" ca="1" si="31"/>
        <v>#REF!</v>
      </c>
      <c r="I686" s="127" t="e">
        <f t="shared" ca="1" si="32"/>
        <v>#REF!</v>
      </c>
    </row>
    <row r="687" spans="1:9" hidden="1" x14ac:dyDescent="0.35">
      <c r="A687" s="160" t="s">
        <v>2075</v>
      </c>
      <c r="B687" s="108" t="s">
        <v>2076</v>
      </c>
      <c r="C687" s="109" t="s">
        <v>16</v>
      </c>
      <c r="D687" s="109">
        <v>0</v>
      </c>
      <c r="E687" s="126" t="s">
        <v>402</v>
      </c>
      <c r="F687" s="127" t="str">
        <f t="shared" si="30"/>
        <v/>
      </c>
      <c r="G687" s="128" t="e">
        <f>IF(A687&lt;&gt;"",IF(AND(#REF!="Padrão",$H$4=#REF!),BDI!$B$17,IF(AND(#REF!="Padrão",$H$4=#REF!),BDI!#REF!,IF(AND(#REF!="Diferenciado",$H$4=#REF!),BDI!$E$17,IF(AND(#REF!="Diferenciado",$H$4=#REF!),BDI!#REF!,IF(#REF!="ZERO",0))))),"")</f>
        <v>#REF!</v>
      </c>
      <c r="H687" s="129" t="str">
        <f t="shared" si="31"/>
        <v/>
      </c>
      <c r="I687" s="127" t="str">
        <f t="shared" si="32"/>
        <v/>
      </c>
    </row>
    <row r="688" spans="1:9" hidden="1" x14ac:dyDescent="0.35">
      <c r="A688" s="160" t="s">
        <v>2077</v>
      </c>
      <c r="B688" s="108" t="s">
        <v>2078</v>
      </c>
      <c r="C688" s="109" t="s">
        <v>16</v>
      </c>
      <c r="D688" s="109">
        <v>0</v>
      </c>
      <c r="E688" s="126" t="s">
        <v>402</v>
      </c>
      <c r="F688" s="127" t="str">
        <f t="shared" si="30"/>
        <v/>
      </c>
      <c r="G688" s="128" t="e">
        <f>IF(A688&lt;&gt;"",IF(AND(#REF!="Padrão",$H$4=#REF!),BDI!$B$17,IF(AND(#REF!="Padrão",$H$4=#REF!),BDI!#REF!,IF(AND(#REF!="Diferenciado",$H$4=#REF!),BDI!$E$17,IF(AND(#REF!="Diferenciado",$H$4=#REF!),BDI!#REF!,IF(#REF!="ZERO",0))))),"")</f>
        <v>#REF!</v>
      </c>
      <c r="H688" s="129" t="str">
        <f t="shared" si="31"/>
        <v/>
      </c>
      <c r="I688" s="127" t="str">
        <f t="shared" si="32"/>
        <v/>
      </c>
    </row>
    <row r="689" spans="1:9" hidden="1" x14ac:dyDescent="0.35">
      <c r="A689" s="160" t="s">
        <v>2079</v>
      </c>
      <c r="B689" s="108" t="s">
        <v>2080</v>
      </c>
      <c r="C689" s="109" t="s">
        <v>16</v>
      </c>
      <c r="D689" s="109">
        <v>0</v>
      </c>
      <c r="E689" s="126" t="s">
        <v>402</v>
      </c>
      <c r="F689" s="127" t="str">
        <f t="shared" si="30"/>
        <v/>
      </c>
      <c r="G689" s="128" t="e">
        <f>IF(A689&lt;&gt;"",IF(AND(#REF!="Padrão",$H$4=#REF!),BDI!$B$17,IF(AND(#REF!="Padrão",$H$4=#REF!),BDI!#REF!,IF(AND(#REF!="Diferenciado",$H$4=#REF!),BDI!$E$17,IF(AND(#REF!="Diferenciado",$H$4=#REF!),BDI!#REF!,IF(#REF!="ZERO",0))))),"")</f>
        <v>#REF!</v>
      </c>
      <c r="H689" s="129" t="str">
        <f t="shared" si="31"/>
        <v/>
      </c>
      <c r="I689" s="127" t="str">
        <f t="shared" si="32"/>
        <v/>
      </c>
    </row>
    <row r="690" spans="1:9" hidden="1" x14ac:dyDescent="0.35">
      <c r="A690" s="160" t="s">
        <v>2081</v>
      </c>
      <c r="B690" s="108" t="s">
        <v>2082</v>
      </c>
      <c r="C690" s="109" t="s">
        <v>16</v>
      </c>
      <c r="D690" s="109">
        <v>0</v>
      </c>
      <c r="E690" s="126" t="s">
        <v>402</v>
      </c>
      <c r="F690" s="127" t="str">
        <f t="shared" si="30"/>
        <v/>
      </c>
      <c r="G690" s="128" t="e">
        <f>IF(A690&lt;&gt;"",IF(AND(#REF!="Padrão",$H$4=#REF!),BDI!$B$17,IF(AND(#REF!="Padrão",$H$4=#REF!),BDI!#REF!,IF(AND(#REF!="Diferenciado",$H$4=#REF!),BDI!$E$17,IF(AND(#REF!="Diferenciado",$H$4=#REF!),BDI!#REF!,IF(#REF!="ZERO",0))))),"")</f>
        <v>#REF!</v>
      </c>
      <c r="H690" s="129" t="str">
        <f t="shared" si="31"/>
        <v/>
      </c>
      <c r="I690" s="127" t="str">
        <f t="shared" si="32"/>
        <v/>
      </c>
    </row>
    <row r="691" spans="1:9" hidden="1" x14ac:dyDescent="0.35">
      <c r="A691" s="160" t="s">
        <v>2083</v>
      </c>
      <c r="B691" s="108" t="s">
        <v>2084</v>
      </c>
      <c r="C691" s="109" t="s">
        <v>16</v>
      </c>
      <c r="D691" s="109">
        <v>0</v>
      </c>
      <c r="E691" s="126" t="s">
        <v>402</v>
      </c>
      <c r="F691" s="127" t="str">
        <f t="shared" si="30"/>
        <v/>
      </c>
      <c r="G691" s="128" t="e">
        <f>IF(A691&lt;&gt;"",IF(AND(#REF!="Padrão",$H$4=#REF!),BDI!$B$17,IF(AND(#REF!="Padrão",$H$4=#REF!),BDI!#REF!,IF(AND(#REF!="Diferenciado",$H$4=#REF!),BDI!$E$17,IF(AND(#REF!="Diferenciado",$H$4=#REF!),BDI!#REF!,IF(#REF!="ZERO",0))))),"")</f>
        <v>#REF!</v>
      </c>
      <c r="H691" s="129" t="str">
        <f t="shared" si="31"/>
        <v/>
      </c>
      <c r="I691" s="127" t="str">
        <f t="shared" si="32"/>
        <v/>
      </c>
    </row>
    <row r="692" spans="1:9" hidden="1" x14ac:dyDescent="0.35">
      <c r="A692" s="160" t="s">
        <v>2085</v>
      </c>
      <c r="B692" s="108" t="s">
        <v>2086</v>
      </c>
      <c r="C692" s="109" t="s">
        <v>16</v>
      </c>
      <c r="D692" s="109">
        <v>0</v>
      </c>
      <c r="E692" s="126" t="s">
        <v>402</v>
      </c>
      <c r="F692" s="127" t="str">
        <f t="shared" si="30"/>
        <v/>
      </c>
      <c r="G692" s="128" t="e">
        <f>IF(A692&lt;&gt;"",IF(AND(#REF!="Padrão",$H$4=#REF!),BDI!$B$17,IF(AND(#REF!="Padrão",$H$4=#REF!),BDI!#REF!,IF(AND(#REF!="Diferenciado",$H$4=#REF!),BDI!$E$17,IF(AND(#REF!="Diferenciado",$H$4=#REF!),BDI!#REF!,IF(#REF!="ZERO",0))))),"")</f>
        <v>#REF!</v>
      </c>
      <c r="H692" s="129" t="str">
        <f t="shared" si="31"/>
        <v/>
      </c>
      <c r="I692" s="127" t="str">
        <f t="shared" si="32"/>
        <v/>
      </c>
    </row>
    <row r="693" spans="1:9" hidden="1" x14ac:dyDescent="0.35">
      <c r="A693" s="160" t="s">
        <v>2087</v>
      </c>
      <c r="B693" s="108" t="s">
        <v>2088</v>
      </c>
      <c r="C693" s="109" t="s">
        <v>16</v>
      </c>
      <c r="D693" s="109">
        <v>0</v>
      </c>
      <c r="E693" s="126" t="s">
        <v>402</v>
      </c>
      <c r="F693" s="127" t="str">
        <f t="shared" si="30"/>
        <v/>
      </c>
      <c r="G693" s="128" t="e">
        <f>IF(A693&lt;&gt;"",IF(AND(#REF!="Padrão",$H$4=#REF!),BDI!$B$17,IF(AND(#REF!="Padrão",$H$4=#REF!),BDI!#REF!,IF(AND(#REF!="Diferenciado",$H$4=#REF!),BDI!$E$17,IF(AND(#REF!="Diferenciado",$H$4=#REF!),BDI!#REF!,IF(#REF!="ZERO",0))))),"")</f>
        <v>#REF!</v>
      </c>
      <c r="H693" s="129" t="str">
        <f t="shared" si="31"/>
        <v/>
      </c>
      <c r="I693" s="127" t="str">
        <f t="shared" si="32"/>
        <v/>
      </c>
    </row>
    <row r="694" spans="1:9" hidden="1" x14ac:dyDescent="0.35">
      <c r="A694" s="160" t="s">
        <v>2089</v>
      </c>
      <c r="B694" s="108" t="s">
        <v>2090</v>
      </c>
      <c r="C694" s="109" t="s">
        <v>16</v>
      </c>
      <c r="D694" s="109">
        <v>0</v>
      </c>
      <c r="E694" s="126" t="s">
        <v>402</v>
      </c>
      <c r="F694" s="127" t="str">
        <f t="shared" si="30"/>
        <v/>
      </c>
      <c r="G694" s="128" t="e">
        <f>IF(A694&lt;&gt;"",IF(AND(#REF!="Padrão",$H$4=#REF!),BDI!$B$17,IF(AND(#REF!="Padrão",$H$4=#REF!),BDI!#REF!,IF(AND(#REF!="Diferenciado",$H$4=#REF!),BDI!$E$17,IF(AND(#REF!="Diferenciado",$H$4=#REF!),BDI!#REF!,IF(#REF!="ZERO",0))))),"")</f>
        <v>#REF!</v>
      </c>
      <c r="H694" s="129" t="str">
        <f t="shared" si="31"/>
        <v/>
      </c>
      <c r="I694" s="127" t="str">
        <f t="shared" si="32"/>
        <v/>
      </c>
    </row>
    <row r="695" spans="1:9" hidden="1" x14ac:dyDescent="0.35">
      <c r="A695" s="160" t="s">
        <v>2091</v>
      </c>
      <c r="B695" s="108" t="s">
        <v>2092</v>
      </c>
      <c r="C695" s="109" t="s">
        <v>16</v>
      </c>
      <c r="D695" s="109">
        <v>0</v>
      </c>
      <c r="E695" s="126" t="s">
        <v>402</v>
      </c>
      <c r="F695" s="127" t="str">
        <f t="shared" si="30"/>
        <v/>
      </c>
      <c r="G695" s="128" t="e">
        <f>IF(A695&lt;&gt;"",IF(AND(#REF!="Padrão",$H$4=#REF!),BDI!$B$17,IF(AND(#REF!="Padrão",$H$4=#REF!),BDI!#REF!,IF(AND(#REF!="Diferenciado",$H$4=#REF!),BDI!$E$17,IF(AND(#REF!="Diferenciado",$H$4=#REF!),BDI!#REF!,IF(#REF!="ZERO",0))))),"")</f>
        <v>#REF!</v>
      </c>
      <c r="H695" s="129" t="str">
        <f t="shared" si="31"/>
        <v/>
      </c>
      <c r="I695" s="127" t="str">
        <f t="shared" si="32"/>
        <v/>
      </c>
    </row>
    <row r="696" spans="1:9" hidden="1" x14ac:dyDescent="0.35">
      <c r="A696" s="160" t="s">
        <v>2093</v>
      </c>
      <c r="B696" s="108" t="s">
        <v>2094</v>
      </c>
      <c r="C696" s="109" t="s">
        <v>16</v>
      </c>
      <c r="D696" s="109">
        <v>0</v>
      </c>
      <c r="E696" s="126" t="s">
        <v>402</v>
      </c>
      <c r="F696" s="127" t="str">
        <f t="shared" si="30"/>
        <v/>
      </c>
      <c r="G696" s="128" t="e">
        <f>IF(A696&lt;&gt;"",IF(AND(#REF!="Padrão",$H$4=#REF!),BDI!$B$17,IF(AND(#REF!="Padrão",$H$4=#REF!),BDI!#REF!,IF(AND(#REF!="Diferenciado",$H$4=#REF!),BDI!$E$17,IF(AND(#REF!="Diferenciado",$H$4=#REF!),BDI!#REF!,IF(#REF!="ZERO",0))))),"")</f>
        <v>#REF!</v>
      </c>
      <c r="H696" s="129" t="str">
        <f t="shared" si="31"/>
        <v/>
      </c>
      <c r="I696" s="127" t="str">
        <f t="shared" si="32"/>
        <v/>
      </c>
    </row>
    <row r="697" spans="1:9" hidden="1" x14ac:dyDescent="0.35">
      <c r="A697" s="160" t="s">
        <v>2095</v>
      </c>
      <c r="B697" s="108" t="s">
        <v>2096</v>
      </c>
      <c r="C697" s="109" t="s">
        <v>16</v>
      </c>
      <c r="D697" s="109">
        <v>0</v>
      </c>
      <c r="E697" s="126" t="s">
        <v>402</v>
      </c>
      <c r="F697" s="127" t="str">
        <f t="shared" si="30"/>
        <v/>
      </c>
      <c r="G697" s="128" t="e">
        <f>IF(A697&lt;&gt;"",IF(AND(#REF!="Padrão",$H$4=#REF!),BDI!$B$17,IF(AND(#REF!="Padrão",$H$4=#REF!),BDI!#REF!,IF(AND(#REF!="Diferenciado",$H$4=#REF!),BDI!$E$17,IF(AND(#REF!="Diferenciado",$H$4=#REF!),BDI!#REF!,IF(#REF!="ZERO",0))))),"")</f>
        <v>#REF!</v>
      </c>
      <c r="H697" s="129" t="str">
        <f t="shared" si="31"/>
        <v/>
      </c>
      <c r="I697" s="127" t="str">
        <f t="shared" si="32"/>
        <v/>
      </c>
    </row>
    <row r="698" spans="1:9" hidden="1" x14ac:dyDescent="0.35">
      <c r="A698" s="160" t="s">
        <v>2097</v>
      </c>
      <c r="B698" s="108" t="s">
        <v>2098</v>
      </c>
      <c r="C698" s="109" t="s">
        <v>16</v>
      </c>
      <c r="D698" s="109">
        <v>0</v>
      </c>
      <c r="E698" s="126" t="s">
        <v>402</v>
      </c>
      <c r="F698" s="127" t="str">
        <f t="shared" si="30"/>
        <v/>
      </c>
      <c r="G698" s="128" t="e">
        <f>IF(A698&lt;&gt;"",IF(AND(#REF!="Padrão",$H$4=#REF!),BDI!$B$17,IF(AND(#REF!="Padrão",$H$4=#REF!),BDI!#REF!,IF(AND(#REF!="Diferenciado",$H$4=#REF!),BDI!$E$17,IF(AND(#REF!="Diferenciado",$H$4=#REF!),BDI!#REF!,IF(#REF!="ZERO",0))))),"")</f>
        <v>#REF!</v>
      </c>
      <c r="H698" s="129" t="str">
        <f t="shared" si="31"/>
        <v/>
      </c>
      <c r="I698" s="127" t="str">
        <f t="shared" si="32"/>
        <v/>
      </c>
    </row>
    <row r="699" spans="1:9" hidden="1" x14ac:dyDescent="0.35">
      <c r="A699" s="160" t="s">
        <v>2099</v>
      </c>
      <c r="B699" s="108" t="s">
        <v>2100</v>
      </c>
      <c r="C699" s="109" t="s">
        <v>16</v>
      </c>
      <c r="D699" s="109">
        <v>0</v>
      </c>
      <c r="E699" s="126" t="s">
        <v>402</v>
      </c>
      <c r="F699" s="127" t="str">
        <f t="shared" si="30"/>
        <v/>
      </c>
      <c r="G699" s="128" t="e">
        <f>IF(A699&lt;&gt;"",IF(AND(#REF!="Padrão",$H$4=#REF!),BDI!$B$17,IF(AND(#REF!="Padrão",$H$4=#REF!),BDI!#REF!,IF(AND(#REF!="Diferenciado",$H$4=#REF!),BDI!$E$17,IF(AND(#REF!="Diferenciado",$H$4=#REF!),BDI!#REF!,IF(#REF!="ZERO",0))))),"")</f>
        <v>#REF!</v>
      </c>
      <c r="H699" s="129" t="str">
        <f t="shared" si="31"/>
        <v/>
      </c>
      <c r="I699" s="127" t="str">
        <f t="shared" si="32"/>
        <v/>
      </c>
    </row>
    <row r="700" spans="1:9" hidden="1" x14ac:dyDescent="0.35">
      <c r="A700" s="160" t="s">
        <v>2101</v>
      </c>
      <c r="B700" s="108" t="s">
        <v>2102</v>
      </c>
      <c r="C700" s="109" t="s">
        <v>16</v>
      </c>
      <c r="D700" s="109">
        <v>0</v>
      </c>
      <c r="E700" s="126" t="s">
        <v>402</v>
      </c>
      <c r="F700" s="127" t="str">
        <f t="shared" si="30"/>
        <v/>
      </c>
      <c r="G700" s="128" t="e">
        <f>IF(A700&lt;&gt;"",IF(AND(#REF!="Padrão",$H$4=#REF!),BDI!$B$17,IF(AND(#REF!="Padrão",$H$4=#REF!),BDI!#REF!,IF(AND(#REF!="Diferenciado",$H$4=#REF!),BDI!$E$17,IF(AND(#REF!="Diferenciado",$H$4=#REF!),BDI!#REF!,IF(#REF!="ZERO",0))))),"")</f>
        <v>#REF!</v>
      </c>
      <c r="H700" s="129" t="str">
        <f t="shared" si="31"/>
        <v/>
      </c>
      <c r="I700" s="127" t="str">
        <f t="shared" si="32"/>
        <v/>
      </c>
    </row>
    <row r="701" spans="1:9" hidden="1" x14ac:dyDescent="0.35">
      <c r="A701" s="160" t="s">
        <v>2103</v>
      </c>
      <c r="B701" s="108" t="s">
        <v>2104</v>
      </c>
      <c r="C701" s="109" t="s">
        <v>16</v>
      </c>
      <c r="D701" s="109">
        <v>0</v>
      </c>
      <c r="E701" s="126" t="s">
        <v>402</v>
      </c>
      <c r="F701" s="127" t="str">
        <f t="shared" si="30"/>
        <v/>
      </c>
      <c r="G701" s="128" t="e">
        <f>IF(A701&lt;&gt;"",IF(AND(#REF!="Padrão",$H$4=#REF!),BDI!$B$17,IF(AND(#REF!="Padrão",$H$4=#REF!),BDI!#REF!,IF(AND(#REF!="Diferenciado",$H$4=#REF!),BDI!$E$17,IF(AND(#REF!="Diferenciado",$H$4=#REF!),BDI!#REF!,IF(#REF!="ZERO",0))))),"")</f>
        <v>#REF!</v>
      </c>
      <c r="H701" s="129" t="str">
        <f t="shared" si="31"/>
        <v/>
      </c>
      <c r="I701" s="127" t="str">
        <f t="shared" si="32"/>
        <v/>
      </c>
    </row>
    <row r="702" spans="1:9" hidden="1" x14ac:dyDescent="0.35">
      <c r="A702" s="160" t="s">
        <v>2105</v>
      </c>
      <c r="B702" s="108" t="s">
        <v>2106</v>
      </c>
      <c r="C702" s="109" t="s">
        <v>16</v>
      </c>
      <c r="D702" s="109">
        <v>0</v>
      </c>
      <c r="E702" s="126" t="s">
        <v>402</v>
      </c>
      <c r="F702" s="127" t="str">
        <f t="shared" si="30"/>
        <v/>
      </c>
      <c r="G702" s="128" t="e">
        <f>IF(A702&lt;&gt;"",IF(AND(#REF!="Padrão",$H$4=#REF!),BDI!$B$17,IF(AND(#REF!="Padrão",$H$4=#REF!),BDI!#REF!,IF(AND(#REF!="Diferenciado",$H$4=#REF!),BDI!$E$17,IF(AND(#REF!="Diferenciado",$H$4=#REF!),BDI!#REF!,IF(#REF!="ZERO",0))))),"")</f>
        <v>#REF!</v>
      </c>
      <c r="H702" s="129" t="str">
        <f t="shared" si="31"/>
        <v/>
      </c>
      <c r="I702" s="127" t="str">
        <f t="shared" si="32"/>
        <v/>
      </c>
    </row>
    <row r="703" spans="1:9" hidden="1" x14ac:dyDescent="0.35">
      <c r="A703" s="160" t="s">
        <v>2107</v>
      </c>
      <c r="B703" s="108" t="s">
        <v>2108</v>
      </c>
      <c r="C703" s="109" t="s">
        <v>16</v>
      </c>
      <c r="D703" s="109">
        <v>0</v>
      </c>
      <c r="E703" s="126" t="s">
        <v>402</v>
      </c>
      <c r="F703" s="127" t="str">
        <f t="shared" si="30"/>
        <v/>
      </c>
      <c r="G703" s="128" t="e">
        <f>IF(A703&lt;&gt;"",IF(AND(#REF!="Padrão",$H$4=#REF!),BDI!$B$17,IF(AND(#REF!="Padrão",$H$4=#REF!),BDI!#REF!,IF(AND(#REF!="Diferenciado",$H$4=#REF!),BDI!$E$17,IF(AND(#REF!="Diferenciado",$H$4=#REF!),BDI!#REF!,IF(#REF!="ZERO",0))))),"")</f>
        <v>#REF!</v>
      </c>
      <c r="H703" s="129" t="str">
        <f t="shared" si="31"/>
        <v/>
      </c>
      <c r="I703" s="127" t="str">
        <f t="shared" si="32"/>
        <v/>
      </c>
    </row>
    <row r="704" spans="1:9" hidden="1" x14ac:dyDescent="0.35">
      <c r="A704" s="160" t="s">
        <v>2109</v>
      </c>
      <c r="B704" s="108" t="s">
        <v>2110</v>
      </c>
      <c r="C704" s="109" t="s">
        <v>16</v>
      </c>
      <c r="D704" s="109">
        <v>0</v>
      </c>
      <c r="E704" s="126" t="s">
        <v>402</v>
      </c>
      <c r="F704" s="127" t="str">
        <f t="shared" si="30"/>
        <v/>
      </c>
      <c r="G704" s="128" t="e">
        <f>IF(A704&lt;&gt;"",IF(AND(#REF!="Padrão",$H$4=#REF!),BDI!$B$17,IF(AND(#REF!="Padrão",$H$4=#REF!),BDI!#REF!,IF(AND(#REF!="Diferenciado",$H$4=#REF!),BDI!$E$17,IF(AND(#REF!="Diferenciado",$H$4=#REF!),BDI!#REF!,IF(#REF!="ZERO",0))))),"")</f>
        <v>#REF!</v>
      </c>
      <c r="H704" s="129" t="str">
        <f t="shared" si="31"/>
        <v/>
      </c>
      <c r="I704" s="127" t="str">
        <f t="shared" si="32"/>
        <v/>
      </c>
    </row>
    <row r="705" spans="1:9" hidden="1" x14ac:dyDescent="0.35">
      <c r="A705" s="160" t="s">
        <v>2111</v>
      </c>
      <c r="B705" s="108" t="s">
        <v>2112</v>
      </c>
      <c r="C705" s="109" t="s">
        <v>16</v>
      </c>
      <c r="D705" s="109">
        <v>0</v>
      </c>
      <c r="E705" s="126" t="s">
        <v>402</v>
      </c>
      <c r="F705" s="127" t="str">
        <f t="shared" si="30"/>
        <v/>
      </c>
      <c r="G705" s="128" t="e">
        <f>IF(A705&lt;&gt;"",IF(AND(#REF!="Padrão",$H$4=#REF!),BDI!$B$17,IF(AND(#REF!="Padrão",$H$4=#REF!),BDI!#REF!,IF(AND(#REF!="Diferenciado",$H$4=#REF!),BDI!$E$17,IF(AND(#REF!="Diferenciado",$H$4=#REF!),BDI!#REF!,IF(#REF!="ZERO",0))))),"")</f>
        <v>#REF!</v>
      </c>
      <c r="H705" s="129" t="str">
        <f t="shared" si="31"/>
        <v/>
      </c>
      <c r="I705" s="127" t="str">
        <f t="shared" si="32"/>
        <v/>
      </c>
    </row>
    <row r="706" spans="1:9" hidden="1" x14ac:dyDescent="0.35">
      <c r="A706" s="160" t="s">
        <v>2113</v>
      </c>
      <c r="B706" s="108" t="s">
        <v>2114</v>
      </c>
      <c r="C706" s="109" t="s">
        <v>16</v>
      </c>
      <c r="D706" s="109">
        <v>0</v>
      </c>
      <c r="E706" s="126" t="s">
        <v>402</v>
      </c>
      <c r="F706" s="127" t="str">
        <f t="shared" si="30"/>
        <v/>
      </c>
      <c r="G706" s="128" t="e">
        <f>IF(A706&lt;&gt;"",IF(AND(#REF!="Padrão",$H$4=#REF!),BDI!$B$17,IF(AND(#REF!="Padrão",$H$4=#REF!),BDI!#REF!,IF(AND(#REF!="Diferenciado",$H$4=#REF!),BDI!$E$17,IF(AND(#REF!="Diferenciado",$H$4=#REF!),BDI!#REF!,IF(#REF!="ZERO",0))))),"")</f>
        <v>#REF!</v>
      </c>
      <c r="H706" s="129" t="str">
        <f t="shared" si="31"/>
        <v/>
      </c>
      <c r="I706" s="127" t="str">
        <f t="shared" si="32"/>
        <v/>
      </c>
    </row>
    <row r="707" spans="1:9" hidden="1" x14ac:dyDescent="0.35">
      <c r="A707" s="160" t="s">
        <v>2115</v>
      </c>
      <c r="B707" s="108" t="s">
        <v>2116</v>
      </c>
      <c r="C707" s="109" t="s">
        <v>16</v>
      </c>
      <c r="D707" s="109">
        <v>0</v>
      </c>
      <c r="E707" s="126" t="s">
        <v>402</v>
      </c>
      <c r="F707" s="127" t="str">
        <f t="shared" si="30"/>
        <v/>
      </c>
      <c r="G707" s="128" t="e">
        <f>IF(A707&lt;&gt;"",IF(AND(#REF!="Padrão",$H$4=#REF!),BDI!$B$17,IF(AND(#REF!="Padrão",$H$4=#REF!),BDI!#REF!,IF(AND(#REF!="Diferenciado",$H$4=#REF!),BDI!$E$17,IF(AND(#REF!="Diferenciado",$H$4=#REF!),BDI!#REF!,IF(#REF!="ZERO",0))))),"")</f>
        <v>#REF!</v>
      </c>
      <c r="H707" s="129" t="str">
        <f t="shared" si="31"/>
        <v/>
      </c>
      <c r="I707" s="127" t="str">
        <f t="shared" si="32"/>
        <v/>
      </c>
    </row>
    <row r="708" spans="1:9" hidden="1" x14ac:dyDescent="0.35">
      <c r="A708" s="160" t="s">
        <v>2117</v>
      </c>
      <c r="B708" s="108" t="s">
        <v>2118</v>
      </c>
      <c r="C708" s="109" t="s">
        <v>16</v>
      </c>
      <c r="D708" s="109">
        <v>0</v>
      </c>
      <c r="E708" s="126" t="s">
        <v>402</v>
      </c>
      <c r="F708" s="127" t="str">
        <f t="shared" si="30"/>
        <v/>
      </c>
      <c r="G708" s="128" t="e">
        <f>IF(A708&lt;&gt;"",IF(AND(#REF!="Padrão",$H$4=#REF!),BDI!$B$17,IF(AND(#REF!="Padrão",$H$4=#REF!),BDI!#REF!,IF(AND(#REF!="Diferenciado",$H$4=#REF!),BDI!$E$17,IF(AND(#REF!="Diferenciado",$H$4=#REF!),BDI!#REF!,IF(#REF!="ZERO",0))))),"")</f>
        <v>#REF!</v>
      </c>
      <c r="H708" s="129" t="str">
        <f t="shared" si="31"/>
        <v/>
      </c>
      <c r="I708" s="127" t="str">
        <f t="shared" si="32"/>
        <v/>
      </c>
    </row>
    <row r="709" spans="1:9" hidden="1" x14ac:dyDescent="0.35">
      <c r="A709" s="160" t="s">
        <v>2119</v>
      </c>
      <c r="B709" s="108" t="s">
        <v>2120</v>
      </c>
      <c r="C709" s="109" t="s">
        <v>16</v>
      </c>
      <c r="D709" s="109">
        <v>0</v>
      </c>
      <c r="E709" s="126" t="s">
        <v>402</v>
      </c>
      <c r="F709" s="127" t="str">
        <f t="shared" si="30"/>
        <v/>
      </c>
      <c r="G709" s="128" t="e">
        <f>IF(A709&lt;&gt;"",IF(AND(#REF!="Padrão",$H$4=#REF!),BDI!$B$17,IF(AND(#REF!="Padrão",$H$4=#REF!),BDI!#REF!,IF(AND(#REF!="Diferenciado",$H$4=#REF!),BDI!$E$17,IF(AND(#REF!="Diferenciado",$H$4=#REF!),BDI!#REF!,IF(#REF!="ZERO",0))))),"")</f>
        <v>#REF!</v>
      </c>
      <c r="H709" s="129" t="str">
        <f t="shared" si="31"/>
        <v/>
      </c>
      <c r="I709" s="127" t="str">
        <f t="shared" si="32"/>
        <v/>
      </c>
    </row>
    <row r="710" spans="1:9" hidden="1" x14ac:dyDescent="0.35">
      <c r="A710" s="160" t="s">
        <v>2121</v>
      </c>
      <c r="B710" s="108" t="s">
        <v>2122</v>
      </c>
      <c r="C710" s="109" t="s">
        <v>16</v>
      </c>
      <c r="D710" s="109">
        <v>0</v>
      </c>
      <c r="E710" s="126" t="s">
        <v>402</v>
      </c>
      <c r="F710" s="127" t="str">
        <f t="shared" si="30"/>
        <v/>
      </c>
      <c r="G710" s="128" t="e">
        <f>IF(A710&lt;&gt;"",IF(AND(#REF!="Padrão",$H$4=#REF!),BDI!$B$17,IF(AND(#REF!="Padrão",$H$4=#REF!),BDI!#REF!,IF(AND(#REF!="Diferenciado",$H$4=#REF!),BDI!$E$17,IF(AND(#REF!="Diferenciado",$H$4=#REF!),BDI!#REF!,IF(#REF!="ZERO",0))))),"")</f>
        <v>#REF!</v>
      </c>
      <c r="H710" s="129" t="str">
        <f t="shared" si="31"/>
        <v/>
      </c>
      <c r="I710" s="127" t="str">
        <f t="shared" si="32"/>
        <v/>
      </c>
    </row>
    <row r="711" spans="1:9" hidden="1" x14ac:dyDescent="0.35">
      <c r="A711" s="160" t="s">
        <v>2123</v>
      </c>
      <c r="B711" s="108" t="s">
        <v>2124</v>
      </c>
      <c r="C711" s="109" t="s">
        <v>16</v>
      </c>
      <c r="D711" s="109">
        <v>0</v>
      </c>
      <c r="E711" s="126" t="s">
        <v>402</v>
      </c>
      <c r="F711" s="127" t="str">
        <f t="shared" ref="F711:F774" si="33">IF(ISNUMBER(E711),D711*E711,"")</f>
        <v/>
      </c>
      <c r="G711" s="128" t="e">
        <f>IF(A711&lt;&gt;"",IF(AND(#REF!="Padrão",$H$4=#REF!),BDI!$B$17,IF(AND(#REF!="Padrão",$H$4=#REF!),BDI!#REF!,IF(AND(#REF!="Diferenciado",$H$4=#REF!),BDI!$E$17,IF(AND(#REF!="Diferenciado",$H$4=#REF!),BDI!#REF!,IF(#REF!="ZERO",0))))),"")</f>
        <v>#REF!</v>
      </c>
      <c r="H711" s="129" t="str">
        <f t="shared" ref="H711:H774" si="34">IF(ISNUMBER(E711),ROUND(E711*(1+G711),2),"")</f>
        <v/>
      </c>
      <c r="I711" s="127" t="str">
        <f t="shared" ref="I711:I774" si="35">IF(ISNUMBER(E711),ROUND(H711*D711,2),"")</f>
        <v/>
      </c>
    </row>
    <row r="712" spans="1:9" hidden="1" x14ac:dyDescent="0.35">
      <c r="A712" s="160" t="s">
        <v>2125</v>
      </c>
      <c r="B712" s="108" t="s">
        <v>2126</v>
      </c>
      <c r="C712" s="109" t="s">
        <v>16</v>
      </c>
      <c r="D712" s="109">
        <v>0</v>
      </c>
      <c r="E712" s="126" t="s">
        <v>402</v>
      </c>
      <c r="F712" s="127" t="str">
        <f t="shared" si="33"/>
        <v/>
      </c>
      <c r="G712" s="128" t="e">
        <f>IF(A712&lt;&gt;"",IF(AND(#REF!="Padrão",$H$4=#REF!),BDI!$B$17,IF(AND(#REF!="Padrão",$H$4=#REF!),BDI!#REF!,IF(AND(#REF!="Diferenciado",$H$4=#REF!),BDI!$E$17,IF(AND(#REF!="Diferenciado",$H$4=#REF!),BDI!#REF!,IF(#REF!="ZERO",0))))),"")</f>
        <v>#REF!</v>
      </c>
      <c r="H712" s="129" t="str">
        <f t="shared" si="34"/>
        <v/>
      </c>
      <c r="I712" s="127" t="str">
        <f t="shared" si="35"/>
        <v/>
      </c>
    </row>
    <row r="713" spans="1:9" hidden="1" x14ac:dyDescent="0.35">
      <c r="A713" s="160" t="s">
        <v>630</v>
      </c>
      <c r="B713" s="108" t="s">
        <v>2127</v>
      </c>
      <c r="C713" s="109" t="s">
        <v>2128</v>
      </c>
      <c r="D713" s="109">
        <v>0</v>
      </c>
      <c r="E713" s="126">
        <f ca="1">OFFSET(INDEX(Composições!A:J,MATCH(Orçamentária!A713,Composições!A:A,0),8),2,0)</f>
        <v>0</v>
      </c>
      <c r="F713" s="127">
        <f t="shared" ca="1" si="33"/>
        <v>0</v>
      </c>
      <c r="G713" s="128" t="e">
        <f>IF(A713&lt;&gt;"",IF(AND(#REF!="Padrão",$H$4=#REF!),BDI!$B$17,IF(AND(#REF!="Padrão",$H$4=#REF!),BDI!#REF!,IF(AND(#REF!="Diferenciado",$H$4=#REF!),BDI!$E$17,IF(AND(#REF!="Diferenciado",$H$4=#REF!),BDI!#REF!,IF(#REF!="ZERO",0))))),"")</f>
        <v>#REF!</v>
      </c>
      <c r="H713" s="129" t="e">
        <f t="shared" ca="1" si="34"/>
        <v>#REF!</v>
      </c>
      <c r="I713" s="127" t="e">
        <f t="shared" ca="1" si="35"/>
        <v>#REF!</v>
      </c>
    </row>
    <row r="714" spans="1:9" hidden="1" x14ac:dyDescent="0.35">
      <c r="A714" s="160" t="s">
        <v>633</v>
      </c>
      <c r="B714" s="108" t="s">
        <v>2129</v>
      </c>
      <c r="C714" s="109" t="s">
        <v>2128</v>
      </c>
      <c r="D714" s="109">
        <v>0</v>
      </c>
      <c r="E714" s="126">
        <f ca="1">OFFSET(INDEX(Composições!A:J,MATCH(Orçamentária!A714,Composições!A:A,0),8),2,0)</f>
        <v>0</v>
      </c>
      <c r="F714" s="127">
        <f t="shared" ca="1" si="33"/>
        <v>0</v>
      </c>
      <c r="G714" s="128" t="e">
        <f>IF(A714&lt;&gt;"",IF(AND(#REF!="Padrão",$H$4=#REF!),BDI!$B$17,IF(AND(#REF!="Padrão",$H$4=#REF!),BDI!#REF!,IF(AND(#REF!="Diferenciado",$H$4=#REF!),BDI!$E$17,IF(AND(#REF!="Diferenciado",$H$4=#REF!),BDI!#REF!,IF(#REF!="ZERO",0))))),"")</f>
        <v>#REF!</v>
      </c>
      <c r="H714" s="129" t="e">
        <f t="shared" ca="1" si="34"/>
        <v>#REF!</v>
      </c>
      <c r="I714" s="127" t="e">
        <f t="shared" ca="1" si="35"/>
        <v>#REF!</v>
      </c>
    </row>
    <row r="715" spans="1:9" hidden="1" x14ac:dyDescent="0.35">
      <c r="A715" s="160" t="s">
        <v>635</v>
      </c>
      <c r="B715" s="108" t="s">
        <v>2130</v>
      </c>
      <c r="C715" s="109" t="s">
        <v>2128</v>
      </c>
      <c r="D715" s="109">
        <v>0</v>
      </c>
      <c r="E715" s="126">
        <f ca="1">OFFSET(INDEX(Composições!A:J,MATCH(Orçamentária!A715,Composições!A:A,0),8),2,0)</f>
        <v>0</v>
      </c>
      <c r="F715" s="127">
        <f t="shared" ca="1" si="33"/>
        <v>0</v>
      </c>
      <c r="G715" s="128" t="e">
        <f>IF(A715&lt;&gt;"",IF(AND(#REF!="Padrão",$H$4=#REF!),BDI!$B$17,IF(AND(#REF!="Padrão",$H$4=#REF!),BDI!#REF!,IF(AND(#REF!="Diferenciado",$H$4=#REF!),BDI!$E$17,IF(AND(#REF!="Diferenciado",$H$4=#REF!),BDI!#REF!,IF(#REF!="ZERO",0))))),"")</f>
        <v>#REF!</v>
      </c>
      <c r="H715" s="129" t="e">
        <f t="shared" ca="1" si="34"/>
        <v>#REF!</v>
      </c>
      <c r="I715" s="127" t="e">
        <f t="shared" ca="1" si="35"/>
        <v>#REF!</v>
      </c>
    </row>
    <row r="716" spans="1:9" hidden="1" x14ac:dyDescent="0.35">
      <c r="A716" s="160" t="s">
        <v>636</v>
      </c>
      <c r="B716" s="108" t="s">
        <v>2131</v>
      </c>
      <c r="C716" s="109" t="s">
        <v>2128</v>
      </c>
      <c r="D716" s="109">
        <v>0</v>
      </c>
      <c r="E716" s="126">
        <f ca="1">OFFSET(INDEX(Composições!A:J,MATCH(Orçamentária!A716,Composições!A:A,0),8),2,0)</f>
        <v>0</v>
      </c>
      <c r="F716" s="127">
        <f t="shared" ca="1" si="33"/>
        <v>0</v>
      </c>
      <c r="G716" s="128" t="e">
        <f>IF(A716&lt;&gt;"",IF(AND(#REF!="Padrão",$H$4=#REF!),BDI!$B$17,IF(AND(#REF!="Padrão",$H$4=#REF!),BDI!#REF!,IF(AND(#REF!="Diferenciado",$H$4=#REF!),BDI!$E$17,IF(AND(#REF!="Diferenciado",$H$4=#REF!),BDI!#REF!,IF(#REF!="ZERO",0))))),"")</f>
        <v>#REF!</v>
      </c>
      <c r="H716" s="129" t="e">
        <f t="shared" ca="1" si="34"/>
        <v>#REF!</v>
      </c>
      <c r="I716" s="127" t="e">
        <f t="shared" ca="1" si="35"/>
        <v>#REF!</v>
      </c>
    </row>
    <row r="717" spans="1:9" hidden="1" x14ac:dyDescent="0.35">
      <c r="A717" s="160" t="s">
        <v>638</v>
      </c>
      <c r="B717" s="108" t="s">
        <v>2132</v>
      </c>
      <c r="C717" s="109" t="s">
        <v>2128</v>
      </c>
      <c r="D717" s="109">
        <v>0</v>
      </c>
      <c r="E717" s="126">
        <f ca="1">OFFSET(INDEX(Composições!A:J,MATCH(Orçamentária!A717,Composições!A:A,0),8),2,0)</f>
        <v>0</v>
      </c>
      <c r="F717" s="127">
        <f t="shared" ca="1" si="33"/>
        <v>0</v>
      </c>
      <c r="G717" s="128" t="e">
        <f>IF(A717&lt;&gt;"",IF(AND(#REF!="Padrão",$H$4=#REF!),BDI!$B$17,IF(AND(#REF!="Padrão",$H$4=#REF!),BDI!#REF!,IF(AND(#REF!="Diferenciado",$H$4=#REF!),BDI!$E$17,IF(AND(#REF!="Diferenciado",$H$4=#REF!),BDI!#REF!,IF(#REF!="ZERO",0))))),"")</f>
        <v>#REF!</v>
      </c>
      <c r="H717" s="129" t="e">
        <f t="shared" ca="1" si="34"/>
        <v>#REF!</v>
      </c>
      <c r="I717" s="127" t="e">
        <f t="shared" ca="1" si="35"/>
        <v>#REF!</v>
      </c>
    </row>
    <row r="718" spans="1:9" hidden="1" x14ac:dyDescent="0.35">
      <c r="A718" s="160" t="s">
        <v>640</v>
      </c>
      <c r="B718" s="108" t="s">
        <v>2133</v>
      </c>
      <c r="C718" s="109" t="s">
        <v>2128</v>
      </c>
      <c r="D718" s="109">
        <v>0</v>
      </c>
      <c r="E718" s="126">
        <f ca="1">OFFSET(INDEX(Composições!A:J,MATCH(Orçamentária!A718,Composições!A:A,0),8),2,0)</f>
        <v>0</v>
      </c>
      <c r="F718" s="127">
        <f t="shared" ca="1" si="33"/>
        <v>0</v>
      </c>
      <c r="G718" s="128" t="e">
        <f>IF(A718&lt;&gt;"",IF(AND(#REF!="Padrão",$H$4=#REF!),BDI!$B$17,IF(AND(#REF!="Padrão",$H$4=#REF!),BDI!#REF!,IF(AND(#REF!="Diferenciado",$H$4=#REF!),BDI!$E$17,IF(AND(#REF!="Diferenciado",$H$4=#REF!),BDI!#REF!,IF(#REF!="ZERO",0))))),"")</f>
        <v>#REF!</v>
      </c>
      <c r="H718" s="129" t="e">
        <f t="shared" ca="1" si="34"/>
        <v>#REF!</v>
      </c>
      <c r="I718" s="127" t="e">
        <f t="shared" ca="1" si="35"/>
        <v>#REF!</v>
      </c>
    </row>
    <row r="719" spans="1:9" hidden="1" x14ac:dyDescent="0.35">
      <c r="A719" s="160" t="s">
        <v>641</v>
      </c>
      <c r="B719" s="108" t="s">
        <v>2134</v>
      </c>
      <c r="C719" s="109" t="s">
        <v>2128</v>
      </c>
      <c r="D719" s="109">
        <v>0</v>
      </c>
      <c r="E719" s="126">
        <f ca="1">OFFSET(INDEX(Composições!A:J,MATCH(Orçamentária!A719,Composições!A:A,0),8),2,0)</f>
        <v>0</v>
      </c>
      <c r="F719" s="127">
        <f t="shared" ca="1" si="33"/>
        <v>0</v>
      </c>
      <c r="G719" s="128" t="e">
        <f>IF(A719&lt;&gt;"",IF(AND(#REF!="Padrão",$H$4=#REF!),BDI!$B$17,IF(AND(#REF!="Padrão",$H$4=#REF!),BDI!#REF!,IF(AND(#REF!="Diferenciado",$H$4=#REF!),BDI!$E$17,IF(AND(#REF!="Diferenciado",$H$4=#REF!),BDI!#REF!,IF(#REF!="ZERO",0))))),"")</f>
        <v>#REF!</v>
      </c>
      <c r="H719" s="129" t="e">
        <f t="shared" ca="1" si="34"/>
        <v>#REF!</v>
      </c>
      <c r="I719" s="127" t="e">
        <f t="shared" ca="1" si="35"/>
        <v>#REF!</v>
      </c>
    </row>
    <row r="720" spans="1:9" hidden="1" x14ac:dyDescent="0.35">
      <c r="A720" s="160" t="s">
        <v>642</v>
      </c>
      <c r="B720" s="108" t="s">
        <v>2135</v>
      </c>
      <c r="C720" s="109" t="s">
        <v>2128</v>
      </c>
      <c r="D720" s="109">
        <v>0</v>
      </c>
      <c r="E720" s="126">
        <f ca="1">OFFSET(INDEX(Composições!A:J,MATCH(Orçamentária!A720,Composições!A:A,0),8),2,0)</f>
        <v>0</v>
      </c>
      <c r="F720" s="127">
        <f t="shared" ca="1" si="33"/>
        <v>0</v>
      </c>
      <c r="G720" s="128" t="e">
        <f>IF(A720&lt;&gt;"",IF(AND(#REF!="Padrão",$H$4=#REF!),BDI!$B$17,IF(AND(#REF!="Padrão",$H$4=#REF!),BDI!#REF!,IF(AND(#REF!="Diferenciado",$H$4=#REF!),BDI!$E$17,IF(AND(#REF!="Diferenciado",$H$4=#REF!),BDI!#REF!,IF(#REF!="ZERO",0))))),"")</f>
        <v>#REF!</v>
      </c>
      <c r="H720" s="129" t="e">
        <f t="shared" ca="1" si="34"/>
        <v>#REF!</v>
      </c>
      <c r="I720" s="127" t="e">
        <f t="shared" ca="1" si="35"/>
        <v>#REF!</v>
      </c>
    </row>
    <row r="721" spans="1:9" hidden="1" x14ac:dyDescent="0.35">
      <c r="A721" s="160" t="s">
        <v>643</v>
      </c>
      <c r="B721" s="108" t="s">
        <v>2136</v>
      </c>
      <c r="C721" s="109" t="s">
        <v>2128</v>
      </c>
      <c r="D721" s="109">
        <v>0</v>
      </c>
      <c r="E721" s="126">
        <f ca="1">OFFSET(INDEX(Composições!A:J,MATCH(Orçamentária!A721,Composições!A:A,0),8),2,0)</f>
        <v>0</v>
      </c>
      <c r="F721" s="127">
        <f t="shared" ca="1" si="33"/>
        <v>0</v>
      </c>
      <c r="G721" s="128" t="e">
        <f>IF(A721&lt;&gt;"",IF(AND(#REF!="Padrão",$H$4=#REF!),BDI!$B$17,IF(AND(#REF!="Padrão",$H$4=#REF!),BDI!#REF!,IF(AND(#REF!="Diferenciado",$H$4=#REF!),BDI!$E$17,IF(AND(#REF!="Diferenciado",$H$4=#REF!),BDI!#REF!,IF(#REF!="ZERO",0))))),"")</f>
        <v>#REF!</v>
      </c>
      <c r="H721" s="129" t="e">
        <f t="shared" ca="1" si="34"/>
        <v>#REF!</v>
      </c>
      <c r="I721" s="127" t="e">
        <f t="shared" ca="1" si="35"/>
        <v>#REF!</v>
      </c>
    </row>
    <row r="722" spans="1:9" hidden="1" x14ac:dyDescent="0.35">
      <c r="A722" s="160" t="s">
        <v>644</v>
      </c>
      <c r="B722" s="108" t="s">
        <v>2137</v>
      </c>
      <c r="C722" s="109" t="s">
        <v>2128</v>
      </c>
      <c r="D722" s="109">
        <v>0</v>
      </c>
      <c r="E722" s="126">
        <f ca="1">OFFSET(INDEX(Composições!A:J,MATCH(Orçamentária!A722,Composições!A:A,0),8),2,0)</f>
        <v>0</v>
      </c>
      <c r="F722" s="127">
        <f t="shared" ca="1" si="33"/>
        <v>0</v>
      </c>
      <c r="G722" s="128" t="e">
        <f>IF(A722&lt;&gt;"",IF(AND(#REF!="Padrão",$H$4=#REF!),BDI!$B$17,IF(AND(#REF!="Padrão",$H$4=#REF!),BDI!#REF!,IF(AND(#REF!="Diferenciado",$H$4=#REF!),BDI!$E$17,IF(AND(#REF!="Diferenciado",$H$4=#REF!),BDI!#REF!,IF(#REF!="ZERO",0))))),"")</f>
        <v>#REF!</v>
      </c>
      <c r="H722" s="129" t="e">
        <f t="shared" ca="1" si="34"/>
        <v>#REF!</v>
      </c>
      <c r="I722" s="127" t="e">
        <f t="shared" ca="1" si="35"/>
        <v>#REF!</v>
      </c>
    </row>
    <row r="723" spans="1:9" hidden="1" x14ac:dyDescent="0.35">
      <c r="A723" s="160" t="s">
        <v>2138</v>
      </c>
      <c r="B723" s="108" t="s">
        <v>9465</v>
      </c>
      <c r="C723" s="109" t="s">
        <v>16</v>
      </c>
      <c r="D723" s="109">
        <v>0</v>
      </c>
      <c r="E723" s="126">
        <f ca="1">OFFSET(INDEX(Composições!A:J,MATCH(Orçamentária!A723,Composições!A:A,0),8),2,0)</f>
        <v>0</v>
      </c>
      <c r="F723" s="127">
        <f t="shared" ca="1" si="33"/>
        <v>0</v>
      </c>
      <c r="G723" s="128" t="e">
        <f>IF(A723&lt;&gt;"",IF(AND(#REF!="Padrão",$H$4=#REF!),BDI!$B$17,IF(AND(#REF!="Padrão",$H$4=#REF!),BDI!#REF!,IF(AND(#REF!="Diferenciado",$H$4=#REF!),BDI!$E$17,IF(AND(#REF!="Diferenciado",$H$4=#REF!),BDI!#REF!,IF(#REF!="ZERO",0))))),"")</f>
        <v>#REF!</v>
      </c>
      <c r="H723" s="129" t="e">
        <f t="shared" ca="1" si="34"/>
        <v>#REF!</v>
      </c>
      <c r="I723" s="127" t="e">
        <f t="shared" ca="1" si="35"/>
        <v>#REF!</v>
      </c>
    </row>
    <row r="724" spans="1:9" hidden="1" x14ac:dyDescent="0.35">
      <c r="A724" s="160" t="s">
        <v>2139</v>
      </c>
      <c r="B724" s="108" t="s">
        <v>2140</v>
      </c>
      <c r="C724" s="109" t="s">
        <v>16</v>
      </c>
      <c r="D724" s="109">
        <v>0</v>
      </c>
      <c r="E724" s="126" t="s">
        <v>402</v>
      </c>
      <c r="F724" s="127" t="str">
        <f t="shared" si="33"/>
        <v/>
      </c>
      <c r="G724" s="128" t="e">
        <f>IF(A724&lt;&gt;"",IF(AND(#REF!="Padrão",$H$4=#REF!),BDI!$B$17,IF(AND(#REF!="Padrão",$H$4=#REF!),BDI!#REF!,IF(AND(#REF!="Diferenciado",$H$4=#REF!),BDI!$E$17,IF(AND(#REF!="Diferenciado",$H$4=#REF!),BDI!#REF!,IF(#REF!="ZERO",0))))),"")</f>
        <v>#REF!</v>
      </c>
      <c r="H724" s="129" t="str">
        <f t="shared" si="34"/>
        <v/>
      </c>
      <c r="I724" s="127" t="str">
        <f t="shared" si="35"/>
        <v/>
      </c>
    </row>
    <row r="725" spans="1:9" hidden="1" x14ac:dyDescent="0.35">
      <c r="A725" s="160" t="s">
        <v>2141</v>
      </c>
      <c r="B725" s="108" t="s">
        <v>2142</v>
      </c>
      <c r="C725" s="109" t="s">
        <v>16</v>
      </c>
      <c r="D725" s="109">
        <v>0</v>
      </c>
      <c r="E725" s="126" t="s">
        <v>402</v>
      </c>
      <c r="F725" s="127" t="str">
        <f t="shared" si="33"/>
        <v/>
      </c>
      <c r="G725" s="128" t="e">
        <f>IF(A725&lt;&gt;"",IF(AND(#REF!="Padrão",$H$4=#REF!),BDI!$B$17,IF(AND(#REF!="Padrão",$H$4=#REF!),BDI!#REF!,IF(AND(#REF!="Diferenciado",$H$4=#REF!),BDI!$E$17,IF(AND(#REF!="Diferenciado",$H$4=#REF!),BDI!#REF!,IF(#REF!="ZERO",0))))),"")</f>
        <v>#REF!</v>
      </c>
      <c r="H725" s="129" t="str">
        <f t="shared" si="34"/>
        <v/>
      </c>
      <c r="I725" s="127" t="str">
        <f t="shared" si="35"/>
        <v/>
      </c>
    </row>
    <row r="726" spans="1:9" hidden="1" x14ac:dyDescent="0.35">
      <c r="A726" s="160" t="s">
        <v>2143</v>
      </c>
      <c r="B726" s="108" t="s">
        <v>2885</v>
      </c>
      <c r="C726" s="109" t="s">
        <v>16</v>
      </c>
      <c r="D726" s="109">
        <v>0</v>
      </c>
      <c r="E726" s="126" t="s">
        <v>402</v>
      </c>
      <c r="F726" s="127" t="str">
        <f t="shared" si="33"/>
        <v/>
      </c>
      <c r="G726" s="128" t="e">
        <f>IF(A726&lt;&gt;"",IF(AND(#REF!="Padrão",$H$4=#REF!),BDI!$B$17,IF(AND(#REF!="Padrão",$H$4=#REF!),BDI!#REF!,IF(AND(#REF!="Diferenciado",$H$4=#REF!),BDI!$E$17,IF(AND(#REF!="Diferenciado",$H$4=#REF!),BDI!#REF!,IF(#REF!="ZERO",0))))),"")</f>
        <v>#REF!</v>
      </c>
      <c r="H726" s="129" t="str">
        <f t="shared" si="34"/>
        <v/>
      </c>
      <c r="I726" s="127" t="str">
        <f t="shared" si="35"/>
        <v/>
      </c>
    </row>
    <row r="727" spans="1:9" hidden="1" x14ac:dyDescent="0.35">
      <c r="A727" s="160" t="s">
        <v>2144</v>
      </c>
      <c r="B727" s="108" t="s">
        <v>2145</v>
      </c>
      <c r="C727" s="109" t="s">
        <v>16</v>
      </c>
      <c r="D727" s="109">
        <v>0</v>
      </c>
      <c r="E727" s="126" t="s">
        <v>402</v>
      </c>
      <c r="F727" s="127" t="str">
        <f t="shared" si="33"/>
        <v/>
      </c>
      <c r="G727" s="128" t="e">
        <f>IF(A727&lt;&gt;"",IF(AND(#REF!="Padrão",$H$4=#REF!),BDI!$B$17,IF(AND(#REF!="Padrão",$H$4=#REF!),BDI!#REF!,IF(AND(#REF!="Diferenciado",$H$4=#REF!),BDI!$E$17,IF(AND(#REF!="Diferenciado",$H$4=#REF!),BDI!#REF!,IF(#REF!="ZERO",0))))),"")</f>
        <v>#REF!</v>
      </c>
      <c r="H727" s="129" t="str">
        <f t="shared" si="34"/>
        <v/>
      </c>
      <c r="I727" s="127" t="str">
        <f t="shared" si="35"/>
        <v/>
      </c>
    </row>
    <row r="728" spans="1:9" hidden="1" x14ac:dyDescent="0.35">
      <c r="A728" s="160" t="s">
        <v>2146</v>
      </c>
      <c r="B728" s="108" t="s">
        <v>2147</v>
      </c>
      <c r="C728" s="109" t="s">
        <v>16</v>
      </c>
      <c r="D728" s="109">
        <v>0</v>
      </c>
      <c r="E728" s="126" t="s">
        <v>402</v>
      </c>
      <c r="F728" s="127" t="str">
        <f t="shared" si="33"/>
        <v/>
      </c>
      <c r="G728" s="128" t="e">
        <f>IF(A728&lt;&gt;"",IF(AND(#REF!="Padrão",$H$4=#REF!),BDI!$B$17,IF(AND(#REF!="Padrão",$H$4=#REF!),BDI!#REF!,IF(AND(#REF!="Diferenciado",$H$4=#REF!),BDI!$E$17,IF(AND(#REF!="Diferenciado",$H$4=#REF!),BDI!#REF!,IF(#REF!="ZERO",0))))),"")</f>
        <v>#REF!</v>
      </c>
      <c r="H728" s="129" t="str">
        <f t="shared" si="34"/>
        <v/>
      </c>
      <c r="I728" s="127" t="str">
        <f t="shared" si="35"/>
        <v/>
      </c>
    </row>
    <row r="729" spans="1:9" hidden="1" x14ac:dyDescent="0.35">
      <c r="A729" s="160" t="s">
        <v>2148</v>
      </c>
      <c r="B729" s="108" t="s">
        <v>2149</v>
      </c>
      <c r="C729" s="109" t="s">
        <v>16</v>
      </c>
      <c r="D729" s="109">
        <v>0</v>
      </c>
      <c r="E729" s="126" t="s">
        <v>402</v>
      </c>
      <c r="F729" s="127" t="str">
        <f t="shared" si="33"/>
        <v/>
      </c>
      <c r="G729" s="128" t="e">
        <f>IF(A729&lt;&gt;"",IF(AND(#REF!="Padrão",$H$4=#REF!),BDI!$B$17,IF(AND(#REF!="Padrão",$H$4=#REF!),BDI!#REF!,IF(AND(#REF!="Diferenciado",$H$4=#REF!),BDI!$E$17,IF(AND(#REF!="Diferenciado",$H$4=#REF!),BDI!#REF!,IF(#REF!="ZERO",0))))),"")</f>
        <v>#REF!</v>
      </c>
      <c r="H729" s="129" t="str">
        <f t="shared" si="34"/>
        <v/>
      </c>
      <c r="I729" s="127" t="str">
        <f t="shared" si="35"/>
        <v/>
      </c>
    </row>
    <row r="730" spans="1:9" hidden="1" x14ac:dyDescent="0.35">
      <c r="A730" s="160" t="s">
        <v>2150</v>
      </c>
      <c r="B730" s="108" t="s">
        <v>5370</v>
      </c>
      <c r="C730" s="109" t="s">
        <v>16</v>
      </c>
      <c r="D730" s="109">
        <v>0</v>
      </c>
      <c r="E730" s="126" t="s">
        <v>402</v>
      </c>
      <c r="F730" s="127" t="str">
        <f t="shared" si="33"/>
        <v/>
      </c>
      <c r="G730" s="128" t="e">
        <f>IF(A730&lt;&gt;"",IF(AND(#REF!="Padrão",$H$4=#REF!),BDI!$B$17,IF(AND(#REF!="Padrão",$H$4=#REF!),BDI!#REF!,IF(AND(#REF!="Diferenciado",$H$4=#REF!),BDI!$E$17,IF(AND(#REF!="Diferenciado",$H$4=#REF!),BDI!#REF!,IF(#REF!="ZERO",0))))),"")</f>
        <v>#REF!</v>
      </c>
      <c r="H730" s="129" t="str">
        <f t="shared" si="34"/>
        <v/>
      </c>
      <c r="I730" s="127" t="str">
        <f t="shared" si="35"/>
        <v/>
      </c>
    </row>
    <row r="731" spans="1:9" hidden="1" x14ac:dyDescent="0.35">
      <c r="A731" s="160" t="s">
        <v>2151</v>
      </c>
      <c r="B731" s="108" t="s">
        <v>2152</v>
      </c>
      <c r="C731" s="109" t="s">
        <v>16</v>
      </c>
      <c r="D731" s="109">
        <v>0</v>
      </c>
      <c r="E731" s="126" t="s">
        <v>402</v>
      </c>
      <c r="F731" s="127" t="str">
        <f t="shared" si="33"/>
        <v/>
      </c>
      <c r="G731" s="128" t="e">
        <f>IF(A731&lt;&gt;"",IF(AND(#REF!="Padrão",$H$4=#REF!),BDI!$B$17,IF(AND(#REF!="Padrão",$H$4=#REF!),BDI!#REF!,IF(AND(#REF!="Diferenciado",$H$4=#REF!),BDI!$E$17,IF(AND(#REF!="Diferenciado",$H$4=#REF!),BDI!#REF!,IF(#REF!="ZERO",0))))),"")</f>
        <v>#REF!</v>
      </c>
      <c r="H731" s="129" t="str">
        <f t="shared" si="34"/>
        <v/>
      </c>
      <c r="I731" s="127" t="str">
        <f t="shared" si="35"/>
        <v/>
      </c>
    </row>
    <row r="732" spans="1:9" hidden="1" x14ac:dyDescent="0.35">
      <c r="A732" s="160" t="s">
        <v>2153</v>
      </c>
      <c r="B732" s="108" t="s">
        <v>2154</v>
      </c>
      <c r="C732" s="109" t="s">
        <v>16</v>
      </c>
      <c r="D732" s="109">
        <v>0</v>
      </c>
      <c r="E732" s="126" t="s">
        <v>402</v>
      </c>
      <c r="F732" s="127" t="str">
        <f t="shared" si="33"/>
        <v/>
      </c>
      <c r="G732" s="128" t="e">
        <f>IF(A732&lt;&gt;"",IF(AND(#REF!="Padrão",$H$4=#REF!),BDI!$B$17,IF(AND(#REF!="Padrão",$H$4=#REF!),BDI!#REF!,IF(AND(#REF!="Diferenciado",$H$4=#REF!),BDI!$E$17,IF(AND(#REF!="Diferenciado",$H$4=#REF!),BDI!#REF!,IF(#REF!="ZERO",0))))),"")</f>
        <v>#REF!</v>
      </c>
      <c r="H732" s="129" t="str">
        <f t="shared" si="34"/>
        <v/>
      </c>
      <c r="I732" s="127" t="str">
        <f t="shared" si="35"/>
        <v/>
      </c>
    </row>
    <row r="733" spans="1:9" hidden="1" x14ac:dyDescent="0.35">
      <c r="A733" s="160" t="s">
        <v>2155</v>
      </c>
      <c r="B733" s="108" t="s">
        <v>2156</v>
      </c>
      <c r="C733" s="109" t="s">
        <v>16</v>
      </c>
      <c r="D733" s="109">
        <v>0</v>
      </c>
      <c r="E733" s="126">
        <f ca="1">OFFSET(INDEX(Composições!A:J,MATCH(Orçamentária!A733,Composições!A:A,0),8),2,0)</f>
        <v>0</v>
      </c>
      <c r="F733" s="127">
        <f t="shared" ca="1" si="33"/>
        <v>0</v>
      </c>
      <c r="G733" s="128" t="e">
        <f>IF(A733&lt;&gt;"",IF(AND(#REF!="Padrão",$H$4=#REF!),BDI!$B$17,IF(AND(#REF!="Padrão",$H$4=#REF!),BDI!#REF!,IF(AND(#REF!="Diferenciado",$H$4=#REF!),BDI!$E$17,IF(AND(#REF!="Diferenciado",$H$4=#REF!),BDI!#REF!,IF(#REF!="ZERO",0))))),"")</f>
        <v>#REF!</v>
      </c>
      <c r="H733" s="129" t="e">
        <f t="shared" ca="1" si="34"/>
        <v>#REF!</v>
      </c>
      <c r="I733" s="127" t="e">
        <f t="shared" ca="1" si="35"/>
        <v>#REF!</v>
      </c>
    </row>
    <row r="734" spans="1:9" hidden="1" x14ac:dyDescent="0.35">
      <c r="A734" s="160" t="s">
        <v>2157</v>
      </c>
      <c r="B734" s="108" t="s">
        <v>2158</v>
      </c>
      <c r="C734" s="109" t="s">
        <v>16</v>
      </c>
      <c r="D734" s="109">
        <v>0</v>
      </c>
      <c r="E734" s="126" t="s">
        <v>402</v>
      </c>
      <c r="F734" s="127" t="str">
        <f t="shared" si="33"/>
        <v/>
      </c>
      <c r="G734" s="128" t="e">
        <f>IF(A734&lt;&gt;"",IF(AND(#REF!="Padrão",$H$4=#REF!),BDI!$B$17,IF(AND(#REF!="Padrão",$H$4=#REF!),BDI!#REF!,IF(AND(#REF!="Diferenciado",$H$4=#REF!),BDI!$E$17,IF(AND(#REF!="Diferenciado",$H$4=#REF!),BDI!#REF!,IF(#REF!="ZERO",0))))),"")</f>
        <v>#REF!</v>
      </c>
      <c r="H734" s="129" t="str">
        <f t="shared" si="34"/>
        <v/>
      </c>
      <c r="I734" s="127" t="str">
        <f t="shared" si="35"/>
        <v/>
      </c>
    </row>
    <row r="735" spans="1:9" hidden="1" x14ac:dyDescent="0.35">
      <c r="A735" s="160" t="s">
        <v>2159</v>
      </c>
      <c r="B735" s="108" t="s">
        <v>2160</v>
      </c>
      <c r="C735" s="109" t="s">
        <v>16</v>
      </c>
      <c r="D735" s="109">
        <v>0</v>
      </c>
      <c r="E735" s="126" t="s">
        <v>402</v>
      </c>
      <c r="F735" s="127" t="str">
        <f t="shared" si="33"/>
        <v/>
      </c>
      <c r="G735" s="128" t="e">
        <f>IF(A735&lt;&gt;"",IF(AND(#REF!="Padrão",$H$4=#REF!),BDI!$B$17,IF(AND(#REF!="Padrão",$H$4=#REF!),BDI!#REF!,IF(AND(#REF!="Diferenciado",$H$4=#REF!),BDI!$E$17,IF(AND(#REF!="Diferenciado",$H$4=#REF!),BDI!#REF!,IF(#REF!="ZERO",0))))),"")</f>
        <v>#REF!</v>
      </c>
      <c r="H735" s="129" t="str">
        <f t="shared" si="34"/>
        <v/>
      </c>
      <c r="I735" s="127" t="str">
        <f t="shared" si="35"/>
        <v/>
      </c>
    </row>
    <row r="736" spans="1:9" hidden="1" x14ac:dyDescent="0.35">
      <c r="A736" s="160" t="s">
        <v>2161</v>
      </c>
      <c r="B736" s="108" t="s">
        <v>5371</v>
      </c>
      <c r="C736" s="109" t="s">
        <v>16</v>
      </c>
      <c r="D736" s="109">
        <v>0</v>
      </c>
      <c r="E736" s="126" t="s">
        <v>402</v>
      </c>
      <c r="F736" s="127" t="str">
        <f t="shared" si="33"/>
        <v/>
      </c>
      <c r="G736" s="128" t="e">
        <f>IF(A736&lt;&gt;"",IF(AND(#REF!="Padrão",$H$4=#REF!),BDI!$B$17,IF(AND(#REF!="Padrão",$H$4=#REF!),BDI!#REF!,IF(AND(#REF!="Diferenciado",$H$4=#REF!),BDI!$E$17,IF(AND(#REF!="Diferenciado",$H$4=#REF!),BDI!#REF!,IF(#REF!="ZERO",0))))),"")</f>
        <v>#REF!</v>
      </c>
      <c r="H736" s="129" t="str">
        <f t="shared" si="34"/>
        <v/>
      </c>
      <c r="I736" s="127" t="str">
        <f t="shared" si="35"/>
        <v/>
      </c>
    </row>
    <row r="737" spans="1:9" hidden="1" x14ac:dyDescent="0.35">
      <c r="A737" s="160" t="s">
        <v>2162</v>
      </c>
      <c r="B737" s="108" t="s">
        <v>2163</v>
      </c>
      <c r="C737" s="109" t="s">
        <v>16</v>
      </c>
      <c r="D737" s="109">
        <v>0</v>
      </c>
      <c r="E737" s="126" t="s">
        <v>402</v>
      </c>
      <c r="F737" s="127" t="str">
        <f t="shared" si="33"/>
        <v/>
      </c>
      <c r="G737" s="128" t="e">
        <f>IF(A737&lt;&gt;"",IF(AND(#REF!="Padrão",$H$4=#REF!),BDI!$B$17,IF(AND(#REF!="Padrão",$H$4=#REF!),BDI!#REF!,IF(AND(#REF!="Diferenciado",$H$4=#REF!),BDI!$E$17,IF(AND(#REF!="Diferenciado",$H$4=#REF!),BDI!#REF!,IF(#REF!="ZERO",0))))),"")</f>
        <v>#REF!</v>
      </c>
      <c r="H737" s="129" t="str">
        <f t="shared" si="34"/>
        <v/>
      </c>
      <c r="I737" s="127" t="str">
        <f t="shared" si="35"/>
        <v/>
      </c>
    </row>
    <row r="738" spans="1:9" hidden="1" x14ac:dyDescent="0.35">
      <c r="A738" s="160" t="s">
        <v>2164</v>
      </c>
      <c r="B738" s="108" t="s">
        <v>2165</v>
      </c>
      <c r="C738" s="109" t="s">
        <v>16</v>
      </c>
      <c r="D738" s="109">
        <v>0</v>
      </c>
      <c r="E738" s="126" t="s">
        <v>402</v>
      </c>
      <c r="F738" s="127" t="str">
        <f t="shared" si="33"/>
        <v/>
      </c>
      <c r="G738" s="128" t="e">
        <f>IF(A738&lt;&gt;"",IF(AND(#REF!="Padrão",$H$4=#REF!),BDI!$B$17,IF(AND(#REF!="Padrão",$H$4=#REF!),BDI!#REF!,IF(AND(#REF!="Diferenciado",$H$4=#REF!),BDI!$E$17,IF(AND(#REF!="Diferenciado",$H$4=#REF!),BDI!#REF!,IF(#REF!="ZERO",0))))),"")</f>
        <v>#REF!</v>
      </c>
      <c r="H738" s="129" t="str">
        <f t="shared" si="34"/>
        <v/>
      </c>
      <c r="I738" s="127" t="str">
        <f t="shared" si="35"/>
        <v/>
      </c>
    </row>
    <row r="739" spans="1:9" hidden="1" x14ac:dyDescent="0.35">
      <c r="A739" s="160" t="s">
        <v>2166</v>
      </c>
      <c r="B739" s="108" t="s">
        <v>2167</v>
      </c>
      <c r="C739" s="109" t="s">
        <v>16</v>
      </c>
      <c r="D739" s="109">
        <v>0</v>
      </c>
      <c r="E739" s="126" t="s">
        <v>402</v>
      </c>
      <c r="F739" s="127" t="str">
        <f t="shared" si="33"/>
        <v/>
      </c>
      <c r="G739" s="128" t="e">
        <f>IF(A739&lt;&gt;"",IF(AND(#REF!="Padrão",$H$4=#REF!),BDI!$B$17,IF(AND(#REF!="Padrão",$H$4=#REF!),BDI!#REF!,IF(AND(#REF!="Diferenciado",$H$4=#REF!),BDI!$E$17,IF(AND(#REF!="Diferenciado",$H$4=#REF!),BDI!#REF!,IF(#REF!="ZERO",0))))),"")</f>
        <v>#REF!</v>
      </c>
      <c r="H739" s="129" t="str">
        <f t="shared" si="34"/>
        <v/>
      </c>
      <c r="I739" s="127" t="str">
        <f t="shared" si="35"/>
        <v/>
      </c>
    </row>
    <row r="740" spans="1:9" hidden="1" x14ac:dyDescent="0.35">
      <c r="A740" s="160" t="s">
        <v>2168</v>
      </c>
      <c r="B740" s="108" t="s">
        <v>5430</v>
      </c>
      <c r="C740" s="109" t="s">
        <v>16</v>
      </c>
      <c r="D740" s="109">
        <v>0</v>
      </c>
      <c r="E740" s="126" t="s">
        <v>402</v>
      </c>
      <c r="F740" s="127" t="str">
        <f t="shared" si="33"/>
        <v/>
      </c>
      <c r="G740" s="128" t="e">
        <f>IF(A740&lt;&gt;"",IF(AND(#REF!="Padrão",$H$4=#REF!),BDI!$B$17,IF(AND(#REF!="Padrão",$H$4=#REF!),BDI!#REF!,IF(AND(#REF!="Diferenciado",$H$4=#REF!),BDI!$E$17,IF(AND(#REF!="Diferenciado",$H$4=#REF!),BDI!#REF!,IF(#REF!="ZERO",0))))),"")</f>
        <v>#REF!</v>
      </c>
      <c r="H740" s="129" t="str">
        <f t="shared" si="34"/>
        <v/>
      </c>
      <c r="I740" s="127" t="str">
        <f t="shared" si="35"/>
        <v/>
      </c>
    </row>
    <row r="741" spans="1:9" hidden="1" x14ac:dyDescent="0.35">
      <c r="A741" s="160" t="s">
        <v>2169</v>
      </c>
      <c r="B741" s="108" t="s">
        <v>2170</v>
      </c>
      <c r="C741" s="109" t="s">
        <v>16</v>
      </c>
      <c r="D741" s="109">
        <v>0</v>
      </c>
      <c r="E741" s="126" t="s">
        <v>402</v>
      </c>
      <c r="F741" s="127" t="str">
        <f t="shared" si="33"/>
        <v/>
      </c>
      <c r="G741" s="128" t="e">
        <f>IF(A741&lt;&gt;"",IF(AND(#REF!="Padrão",$H$4=#REF!),BDI!$B$17,IF(AND(#REF!="Padrão",$H$4=#REF!),BDI!#REF!,IF(AND(#REF!="Diferenciado",$H$4=#REF!),BDI!$E$17,IF(AND(#REF!="Diferenciado",$H$4=#REF!),BDI!#REF!,IF(#REF!="ZERO",0))))),"")</f>
        <v>#REF!</v>
      </c>
      <c r="H741" s="129" t="str">
        <f t="shared" si="34"/>
        <v/>
      </c>
      <c r="I741" s="127" t="str">
        <f t="shared" si="35"/>
        <v/>
      </c>
    </row>
    <row r="742" spans="1:9" hidden="1" x14ac:dyDescent="0.35">
      <c r="A742" s="160" t="s">
        <v>2171</v>
      </c>
      <c r="B742" s="108" t="s">
        <v>2172</v>
      </c>
      <c r="C742" s="109" t="s">
        <v>16</v>
      </c>
      <c r="D742" s="109">
        <v>0</v>
      </c>
      <c r="E742" s="126">
        <f ca="1">OFFSET(INDEX(Composições!A:J,MATCH(Orçamentária!A742,Composições!A:A,0),8),2,0)</f>
        <v>0</v>
      </c>
      <c r="F742" s="127">
        <f t="shared" ca="1" si="33"/>
        <v>0</v>
      </c>
      <c r="G742" s="128" t="e">
        <f>IF(A742&lt;&gt;"",IF(AND(#REF!="Padrão",$H$4=#REF!),BDI!$B$17,IF(AND(#REF!="Padrão",$H$4=#REF!),BDI!#REF!,IF(AND(#REF!="Diferenciado",$H$4=#REF!),BDI!$E$17,IF(AND(#REF!="Diferenciado",$H$4=#REF!),BDI!#REF!,IF(#REF!="ZERO",0))))),"")</f>
        <v>#REF!</v>
      </c>
      <c r="H742" s="129" t="e">
        <f t="shared" ca="1" si="34"/>
        <v>#REF!</v>
      </c>
      <c r="I742" s="127" t="e">
        <f t="shared" ca="1" si="35"/>
        <v>#REF!</v>
      </c>
    </row>
    <row r="743" spans="1:9" hidden="1" x14ac:dyDescent="0.35">
      <c r="A743" s="160" t="s">
        <v>2173</v>
      </c>
      <c r="B743" s="108" t="s">
        <v>5372</v>
      </c>
      <c r="C743" s="109" t="s">
        <v>16</v>
      </c>
      <c r="D743" s="109">
        <v>0</v>
      </c>
      <c r="E743" s="126" t="s">
        <v>402</v>
      </c>
      <c r="F743" s="127" t="str">
        <f t="shared" si="33"/>
        <v/>
      </c>
      <c r="G743" s="128" t="e">
        <f>IF(A743&lt;&gt;"",IF(AND(#REF!="Padrão",$H$4=#REF!),BDI!$B$17,IF(AND(#REF!="Padrão",$H$4=#REF!),BDI!#REF!,IF(AND(#REF!="Diferenciado",$H$4=#REF!),BDI!$E$17,IF(AND(#REF!="Diferenciado",$H$4=#REF!),BDI!#REF!,IF(#REF!="ZERO",0))))),"")</f>
        <v>#REF!</v>
      </c>
      <c r="H743" s="129" t="str">
        <f t="shared" si="34"/>
        <v/>
      </c>
      <c r="I743" s="127" t="str">
        <f t="shared" si="35"/>
        <v/>
      </c>
    </row>
    <row r="744" spans="1:9" hidden="1" x14ac:dyDescent="0.35">
      <c r="A744" s="160" t="s">
        <v>2174</v>
      </c>
      <c r="B744" s="108" t="s">
        <v>2175</v>
      </c>
      <c r="C744" s="109" t="s">
        <v>16</v>
      </c>
      <c r="D744" s="109">
        <v>0</v>
      </c>
      <c r="E744" s="126" t="s">
        <v>402</v>
      </c>
      <c r="F744" s="127" t="str">
        <f t="shared" si="33"/>
        <v/>
      </c>
      <c r="G744" s="128" t="e">
        <f>IF(A744&lt;&gt;"",IF(AND(#REF!="Padrão",$H$4=#REF!),BDI!$B$17,IF(AND(#REF!="Padrão",$H$4=#REF!),BDI!#REF!,IF(AND(#REF!="Diferenciado",$H$4=#REF!),BDI!$E$17,IF(AND(#REF!="Diferenciado",$H$4=#REF!),BDI!#REF!,IF(#REF!="ZERO",0))))),"")</f>
        <v>#REF!</v>
      </c>
      <c r="H744" s="129" t="str">
        <f t="shared" si="34"/>
        <v/>
      </c>
      <c r="I744" s="127" t="str">
        <f t="shared" si="35"/>
        <v/>
      </c>
    </row>
    <row r="745" spans="1:9" hidden="1" x14ac:dyDescent="0.35">
      <c r="A745" s="160" t="s">
        <v>2176</v>
      </c>
      <c r="B745" s="108" t="s">
        <v>8067</v>
      </c>
      <c r="C745" s="109" t="s">
        <v>16</v>
      </c>
      <c r="D745" s="109">
        <v>0</v>
      </c>
      <c r="E745" s="126" t="s">
        <v>402</v>
      </c>
      <c r="F745" s="127" t="str">
        <f t="shared" si="33"/>
        <v/>
      </c>
      <c r="G745" s="128" t="e">
        <f>IF(A745&lt;&gt;"",IF(AND(#REF!="Padrão",$H$4=#REF!),BDI!$B$17,IF(AND(#REF!="Padrão",$H$4=#REF!),BDI!#REF!,IF(AND(#REF!="Diferenciado",$H$4=#REF!),BDI!$E$17,IF(AND(#REF!="Diferenciado",$H$4=#REF!),BDI!#REF!,IF(#REF!="ZERO",0))))),"")</f>
        <v>#REF!</v>
      </c>
      <c r="H745" s="129" t="str">
        <f t="shared" si="34"/>
        <v/>
      </c>
      <c r="I745" s="127" t="str">
        <f t="shared" si="35"/>
        <v/>
      </c>
    </row>
    <row r="746" spans="1:9" hidden="1" x14ac:dyDescent="0.35">
      <c r="A746" s="160" t="s">
        <v>2177</v>
      </c>
      <c r="B746" s="108" t="s">
        <v>2178</v>
      </c>
      <c r="C746" s="109" t="s">
        <v>16</v>
      </c>
      <c r="D746" s="109">
        <v>0</v>
      </c>
      <c r="E746" s="126" t="s">
        <v>402</v>
      </c>
      <c r="F746" s="127" t="str">
        <f t="shared" si="33"/>
        <v/>
      </c>
      <c r="G746" s="128" t="e">
        <f>IF(A746&lt;&gt;"",IF(AND(#REF!="Padrão",$H$4=#REF!),BDI!$B$17,IF(AND(#REF!="Padrão",$H$4=#REF!),BDI!#REF!,IF(AND(#REF!="Diferenciado",$H$4=#REF!),BDI!$E$17,IF(AND(#REF!="Diferenciado",$H$4=#REF!),BDI!#REF!,IF(#REF!="ZERO",0))))),"")</f>
        <v>#REF!</v>
      </c>
      <c r="H746" s="129" t="str">
        <f t="shared" si="34"/>
        <v/>
      </c>
      <c r="I746" s="127" t="str">
        <f t="shared" si="35"/>
        <v/>
      </c>
    </row>
    <row r="747" spans="1:9" hidden="1" x14ac:dyDescent="0.35">
      <c r="A747" s="160" t="s">
        <v>2179</v>
      </c>
      <c r="B747" s="108" t="s">
        <v>2180</v>
      </c>
      <c r="C747" s="109" t="s">
        <v>16</v>
      </c>
      <c r="D747" s="109">
        <v>0</v>
      </c>
      <c r="E747" s="126" t="s">
        <v>402</v>
      </c>
      <c r="F747" s="127" t="str">
        <f t="shared" si="33"/>
        <v/>
      </c>
      <c r="G747" s="128" t="e">
        <f>IF(A747&lt;&gt;"",IF(AND(#REF!="Padrão",$H$4=#REF!),BDI!$B$17,IF(AND(#REF!="Padrão",$H$4=#REF!),BDI!#REF!,IF(AND(#REF!="Diferenciado",$H$4=#REF!),BDI!$E$17,IF(AND(#REF!="Diferenciado",$H$4=#REF!),BDI!#REF!,IF(#REF!="ZERO",0))))),"")</f>
        <v>#REF!</v>
      </c>
      <c r="H747" s="129" t="str">
        <f t="shared" si="34"/>
        <v/>
      </c>
      <c r="I747" s="127" t="str">
        <f t="shared" si="35"/>
        <v/>
      </c>
    </row>
    <row r="748" spans="1:9" hidden="1" x14ac:dyDescent="0.35">
      <c r="A748" s="160" t="s">
        <v>2181</v>
      </c>
      <c r="B748" s="108" t="s">
        <v>2182</v>
      </c>
      <c r="C748" s="109" t="s">
        <v>16</v>
      </c>
      <c r="D748" s="109">
        <v>0</v>
      </c>
      <c r="E748" s="126" t="s">
        <v>402</v>
      </c>
      <c r="F748" s="127" t="str">
        <f t="shared" si="33"/>
        <v/>
      </c>
      <c r="G748" s="128" t="e">
        <f>IF(A748&lt;&gt;"",IF(AND(#REF!="Padrão",$H$4=#REF!),BDI!$B$17,IF(AND(#REF!="Padrão",$H$4=#REF!),BDI!#REF!,IF(AND(#REF!="Diferenciado",$H$4=#REF!),BDI!$E$17,IF(AND(#REF!="Diferenciado",$H$4=#REF!),BDI!#REF!,IF(#REF!="ZERO",0))))),"")</f>
        <v>#REF!</v>
      </c>
      <c r="H748" s="129" t="str">
        <f t="shared" si="34"/>
        <v/>
      </c>
      <c r="I748" s="127" t="str">
        <f t="shared" si="35"/>
        <v/>
      </c>
    </row>
    <row r="749" spans="1:9" hidden="1" x14ac:dyDescent="0.35">
      <c r="A749" s="160" t="s">
        <v>2183</v>
      </c>
      <c r="B749" s="108" t="s">
        <v>2184</v>
      </c>
      <c r="C749" s="109" t="s">
        <v>16</v>
      </c>
      <c r="D749" s="109">
        <v>0</v>
      </c>
      <c r="E749" s="126" t="s">
        <v>402</v>
      </c>
      <c r="F749" s="127" t="str">
        <f t="shared" si="33"/>
        <v/>
      </c>
      <c r="G749" s="128" t="e">
        <f>IF(A749&lt;&gt;"",IF(AND(#REF!="Padrão",$H$4=#REF!),BDI!$B$17,IF(AND(#REF!="Padrão",$H$4=#REF!),BDI!#REF!,IF(AND(#REF!="Diferenciado",$H$4=#REF!),BDI!$E$17,IF(AND(#REF!="Diferenciado",$H$4=#REF!),BDI!#REF!,IF(#REF!="ZERO",0))))),"")</f>
        <v>#REF!</v>
      </c>
      <c r="H749" s="129" t="str">
        <f t="shared" si="34"/>
        <v/>
      </c>
      <c r="I749" s="127" t="str">
        <f t="shared" si="35"/>
        <v/>
      </c>
    </row>
    <row r="750" spans="1:9" hidden="1" x14ac:dyDescent="0.35">
      <c r="A750" s="160" t="s">
        <v>2185</v>
      </c>
      <c r="B750" s="108" t="s">
        <v>2186</v>
      </c>
      <c r="C750" s="109" t="s">
        <v>16</v>
      </c>
      <c r="D750" s="109">
        <v>0</v>
      </c>
      <c r="E750" s="126">
        <f ca="1">OFFSET(INDEX(Composições!A:J,MATCH(Orçamentária!A750,Composições!A:A,0),8),2,0)</f>
        <v>0</v>
      </c>
      <c r="F750" s="127">
        <f t="shared" ca="1" si="33"/>
        <v>0</v>
      </c>
      <c r="G750" s="128" t="e">
        <f>IF(A750&lt;&gt;"",IF(AND(#REF!="Padrão",$H$4=#REF!),BDI!$B$17,IF(AND(#REF!="Padrão",$H$4=#REF!),BDI!#REF!,IF(AND(#REF!="Diferenciado",$H$4=#REF!),BDI!$E$17,IF(AND(#REF!="Diferenciado",$H$4=#REF!),BDI!#REF!,IF(#REF!="ZERO",0))))),"")</f>
        <v>#REF!</v>
      </c>
      <c r="H750" s="129" t="e">
        <f t="shared" ca="1" si="34"/>
        <v>#REF!</v>
      </c>
      <c r="I750" s="127" t="e">
        <f t="shared" ca="1" si="35"/>
        <v>#REF!</v>
      </c>
    </row>
    <row r="751" spans="1:9" hidden="1" x14ac:dyDescent="0.35">
      <c r="A751" s="160" t="s">
        <v>2187</v>
      </c>
      <c r="B751" s="108" t="s">
        <v>5373</v>
      </c>
      <c r="C751" s="109" t="s">
        <v>16</v>
      </c>
      <c r="D751" s="109">
        <v>0</v>
      </c>
      <c r="E751" s="126">
        <f ca="1">OFFSET(INDEX(Composições!A:J,MATCH(Orçamentária!A751,Composições!A:A,0),8),2,0)</f>
        <v>0</v>
      </c>
      <c r="F751" s="127">
        <f t="shared" ca="1" si="33"/>
        <v>0</v>
      </c>
      <c r="G751" s="128" t="e">
        <f>IF(A751&lt;&gt;"",IF(AND(#REF!="Padrão",$H$4=#REF!),BDI!$B$17,IF(AND(#REF!="Padrão",$H$4=#REF!),BDI!#REF!,IF(AND(#REF!="Diferenciado",$H$4=#REF!),BDI!$E$17,IF(AND(#REF!="Diferenciado",$H$4=#REF!),BDI!#REF!,IF(#REF!="ZERO",0))))),"")</f>
        <v>#REF!</v>
      </c>
      <c r="H751" s="129" t="e">
        <f t="shared" ca="1" si="34"/>
        <v>#REF!</v>
      </c>
      <c r="I751" s="127" t="e">
        <f t="shared" ca="1" si="35"/>
        <v>#REF!</v>
      </c>
    </row>
    <row r="752" spans="1:9" hidden="1" x14ac:dyDescent="0.35">
      <c r="A752" s="160" t="s">
        <v>2188</v>
      </c>
      <c r="B752" s="108" t="s">
        <v>2189</v>
      </c>
      <c r="C752" s="109" t="s">
        <v>16</v>
      </c>
      <c r="D752" s="109">
        <v>0</v>
      </c>
      <c r="E752" s="126" t="s">
        <v>402</v>
      </c>
      <c r="F752" s="127" t="str">
        <f t="shared" si="33"/>
        <v/>
      </c>
      <c r="G752" s="128" t="e">
        <f>IF(A752&lt;&gt;"",IF(AND(#REF!="Padrão",$H$4=#REF!),BDI!$B$17,IF(AND(#REF!="Padrão",$H$4=#REF!),BDI!#REF!,IF(AND(#REF!="Diferenciado",$H$4=#REF!),BDI!$E$17,IF(AND(#REF!="Diferenciado",$H$4=#REF!),BDI!#REF!,IF(#REF!="ZERO",0))))),"")</f>
        <v>#REF!</v>
      </c>
      <c r="H752" s="129" t="str">
        <f t="shared" si="34"/>
        <v/>
      </c>
      <c r="I752" s="127" t="str">
        <f t="shared" si="35"/>
        <v/>
      </c>
    </row>
    <row r="753" spans="1:9" hidden="1" x14ac:dyDescent="0.35">
      <c r="A753" s="160" t="s">
        <v>2190</v>
      </c>
      <c r="B753" s="108" t="s">
        <v>2191</v>
      </c>
      <c r="C753" s="109" t="s">
        <v>16</v>
      </c>
      <c r="D753" s="109">
        <v>0</v>
      </c>
      <c r="E753" s="126" t="s">
        <v>402</v>
      </c>
      <c r="F753" s="127" t="str">
        <f t="shared" si="33"/>
        <v/>
      </c>
      <c r="G753" s="128" t="e">
        <f>IF(A753&lt;&gt;"",IF(AND(#REF!="Padrão",$H$4=#REF!),BDI!$B$17,IF(AND(#REF!="Padrão",$H$4=#REF!),BDI!#REF!,IF(AND(#REF!="Diferenciado",$H$4=#REF!),BDI!$E$17,IF(AND(#REF!="Diferenciado",$H$4=#REF!),BDI!#REF!,IF(#REF!="ZERO",0))))),"")</f>
        <v>#REF!</v>
      </c>
      <c r="H753" s="129" t="str">
        <f t="shared" si="34"/>
        <v/>
      </c>
      <c r="I753" s="127" t="str">
        <f t="shared" si="35"/>
        <v/>
      </c>
    </row>
    <row r="754" spans="1:9" hidden="1" x14ac:dyDescent="0.35">
      <c r="A754" s="160" t="s">
        <v>2192</v>
      </c>
      <c r="B754" s="108" t="s">
        <v>2193</v>
      </c>
      <c r="C754" s="109" t="s">
        <v>16</v>
      </c>
      <c r="D754" s="109">
        <v>0</v>
      </c>
      <c r="E754" s="126" t="s">
        <v>402</v>
      </c>
      <c r="F754" s="127" t="str">
        <f t="shared" si="33"/>
        <v/>
      </c>
      <c r="G754" s="128" t="e">
        <f>IF(A754&lt;&gt;"",IF(AND(#REF!="Padrão",$H$4=#REF!),BDI!$B$17,IF(AND(#REF!="Padrão",$H$4=#REF!),BDI!#REF!,IF(AND(#REF!="Diferenciado",$H$4=#REF!),BDI!$E$17,IF(AND(#REF!="Diferenciado",$H$4=#REF!),BDI!#REF!,IF(#REF!="ZERO",0))))),"")</f>
        <v>#REF!</v>
      </c>
      <c r="H754" s="129" t="str">
        <f t="shared" si="34"/>
        <v/>
      </c>
      <c r="I754" s="127" t="str">
        <f t="shared" si="35"/>
        <v/>
      </c>
    </row>
    <row r="755" spans="1:9" hidden="1" x14ac:dyDescent="0.35">
      <c r="A755" s="160" t="s">
        <v>2194</v>
      </c>
      <c r="B755" s="108" t="s">
        <v>2195</v>
      </c>
      <c r="C755" s="109" t="s">
        <v>16</v>
      </c>
      <c r="D755" s="109">
        <v>0</v>
      </c>
      <c r="E755" s="126" t="s">
        <v>402</v>
      </c>
      <c r="F755" s="127" t="str">
        <f t="shared" si="33"/>
        <v/>
      </c>
      <c r="G755" s="128" t="e">
        <f>IF(A755&lt;&gt;"",IF(AND(#REF!="Padrão",$H$4=#REF!),BDI!$B$17,IF(AND(#REF!="Padrão",$H$4=#REF!),BDI!#REF!,IF(AND(#REF!="Diferenciado",$H$4=#REF!),BDI!$E$17,IF(AND(#REF!="Diferenciado",$H$4=#REF!),BDI!#REF!,IF(#REF!="ZERO",0))))),"")</f>
        <v>#REF!</v>
      </c>
      <c r="H755" s="129" t="str">
        <f t="shared" si="34"/>
        <v/>
      </c>
      <c r="I755" s="127" t="str">
        <f t="shared" si="35"/>
        <v/>
      </c>
    </row>
    <row r="756" spans="1:9" hidden="1" x14ac:dyDescent="0.35">
      <c r="A756" s="160" t="s">
        <v>2196</v>
      </c>
      <c r="B756" s="108" t="s">
        <v>2197</v>
      </c>
      <c r="C756" s="109" t="s">
        <v>16</v>
      </c>
      <c r="D756" s="109">
        <v>0</v>
      </c>
      <c r="E756" s="126" t="s">
        <v>402</v>
      </c>
      <c r="F756" s="127" t="str">
        <f t="shared" si="33"/>
        <v/>
      </c>
      <c r="G756" s="128" t="e">
        <f>IF(A756&lt;&gt;"",IF(AND(#REF!="Padrão",$H$4=#REF!),BDI!$B$17,IF(AND(#REF!="Padrão",$H$4=#REF!),BDI!#REF!,IF(AND(#REF!="Diferenciado",$H$4=#REF!),BDI!$E$17,IF(AND(#REF!="Diferenciado",$H$4=#REF!),BDI!#REF!,IF(#REF!="ZERO",0))))),"")</f>
        <v>#REF!</v>
      </c>
      <c r="H756" s="129" t="str">
        <f t="shared" si="34"/>
        <v/>
      </c>
      <c r="I756" s="127" t="str">
        <f t="shared" si="35"/>
        <v/>
      </c>
    </row>
    <row r="757" spans="1:9" hidden="1" x14ac:dyDescent="0.35">
      <c r="A757" s="160" t="s">
        <v>2198</v>
      </c>
      <c r="B757" s="108" t="s">
        <v>2199</v>
      </c>
      <c r="C757" s="109" t="s">
        <v>16</v>
      </c>
      <c r="D757" s="109">
        <v>0</v>
      </c>
      <c r="E757" s="126" t="s">
        <v>402</v>
      </c>
      <c r="F757" s="127" t="str">
        <f t="shared" si="33"/>
        <v/>
      </c>
      <c r="G757" s="128" t="e">
        <f>IF(A757&lt;&gt;"",IF(AND(#REF!="Padrão",$H$4=#REF!),BDI!$B$17,IF(AND(#REF!="Padrão",$H$4=#REF!),BDI!#REF!,IF(AND(#REF!="Diferenciado",$H$4=#REF!),BDI!$E$17,IF(AND(#REF!="Diferenciado",$H$4=#REF!),BDI!#REF!,IF(#REF!="ZERO",0))))),"")</f>
        <v>#REF!</v>
      </c>
      <c r="H757" s="129" t="str">
        <f t="shared" si="34"/>
        <v/>
      </c>
      <c r="I757" s="127" t="str">
        <f t="shared" si="35"/>
        <v/>
      </c>
    </row>
    <row r="758" spans="1:9" hidden="1" x14ac:dyDescent="0.35">
      <c r="A758" s="160" t="s">
        <v>2200</v>
      </c>
      <c r="B758" s="108" t="s">
        <v>2201</v>
      </c>
      <c r="C758" s="109" t="s">
        <v>16</v>
      </c>
      <c r="D758" s="109">
        <v>0</v>
      </c>
      <c r="E758" s="126" t="s">
        <v>402</v>
      </c>
      <c r="F758" s="127" t="str">
        <f t="shared" si="33"/>
        <v/>
      </c>
      <c r="G758" s="128" t="e">
        <f>IF(A758&lt;&gt;"",IF(AND(#REF!="Padrão",$H$4=#REF!),BDI!$B$17,IF(AND(#REF!="Padrão",$H$4=#REF!),BDI!#REF!,IF(AND(#REF!="Diferenciado",$H$4=#REF!),BDI!$E$17,IF(AND(#REF!="Diferenciado",$H$4=#REF!),BDI!#REF!,IF(#REF!="ZERO",0))))),"")</f>
        <v>#REF!</v>
      </c>
      <c r="H758" s="129" t="str">
        <f t="shared" si="34"/>
        <v/>
      </c>
      <c r="I758" s="127" t="str">
        <f t="shared" si="35"/>
        <v/>
      </c>
    </row>
    <row r="759" spans="1:9" hidden="1" x14ac:dyDescent="0.35">
      <c r="A759" s="160" t="s">
        <v>2202</v>
      </c>
      <c r="B759" s="108" t="s">
        <v>2203</v>
      </c>
      <c r="C759" s="109" t="s">
        <v>16</v>
      </c>
      <c r="D759" s="109">
        <v>0</v>
      </c>
      <c r="E759" s="126" t="s">
        <v>402</v>
      </c>
      <c r="F759" s="127" t="str">
        <f t="shared" si="33"/>
        <v/>
      </c>
      <c r="G759" s="128" t="e">
        <f>IF(A759&lt;&gt;"",IF(AND(#REF!="Padrão",$H$4=#REF!),BDI!$B$17,IF(AND(#REF!="Padrão",$H$4=#REF!),BDI!#REF!,IF(AND(#REF!="Diferenciado",$H$4=#REF!),BDI!$E$17,IF(AND(#REF!="Diferenciado",$H$4=#REF!),BDI!#REF!,IF(#REF!="ZERO",0))))),"")</f>
        <v>#REF!</v>
      </c>
      <c r="H759" s="129" t="str">
        <f t="shared" si="34"/>
        <v/>
      </c>
      <c r="I759" s="127" t="str">
        <f t="shared" si="35"/>
        <v/>
      </c>
    </row>
    <row r="760" spans="1:9" hidden="1" x14ac:dyDescent="0.35">
      <c r="A760" s="160" t="s">
        <v>2204</v>
      </c>
      <c r="B760" s="108" t="s">
        <v>8068</v>
      </c>
      <c r="C760" s="109" t="s">
        <v>16</v>
      </c>
      <c r="D760" s="109">
        <v>0</v>
      </c>
      <c r="E760" s="126" t="s">
        <v>402</v>
      </c>
      <c r="F760" s="127" t="str">
        <f t="shared" si="33"/>
        <v/>
      </c>
      <c r="G760" s="128" t="e">
        <f>IF(A760&lt;&gt;"",IF(AND(#REF!="Padrão",$H$4=#REF!),BDI!$B$17,IF(AND(#REF!="Padrão",$H$4=#REF!),BDI!#REF!,IF(AND(#REF!="Diferenciado",$H$4=#REF!),BDI!$E$17,IF(AND(#REF!="Diferenciado",$H$4=#REF!),BDI!#REF!,IF(#REF!="ZERO",0))))),"")</f>
        <v>#REF!</v>
      </c>
      <c r="H760" s="129" t="str">
        <f t="shared" si="34"/>
        <v/>
      </c>
      <c r="I760" s="127" t="str">
        <f t="shared" si="35"/>
        <v/>
      </c>
    </row>
    <row r="761" spans="1:9" hidden="1" x14ac:dyDescent="0.35">
      <c r="A761" s="160" t="s">
        <v>2205</v>
      </c>
      <c r="B761" s="108" t="s">
        <v>2206</v>
      </c>
      <c r="C761" s="109" t="s">
        <v>16</v>
      </c>
      <c r="D761" s="109">
        <v>0</v>
      </c>
      <c r="E761" s="126" t="s">
        <v>402</v>
      </c>
      <c r="F761" s="127" t="str">
        <f t="shared" si="33"/>
        <v/>
      </c>
      <c r="G761" s="128" t="e">
        <f>IF(A761&lt;&gt;"",IF(AND(#REF!="Padrão",$H$4=#REF!),BDI!$B$17,IF(AND(#REF!="Padrão",$H$4=#REF!),BDI!#REF!,IF(AND(#REF!="Diferenciado",$H$4=#REF!),BDI!$E$17,IF(AND(#REF!="Diferenciado",$H$4=#REF!),BDI!#REF!,IF(#REF!="ZERO",0))))),"")</f>
        <v>#REF!</v>
      </c>
      <c r="H761" s="129" t="str">
        <f t="shared" si="34"/>
        <v/>
      </c>
      <c r="I761" s="127" t="str">
        <f t="shared" si="35"/>
        <v/>
      </c>
    </row>
    <row r="762" spans="1:9" hidden="1" x14ac:dyDescent="0.35">
      <c r="A762" s="160" t="s">
        <v>2207</v>
      </c>
      <c r="B762" s="108" t="s">
        <v>8069</v>
      </c>
      <c r="C762" s="109" t="s">
        <v>16</v>
      </c>
      <c r="D762" s="109">
        <v>0</v>
      </c>
      <c r="E762" s="126" t="s">
        <v>402</v>
      </c>
      <c r="F762" s="127" t="str">
        <f t="shared" si="33"/>
        <v/>
      </c>
      <c r="G762" s="128" t="e">
        <f>IF(A762&lt;&gt;"",IF(AND(#REF!="Padrão",$H$4=#REF!),BDI!$B$17,IF(AND(#REF!="Padrão",$H$4=#REF!),BDI!#REF!,IF(AND(#REF!="Diferenciado",$H$4=#REF!),BDI!$E$17,IF(AND(#REF!="Diferenciado",$H$4=#REF!),BDI!#REF!,IF(#REF!="ZERO",0))))),"")</f>
        <v>#REF!</v>
      </c>
      <c r="H762" s="129" t="str">
        <f t="shared" si="34"/>
        <v/>
      </c>
      <c r="I762" s="127" t="str">
        <f t="shared" si="35"/>
        <v/>
      </c>
    </row>
    <row r="763" spans="1:9" hidden="1" x14ac:dyDescent="0.35">
      <c r="A763" s="160" t="s">
        <v>2208</v>
      </c>
      <c r="B763" s="108" t="s">
        <v>8070</v>
      </c>
      <c r="C763" s="109" t="s">
        <v>16</v>
      </c>
      <c r="D763" s="109">
        <v>0</v>
      </c>
      <c r="E763" s="126" t="s">
        <v>402</v>
      </c>
      <c r="F763" s="127" t="str">
        <f t="shared" si="33"/>
        <v/>
      </c>
      <c r="G763" s="128" t="e">
        <f>IF(A763&lt;&gt;"",IF(AND(#REF!="Padrão",$H$4=#REF!),BDI!$B$17,IF(AND(#REF!="Padrão",$H$4=#REF!),BDI!#REF!,IF(AND(#REF!="Diferenciado",$H$4=#REF!),BDI!$E$17,IF(AND(#REF!="Diferenciado",$H$4=#REF!),BDI!#REF!,IF(#REF!="ZERO",0))))),"")</f>
        <v>#REF!</v>
      </c>
      <c r="H763" s="129" t="str">
        <f t="shared" si="34"/>
        <v/>
      </c>
      <c r="I763" s="127" t="str">
        <f t="shared" si="35"/>
        <v/>
      </c>
    </row>
    <row r="764" spans="1:9" hidden="1" x14ac:dyDescent="0.35">
      <c r="A764" s="160" t="s">
        <v>2209</v>
      </c>
      <c r="B764" s="108" t="s">
        <v>8071</v>
      </c>
      <c r="C764" s="109" t="s">
        <v>16</v>
      </c>
      <c r="D764" s="109">
        <v>0</v>
      </c>
      <c r="E764" s="126" t="s">
        <v>402</v>
      </c>
      <c r="F764" s="127" t="str">
        <f t="shared" si="33"/>
        <v/>
      </c>
      <c r="G764" s="128" t="e">
        <f>IF(A764&lt;&gt;"",IF(AND(#REF!="Padrão",$H$4=#REF!),BDI!$B$17,IF(AND(#REF!="Padrão",$H$4=#REF!),BDI!#REF!,IF(AND(#REF!="Diferenciado",$H$4=#REF!),BDI!$E$17,IF(AND(#REF!="Diferenciado",$H$4=#REF!),BDI!#REF!,IF(#REF!="ZERO",0))))),"")</f>
        <v>#REF!</v>
      </c>
      <c r="H764" s="129" t="str">
        <f t="shared" si="34"/>
        <v/>
      </c>
      <c r="I764" s="127" t="str">
        <f t="shared" si="35"/>
        <v/>
      </c>
    </row>
    <row r="765" spans="1:9" hidden="1" x14ac:dyDescent="0.35">
      <c r="A765" s="160" t="s">
        <v>2210</v>
      </c>
      <c r="B765" s="108" t="s">
        <v>5374</v>
      </c>
      <c r="C765" s="109" t="s">
        <v>16</v>
      </c>
      <c r="D765" s="109">
        <v>0</v>
      </c>
      <c r="E765" s="126" t="s">
        <v>402</v>
      </c>
      <c r="F765" s="127" t="str">
        <f t="shared" si="33"/>
        <v/>
      </c>
      <c r="G765" s="128" t="e">
        <f>IF(A765&lt;&gt;"",IF(AND(#REF!="Padrão",$H$4=#REF!),BDI!$B$17,IF(AND(#REF!="Padrão",$H$4=#REF!),BDI!#REF!,IF(AND(#REF!="Diferenciado",$H$4=#REF!),BDI!$E$17,IF(AND(#REF!="Diferenciado",$H$4=#REF!),BDI!#REF!,IF(#REF!="ZERO",0))))),"")</f>
        <v>#REF!</v>
      </c>
      <c r="H765" s="129" t="str">
        <f t="shared" si="34"/>
        <v/>
      </c>
      <c r="I765" s="127" t="str">
        <f t="shared" si="35"/>
        <v/>
      </c>
    </row>
    <row r="766" spans="1:9" hidden="1" x14ac:dyDescent="0.35">
      <c r="A766" s="160" t="s">
        <v>2211</v>
      </c>
      <c r="B766" s="108" t="s">
        <v>2212</v>
      </c>
      <c r="C766" s="109" t="s">
        <v>16</v>
      </c>
      <c r="D766" s="109">
        <v>0</v>
      </c>
      <c r="E766" s="126" t="s">
        <v>402</v>
      </c>
      <c r="F766" s="127" t="str">
        <f t="shared" si="33"/>
        <v/>
      </c>
      <c r="G766" s="128" t="e">
        <f>IF(A766&lt;&gt;"",IF(AND(#REF!="Padrão",$H$4=#REF!),BDI!$B$17,IF(AND(#REF!="Padrão",$H$4=#REF!),BDI!#REF!,IF(AND(#REF!="Diferenciado",$H$4=#REF!),BDI!$E$17,IF(AND(#REF!="Diferenciado",$H$4=#REF!),BDI!#REF!,IF(#REF!="ZERO",0))))),"")</f>
        <v>#REF!</v>
      </c>
      <c r="H766" s="129" t="str">
        <f t="shared" si="34"/>
        <v/>
      </c>
      <c r="I766" s="127" t="str">
        <f t="shared" si="35"/>
        <v/>
      </c>
    </row>
    <row r="767" spans="1:9" hidden="1" x14ac:dyDescent="0.35">
      <c r="A767" s="160" t="s">
        <v>2213</v>
      </c>
      <c r="B767" s="108" t="s">
        <v>2214</v>
      </c>
      <c r="C767" s="109" t="s">
        <v>16</v>
      </c>
      <c r="D767" s="109">
        <v>0</v>
      </c>
      <c r="E767" s="126" t="s">
        <v>402</v>
      </c>
      <c r="F767" s="127" t="str">
        <f t="shared" si="33"/>
        <v/>
      </c>
      <c r="G767" s="128" t="e">
        <f>IF(A767&lt;&gt;"",IF(AND(#REF!="Padrão",$H$4=#REF!),BDI!$B$17,IF(AND(#REF!="Padrão",$H$4=#REF!),BDI!#REF!,IF(AND(#REF!="Diferenciado",$H$4=#REF!),BDI!$E$17,IF(AND(#REF!="Diferenciado",$H$4=#REF!),BDI!#REF!,IF(#REF!="ZERO",0))))),"")</f>
        <v>#REF!</v>
      </c>
      <c r="H767" s="129" t="str">
        <f t="shared" si="34"/>
        <v/>
      </c>
      <c r="I767" s="127" t="str">
        <f t="shared" si="35"/>
        <v/>
      </c>
    </row>
    <row r="768" spans="1:9" hidden="1" x14ac:dyDescent="0.35">
      <c r="A768" s="160" t="s">
        <v>2215</v>
      </c>
      <c r="B768" s="108" t="s">
        <v>2216</v>
      </c>
      <c r="C768" s="109" t="s">
        <v>16</v>
      </c>
      <c r="D768" s="109">
        <v>0</v>
      </c>
      <c r="E768" s="126" t="s">
        <v>402</v>
      </c>
      <c r="F768" s="127" t="str">
        <f t="shared" si="33"/>
        <v/>
      </c>
      <c r="G768" s="128" t="e">
        <f>IF(A768&lt;&gt;"",IF(AND(#REF!="Padrão",$H$4=#REF!),BDI!$B$17,IF(AND(#REF!="Padrão",$H$4=#REF!),BDI!#REF!,IF(AND(#REF!="Diferenciado",$H$4=#REF!),BDI!$E$17,IF(AND(#REF!="Diferenciado",$H$4=#REF!),BDI!#REF!,IF(#REF!="ZERO",0))))),"")</f>
        <v>#REF!</v>
      </c>
      <c r="H768" s="129" t="str">
        <f t="shared" si="34"/>
        <v/>
      </c>
      <c r="I768" s="127" t="str">
        <f t="shared" si="35"/>
        <v/>
      </c>
    </row>
    <row r="769" spans="1:9" hidden="1" x14ac:dyDescent="0.35">
      <c r="A769" s="160" t="s">
        <v>2217</v>
      </c>
      <c r="B769" s="108" t="s">
        <v>2218</v>
      </c>
      <c r="C769" s="109" t="s">
        <v>16</v>
      </c>
      <c r="D769" s="109">
        <v>0</v>
      </c>
      <c r="E769" s="126" t="s">
        <v>402</v>
      </c>
      <c r="F769" s="127" t="str">
        <f t="shared" si="33"/>
        <v/>
      </c>
      <c r="G769" s="128" t="e">
        <f>IF(A769&lt;&gt;"",IF(AND(#REF!="Padrão",$H$4=#REF!),BDI!$B$17,IF(AND(#REF!="Padrão",$H$4=#REF!),BDI!#REF!,IF(AND(#REF!="Diferenciado",$H$4=#REF!),BDI!$E$17,IF(AND(#REF!="Diferenciado",$H$4=#REF!),BDI!#REF!,IF(#REF!="ZERO",0))))),"")</f>
        <v>#REF!</v>
      </c>
      <c r="H769" s="129" t="str">
        <f t="shared" si="34"/>
        <v/>
      </c>
      <c r="I769" s="127" t="str">
        <f t="shared" si="35"/>
        <v/>
      </c>
    </row>
    <row r="770" spans="1:9" hidden="1" x14ac:dyDescent="0.35">
      <c r="A770" s="160" t="s">
        <v>2219</v>
      </c>
      <c r="B770" s="108" t="s">
        <v>2220</v>
      </c>
      <c r="C770" s="109" t="s">
        <v>16</v>
      </c>
      <c r="D770" s="109">
        <v>0</v>
      </c>
      <c r="E770" s="126" t="s">
        <v>402</v>
      </c>
      <c r="F770" s="127" t="str">
        <f t="shared" si="33"/>
        <v/>
      </c>
      <c r="G770" s="128" t="e">
        <f>IF(A770&lt;&gt;"",IF(AND(#REF!="Padrão",$H$4=#REF!),BDI!$B$17,IF(AND(#REF!="Padrão",$H$4=#REF!),BDI!#REF!,IF(AND(#REF!="Diferenciado",$H$4=#REF!),BDI!$E$17,IF(AND(#REF!="Diferenciado",$H$4=#REF!),BDI!#REF!,IF(#REF!="ZERO",0))))),"")</f>
        <v>#REF!</v>
      </c>
      <c r="H770" s="129" t="str">
        <f t="shared" si="34"/>
        <v/>
      </c>
      <c r="I770" s="127" t="str">
        <f t="shared" si="35"/>
        <v/>
      </c>
    </row>
    <row r="771" spans="1:9" hidden="1" x14ac:dyDescent="0.35">
      <c r="A771" s="160" t="s">
        <v>2221</v>
      </c>
      <c r="B771" s="108" t="s">
        <v>2222</v>
      </c>
      <c r="C771" s="109" t="s">
        <v>16</v>
      </c>
      <c r="D771" s="109">
        <v>0</v>
      </c>
      <c r="E771" s="126" t="s">
        <v>402</v>
      </c>
      <c r="F771" s="127" t="str">
        <f t="shared" si="33"/>
        <v/>
      </c>
      <c r="G771" s="128" t="e">
        <f>IF(A771&lt;&gt;"",IF(AND(#REF!="Padrão",$H$4=#REF!),BDI!$B$17,IF(AND(#REF!="Padrão",$H$4=#REF!),BDI!#REF!,IF(AND(#REF!="Diferenciado",$H$4=#REF!),BDI!$E$17,IF(AND(#REF!="Diferenciado",$H$4=#REF!),BDI!#REF!,IF(#REF!="ZERO",0))))),"")</f>
        <v>#REF!</v>
      </c>
      <c r="H771" s="129" t="str">
        <f t="shared" si="34"/>
        <v/>
      </c>
      <c r="I771" s="127" t="str">
        <f t="shared" si="35"/>
        <v/>
      </c>
    </row>
    <row r="772" spans="1:9" hidden="1" x14ac:dyDescent="0.35">
      <c r="A772" s="160" t="s">
        <v>2223</v>
      </c>
      <c r="B772" s="108" t="s">
        <v>2224</v>
      </c>
      <c r="C772" s="109" t="s">
        <v>16</v>
      </c>
      <c r="D772" s="109">
        <v>0</v>
      </c>
      <c r="E772" s="126" t="s">
        <v>402</v>
      </c>
      <c r="F772" s="127" t="str">
        <f t="shared" si="33"/>
        <v/>
      </c>
      <c r="G772" s="128" t="e">
        <f>IF(A772&lt;&gt;"",IF(AND(#REF!="Padrão",$H$4=#REF!),BDI!$B$17,IF(AND(#REF!="Padrão",$H$4=#REF!),BDI!#REF!,IF(AND(#REF!="Diferenciado",$H$4=#REF!),BDI!$E$17,IF(AND(#REF!="Diferenciado",$H$4=#REF!),BDI!#REF!,IF(#REF!="ZERO",0))))),"")</f>
        <v>#REF!</v>
      </c>
      <c r="H772" s="129" t="str">
        <f t="shared" si="34"/>
        <v/>
      </c>
      <c r="I772" s="127" t="str">
        <f t="shared" si="35"/>
        <v/>
      </c>
    </row>
    <row r="773" spans="1:9" hidden="1" x14ac:dyDescent="0.35">
      <c r="A773" s="160" t="s">
        <v>2225</v>
      </c>
      <c r="B773" s="108" t="s">
        <v>2226</v>
      </c>
      <c r="C773" s="109" t="s">
        <v>16</v>
      </c>
      <c r="D773" s="109">
        <v>0</v>
      </c>
      <c r="E773" s="126" t="s">
        <v>402</v>
      </c>
      <c r="F773" s="127" t="str">
        <f t="shared" si="33"/>
        <v/>
      </c>
      <c r="G773" s="128" t="e">
        <f>IF(A773&lt;&gt;"",IF(AND(#REF!="Padrão",$H$4=#REF!),BDI!$B$17,IF(AND(#REF!="Padrão",$H$4=#REF!),BDI!#REF!,IF(AND(#REF!="Diferenciado",$H$4=#REF!),BDI!$E$17,IF(AND(#REF!="Diferenciado",$H$4=#REF!),BDI!#REF!,IF(#REF!="ZERO",0))))),"")</f>
        <v>#REF!</v>
      </c>
      <c r="H773" s="129" t="str">
        <f t="shared" si="34"/>
        <v/>
      </c>
      <c r="I773" s="127" t="str">
        <f t="shared" si="35"/>
        <v/>
      </c>
    </row>
    <row r="774" spans="1:9" hidden="1" x14ac:dyDescent="0.35">
      <c r="A774" s="160" t="s">
        <v>2227</v>
      </c>
      <c r="B774" s="108" t="s">
        <v>2228</v>
      </c>
      <c r="C774" s="109" t="s">
        <v>16</v>
      </c>
      <c r="D774" s="109">
        <v>0</v>
      </c>
      <c r="E774" s="126">
        <f ca="1">OFFSET(INDEX(Composições!A:J,MATCH(Orçamentária!A774,Composições!A:A,0),8),2,0)</f>
        <v>0</v>
      </c>
      <c r="F774" s="127">
        <f t="shared" ca="1" si="33"/>
        <v>0</v>
      </c>
      <c r="G774" s="128" t="e">
        <f>IF(A774&lt;&gt;"",IF(AND(#REF!="Padrão",$H$4=#REF!),BDI!$B$17,IF(AND(#REF!="Padrão",$H$4=#REF!),BDI!#REF!,IF(AND(#REF!="Diferenciado",$H$4=#REF!),BDI!$E$17,IF(AND(#REF!="Diferenciado",$H$4=#REF!),BDI!#REF!,IF(#REF!="ZERO",0))))),"")</f>
        <v>#REF!</v>
      </c>
      <c r="H774" s="129" t="e">
        <f t="shared" ca="1" si="34"/>
        <v>#REF!</v>
      </c>
      <c r="I774" s="127" t="e">
        <f t="shared" ca="1" si="35"/>
        <v>#REF!</v>
      </c>
    </row>
    <row r="775" spans="1:9" hidden="1" x14ac:dyDescent="0.35">
      <c r="A775" s="160" t="s">
        <v>2229</v>
      </c>
      <c r="B775" s="108" t="s">
        <v>2230</v>
      </c>
      <c r="C775" s="109" t="s">
        <v>16</v>
      </c>
      <c r="D775" s="109">
        <v>0</v>
      </c>
      <c r="E775" s="126">
        <f ca="1">OFFSET(INDEX(Composições!A:J,MATCH(Orçamentária!A775,Composições!A:A,0),8),2,0)</f>
        <v>0</v>
      </c>
      <c r="F775" s="127">
        <f t="shared" ref="F775:F838" ca="1" si="36">IF(ISNUMBER(E775),D775*E775,"")</f>
        <v>0</v>
      </c>
      <c r="G775" s="128" t="e">
        <f>IF(A775&lt;&gt;"",IF(AND(#REF!="Padrão",$H$4=#REF!),BDI!$B$17,IF(AND(#REF!="Padrão",$H$4=#REF!),BDI!#REF!,IF(AND(#REF!="Diferenciado",$H$4=#REF!),BDI!$E$17,IF(AND(#REF!="Diferenciado",$H$4=#REF!),BDI!#REF!,IF(#REF!="ZERO",0))))),"")</f>
        <v>#REF!</v>
      </c>
      <c r="H775" s="129" t="e">
        <f t="shared" ref="H775:H838" ca="1" si="37">IF(ISNUMBER(E775),ROUND(E775*(1+G775),2),"")</f>
        <v>#REF!</v>
      </c>
      <c r="I775" s="127" t="e">
        <f t="shared" ref="I775:I838" ca="1" si="38">IF(ISNUMBER(E775),ROUND(H775*D775,2),"")</f>
        <v>#REF!</v>
      </c>
    </row>
    <row r="776" spans="1:9" hidden="1" x14ac:dyDescent="0.35">
      <c r="A776" s="160" t="s">
        <v>2231</v>
      </c>
      <c r="B776" s="108" t="s">
        <v>5375</v>
      </c>
      <c r="C776" s="109" t="s">
        <v>16</v>
      </c>
      <c r="D776" s="109">
        <v>0</v>
      </c>
      <c r="E776" s="126" t="s">
        <v>402</v>
      </c>
      <c r="F776" s="127" t="str">
        <f t="shared" si="36"/>
        <v/>
      </c>
      <c r="G776" s="128" t="e">
        <f>IF(A776&lt;&gt;"",IF(AND(#REF!="Padrão",$H$4=#REF!),BDI!$B$17,IF(AND(#REF!="Padrão",$H$4=#REF!),BDI!#REF!,IF(AND(#REF!="Diferenciado",$H$4=#REF!),BDI!$E$17,IF(AND(#REF!="Diferenciado",$H$4=#REF!),BDI!#REF!,IF(#REF!="ZERO",0))))),"")</f>
        <v>#REF!</v>
      </c>
      <c r="H776" s="129" t="str">
        <f t="shared" si="37"/>
        <v/>
      </c>
      <c r="I776" s="127" t="str">
        <f t="shared" si="38"/>
        <v/>
      </c>
    </row>
    <row r="777" spans="1:9" hidden="1" x14ac:dyDescent="0.35">
      <c r="A777" s="160" t="s">
        <v>2232</v>
      </c>
      <c r="B777" s="108" t="s">
        <v>8072</v>
      </c>
      <c r="C777" s="109" t="s">
        <v>16</v>
      </c>
      <c r="D777" s="109">
        <v>0</v>
      </c>
      <c r="E777" s="126">
        <f ca="1">OFFSET(INDEX(Composições!A:J,MATCH(Orçamentária!A777,Composições!A:A,0),8),2,0)</f>
        <v>0</v>
      </c>
      <c r="F777" s="127">
        <f t="shared" ca="1" si="36"/>
        <v>0</v>
      </c>
      <c r="G777" s="128" t="e">
        <f>IF(A777&lt;&gt;"",IF(AND(#REF!="Padrão",$H$4=#REF!),BDI!$B$17,IF(AND(#REF!="Padrão",$H$4=#REF!),BDI!#REF!,IF(AND(#REF!="Diferenciado",$H$4=#REF!),BDI!$E$17,IF(AND(#REF!="Diferenciado",$H$4=#REF!),BDI!#REF!,IF(#REF!="ZERO",0))))),"")</f>
        <v>#REF!</v>
      </c>
      <c r="H777" s="129" t="e">
        <f t="shared" ca="1" si="37"/>
        <v>#REF!</v>
      </c>
      <c r="I777" s="127" t="e">
        <f t="shared" ca="1" si="38"/>
        <v>#REF!</v>
      </c>
    </row>
    <row r="778" spans="1:9" hidden="1" x14ac:dyDescent="0.35">
      <c r="A778" s="160" t="s">
        <v>2233</v>
      </c>
      <c r="B778" s="108" t="s">
        <v>5431</v>
      </c>
      <c r="C778" s="109" t="s">
        <v>16</v>
      </c>
      <c r="D778" s="109">
        <v>0</v>
      </c>
      <c r="E778" s="126" t="s">
        <v>402</v>
      </c>
      <c r="F778" s="127" t="str">
        <f t="shared" si="36"/>
        <v/>
      </c>
      <c r="G778" s="128" t="e">
        <f>IF(A778&lt;&gt;"",IF(AND(#REF!="Padrão",$H$4=#REF!),BDI!$B$17,IF(AND(#REF!="Padrão",$H$4=#REF!),BDI!#REF!,IF(AND(#REF!="Diferenciado",$H$4=#REF!),BDI!$E$17,IF(AND(#REF!="Diferenciado",$H$4=#REF!),BDI!#REF!,IF(#REF!="ZERO",0))))),"")</f>
        <v>#REF!</v>
      </c>
      <c r="H778" s="129" t="str">
        <f t="shared" si="37"/>
        <v/>
      </c>
      <c r="I778" s="127" t="str">
        <f t="shared" si="38"/>
        <v/>
      </c>
    </row>
    <row r="779" spans="1:9" hidden="1" x14ac:dyDescent="0.35">
      <c r="A779" s="160" t="s">
        <v>2234</v>
      </c>
      <c r="B779" s="108" t="s">
        <v>2235</v>
      </c>
      <c r="C779" s="109" t="s">
        <v>16</v>
      </c>
      <c r="D779" s="109">
        <v>0</v>
      </c>
      <c r="E779" s="126" t="s">
        <v>402</v>
      </c>
      <c r="F779" s="127" t="str">
        <f t="shared" si="36"/>
        <v/>
      </c>
      <c r="G779" s="128" t="e">
        <f>IF(A779&lt;&gt;"",IF(AND(#REF!="Padrão",$H$4=#REF!),BDI!$B$17,IF(AND(#REF!="Padrão",$H$4=#REF!),BDI!#REF!,IF(AND(#REF!="Diferenciado",$H$4=#REF!),BDI!$E$17,IF(AND(#REF!="Diferenciado",$H$4=#REF!),BDI!#REF!,IF(#REF!="ZERO",0))))),"")</f>
        <v>#REF!</v>
      </c>
      <c r="H779" s="129" t="str">
        <f t="shared" si="37"/>
        <v/>
      </c>
      <c r="I779" s="127" t="str">
        <f t="shared" si="38"/>
        <v/>
      </c>
    </row>
    <row r="780" spans="1:9" hidden="1" x14ac:dyDescent="0.35">
      <c r="A780" s="160" t="s">
        <v>2236</v>
      </c>
      <c r="B780" s="108" t="s">
        <v>5376</v>
      </c>
      <c r="C780" s="109" t="s">
        <v>16</v>
      </c>
      <c r="D780" s="109">
        <v>0</v>
      </c>
      <c r="E780" s="126" t="s">
        <v>402</v>
      </c>
      <c r="F780" s="127" t="str">
        <f t="shared" si="36"/>
        <v/>
      </c>
      <c r="G780" s="128" t="e">
        <f>IF(A780&lt;&gt;"",IF(AND(#REF!="Padrão",$H$4=#REF!),BDI!$B$17,IF(AND(#REF!="Padrão",$H$4=#REF!),BDI!#REF!,IF(AND(#REF!="Diferenciado",$H$4=#REF!),BDI!$E$17,IF(AND(#REF!="Diferenciado",$H$4=#REF!),BDI!#REF!,IF(#REF!="ZERO",0))))),"")</f>
        <v>#REF!</v>
      </c>
      <c r="H780" s="129" t="str">
        <f t="shared" si="37"/>
        <v/>
      </c>
      <c r="I780" s="127" t="str">
        <f t="shared" si="38"/>
        <v/>
      </c>
    </row>
    <row r="781" spans="1:9" hidden="1" x14ac:dyDescent="0.35">
      <c r="A781" s="160" t="s">
        <v>2237</v>
      </c>
      <c r="B781" s="108" t="s">
        <v>2238</v>
      </c>
      <c r="C781" s="109" t="s">
        <v>16</v>
      </c>
      <c r="D781" s="109">
        <v>0</v>
      </c>
      <c r="E781" s="126" t="s">
        <v>402</v>
      </c>
      <c r="F781" s="127" t="str">
        <f t="shared" si="36"/>
        <v/>
      </c>
      <c r="G781" s="128" t="e">
        <f>IF(A781&lt;&gt;"",IF(AND(#REF!="Padrão",$H$4=#REF!),BDI!$B$17,IF(AND(#REF!="Padrão",$H$4=#REF!),BDI!#REF!,IF(AND(#REF!="Diferenciado",$H$4=#REF!),BDI!$E$17,IF(AND(#REF!="Diferenciado",$H$4=#REF!),BDI!#REF!,IF(#REF!="ZERO",0))))),"")</f>
        <v>#REF!</v>
      </c>
      <c r="H781" s="129" t="str">
        <f t="shared" si="37"/>
        <v/>
      </c>
      <c r="I781" s="127" t="str">
        <f t="shared" si="38"/>
        <v/>
      </c>
    </row>
    <row r="782" spans="1:9" hidden="1" x14ac:dyDescent="0.35">
      <c r="A782" s="160" t="s">
        <v>2239</v>
      </c>
      <c r="B782" s="108" t="s">
        <v>5432</v>
      </c>
      <c r="C782" s="109" t="s">
        <v>16</v>
      </c>
      <c r="D782" s="109">
        <v>0</v>
      </c>
      <c r="E782" s="126" t="s">
        <v>402</v>
      </c>
      <c r="F782" s="127" t="str">
        <f t="shared" si="36"/>
        <v/>
      </c>
      <c r="G782" s="128" t="e">
        <f>IF(A782&lt;&gt;"",IF(AND(#REF!="Padrão",$H$4=#REF!),BDI!$B$17,IF(AND(#REF!="Padrão",$H$4=#REF!),BDI!#REF!,IF(AND(#REF!="Diferenciado",$H$4=#REF!),BDI!$E$17,IF(AND(#REF!="Diferenciado",$H$4=#REF!),BDI!#REF!,IF(#REF!="ZERO",0))))),"")</f>
        <v>#REF!</v>
      </c>
      <c r="H782" s="129" t="str">
        <f t="shared" si="37"/>
        <v/>
      </c>
      <c r="I782" s="127" t="str">
        <f t="shared" si="38"/>
        <v/>
      </c>
    </row>
    <row r="783" spans="1:9" hidden="1" x14ac:dyDescent="0.35">
      <c r="A783" s="160" t="s">
        <v>2240</v>
      </c>
      <c r="B783" s="108" t="s">
        <v>2241</v>
      </c>
      <c r="C783" s="109" t="s">
        <v>16</v>
      </c>
      <c r="D783" s="109">
        <v>0</v>
      </c>
      <c r="E783" s="126" t="s">
        <v>402</v>
      </c>
      <c r="F783" s="127" t="str">
        <f t="shared" si="36"/>
        <v/>
      </c>
      <c r="G783" s="128" t="e">
        <f>IF(A783&lt;&gt;"",IF(AND(#REF!="Padrão",$H$4=#REF!),BDI!$B$17,IF(AND(#REF!="Padrão",$H$4=#REF!),BDI!#REF!,IF(AND(#REF!="Diferenciado",$H$4=#REF!),BDI!$E$17,IF(AND(#REF!="Diferenciado",$H$4=#REF!),BDI!#REF!,IF(#REF!="ZERO",0))))),"")</f>
        <v>#REF!</v>
      </c>
      <c r="H783" s="129" t="str">
        <f t="shared" si="37"/>
        <v/>
      </c>
      <c r="I783" s="127" t="str">
        <f t="shared" si="38"/>
        <v/>
      </c>
    </row>
    <row r="784" spans="1:9" hidden="1" x14ac:dyDescent="0.35">
      <c r="A784" s="160" t="s">
        <v>2242</v>
      </c>
      <c r="B784" s="108" t="s">
        <v>2243</v>
      </c>
      <c r="C784" s="109" t="s">
        <v>16</v>
      </c>
      <c r="D784" s="109">
        <v>0</v>
      </c>
      <c r="E784" s="126" t="s">
        <v>402</v>
      </c>
      <c r="F784" s="127" t="str">
        <f t="shared" si="36"/>
        <v/>
      </c>
      <c r="G784" s="128" t="e">
        <f>IF(A784&lt;&gt;"",IF(AND(#REF!="Padrão",$H$4=#REF!),BDI!$B$17,IF(AND(#REF!="Padrão",$H$4=#REF!),BDI!#REF!,IF(AND(#REF!="Diferenciado",$H$4=#REF!),BDI!$E$17,IF(AND(#REF!="Diferenciado",$H$4=#REF!),BDI!#REF!,IF(#REF!="ZERO",0))))),"")</f>
        <v>#REF!</v>
      </c>
      <c r="H784" s="129" t="str">
        <f t="shared" si="37"/>
        <v/>
      </c>
      <c r="I784" s="127" t="str">
        <f t="shared" si="38"/>
        <v/>
      </c>
    </row>
    <row r="785" spans="1:9" hidden="1" x14ac:dyDescent="0.35">
      <c r="A785" s="160" t="s">
        <v>2244</v>
      </c>
      <c r="B785" s="108" t="s">
        <v>2245</v>
      </c>
      <c r="C785" s="109" t="s">
        <v>16</v>
      </c>
      <c r="D785" s="109">
        <v>0</v>
      </c>
      <c r="E785" s="126" t="s">
        <v>402</v>
      </c>
      <c r="F785" s="127" t="str">
        <f t="shared" si="36"/>
        <v/>
      </c>
      <c r="G785" s="128" t="e">
        <f>IF(A785&lt;&gt;"",IF(AND(#REF!="Padrão",$H$4=#REF!),BDI!$B$17,IF(AND(#REF!="Padrão",$H$4=#REF!),BDI!#REF!,IF(AND(#REF!="Diferenciado",$H$4=#REF!),BDI!$E$17,IF(AND(#REF!="Diferenciado",$H$4=#REF!),BDI!#REF!,IF(#REF!="ZERO",0))))),"")</f>
        <v>#REF!</v>
      </c>
      <c r="H785" s="129" t="str">
        <f t="shared" si="37"/>
        <v/>
      </c>
      <c r="I785" s="127" t="str">
        <f t="shared" si="38"/>
        <v/>
      </c>
    </row>
    <row r="786" spans="1:9" hidden="1" x14ac:dyDescent="0.35">
      <c r="A786" s="160" t="s">
        <v>2246</v>
      </c>
      <c r="B786" s="108" t="s">
        <v>2247</v>
      </c>
      <c r="C786" s="109" t="s">
        <v>16</v>
      </c>
      <c r="D786" s="109">
        <v>0</v>
      </c>
      <c r="E786" s="126" t="s">
        <v>402</v>
      </c>
      <c r="F786" s="127" t="str">
        <f t="shared" si="36"/>
        <v/>
      </c>
      <c r="G786" s="128" t="e">
        <f>IF(A786&lt;&gt;"",IF(AND(#REF!="Padrão",$H$4=#REF!),BDI!$B$17,IF(AND(#REF!="Padrão",$H$4=#REF!),BDI!#REF!,IF(AND(#REF!="Diferenciado",$H$4=#REF!),BDI!$E$17,IF(AND(#REF!="Diferenciado",$H$4=#REF!),BDI!#REF!,IF(#REF!="ZERO",0))))),"")</f>
        <v>#REF!</v>
      </c>
      <c r="H786" s="129" t="str">
        <f t="shared" si="37"/>
        <v/>
      </c>
      <c r="I786" s="127" t="str">
        <f t="shared" si="38"/>
        <v/>
      </c>
    </row>
    <row r="787" spans="1:9" hidden="1" x14ac:dyDescent="0.35">
      <c r="A787" s="160" t="s">
        <v>2248</v>
      </c>
      <c r="B787" s="108" t="s">
        <v>2249</v>
      </c>
      <c r="C787" s="109" t="s">
        <v>16</v>
      </c>
      <c r="D787" s="109">
        <v>0</v>
      </c>
      <c r="E787" s="126" t="s">
        <v>402</v>
      </c>
      <c r="F787" s="127" t="str">
        <f t="shared" si="36"/>
        <v/>
      </c>
      <c r="G787" s="128" t="e">
        <f>IF(A787&lt;&gt;"",IF(AND(#REF!="Padrão",$H$4=#REF!),BDI!$B$17,IF(AND(#REF!="Padrão",$H$4=#REF!),BDI!#REF!,IF(AND(#REF!="Diferenciado",$H$4=#REF!),BDI!$E$17,IF(AND(#REF!="Diferenciado",$H$4=#REF!),BDI!#REF!,IF(#REF!="ZERO",0))))),"")</f>
        <v>#REF!</v>
      </c>
      <c r="H787" s="129" t="str">
        <f t="shared" si="37"/>
        <v/>
      </c>
      <c r="I787" s="127" t="str">
        <f t="shared" si="38"/>
        <v/>
      </c>
    </row>
    <row r="788" spans="1:9" hidden="1" x14ac:dyDescent="0.35">
      <c r="A788" s="160" t="s">
        <v>2250</v>
      </c>
      <c r="B788" s="108" t="s">
        <v>2251</v>
      </c>
      <c r="C788" s="109" t="s">
        <v>16</v>
      </c>
      <c r="D788" s="109">
        <v>0</v>
      </c>
      <c r="E788" s="126" t="s">
        <v>402</v>
      </c>
      <c r="F788" s="127" t="str">
        <f t="shared" si="36"/>
        <v/>
      </c>
      <c r="G788" s="128" t="e">
        <f>IF(A788&lt;&gt;"",IF(AND(#REF!="Padrão",$H$4=#REF!),BDI!$B$17,IF(AND(#REF!="Padrão",$H$4=#REF!),BDI!#REF!,IF(AND(#REF!="Diferenciado",$H$4=#REF!),BDI!$E$17,IF(AND(#REF!="Diferenciado",$H$4=#REF!),BDI!#REF!,IF(#REF!="ZERO",0))))),"")</f>
        <v>#REF!</v>
      </c>
      <c r="H788" s="129" t="str">
        <f t="shared" si="37"/>
        <v/>
      </c>
      <c r="I788" s="127" t="str">
        <f t="shared" si="38"/>
        <v/>
      </c>
    </row>
    <row r="789" spans="1:9" hidden="1" x14ac:dyDescent="0.35">
      <c r="A789" s="160" t="s">
        <v>2252</v>
      </c>
      <c r="B789" s="108" t="s">
        <v>2253</v>
      </c>
      <c r="C789" s="109" t="s">
        <v>16</v>
      </c>
      <c r="D789" s="109">
        <v>0</v>
      </c>
      <c r="E789" s="126" t="s">
        <v>402</v>
      </c>
      <c r="F789" s="127" t="str">
        <f t="shared" si="36"/>
        <v/>
      </c>
      <c r="G789" s="128" t="e">
        <f>IF(A789&lt;&gt;"",IF(AND(#REF!="Padrão",$H$4=#REF!),BDI!$B$17,IF(AND(#REF!="Padrão",$H$4=#REF!),BDI!#REF!,IF(AND(#REF!="Diferenciado",$H$4=#REF!),BDI!$E$17,IF(AND(#REF!="Diferenciado",$H$4=#REF!),BDI!#REF!,IF(#REF!="ZERO",0))))),"")</f>
        <v>#REF!</v>
      </c>
      <c r="H789" s="129" t="str">
        <f t="shared" si="37"/>
        <v/>
      </c>
      <c r="I789" s="127" t="str">
        <f t="shared" si="38"/>
        <v/>
      </c>
    </row>
    <row r="790" spans="1:9" hidden="1" x14ac:dyDescent="0.35">
      <c r="A790" s="160" t="s">
        <v>2254</v>
      </c>
      <c r="B790" s="108" t="s">
        <v>2255</v>
      </c>
      <c r="C790" s="109" t="s">
        <v>16</v>
      </c>
      <c r="D790" s="109">
        <v>0</v>
      </c>
      <c r="E790" s="126" t="s">
        <v>402</v>
      </c>
      <c r="F790" s="127" t="str">
        <f t="shared" si="36"/>
        <v/>
      </c>
      <c r="G790" s="128" t="e">
        <f>IF(A790&lt;&gt;"",IF(AND(#REF!="Padrão",$H$4=#REF!),BDI!$B$17,IF(AND(#REF!="Padrão",$H$4=#REF!),BDI!#REF!,IF(AND(#REF!="Diferenciado",$H$4=#REF!),BDI!$E$17,IF(AND(#REF!="Diferenciado",$H$4=#REF!),BDI!#REF!,IF(#REF!="ZERO",0))))),"")</f>
        <v>#REF!</v>
      </c>
      <c r="H790" s="129" t="str">
        <f t="shared" si="37"/>
        <v/>
      </c>
      <c r="I790" s="127" t="str">
        <f t="shared" si="38"/>
        <v/>
      </c>
    </row>
    <row r="791" spans="1:9" hidden="1" x14ac:dyDescent="0.35">
      <c r="A791" s="160" t="s">
        <v>2256</v>
      </c>
      <c r="B791" s="108" t="s">
        <v>2257</v>
      </c>
      <c r="C791" s="109" t="s">
        <v>16</v>
      </c>
      <c r="D791" s="109">
        <v>0</v>
      </c>
      <c r="E791" s="126" t="s">
        <v>402</v>
      </c>
      <c r="F791" s="127" t="str">
        <f t="shared" si="36"/>
        <v/>
      </c>
      <c r="G791" s="128" t="e">
        <f>IF(A791&lt;&gt;"",IF(AND(#REF!="Padrão",$H$4=#REF!),BDI!$B$17,IF(AND(#REF!="Padrão",$H$4=#REF!),BDI!#REF!,IF(AND(#REF!="Diferenciado",$H$4=#REF!),BDI!$E$17,IF(AND(#REF!="Diferenciado",$H$4=#REF!),BDI!#REF!,IF(#REF!="ZERO",0))))),"")</f>
        <v>#REF!</v>
      </c>
      <c r="H791" s="129" t="str">
        <f t="shared" si="37"/>
        <v/>
      </c>
      <c r="I791" s="127" t="str">
        <f t="shared" si="38"/>
        <v/>
      </c>
    </row>
    <row r="792" spans="1:9" hidden="1" x14ac:dyDescent="0.35">
      <c r="A792" s="160" t="s">
        <v>2258</v>
      </c>
      <c r="B792" s="108" t="s">
        <v>2259</v>
      </c>
      <c r="C792" s="109" t="s">
        <v>16</v>
      </c>
      <c r="D792" s="109">
        <v>0</v>
      </c>
      <c r="E792" s="126" t="s">
        <v>402</v>
      </c>
      <c r="F792" s="127" t="str">
        <f t="shared" si="36"/>
        <v/>
      </c>
      <c r="G792" s="128" t="e">
        <f>IF(A792&lt;&gt;"",IF(AND(#REF!="Padrão",$H$4=#REF!),BDI!$B$17,IF(AND(#REF!="Padrão",$H$4=#REF!),BDI!#REF!,IF(AND(#REF!="Diferenciado",$H$4=#REF!),BDI!$E$17,IF(AND(#REF!="Diferenciado",$H$4=#REF!),BDI!#REF!,IF(#REF!="ZERO",0))))),"")</f>
        <v>#REF!</v>
      </c>
      <c r="H792" s="129" t="str">
        <f t="shared" si="37"/>
        <v/>
      </c>
      <c r="I792" s="127" t="str">
        <f t="shared" si="38"/>
        <v/>
      </c>
    </row>
    <row r="793" spans="1:9" hidden="1" x14ac:dyDescent="0.35">
      <c r="A793" s="160" t="s">
        <v>2260</v>
      </c>
      <c r="B793" s="108" t="s">
        <v>2261</v>
      </c>
      <c r="C793" s="109" t="s">
        <v>16</v>
      </c>
      <c r="D793" s="109">
        <v>0</v>
      </c>
      <c r="E793" s="126" t="s">
        <v>402</v>
      </c>
      <c r="F793" s="127" t="str">
        <f t="shared" si="36"/>
        <v/>
      </c>
      <c r="G793" s="128" t="e">
        <f>IF(A793&lt;&gt;"",IF(AND(#REF!="Padrão",$H$4=#REF!),BDI!$B$17,IF(AND(#REF!="Padrão",$H$4=#REF!),BDI!#REF!,IF(AND(#REF!="Diferenciado",$H$4=#REF!),BDI!$E$17,IF(AND(#REF!="Diferenciado",$H$4=#REF!),BDI!#REF!,IF(#REF!="ZERO",0))))),"")</f>
        <v>#REF!</v>
      </c>
      <c r="H793" s="129" t="str">
        <f t="shared" si="37"/>
        <v/>
      </c>
      <c r="I793" s="127" t="str">
        <f t="shared" si="38"/>
        <v/>
      </c>
    </row>
    <row r="794" spans="1:9" hidden="1" x14ac:dyDescent="0.35">
      <c r="A794" s="160" t="s">
        <v>2262</v>
      </c>
      <c r="B794" s="108" t="s">
        <v>2263</v>
      </c>
      <c r="C794" s="109" t="s">
        <v>16</v>
      </c>
      <c r="D794" s="109">
        <v>0</v>
      </c>
      <c r="E794" s="126" t="s">
        <v>402</v>
      </c>
      <c r="F794" s="127" t="str">
        <f t="shared" si="36"/>
        <v/>
      </c>
      <c r="G794" s="128" t="e">
        <f>IF(A794&lt;&gt;"",IF(AND(#REF!="Padrão",$H$4=#REF!),BDI!$B$17,IF(AND(#REF!="Padrão",$H$4=#REF!),BDI!#REF!,IF(AND(#REF!="Diferenciado",$H$4=#REF!),BDI!$E$17,IF(AND(#REF!="Diferenciado",$H$4=#REF!),BDI!#REF!,IF(#REF!="ZERO",0))))),"")</f>
        <v>#REF!</v>
      </c>
      <c r="H794" s="129" t="str">
        <f t="shared" si="37"/>
        <v/>
      </c>
      <c r="I794" s="127" t="str">
        <f t="shared" si="38"/>
        <v/>
      </c>
    </row>
    <row r="795" spans="1:9" hidden="1" x14ac:dyDescent="0.35">
      <c r="A795" s="160" t="s">
        <v>2264</v>
      </c>
      <c r="B795" s="108" t="s">
        <v>2265</v>
      </c>
      <c r="C795" s="109" t="s">
        <v>16</v>
      </c>
      <c r="D795" s="109">
        <v>0</v>
      </c>
      <c r="E795" s="126" t="s">
        <v>402</v>
      </c>
      <c r="F795" s="127" t="str">
        <f t="shared" si="36"/>
        <v/>
      </c>
      <c r="G795" s="128" t="e">
        <f>IF(A795&lt;&gt;"",IF(AND(#REF!="Padrão",$H$4=#REF!),BDI!$B$17,IF(AND(#REF!="Padrão",$H$4=#REF!),BDI!#REF!,IF(AND(#REF!="Diferenciado",$H$4=#REF!),BDI!$E$17,IF(AND(#REF!="Diferenciado",$H$4=#REF!),BDI!#REF!,IF(#REF!="ZERO",0))))),"")</f>
        <v>#REF!</v>
      </c>
      <c r="H795" s="129" t="str">
        <f t="shared" si="37"/>
        <v/>
      </c>
      <c r="I795" s="127" t="str">
        <f t="shared" si="38"/>
        <v/>
      </c>
    </row>
    <row r="796" spans="1:9" hidden="1" x14ac:dyDescent="0.35">
      <c r="A796" s="160" t="s">
        <v>2266</v>
      </c>
      <c r="B796" s="108" t="s">
        <v>2267</v>
      </c>
      <c r="C796" s="109" t="s">
        <v>16</v>
      </c>
      <c r="D796" s="109">
        <v>0</v>
      </c>
      <c r="E796" s="126" t="s">
        <v>402</v>
      </c>
      <c r="F796" s="127" t="str">
        <f t="shared" si="36"/>
        <v/>
      </c>
      <c r="G796" s="128" t="e">
        <f>IF(A796&lt;&gt;"",IF(AND(#REF!="Padrão",$H$4=#REF!),BDI!$B$17,IF(AND(#REF!="Padrão",$H$4=#REF!),BDI!#REF!,IF(AND(#REF!="Diferenciado",$H$4=#REF!),BDI!$E$17,IF(AND(#REF!="Diferenciado",$H$4=#REF!),BDI!#REF!,IF(#REF!="ZERO",0))))),"")</f>
        <v>#REF!</v>
      </c>
      <c r="H796" s="129" t="str">
        <f t="shared" si="37"/>
        <v/>
      </c>
      <c r="I796" s="127" t="str">
        <f t="shared" si="38"/>
        <v/>
      </c>
    </row>
    <row r="797" spans="1:9" hidden="1" x14ac:dyDescent="0.35">
      <c r="A797" s="160" t="s">
        <v>2268</v>
      </c>
      <c r="B797" s="108" t="s">
        <v>2269</v>
      </c>
      <c r="C797" s="109" t="s">
        <v>16</v>
      </c>
      <c r="D797" s="109">
        <v>0</v>
      </c>
      <c r="E797" s="126" t="s">
        <v>402</v>
      </c>
      <c r="F797" s="127" t="str">
        <f t="shared" si="36"/>
        <v/>
      </c>
      <c r="G797" s="128" t="e">
        <f>IF(A797&lt;&gt;"",IF(AND(#REF!="Padrão",$H$4=#REF!),BDI!$B$17,IF(AND(#REF!="Padrão",$H$4=#REF!),BDI!#REF!,IF(AND(#REF!="Diferenciado",$H$4=#REF!),BDI!$E$17,IF(AND(#REF!="Diferenciado",$H$4=#REF!),BDI!#REF!,IF(#REF!="ZERO",0))))),"")</f>
        <v>#REF!</v>
      </c>
      <c r="H797" s="129" t="str">
        <f t="shared" si="37"/>
        <v/>
      </c>
      <c r="I797" s="127" t="str">
        <f t="shared" si="38"/>
        <v/>
      </c>
    </row>
    <row r="798" spans="1:9" hidden="1" x14ac:dyDescent="0.35">
      <c r="A798" s="160" t="s">
        <v>2270</v>
      </c>
      <c r="B798" s="108" t="s">
        <v>2271</v>
      </c>
      <c r="C798" s="109" t="s">
        <v>16</v>
      </c>
      <c r="D798" s="109">
        <v>0</v>
      </c>
      <c r="E798" s="126" t="s">
        <v>402</v>
      </c>
      <c r="F798" s="127" t="str">
        <f t="shared" si="36"/>
        <v/>
      </c>
      <c r="G798" s="128" t="e">
        <f>IF(A798&lt;&gt;"",IF(AND(#REF!="Padrão",$H$4=#REF!),BDI!$B$17,IF(AND(#REF!="Padrão",$H$4=#REF!),BDI!#REF!,IF(AND(#REF!="Diferenciado",$H$4=#REF!),BDI!$E$17,IF(AND(#REF!="Diferenciado",$H$4=#REF!),BDI!#REF!,IF(#REF!="ZERO",0))))),"")</f>
        <v>#REF!</v>
      </c>
      <c r="H798" s="129" t="str">
        <f t="shared" si="37"/>
        <v/>
      </c>
      <c r="I798" s="127" t="str">
        <f t="shared" si="38"/>
        <v/>
      </c>
    </row>
    <row r="799" spans="1:9" hidden="1" x14ac:dyDescent="0.35">
      <c r="A799" s="160" t="s">
        <v>2272</v>
      </c>
      <c r="B799" s="108" t="s">
        <v>2273</v>
      </c>
      <c r="C799" s="109" t="s">
        <v>16</v>
      </c>
      <c r="D799" s="109">
        <v>0</v>
      </c>
      <c r="E799" s="126" t="s">
        <v>402</v>
      </c>
      <c r="F799" s="127" t="str">
        <f t="shared" si="36"/>
        <v/>
      </c>
      <c r="G799" s="128" t="e">
        <f>IF(A799&lt;&gt;"",IF(AND(#REF!="Padrão",$H$4=#REF!),BDI!$B$17,IF(AND(#REF!="Padrão",$H$4=#REF!),BDI!#REF!,IF(AND(#REF!="Diferenciado",$H$4=#REF!),BDI!$E$17,IF(AND(#REF!="Diferenciado",$H$4=#REF!),BDI!#REF!,IF(#REF!="ZERO",0))))),"")</f>
        <v>#REF!</v>
      </c>
      <c r="H799" s="129" t="str">
        <f t="shared" si="37"/>
        <v/>
      </c>
      <c r="I799" s="127" t="str">
        <f t="shared" si="38"/>
        <v/>
      </c>
    </row>
    <row r="800" spans="1:9" hidden="1" x14ac:dyDescent="0.35">
      <c r="A800" s="160" t="s">
        <v>2274</v>
      </c>
      <c r="B800" s="108" t="s">
        <v>2275</v>
      </c>
      <c r="C800" s="109" t="s">
        <v>16</v>
      </c>
      <c r="D800" s="109">
        <v>0</v>
      </c>
      <c r="E800" s="126" t="s">
        <v>402</v>
      </c>
      <c r="F800" s="127" t="str">
        <f t="shared" si="36"/>
        <v/>
      </c>
      <c r="G800" s="128" t="e">
        <f>IF(A800&lt;&gt;"",IF(AND(#REF!="Padrão",$H$4=#REF!),BDI!$B$17,IF(AND(#REF!="Padrão",$H$4=#REF!),BDI!#REF!,IF(AND(#REF!="Diferenciado",$H$4=#REF!),BDI!$E$17,IF(AND(#REF!="Diferenciado",$H$4=#REF!),BDI!#REF!,IF(#REF!="ZERO",0))))),"")</f>
        <v>#REF!</v>
      </c>
      <c r="H800" s="129" t="str">
        <f t="shared" si="37"/>
        <v/>
      </c>
      <c r="I800" s="127" t="str">
        <f t="shared" si="38"/>
        <v/>
      </c>
    </row>
    <row r="801" spans="1:9" hidden="1" x14ac:dyDescent="0.35">
      <c r="A801" s="160" t="s">
        <v>2276</v>
      </c>
      <c r="B801" s="108" t="s">
        <v>2277</v>
      </c>
      <c r="C801" s="109" t="s">
        <v>16</v>
      </c>
      <c r="D801" s="109">
        <v>0</v>
      </c>
      <c r="E801" s="126" t="s">
        <v>402</v>
      </c>
      <c r="F801" s="127" t="str">
        <f t="shared" si="36"/>
        <v/>
      </c>
      <c r="G801" s="128" t="e">
        <f>IF(A801&lt;&gt;"",IF(AND(#REF!="Padrão",$H$4=#REF!),BDI!$B$17,IF(AND(#REF!="Padrão",$H$4=#REF!),BDI!#REF!,IF(AND(#REF!="Diferenciado",$H$4=#REF!),BDI!$E$17,IF(AND(#REF!="Diferenciado",$H$4=#REF!),BDI!#REF!,IF(#REF!="ZERO",0))))),"")</f>
        <v>#REF!</v>
      </c>
      <c r="H801" s="129" t="str">
        <f t="shared" si="37"/>
        <v/>
      </c>
      <c r="I801" s="127" t="str">
        <f t="shared" si="38"/>
        <v/>
      </c>
    </row>
    <row r="802" spans="1:9" hidden="1" x14ac:dyDescent="0.35">
      <c r="A802" s="160" t="s">
        <v>2278</v>
      </c>
      <c r="B802" s="108" t="s">
        <v>2279</v>
      </c>
      <c r="C802" s="109" t="s">
        <v>16</v>
      </c>
      <c r="D802" s="109">
        <v>0</v>
      </c>
      <c r="E802" s="126" t="s">
        <v>402</v>
      </c>
      <c r="F802" s="127" t="str">
        <f t="shared" si="36"/>
        <v/>
      </c>
      <c r="G802" s="128" t="e">
        <f>IF(A802&lt;&gt;"",IF(AND(#REF!="Padrão",$H$4=#REF!),BDI!$B$17,IF(AND(#REF!="Padrão",$H$4=#REF!),BDI!#REF!,IF(AND(#REF!="Diferenciado",$H$4=#REF!),BDI!$E$17,IF(AND(#REF!="Diferenciado",$H$4=#REF!),BDI!#REF!,IF(#REF!="ZERO",0))))),"")</f>
        <v>#REF!</v>
      </c>
      <c r="H802" s="129" t="str">
        <f t="shared" si="37"/>
        <v/>
      </c>
      <c r="I802" s="127" t="str">
        <f t="shared" si="38"/>
        <v/>
      </c>
    </row>
    <row r="803" spans="1:9" hidden="1" x14ac:dyDescent="0.35">
      <c r="A803" s="160" t="s">
        <v>2280</v>
      </c>
      <c r="B803" s="108" t="s">
        <v>2281</v>
      </c>
      <c r="C803" s="109" t="s">
        <v>16</v>
      </c>
      <c r="D803" s="109">
        <v>0</v>
      </c>
      <c r="E803" s="126" t="s">
        <v>402</v>
      </c>
      <c r="F803" s="127" t="str">
        <f t="shared" si="36"/>
        <v/>
      </c>
      <c r="G803" s="128" t="e">
        <f>IF(A803&lt;&gt;"",IF(AND(#REF!="Padrão",$H$4=#REF!),BDI!$B$17,IF(AND(#REF!="Padrão",$H$4=#REF!),BDI!#REF!,IF(AND(#REF!="Diferenciado",$H$4=#REF!),BDI!$E$17,IF(AND(#REF!="Diferenciado",$H$4=#REF!),BDI!#REF!,IF(#REF!="ZERO",0))))),"")</f>
        <v>#REF!</v>
      </c>
      <c r="H803" s="129" t="str">
        <f t="shared" si="37"/>
        <v/>
      </c>
      <c r="I803" s="127" t="str">
        <f t="shared" si="38"/>
        <v/>
      </c>
    </row>
    <row r="804" spans="1:9" hidden="1" x14ac:dyDescent="0.35">
      <c r="A804" s="160" t="s">
        <v>2282</v>
      </c>
      <c r="B804" s="108" t="s">
        <v>2283</v>
      </c>
      <c r="C804" s="109" t="s">
        <v>16</v>
      </c>
      <c r="D804" s="109">
        <v>0</v>
      </c>
      <c r="E804" s="126" t="s">
        <v>402</v>
      </c>
      <c r="F804" s="127" t="str">
        <f t="shared" si="36"/>
        <v/>
      </c>
      <c r="G804" s="128" t="e">
        <f>IF(A804&lt;&gt;"",IF(AND(#REF!="Padrão",$H$4=#REF!),BDI!$B$17,IF(AND(#REF!="Padrão",$H$4=#REF!),BDI!#REF!,IF(AND(#REF!="Diferenciado",$H$4=#REF!),BDI!$E$17,IF(AND(#REF!="Diferenciado",$H$4=#REF!),BDI!#REF!,IF(#REF!="ZERO",0))))),"")</f>
        <v>#REF!</v>
      </c>
      <c r="H804" s="129" t="str">
        <f t="shared" si="37"/>
        <v/>
      </c>
      <c r="I804" s="127" t="str">
        <f t="shared" si="38"/>
        <v/>
      </c>
    </row>
    <row r="805" spans="1:9" hidden="1" x14ac:dyDescent="0.35">
      <c r="A805" s="160" t="s">
        <v>2284</v>
      </c>
      <c r="B805" s="108" t="s">
        <v>2285</v>
      </c>
      <c r="C805" s="109" t="s">
        <v>16</v>
      </c>
      <c r="D805" s="109">
        <v>0</v>
      </c>
      <c r="E805" s="126" t="s">
        <v>402</v>
      </c>
      <c r="F805" s="127" t="str">
        <f t="shared" si="36"/>
        <v/>
      </c>
      <c r="G805" s="128" t="e">
        <f>IF(A805&lt;&gt;"",IF(AND(#REF!="Padrão",$H$4=#REF!),BDI!$B$17,IF(AND(#REF!="Padrão",$H$4=#REF!),BDI!#REF!,IF(AND(#REF!="Diferenciado",$H$4=#REF!),BDI!$E$17,IF(AND(#REF!="Diferenciado",$H$4=#REF!),BDI!#REF!,IF(#REF!="ZERO",0))))),"")</f>
        <v>#REF!</v>
      </c>
      <c r="H805" s="129" t="str">
        <f t="shared" si="37"/>
        <v/>
      </c>
      <c r="I805" s="127" t="str">
        <f t="shared" si="38"/>
        <v/>
      </c>
    </row>
    <row r="806" spans="1:9" hidden="1" x14ac:dyDescent="0.35">
      <c r="A806" s="160" t="s">
        <v>2286</v>
      </c>
      <c r="B806" s="108" t="s">
        <v>2287</v>
      </c>
      <c r="C806" s="109" t="s">
        <v>16</v>
      </c>
      <c r="D806" s="109">
        <v>0</v>
      </c>
      <c r="E806" s="126" t="s">
        <v>402</v>
      </c>
      <c r="F806" s="127" t="str">
        <f t="shared" si="36"/>
        <v/>
      </c>
      <c r="G806" s="128" t="e">
        <f>IF(A806&lt;&gt;"",IF(AND(#REF!="Padrão",$H$4=#REF!),BDI!$B$17,IF(AND(#REF!="Padrão",$H$4=#REF!),BDI!#REF!,IF(AND(#REF!="Diferenciado",$H$4=#REF!),BDI!$E$17,IF(AND(#REF!="Diferenciado",$H$4=#REF!),BDI!#REF!,IF(#REF!="ZERO",0))))),"")</f>
        <v>#REF!</v>
      </c>
      <c r="H806" s="129" t="str">
        <f t="shared" si="37"/>
        <v/>
      </c>
      <c r="I806" s="127" t="str">
        <f t="shared" si="38"/>
        <v/>
      </c>
    </row>
    <row r="807" spans="1:9" hidden="1" x14ac:dyDescent="0.35">
      <c r="A807" s="160" t="s">
        <v>2288</v>
      </c>
      <c r="B807" s="108" t="s">
        <v>2289</v>
      </c>
      <c r="C807" s="109" t="s">
        <v>16</v>
      </c>
      <c r="D807" s="109">
        <v>0</v>
      </c>
      <c r="E807" s="126" t="s">
        <v>402</v>
      </c>
      <c r="F807" s="127" t="str">
        <f t="shared" si="36"/>
        <v/>
      </c>
      <c r="G807" s="128" t="e">
        <f>IF(A807&lt;&gt;"",IF(AND(#REF!="Padrão",$H$4=#REF!),BDI!$B$17,IF(AND(#REF!="Padrão",$H$4=#REF!),BDI!#REF!,IF(AND(#REF!="Diferenciado",$H$4=#REF!),BDI!$E$17,IF(AND(#REF!="Diferenciado",$H$4=#REF!),BDI!#REF!,IF(#REF!="ZERO",0))))),"")</f>
        <v>#REF!</v>
      </c>
      <c r="H807" s="129" t="str">
        <f t="shared" si="37"/>
        <v/>
      </c>
      <c r="I807" s="127" t="str">
        <f t="shared" si="38"/>
        <v/>
      </c>
    </row>
    <row r="808" spans="1:9" hidden="1" x14ac:dyDescent="0.35">
      <c r="A808" s="160" t="s">
        <v>2290</v>
      </c>
      <c r="B808" s="108" t="s">
        <v>2291</v>
      </c>
      <c r="C808" s="109" t="s">
        <v>16</v>
      </c>
      <c r="D808" s="109">
        <v>0</v>
      </c>
      <c r="E808" s="126" t="s">
        <v>402</v>
      </c>
      <c r="F808" s="127" t="str">
        <f t="shared" si="36"/>
        <v/>
      </c>
      <c r="G808" s="128" t="e">
        <f>IF(A808&lt;&gt;"",IF(AND(#REF!="Padrão",$H$4=#REF!),BDI!$B$17,IF(AND(#REF!="Padrão",$H$4=#REF!),BDI!#REF!,IF(AND(#REF!="Diferenciado",$H$4=#REF!),BDI!$E$17,IF(AND(#REF!="Diferenciado",$H$4=#REF!),BDI!#REF!,IF(#REF!="ZERO",0))))),"")</f>
        <v>#REF!</v>
      </c>
      <c r="H808" s="129" t="str">
        <f t="shared" si="37"/>
        <v/>
      </c>
      <c r="I808" s="127" t="str">
        <f t="shared" si="38"/>
        <v/>
      </c>
    </row>
    <row r="809" spans="1:9" hidden="1" x14ac:dyDescent="0.35">
      <c r="A809" s="160" t="s">
        <v>2292</v>
      </c>
      <c r="B809" s="108" t="s">
        <v>2293</v>
      </c>
      <c r="C809" s="109" t="s">
        <v>16</v>
      </c>
      <c r="D809" s="109">
        <v>0</v>
      </c>
      <c r="E809" s="126" t="s">
        <v>402</v>
      </c>
      <c r="F809" s="127" t="str">
        <f t="shared" si="36"/>
        <v/>
      </c>
      <c r="G809" s="128" t="e">
        <f>IF(A809&lt;&gt;"",IF(AND(#REF!="Padrão",$H$4=#REF!),BDI!$B$17,IF(AND(#REF!="Padrão",$H$4=#REF!),BDI!#REF!,IF(AND(#REF!="Diferenciado",$H$4=#REF!),BDI!$E$17,IF(AND(#REF!="Diferenciado",$H$4=#REF!),BDI!#REF!,IF(#REF!="ZERO",0))))),"")</f>
        <v>#REF!</v>
      </c>
      <c r="H809" s="129" t="str">
        <f t="shared" si="37"/>
        <v/>
      </c>
      <c r="I809" s="127" t="str">
        <f t="shared" si="38"/>
        <v/>
      </c>
    </row>
    <row r="810" spans="1:9" hidden="1" x14ac:dyDescent="0.35">
      <c r="A810" s="160" t="s">
        <v>2294</v>
      </c>
      <c r="B810" s="108" t="s">
        <v>8073</v>
      </c>
      <c r="C810" s="109" t="s">
        <v>16</v>
      </c>
      <c r="D810" s="109">
        <v>0</v>
      </c>
      <c r="E810" s="126" t="s">
        <v>402</v>
      </c>
      <c r="F810" s="127" t="str">
        <f t="shared" si="36"/>
        <v/>
      </c>
      <c r="G810" s="128" t="e">
        <f>IF(A810&lt;&gt;"",IF(AND(#REF!="Padrão",$H$4=#REF!),BDI!$B$17,IF(AND(#REF!="Padrão",$H$4=#REF!),BDI!#REF!,IF(AND(#REF!="Diferenciado",$H$4=#REF!),BDI!$E$17,IF(AND(#REF!="Diferenciado",$H$4=#REF!),BDI!#REF!,IF(#REF!="ZERO",0))))),"")</f>
        <v>#REF!</v>
      </c>
      <c r="H810" s="129" t="str">
        <f t="shared" si="37"/>
        <v/>
      </c>
      <c r="I810" s="127" t="str">
        <f t="shared" si="38"/>
        <v/>
      </c>
    </row>
    <row r="811" spans="1:9" hidden="1" x14ac:dyDescent="0.35">
      <c r="A811" s="160" t="s">
        <v>2295</v>
      </c>
      <c r="B811" s="108" t="s">
        <v>2296</v>
      </c>
      <c r="C811" s="109" t="s">
        <v>16</v>
      </c>
      <c r="D811" s="109">
        <v>0</v>
      </c>
      <c r="E811" s="126" t="s">
        <v>402</v>
      </c>
      <c r="F811" s="127" t="str">
        <f t="shared" si="36"/>
        <v/>
      </c>
      <c r="G811" s="128" t="e">
        <f>IF(A811&lt;&gt;"",IF(AND(#REF!="Padrão",$H$4=#REF!),BDI!$B$17,IF(AND(#REF!="Padrão",$H$4=#REF!),BDI!#REF!,IF(AND(#REF!="Diferenciado",$H$4=#REF!),BDI!$E$17,IF(AND(#REF!="Diferenciado",$H$4=#REF!),BDI!#REF!,IF(#REF!="ZERO",0))))),"")</f>
        <v>#REF!</v>
      </c>
      <c r="H811" s="129" t="str">
        <f t="shared" si="37"/>
        <v/>
      </c>
      <c r="I811" s="127" t="str">
        <f t="shared" si="38"/>
        <v/>
      </c>
    </row>
    <row r="812" spans="1:9" hidden="1" x14ac:dyDescent="0.35">
      <c r="A812" s="160" t="s">
        <v>2297</v>
      </c>
      <c r="B812" s="108" t="s">
        <v>8074</v>
      </c>
      <c r="C812" s="109" t="s">
        <v>16</v>
      </c>
      <c r="D812" s="109">
        <v>0</v>
      </c>
      <c r="E812" s="126" t="s">
        <v>402</v>
      </c>
      <c r="F812" s="127" t="str">
        <f t="shared" si="36"/>
        <v/>
      </c>
      <c r="G812" s="128" t="e">
        <f>IF(A812&lt;&gt;"",IF(AND(#REF!="Padrão",$H$4=#REF!),BDI!$B$17,IF(AND(#REF!="Padrão",$H$4=#REF!),BDI!#REF!,IF(AND(#REF!="Diferenciado",$H$4=#REF!),BDI!$E$17,IF(AND(#REF!="Diferenciado",$H$4=#REF!),BDI!#REF!,IF(#REF!="ZERO",0))))),"")</f>
        <v>#REF!</v>
      </c>
      <c r="H812" s="129" t="str">
        <f t="shared" si="37"/>
        <v/>
      </c>
      <c r="I812" s="127" t="str">
        <f t="shared" si="38"/>
        <v/>
      </c>
    </row>
    <row r="813" spans="1:9" hidden="1" x14ac:dyDescent="0.35">
      <c r="A813" s="160" t="s">
        <v>2298</v>
      </c>
      <c r="B813" s="108" t="s">
        <v>8075</v>
      </c>
      <c r="C813" s="109" t="s">
        <v>16</v>
      </c>
      <c r="D813" s="109">
        <v>0</v>
      </c>
      <c r="E813" s="126" t="s">
        <v>402</v>
      </c>
      <c r="F813" s="127" t="str">
        <f t="shared" si="36"/>
        <v/>
      </c>
      <c r="G813" s="128" t="e">
        <f>IF(A813&lt;&gt;"",IF(AND(#REF!="Padrão",$H$4=#REF!),BDI!$B$17,IF(AND(#REF!="Padrão",$H$4=#REF!),BDI!#REF!,IF(AND(#REF!="Diferenciado",$H$4=#REF!),BDI!$E$17,IF(AND(#REF!="Diferenciado",$H$4=#REF!),BDI!#REF!,IF(#REF!="ZERO",0))))),"")</f>
        <v>#REF!</v>
      </c>
      <c r="H813" s="129" t="str">
        <f t="shared" si="37"/>
        <v/>
      </c>
      <c r="I813" s="127" t="str">
        <f t="shared" si="38"/>
        <v/>
      </c>
    </row>
    <row r="814" spans="1:9" hidden="1" x14ac:dyDescent="0.35">
      <c r="A814" s="160" t="s">
        <v>2299</v>
      </c>
      <c r="B814" s="108" t="s">
        <v>2300</v>
      </c>
      <c r="C814" s="109" t="s">
        <v>16</v>
      </c>
      <c r="D814" s="109">
        <v>0</v>
      </c>
      <c r="E814" s="126" t="s">
        <v>402</v>
      </c>
      <c r="F814" s="127" t="str">
        <f t="shared" si="36"/>
        <v/>
      </c>
      <c r="G814" s="128" t="e">
        <f>IF(A814&lt;&gt;"",IF(AND(#REF!="Padrão",$H$4=#REF!),BDI!$B$17,IF(AND(#REF!="Padrão",$H$4=#REF!),BDI!#REF!,IF(AND(#REF!="Diferenciado",$H$4=#REF!),BDI!$E$17,IF(AND(#REF!="Diferenciado",$H$4=#REF!),BDI!#REF!,IF(#REF!="ZERO",0))))),"")</f>
        <v>#REF!</v>
      </c>
      <c r="H814" s="129" t="str">
        <f t="shared" si="37"/>
        <v/>
      </c>
      <c r="I814" s="127" t="str">
        <f t="shared" si="38"/>
        <v/>
      </c>
    </row>
    <row r="815" spans="1:9" hidden="1" x14ac:dyDescent="0.35">
      <c r="A815" s="160" t="s">
        <v>2301</v>
      </c>
      <c r="B815" s="108" t="s">
        <v>2302</v>
      </c>
      <c r="C815" s="109" t="s">
        <v>16</v>
      </c>
      <c r="D815" s="109">
        <v>0</v>
      </c>
      <c r="E815" s="126" t="s">
        <v>402</v>
      </c>
      <c r="F815" s="127" t="str">
        <f t="shared" si="36"/>
        <v/>
      </c>
      <c r="G815" s="128" t="e">
        <f>IF(A815&lt;&gt;"",IF(AND(#REF!="Padrão",$H$4=#REF!),BDI!$B$17,IF(AND(#REF!="Padrão",$H$4=#REF!),BDI!#REF!,IF(AND(#REF!="Diferenciado",$H$4=#REF!),BDI!$E$17,IF(AND(#REF!="Diferenciado",$H$4=#REF!),BDI!#REF!,IF(#REF!="ZERO",0))))),"")</f>
        <v>#REF!</v>
      </c>
      <c r="H815" s="129" t="str">
        <f t="shared" si="37"/>
        <v/>
      </c>
      <c r="I815" s="127" t="str">
        <f t="shared" si="38"/>
        <v/>
      </c>
    </row>
    <row r="816" spans="1:9" hidden="1" x14ac:dyDescent="0.35">
      <c r="A816" s="160" t="s">
        <v>2303</v>
      </c>
      <c r="B816" s="108" t="s">
        <v>2304</v>
      </c>
      <c r="C816" s="109" t="s">
        <v>16</v>
      </c>
      <c r="D816" s="109">
        <v>0</v>
      </c>
      <c r="E816" s="126" t="s">
        <v>402</v>
      </c>
      <c r="F816" s="127" t="str">
        <f t="shared" si="36"/>
        <v/>
      </c>
      <c r="G816" s="128" t="e">
        <f>IF(A816&lt;&gt;"",IF(AND(#REF!="Padrão",$H$4=#REF!),BDI!$B$17,IF(AND(#REF!="Padrão",$H$4=#REF!),BDI!#REF!,IF(AND(#REF!="Diferenciado",$H$4=#REF!),BDI!$E$17,IF(AND(#REF!="Diferenciado",$H$4=#REF!),BDI!#REF!,IF(#REF!="ZERO",0))))),"")</f>
        <v>#REF!</v>
      </c>
      <c r="H816" s="129" t="str">
        <f t="shared" si="37"/>
        <v/>
      </c>
      <c r="I816" s="127" t="str">
        <f t="shared" si="38"/>
        <v/>
      </c>
    </row>
    <row r="817" spans="1:13" hidden="1" x14ac:dyDescent="0.35">
      <c r="A817" s="160" t="s">
        <v>2305</v>
      </c>
      <c r="B817" s="108" t="s">
        <v>2306</v>
      </c>
      <c r="C817" s="109" t="s">
        <v>16</v>
      </c>
      <c r="D817" s="109">
        <v>0</v>
      </c>
      <c r="E817" s="126" t="s">
        <v>402</v>
      </c>
      <c r="F817" s="127" t="str">
        <f t="shared" si="36"/>
        <v/>
      </c>
      <c r="G817" s="128" t="e">
        <f>IF(A817&lt;&gt;"",IF(AND(#REF!="Padrão",$H$4=#REF!),BDI!$B$17,IF(AND(#REF!="Padrão",$H$4=#REF!),BDI!#REF!,IF(AND(#REF!="Diferenciado",$H$4=#REF!),BDI!$E$17,IF(AND(#REF!="Diferenciado",$H$4=#REF!),BDI!#REF!,IF(#REF!="ZERO",0))))),"")</f>
        <v>#REF!</v>
      </c>
      <c r="H817" s="129" t="str">
        <f t="shared" si="37"/>
        <v/>
      </c>
      <c r="I817" s="127" t="str">
        <f t="shared" si="38"/>
        <v/>
      </c>
    </row>
    <row r="818" spans="1:13" hidden="1" x14ac:dyDescent="0.35">
      <c r="A818" s="160" t="s">
        <v>2307</v>
      </c>
      <c r="B818" s="108" t="s">
        <v>2308</v>
      </c>
      <c r="C818" s="109" t="s">
        <v>16</v>
      </c>
      <c r="D818" s="109">
        <v>0</v>
      </c>
      <c r="E818" s="126" t="s">
        <v>402</v>
      </c>
      <c r="F818" s="127" t="str">
        <f t="shared" si="36"/>
        <v/>
      </c>
      <c r="G818" s="128" t="e">
        <f>IF(A818&lt;&gt;"",IF(AND(#REF!="Padrão",$H$4=#REF!),BDI!$B$17,IF(AND(#REF!="Padrão",$H$4=#REF!),BDI!#REF!,IF(AND(#REF!="Diferenciado",$H$4=#REF!),BDI!$E$17,IF(AND(#REF!="Diferenciado",$H$4=#REF!),BDI!#REF!,IF(#REF!="ZERO",0))))),"")</f>
        <v>#REF!</v>
      </c>
      <c r="H818" s="129" t="str">
        <f t="shared" si="37"/>
        <v/>
      </c>
      <c r="I818" s="127" t="str">
        <f t="shared" si="38"/>
        <v/>
      </c>
    </row>
    <row r="819" spans="1:13" hidden="1" x14ac:dyDescent="0.35">
      <c r="A819" s="160" t="s">
        <v>2309</v>
      </c>
      <c r="B819" s="108" t="s">
        <v>2310</v>
      </c>
      <c r="C819" s="109" t="s">
        <v>16</v>
      </c>
      <c r="D819" s="109">
        <v>0</v>
      </c>
      <c r="E819" s="126">
        <f ca="1">OFFSET(INDEX(Composições!A:J,MATCH(Orçamentária!A819,Composições!A:A,0),8),2,0)</f>
        <v>0</v>
      </c>
      <c r="F819" s="127">
        <f t="shared" ca="1" si="36"/>
        <v>0</v>
      </c>
      <c r="G819" s="128" t="e">
        <f>IF(A819&lt;&gt;"",IF(AND(#REF!="Padrão",$H$4=#REF!),BDI!$B$17,IF(AND(#REF!="Padrão",$H$4=#REF!),BDI!#REF!,IF(AND(#REF!="Diferenciado",$H$4=#REF!),BDI!$E$17,IF(AND(#REF!="Diferenciado",$H$4=#REF!),BDI!#REF!,IF(#REF!="ZERO",0))))),"")</f>
        <v>#REF!</v>
      </c>
      <c r="H819" s="129" t="e">
        <f t="shared" ca="1" si="37"/>
        <v>#REF!</v>
      </c>
      <c r="I819" s="127" t="e">
        <f t="shared" ca="1" si="38"/>
        <v>#REF!</v>
      </c>
    </row>
    <row r="820" spans="1:13" hidden="1" x14ac:dyDescent="0.35">
      <c r="A820" s="160" t="s">
        <v>2311</v>
      </c>
      <c r="B820" s="108" t="s">
        <v>2312</v>
      </c>
      <c r="C820" s="109" t="s">
        <v>16</v>
      </c>
      <c r="D820" s="109">
        <v>0</v>
      </c>
      <c r="E820" s="126">
        <f ca="1">OFFSET(INDEX(Composições!A:J,MATCH(Orçamentária!A820,Composições!A:A,0),8),2,0)</f>
        <v>0</v>
      </c>
      <c r="F820" s="127">
        <f t="shared" ca="1" si="36"/>
        <v>0</v>
      </c>
      <c r="G820" s="128" t="e">
        <f>IF(A820&lt;&gt;"",IF(AND(#REF!="Padrão",$H$4=#REF!),BDI!$B$17,IF(AND(#REF!="Padrão",$H$4=#REF!),BDI!#REF!,IF(AND(#REF!="Diferenciado",$H$4=#REF!),BDI!$E$17,IF(AND(#REF!="Diferenciado",$H$4=#REF!),BDI!#REF!,IF(#REF!="ZERO",0))))),"")</f>
        <v>#REF!</v>
      </c>
      <c r="H820" s="129" t="e">
        <f t="shared" ca="1" si="37"/>
        <v>#REF!</v>
      </c>
      <c r="I820" s="127" t="e">
        <f t="shared" ca="1" si="38"/>
        <v>#REF!</v>
      </c>
    </row>
    <row r="821" spans="1:13" hidden="1" x14ac:dyDescent="0.35">
      <c r="A821" s="160" t="s">
        <v>2313</v>
      </c>
      <c r="B821" s="108" t="s">
        <v>2314</v>
      </c>
      <c r="C821" s="109" t="s">
        <v>16</v>
      </c>
      <c r="D821" s="109">
        <v>0</v>
      </c>
      <c r="E821" s="126" t="s">
        <v>402</v>
      </c>
      <c r="F821" s="127" t="str">
        <f t="shared" si="36"/>
        <v/>
      </c>
      <c r="G821" s="128" t="e">
        <f>IF(A821&lt;&gt;"",IF(AND(#REF!="Padrão",$H$4=#REF!),BDI!$B$17,IF(AND(#REF!="Padrão",$H$4=#REF!),BDI!#REF!,IF(AND(#REF!="Diferenciado",$H$4=#REF!),BDI!$E$17,IF(AND(#REF!="Diferenciado",$H$4=#REF!),BDI!#REF!,IF(#REF!="ZERO",0))))),"")</f>
        <v>#REF!</v>
      </c>
      <c r="H821" s="129" t="str">
        <f t="shared" si="37"/>
        <v/>
      </c>
      <c r="I821" s="127" t="str">
        <f t="shared" si="38"/>
        <v/>
      </c>
    </row>
    <row r="822" spans="1:13" hidden="1" x14ac:dyDescent="0.35">
      <c r="A822" s="160" t="s">
        <v>2315</v>
      </c>
      <c r="B822" s="108" t="s">
        <v>2316</v>
      </c>
      <c r="C822" s="109" t="s">
        <v>16</v>
      </c>
      <c r="D822" s="109">
        <v>0</v>
      </c>
      <c r="E822" s="126" t="s">
        <v>402</v>
      </c>
      <c r="F822" s="127" t="str">
        <f t="shared" si="36"/>
        <v/>
      </c>
      <c r="G822" s="128" t="e">
        <f>IF(A822&lt;&gt;"",IF(AND(#REF!="Padrão",$H$4=#REF!),BDI!$B$17,IF(AND(#REF!="Padrão",$H$4=#REF!),BDI!#REF!,IF(AND(#REF!="Diferenciado",$H$4=#REF!),BDI!$E$17,IF(AND(#REF!="Diferenciado",$H$4=#REF!),BDI!#REF!,IF(#REF!="ZERO",0))))),"")</f>
        <v>#REF!</v>
      </c>
      <c r="H822" s="129" t="str">
        <f t="shared" si="37"/>
        <v/>
      </c>
      <c r="I822" s="127" t="str">
        <f t="shared" si="38"/>
        <v/>
      </c>
    </row>
    <row r="823" spans="1:13" hidden="1" x14ac:dyDescent="0.35">
      <c r="A823" s="160" t="s">
        <v>2317</v>
      </c>
      <c r="B823" s="108" t="s">
        <v>8076</v>
      </c>
      <c r="C823" s="109" t="s">
        <v>16</v>
      </c>
      <c r="D823" s="109">
        <v>0</v>
      </c>
      <c r="E823" s="126" t="s">
        <v>402</v>
      </c>
      <c r="F823" s="127" t="str">
        <f t="shared" si="36"/>
        <v/>
      </c>
      <c r="G823" s="128" t="e">
        <f>IF(A823&lt;&gt;"",IF(AND(#REF!="Padrão",$H$4=#REF!),BDI!$B$17,IF(AND(#REF!="Padrão",$H$4=#REF!),BDI!#REF!,IF(AND(#REF!="Diferenciado",$H$4=#REF!),BDI!$E$17,IF(AND(#REF!="Diferenciado",$H$4=#REF!),BDI!#REF!,IF(#REF!="ZERO",0))))),"")</f>
        <v>#REF!</v>
      </c>
      <c r="H823" s="129" t="str">
        <f t="shared" si="37"/>
        <v/>
      </c>
      <c r="I823" s="127" t="str">
        <f t="shared" si="38"/>
        <v/>
      </c>
    </row>
    <row r="824" spans="1:13" hidden="1" x14ac:dyDescent="0.35">
      <c r="A824" s="160" t="s">
        <v>2318</v>
      </c>
      <c r="B824" s="108" t="s">
        <v>8077</v>
      </c>
      <c r="C824" s="109" t="s">
        <v>16</v>
      </c>
      <c r="D824" s="109">
        <v>0</v>
      </c>
      <c r="E824" s="126" t="s">
        <v>402</v>
      </c>
      <c r="F824" s="127" t="str">
        <f t="shared" si="36"/>
        <v/>
      </c>
      <c r="G824" s="128" t="e">
        <f>IF(A824&lt;&gt;"",IF(AND(#REF!="Padrão",$H$4=#REF!),BDI!$B$17,IF(AND(#REF!="Padrão",$H$4=#REF!),BDI!#REF!,IF(AND(#REF!="Diferenciado",$H$4=#REF!),BDI!$E$17,IF(AND(#REF!="Diferenciado",$H$4=#REF!),BDI!#REF!,IF(#REF!="ZERO",0))))),"")</f>
        <v>#REF!</v>
      </c>
      <c r="H824" s="129" t="str">
        <f t="shared" si="37"/>
        <v/>
      </c>
      <c r="I824" s="127" t="str">
        <f t="shared" si="38"/>
        <v/>
      </c>
    </row>
    <row r="825" spans="1:13" hidden="1" x14ac:dyDescent="0.35">
      <c r="A825" s="160" t="s">
        <v>2319</v>
      </c>
      <c r="B825" s="108" t="s">
        <v>2320</v>
      </c>
      <c r="C825" s="109" t="s">
        <v>16</v>
      </c>
      <c r="D825" s="109">
        <v>0</v>
      </c>
      <c r="E825" s="126" t="s">
        <v>402</v>
      </c>
      <c r="F825" s="127" t="str">
        <f t="shared" si="36"/>
        <v/>
      </c>
      <c r="G825" s="128" t="e">
        <f>IF(A825&lt;&gt;"",IF(AND(#REF!="Padrão",$H$4=#REF!),BDI!$B$17,IF(AND(#REF!="Padrão",$H$4=#REF!),BDI!#REF!,IF(AND(#REF!="Diferenciado",$H$4=#REF!),BDI!$E$17,IF(AND(#REF!="Diferenciado",$H$4=#REF!),BDI!#REF!,IF(#REF!="ZERO",0))))),"")</f>
        <v>#REF!</v>
      </c>
      <c r="H825" s="129" t="str">
        <f t="shared" si="37"/>
        <v/>
      </c>
      <c r="I825" s="127" t="str">
        <f t="shared" si="38"/>
        <v/>
      </c>
    </row>
    <row r="826" spans="1:13" x14ac:dyDescent="0.35">
      <c r="A826" s="168" t="s">
        <v>2321</v>
      </c>
      <c r="B826" s="169" t="s">
        <v>2322</v>
      </c>
      <c r="C826" s="170" t="s">
        <v>2323</v>
      </c>
      <c r="D826" s="170">
        <v>25</v>
      </c>
      <c r="E826" s="184">
        <v>1829.01</v>
      </c>
      <c r="F826" s="127">
        <f t="shared" si="36"/>
        <v>45725.25</v>
      </c>
      <c r="G826" s="128">
        <f>BDI!$E$17</f>
        <v>0.11260000000000001</v>
      </c>
      <c r="H826" s="129">
        <f t="shared" si="37"/>
        <v>2034.96</v>
      </c>
      <c r="I826" s="127">
        <f t="shared" si="38"/>
        <v>50874</v>
      </c>
      <c r="M826" s="204"/>
    </row>
    <row r="827" spans="1:13" hidden="1" x14ac:dyDescent="0.35">
      <c r="A827" s="160" t="s">
        <v>2324</v>
      </c>
      <c r="B827" s="108" t="s">
        <v>5377</v>
      </c>
      <c r="C827" s="109" t="s">
        <v>16</v>
      </c>
      <c r="D827" s="109">
        <v>0</v>
      </c>
      <c r="E827" s="126" t="s">
        <v>402</v>
      </c>
      <c r="F827" s="127" t="str">
        <f t="shared" si="36"/>
        <v/>
      </c>
      <c r="G827" s="128" t="e">
        <f>IF(A827&lt;&gt;"",IF(AND(#REF!="Padrão",$H$4=#REF!),BDI!$B$17,IF(AND(#REF!="Padrão",$H$4=#REF!),BDI!#REF!,IF(AND(#REF!="Diferenciado",$H$4=#REF!),BDI!$E$17,IF(AND(#REF!="Diferenciado",$H$4=#REF!),BDI!#REF!,IF(#REF!="ZERO",0))))),"")</f>
        <v>#REF!</v>
      </c>
      <c r="H827" s="129" t="str">
        <f t="shared" si="37"/>
        <v/>
      </c>
      <c r="I827" s="127" t="str">
        <f t="shared" si="38"/>
        <v/>
      </c>
    </row>
    <row r="828" spans="1:13" ht="25" hidden="1" x14ac:dyDescent="0.35">
      <c r="A828" s="160" t="s">
        <v>2325</v>
      </c>
      <c r="B828" s="108" t="s">
        <v>2326</v>
      </c>
      <c r="C828" s="109" t="s">
        <v>16</v>
      </c>
      <c r="D828" s="109">
        <v>0</v>
      </c>
      <c r="E828" s="126" t="s">
        <v>402</v>
      </c>
      <c r="F828" s="127" t="str">
        <f t="shared" si="36"/>
        <v/>
      </c>
      <c r="G828" s="128" t="e">
        <f>IF(A828&lt;&gt;"",IF(AND(#REF!="Padrão",$H$4=#REF!),BDI!$B$17,IF(AND(#REF!="Padrão",$H$4=#REF!),BDI!#REF!,IF(AND(#REF!="Diferenciado",$H$4=#REF!),BDI!$E$17,IF(AND(#REF!="Diferenciado",$H$4=#REF!),BDI!#REF!,IF(#REF!="ZERO",0))))),"")</f>
        <v>#REF!</v>
      </c>
      <c r="H828" s="129" t="str">
        <f t="shared" si="37"/>
        <v/>
      </c>
      <c r="I828" s="127" t="str">
        <f t="shared" si="38"/>
        <v/>
      </c>
    </row>
    <row r="829" spans="1:13" ht="25" hidden="1" x14ac:dyDescent="0.35">
      <c r="A829" s="160" t="s">
        <v>2327</v>
      </c>
      <c r="B829" s="108" t="s">
        <v>2328</v>
      </c>
      <c r="C829" s="109" t="s">
        <v>16</v>
      </c>
      <c r="D829" s="109">
        <v>0</v>
      </c>
      <c r="E829" s="126" t="s">
        <v>402</v>
      </c>
      <c r="F829" s="127" t="str">
        <f t="shared" si="36"/>
        <v/>
      </c>
      <c r="G829" s="128" t="e">
        <f>IF(A829&lt;&gt;"",IF(AND(#REF!="Padrão",$H$4=#REF!),BDI!$B$17,IF(AND(#REF!="Padrão",$H$4=#REF!),BDI!#REF!,IF(AND(#REF!="Diferenciado",$H$4=#REF!),BDI!$E$17,IF(AND(#REF!="Diferenciado",$H$4=#REF!),BDI!#REF!,IF(#REF!="ZERO",0))))),"")</f>
        <v>#REF!</v>
      </c>
      <c r="H829" s="129" t="str">
        <f t="shared" si="37"/>
        <v/>
      </c>
      <c r="I829" s="127" t="str">
        <f t="shared" si="38"/>
        <v/>
      </c>
    </row>
    <row r="830" spans="1:13" hidden="1" x14ac:dyDescent="0.35">
      <c r="A830" s="160" t="s">
        <v>2329</v>
      </c>
      <c r="B830" s="108" t="s">
        <v>5378</v>
      </c>
      <c r="C830" s="109" t="s">
        <v>16</v>
      </c>
      <c r="D830" s="109">
        <v>0</v>
      </c>
      <c r="E830" s="126" t="s">
        <v>402</v>
      </c>
      <c r="F830" s="127" t="str">
        <f t="shared" si="36"/>
        <v/>
      </c>
      <c r="G830" s="128" t="e">
        <f>IF(A830&lt;&gt;"",IF(AND(#REF!="Padrão",$H$4=#REF!),BDI!$B$17,IF(AND(#REF!="Padrão",$H$4=#REF!),BDI!#REF!,IF(AND(#REF!="Diferenciado",$H$4=#REF!),BDI!$E$17,IF(AND(#REF!="Diferenciado",$H$4=#REF!),BDI!#REF!,IF(#REF!="ZERO",0))))),"")</f>
        <v>#REF!</v>
      </c>
      <c r="H830" s="129" t="str">
        <f t="shared" si="37"/>
        <v/>
      </c>
      <c r="I830" s="127" t="str">
        <f t="shared" si="38"/>
        <v/>
      </c>
    </row>
    <row r="831" spans="1:13" hidden="1" x14ac:dyDescent="0.35">
      <c r="A831" s="160" t="s">
        <v>2330</v>
      </c>
      <c r="B831" s="108" t="s">
        <v>2331</v>
      </c>
      <c r="C831" s="109" t="s">
        <v>16</v>
      </c>
      <c r="D831" s="109">
        <v>0</v>
      </c>
      <c r="E831" s="126" t="s">
        <v>402</v>
      </c>
      <c r="F831" s="127" t="str">
        <f t="shared" si="36"/>
        <v/>
      </c>
      <c r="G831" s="128" t="e">
        <f>IF(A831&lt;&gt;"",IF(AND(#REF!="Padrão",$H$4=#REF!),BDI!$B$17,IF(AND(#REF!="Padrão",$H$4=#REF!),BDI!#REF!,IF(AND(#REF!="Diferenciado",$H$4=#REF!),BDI!$E$17,IF(AND(#REF!="Diferenciado",$H$4=#REF!),BDI!#REF!,IF(#REF!="ZERO",0))))),"")</f>
        <v>#REF!</v>
      </c>
      <c r="H831" s="129" t="str">
        <f t="shared" si="37"/>
        <v/>
      </c>
      <c r="I831" s="127" t="str">
        <f t="shared" si="38"/>
        <v/>
      </c>
    </row>
    <row r="832" spans="1:13" hidden="1" x14ac:dyDescent="0.35">
      <c r="A832" s="160" t="s">
        <v>2332</v>
      </c>
      <c r="B832" s="108" t="s">
        <v>5379</v>
      </c>
      <c r="C832" s="109" t="s">
        <v>1639</v>
      </c>
      <c r="D832" s="109">
        <v>0</v>
      </c>
      <c r="E832" s="126" t="s">
        <v>402</v>
      </c>
      <c r="F832" s="127" t="str">
        <f t="shared" si="36"/>
        <v/>
      </c>
      <c r="G832" s="128" t="e">
        <f>IF(A832&lt;&gt;"",IF(AND(#REF!="Padrão",$H$4=#REF!),BDI!$B$17,IF(AND(#REF!="Padrão",$H$4=#REF!),BDI!#REF!,IF(AND(#REF!="Diferenciado",$H$4=#REF!),BDI!$E$17,IF(AND(#REF!="Diferenciado",$H$4=#REF!),BDI!#REF!,IF(#REF!="ZERO",0))))),"")</f>
        <v>#REF!</v>
      </c>
      <c r="H832" s="129" t="str">
        <f t="shared" si="37"/>
        <v/>
      </c>
      <c r="I832" s="127" t="str">
        <f t="shared" si="38"/>
        <v/>
      </c>
    </row>
    <row r="833" spans="1:9" hidden="1" x14ac:dyDescent="0.35">
      <c r="A833" s="160" t="s">
        <v>2333</v>
      </c>
      <c r="B833" s="108" t="s">
        <v>5380</v>
      </c>
      <c r="C833" s="109" t="s">
        <v>1639</v>
      </c>
      <c r="D833" s="109">
        <v>0</v>
      </c>
      <c r="E833" s="126">
        <f ca="1">OFFSET(INDEX(Composições!A:J,MATCH(Orçamentária!A833,Composições!A:A,0),8),2,0)</f>
        <v>0</v>
      </c>
      <c r="F833" s="127">
        <f t="shared" ca="1" si="36"/>
        <v>0</v>
      </c>
      <c r="G833" s="128" t="e">
        <f>IF(A833&lt;&gt;"",IF(AND(#REF!="Padrão",$H$4=#REF!),BDI!$B$17,IF(AND(#REF!="Padrão",$H$4=#REF!),BDI!#REF!,IF(AND(#REF!="Diferenciado",$H$4=#REF!),BDI!$E$17,IF(AND(#REF!="Diferenciado",$H$4=#REF!),BDI!#REF!,IF(#REF!="ZERO",0))))),"")</f>
        <v>#REF!</v>
      </c>
      <c r="H833" s="129" t="e">
        <f t="shared" ca="1" si="37"/>
        <v>#REF!</v>
      </c>
      <c r="I833" s="127" t="e">
        <f t="shared" ca="1" si="38"/>
        <v>#REF!</v>
      </c>
    </row>
    <row r="834" spans="1:9" hidden="1" x14ac:dyDescent="0.35">
      <c r="A834" s="160" t="s">
        <v>2334</v>
      </c>
      <c r="B834" s="108" t="s">
        <v>2335</v>
      </c>
      <c r="C834" s="109" t="s">
        <v>16</v>
      </c>
      <c r="D834" s="109">
        <v>0</v>
      </c>
      <c r="E834" s="126">
        <f ca="1">OFFSET(INDEX(Composições!A:J,MATCH(Orçamentária!A834,Composições!A:A,0),8),2,0)</f>
        <v>0</v>
      </c>
      <c r="F834" s="127">
        <f t="shared" ca="1" si="36"/>
        <v>0</v>
      </c>
      <c r="G834" s="128" t="e">
        <f>IF(A834&lt;&gt;"",IF(AND(#REF!="Padrão",$H$4=#REF!),BDI!$B$17,IF(AND(#REF!="Padrão",$H$4=#REF!),BDI!#REF!,IF(AND(#REF!="Diferenciado",$H$4=#REF!),BDI!$E$17,IF(AND(#REF!="Diferenciado",$H$4=#REF!),BDI!#REF!,IF(#REF!="ZERO",0))))),"")</f>
        <v>#REF!</v>
      </c>
      <c r="H834" s="129" t="e">
        <f t="shared" ca="1" si="37"/>
        <v>#REF!</v>
      </c>
      <c r="I834" s="127" t="e">
        <f t="shared" ca="1" si="38"/>
        <v>#REF!</v>
      </c>
    </row>
    <row r="835" spans="1:9" hidden="1" x14ac:dyDescent="0.35">
      <c r="A835" s="160" t="s">
        <v>2336</v>
      </c>
      <c r="B835" s="108" t="s">
        <v>2337</v>
      </c>
      <c r="C835" s="109" t="s">
        <v>16</v>
      </c>
      <c r="D835" s="109">
        <v>0</v>
      </c>
      <c r="E835" s="126" t="s">
        <v>402</v>
      </c>
      <c r="F835" s="127" t="str">
        <f t="shared" si="36"/>
        <v/>
      </c>
      <c r="G835" s="128" t="e">
        <f>IF(A835&lt;&gt;"",IF(AND(#REF!="Padrão",$H$4=#REF!),BDI!$B$17,IF(AND(#REF!="Padrão",$H$4=#REF!),BDI!#REF!,IF(AND(#REF!="Diferenciado",$H$4=#REF!),BDI!$E$17,IF(AND(#REF!="Diferenciado",$H$4=#REF!),BDI!#REF!,IF(#REF!="ZERO",0))))),"")</f>
        <v>#REF!</v>
      </c>
      <c r="H835" s="129" t="str">
        <f t="shared" si="37"/>
        <v/>
      </c>
      <c r="I835" s="127" t="str">
        <f t="shared" si="38"/>
        <v/>
      </c>
    </row>
    <row r="836" spans="1:9" hidden="1" x14ac:dyDescent="0.35">
      <c r="A836" s="160" t="s">
        <v>2338</v>
      </c>
      <c r="B836" s="108" t="s">
        <v>2339</v>
      </c>
      <c r="C836" s="109" t="s">
        <v>16</v>
      </c>
      <c r="D836" s="109">
        <v>0</v>
      </c>
      <c r="E836" s="126" t="s">
        <v>402</v>
      </c>
      <c r="F836" s="127" t="str">
        <f t="shared" si="36"/>
        <v/>
      </c>
      <c r="G836" s="128" t="e">
        <f>IF(A836&lt;&gt;"",IF(AND(#REF!="Padrão",$H$4=#REF!),BDI!$B$17,IF(AND(#REF!="Padrão",$H$4=#REF!),BDI!#REF!,IF(AND(#REF!="Diferenciado",$H$4=#REF!),BDI!$E$17,IF(AND(#REF!="Diferenciado",$H$4=#REF!),BDI!#REF!,IF(#REF!="ZERO",0))))),"")</f>
        <v>#REF!</v>
      </c>
      <c r="H836" s="129" t="str">
        <f t="shared" si="37"/>
        <v/>
      </c>
      <c r="I836" s="127" t="str">
        <f t="shared" si="38"/>
        <v/>
      </c>
    </row>
    <row r="837" spans="1:9" hidden="1" x14ac:dyDescent="0.35">
      <c r="A837" s="160" t="s">
        <v>2340</v>
      </c>
      <c r="B837" s="108" t="s">
        <v>2341</v>
      </c>
      <c r="C837" s="109" t="s">
        <v>16</v>
      </c>
      <c r="D837" s="109">
        <v>0</v>
      </c>
      <c r="E837" s="126" t="s">
        <v>402</v>
      </c>
      <c r="F837" s="127" t="str">
        <f t="shared" si="36"/>
        <v/>
      </c>
      <c r="G837" s="128" t="e">
        <f>IF(A837&lt;&gt;"",IF(AND(#REF!="Padrão",$H$4=#REF!),BDI!$B$17,IF(AND(#REF!="Padrão",$H$4=#REF!),BDI!#REF!,IF(AND(#REF!="Diferenciado",$H$4=#REF!),BDI!$E$17,IF(AND(#REF!="Diferenciado",$H$4=#REF!),BDI!#REF!,IF(#REF!="ZERO",0))))),"")</f>
        <v>#REF!</v>
      </c>
      <c r="H837" s="129" t="str">
        <f t="shared" si="37"/>
        <v/>
      </c>
      <c r="I837" s="127" t="str">
        <f t="shared" si="38"/>
        <v/>
      </c>
    </row>
    <row r="838" spans="1:9" hidden="1" x14ac:dyDescent="0.35">
      <c r="A838" s="160" t="s">
        <v>2342</v>
      </c>
      <c r="B838" s="108" t="s">
        <v>2343</v>
      </c>
      <c r="C838" s="109" t="s">
        <v>16</v>
      </c>
      <c r="D838" s="109">
        <v>0</v>
      </c>
      <c r="E838" s="126" t="s">
        <v>402</v>
      </c>
      <c r="F838" s="127" t="str">
        <f t="shared" si="36"/>
        <v/>
      </c>
      <c r="G838" s="128" t="e">
        <f>IF(A838&lt;&gt;"",IF(AND(#REF!="Padrão",$H$4=#REF!),BDI!$B$17,IF(AND(#REF!="Padrão",$H$4=#REF!),BDI!#REF!,IF(AND(#REF!="Diferenciado",$H$4=#REF!),BDI!$E$17,IF(AND(#REF!="Diferenciado",$H$4=#REF!),BDI!#REF!,IF(#REF!="ZERO",0))))),"")</f>
        <v>#REF!</v>
      </c>
      <c r="H838" s="129" t="str">
        <f t="shared" si="37"/>
        <v/>
      </c>
      <c r="I838" s="127" t="str">
        <f t="shared" si="38"/>
        <v/>
      </c>
    </row>
    <row r="839" spans="1:9" hidden="1" x14ac:dyDescent="0.35">
      <c r="A839" s="160" t="s">
        <v>2344</v>
      </c>
      <c r="B839" s="108" t="s">
        <v>2345</v>
      </c>
      <c r="C839" s="109" t="s">
        <v>1639</v>
      </c>
      <c r="D839" s="109">
        <v>0</v>
      </c>
      <c r="E839" s="126" t="s">
        <v>402</v>
      </c>
      <c r="F839" s="127" t="str">
        <f t="shared" ref="F839:F902" si="39">IF(ISNUMBER(E839),D839*E839,"")</f>
        <v/>
      </c>
      <c r="G839" s="128" t="e">
        <f>IF(A839&lt;&gt;"",IF(AND(#REF!="Padrão",$H$4=#REF!),BDI!$B$17,IF(AND(#REF!="Padrão",$H$4=#REF!),BDI!#REF!,IF(AND(#REF!="Diferenciado",$H$4=#REF!),BDI!$E$17,IF(AND(#REF!="Diferenciado",$H$4=#REF!),BDI!#REF!,IF(#REF!="ZERO",0))))),"")</f>
        <v>#REF!</v>
      </c>
      <c r="H839" s="129" t="str">
        <f t="shared" ref="H839:H902" si="40">IF(ISNUMBER(E839),ROUND(E839*(1+G839),2),"")</f>
        <v/>
      </c>
      <c r="I839" s="127" t="str">
        <f t="shared" ref="I839:I902" si="41">IF(ISNUMBER(E839),ROUND(H839*D839,2),"")</f>
        <v/>
      </c>
    </row>
    <row r="840" spans="1:9" hidden="1" x14ac:dyDescent="0.35">
      <c r="A840" s="160" t="s">
        <v>2346</v>
      </c>
      <c r="B840" s="108" t="s">
        <v>2347</v>
      </c>
      <c r="C840" s="109" t="s">
        <v>16</v>
      </c>
      <c r="D840" s="109">
        <v>0</v>
      </c>
      <c r="E840" s="126" t="s">
        <v>402</v>
      </c>
      <c r="F840" s="127" t="str">
        <f t="shared" si="39"/>
        <v/>
      </c>
      <c r="G840" s="128" t="e">
        <f>IF(A840&lt;&gt;"",IF(AND(#REF!="Padrão",$H$4=#REF!),BDI!$B$17,IF(AND(#REF!="Padrão",$H$4=#REF!),BDI!#REF!,IF(AND(#REF!="Diferenciado",$H$4=#REF!),BDI!$E$17,IF(AND(#REF!="Diferenciado",$H$4=#REF!),BDI!#REF!,IF(#REF!="ZERO",0))))),"")</f>
        <v>#REF!</v>
      </c>
      <c r="H840" s="129" t="str">
        <f t="shared" si="40"/>
        <v/>
      </c>
      <c r="I840" s="127" t="str">
        <f t="shared" si="41"/>
        <v/>
      </c>
    </row>
    <row r="841" spans="1:9" hidden="1" x14ac:dyDescent="0.35">
      <c r="A841" s="160" t="s">
        <v>2348</v>
      </c>
      <c r="B841" s="108" t="s">
        <v>5381</v>
      </c>
      <c r="C841" s="109" t="s">
        <v>16</v>
      </c>
      <c r="D841" s="109">
        <v>0</v>
      </c>
      <c r="E841" s="126" t="s">
        <v>402</v>
      </c>
      <c r="F841" s="127" t="str">
        <f t="shared" si="39"/>
        <v/>
      </c>
      <c r="G841" s="128" t="e">
        <f>IF(A841&lt;&gt;"",IF(AND(#REF!="Padrão",$H$4=#REF!),BDI!$B$17,IF(AND(#REF!="Padrão",$H$4=#REF!),BDI!#REF!,IF(AND(#REF!="Diferenciado",$H$4=#REF!),BDI!$E$17,IF(AND(#REF!="Diferenciado",$H$4=#REF!),BDI!#REF!,IF(#REF!="ZERO",0))))),"")</f>
        <v>#REF!</v>
      </c>
      <c r="H841" s="129" t="str">
        <f t="shared" si="40"/>
        <v/>
      </c>
      <c r="I841" s="127" t="str">
        <f t="shared" si="41"/>
        <v/>
      </c>
    </row>
    <row r="842" spans="1:9" hidden="1" x14ac:dyDescent="0.35">
      <c r="A842" s="160" t="s">
        <v>2349</v>
      </c>
      <c r="B842" s="108" t="s">
        <v>5433</v>
      </c>
      <c r="C842" s="109" t="s">
        <v>16</v>
      </c>
      <c r="D842" s="109">
        <v>0</v>
      </c>
      <c r="E842" s="126" t="s">
        <v>402</v>
      </c>
      <c r="F842" s="127" t="str">
        <f t="shared" si="39"/>
        <v/>
      </c>
      <c r="G842" s="128" t="e">
        <f>IF(A842&lt;&gt;"",IF(AND(#REF!="Padrão",$H$4=#REF!),BDI!$B$17,IF(AND(#REF!="Padrão",$H$4=#REF!),BDI!#REF!,IF(AND(#REF!="Diferenciado",$H$4=#REF!),BDI!$E$17,IF(AND(#REF!="Diferenciado",$H$4=#REF!),BDI!#REF!,IF(#REF!="ZERO",0))))),"")</f>
        <v>#REF!</v>
      </c>
      <c r="H842" s="129" t="str">
        <f t="shared" si="40"/>
        <v/>
      </c>
      <c r="I842" s="127" t="str">
        <f t="shared" si="41"/>
        <v/>
      </c>
    </row>
    <row r="843" spans="1:9" hidden="1" x14ac:dyDescent="0.35">
      <c r="A843" s="160" t="s">
        <v>2350</v>
      </c>
      <c r="B843" s="108" t="s">
        <v>2351</v>
      </c>
      <c r="C843" s="109" t="s">
        <v>16</v>
      </c>
      <c r="D843" s="109">
        <v>0</v>
      </c>
      <c r="E843" s="126" t="s">
        <v>402</v>
      </c>
      <c r="F843" s="127" t="str">
        <f t="shared" si="39"/>
        <v/>
      </c>
      <c r="G843" s="128" t="e">
        <f>IF(A843&lt;&gt;"",IF(AND(#REF!="Padrão",$H$4=#REF!),BDI!$B$17,IF(AND(#REF!="Padrão",$H$4=#REF!),BDI!#REF!,IF(AND(#REF!="Diferenciado",$H$4=#REF!),BDI!$E$17,IF(AND(#REF!="Diferenciado",$H$4=#REF!),BDI!#REF!,IF(#REF!="ZERO",0))))),"")</f>
        <v>#REF!</v>
      </c>
      <c r="H843" s="129" t="str">
        <f t="shared" si="40"/>
        <v/>
      </c>
      <c r="I843" s="127" t="str">
        <f t="shared" si="41"/>
        <v/>
      </c>
    </row>
    <row r="844" spans="1:9" hidden="1" x14ac:dyDescent="0.35">
      <c r="A844" s="160" t="s">
        <v>2352</v>
      </c>
      <c r="B844" s="108" t="s">
        <v>5434</v>
      </c>
      <c r="C844" s="109" t="s">
        <v>16</v>
      </c>
      <c r="D844" s="109">
        <v>0</v>
      </c>
      <c r="E844" s="126" t="s">
        <v>402</v>
      </c>
      <c r="F844" s="127" t="str">
        <f t="shared" si="39"/>
        <v/>
      </c>
      <c r="G844" s="128" t="e">
        <f>IF(A844&lt;&gt;"",IF(AND(#REF!="Padrão",$H$4=#REF!),BDI!$B$17,IF(AND(#REF!="Padrão",$H$4=#REF!),BDI!#REF!,IF(AND(#REF!="Diferenciado",$H$4=#REF!),BDI!$E$17,IF(AND(#REF!="Diferenciado",$H$4=#REF!),BDI!#REF!,IF(#REF!="ZERO",0))))),"")</f>
        <v>#REF!</v>
      </c>
      <c r="H844" s="129" t="str">
        <f t="shared" si="40"/>
        <v/>
      </c>
      <c r="I844" s="127" t="str">
        <f t="shared" si="41"/>
        <v/>
      </c>
    </row>
    <row r="845" spans="1:9" hidden="1" x14ac:dyDescent="0.35">
      <c r="A845" s="160" t="s">
        <v>2353</v>
      </c>
      <c r="B845" s="108" t="s">
        <v>2354</v>
      </c>
      <c r="C845" s="109" t="s">
        <v>16</v>
      </c>
      <c r="D845" s="109">
        <v>0</v>
      </c>
      <c r="E845" s="126">
        <f ca="1">OFFSET(INDEX(Composições!A:J,MATCH(Orçamentária!A845,Composições!A:A,0),8),2,0)</f>
        <v>0</v>
      </c>
      <c r="F845" s="127">
        <f t="shared" ca="1" si="39"/>
        <v>0</v>
      </c>
      <c r="G845" s="128" t="e">
        <f>IF(A845&lt;&gt;"",IF(AND(#REF!="Padrão",$H$4=#REF!),BDI!$B$17,IF(AND(#REF!="Padrão",$H$4=#REF!),BDI!#REF!,IF(AND(#REF!="Diferenciado",$H$4=#REF!),BDI!$E$17,IF(AND(#REF!="Diferenciado",$H$4=#REF!),BDI!#REF!,IF(#REF!="ZERO",0))))),"")</f>
        <v>#REF!</v>
      </c>
      <c r="H845" s="129" t="e">
        <f t="shared" ca="1" si="40"/>
        <v>#REF!</v>
      </c>
      <c r="I845" s="127" t="e">
        <f t="shared" ca="1" si="41"/>
        <v>#REF!</v>
      </c>
    </row>
    <row r="846" spans="1:9" hidden="1" x14ac:dyDescent="0.35">
      <c r="A846" s="160" t="s">
        <v>2355</v>
      </c>
      <c r="B846" s="108" t="s">
        <v>5435</v>
      </c>
      <c r="C846" s="109" t="s">
        <v>16</v>
      </c>
      <c r="D846" s="109">
        <v>0</v>
      </c>
      <c r="E846" s="126">
        <f ca="1">OFFSET(INDEX(Composições!A:J,MATCH(Orçamentária!A846,Composições!A:A,0),8),2,0)</f>
        <v>0</v>
      </c>
      <c r="F846" s="127">
        <f t="shared" ca="1" si="39"/>
        <v>0</v>
      </c>
      <c r="G846" s="128" t="e">
        <f>IF(A846&lt;&gt;"",IF(AND(#REF!="Padrão",$H$4=#REF!),BDI!$B$17,IF(AND(#REF!="Padrão",$H$4=#REF!),BDI!#REF!,IF(AND(#REF!="Diferenciado",$H$4=#REF!),BDI!$E$17,IF(AND(#REF!="Diferenciado",$H$4=#REF!),BDI!#REF!,IF(#REF!="ZERO",0))))),"")</f>
        <v>#REF!</v>
      </c>
      <c r="H846" s="129" t="e">
        <f t="shared" ca="1" si="40"/>
        <v>#REF!</v>
      </c>
      <c r="I846" s="127" t="e">
        <f t="shared" ca="1" si="41"/>
        <v>#REF!</v>
      </c>
    </row>
    <row r="847" spans="1:9" hidden="1" x14ac:dyDescent="0.35">
      <c r="A847" s="160" t="s">
        <v>2356</v>
      </c>
      <c r="B847" s="108" t="s">
        <v>5436</v>
      </c>
      <c r="C847" s="109" t="s">
        <v>16</v>
      </c>
      <c r="D847" s="109">
        <v>0</v>
      </c>
      <c r="E847" s="126" t="s">
        <v>402</v>
      </c>
      <c r="F847" s="127" t="str">
        <f t="shared" si="39"/>
        <v/>
      </c>
      <c r="G847" s="128" t="e">
        <f>IF(A847&lt;&gt;"",IF(AND(#REF!="Padrão",$H$4=#REF!),BDI!$B$17,IF(AND(#REF!="Padrão",$H$4=#REF!),BDI!#REF!,IF(AND(#REF!="Diferenciado",$H$4=#REF!),BDI!$E$17,IF(AND(#REF!="Diferenciado",$H$4=#REF!),BDI!#REF!,IF(#REF!="ZERO",0))))),"")</f>
        <v>#REF!</v>
      </c>
      <c r="H847" s="129" t="str">
        <f t="shared" si="40"/>
        <v/>
      </c>
      <c r="I847" s="127" t="str">
        <f t="shared" si="41"/>
        <v/>
      </c>
    </row>
    <row r="848" spans="1:9" hidden="1" x14ac:dyDescent="0.35">
      <c r="A848" s="160" t="s">
        <v>2357</v>
      </c>
      <c r="B848" s="108" t="s">
        <v>2358</v>
      </c>
      <c r="C848" s="109" t="s">
        <v>16</v>
      </c>
      <c r="D848" s="109">
        <v>0</v>
      </c>
      <c r="E848" s="126" t="s">
        <v>402</v>
      </c>
      <c r="F848" s="127" t="str">
        <f t="shared" si="39"/>
        <v/>
      </c>
      <c r="G848" s="128" t="e">
        <f>IF(A848&lt;&gt;"",IF(AND(#REF!="Padrão",$H$4=#REF!),BDI!$B$17,IF(AND(#REF!="Padrão",$H$4=#REF!),BDI!#REF!,IF(AND(#REF!="Diferenciado",$H$4=#REF!),BDI!$E$17,IF(AND(#REF!="Diferenciado",$H$4=#REF!),BDI!#REF!,IF(#REF!="ZERO",0))))),"")</f>
        <v>#REF!</v>
      </c>
      <c r="H848" s="129" t="str">
        <f t="shared" si="40"/>
        <v/>
      </c>
      <c r="I848" s="127" t="str">
        <f t="shared" si="41"/>
        <v/>
      </c>
    </row>
    <row r="849" spans="1:9" hidden="1" x14ac:dyDescent="0.35">
      <c r="A849" s="160" t="s">
        <v>645</v>
      </c>
      <c r="B849" s="108" t="s">
        <v>2359</v>
      </c>
      <c r="C849" s="109" t="s">
        <v>70</v>
      </c>
      <c r="D849" s="109">
        <v>0</v>
      </c>
      <c r="E849" s="126">
        <f ca="1">OFFSET(INDEX(Composições!A:J,MATCH(Orçamentária!A849,Composições!A:A,0),8),2,0)</f>
        <v>0</v>
      </c>
      <c r="F849" s="127">
        <f t="shared" ca="1" si="39"/>
        <v>0</v>
      </c>
      <c r="G849" s="128" t="e">
        <f>IF(A849&lt;&gt;"",IF(AND(#REF!="Padrão",$H$4=#REF!),BDI!$B$17,IF(AND(#REF!="Padrão",$H$4=#REF!),BDI!#REF!,IF(AND(#REF!="Diferenciado",$H$4=#REF!),BDI!$E$17,IF(AND(#REF!="Diferenciado",$H$4=#REF!),BDI!#REF!,IF(#REF!="ZERO",0))))),"")</f>
        <v>#REF!</v>
      </c>
      <c r="H849" s="129" t="e">
        <f t="shared" ca="1" si="40"/>
        <v>#REF!</v>
      </c>
      <c r="I849" s="127" t="e">
        <f t="shared" ca="1" si="41"/>
        <v>#REF!</v>
      </c>
    </row>
    <row r="850" spans="1:9" hidden="1" x14ac:dyDescent="0.35">
      <c r="A850" s="160" t="s">
        <v>647</v>
      </c>
      <c r="B850" s="108" t="s">
        <v>2360</v>
      </c>
      <c r="C850" s="109" t="s">
        <v>70</v>
      </c>
      <c r="D850" s="109">
        <v>0</v>
      </c>
      <c r="E850" s="126">
        <f ca="1">OFFSET(INDEX(Composições!A:J,MATCH(Orçamentária!A850,Composições!A:A,0),8),2,0)</f>
        <v>0</v>
      </c>
      <c r="F850" s="127">
        <f t="shared" ca="1" si="39"/>
        <v>0</v>
      </c>
      <c r="G850" s="128" t="e">
        <f>IF(A850&lt;&gt;"",IF(AND(#REF!="Padrão",$H$4=#REF!),BDI!$B$17,IF(AND(#REF!="Padrão",$H$4=#REF!),BDI!#REF!,IF(AND(#REF!="Diferenciado",$H$4=#REF!),BDI!$E$17,IF(AND(#REF!="Diferenciado",$H$4=#REF!),BDI!#REF!,IF(#REF!="ZERO",0))))),"")</f>
        <v>#REF!</v>
      </c>
      <c r="H850" s="129" t="e">
        <f t="shared" ca="1" si="40"/>
        <v>#REF!</v>
      </c>
      <c r="I850" s="127" t="e">
        <f t="shared" ca="1" si="41"/>
        <v>#REF!</v>
      </c>
    </row>
    <row r="851" spans="1:9" hidden="1" x14ac:dyDescent="0.35">
      <c r="A851" s="160" t="s">
        <v>649</v>
      </c>
      <c r="B851" s="108" t="s">
        <v>2361</v>
      </c>
      <c r="C851" s="109" t="s">
        <v>70</v>
      </c>
      <c r="D851" s="109">
        <v>0</v>
      </c>
      <c r="E851" s="126">
        <f ca="1">OFFSET(INDEX(Composições!A:J,MATCH(Orçamentária!A851,Composições!A:A,0),8),2,0)</f>
        <v>0</v>
      </c>
      <c r="F851" s="127">
        <f t="shared" ca="1" si="39"/>
        <v>0</v>
      </c>
      <c r="G851" s="128" t="e">
        <f>IF(A851&lt;&gt;"",IF(AND(#REF!="Padrão",$H$4=#REF!),BDI!$B$17,IF(AND(#REF!="Padrão",$H$4=#REF!),BDI!#REF!,IF(AND(#REF!="Diferenciado",$H$4=#REF!),BDI!$E$17,IF(AND(#REF!="Diferenciado",$H$4=#REF!),BDI!#REF!,IF(#REF!="ZERO",0))))),"")</f>
        <v>#REF!</v>
      </c>
      <c r="H851" s="129" t="e">
        <f t="shared" ca="1" si="40"/>
        <v>#REF!</v>
      </c>
      <c r="I851" s="127" t="e">
        <f t="shared" ca="1" si="41"/>
        <v>#REF!</v>
      </c>
    </row>
    <row r="852" spans="1:9" hidden="1" x14ac:dyDescent="0.35">
      <c r="A852" s="160" t="s">
        <v>2362</v>
      </c>
      <c r="B852" s="108" t="s">
        <v>2363</v>
      </c>
      <c r="C852" s="109" t="s">
        <v>69</v>
      </c>
      <c r="D852" s="109">
        <v>0</v>
      </c>
      <c r="E852" s="126">
        <f ca="1">OFFSET(INDEX(Composições!A:J,MATCH(Orçamentária!A852,Composições!A:A,0),8),2,0)</f>
        <v>0</v>
      </c>
      <c r="F852" s="127">
        <f t="shared" ca="1" si="39"/>
        <v>0</v>
      </c>
      <c r="G852" s="128" t="e">
        <f>IF(A852&lt;&gt;"",IF(AND(#REF!="Padrão",$H$4=#REF!),BDI!$B$17,IF(AND(#REF!="Padrão",$H$4=#REF!),BDI!#REF!,IF(AND(#REF!="Diferenciado",$H$4=#REF!),BDI!$E$17,IF(AND(#REF!="Diferenciado",$H$4=#REF!),BDI!#REF!,IF(#REF!="ZERO",0))))),"")</f>
        <v>#REF!</v>
      </c>
      <c r="H852" s="129" t="e">
        <f t="shared" ca="1" si="40"/>
        <v>#REF!</v>
      </c>
      <c r="I852" s="127" t="e">
        <f t="shared" ca="1" si="41"/>
        <v>#REF!</v>
      </c>
    </row>
    <row r="853" spans="1:9" hidden="1" x14ac:dyDescent="0.35">
      <c r="A853" s="160" t="s">
        <v>2364</v>
      </c>
      <c r="B853" s="108" t="s">
        <v>2365</v>
      </c>
      <c r="C853" s="109" t="s">
        <v>69</v>
      </c>
      <c r="D853" s="109">
        <v>0</v>
      </c>
      <c r="E853" s="126">
        <f ca="1">OFFSET(INDEX(Composições!A:J,MATCH(Orçamentária!A853,Composições!A:A,0),8),2,0)</f>
        <v>0</v>
      </c>
      <c r="F853" s="127">
        <f t="shared" ca="1" si="39"/>
        <v>0</v>
      </c>
      <c r="G853" s="128" t="e">
        <f>IF(A853&lt;&gt;"",IF(AND(#REF!="Padrão",$H$4=#REF!),BDI!$B$17,IF(AND(#REF!="Padrão",$H$4=#REF!),BDI!#REF!,IF(AND(#REF!="Diferenciado",$H$4=#REF!),BDI!$E$17,IF(AND(#REF!="Diferenciado",$H$4=#REF!),BDI!#REF!,IF(#REF!="ZERO",0))))),"")</f>
        <v>#REF!</v>
      </c>
      <c r="H853" s="129" t="e">
        <f t="shared" ca="1" si="40"/>
        <v>#REF!</v>
      </c>
      <c r="I853" s="127" t="e">
        <f t="shared" ca="1" si="41"/>
        <v>#REF!</v>
      </c>
    </row>
    <row r="854" spans="1:9" hidden="1" x14ac:dyDescent="0.35">
      <c r="A854" s="160" t="s">
        <v>651</v>
      </c>
      <c r="B854" s="108" t="s">
        <v>2366</v>
      </c>
      <c r="C854" s="109" t="s">
        <v>70</v>
      </c>
      <c r="D854" s="109">
        <v>0</v>
      </c>
      <c r="E854" s="126">
        <f ca="1">OFFSET(INDEX(Composições!A:J,MATCH(Orçamentária!A854,Composições!A:A,0),8),2,0)</f>
        <v>0</v>
      </c>
      <c r="F854" s="127">
        <f t="shared" ca="1" si="39"/>
        <v>0</v>
      </c>
      <c r="G854" s="128" t="e">
        <f>IF(A854&lt;&gt;"",IF(AND(#REF!="Padrão",$H$4=#REF!),BDI!$B$17,IF(AND(#REF!="Padrão",$H$4=#REF!),BDI!#REF!,IF(AND(#REF!="Diferenciado",$H$4=#REF!),BDI!$E$17,IF(AND(#REF!="Diferenciado",$H$4=#REF!),BDI!#REF!,IF(#REF!="ZERO",0))))),"")</f>
        <v>#REF!</v>
      </c>
      <c r="H854" s="129" t="e">
        <f t="shared" ca="1" si="40"/>
        <v>#REF!</v>
      </c>
      <c r="I854" s="127" t="e">
        <f t="shared" ca="1" si="41"/>
        <v>#REF!</v>
      </c>
    </row>
    <row r="855" spans="1:9" hidden="1" x14ac:dyDescent="0.35">
      <c r="A855" s="160" t="s">
        <v>653</v>
      </c>
      <c r="B855" s="108" t="s">
        <v>2367</v>
      </c>
      <c r="C855" s="109" t="s">
        <v>16</v>
      </c>
      <c r="D855" s="109">
        <v>0</v>
      </c>
      <c r="E855" s="126">
        <f ca="1">OFFSET(INDEX(Composições!A:J,MATCH(Orçamentária!A855,Composições!A:A,0),8),2,0)</f>
        <v>0</v>
      </c>
      <c r="F855" s="127">
        <f t="shared" ca="1" si="39"/>
        <v>0</v>
      </c>
      <c r="G855" s="128" t="e">
        <f>IF(A855&lt;&gt;"",IF(AND(#REF!="Padrão",$H$4=#REF!),BDI!$B$17,IF(AND(#REF!="Padrão",$H$4=#REF!),BDI!#REF!,IF(AND(#REF!="Diferenciado",$H$4=#REF!),BDI!$E$17,IF(AND(#REF!="Diferenciado",$H$4=#REF!),BDI!#REF!,IF(#REF!="ZERO",0))))),"")</f>
        <v>#REF!</v>
      </c>
      <c r="H855" s="129" t="e">
        <f t="shared" ca="1" si="40"/>
        <v>#REF!</v>
      </c>
      <c r="I855" s="127" t="e">
        <f t="shared" ca="1" si="41"/>
        <v>#REF!</v>
      </c>
    </row>
    <row r="856" spans="1:9" hidden="1" x14ac:dyDescent="0.35">
      <c r="A856" s="160" t="s">
        <v>655</v>
      </c>
      <c r="B856" s="108" t="s">
        <v>2368</v>
      </c>
      <c r="C856" s="109" t="s">
        <v>16</v>
      </c>
      <c r="D856" s="109">
        <v>0</v>
      </c>
      <c r="E856" s="126">
        <f ca="1">OFFSET(INDEX(Composições!A:J,MATCH(Orçamentária!A856,Composições!A:A,0),8),2,0)</f>
        <v>0</v>
      </c>
      <c r="F856" s="127">
        <f t="shared" ca="1" si="39"/>
        <v>0</v>
      </c>
      <c r="G856" s="128" t="e">
        <f>IF(A856&lt;&gt;"",IF(AND(#REF!="Padrão",$H$4=#REF!),BDI!$B$17,IF(AND(#REF!="Padrão",$H$4=#REF!),BDI!#REF!,IF(AND(#REF!="Diferenciado",$H$4=#REF!),BDI!$E$17,IF(AND(#REF!="Diferenciado",$H$4=#REF!),BDI!#REF!,IF(#REF!="ZERO",0))))),"")</f>
        <v>#REF!</v>
      </c>
      <c r="H856" s="129" t="e">
        <f t="shared" ca="1" si="40"/>
        <v>#REF!</v>
      </c>
      <c r="I856" s="127" t="e">
        <f t="shared" ca="1" si="41"/>
        <v>#REF!</v>
      </c>
    </row>
    <row r="857" spans="1:9" hidden="1" x14ac:dyDescent="0.35">
      <c r="A857" s="160" t="s">
        <v>657</v>
      </c>
      <c r="B857" s="108" t="s">
        <v>2369</v>
      </c>
      <c r="C857" s="109" t="s">
        <v>16</v>
      </c>
      <c r="D857" s="109">
        <v>0</v>
      </c>
      <c r="E857" s="126">
        <f ca="1">OFFSET(INDEX(Composições!A:J,MATCH(Orçamentária!A857,Composições!A:A,0),8),2,0)</f>
        <v>0</v>
      </c>
      <c r="F857" s="127">
        <f t="shared" ca="1" si="39"/>
        <v>0</v>
      </c>
      <c r="G857" s="128" t="e">
        <f>IF(A857&lt;&gt;"",IF(AND(#REF!="Padrão",$H$4=#REF!),BDI!$B$17,IF(AND(#REF!="Padrão",$H$4=#REF!),BDI!#REF!,IF(AND(#REF!="Diferenciado",$H$4=#REF!),BDI!$E$17,IF(AND(#REF!="Diferenciado",$H$4=#REF!),BDI!#REF!,IF(#REF!="ZERO",0))))),"")</f>
        <v>#REF!</v>
      </c>
      <c r="H857" s="129" t="e">
        <f t="shared" ca="1" si="40"/>
        <v>#REF!</v>
      </c>
      <c r="I857" s="127" t="e">
        <f t="shared" ca="1" si="41"/>
        <v>#REF!</v>
      </c>
    </row>
    <row r="858" spans="1:9" hidden="1" x14ac:dyDescent="0.35">
      <c r="A858" s="160" t="s">
        <v>659</v>
      </c>
      <c r="B858" s="108" t="s">
        <v>2370</v>
      </c>
      <c r="C858" s="109" t="s">
        <v>16</v>
      </c>
      <c r="D858" s="109">
        <v>0</v>
      </c>
      <c r="E858" s="126">
        <f ca="1">OFFSET(INDEX(Composições!A:J,MATCH(Orçamentária!A858,Composições!A:A,0),8),2,0)</f>
        <v>0</v>
      </c>
      <c r="F858" s="127">
        <f t="shared" ca="1" si="39"/>
        <v>0</v>
      </c>
      <c r="G858" s="128" t="e">
        <f>IF(A858&lt;&gt;"",IF(AND(#REF!="Padrão",$H$4=#REF!),BDI!$B$17,IF(AND(#REF!="Padrão",$H$4=#REF!),BDI!#REF!,IF(AND(#REF!="Diferenciado",$H$4=#REF!),BDI!$E$17,IF(AND(#REF!="Diferenciado",$H$4=#REF!),BDI!#REF!,IF(#REF!="ZERO",0))))),"")</f>
        <v>#REF!</v>
      </c>
      <c r="H858" s="129" t="e">
        <f t="shared" ca="1" si="40"/>
        <v>#REF!</v>
      </c>
      <c r="I858" s="127" t="e">
        <f t="shared" ca="1" si="41"/>
        <v>#REF!</v>
      </c>
    </row>
    <row r="859" spans="1:9" hidden="1" x14ac:dyDescent="0.35">
      <c r="A859" s="160" t="s">
        <v>662</v>
      </c>
      <c r="B859" s="108" t="s">
        <v>2371</v>
      </c>
      <c r="C859" s="109" t="s">
        <v>16</v>
      </c>
      <c r="D859" s="109">
        <v>0</v>
      </c>
      <c r="E859" s="126">
        <f ca="1">OFFSET(INDEX(Composições!A:J,MATCH(Orçamentária!A859,Composições!A:A,0),8),2,0)</f>
        <v>0</v>
      </c>
      <c r="F859" s="127">
        <f t="shared" ca="1" si="39"/>
        <v>0</v>
      </c>
      <c r="G859" s="128" t="e">
        <f>IF(A859&lt;&gt;"",IF(AND(#REF!="Padrão",$H$4=#REF!),BDI!$B$17,IF(AND(#REF!="Padrão",$H$4=#REF!),BDI!#REF!,IF(AND(#REF!="Diferenciado",$H$4=#REF!),BDI!$E$17,IF(AND(#REF!="Diferenciado",$H$4=#REF!),BDI!#REF!,IF(#REF!="ZERO",0))))),"")</f>
        <v>#REF!</v>
      </c>
      <c r="H859" s="129" t="e">
        <f t="shared" ca="1" si="40"/>
        <v>#REF!</v>
      </c>
      <c r="I859" s="127" t="e">
        <f t="shared" ca="1" si="41"/>
        <v>#REF!</v>
      </c>
    </row>
    <row r="860" spans="1:9" hidden="1" x14ac:dyDescent="0.35">
      <c r="A860" s="160" t="s">
        <v>664</v>
      </c>
      <c r="B860" s="108" t="s">
        <v>2372</v>
      </c>
      <c r="C860" s="109" t="s">
        <v>16</v>
      </c>
      <c r="D860" s="109">
        <v>0</v>
      </c>
      <c r="E860" s="126">
        <f ca="1">OFFSET(INDEX(Composições!A:J,MATCH(Orçamentária!A860,Composições!A:A,0),8),2,0)</f>
        <v>0</v>
      </c>
      <c r="F860" s="127">
        <f t="shared" ca="1" si="39"/>
        <v>0</v>
      </c>
      <c r="G860" s="128" t="e">
        <f>IF(A860&lt;&gt;"",IF(AND(#REF!="Padrão",$H$4=#REF!),BDI!$B$17,IF(AND(#REF!="Padrão",$H$4=#REF!),BDI!#REF!,IF(AND(#REF!="Diferenciado",$H$4=#REF!),BDI!$E$17,IF(AND(#REF!="Diferenciado",$H$4=#REF!),BDI!#REF!,IF(#REF!="ZERO",0))))),"")</f>
        <v>#REF!</v>
      </c>
      <c r="H860" s="129" t="e">
        <f t="shared" ca="1" si="40"/>
        <v>#REF!</v>
      </c>
      <c r="I860" s="127" t="e">
        <f t="shared" ca="1" si="41"/>
        <v>#REF!</v>
      </c>
    </row>
    <row r="861" spans="1:9" hidden="1" x14ac:dyDescent="0.35">
      <c r="A861" s="160" t="s">
        <v>666</v>
      </c>
      <c r="B861" s="108" t="s">
        <v>2373</v>
      </c>
      <c r="C861" s="109" t="s">
        <v>16</v>
      </c>
      <c r="D861" s="109">
        <v>0</v>
      </c>
      <c r="E861" s="126">
        <f ca="1">OFFSET(INDEX(Composições!A:J,MATCH(Orçamentária!A861,Composições!A:A,0),8),2,0)</f>
        <v>0</v>
      </c>
      <c r="F861" s="127">
        <f t="shared" ca="1" si="39"/>
        <v>0</v>
      </c>
      <c r="G861" s="128" t="e">
        <f>IF(A861&lt;&gt;"",IF(AND(#REF!="Padrão",$H$4=#REF!),BDI!$B$17,IF(AND(#REF!="Padrão",$H$4=#REF!),BDI!#REF!,IF(AND(#REF!="Diferenciado",$H$4=#REF!),BDI!$E$17,IF(AND(#REF!="Diferenciado",$H$4=#REF!),BDI!#REF!,IF(#REF!="ZERO",0))))),"")</f>
        <v>#REF!</v>
      </c>
      <c r="H861" s="129" t="e">
        <f t="shared" ca="1" si="40"/>
        <v>#REF!</v>
      </c>
      <c r="I861" s="127" t="e">
        <f t="shared" ca="1" si="41"/>
        <v>#REF!</v>
      </c>
    </row>
    <row r="862" spans="1:9" hidden="1" x14ac:dyDescent="0.35">
      <c r="A862" s="160" t="s">
        <v>668</v>
      </c>
      <c r="B862" s="108" t="s">
        <v>2374</v>
      </c>
      <c r="C862" s="109" t="s">
        <v>16</v>
      </c>
      <c r="D862" s="109">
        <v>0</v>
      </c>
      <c r="E862" s="126">
        <f ca="1">OFFSET(INDEX(Composições!A:J,MATCH(Orçamentária!A862,Composições!A:A,0),8),2,0)</f>
        <v>0</v>
      </c>
      <c r="F862" s="127">
        <f t="shared" ca="1" si="39"/>
        <v>0</v>
      </c>
      <c r="G862" s="128" t="e">
        <f>IF(A862&lt;&gt;"",IF(AND(#REF!="Padrão",$H$4=#REF!),BDI!$B$17,IF(AND(#REF!="Padrão",$H$4=#REF!),BDI!#REF!,IF(AND(#REF!="Diferenciado",$H$4=#REF!),BDI!$E$17,IF(AND(#REF!="Diferenciado",$H$4=#REF!),BDI!#REF!,IF(#REF!="ZERO",0))))),"")</f>
        <v>#REF!</v>
      </c>
      <c r="H862" s="129" t="e">
        <f t="shared" ca="1" si="40"/>
        <v>#REF!</v>
      </c>
      <c r="I862" s="127" t="e">
        <f t="shared" ca="1" si="41"/>
        <v>#REF!</v>
      </c>
    </row>
    <row r="863" spans="1:9" hidden="1" x14ac:dyDescent="0.35">
      <c r="A863" s="160" t="s">
        <v>670</v>
      </c>
      <c r="B863" s="108" t="s">
        <v>2375</v>
      </c>
      <c r="C863" s="109" t="s">
        <v>16</v>
      </c>
      <c r="D863" s="109">
        <v>0</v>
      </c>
      <c r="E863" s="126">
        <f ca="1">OFFSET(INDEX(Composições!A:J,MATCH(Orçamentária!A863,Composições!A:A,0),8),2,0)</f>
        <v>0</v>
      </c>
      <c r="F863" s="127">
        <f t="shared" ca="1" si="39"/>
        <v>0</v>
      </c>
      <c r="G863" s="128" t="e">
        <f>IF(A863&lt;&gt;"",IF(AND(#REF!="Padrão",$H$4=#REF!),BDI!$B$17,IF(AND(#REF!="Padrão",$H$4=#REF!),BDI!#REF!,IF(AND(#REF!="Diferenciado",$H$4=#REF!),BDI!$E$17,IF(AND(#REF!="Diferenciado",$H$4=#REF!),BDI!#REF!,IF(#REF!="ZERO",0))))),"")</f>
        <v>#REF!</v>
      </c>
      <c r="H863" s="129" t="e">
        <f t="shared" ca="1" si="40"/>
        <v>#REF!</v>
      </c>
      <c r="I863" s="127" t="e">
        <f t="shared" ca="1" si="41"/>
        <v>#REF!</v>
      </c>
    </row>
    <row r="864" spans="1:9" hidden="1" x14ac:dyDescent="0.35">
      <c r="A864" s="160" t="s">
        <v>672</v>
      </c>
      <c r="B864" s="108" t="s">
        <v>2376</v>
      </c>
      <c r="C864" s="109" t="s">
        <v>16</v>
      </c>
      <c r="D864" s="109">
        <v>0</v>
      </c>
      <c r="E864" s="126">
        <f ca="1">OFFSET(INDEX(Composições!A:J,MATCH(Orçamentária!A864,Composições!A:A,0),8),2,0)</f>
        <v>0</v>
      </c>
      <c r="F864" s="127">
        <f t="shared" ca="1" si="39"/>
        <v>0</v>
      </c>
      <c r="G864" s="128" t="e">
        <f>IF(A864&lt;&gt;"",IF(AND(#REF!="Padrão",$H$4=#REF!),BDI!$B$17,IF(AND(#REF!="Padrão",$H$4=#REF!),BDI!#REF!,IF(AND(#REF!="Diferenciado",$H$4=#REF!),BDI!$E$17,IF(AND(#REF!="Diferenciado",$H$4=#REF!),BDI!#REF!,IF(#REF!="ZERO",0))))),"")</f>
        <v>#REF!</v>
      </c>
      <c r="H864" s="129" t="e">
        <f t="shared" ca="1" si="40"/>
        <v>#REF!</v>
      </c>
      <c r="I864" s="127" t="e">
        <f t="shared" ca="1" si="41"/>
        <v>#REF!</v>
      </c>
    </row>
    <row r="865" spans="1:9" hidden="1" x14ac:dyDescent="0.35">
      <c r="A865" s="160" t="s">
        <v>674</v>
      </c>
      <c r="B865" s="108" t="s">
        <v>2377</v>
      </c>
      <c r="C865" s="109" t="s">
        <v>16</v>
      </c>
      <c r="D865" s="109">
        <v>0</v>
      </c>
      <c r="E865" s="126">
        <f ca="1">OFFSET(INDEX(Composições!A:J,MATCH(Orçamentária!A865,Composições!A:A,0),8),2,0)</f>
        <v>0</v>
      </c>
      <c r="F865" s="127">
        <f t="shared" ca="1" si="39"/>
        <v>0</v>
      </c>
      <c r="G865" s="128" t="e">
        <f>IF(A865&lt;&gt;"",IF(AND(#REF!="Padrão",$H$4=#REF!),BDI!$B$17,IF(AND(#REF!="Padrão",$H$4=#REF!),BDI!#REF!,IF(AND(#REF!="Diferenciado",$H$4=#REF!),BDI!$E$17,IF(AND(#REF!="Diferenciado",$H$4=#REF!),BDI!#REF!,IF(#REF!="ZERO",0))))),"")</f>
        <v>#REF!</v>
      </c>
      <c r="H865" s="129" t="e">
        <f t="shared" ca="1" si="40"/>
        <v>#REF!</v>
      </c>
      <c r="I865" s="127" t="e">
        <f t="shared" ca="1" si="41"/>
        <v>#REF!</v>
      </c>
    </row>
    <row r="866" spans="1:9" hidden="1" x14ac:dyDescent="0.35">
      <c r="A866" s="160" t="s">
        <v>676</v>
      </c>
      <c r="B866" s="108" t="s">
        <v>2378</v>
      </c>
      <c r="C866" s="109" t="s">
        <v>16</v>
      </c>
      <c r="D866" s="109">
        <v>0</v>
      </c>
      <c r="E866" s="126">
        <f ca="1">OFFSET(INDEX(Composições!A:J,MATCH(Orçamentária!A866,Composições!A:A,0),8),2,0)</f>
        <v>0</v>
      </c>
      <c r="F866" s="127">
        <f t="shared" ca="1" si="39"/>
        <v>0</v>
      </c>
      <c r="G866" s="128" t="e">
        <f>IF(A866&lt;&gt;"",IF(AND(#REF!="Padrão",$H$4=#REF!),BDI!$B$17,IF(AND(#REF!="Padrão",$H$4=#REF!),BDI!#REF!,IF(AND(#REF!="Diferenciado",$H$4=#REF!),BDI!$E$17,IF(AND(#REF!="Diferenciado",$H$4=#REF!),BDI!#REF!,IF(#REF!="ZERO",0))))),"")</f>
        <v>#REF!</v>
      </c>
      <c r="H866" s="129" t="e">
        <f t="shared" ca="1" si="40"/>
        <v>#REF!</v>
      </c>
      <c r="I866" s="127" t="e">
        <f t="shared" ca="1" si="41"/>
        <v>#REF!</v>
      </c>
    </row>
    <row r="867" spans="1:9" hidden="1" x14ac:dyDescent="0.35">
      <c r="A867" s="160" t="s">
        <v>678</v>
      </c>
      <c r="B867" s="108" t="s">
        <v>2379</v>
      </c>
      <c r="C867" s="109" t="s">
        <v>16</v>
      </c>
      <c r="D867" s="109">
        <v>0</v>
      </c>
      <c r="E867" s="126">
        <f ca="1">OFFSET(INDEX(Composições!A:J,MATCH(Orçamentária!A867,Composições!A:A,0),8),2,0)</f>
        <v>0</v>
      </c>
      <c r="F867" s="127">
        <f t="shared" ca="1" si="39"/>
        <v>0</v>
      </c>
      <c r="G867" s="128" t="e">
        <f>IF(A867&lt;&gt;"",IF(AND(#REF!="Padrão",$H$4=#REF!),BDI!$B$17,IF(AND(#REF!="Padrão",$H$4=#REF!),BDI!#REF!,IF(AND(#REF!="Diferenciado",$H$4=#REF!),BDI!$E$17,IF(AND(#REF!="Diferenciado",$H$4=#REF!),BDI!#REF!,IF(#REF!="ZERO",0))))),"")</f>
        <v>#REF!</v>
      </c>
      <c r="H867" s="129" t="e">
        <f t="shared" ca="1" si="40"/>
        <v>#REF!</v>
      </c>
      <c r="I867" s="127" t="e">
        <f t="shared" ca="1" si="41"/>
        <v>#REF!</v>
      </c>
    </row>
    <row r="868" spans="1:9" hidden="1" x14ac:dyDescent="0.35">
      <c r="A868" s="160" t="s">
        <v>679</v>
      </c>
      <c r="B868" s="108" t="s">
        <v>2380</v>
      </c>
      <c r="C868" s="109" t="s">
        <v>16</v>
      </c>
      <c r="D868" s="109">
        <v>0</v>
      </c>
      <c r="E868" s="126">
        <f ca="1">OFFSET(INDEX(Composições!A:J,MATCH(Orçamentária!A868,Composições!A:A,0),8),2,0)</f>
        <v>0</v>
      </c>
      <c r="F868" s="127">
        <f t="shared" ca="1" si="39"/>
        <v>0</v>
      </c>
      <c r="G868" s="128" t="e">
        <f>IF(A868&lt;&gt;"",IF(AND(#REF!="Padrão",$H$4=#REF!),BDI!$B$17,IF(AND(#REF!="Padrão",$H$4=#REF!),BDI!#REF!,IF(AND(#REF!="Diferenciado",$H$4=#REF!),BDI!$E$17,IF(AND(#REF!="Diferenciado",$H$4=#REF!),BDI!#REF!,IF(#REF!="ZERO",0))))),"")</f>
        <v>#REF!</v>
      </c>
      <c r="H868" s="129" t="e">
        <f t="shared" ca="1" si="40"/>
        <v>#REF!</v>
      </c>
      <c r="I868" s="127" t="e">
        <f t="shared" ca="1" si="41"/>
        <v>#REF!</v>
      </c>
    </row>
    <row r="869" spans="1:9" hidden="1" x14ac:dyDescent="0.35">
      <c r="A869" s="160" t="s">
        <v>681</v>
      </c>
      <c r="B869" s="108" t="s">
        <v>2381</v>
      </c>
      <c r="C869" s="109" t="s">
        <v>16</v>
      </c>
      <c r="D869" s="109">
        <v>0</v>
      </c>
      <c r="E869" s="126">
        <f ca="1">OFFSET(INDEX(Composições!A:J,MATCH(Orçamentária!A869,Composições!A:A,0),8),2,0)</f>
        <v>0</v>
      </c>
      <c r="F869" s="127">
        <f t="shared" ca="1" si="39"/>
        <v>0</v>
      </c>
      <c r="G869" s="128" t="e">
        <f>IF(A869&lt;&gt;"",IF(AND(#REF!="Padrão",$H$4=#REF!),BDI!$B$17,IF(AND(#REF!="Padrão",$H$4=#REF!),BDI!#REF!,IF(AND(#REF!="Diferenciado",$H$4=#REF!),BDI!$E$17,IF(AND(#REF!="Diferenciado",$H$4=#REF!),BDI!#REF!,IF(#REF!="ZERO",0))))),"")</f>
        <v>#REF!</v>
      </c>
      <c r="H869" s="129" t="e">
        <f t="shared" ca="1" si="40"/>
        <v>#REF!</v>
      </c>
      <c r="I869" s="127" t="e">
        <f t="shared" ca="1" si="41"/>
        <v>#REF!</v>
      </c>
    </row>
    <row r="870" spans="1:9" hidden="1" x14ac:dyDescent="0.35">
      <c r="A870" s="160" t="s">
        <v>683</v>
      </c>
      <c r="B870" s="108" t="s">
        <v>2382</v>
      </c>
      <c r="C870" s="109" t="s">
        <v>16</v>
      </c>
      <c r="D870" s="109">
        <v>0</v>
      </c>
      <c r="E870" s="126">
        <f ca="1">OFFSET(INDEX(Composições!A:J,MATCH(Orçamentária!A870,Composições!A:A,0),8),2,0)</f>
        <v>0</v>
      </c>
      <c r="F870" s="127">
        <f t="shared" ca="1" si="39"/>
        <v>0</v>
      </c>
      <c r="G870" s="128" t="e">
        <f>IF(A870&lt;&gt;"",IF(AND(#REF!="Padrão",$H$4=#REF!),BDI!$B$17,IF(AND(#REF!="Padrão",$H$4=#REF!),BDI!#REF!,IF(AND(#REF!="Diferenciado",$H$4=#REF!),BDI!$E$17,IF(AND(#REF!="Diferenciado",$H$4=#REF!),BDI!#REF!,IF(#REF!="ZERO",0))))),"")</f>
        <v>#REF!</v>
      </c>
      <c r="H870" s="129" t="e">
        <f t="shared" ca="1" si="40"/>
        <v>#REF!</v>
      </c>
      <c r="I870" s="127" t="e">
        <f t="shared" ca="1" si="41"/>
        <v>#REF!</v>
      </c>
    </row>
    <row r="871" spans="1:9" hidden="1" x14ac:dyDescent="0.35">
      <c r="A871" s="160" t="s">
        <v>685</v>
      </c>
      <c r="B871" s="108" t="s">
        <v>8079</v>
      </c>
      <c r="C871" s="109" t="s">
        <v>69</v>
      </c>
      <c r="D871" s="109">
        <v>0</v>
      </c>
      <c r="E871" s="126">
        <f ca="1">OFFSET(INDEX(Composições!A:J,MATCH(Orçamentária!A871,Composições!A:A,0),8),2,0)</f>
        <v>0</v>
      </c>
      <c r="F871" s="127">
        <f t="shared" ca="1" si="39"/>
        <v>0</v>
      </c>
      <c r="G871" s="128" t="e">
        <f>IF(A871&lt;&gt;"",IF(AND(#REF!="Padrão",$H$4=#REF!),BDI!$B$17,IF(AND(#REF!="Padrão",$H$4=#REF!),BDI!#REF!,IF(AND(#REF!="Diferenciado",$H$4=#REF!),BDI!$E$17,IF(AND(#REF!="Diferenciado",$H$4=#REF!),BDI!#REF!,IF(#REF!="ZERO",0))))),"")</f>
        <v>#REF!</v>
      </c>
      <c r="H871" s="129" t="e">
        <f t="shared" ca="1" si="40"/>
        <v>#REF!</v>
      </c>
      <c r="I871" s="127" t="e">
        <f t="shared" ca="1" si="41"/>
        <v>#REF!</v>
      </c>
    </row>
    <row r="872" spans="1:9" hidden="1" x14ac:dyDescent="0.35">
      <c r="A872" s="160" t="s">
        <v>689</v>
      </c>
      <c r="B872" s="108" t="s">
        <v>8078</v>
      </c>
      <c r="C872" s="109" t="s">
        <v>69</v>
      </c>
      <c r="D872" s="109">
        <v>0</v>
      </c>
      <c r="E872" s="126">
        <f ca="1">OFFSET(INDEX(Composições!A:J,MATCH(Orçamentária!A872,Composições!A:A,0),8),2,0)</f>
        <v>0</v>
      </c>
      <c r="F872" s="127">
        <f t="shared" ca="1" si="39"/>
        <v>0</v>
      </c>
      <c r="G872" s="128" t="e">
        <f>IF(A872&lt;&gt;"",IF(AND(#REF!="Padrão",$H$4=#REF!),BDI!$B$17,IF(AND(#REF!="Padrão",$H$4=#REF!),BDI!#REF!,IF(AND(#REF!="Diferenciado",$H$4=#REF!),BDI!$E$17,IF(AND(#REF!="Diferenciado",$H$4=#REF!),BDI!#REF!,IF(#REF!="ZERO",0))))),"")</f>
        <v>#REF!</v>
      </c>
      <c r="H872" s="129" t="e">
        <f t="shared" ca="1" si="40"/>
        <v>#REF!</v>
      </c>
      <c r="I872" s="127" t="e">
        <f t="shared" ca="1" si="41"/>
        <v>#REF!</v>
      </c>
    </row>
    <row r="873" spans="1:9" hidden="1" x14ac:dyDescent="0.35">
      <c r="A873" s="160" t="s">
        <v>692</v>
      </c>
      <c r="B873" s="108" t="s">
        <v>2383</v>
      </c>
      <c r="C873" s="109" t="s">
        <v>69</v>
      </c>
      <c r="D873" s="109">
        <v>0</v>
      </c>
      <c r="E873" s="126">
        <f ca="1">OFFSET(INDEX(Composições!A:J,MATCH(Orçamentária!A873,Composições!A:A,0),8),2,0)</f>
        <v>0</v>
      </c>
      <c r="F873" s="127">
        <f t="shared" ca="1" si="39"/>
        <v>0</v>
      </c>
      <c r="G873" s="128" t="e">
        <f>IF(A873&lt;&gt;"",IF(AND(#REF!="Padrão",$H$4=#REF!),BDI!$B$17,IF(AND(#REF!="Padrão",$H$4=#REF!),BDI!#REF!,IF(AND(#REF!="Diferenciado",$H$4=#REF!),BDI!$E$17,IF(AND(#REF!="Diferenciado",$H$4=#REF!),BDI!#REF!,IF(#REF!="ZERO",0))))),"")</f>
        <v>#REF!</v>
      </c>
      <c r="H873" s="129" t="e">
        <f t="shared" ca="1" si="40"/>
        <v>#REF!</v>
      </c>
      <c r="I873" s="127" t="e">
        <f t="shared" ca="1" si="41"/>
        <v>#REF!</v>
      </c>
    </row>
    <row r="874" spans="1:9" hidden="1" x14ac:dyDescent="0.35">
      <c r="A874" s="160" t="s">
        <v>694</v>
      </c>
      <c r="B874" s="108" t="s">
        <v>8080</v>
      </c>
      <c r="C874" s="109" t="s">
        <v>69</v>
      </c>
      <c r="D874" s="109">
        <v>0</v>
      </c>
      <c r="E874" s="126">
        <f ca="1">OFFSET(INDEX(Composições!A:J,MATCH(Orçamentária!A874,Composições!A:A,0),8),2,0)</f>
        <v>0</v>
      </c>
      <c r="F874" s="127">
        <f t="shared" ca="1" si="39"/>
        <v>0</v>
      </c>
      <c r="G874" s="128" t="e">
        <f>IF(A874&lt;&gt;"",IF(AND(#REF!="Padrão",$H$4=#REF!),BDI!$B$17,IF(AND(#REF!="Padrão",$H$4=#REF!),BDI!#REF!,IF(AND(#REF!="Diferenciado",$H$4=#REF!),BDI!$E$17,IF(AND(#REF!="Diferenciado",$H$4=#REF!),BDI!#REF!,IF(#REF!="ZERO",0))))),"")</f>
        <v>#REF!</v>
      </c>
      <c r="H874" s="129" t="e">
        <f t="shared" ca="1" si="40"/>
        <v>#REF!</v>
      </c>
      <c r="I874" s="127" t="e">
        <f t="shared" ca="1" si="41"/>
        <v>#REF!</v>
      </c>
    </row>
    <row r="875" spans="1:9" hidden="1" x14ac:dyDescent="0.35">
      <c r="A875" s="160" t="s">
        <v>695</v>
      </c>
      <c r="B875" s="108" t="s">
        <v>2384</v>
      </c>
      <c r="C875" s="109" t="s">
        <v>69</v>
      </c>
      <c r="D875" s="109">
        <v>0</v>
      </c>
      <c r="E875" s="126">
        <f ca="1">OFFSET(INDEX(Composições!A:J,MATCH(Orçamentária!A875,Composições!A:A,0),8),2,0)</f>
        <v>0</v>
      </c>
      <c r="F875" s="127">
        <f t="shared" ca="1" si="39"/>
        <v>0</v>
      </c>
      <c r="G875" s="128" t="e">
        <f>IF(A875&lt;&gt;"",IF(AND(#REF!="Padrão",$H$4=#REF!),BDI!$B$17,IF(AND(#REF!="Padrão",$H$4=#REF!),BDI!#REF!,IF(AND(#REF!="Diferenciado",$H$4=#REF!),BDI!$E$17,IF(AND(#REF!="Diferenciado",$H$4=#REF!),BDI!#REF!,IF(#REF!="ZERO",0))))),"")</f>
        <v>#REF!</v>
      </c>
      <c r="H875" s="129" t="e">
        <f t="shared" ca="1" si="40"/>
        <v>#REF!</v>
      </c>
      <c r="I875" s="127" t="e">
        <f t="shared" ca="1" si="41"/>
        <v>#REF!</v>
      </c>
    </row>
    <row r="876" spans="1:9" hidden="1" x14ac:dyDescent="0.35">
      <c r="A876" s="160" t="s">
        <v>697</v>
      </c>
      <c r="B876" s="108" t="s">
        <v>2385</v>
      </c>
      <c r="C876" s="109" t="s">
        <v>16</v>
      </c>
      <c r="D876" s="109">
        <v>0</v>
      </c>
      <c r="E876" s="126">
        <f ca="1">OFFSET(INDEX(Composições!A:J,MATCH(Orçamentária!A876,Composições!A:A,0),8),2,0)</f>
        <v>0</v>
      </c>
      <c r="F876" s="127">
        <f t="shared" ca="1" si="39"/>
        <v>0</v>
      </c>
      <c r="G876" s="128" t="e">
        <f>IF(A876&lt;&gt;"",IF(AND(#REF!="Padrão",$H$4=#REF!),BDI!$B$17,IF(AND(#REF!="Padrão",$H$4=#REF!),BDI!#REF!,IF(AND(#REF!="Diferenciado",$H$4=#REF!),BDI!$E$17,IF(AND(#REF!="Diferenciado",$H$4=#REF!),BDI!#REF!,IF(#REF!="ZERO",0))))),"")</f>
        <v>#REF!</v>
      </c>
      <c r="H876" s="129" t="e">
        <f t="shared" ca="1" si="40"/>
        <v>#REF!</v>
      </c>
      <c r="I876" s="127" t="e">
        <f t="shared" ca="1" si="41"/>
        <v>#REF!</v>
      </c>
    </row>
    <row r="877" spans="1:9" hidden="1" x14ac:dyDescent="0.35">
      <c r="A877" s="160" t="s">
        <v>699</v>
      </c>
      <c r="B877" s="108" t="s">
        <v>2386</v>
      </c>
      <c r="C877" s="109" t="s">
        <v>69</v>
      </c>
      <c r="D877" s="109">
        <v>0</v>
      </c>
      <c r="E877" s="126">
        <f ca="1">OFFSET(INDEX(Composições!A:J,MATCH(Orçamentária!A877,Composições!A:A,0),8),2,0)</f>
        <v>0</v>
      </c>
      <c r="F877" s="127">
        <f t="shared" ca="1" si="39"/>
        <v>0</v>
      </c>
      <c r="G877" s="128" t="e">
        <f>IF(A877&lt;&gt;"",IF(AND(#REF!="Padrão",$H$4=#REF!),BDI!$B$17,IF(AND(#REF!="Padrão",$H$4=#REF!),BDI!#REF!,IF(AND(#REF!="Diferenciado",$H$4=#REF!),BDI!$E$17,IF(AND(#REF!="Diferenciado",$H$4=#REF!),BDI!#REF!,IF(#REF!="ZERO",0))))),"")</f>
        <v>#REF!</v>
      </c>
      <c r="H877" s="129" t="e">
        <f t="shared" ca="1" si="40"/>
        <v>#REF!</v>
      </c>
      <c r="I877" s="127" t="e">
        <f t="shared" ca="1" si="41"/>
        <v>#REF!</v>
      </c>
    </row>
    <row r="878" spans="1:9" hidden="1" x14ac:dyDescent="0.35">
      <c r="A878" s="160" t="s">
        <v>701</v>
      </c>
      <c r="B878" s="108" t="s">
        <v>2387</v>
      </c>
      <c r="C878" s="109" t="s">
        <v>16</v>
      </c>
      <c r="D878" s="109">
        <v>0</v>
      </c>
      <c r="E878" s="126">
        <f ca="1">OFFSET(INDEX(Composições!A:J,MATCH(Orçamentária!A878,Composições!A:A,0),8),2,0)</f>
        <v>0</v>
      </c>
      <c r="F878" s="127">
        <f t="shared" ca="1" si="39"/>
        <v>0</v>
      </c>
      <c r="G878" s="128" t="e">
        <f>IF(A878&lt;&gt;"",IF(AND(#REF!="Padrão",$H$4=#REF!),BDI!$B$17,IF(AND(#REF!="Padrão",$H$4=#REF!),BDI!#REF!,IF(AND(#REF!="Diferenciado",$H$4=#REF!),BDI!$E$17,IF(AND(#REF!="Diferenciado",$H$4=#REF!),BDI!#REF!,IF(#REF!="ZERO",0))))),"")</f>
        <v>#REF!</v>
      </c>
      <c r="H878" s="129" t="e">
        <f t="shared" ca="1" si="40"/>
        <v>#REF!</v>
      </c>
      <c r="I878" s="127" t="e">
        <f t="shared" ca="1" si="41"/>
        <v>#REF!</v>
      </c>
    </row>
    <row r="879" spans="1:9" hidden="1" x14ac:dyDescent="0.35">
      <c r="A879" s="160" t="s">
        <v>703</v>
      </c>
      <c r="B879" s="108" t="s">
        <v>2388</v>
      </c>
      <c r="C879" s="109" t="s">
        <v>16</v>
      </c>
      <c r="D879" s="109">
        <v>0</v>
      </c>
      <c r="E879" s="126">
        <f ca="1">OFFSET(INDEX(Composições!A:J,MATCH(Orçamentária!A879,Composições!A:A,0),8),2,0)</f>
        <v>0</v>
      </c>
      <c r="F879" s="127">
        <f t="shared" ca="1" si="39"/>
        <v>0</v>
      </c>
      <c r="G879" s="128" t="e">
        <f>IF(A879&lt;&gt;"",IF(AND(#REF!="Padrão",$H$4=#REF!),BDI!$B$17,IF(AND(#REF!="Padrão",$H$4=#REF!),BDI!#REF!,IF(AND(#REF!="Diferenciado",$H$4=#REF!),BDI!$E$17,IF(AND(#REF!="Diferenciado",$H$4=#REF!),BDI!#REF!,IF(#REF!="ZERO",0))))),"")</f>
        <v>#REF!</v>
      </c>
      <c r="H879" s="129" t="e">
        <f t="shared" ca="1" si="40"/>
        <v>#REF!</v>
      </c>
      <c r="I879" s="127" t="e">
        <f t="shared" ca="1" si="41"/>
        <v>#REF!</v>
      </c>
    </row>
    <row r="880" spans="1:9" hidden="1" x14ac:dyDescent="0.35">
      <c r="A880" s="160" t="s">
        <v>705</v>
      </c>
      <c r="B880" s="108" t="s">
        <v>2389</v>
      </c>
      <c r="C880" s="109" t="s">
        <v>16</v>
      </c>
      <c r="D880" s="109">
        <v>0</v>
      </c>
      <c r="E880" s="126">
        <f ca="1">OFFSET(INDEX(Composições!A:J,MATCH(Orçamentária!A880,Composições!A:A,0),8),2,0)</f>
        <v>0</v>
      </c>
      <c r="F880" s="127">
        <f t="shared" ca="1" si="39"/>
        <v>0</v>
      </c>
      <c r="G880" s="128" t="e">
        <f>IF(A880&lt;&gt;"",IF(AND(#REF!="Padrão",$H$4=#REF!),BDI!$B$17,IF(AND(#REF!="Padrão",$H$4=#REF!),BDI!#REF!,IF(AND(#REF!="Diferenciado",$H$4=#REF!),BDI!$E$17,IF(AND(#REF!="Diferenciado",$H$4=#REF!),BDI!#REF!,IF(#REF!="ZERO",0))))),"")</f>
        <v>#REF!</v>
      </c>
      <c r="H880" s="129" t="e">
        <f t="shared" ca="1" si="40"/>
        <v>#REF!</v>
      </c>
      <c r="I880" s="127" t="e">
        <f t="shared" ca="1" si="41"/>
        <v>#REF!</v>
      </c>
    </row>
    <row r="881" spans="1:9" hidden="1" x14ac:dyDescent="0.35">
      <c r="A881" s="160" t="s">
        <v>707</v>
      </c>
      <c r="B881" s="108" t="s">
        <v>2390</v>
      </c>
      <c r="C881" s="109" t="s">
        <v>16</v>
      </c>
      <c r="D881" s="109">
        <v>0</v>
      </c>
      <c r="E881" s="126">
        <f ca="1">OFFSET(INDEX(Composições!A:J,MATCH(Orçamentária!A881,Composições!A:A,0),8),2,0)</f>
        <v>0</v>
      </c>
      <c r="F881" s="127">
        <f t="shared" ca="1" si="39"/>
        <v>0</v>
      </c>
      <c r="G881" s="128" t="e">
        <f>IF(A881&lt;&gt;"",IF(AND(#REF!="Padrão",$H$4=#REF!),BDI!$B$17,IF(AND(#REF!="Padrão",$H$4=#REF!),BDI!#REF!,IF(AND(#REF!="Diferenciado",$H$4=#REF!),BDI!$E$17,IF(AND(#REF!="Diferenciado",$H$4=#REF!),BDI!#REF!,IF(#REF!="ZERO",0))))),"")</f>
        <v>#REF!</v>
      </c>
      <c r="H881" s="129" t="e">
        <f t="shared" ca="1" si="40"/>
        <v>#REF!</v>
      </c>
      <c r="I881" s="127" t="e">
        <f t="shared" ca="1" si="41"/>
        <v>#REF!</v>
      </c>
    </row>
    <row r="882" spans="1:9" hidden="1" x14ac:dyDescent="0.35">
      <c r="A882" s="160" t="s">
        <v>709</v>
      </c>
      <c r="B882" s="108" t="s">
        <v>2391</v>
      </c>
      <c r="C882" s="109" t="s">
        <v>16</v>
      </c>
      <c r="D882" s="109">
        <v>0</v>
      </c>
      <c r="E882" s="126">
        <f ca="1">OFFSET(INDEX(Composições!A:J,MATCH(Orçamentária!A882,Composições!A:A,0),8),2,0)</f>
        <v>0</v>
      </c>
      <c r="F882" s="127">
        <f t="shared" ca="1" si="39"/>
        <v>0</v>
      </c>
      <c r="G882" s="128" t="e">
        <f>IF(A882&lt;&gt;"",IF(AND(#REF!="Padrão",$H$4=#REF!),BDI!$B$17,IF(AND(#REF!="Padrão",$H$4=#REF!),BDI!#REF!,IF(AND(#REF!="Diferenciado",$H$4=#REF!),BDI!$E$17,IF(AND(#REF!="Diferenciado",$H$4=#REF!),BDI!#REF!,IF(#REF!="ZERO",0))))),"")</f>
        <v>#REF!</v>
      </c>
      <c r="H882" s="129" t="e">
        <f t="shared" ca="1" si="40"/>
        <v>#REF!</v>
      </c>
      <c r="I882" s="127" t="e">
        <f t="shared" ca="1" si="41"/>
        <v>#REF!</v>
      </c>
    </row>
    <row r="883" spans="1:9" hidden="1" x14ac:dyDescent="0.35">
      <c r="A883" s="160" t="s">
        <v>711</v>
      </c>
      <c r="B883" s="108" t="s">
        <v>2392</v>
      </c>
      <c r="C883" s="109" t="s">
        <v>16</v>
      </c>
      <c r="D883" s="109">
        <v>0</v>
      </c>
      <c r="E883" s="126">
        <f ca="1">OFFSET(INDEX(Composições!A:J,MATCH(Orçamentária!A883,Composições!A:A,0),8),2,0)</f>
        <v>0</v>
      </c>
      <c r="F883" s="127">
        <f t="shared" ca="1" si="39"/>
        <v>0</v>
      </c>
      <c r="G883" s="128" t="e">
        <f>IF(A883&lt;&gt;"",IF(AND(#REF!="Padrão",$H$4=#REF!),BDI!$B$17,IF(AND(#REF!="Padrão",$H$4=#REF!),BDI!#REF!,IF(AND(#REF!="Diferenciado",$H$4=#REF!),BDI!$E$17,IF(AND(#REF!="Diferenciado",$H$4=#REF!),BDI!#REF!,IF(#REF!="ZERO",0))))),"")</f>
        <v>#REF!</v>
      </c>
      <c r="H883" s="129" t="e">
        <f t="shared" ca="1" si="40"/>
        <v>#REF!</v>
      </c>
      <c r="I883" s="127" t="e">
        <f t="shared" ca="1" si="41"/>
        <v>#REF!</v>
      </c>
    </row>
    <row r="884" spans="1:9" hidden="1" x14ac:dyDescent="0.35">
      <c r="A884" s="160" t="s">
        <v>713</v>
      </c>
      <c r="B884" s="108" t="s">
        <v>2393</v>
      </c>
      <c r="C884" s="109" t="s">
        <v>16</v>
      </c>
      <c r="D884" s="109">
        <v>0</v>
      </c>
      <c r="E884" s="126">
        <f ca="1">OFFSET(INDEX(Composições!A:J,MATCH(Orçamentária!A884,Composições!A:A,0),8),2,0)</f>
        <v>0</v>
      </c>
      <c r="F884" s="127">
        <f t="shared" ca="1" si="39"/>
        <v>0</v>
      </c>
      <c r="G884" s="128" t="e">
        <f>IF(A884&lt;&gt;"",IF(AND(#REF!="Padrão",$H$4=#REF!),BDI!$B$17,IF(AND(#REF!="Padrão",$H$4=#REF!),BDI!#REF!,IF(AND(#REF!="Diferenciado",$H$4=#REF!),BDI!$E$17,IF(AND(#REF!="Diferenciado",$H$4=#REF!),BDI!#REF!,IF(#REF!="ZERO",0))))),"")</f>
        <v>#REF!</v>
      </c>
      <c r="H884" s="129" t="e">
        <f t="shared" ca="1" si="40"/>
        <v>#REF!</v>
      </c>
      <c r="I884" s="127" t="e">
        <f t="shared" ca="1" si="41"/>
        <v>#REF!</v>
      </c>
    </row>
    <row r="885" spans="1:9" hidden="1" x14ac:dyDescent="0.35">
      <c r="A885" s="160" t="s">
        <v>715</v>
      </c>
      <c r="B885" s="108" t="s">
        <v>2394</v>
      </c>
      <c r="C885" s="109" t="s">
        <v>16</v>
      </c>
      <c r="D885" s="109">
        <v>0</v>
      </c>
      <c r="E885" s="126">
        <f ca="1">OFFSET(INDEX(Composições!A:J,MATCH(Orçamentária!A885,Composições!A:A,0),8),2,0)</f>
        <v>0</v>
      </c>
      <c r="F885" s="127">
        <f t="shared" ca="1" si="39"/>
        <v>0</v>
      </c>
      <c r="G885" s="128" t="e">
        <f>IF(A885&lt;&gt;"",IF(AND(#REF!="Padrão",$H$4=#REF!),BDI!$B$17,IF(AND(#REF!="Padrão",$H$4=#REF!),BDI!#REF!,IF(AND(#REF!="Diferenciado",$H$4=#REF!),BDI!$E$17,IF(AND(#REF!="Diferenciado",$H$4=#REF!),BDI!#REF!,IF(#REF!="ZERO",0))))),"")</f>
        <v>#REF!</v>
      </c>
      <c r="H885" s="129" t="e">
        <f t="shared" ca="1" si="40"/>
        <v>#REF!</v>
      </c>
      <c r="I885" s="127" t="e">
        <f t="shared" ca="1" si="41"/>
        <v>#REF!</v>
      </c>
    </row>
    <row r="886" spans="1:9" hidden="1" x14ac:dyDescent="0.35">
      <c r="A886" s="160" t="s">
        <v>717</v>
      </c>
      <c r="B886" s="108" t="s">
        <v>718</v>
      </c>
      <c r="C886" s="109" t="s">
        <v>70</v>
      </c>
      <c r="D886" s="109">
        <v>0</v>
      </c>
      <c r="E886" s="126">
        <f ca="1">OFFSET(INDEX(Composições!A:J,MATCH(Orçamentária!A886,Composições!A:A,0),8),2,0)</f>
        <v>0</v>
      </c>
      <c r="F886" s="127">
        <f t="shared" ca="1" si="39"/>
        <v>0</v>
      </c>
      <c r="G886" s="128" t="e">
        <f>IF(A886&lt;&gt;"",IF(AND(#REF!="Padrão",$H$4=#REF!),BDI!$B$17,IF(AND(#REF!="Padrão",$H$4=#REF!),BDI!#REF!,IF(AND(#REF!="Diferenciado",$H$4=#REF!),BDI!$E$17,IF(AND(#REF!="Diferenciado",$H$4=#REF!),BDI!#REF!,IF(#REF!="ZERO",0))))),"")</f>
        <v>#REF!</v>
      </c>
      <c r="H886" s="129" t="e">
        <f t="shared" ca="1" si="40"/>
        <v>#REF!</v>
      </c>
      <c r="I886" s="127" t="e">
        <f t="shared" ca="1" si="41"/>
        <v>#REF!</v>
      </c>
    </row>
    <row r="887" spans="1:9" hidden="1" x14ac:dyDescent="0.35">
      <c r="A887" s="160" t="s">
        <v>2395</v>
      </c>
      <c r="B887" s="108" t="s">
        <v>2396</v>
      </c>
      <c r="C887" s="109" t="s">
        <v>16</v>
      </c>
      <c r="D887" s="109">
        <v>0</v>
      </c>
      <c r="E887" s="126" t="s">
        <v>402</v>
      </c>
      <c r="F887" s="127" t="str">
        <f t="shared" si="39"/>
        <v/>
      </c>
      <c r="G887" s="128" t="e">
        <f>IF(A887&lt;&gt;"",IF(AND(#REF!="Padrão",$H$4=#REF!),BDI!$B$17,IF(AND(#REF!="Padrão",$H$4=#REF!),BDI!#REF!,IF(AND(#REF!="Diferenciado",$H$4=#REF!),BDI!$E$17,IF(AND(#REF!="Diferenciado",$H$4=#REF!),BDI!#REF!,IF(#REF!="ZERO",0))))),"")</f>
        <v>#REF!</v>
      </c>
      <c r="H887" s="129" t="str">
        <f t="shared" si="40"/>
        <v/>
      </c>
      <c r="I887" s="127" t="str">
        <f t="shared" si="41"/>
        <v/>
      </c>
    </row>
    <row r="888" spans="1:9" hidden="1" x14ac:dyDescent="0.35">
      <c r="A888" s="160" t="s">
        <v>719</v>
      </c>
      <c r="B888" s="108" t="s">
        <v>5382</v>
      </c>
      <c r="C888" s="109" t="s">
        <v>16</v>
      </c>
      <c r="D888" s="109">
        <v>0</v>
      </c>
      <c r="E888" s="126">
        <f ca="1">OFFSET(INDEX(Composições!A:J,MATCH(Orçamentária!A888,Composições!A:A,0),8),2,0)</f>
        <v>0</v>
      </c>
      <c r="F888" s="127">
        <f t="shared" ca="1" si="39"/>
        <v>0</v>
      </c>
      <c r="G888" s="128" t="e">
        <f>IF(A888&lt;&gt;"",IF(AND(#REF!="Padrão",$H$4=#REF!),BDI!$B$17,IF(AND(#REF!="Padrão",$H$4=#REF!),BDI!#REF!,IF(AND(#REF!="Diferenciado",$H$4=#REF!),BDI!$E$17,IF(AND(#REF!="Diferenciado",$H$4=#REF!),BDI!#REF!,IF(#REF!="ZERO",0))))),"")</f>
        <v>#REF!</v>
      </c>
      <c r="H888" s="129" t="e">
        <f t="shared" ca="1" si="40"/>
        <v>#REF!</v>
      </c>
      <c r="I888" s="127" t="e">
        <f t="shared" ca="1" si="41"/>
        <v>#REF!</v>
      </c>
    </row>
    <row r="889" spans="1:9" hidden="1" x14ac:dyDescent="0.35">
      <c r="A889" s="160" t="s">
        <v>721</v>
      </c>
      <c r="B889" s="108" t="s">
        <v>2397</v>
      </c>
      <c r="C889" s="109" t="s">
        <v>16</v>
      </c>
      <c r="D889" s="109">
        <v>0</v>
      </c>
      <c r="E889" s="126">
        <f ca="1">OFFSET(INDEX(Composições!A:J,MATCH(Orçamentária!A889,Composições!A:A,0),8),2,0)</f>
        <v>0</v>
      </c>
      <c r="F889" s="127">
        <f t="shared" ca="1" si="39"/>
        <v>0</v>
      </c>
      <c r="G889" s="128" t="e">
        <f>IF(A889&lt;&gt;"",IF(AND(#REF!="Padrão",$H$4=#REF!),BDI!$B$17,IF(AND(#REF!="Padrão",$H$4=#REF!),BDI!#REF!,IF(AND(#REF!="Diferenciado",$H$4=#REF!),BDI!$E$17,IF(AND(#REF!="Diferenciado",$H$4=#REF!),BDI!#REF!,IF(#REF!="ZERO",0))))),"")</f>
        <v>#REF!</v>
      </c>
      <c r="H889" s="129" t="e">
        <f t="shared" ca="1" si="40"/>
        <v>#REF!</v>
      </c>
      <c r="I889" s="127" t="e">
        <f t="shared" ca="1" si="41"/>
        <v>#REF!</v>
      </c>
    </row>
    <row r="890" spans="1:9" hidden="1" x14ac:dyDescent="0.35">
      <c r="A890" s="160" t="s">
        <v>723</v>
      </c>
      <c r="B890" s="108" t="s">
        <v>2398</v>
      </c>
      <c r="C890" s="109" t="s">
        <v>16</v>
      </c>
      <c r="D890" s="109">
        <v>0</v>
      </c>
      <c r="E890" s="126">
        <f ca="1">OFFSET(INDEX(Composições!A:J,MATCH(Orçamentária!A890,Composições!A:A,0),8),2,0)</f>
        <v>0</v>
      </c>
      <c r="F890" s="127">
        <f t="shared" ca="1" si="39"/>
        <v>0</v>
      </c>
      <c r="G890" s="128" t="e">
        <f>IF(A890&lt;&gt;"",IF(AND(#REF!="Padrão",$H$4=#REF!),BDI!$B$17,IF(AND(#REF!="Padrão",$H$4=#REF!),BDI!#REF!,IF(AND(#REF!="Diferenciado",$H$4=#REF!),BDI!$E$17,IF(AND(#REF!="Diferenciado",$H$4=#REF!),BDI!#REF!,IF(#REF!="ZERO",0))))),"")</f>
        <v>#REF!</v>
      </c>
      <c r="H890" s="129" t="e">
        <f t="shared" ca="1" si="40"/>
        <v>#REF!</v>
      </c>
      <c r="I890" s="127" t="e">
        <f t="shared" ca="1" si="41"/>
        <v>#REF!</v>
      </c>
    </row>
    <row r="891" spans="1:9" hidden="1" x14ac:dyDescent="0.35">
      <c r="A891" s="160" t="s">
        <v>725</v>
      </c>
      <c r="B891" s="108" t="s">
        <v>2399</v>
      </c>
      <c r="C891" s="109" t="s">
        <v>16</v>
      </c>
      <c r="D891" s="109">
        <v>0</v>
      </c>
      <c r="E891" s="126">
        <f ca="1">OFFSET(INDEX(Composições!A:J,MATCH(Orçamentária!A891,Composições!A:A,0),8),2,0)</f>
        <v>0</v>
      </c>
      <c r="F891" s="127">
        <f t="shared" ca="1" si="39"/>
        <v>0</v>
      </c>
      <c r="G891" s="128" t="e">
        <f>IF(A891&lt;&gt;"",IF(AND(#REF!="Padrão",$H$4=#REF!),BDI!$B$17,IF(AND(#REF!="Padrão",$H$4=#REF!),BDI!#REF!,IF(AND(#REF!="Diferenciado",$H$4=#REF!),BDI!$E$17,IF(AND(#REF!="Diferenciado",$H$4=#REF!),BDI!#REF!,IF(#REF!="ZERO",0))))),"")</f>
        <v>#REF!</v>
      </c>
      <c r="H891" s="129" t="e">
        <f t="shared" ca="1" si="40"/>
        <v>#REF!</v>
      </c>
      <c r="I891" s="127" t="e">
        <f t="shared" ca="1" si="41"/>
        <v>#REF!</v>
      </c>
    </row>
    <row r="892" spans="1:9" hidden="1" x14ac:dyDescent="0.35">
      <c r="A892" s="160" t="s">
        <v>727</v>
      </c>
      <c r="B892" s="108" t="s">
        <v>2400</v>
      </c>
      <c r="C892" s="109" t="s">
        <v>16</v>
      </c>
      <c r="D892" s="109">
        <v>0</v>
      </c>
      <c r="E892" s="126">
        <f ca="1">OFFSET(INDEX(Composições!A:J,MATCH(Orçamentária!A892,Composições!A:A,0),8),2,0)</f>
        <v>0</v>
      </c>
      <c r="F892" s="127">
        <f t="shared" ca="1" si="39"/>
        <v>0</v>
      </c>
      <c r="G892" s="128" t="e">
        <f>IF(A892&lt;&gt;"",IF(AND(#REF!="Padrão",$H$4=#REF!),BDI!$B$17,IF(AND(#REF!="Padrão",$H$4=#REF!),BDI!#REF!,IF(AND(#REF!="Diferenciado",$H$4=#REF!),BDI!$E$17,IF(AND(#REF!="Diferenciado",$H$4=#REF!),BDI!#REF!,IF(#REF!="ZERO",0))))),"")</f>
        <v>#REF!</v>
      </c>
      <c r="H892" s="129" t="e">
        <f t="shared" ca="1" si="40"/>
        <v>#REF!</v>
      </c>
      <c r="I892" s="127" t="e">
        <f t="shared" ca="1" si="41"/>
        <v>#REF!</v>
      </c>
    </row>
    <row r="893" spans="1:9" hidden="1" x14ac:dyDescent="0.35">
      <c r="A893" s="160" t="s">
        <v>729</v>
      </c>
      <c r="B893" s="108" t="s">
        <v>2401</v>
      </c>
      <c r="C893" s="109" t="s">
        <v>16</v>
      </c>
      <c r="D893" s="109">
        <v>0</v>
      </c>
      <c r="E893" s="126">
        <f ca="1">OFFSET(INDEX(Composições!A:J,MATCH(Orçamentária!A893,Composições!A:A,0),8),2,0)</f>
        <v>0</v>
      </c>
      <c r="F893" s="127">
        <f t="shared" ca="1" si="39"/>
        <v>0</v>
      </c>
      <c r="G893" s="128" t="e">
        <f>IF(A893&lt;&gt;"",IF(AND(#REF!="Padrão",$H$4=#REF!),BDI!$B$17,IF(AND(#REF!="Padrão",$H$4=#REF!),BDI!#REF!,IF(AND(#REF!="Diferenciado",$H$4=#REF!),BDI!$E$17,IF(AND(#REF!="Diferenciado",$H$4=#REF!),BDI!#REF!,IF(#REF!="ZERO",0))))),"")</f>
        <v>#REF!</v>
      </c>
      <c r="H893" s="129" t="e">
        <f t="shared" ca="1" si="40"/>
        <v>#REF!</v>
      </c>
      <c r="I893" s="127" t="e">
        <f t="shared" ca="1" si="41"/>
        <v>#REF!</v>
      </c>
    </row>
    <row r="894" spans="1:9" hidden="1" x14ac:dyDescent="0.35">
      <c r="A894" s="160" t="s">
        <v>731</v>
      </c>
      <c r="B894" s="108" t="s">
        <v>2402</v>
      </c>
      <c r="C894" s="109" t="s">
        <v>16</v>
      </c>
      <c r="D894" s="109">
        <v>0</v>
      </c>
      <c r="E894" s="126">
        <f ca="1">OFFSET(INDEX(Composições!A:J,MATCH(Orçamentária!A894,Composições!A:A,0),8),2,0)</f>
        <v>0</v>
      </c>
      <c r="F894" s="127">
        <f t="shared" ca="1" si="39"/>
        <v>0</v>
      </c>
      <c r="G894" s="128" t="e">
        <f>IF(A894&lt;&gt;"",IF(AND(#REF!="Padrão",$H$4=#REF!),BDI!$B$17,IF(AND(#REF!="Padrão",$H$4=#REF!),BDI!#REF!,IF(AND(#REF!="Diferenciado",$H$4=#REF!),BDI!$E$17,IF(AND(#REF!="Diferenciado",$H$4=#REF!),BDI!#REF!,IF(#REF!="ZERO",0))))),"")</f>
        <v>#REF!</v>
      </c>
      <c r="H894" s="129" t="e">
        <f t="shared" ca="1" si="40"/>
        <v>#REF!</v>
      </c>
      <c r="I894" s="127" t="e">
        <f t="shared" ca="1" si="41"/>
        <v>#REF!</v>
      </c>
    </row>
    <row r="895" spans="1:9" hidden="1" x14ac:dyDescent="0.35">
      <c r="A895" s="160" t="s">
        <v>733</v>
      </c>
      <c r="B895" s="108" t="s">
        <v>8081</v>
      </c>
      <c r="C895" s="109" t="s">
        <v>16</v>
      </c>
      <c r="D895" s="109">
        <v>0</v>
      </c>
      <c r="E895" s="126">
        <f ca="1">OFFSET(INDEX(Composições!A:J,MATCH(Orçamentária!A895,Composições!A:A,0),8),2,0)</f>
        <v>0</v>
      </c>
      <c r="F895" s="127">
        <f t="shared" ca="1" si="39"/>
        <v>0</v>
      </c>
      <c r="G895" s="128" t="e">
        <f>IF(A895&lt;&gt;"",IF(AND(#REF!="Padrão",$H$4=#REF!),BDI!$B$17,IF(AND(#REF!="Padrão",$H$4=#REF!),BDI!#REF!,IF(AND(#REF!="Diferenciado",$H$4=#REF!),BDI!$E$17,IF(AND(#REF!="Diferenciado",$H$4=#REF!),BDI!#REF!,IF(#REF!="ZERO",0))))),"")</f>
        <v>#REF!</v>
      </c>
      <c r="H895" s="129" t="e">
        <f t="shared" ca="1" si="40"/>
        <v>#REF!</v>
      </c>
      <c r="I895" s="127" t="e">
        <f t="shared" ca="1" si="41"/>
        <v>#REF!</v>
      </c>
    </row>
    <row r="896" spans="1:9" hidden="1" x14ac:dyDescent="0.35">
      <c r="A896" s="160" t="s">
        <v>735</v>
      </c>
      <c r="B896" s="108" t="s">
        <v>2403</v>
      </c>
      <c r="C896" s="109" t="s">
        <v>16</v>
      </c>
      <c r="D896" s="109">
        <v>0</v>
      </c>
      <c r="E896" s="126">
        <f ca="1">OFFSET(INDEX(Composições!A:J,MATCH(Orçamentária!A896,Composições!A:A,0),8),2,0)</f>
        <v>0</v>
      </c>
      <c r="F896" s="127">
        <f t="shared" ca="1" si="39"/>
        <v>0</v>
      </c>
      <c r="G896" s="128" t="e">
        <f>IF(A896&lt;&gt;"",IF(AND(#REF!="Padrão",$H$4=#REF!),BDI!$B$17,IF(AND(#REF!="Padrão",$H$4=#REF!),BDI!#REF!,IF(AND(#REF!="Diferenciado",$H$4=#REF!),BDI!$E$17,IF(AND(#REF!="Diferenciado",$H$4=#REF!),BDI!#REF!,IF(#REF!="ZERO",0))))),"")</f>
        <v>#REF!</v>
      </c>
      <c r="H896" s="129" t="e">
        <f t="shared" ca="1" si="40"/>
        <v>#REF!</v>
      </c>
      <c r="I896" s="127" t="e">
        <f t="shared" ca="1" si="41"/>
        <v>#REF!</v>
      </c>
    </row>
    <row r="897" spans="1:13" hidden="1" x14ac:dyDescent="0.35">
      <c r="A897" s="160" t="s">
        <v>737</v>
      </c>
      <c r="B897" s="108" t="s">
        <v>8083</v>
      </c>
      <c r="C897" s="109" t="s">
        <v>69</v>
      </c>
      <c r="D897" s="109">
        <v>0</v>
      </c>
      <c r="E897" s="126">
        <f ca="1">OFFSET(INDEX(Composições!A:J,MATCH(Orçamentária!A897,Composições!A:A,0),8),2,0)</f>
        <v>0</v>
      </c>
      <c r="F897" s="127">
        <f t="shared" ca="1" si="39"/>
        <v>0</v>
      </c>
      <c r="G897" s="128" t="e">
        <f>IF(A897&lt;&gt;"",IF(AND(#REF!="Padrão",$H$4=#REF!),BDI!$B$17,IF(AND(#REF!="Padrão",$H$4=#REF!),BDI!#REF!,IF(AND(#REF!="Diferenciado",$H$4=#REF!),BDI!$E$17,IF(AND(#REF!="Diferenciado",$H$4=#REF!),BDI!#REF!,IF(#REF!="ZERO",0))))),"")</f>
        <v>#REF!</v>
      </c>
      <c r="H897" s="129" t="e">
        <f t="shared" ca="1" si="40"/>
        <v>#REF!</v>
      </c>
      <c r="I897" s="127" t="e">
        <f t="shared" ca="1" si="41"/>
        <v>#REF!</v>
      </c>
    </row>
    <row r="898" spans="1:13" hidden="1" x14ac:dyDescent="0.35">
      <c r="A898" s="160" t="s">
        <v>739</v>
      </c>
      <c r="B898" s="108" t="s">
        <v>2404</v>
      </c>
      <c r="C898" s="109" t="s">
        <v>69</v>
      </c>
      <c r="D898" s="109">
        <v>0</v>
      </c>
      <c r="E898" s="126">
        <f ca="1">OFFSET(INDEX(Composições!A:J,MATCH(Orçamentária!A898,Composições!A:A,0),8),2,0)</f>
        <v>0</v>
      </c>
      <c r="F898" s="127">
        <f t="shared" ca="1" si="39"/>
        <v>0</v>
      </c>
      <c r="G898" s="128" t="e">
        <f>IF(A898&lt;&gt;"",IF(AND(#REF!="Padrão",$H$4=#REF!),BDI!$B$17,IF(AND(#REF!="Padrão",$H$4=#REF!),BDI!#REF!,IF(AND(#REF!="Diferenciado",$H$4=#REF!),BDI!$E$17,IF(AND(#REF!="Diferenciado",$H$4=#REF!),BDI!#REF!,IF(#REF!="ZERO",0))))),"")</f>
        <v>#REF!</v>
      </c>
      <c r="H898" s="129" t="e">
        <f t="shared" ca="1" si="40"/>
        <v>#REF!</v>
      </c>
      <c r="I898" s="127" t="e">
        <f t="shared" ca="1" si="41"/>
        <v>#REF!</v>
      </c>
    </row>
    <row r="899" spans="1:13" hidden="1" x14ac:dyDescent="0.35">
      <c r="A899" s="160" t="s">
        <v>741</v>
      </c>
      <c r="B899" s="108" t="s">
        <v>8082</v>
      </c>
      <c r="C899" s="109" t="s">
        <v>69</v>
      </c>
      <c r="D899" s="109">
        <v>0</v>
      </c>
      <c r="E899" s="126">
        <f ca="1">OFFSET(INDEX(Composições!A:J,MATCH(Orçamentária!A899,Composições!A:A,0),8),2,0)</f>
        <v>0</v>
      </c>
      <c r="F899" s="127">
        <f t="shared" ca="1" si="39"/>
        <v>0</v>
      </c>
      <c r="G899" s="128" t="e">
        <f>IF(A899&lt;&gt;"",IF(AND(#REF!="Padrão",$H$4=#REF!),BDI!$B$17,IF(AND(#REF!="Padrão",$H$4=#REF!),BDI!#REF!,IF(AND(#REF!="Diferenciado",$H$4=#REF!),BDI!$E$17,IF(AND(#REF!="Diferenciado",$H$4=#REF!),BDI!#REF!,IF(#REF!="ZERO",0))))),"")</f>
        <v>#REF!</v>
      </c>
      <c r="H899" s="129" t="e">
        <f t="shared" ca="1" si="40"/>
        <v>#REF!</v>
      </c>
      <c r="I899" s="127" t="e">
        <f t="shared" ca="1" si="41"/>
        <v>#REF!</v>
      </c>
    </row>
    <row r="900" spans="1:13" hidden="1" x14ac:dyDescent="0.35">
      <c r="A900" s="160" t="s">
        <v>744</v>
      </c>
      <c r="B900" s="108" t="s">
        <v>2405</v>
      </c>
      <c r="C900" s="109" t="s">
        <v>16</v>
      </c>
      <c r="D900" s="109">
        <v>0</v>
      </c>
      <c r="E900" s="126">
        <f ca="1">OFFSET(INDEX(Composições!A:J,MATCH(Orçamentária!A900,Composições!A:A,0),8),2,0)</f>
        <v>0</v>
      </c>
      <c r="F900" s="127">
        <f t="shared" ca="1" si="39"/>
        <v>0</v>
      </c>
      <c r="G900" s="128" t="e">
        <f>IF(A900&lt;&gt;"",IF(AND(#REF!="Padrão",$H$4=#REF!),BDI!$B$17,IF(AND(#REF!="Padrão",$H$4=#REF!),BDI!#REF!,IF(AND(#REF!="Diferenciado",$H$4=#REF!),BDI!$E$17,IF(AND(#REF!="Diferenciado",$H$4=#REF!),BDI!#REF!,IF(#REF!="ZERO",0))))),"")</f>
        <v>#REF!</v>
      </c>
      <c r="H900" s="129" t="e">
        <f t="shared" ca="1" si="40"/>
        <v>#REF!</v>
      </c>
      <c r="I900" s="127" t="e">
        <f t="shared" ca="1" si="41"/>
        <v>#REF!</v>
      </c>
    </row>
    <row r="901" spans="1:13" hidden="1" x14ac:dyDescent="0.35">
      <c r="A901" s="160" t="s">
        <v>745</v>
      </c>
      <c r="B901" s="108" t="s">
        <v>8085</v>
      </c>
      <c r="C901" s="109" t="s">
        <v>70</v>
      </c>
      <c r="D901" s="109">
        <v>0</v>
      </c>
      <c r="E901" s="126">
        <f ca="1">OFFSET(INDEX(Composições!A:J,MATCH(Orçamentária!A901,Composições!A:A,0),8),2,0)</f>
        <v>0</v>
      </c>
      <c r="F901" s="127">
        <f t="shared" ca="1" si="39"/>
        <v>0</v>
      </c>
      <c r="G901" s="128" t="e">
        <f>IF(A901&lt;&gt;"",IF(AND(#REF!="Padrão",$H$4=#REF!),BDI!$B$17,IF(AND(#REF!="Padrão",$H$4=#REF!),BDI!#REF!,IF(AND(#REF!="Diferenciado",$H$4=#REF!),BDI!$E$17,IF(AND(#REF!="Diferenciado",$H$4=#REF!),BDI!#REF!,IF(#REF!="ZERO",0))))),"")</f>
        <v>#REF!</v>
      </c>
      <c r="H901" s="129" t="e">
        <f t="shared" ca="1" si="40"/>
        <v>#REF!</v>
      </c>
      <c r="I901" s="127" t="e">
        <f t="shared" ca="1" si="41"/>
        <v>#REF!</v>
      </c>
    </row>
    <row r="902" spans="1:13" hidden="1" x14ac:dyDescent="0.35">
      <c r="A902" s="160" t="s">
        <v>747</v>
      </c>
      <c r="B902" s="108" t="s">
        <v>2406</v>
      </c>
      <c r="C902" s="109" t="s">
        <v>16</v>
      </c>
      <c r="D902" s="109">
        <v>0</v>
      </c>
      <c r="E902" s="126">
        <f ca="1">OFFSET(INDEX(Composições!A:J,MATCH(Orçamentária!A902,Composições!A:A,0),8),2,0)</f>
        <v>0</v>
      </c>
      <c r="F902" s="127">
        <f t="shared" ca="1" si="39"/>
        <v>0</v>
      </c>
      <c r="G902" s="128" t="e">
        <f>IF(A902&lt;&gt;"",IF(AND(#REF!="Padrão",$H$4=#REF!),BDI!$B$17,IF(AND(#REF!="Padrão",$H$4=#REF!),BDI!#REF!,IF(AND(#REF!="Diferenciado",$H$4=#REF!),BDI!$E$17,IF(AND(#REF!="Diferenciado",$H$4=#REF!),BDI!#REF!,IF(#REF!="ZERO",0))))),"")</f>
        <v>#REF!</v>
      </c>
      <c r="H902" s="129" t="e">
        <f t="shared" ca="1" si="40"/>
        <v>#REF!</v>
      </c>
      <c r="I902" s="127" t="e">
        <f t="shared" ca="1" si="41"/>
        <v>#REF!</v>
      </c>
    </row>
    <row r="903" spans="1:13" x14ac:dyDescent="0.35">
      <c r="A903" s="168" t="s">
        <v>749</v>
      </c>
      <c r="B903" s="169" t="s">
        <v>8084</v>
      </c>
      <c r="C903" s="170" t="s">
        <v>28</v>
      </c>
      <c r="D903" s="170">
        <v>600</v>
      </c>
      <c r="E903" s="126">
        <f ca="1">ROUND(OFFSET(INDEX(Composições!A:J,MATCH(Orçamentária!A903,Composições!A:A,0),8),2,0),2)</f>
        <v>13.07</v>
      </c>
      <c r="F903" s="127">
        <f t="shared" ref="F903:F966" ca="1" si="42">IF(ISNUMBER(E903),D903*E903,"")</f>
        <v>7842</v>
      </c>
      <c r="G903" s="128">
        <f>BDI!$B$17</f>
        <v>0.191</v>
      </c>
      <c r="H903" s="129">
        <f t="shared" ref="H903:H966" ca="1" si="43">IF(ISNUMBER(E903),ROUND(E903*(1+G903),2),"")</f>
        <v>15.57</v>
      </c>
      <c r="I903" s="127">
        <f t="shared" ref="I903:I966" ca="1" si="44">IF(ISNUMBER(E903),ROUND(H903*D903,2),"")</f>
        <v>9342</v>
      </c>
      <c r="M903" s="204"/>
    </row>
    <row r="904" spans="1:13" hidden="1" x14ac:dyDescent="0.35">
      <c r="A904" s="160" t="s">
        <v>754</v>
      </c>
      <c r="B904" s="108" t="s">
        <v>2407</v>
      </c>
      <c r="C904" s="109" t="s">
        <v>16</v>
      </c>
      <c r="D904" s="109">
        <v>0</v>
      </c>
      <c r="E904" s="126">
        <f ca="1">OFFSET(INDEX(Composições!A:J,MATCH(Orçamentária!A904,Composições!A:A,0),8),2,0)</f>
        <v>0</v>
      </c>
      <c r="F904" s="127">
        <f t="shared" ca="1" si="42"/>
        <v>0</v>
      </c>
      <c r="G904" s="128" t="e">
        <f>IF(A904&lt;&gt;"",IF(AND(#REF!="Padrão",$H$4=#REF!),BDI!$B$17,IF(AND(#REF!="Padrão",$H$4=#REF!),BDI!#REF!,IF(AND(#REF!="Diferenciado",$H$4=#REF!),BDI!$E$17,IF(AND(#REF!="Diferenciado",$H$4=#REF!),BDI!#REF!,IF(#REF!="ZERO",0))))),"")</f>
        <v>#REF!</v>
      </c>
      <c r="H904" s="129" t="e">
        <f t="shared" ca="1" si="43"/>
        <v>#REF!</v>
      </c>
      <c r="I904" s="127" t="e">
        <f t="shared" ca="1" si="44"/>
        <v>#REF!</v>
      </c>
    </row>
    <row r="905" spans="1:13" hidden="1" x14ac:dyDescent="0.35">
      <c r="A905" s="160" t="s">
        <v>756</v>
      </c>
      <c r="B905" s="108" t="s">
        <v>2408</v>
      </c>
      <c r="C905" s="109" t="s">
        <v>16</v>
      </c>
      <c r="D905" s="109">
        <v>0</v>
      </c>
      <c r="E905" s="126">
        <f ca="1">OFFSET(INDEX(Composições!A:J,MATCH(Orçamentária!A905,Composições!A:A,0),8),2,0)</f>
        <v>0</v>
      </c>
      <c r="F905" s="127">
        <f t="shared" ca="1" si="42"/>
        <v>0</v>
      </c>
      <c r="G905" s="128" t="e">
        <f>IF(A905&lt;&gt;"",IF(AND(#REF!="Padrão",$H$4=#REF!),BDI!$B$17,IF(AND(#REF!="Padrão",$H$4=#REF!),BDI!#REF!,IF(AND(#REF!="Diferenciado",$H$4=#REF!),BDI!$E$17,IF(AND(#REF!="Diferenciado",$H$4=#REF!),BDI!#REF!,IF(#REF!="ZERO",0))))),"")</f>
        <v>#REF!</v>
      </c>
      <c r="H905" s="129" t="e">
        <f t="shared" ca="1" si="43"/>
        <v>#REF!</v>
      </c>
      <c r="I905" s="127" t="e">
        <f t="shared" ca="1" si="44"/>
        <v>#REF!</v>
      </c>
    </row>
    <row r="906" spans="1:13" hidden="1" x14ac:dyDescent="0.35">
      <c r="A906" s="160" t="s">
        <v>758</v>
      </c>
      <c r="B906" s="108" t="s">
        <v>2409</v>
      </c>
      <c r="C906" s="109" t="s">
        <v>16</v>
      </c>
      <c r="D906" s="109">
        <v>0</v>
      </c>
      <c r="E906" s="126">
        <f ca="1">OFFSET(INDEX(Composições!A:J,MATCH(Orçamentária!A906,Composições!A:A,0),8),2,0)</f>
        <v>0</v>
      </c>
      <c r="F906" s="127">
        <f t="shared" ca="1" si="42"/>
        <v>0</v>
      </c>
      <c r="G906" s="128" t="e">
        <f>IF(A906&lt;&gt;"",IF(AND(#REF!="Padrão",$H$4=#REF!),BDI!$B$17,IF(AND(#REF!="Padrão",$H$4=#REF!),BDI!#REF!,IF(AND(#REF!="Diferenciado",$H$4=#REF!),BDI!$E$17,IF(AND(#REF!="Diferenciado",$H$4=#REF!),BDI!#REF!,IF(#REF!="ZERO",0))))),"")</f>
        <v>#REF!</v>
      </c>
      <c r="H906" s="129" t="e">
        <f t="shared" ca="1" si="43"/>
        <v>#REF!</v>
      </c>
      <c r="I906" s="127" t="e">
        <f t="shared" ca="1" si="44"/>
        <v>#REF!</v>
      </c>
    </row>
    <row r="907" spans="1:13" hidden="1" x14ac:dyDescent="0.35">
      <c r="A907" s="160" t="s">
        <v>760</v>
      </c>
      <c r="B907" s="108" t="s">
        <v>2410</v>
      </c>
      <c r="C907" s="109" t="s">
        <v>16</v>
      </c>
      <c r="D907" s="109">
        <v>0</v>
      </c>
      <c r="E907" s="126">
        <f ca="1">OFFSET(INDEX(Composições!A:J,MATCH(Orçamentária!A907,Composições!A:A,0),8),2,0)</f>
        <v>0</v>
      </c>
      <c r="F907" s="127">
        <f t="shared" ca="1" si="42"/>
        <v>0</v>
      </c>
      <c r="G907" s="128" t="e">
        <f>IF(A907&lt;&gt;"",IF(AND(#REF!="Padrão",$H$4=#REF!),BDI!$B$17,IF(AND(#REF!="Padrão",$H$4=#REF!),BDI!#REF!,IF(AND(#REF!="Diferenciado",$H$4=#REF!),BDI!$E$17,IF(AND(#REF!="Diferenciado",$H$4=#REF!),BDI!#REF!,IF(#REF!="ZERO",0))))),"")</f>
        <v>#REF!</v>
      </c>
      <c r="H907" s="129" t="e">
        <f t="shared" ca="1" si="43"/>
        <v>#REF!</v>
      </c>
      <c r="I907" s="127" t="e">
        <f t="shared" ca="1" si="44"/>
        <v>#REF!</v>
      </c>
    </row>
    <row r="908" spans="1:13" hidden="1" x14ac:dyDescent="0.35">
      <c r="A908" s="160" t="s">
        <v>762</v>
      </c>
      <c r="B908" s="108" t="s">
        <v>2411</v>
      </c>
      <c r="C908" s="109" t="s">
        <v>16</v>
      </c>
      <c r="D908" s="109">
        <v>0</v>
      </c>
      <c r="E908" s="126">
        <f ca="1">OFFSET(INDEX(Composições!A:J,MATCH(Orçamentária!A908,Composições!A:A,0),8),2,0)</f>
        <v>0</v>
      </c>
      <c r="F908" s="127">
        <f t="shared" ca="1" si="42"/>
        <v>0</v>
      </c>
      <c r="G908" s="128" t="e">
        <f>IF(A908&lt;&gt;"",IF(AND(#REF!="Padrão",$H$4=#REF!),BDI!$B$17,IF(AND(#REF!="Padrão",$H$4=#REF!),BDI!#REF!,IF(AND(#REF!="Diferenciado",$H$4=#REF!),BDI!$E$17,IF(AND(#REF!="Diferenciado",$H$4=#REF!),BDI!#REF!,IF(#REF!="ZERO",0))))),"")</f>
        <v>#REF!</v>
      </c>
      <c r="H908" s="129" t="e">
        <f t="shared" ca="1" si="43"/>
        <v>#REF!</v>
      </c>
      <c r="I908" s="127" t="e">
        <f t="shared" ca="1" si="44"/>
        <v>#REF!</v>
      </c>
    </row>
    <row r="909" spans="1:13" hidden="1" x14ac:dyDescent="0.35">
      <c r="A909" s="160" t="s">
        <v>764</v>
      </c>
      <c r="B909" s="108" t="s">
        <v>2412</v>
      </c>
      <c r="C909" s="109" t="s">
        <v>16</v>
      </c>
      <c r="D909" s="109">
        <v>0</v>
      </c>
      <c r="E909" s="126">
        <f ca="1">OFFSET(INDEX(Composições!A:J,MATCH(Orçamentária!A909,Composições!A:A,0),8),2,0)</f>
        <v>0</v>
      </c>
      <c r="F909" s="127">
        <f t="shared" ca="1" si="42"/>
        <v>0</v>
      </c>
      <c r="G909" s="128" t="e">
        <f>IF(A909&lt;&gt;"",IF(AND(#REF!="Padrão",$H$4=#REF!),BDI!$B$17,IF(AND(#REF!="Padrão",$H$4=#REF!),BDI!#REF!,IF(AND(#REF!="Diferenciado",$H$4=#REF!),BDI!$E$17,IF(AND(#REF!="Diferenciado",$H$4=#REF!),BDI!#REF!,IF(#REF!="ZERO",0))))),"")</f>
        <v>#REF!</v>
      </c>
      <c r="H909" s="129" t="e">
        <f t="shared" ca="1" si="43"/>
        <v>#REF!</v>
      </c>
      <c r="I909" s="127" t="e">
        <f t="shared" ca="1" si="44"/>
        <v>#REF!</v>
      </c>
    </row>
    <row r="910" spans="1:13" hidden="1" x14ac:dyDescent="0.35">
      <c r="A910" s="160" t="s">
        <v>766</v>
      </c>
      <c r="B910" s="108" t="s">
        <v>2413</v>
      </c>
      <c r="C910" s="109" t="s">
        <v>16</v>
      </c>
      <c r="D910" s="109">
        <v>0</v>
      </c>
      <c r="E910" s="126">
        <f ca="1">OFFSET(INDEX(Composições!A:J,MATCH(Orçamentária!A910,Composições!A:A,0),8),2,0)</f>
        <v>0</v>
      </c>
      <c r="F910" s="127">
        <f t="shared" ca="1" si="42"/>
        <v>0</v>
      </c>
      <c r="G910" s="128" t="e">
        <f>IF(A910&lt;&gt;"",IF(AND(#REF!="Padrão",$H$4=#REF!),BDI!$B$17,IF(AND(#REF!="Padrão",$H$4=#REF!),BDI!#REF!,IF(AND(#REF!="Diferenciado",$H$4=#REF!),BDI!$E$17,IF(AND(#REF!="Diferenciado",$H$4=#REF!),BDI!#REF!,IF(#REF!="ZERO",0))))),"")</f>
        <v>#REF!</v>
      </c>
      <c r="H910" s="129" t="e">
        <f t="shared" ca="1" si="43"/>
        <v>#REF!</v>
      </c>
      <c r="I910" s="127" t="e">
        <f t="shared" ca="1" si="44"/>
        <v>#REF!</v>
      </c>
    </row>
    <row r="911" spans="1:13" hidden="1" x14ac:dyDescent="0.35">
      <c r="A911" s="160" t="s">
        <v>768</v>
      </c>
      <c r="B911" s="108" t="s">
        <v>2414</v>
      </c>
      <c r="C911" s="109" t="s">
        <v>16</v>
      </c>
      <c r="D911" s="109">
        <v>0</v>
      </c>
      <c r="E911" s="126">
        <f ca="1">OFFSET(INDEX(Composições!A:J,MATCH(Orçamentária!A911,Composições!A:A,0),8),2,0)</f>
        <v>0</v>
      </c>
      <c r="F911" s="127">
        <f t="shared" ca="1" si="42"/>
        <v>0</v>
      </c>
      <c r="G911" s="128" t="e">
        <f>IF(A911&lt;&gt;"",IF(AND(#REF!="Padrão",$H$4=#REF!),BDI!$B$17,IF(AND(#REF!="Padrão",$H$4=#REF!),BDI!#REF!,IF(AND(#REF!="Diferenciado",$H$4=#REF!),BDI!$E$17,IF(AND(#REF!="Diferenciado",$H$4=#REF!),BDI!#REF!,IF(#REF!="ZERO",0))))),"")</f>
        <v>#REF!</v>
      </c>
      <c r="H911" s="129" t="e">
        <f t="shared" ca="1" si="43"/>
        <v>#REF!</v>
      </c>
      <c r="I911" s="127" t="e">
        <f t="shared" ca="1" si="44"/>
        <v>#REF!</v>
      </c>
    </row>
    <row r="912" spans="1:13" hidden="1" x14ac:dyDescent="0.35">
      <c r="A912" s="160" t="s">
        <v>770</v>
      </c>
      <c r="B912" s="108" t="s">
        <v>2415</v>
      </c>
      <c r="C912" s="109" t="s">
        <v>16</v>
      </c>
      <c r="D912" s="109">
        <v>0</v>
      </c>
      <c r="E912" s="126">
        <f ca="1">OFFSET(INDEX(Composições!A:J,MATCH(Orçamentária!A912,Composições!A:A,0),8),2,0)</f>
        <v>0</v>
      </c>
      <c r="F912" s="127">
        <f t="shared" ca="1" si="42"/>
        <v>0</v>
      </c>
      <c r="G912" s="128" t="e">
        <f>IF(A912&lt;&gt;"",IF(AND(#REF!="Padrão",$H$4=#REF!),BDI!$B$17,IF(AND(#REF!="Padrão",$H$4=#REF!),BDI!#REF!,IF(AND(#REF!="Diferenciado",$H$4=#REF!),BDI!$E$17,IF(AND(#REF!="Diferenciado",$H$4=#REF!),BDI!#REF!,IF(#REF!="ZERO",0))))),"")</f>
        <v>#REF!</v>
      </c>
      <c r="H912" s="129" t="e">
        <f t="shared" ca="1" si="43"/>
        <v>#REF!</v>
      </c>
      <c r="I912" s="127" t="e">
        <f t="shared" ca="1" si="44"/>
        <v>#REF!</v>
      </c>
    </row>
    <row r="913" spans="1:13" hidden="1" x14ac:dyDescent="0.35">
      <c r="A913" s="160" t="s">
        <v>772</v>
      </c>
      <c r="B913" s="108" t="s">
        <v>2416</v>
      </c>
      <c r="C913" s="109" t="s">
        <v>2417</v>
      </c>
      <c r="D913" s="109">
        <v>0</v>
      </c>
      <c r="E913" s="126">
        <f ca="1">OFFSET(INDEX(Composições!A:J,MATCH(Orçamentária!A913,Composições!A:A,0),8),2,0)</f>
        <v>0</v>
      </c>
      <c r="F913" s="127">
        <f t="shared" ca="1" si="42"/>
        <v>0</v>
      </c>
      <c r="G913" s="128" t="e">
        <f>IF(A913&lt;&gt;"",IF(AND(#REF!="Padrão",$H$4=#REF!),BDI!$B$17,IF(AND(#REF!="Padrão",$H$4=#REF!),BDI!#REF!,IF(AND(#REF!="Diferenciado",$H$4=#REF!),BDI!$E$17,IF(AND(#REF!="Diferenciado",$H$4=#REF!),BDI!#REF!,IF(#REF!="ZERO",0))))),"")</f>
        <v>#REF!</v>
      </c>
      <c r="H913" s="129" t="e">
        <f t="shared" ca="1" si="43"/>
        <v>#REF!</v>
      </c>
      <c r="I913" s="127" t="e">
        <f t="shared" ca="1" si="44"/>
        <v>#REF!</v>
      </c>
    </row>
    <row r="914" spans="1:13" hidden="1" x14ac:dyDescent="0.35">
      <c r="A914" s="160" t="s">
        <v>773</v>
      </c>
      <c r="B914" s="108" t="s">
        <v>8087</v>
      </c>
      <c r="C914" s="109" t="s">
        <v>70</v>
      </c>
      <c r="D914" s="109">
        <v>0</v>
      </c>
      <c r="E914" s="126">
        <f ca="1">OFFSET(INDEX(Composições!A:J,MATCH(Orçamentária!A914,Composições!A:A,0),8),2,0)</f>
        <v>0</v>
      </c>
      <c r="F914" s="127">
        <f t="shared" ca="1" si="42"/>
        <v>0</v>
      </c>
      <c r="G914" s="128" t="e">
        <f>IF(A914&lt;&gt;"",IF(AND(#REF!="Padrão",$H$4=#REF!),BDI!$B$17,IF(AND(#REF!="Padrão",$H$4=#REF!),BDI!#REF!,IF(AND(#REF!="Diferenciado",$H$4=#REF!),BDI!$E$17,IF(AND(#REF!="Diferenciado",$H$4=#REF!),BDI!#REF!,IF(#REF!="ZERO",0))))),"")</f>
        <v>#REF!</v>
      </c>
      <c r="H914" s="129" t="e">
        <f t="shared" ca="1" si="43"/>
        <v>#REF!</v>
      </c>
      <c r="I914" s="127" t="e">
        <f t="shared" ca="1" si="44"/>
        <v>#REF!</v>
      </c>
    </row>
    <row r="915" spans="1:13" hidden="1" x14ac:dyDescent="0.35">
      <c r="A915" s="160" t="s">
        <v>775</v>
      </c>
      <c r="B915" s="108" t="s">
        <v>8086</v>
      </c>
      <c r="C915" s="109" t="s">
        <v>70</v>
      </c>
      <c r="D915" s="109">
        <v>0</v>
      </c>
      <c r="E915" s="126">
        <f ca="1">OFFSET(INDEX(Composições!A:J,MATCH(Orçamentária!A915,Composições!A:A,0),8),2,0)</f>
        <v>0</v>
      </c>
      <c r="F915" s="127">
        <f t="shared" ca="1" si="42"/>
        <v>0</v>
      </c>
      <c r="G915" s="128" t="e">
        <f>IF(A915&lt;&gt;"",IF(AND(#REF!="Padrão",$H$4=#REF!),BDI!$B$17,IF(AND(#REF!="Padrão",$H$4=#REF!),BDI!#REF!,IF(AND(#REF!="Diferenciado",$H$4=#REF!),BDI!$E$17,IF(AND(#REF!="Diferenciado",$H$4=#REF!),BDI!#REF!,IF(#REF!="ZERO",0))))),"")</f>
        <v>#REF!</v>
      </c>
      <c r="H915" s="129" t="e">
        <f t="shared" ca="1" si="43"/>
        <v>#REF!</v>
      </c>
      <c r="I915" s="127" t="e">
        <f t="shared" ca="1" si="44"/>
        <v>#REF!</v>
      </c>
    </row>
    <row r="916" spans="1:13" hidden="1" x14ac:dyDescent="0.35">
      <c r="A916" s="160" t="s">
        <v>777</v>
      </c>
      <c r="B916" s="108" t="s">
        <v>2418</v>
      </c>
      <c r="C916" s="109" t="s">
        <v>69</v>
      </c>
      <c r="D916" s="109">
        <v>0</v>
      </c>
      <c r="E916" s="126">
        <f ca="1">OFFSET(INDEX(Composições!A:J,MATCH(Orçamentária!A916,Composições!A:A,0),8),2,0)</f>
        <v>0</v>
      </c>
      <c r="F916" s="127">
        <f t="shared" ca="1" si="42"/>
        <v>0</v>
      </c>
      <c r="G916" s="128" t="e">
        <f>IF(A916&lt;&gt;"",IF(AND(#REF!="Padrão",$H$4=#REF!),BDI!$B$17,IF(AND(#REF!="Padrão",$H$4=#REF!),BDI!#REF!,IF(AND(#REF!="Diferenciado",$H$4=#REF!),BDI!$E$17,IF(AND(#REF!="Diferenciado",$H$4=#REF!),BDI!#REF!,IF(#REF!="ZERO",0))))),"")</f>
        <v>#REF!</v>
      </c>
      <c r="H916" s="129" t="e">
        <f t="shared" ca="1" si="43"/>
        <v>#REF!</v>
      </c>
      <c r="I916" s="127" t="e">
        <f t="shared" ca="1" si="44"/>
        <v>#REF!</v>
      </c>
    </row>
    <row r="917" spans="1:13" hidden="1" x14ac:dyDescent="0.35">
      <c r="A917" s="160" t="s">
        <v>778</v>
      </c>
      <c r="B917" s="108" t="s">
        <v>2419</v>
      </c>
      <c r="C917" s="109" t="s">
        <v>70</v>
      </c>
      <c r="D917" s="109">
        <v>0</v>
      </c>
      <c r="E917" s="126">
        <f ca="1">OFFSET(INDEX(Composições!A:J,MATCH(Orçamentária!A917,Composições!A:A,0),8),2,0)</f>
        <v>0</v>
      </c>
      <c r="F917" s="127">
        <f t="shared" ca="1" si="42"/>
        <v>0</v>
      </c>
      <c r="G917" s="128" t="e">
        <f>IF(A917&lt;&gt;"",IF(AND(#REF!="Padrão",$H$4=#REF!),BDI!$B$17,IF(AND(#REF!="Padrão",$H$4=#REF!),BDI!#REF!,IF(AND(#REF!="Diferenciado",$H$4=#REF!),BDI!$E$17,IF(AND(#REF!="Diferenciado",$H$4=#REF!),BDI!#REF!,IF(#REF!="ZERO",0))))),"")</f>
        <v>#REF!</v>
      </c>
      <c r="H917" s="129" t="e">
        <f t="shared" ca="1" si="43"/>
        <v>#REF!</v>
      </c>
      <c r="I917" s="127" t="e">
        <f t="shared" ca="1" si="44"/>
        <v>#REF!</v>
      </c>
    </row>
    <row r="918" spans="1:13" hidden="1" x14ac:dyDescent="0.35">
      <c r="A918" s="160" t="s">
        <v>779</v>
      </c>
      <c r="B918" s="108" t="s">
        <v>780</v>
      </c>
      <c r="C918" s="109" t="s">
        <v>70</v>
      </c>
      <c r="D918" s="109">
        <v>0</v>
      </c>
      <c r="E918" s="126">
        <f ca="1">OFFSET(INDEX(Composições!A:J,MATCH(Orçamentária!A918,Composições!A:A,0),8),2,0)</f>
        <v>0</v>
      </c>
      <c r="F918" s="127">
        <f t="shared" ca="1" si="42"/>
        <v>0</v>
      </c>
      <c r="G918" s="128" t="e">
        <f>IF(A918&lt;&gt;"",IF(AND(#REF!="Padrão",$H$4=#REF!),BDI!$B$17,IF(AND(#REF!="Padrão",$H$4=#REF!),BDI!#REF!,IF(AND(#REF!="Diferenciado",$H$4=#REF!),BDI!$E$17,IF(AND(#REF!="Diferenciado",$H$4=#REF!),BDI!#REF!,IF(#REF!="ZERO",0))))),"")</f>
        <v>#REF!</v>
      </c>
      <c r="H918" s="129" t="e">
        <f t="shared" ca="1" si="43"/>
        <v>#REF!</v>
      </c>
      <c r="I918" s="127" t="e">
        <f t="shared" ca="1" si="44"/>
        <v>#REF!</v>
      </c>
    </row>
    <row r="919" spans="1:13" hidden="1" x14ac:dyDescent="0.35">
      <c r="A919" s="160" t="s">
        <v>781</v>
      </c>
      <c r="B919" s="108" t="s">
        <v>2420</v>
      </c>
      <c r="C919" s="109" t="s">
        <v>16</v>
      </c>
      <c r="D919" s="109">
        <v>0</v>
      </c>
      <c r="E919" s="126">
        <f ca="1">OFFSET(INDEX(Composições!A:J,MATCH(Orçamentária!A919,Composições!A:A,0),8),2,0)</f>
        <v>0</v>
      </c>
      <c r="F919" s="127">
        <f t="shared" ca="1" si="42"/>
        <v>0</v>
      </c>
      <c r="G919" s="128" t="e">
        <f>IF(A919&lt;&gt;"",IF(AND(#REF!="Padrão",$H$4=#REF!),BDI!$B$17,IF(AND(#REF!="Padrão",$H$4=#REF!),BDI!#REF!,IF(AND(#REF!="Diferenciado",$H$4=#REF!),BDI!$E$17,IF(AND(#REF!="Diferenciado",$H$4=#REF!),BDI!#REF!,IF(#REF!="ZERO",0))))),"")</f>
        <v>#REF!</v>
      </c>
      <c r="H919" s="129" t="e">
        <f t="shared" ca="1" si="43"/>
        <v>#REF!</v>
      </c>
      <c r="I919" s="127" t="e">
        <f t="shared" ca="1" si="44"/>
        <v>#REF!</v>
      </c>
    </row>
    <row r="920" spans="1:13" x14ac:dyDescent="0.35">
      <c r="A920" s="168" t="s">
        <v>782</v>
      </c>
      <c r="B920" s="169" t="s">
        <v>5383</v>
      </c>
      <c r="C920" s="170" t="s">
        <v>80</v>
      </c>
      <c r="D920" s="170">
        <v>5</v>
      </c>
      <c r="E920" s="126">
        <f ca="1">ROUND(OFFSET(INDEX(Composições!A:J,MATCH(Orçamentária!A920,Composições!A:A,0),8),2,0),2)</f>
        <v>3981.45</v>
      </c>
      <c r="F920" s="127">
        <f t="shared" ca="1" si="42"/>
        <v>19907.25</v>
      </c>
      <c r="G920" s="128">
        <f>BDI!$B$17</f>
        <v>0.191</v>
      </c>
      <c r="H920" s="129">
        <f t="shared" ca="1" si="43"/>
        <v>4741.91</v>
      </c>
      <c r="I920" s="127">
        <f t="shared" ca="1" si="44"/>
        <v>23709.55</v>
      </c>
      <c r="M920" s="204"/>
    </row>
    <row r="921" spans="1:13" x14ac:dyDescent="0.35">
      <c r="A921" s="168" t="s">
        <v>784</v>
      </c>
      <c r="B921" s="169" t="s">
        <v>5439</v>
      </c>
      <c r="C921" s="170" t="s">
        <v>28</v>
      </c>
      <c r="D921" s="170">
        <v>700</v>
      </c>
      <c r="E921" s="126">
        <f ca="1">ROUND(OFFSET(INDEX(Composições!A:J,MATCH(Orçamentária!A921,Composições!A:A,0),8),2,0),2)</f>
        <v>10.01</v>
      </c>
      <c r="F921" s="127">
        <f t="shared" ca="1" si="42"/>
        <v>7007</v>
      </c>
      <c r="G921" s="128">
        <f>BDI!$B$17</f>
        <v>0.191</v>
      </c>
      <c r="H921" s="129">
        <f t="shared" ca="1" si="43"/>
        <v>11.92</v>
      </c>
      <c r="I921" s="127">
        <f t="shared" ca="1" si="44"/>
        <v>8344</v>
      </c>
      <c r="M921" s="204"/>
    </row>
    <row r="922" spans="1:13" x14ac:dyDescent="0.35">
      <c r="A922" s="168" t="s">
        <v>785</v>
      </c>
      <c r="B922" s="169" t="s">
        <v>5440</v>
      </c>
      <c r="C922" s="170" t="s">
        <v>28</v>
      </c>
      <c r="D922" s="170">
        <v>900</v>
      </c>
      <c r="E922" s="126">
        <f ca="1">ROUND(OFFSET(INDEX(Composições!A:J,MATCH(Orçamentária!A922,Composições!A:A,0),8),2,0),2)</f>
        <v>9.76</v>
      </c>
      <c r="F922" s="127">
        <f t="shared" ca="1" si="42"/>
        <v>8784</v>
      </c>
      <c r="G922" s="128">
        <f>BDI!$B$17</f>
        <v>0.191</v>
      </c>
      <c r="H922" s="129">
        <f t="shared" ca="1" si="43"/>
        <v>11.62</v>
      </c>
      <c r="I922" s="127">
        <f t="shared" ca="1" si="44"/>
        <v>10458</v>
      </c>
      <c r="M922" s="204"/>
    </row>
    <row r="923" spans="1:13" hidden="1" x14ac:dyDescent="0.35">
      <c r="A923" s="160" t="s">
        <v>786</v>
      </c>
      <c r="B923" s="108" t="s">
        <v>2421</v>
      </c>
      <c r="C923" s="109" t="s">
        <v>16</v>
      </c>
      <c r="D923" s="109">
        <v>0</v>
      </c>
      <c r="E923" s="126">
        <f ca="1">OFFSET(INDEX(Composições!A:J,MATCH(Orçamentária!A923,Composições!A:A,0),8),2,0)</f>
        <v>0</v>
      </c>
      <c r="F923" s="127">
        <f t="shared" ca="1" si="42"/>
        <v>0</v>
      </c>
      <c r="G923" s="128" t="e">
        <f>IF(A923&lt;&gt;"",IF(AND(#REF!="Padrão",$H$4=#REF!),BDI!$B$17,IF(AND(#REF!="Padrão",$H$4=#REF!),BDI!#REF!,IF(AND(#REF!="Diferenciado",$H$4=#REF!),BDI!$E$17,IF(AND(#REF!="Diferenciado",$H$4=#REF!),BDI!#REF!,IF(#REF!="ZERO",0))))),"")</f>
        <v>#REF!</v>
      </c>
      <c r="H923" s="129" t="e">
        <f t="shared" ca="1" si="43"/>
        <v>#REF!</v>
      </c>
      <c r="I923" s="127" t="e">
        <f t="shared" ca="1" si="44"/>
        <v>#REF!</v>
      </c>
    </row>
    <row r="924" spans="1:13" x14ac:dyDescent="0.35">
      <c r="A924" s="168" t="s">
        <v>787</v>
      </c>
      <c r="B924" s="169" t="s">
        <v>2422</v>
      </c>
      <c r="C924" s="170" t="s">
        <v>80</v>
      </c>
      <c r="D924" s="170">
        <v>2498</v>
      </c>
      <c r="E924" s="126">
        <f ca="1">ROUND(OFFSET(INDEX(Composições!A:J,MATCH(Orçamentária!A924,Composições!A:A,0),8),2,0),2)</f>
        <v>68.52</v>
      </c>
      <c r="F924" s="127">
        <f t="shared" ca="1" si="42"/>
        <v>171162.96</v>
      </c>
      <c r="G924" s="128">
        <f>BDI!$B$17</f>
        <v>0.191</v>
      </c>
      <c r="H924" s="129">
        <f t="shared" ca="1" si="43"/>
        <v>81.61</v>
      </c>
      <c r="I924" s="127">
        <f t="shared" ca="1" si="44"/>
        <v>203861.78</v>
      </c>
      <c r="M924" s="204"/>
    </row>
    <row r="925" spans="1:13" x14ac:dyDescent="0.35">
      <c r="A925" s="168" t="s">
        <v>788</v>
      </c>
      <c r="B925" s="169" t="s">
        <v>2423</v>
      </c>
      <c r="C925" s="170" t="s">
        <v>80</v>
      </c>
      <c r="D925" s="170">
        <v>2172</v>
      </c>
      <c r="E925" s="126">
        <f ca="1">ROUND(OFFSET(INDEX(Composições!A:J,MATCH(Orçamentária!A925,Composições!A:A,0),8),2,0),2)</f>
        <v>236.19</v>
      </c>
      <c r="F925" s="127">
        <f t="shared" ca="1" si="42"/>
        <v>513004.68</v>
      </c>
      <c r="G925" s="128">
        <f>BDI!$B$17</f>
        <v>0.191</v>
      </c>
      <c r="H925" s="129">
        <f t="shared" ca="1" si="43"/>
        <v>281.3</v>
      </c>
      <c r="I925" s="127">
        <f t="shared" ca="1" si="44"/>
        <v>610983.6</v>
      </c>
      <c r="M925" s="204"/>
    </row>
    <row r="926" spans="1:13" hidden="1" x14ac:dyDescent="0.35">
      <c r="A926" s="160" t="s">
        <v>793</v>
      </c>
      <c r="B926" s="108" t="s">
        <v>2424</v>
      </c>
      <c r="C926" s="109" t="s">
        <v>80</v>
      </c>
      <c r="D926" s="109">
        <v>0</v>
      </c>
      <c r="E926" s="126">
        <f ca="1">OFFSET(INDEX(Composições!A:J,MATCH(Orçamentária!A926,Composições!A:A,0),8),2,0)</f>
        <v>84.576227152889103</v>
      </c>
      <c r="F926" s="127">
        <f t="shared" ca="1" si="42"/>
        <v>0</v>
      </c>
      <c r="G926" s="128" t="e">
        <f>IF(A926&lt;&gt;"",IF(AND(#REF!="Padrão",$H$4=#REF!),BDI!$B$17,IF(AND(#REF!="Padrão",$H$4=#REF!),BDI!#REF!,IF(AND(#REF!="Diferenciado",$H$4=#REF!),BDI!$E$17,IF(AND(#REF!="Diferenciado",$H$4=#REF!),BDI!#REF!,IF(#REF!="ZERO",0))))),"")</f>
        <v>#REF!</v>
      </c>
      <c r="H926" s="129" t="e">
        <f t="shared" ca="1" si="43"/>
        <v>#REF!</v>
      </c>
      <c r="I926" s="127" t="e">
        <f t="shared" ca="1" si="44"/>
        <v>#REF!</v>
      </c>
    </row>
    <row r="927" spans="1:13" hidden="1" x14ac:dyDescent="0.35">
      <c r="A927" s="160" t="s">
        <v>798</v>
      </c>
      <c r="B927" s="108" t="s">
        <v>5437</v>
      </c>
      <c r="C927" s="109" t="s">
        <v>69</v>
      </c>
      <c r="D927" s="109">
        <v>0</v>
      </c>
      <c r="E927" s="126">
        <f ca="1">OFFSET(INDEX(Composições!A:J,MATCH(Orçamentária!A927,Composições!A:A,0),8),2,0)</f>
        <v>0</v>
      </c>
      <c r="F927" s="127">
        <f t="shared" ca="1" si="42"/>
        <v>0</v>
      </c>
      <c r="G927" s="128" t="e">
        <f>IF(A927&lt;&gt;"",IF(AND(#REF!="Padrão",$H$4=#REF!),BDI!$B$17,IF(AND(#REF!="Padrão",$H$4=#REF!),BDI!#REF!,IF(AND(#REF!="Diferenciado",$H$4=#REF!),BDI!$E$17,IF(AND(#REF!="Diferenciado",$H$4=#REF!),BDI!#REF!,IF(#REF!="ZERO",0))))),"")</f>
        <v>#REF!</v>
      </c>
      <c r="H927" s="129" t="e">
        <f t="shared" ca="1" si="43"/>
        <v>#REF!</v>
      </c>
      <c r="I927" s="127" t="e">
        <f t="shared" ca="1" si="44"/>
        <v>#REF!</v>
      </c>
    </row>
    <row r="928" spans="1:13" hidden="1" x14ac:dyDescent="0.35">
      <c r="A928" s="160" t="s">
        <v>802</v>
      </c>
      <c r="B928" s="108" t="s">
        <v>2425</v>
      </c>
      <c r="C928" s="109" t="s">
        <v>69</v>
      </c>
      <c r="D928" s="109">
        <v>0</v>
      </c>
      <c r="E928" s="126">
        <f ca="1">OFFSET(INDEX(Composições!A:J,MATCH(Orçamentária!A928,Composições!A:A,0),8),2,0)</f>
        <v>0</v>
      </c>
      <c r="F928" s="127">
        <f t="shared" ca="1" si="42"/>
        <v>0</v>
      </c>
      <c r="G928" s="128" t="e">
        <f>IF(A928&lt;&gt;"",IF(AND(#REF!="Padrão",$H$4=#REF!),BDI!$B$17,IF(AND(#REF!="Padrão",$H$4=#REF!),BDI!#REF!,IF(AND(#REF!="Diferenciado",$H$4=#REF!),BDI!$E$17,IF(AND(#REF!="Diferenciado",$H$4=#REF!),BDI!#REF!,IF(#REF!="ZERO",0))))),"")</f>
        <v>#REF!</v>
      </c>
      <c r="H928" s="129" t="e">
        <f t="shared" ca="1" si="43"/>
        <v>#REF!</v>
      </c>
      <c r="I928" s="127" t="e">
        <f t="shared" ca="1" si="44"/>
        <v>#REF!</v>
      </c>
    </row>
    <row r="929" spans="1:13" hidden="1" x14ac:dyDescent="0.35">
      <c r="A929" s="160" t="s">
        <v>804</v>
      </c>
      <c r="B929" s="108" t="s">
        <v>5438</v>
      </c>
      <c r="C929" s="109" t="s">
        <v>69</v>
      </c>
      <c r="D929" s="109">
        <v>0</v>
      </c>
      <c r="E929" s="126">
        <f ca="1">OFFSET(INDEX(Composições!A:J,MATCH(Orçamentária!A929,Composições!A:A,0),8),2,0)</f>
        <v>0</v>
      </c>
      <c r="F929" s="127">
        <f t="shared" ca="1" si="42"/>
        <v>0</v>
      </c>
      <c r="G929" s="128" t="e">
        <f>IF(A929&lt;&gt;"",IF(AND(#REF!="Padrão",$H$4=#REF!),BDI!$B$17,IF(AND(#REF!="Padrão",$H$4=#REF!),BDI!#REF!,IF(AND(#REF!="Diferenciado",$H$4=#REF!),BDI!$E$17,IF(AND(#REF!="Diferenciado",$H$4=#REF!),BDI!#REF!,IF(#REF!="ZERO",0))))),"")</f>
        <v>#REF!</v>
      </c>
      <c r="H929" s="129" t="e">
        <f t="shared" ca="1" si="43"/>
        <v>#REF!</v>
      </c>
      <c r="I929" s="127" t="e">
        <f t="shared" ca="1" si="44"/>
        <v>#REF!</v>
      </c>
    </row>
    <row r="930" spans="1:13" hidden="1" x14ac:dyDescent="0.35">
      <c r="A930" s="160" t="s">
        <v>806</v>
      </c>
      <c r="B930" s="108" t="s">
        <v>5441</v>
      </c>
      <c r="C930" s="109" t="s">
        <v>16</v>
      </c>
      <c r="D930" s="109">
        <v>0</v>
      </c>
      <c r="E930" s="126">
        <f ca="1">OFFSET(INDEX(Composições!A:J,MATCH(Orçamentária!A930,Composições!A:A,0),8),2,0)</f>
        <v>0</v>
      </c>
      <c r="F930" s="127">
        <f t="shared" ca="1" si="42"/>
        <v>0</v>
      </c>
      <c r="G930" s="128" t="e">
        <f>IF(A930&lt;&gt;"",IF(AND(#REF!="Padrão",$H$4=#REF!),BDI!$B$17,IF(AND(#REF!="Padrão",$H$4=#REF!),BDI!#REF!,IF(AND(#REF!="Diferenciado",$H$4=#REF!),BDI!$E$17,IF(AND(#REF!="Diferenciado",$H$4=#REF!),BDI!#REF!,IF(#REF!="ZERO",0))))),"")</f>
        <v>#REF!</v>
      </c>
      <c r="H930" s="129" t="e">
        <f t="shared" ca="1" si="43"/>
        <v>#REF!</v>
      </c>
      <c r="I930" s="127" t="e">
        <f t="shared" ca="1" si="44"/>
        <v>#REF!</v>
      </c>
    </row>
    <row r="931" spans="1:13" hidden="1" x14ac:dyDescent="0.35">
      <c r="A931" s="160" t="s">
        <v>807</v>
      </c>
      <c r="B931" s="108" t="s">
        <v>2426</v>
      </c>
      <c r="C931" s="109" t="s">
        <v>16</v>
      </c>
      <c r="D931" s="109">
        <v>0</v>
      </c>
      <c r="E931" s="126">
        <f ca="1">OFFSET(INDEX(Composições!A:J,MATCH(Orçamentária!A931,Composições!A:A,0),8),2,0)</f>
        <v>0</v>
      </c>
      <c r="F931" s="127">
        <f t="shared" ca="1" si="42"/>
        <v>0</v>
      </c>
      <c r="G931" s="128" t="e">
        <f>IF(A931&lt;&gt;"",IF(AND(#REF!="Padrão",$H$4=#REF!),BDI!$B$17,IF(AND(#REF!="Padrão",$H$4=#REF!),BDI!#REF!,IF(AND(#REF!="Diferenciado",$H$4=#REF!),BDI!$E$17,IF(AND(#REF!="Diferenciado",$H$4=#REF!),BDI!#REF!,IF(#REF!="ZERO",0))))),"")</f>
        <v>#REF!</v>
      </c>
      <c r="H931" s="129" t="e">
        <f t="shared" ca="1" si="43"/>
        <v>#REF!</v>
      </c>
      <c r="I931" s="127" t="e">
        <f t="shared" ca="1" si="44"/>
        <v>#REF!</v>
      </c>
    </row>
    <row r="932" spans="1:13" hidden="1" x14ac:dyDescent="0.35">
      <c r="A932" s="160" t="s">
        <v>809</v>
      </c>
      <c r="B932" s="108" t="s">
        <v>2427</v>
      </c>
      <c r="C932" s="109" t="s">
        <v>16</v>
      </c>
      <c r="D932" s="109">
        <v>0</v>
      </c>
      <c r="E932" s="126">
        <f ca="1">OFFSET(INDEX(Composições!A:J,MATCH(Orçamentária!A932,Composições!A:A,0),8),2,0)</f>
        <v>0</v>
      </c>
      <c r="F932" s="127">
        <f t="shared" ca="1" si="42"/>
        <v>0</v>
      </c>
      <c r="G932" s="128" t="e">
        <f>IF(A932&lt;&gt;"",IF(AND(#REF!="Padrão",$H$4=#REF!),BDI!$B$17,IF(AND(#REF!="Padrão",$H$4=#REF!),BDI!#REF!,IF(AND(#REF!="Diferenciado",$H$4=#REF!),BDI!$E$17,IF(AND(#REF!="Diferenciado",$H$4=#REF!),BDI!#REF!,IF(#REF!="ZERO",0))))),"")</f>
        <v>#REF!</v>
      </c>
      <c r="H932" s="129" t="e">
        <f t="shared" ca="1" si="43"/>
        <v>#REF!</v>
      </c>
      <c r="I932" s="127" t="e">
        <f t="shared" ca="1" si="44"/>
        <v>#REF!</v>
      </c>
    </row>
    <row r="933" spans="1:13" hidden="1" x14ac:dyDescent="0.35">
      <c r="A933" s="160" t="s">
        <v>811</v>
      </c>
      <c r="B933" s="108" t="s">
        <v>3424</v>
      </c>
      <c r="C933" s="109" t="s">
        <v>69</v>
      </c>
      <c r="D933" s="109">
        <v>0</v>
      </c>
      <c r="E933" s="126">
        <f ca="1">OFFSET(INDEX(Composições!A:J,MATCH(Orçamentária!A933,Composições!A:A,0),8),2,0)</f>
        <v>0</v>
      </c>
      <c r="F933" s="127">
        <f t="shared" ca="1" si="42"/>
        <v>0</v>
      </c>
      <c r="G933" s="128" t="e">
        <f>IF(A933&lt;&gt;"",IF(AND(#REF!="Padrão",$H$4=#REF!),BDI!$B$17,IF(AND(#REF!="Padrão",$H$4=#REF!),BDI!#REF!,IF(AND(#REF!="Diferenciado",$H$4=#REF!),BDI!$E$17,IF(AND(#REF!="Diferenciado",$H$4=#REF!),BDI!#REF!,IF(#REF!="ZERO",0))))),"")</f>
        <v>#REF!</v>
      </c>
      <c r="H933" s="129" t="e">
        <f t="shared" ca="1" si="43"/>
        <v>#REF!</v>
      </c>
      <c r="I933" s="127" t="e">
        <f t="shared" ca="1" si="44"/>
        <v>#REF!</v>
      </c>
    </row>
    <row r="934" spans="1:13" x14ac:dyDescent="0.35">
      <c r="A934" s="168" t="s">
        <v>813</v>
      </c>
      <c r="B934" s="169" t="s">
        <v>3425</v>
      </c>
      <c r="C934" s="170" t="s">
        <v>69</v>
      </c>
      <c r="D934" s="170">
        <v>2400</v>
      </c>
      <c r="E934" s="126">
        <f ca="1">ROUND(OFFSET(INDEX(Composições!A:J,MATCH(Orçamentária!A934,Composições!A:A,0),8),2,0),2)</f>
        <v>46.64</v>
      </c>
      <c r="F934" s="127">
        <f t="shared" ca="1" si="42"/>
        <v>111936</v>
      </c>
      <c r="G934" s="128">
        <f>BDI!$B$17</f>
        <v>0.191</v>
      </c>
      <c r="H934" s="129">
        <f t="shared" ca="1" si="43"/>
        <v>55.55</v>
      </c>
      <c r="I934" s="127">
        <f t="shared" ca="1" si="44"/>
        <v>133320</v>
      </c>
      <c r="M934" s="204"/>
    </row>
    <row r="935" spans="1:13" hidden="1" x14ac:dyDescent="0.35">
      <c r="A935" s="160" t="s">
        <v>815</v>
      </c>
      <c r="B935" s="108" t="s">
        <v>3426</v>
      </c>
      <c r="C935" s="109" t="s">
        <v>69</v>
      </c>
      <c r="D935" s="109">
        <v>0</v>
      </c>
      <c r="E935" s="126">
        <f ca="1">OFFSET(INDEX(Composições!A:J,MATCH(Orçamentária!A935,Composições!A:A,0),8),2,0)</f>
        <v>0</v>
      </c>
      <c r="F935" s="127">
        <f t="shared" ca="1" si="42"/>
        <v>0</v>
      </c>
      <c r="G935" s="128" t="e">
        <f>IF(A935&lt;&gt;"",IF(AND(#REF!="Padrão",$H$4=#REF!),BDI!$B$17,IF(AND(#REF!="Padrão",$H$4=#REF!),BDI!#REF!,IF(AND(#REF!="Diferenciado",$H$4=#REF!),BDI!$E$17,IF(AND(#REF!="Diferenciado",$H$4=#REF!),BDI!#REF!,IF(#REF!="ZERO",0))))),"")</f>
        <v>#REF!</v>
      </c>
      <c r="H935" s="129" t="e">
        <f t="shared" ca="1" si="43"/>
        <v>#REF!</v>
      </c>
      <c r="I935" s="127" t="e">
        <f t="shared" ca="1" si="44"/>
        <v>#REF!</v>
      </c>
    </row>
    <row r="936" spans="1:13" hidden="1" x14ac:dyDescent="0.35">
      <c r="A936" s="160" t="s">
        <v>817</v>
      </c>
      <c r="B936" s="108" t="s">
        <v>3427</v>
      </c>
      <c r="C936" s="109" t="s">
        <v>69</v>
      </c>
      <c r="D936" s="109">
        <v>0</v>
      </c>
      <c r="E936" s="126">
        <f ca="1">OFFSET(INDEX(Composições!A:J,MATCH(Orçamentária!A936,Composições!A:A,0),8),2,0)</f>
        <v>0</v>
      </c>
      <c r="F936" s="127">
        <f t="shared" ca="1" si="42"/>
        <v>0</v>
      </c>
      <c r="G936" s="128" t="e">
        <f>IF(A936&lt;&gt;"",IF(AND(#REF!="Padrão",$H$4=#REF!),BDI!$B$17,IF(AND(#REF!="Padrão",$H$4=#REF!),BDI!#REF!,IF(AND(#REF!="Diferenciado",$H$4=#REF!),BDI!$E$17,IF(AND(#REF!="Diferenciado",$H$4=#REF!),BDI!#REF!,IF(#REF!="ZERO",0))))),"")</f>
        <v>#REF!</v>
      </c>
      <c r="H936" s="129" t="e">
        <f t="shared" ca="1" si="43"/>
        <v>#REF!</v>
      </c>
      <c r="I936" s="127" t="e">
        <f t="shared" ca="1" si="44"/>
        <v>#REF!</v>
      </c>
    </row>
    <row r="937" spans="1:13" hidden="1" x14ac:dyDescent="0.35">
      <c r="A937" s="160" t="s">
        <v>819</v>
      </c>
      <c r="B937" s="108" t="s">
        <v>3428</v>
      </c>
      <c r="C937" s="109" t="s">
        <v>69</v>
      </c>
      <c r="D937" s="109">
        <v>0</v>
      </c>
      <c r="E937" s="126">
        <f ca="1">OFFSET(INDEX(Composições!A:J,MATCH(Orçamentária!A937,Composições!A:A,0),8),2,0)</f>
        <v>0</v>
      </c>
      <c r="F937" s="127">
        <f t="shared" ca="1" si="42"/>
        <v>0</v>
      </c>
      <c r="G937" s="128" t="e">
        <f>IF(A937&lt;&gt;"",IF(AND(#REF!="Padrão",$H$4=#REF!),BDI!$B$17,IF(AND(#REF!="Padrão",$H$4=#REF!),BDI!#REF!,IF(AND(#REF!="Diferenciado",$H$4=#REF!),BDI!$E$17,IF(AND(#REF!="Diferenciado",$H$4=#REF!),BDI!#REF!,IF(#REF!="ZERO",0))))),"")</f>
        <v>#REF!</v>
      </c>
      <c r="H937" s="129" t="e">
        <f t="shared" ca="1" si="43"/>
        <v>#REF!</v>
      </c>
      <c r="I937" s="127" t="e">
        <f t="shared" ca="1" si="44"/>
        <v>#REF!</v>
      </c>
    </row>
    <row r="938" spans="1:13" x14ac:dyDescent="0.35">
      <c r="A938" s="168" t="s">
        <v>821</v>
      </c>
      <c r="B938" s="169" t="s">
        <v>3429</v>
      </c>
      <c r="C938" s="170" t="s">
        <v>69</v>
      </c>
      <c r="D938" s="170">
        <v>860</v>
      </c>
      <c r="E938" s="126">
        <f ca="1">ROUND(OFFSET(INDEX(Composições!A:J,MATCH(Orçamentária!A938,Composições!A:A,0),8),2,0),2)</f>
        <v>144.66999999999999</v>
      </c>
      <c r="F938" s="127">
        <f t="shared" ca="1" si="42"/>
        <v>124416.19999999998</v>
      </c>
      <c r="G938" s="128">
        <f>BDI!$B$17</f>
        <v>0.191</v>
      </c>
      <c r="H938" s="129">
        <f t="shared" ca="1" si="43"/>
        <v>172.3</v>
      </c>
      <c r="I938" s="127">
        <f t="shared" ca="1" si="44"/>
        <v>148178</v>
      </c>
      <c r="M938" s="204"/>
    </row>
    <row r="939" spans="1:13" hidden="1" x14ac:dyDescent="0.35">
      <c r="A939" s="160" t="s">
        <v>823</v>
      </c>
      <c r="B939" s="108" t="s">
        <v>3430</v>
      </c>
      <c r="C939" s="109" t="s">
        <v>69</v>
      </c>
      <c r="D939" s="109">
        <v>0</v>
      </c>
      <c r="E939" s="126">
        <f ca="1">OFFSET(INDEX(Composições!A:J,MATCH(Orçamentária!A939,Composições!A:A,0),8),2,0)</f>
        <v>0</v>
      </c>
      <c r="F939" s="127">
        <f t="shared" ca="1" si="42"/>
        <v>0</v>
      </c>
      <c r="G939" s="128" t="e">
        <f>IF(A939&lt;&gt;"",IF(AND(#REF!="Padrão",$H$4=#REF!),BDI!$B$17,IF(AND(#REF!="Padrão",$H$4=#REF!),BDI!#REF!,IF(AND(#REF!="Diferenciado",$H$4=#REF!),BDI!$E$17,IF(AND(#REF!="Diferenciado",$H$4=#REF!),BDI!#REF!,IF(#REF!="ZERO",0))))),"")</f>
        <v>#REF!</v>
      </c>
      <c r="H939" s="129" t="e">
        <f t="shared" ca="1" si="43"/>
        <v>#REF!</v>
      </c>
      <c r="I939" s="127" t="e">
        <f t="shared" ca="1" si="44"/>
        <v>#REF!</v>
      </c>
    </row>
    <row r="940" spans="1:13" hidden="1" x14ac:dyDescent="0.35">
      <c r="A940" s="160" t="s">
        <v>825</v>
      </c>
      <c r="B940" s="108" t="s">
        <v>3431</v>
      </c>
      <c r="C940" s="109" t="s">
        <v>69</v>
      </c>
      <c r="D940" s="109">
        <v>0</v>
      </c>
      <c r="E940" s="126">
        <f ca="1">OFFSET(INDEX(Composições!A:J,MATCH(Orçamentária!A940,Composições!A:A,0),8),2,0)</f>
        <v>0</v>
      </c>
      <c r="F940" s="127">
        <f t="shared" ca="1" si="42"/>
        <v>0</v>
      </c>
      <c r="G940" s="128" t="e">
        <f>IF(A940&lt;&gt;"",IF(AND(#REF!="Padrão",$H$4=#REF!),BDI!$B$17,IF(AND(#REF!="Padrão",$H$4=#REF!),BDI!#REF!,IF(AND(#REF!="Diferenciado",$H$4=#REF!),BDI!$E$17,IF(AND(#REF!="Diferenciado",$H$4=#REF!),BDI!#REF!,IF(#REF!="ZERO",0))))),"")</f>
        <v>#REF!</v>
      </c>
      <c r="H940" s="129" t="e">
        <f t="shared" ca="1" si="43"/>
        <v>#REF!</v>
      </c>
      <c r="I940" s="127" t="e">
        <f t="shared" ca="1" si="44"/>
        <v>#REF!</v>
      </c>
    </row>
    <row r="941" spans="1:13" x14ac:dyDescent="0.35">
      <c r="A941" s="168" t="s">
        <v>827</v>
      </c>
      <c r="B941" s="169" t="s">
        <v>3432</v>
      </c>
      <c r="C941" s="170" t="s">
        <v>69</v>
      </c>
      <c r="D941" s="170">
        <v>3440</v>
      </c>
      <c r="E941" s="126">
        <f ca="1">ROUND(OFFSET(INDEX(Composições!A:J,MATCH(Orçamentária!A941,Composições!A:A,0),8),2,0),2)</f>
        <v>292.31</v>
      </c>
      <c r="F941" s="127">
        <f t="shared" ca="1" si="42"/>
        <v>1005546.4</v>
      </c>
      <c r="G941" s="128">
        <f>BDI!$B$17</f>
        <v>0.191</v>
      </c>
      <c r="H941" s="129">
        <f t="shared" ca="1" si="43"/>
        <v>348.14</v>
      </c>
      <c r="I941" s="127">
        <f t="shared" ca="1" si="44"/>
        <v>1197601.6000000001</v>
      </c>
      <c r="M941" s="204"/>
    </row>
    <row r="942" spans="1:13" hidden="1" x14ac:dyDescent="0.35">
      <c r="A942" s="160" t="s">
        <v>829</v>
      </c>
      <c r="B942" s="108" t="s">
        <v>2428</v>
      </c>
      <c r="C942" s="109" t="s">
        <v>70</v>
      </c>
      <c r="D942" s="109">
        <v>0</v>
      </c>
      <c r="E942" s="126">
        <f ca="1">OFFSET(INDEX(Composições!A:J,MATCH(Orçamentária!A942,Composições!A:A,0),8),2,0)</f>
        <v>0</v>
      </c>
      <c r="F942" s="127">
        <f t="shared" ca="1" si="42"/>
        <v>0</v>
      </c>
      <c r="G942" s="128" t="e">
        <f>IF(A942&lt;&gt;"",IF(AND(#REF!="Padrão",$H$4=#REF!),BDI!$B$17,IF(AND(#REF!="Padrão",$H$4=#REF!),BDI!#REF!,IF(AND(#REF!="Diferenciado",$H$4=#REF!),BDI!$E$17,IF(AND(#REF!="Diferenciado",$H$4=#REF!),BDI!#REF!,IF(#REF!="ZERO",0))))),"")</f>
        <v>#REF!</v>
      </c>
      <c r="H942" s="129" t="e">
        <f t="shared" ca="1" si="43"/>
        <v>#REF!</v>
      </c>
      <c r="I942" s="127" t="e">
        <f t="shared" ca="1" si="44"/>
        <v>#REF!</v>
      </c>
    </row>
    <row r="943" spans="1:13" hidden="1" x14ac:dyDescent="0.35">
      <c r="A943" s="160" t="s">
        <v>833</v>
      </c>
      <c r="B943" s="108" t="s">
        <v>2429</v>
      </c>
      <c r="C943" s="109" t="s">
        <v>69</v>
      </c>
      <c r="D943" s="109">
        <v>0</v>
      </c>
      <c r="E943" s="126">
        <f ca="1">OFFSET(INDEX(Composições!A:J,MATCH(Orçamentária!A943,Composições!A:A,0),8),2,0)</f>
        <v>0</v>
      </c>
      <c r="F943" s="127">
        <f t="shared" ca="1" si="42"/>
        <v>0</v>
      </c>
      <c r="G943" s="128" t="e">
        <f>IF(A943&lt;&gt;"",IF(AND(#REF!="Padrão",$H$4=#REF!),BDI!$B$17,IF(AND(#REF!="Padrão",$H$4=#REF!),BDI!#REF!,IF(AND(#REF!="Diferenciado",$H$4=#REF!),BDI!$E$17,IF(AND(#REF!="Diferenciado",$H$4=#REF!),BDI!#REF!,IF(#REF!="ZERO",0))))),"")</f>
        <v>#REF!</v>
      </c>
      <c r="H943" s="129" t="e">
        <f t="shared" ca="1" si="43"/>
        <v>#REF!</v>
      </c>
      <c r="I943" s="127" t="e">
        <f t="shared" ca="1" si="44"/>
        <v>#REF!</v>
      </c>
    </row>
    <row r="944" spans="1:13" hidden="1" x14ac:dyDescent="0.35">
      <c r="A944" s="160" t="s">
        <v>2430</v>
      </c>
      <c r="B944" s="108" t="s">
        <v>2431</v>
      </c>
      <c r="C944" s="109" t="s">
        <v>16</v>
      </c>
      <c r="D944" s="109">
        <v>0</v>
      </c>
      <c r="E944" s="126" t="s">
        <v>402</v>
      </c>
      <c r="F944" s="127" t="str">
        <f t="shared" si="42"/>
        <v/>
      </c>
      <c r="G944" s="128" t="e">
        <f>IF(A944&lt;&gt;"",IF(AND(#REF!="Padrão",$H$4=#REF!),BDI!$B$17,IF(AND(#REF!="Padrão",$H$4=#REF!),BDI!#REF!,IF(AND(#REF!="Diferenciado",$H$4=#REF!),BDI!$E$17,IF(AND(#REF!="Diferenciado",$H$4=#REF!),BDI!#REF!,IF(#REF!="ZERO",0))))),"")</f>
        <v>#REF!</v>
      </c>
      <c r="H944" s="129" t="str">
        <f t="shared" si="43"/>
        <v/>
      </c>
      <c r="I944" s="127" t="str">
        <f t="shared" si="44"/>
        <v/>
      </c>
    </row>
    <row r="945" spans="1:13" hidden="1" x14ac:dyDescent="0.35">
      <c r="A945" s="160" t="s">
        <v>834</v>
      </c>
      <c r="B945" s="108" t="s">
        <v>5384</v>
      </c>
      <c r="C945" s="109" t="s">
        <v>1288</v>
      </c>
      <c r="D945" s="109">
        <v>0</v>
      </c>
      <c r="E945" s="126">
        <f ca="1">OFFSET(INDEX(Composições!A:J,MATCH(Orçamentária!A945,Composições!A:A,0),8),2,0)</f>
        <v>0</v>
      </c>
      <c r="F945" s="127">
        <f t="shared" ca="1" si="42"/>
        <v>0</v>
      </c>
      <c r="G945" s="128" t="e">
        <f>IF(A945&lt;&gt;"",IF(AND(#REF!="Padrão",$H$4=#REF!),BDI!$B$17,IF(AND(#REF!="Padrão",$H$4=#REF!),BDI!#REF!,IF(AND(#REF!="Diferenciado",$H$4=#REF!),BDI!$E$17,IF(AND(#REF!="Diferenciado",$H$4=#REF!),BDI!#REF!,IF(#REF!="ZERO",0))))),"")</f>
        <v>#REF!</v>
      </c>
      <c r="H945" s="129" t="e">
        <f t="shared" ca="1" si="43"/>
        <v>#REF!</v>
      </c>
      <c r="I945" s="127" t="e">
        <f t="shared" ca="1" si="44"/>
        <v>#REF!</v>
      </c>
    </row>
    <row r="946" spans="1:13" x14ac:dyDescent="0.35">
      <c r="A946" s="168" t="s">
        <v>2432</v>
      </c>
      <c r="B946" s="169" t="s">
        <v>2433</v>
      </c>
      <c r="C946" s="170" t="s">
        <v>2323</v>
      </c>
      <c r="D946" s="170">
        <v>50</v>
      </c>
      <c r="E946" s="184">
        <v>869.31</v>
      </c>
      <c r="F946" s="127">
        <f t="shared" si="42"/>
        <v>43465.5</v>
      </c>
      <c r="G946" s="128">
        <f>BDI!$E$17</f>
        <v>0.11260000000000001</v>
      </c>
      <c r="H946" s="129">
        <f t="shared" si="43"/>
        <v>967.19</v>
      </c>
      <c r="I946" s="127">
        <f t="shared" si="44"/>
        <v>48359.5</v>
      </c>
      <c r="M946" s="204"/>
    </row>
    <row r="947" spans="1:13" hidden="1" x14ac:dyDescent="0.35">
      <c r="A947" s="160" t="s">
        <v>840</v>
      </c>
      <c r="B947" s="108" t="s">
        <v>2434</v>
      </c>
      <c r="C947" s="109" t="s">
        <v>16</v>
      </c>
      <c r="D947" s="109">
        <v>0</v>
      </c>
      <c r="E947" s="126">
        <f ca="1">OFFSET(INDEX(Composições!A:J,MATCH(Orçamentária!A947,Composições!A:A,0),8),2,0)</f>
        <v>0</v>
      </c>
      <c r="F947" s="127">
        <f t="shared" ca="1" si="42"/>
        <v>0</v>
      </c>
      <c r="G947" s="128" t="e">
        <f>IF(A947&lt;&gt;"",IF(AND(#REF!="Padrão",$H$4=#REF!),BDI!$B$17,IF(AND(#REF!="Padrão",$H$4=#REF!),BDI!#REF!,IF(AND(#REF!="Diferenciado",$H$4=#REF!),BDI!$E$17,IF(AND(#REF!="Diferenciado",$H$4=#REF!),BDI!#REF!,IF(#REF!="ZERO",0))))),"")</f>
        <v>#REF!</v>
      </c>
      <c r="H947" s="129" t="e">
        <f t="shared" ca="1" si="43"/>
        <v>#REF!</v>
      </c>
      <c r="I947" s="127" t="e">
        <f t="shared" ca="1" si="44"/>
        <v>#REF!</v>
      </c>
    </row>
    <row r="948" spans="1:13" x14ac:dyDescent="0.35">
      <c r="A948" s="168" t="s">
        <v>841</v>
      </c>
      <c r="B948" s="169" t="s">
        <v>2435</v>
      </c>
      <c r="C948" s="170" t="s">
        <v>16</v>
      </c>
      <c r="D948" s="170">
        <v>40</v>
      </c>
      <c r="E948" s="126">
        <f ca="1">ROUND(OFFSET(INDEX(Composições!A:J,MATCH(Orçamentária!A948,Composições!A:A,0),8),2,0),2)</f>
        <v>76.97</v>
      </c>
      <c r="F948" s="127">
        <f t="shared" ca="1" si="42"/>
        <v>3078.8</v>
      </c>
      <c r="G948" s="128">
        <f>BDI!$B$17</f>
        <v>0.191</v>
      </c>
      <c r="H948" s="129">
        <f t="shared" ca="1" si="43"/>
        <v>91.67</v>
      </c>
      <c r="I948" s="127">
        <f t="shared" ca="1" si="44"/>
        <v>3666.8</v>
      </c>
      <c r="M948" s="204"/>
    </row>
    <row r="949" spans="1:13" hidden="1" x14ac:dyDescent="0.35">
      <c r="A949" s="160" t="s">
        <v>843</v>
      </c>
      <c r="B949" s="108" t="s">
        <v>2436</v>
      </c>
      <c r="C949" s="109" t="s">
        <v>16</v>
      </c>
      <c r="D949" s="109">
        <v>0</v>
      </c>
      <c r="E949" s="126">
        <f ca="1">OFFSET(INDEX(Composições!A:J,MATCH(Orçamentária!A949,Composições!A:A,0),8),2,0)</f>
        <v>0</v>
      </c>
      <c r="F949" s="127">
        <f t="shared" ca="1" si="42"/>
        <v>0</v>
      </c>
      <c r="G949" s="128" t="e">
        <f>IF(A949&lt;&gt;"",IF(AND(#REF!="Padrão",$H$4=#REF!),BDI!$B$17,IF(AND(#REF!="Padrão",$H$4=#REF!),BDI!#REF!,IF(AND(#REF!="Diferenciado",$H$4=#REF!),BDI!$E$17,IF(AND(#REF!="Diferenciado",$H$4=#REF!),BDI!#REF!,IF(#REF!="ZERO",0))))),"")</f>
        <v>#REF!</v>
      </c>
      <c r="H949" s="129" t="e">
        <f t="shared" ca="1" si="43"/>
        <v>#REF!</v>
      </c>
      <c r="I949" s="127" t="e">
        <f t="shared" ca="1" si="44"/>
        <v>#REF!</v>
      </c>
    </row>
    <row r="950" spans="1:13" hidden="1" x14ac:dyDescent="0.35">
      <c r="A950" s="160" t="s">
        <v>2437</v>
      </c>
      <c r="B950" s="108" t="s">
        <v>2438</v>
      </c>
      <c r="C950" s="109" t="s">
        <v>16</v>
      </c>
      <c r="D950" s="109">
        <v>0</v>
      </c>
      <c r="E950" s="126" t="s">
        <v>402</v>
      </c>
      <c r="F950" s="127" t="str">
        <f t="shared" si="42"/>
        <v/>
      </c>
      <c r="G950" s="128" t="e">
        <f>IF(A950&lt;&gt;"",IF(AND(#REF!="Padrão",$H$4=#REF!),BDI!$B$17,IF(AND(#REF!="Padrão",$H$4=#REF!),BDI!#REF!,IF(AND(#REF!="Diferenciado",$H$4=#REF!),BDI!$E$17,IF(AND(#REF!="Diferenciado",$H$4=#REF!),BDI!#REF!,IF(#REF!="ZERO",0))))),"")</f>
        <v>#REF!</v>
      </c>
      <c r="H950" s="129" t="str">
        <f t="shared" si="43"/>
        <v/>
      </c>
      <c r="I950" s="127" t="str">
        <f t="shared" si="44"/>
        <v/>
      </c>
    </row>
    <row r="951" spans="1:13" hidden="1" x14ac:dyDescent="0.35">
      <c r="A951" s="160" t="s">
        <v>845</v>
      </c>
      <c r="B951" s="108" t="s">
        <v>8088</v>
      </c>
      <c r="C951" s="109" t="s">
        <v>16</v>
      </c>
      <c r="D951" s="109">
        <v>0</v>
      </c>
      <c r="E951" s="126">
        <f ca="1">OFFSET(INDEX(Composições!A:J,MATCH(Orçamentária!A951,Composições!A:A,0),8),2,0)</f>
        <v>0</v>
      </c>
      <c r="F951" s="127">
        <f t="shared" ca="1" si="42"/>
        <v>0</v>
      </c>
      <c r="G951" s="128" t="e">
        <f>IF(A951&lt;&gt;"",IF(AND(#REF!="Padrão",$H$4=#REF!),BDI!$B$17,IF(AND(#REF!="Padrão",$H$4=#REF!),BDI!#REF!,IF(AND(#REF!="Diferenciado",$H$4=#REF!),BDI!$E$17,IF(AND(#REF!="Diferenciado",$H$4=#REF!),BDI!#REF!,IF(#REF!="ZERO",0))))),"")</f>
        <v>#REF!</v>
      </c>
      <c r="H951" s="129" t="e">
        <f t="shared" ca="1" si="43"/>
        <v>#REF!</v>
      </c>
      <c r="I951" s="127" t="e">
        <f t="shared" ca="1" si="44"/>
        <v>#REF!</v>
      </c>
    </row>
    <row r="952" spans="1:13" hidden="1" x14ac:dyDescent="0.35">
      <c r="A952" s="160" t="s">
        <v>848</v>
      </c>
      <c r="B952" s="108" t="s">
        <v>2439</v>
      </c>
      <c r="C952" s="109" t="s">
        <v>2440</v>
      </c>
      <c r="D952" s="109">
        <v>0</v>
      </c>
      <c r="E952" s="126">
        <f ca="1">OFFSET(INDEX(Composições!A:J,MATCH(Orçamentária!A952,Composições!A:A,0),8),2,0)</f>
        <v>0</v>
      </c>
      <c r="F952" s="127">
        <f t="shared" ca="1" si="42"/>
        <v>0</v>
      </c>
      <c r="G952" s="128" t="e">
        <f>IF(A952&lt;&gt;"",IF(AND(#REF!="Padrão",$H$4=#REF!),BDI!$B$17,IF(AND(#REF!="Padrão",$H$4=#REF!),BDI!#REF!,IF(AND(#REF!="Diferenciado",$H$4=#REF!),BDI!$E$17,IF(AND(#REF!="Diferenciado",$H$4=#REF!),BDI!#REF!,IF(#REF!="ZERO",0))))),"")</f>
        <v>#REF!</v>
      </c>
      <c r="H952" s="129" t="e">
        <f t="shared" ca="1" si="43"/>
        <v>#REF!</v>
      </c>
      <c r="I952" s="127" t="e">
        <f t="shared" ca="1" si="44"/>
        <v>#REF!</v>
      </c>
    </row>
    <row r="953" spans="1:13" hidden="1" x14ac:dyDescent="0.35">
      <c r="A953" s="160" t="s">
        <v>849</v>
      </c>
      <c r="B953" s="108" t="s">
        <v>2441</v>
      </c>
      <c r="C953" s="109" t="s">
        <v>2442</v>
      </c>
      <c r="D953" s="109">
        <v>0</v>
      </c>
      <c r="E953" s="126">
        <f ca="1">OFFSET(INDEX(Composições!A:J,MATCH(Orçamentária!A953,Composições!A:A,0),8),2,0)</f>
        <v>0</v>
      </c>
      <c r="F953" s="127">
        <f t="shared" ca="1" si="42"/>
        <v>0</v>
      </c>
      <c r="G953" s="128" t="e">
        <f>IF(A953&lt;&gt;"",IF(AND(#REF!="Padrão",$H$4=#REF!),BDI!$B$17,IF(AND(#REF!="Padrão",$H$4=#REF!),BDI!#REF!,IF(AND(#REF!="Diferenciado",$H$4=#REF!),BDI!$E$17,IF(AND(#REF!="Diferenciado",$H$4=#REF!),BDI!#REF!,IF(#REF!="ZERO",0))))),"")</f>
        <v>#REF!</v>
      </c>
      <c r="H953" s="129" t="e">
        <f t="shared" ca="1" si="43"/>
        <v>#REF!</v>
      </c>
      <c r="I953" s="127" t="e">
        <f t="shared" ca="1" si="44"/>
        <v>#REF!</v>
      </c>
    </row>
    <row r="954" spans="1:13" hidden="1" x14ac:dyDescent="0.35">
      <c r="A954" s="160" t="s">
        <v>2443</v>
      </c>
      <c r="B954" s="108" t="s">
        <v>2444</v>
      </c>
      <c r="C954" s="109" t="s">
        <v>2442</v>
      </c>
      <c r="D954" s="109">
        <v>0</v>
      </c>
      <c r="E954" s="126" t="s">
        <v>402</v>
      </c>
      <c r="F954" s="127" t="str">
        <f t="shared" si="42"/>
        <v/>
      </c>
      <c r="G954" s="128" t="e">
        <f>IF(A954&lt;&gt;"",IF(AND(#REF!="Padrão",$H$4=#REF!),BDI!$B$17,IF(AND(#REF!="Padrão",$H$4=#REF!),BDI!#REF!,IF(AND(#REF!="Diferenciado",$H$4=#REF!),BDI!$E$17,IF(AND(#REF!="Diferenciado",$H$4=#REF!),BDI!#REF!,IF(#REF!="ZERO",0))))),"")</f>
        <v>#REF!</v>
      </c>
      <c r="H954" s="129" t="str">
        <f t="shared" si="43"/>
        <v/>
      </c>
      <c r="I954" s="127" t="str">
        <f t="shared" si="44"/>
        <v/>
      </c>
    </row>
    <row r="955" spans="1:13" x14ac:dyDescent="0.35">
      <c r="A955" s="168" t="s">
        <v>851</v>
      </c>
      <c r="B955" s="169" t="s">
        <v>2445</v>
      </c>
      <c r="C955" s="170" t="s">
        <v>70</v>
      </c>
      <c r="D955" s="170">
        <v>400</v>
      </c>
      <c r="E955" s="126">
        <f ca="1">ROUND(OFFSET(INDEX(Composições!A:J,MATCH(Orçamentária!A955,Composições!A:A,0),8),2,0),2)</f>
        <v>1.57</v>
      </c>
      <c r="F955" s="127">
        <f t="shared" ca="1" si="42"/>
        <v>628</v>
      </c>
      <c r="G955" s="128">
        <f>BDI!$B$17</f>
        <v>0.191</v>
      </c>
      <c r="H955" s="129">
        <f t="shared" ca="1" si="43"/>
        <v>1.87</v>
      </c>
      <c r="I955" s="127">
        <f t="shared" ca="1" si="44"/>
        <v>748</v>
      </c>
      <c r="M955" s="204"/>
    </row>
    <row r="956" spans="1:13" x14ac:dyDescent="0.35">
      <c r="A956" s="168" t="s">
        <v>852</v>
      </c>
      <c r="B956" s="169" t="s">
        <v>2446</v>
      </c>
      <c r="C956" s="170" t="s">
        <v>70</v>
      </c>
      <c r="D956" s="170">
        <v>564</v>
      </c>
      <c r="E956" s="126">
        <f ca="1">ROUND(OFFSET(INDEX(Composições!A:J,MATCH(Orçamentária!A956,Composições!A:A,0),8),2,0),2)</f>
        <v>5.76</v>
      </c>
      <c r="F956" s="127">
        <f t="shared" ca="1" si="42"/>
        <v>3248.64</v>
      </c>
      <c r="G956" s="128">
        <f>BDI!$B$17</f>
        <v>0.191</v>
      </c>
      <c r="H956" s="129">
        <f t="shared" ca="1" si="43"/>
        <v>6.86</v>
      </c>
      <c r="I956" s="127">
        <f t="shared" ca="1" si="44"/>
        <v>3869.04</v>
      </c>
      <c r="M956" s="204"/>
    </row>
    <row r="957" spans="1:13" x14ac:dyDescent="0.35">
      <c r="A957" s="168" t="s">
        <v>853</v>
      </c>
      <c r="B957" s="169" t="s">
        <v>2447</v>
      </c>
      <c r="C957" s="170" t="s">
        <v>70</v>
      </c>
      <c r="D957" s="170">
        <v>155</v>
      </c>
      <c r="E957" s="126">
        <f ca="1">ROUND(OFFSET(INDEX(Composições!A:J,MATCH(Orçamentária!A957,Composições!A:A,0),8),2,0),2)</f>
        <v>21.65</v>
      </c>
      <c r="F957" s="127">
        <f t="shared" ca="1" si="42"/>
        <v>3355.75</v>
      </c>
      <c r="G957" s="128">
        <f>BDI!$B$17</f>
        <v>0.191</v>
      </c>
      <c r="H957" s="129">
        <f t="shared" ca="1" si="43"/>
        <v>25.79</v>
      </c>
      <c r="I957" s="127">
        <f t="shared" ca="1" si="44"/>
        <v>3997.45</v>
      </c>
      <c r="M957" s="204"/>
    </row>
    <row r="958" spans="1:13" x14ac:dyDescent="0.35">
      <c r="A958" s="168" t="s">
        <v>854</v>
      </c>
      <c r="B958" s="169" t="s">
        <v>2448</v>
      </c>
      <c r="C958" s="170" t="s">
        <v>70</v>
      </c>
      <c r="D958" s="170">
        <v>5123</v>
      </c>
      <c r="E958" s="126">
        <f ca="1">ROUND(OFFSET(INDEX(Composições!A:J,MATCH(Orçamentária!A958,Composições!A:A,0),8),2,0),2)</f>
        <v>44.68</v>
      </c>
      <c r="F958" s="127">
        <f t="shared" ca="1" si="42"/>
        <v>228895.63999999998</v>
      </c>
      <c r="G958" s="128">
        <f>BDI!$B$17</f>
        <v>0.191</v>
      </c>
      <c r="H958" s="129">
        <f t="shared" ca="1" si="43"/>
        <v>53.21</v>
      </c>
      <c r="I958" s="127">
        <f t="shared" ca="1" si="44"/>
        <v>272594.83</v>
      </c>
      <c r="M958" s="204"/>
    </row>
    <row r="959" spans="1:13" x14ac:dyDescent="0.35">
      <c r="A959" s="168" t="s">
        <v>857</v>
      </c>
      <c r="B959" s="169" t="s">
        <v>2449</v>
      </c>
      <c r="C959" s="170" t="s">
        <v>70</v>
      </c>
      <c r="D959" s="170">
        <v>478</v>
      </c>
      <c r="E959" s="126">
        <f ca="1">ROUND(OFFSET(INDEX(Composições!A:J,MATCH(Orçamentária!A959,Composições!A:A,0),8),2,0),2)</f>
        <v>53.55</v>
      </c>
      <c r="F959" s="127">
        <f t="shared" ca="1" si="42"/>
        <v>25596.899999999998</v>
      </c>
      <c r="G959" s="128">
        <f>BDI!$B$17</f>
        <v>0.191</v>
      </c>
      <c r="H959" s="129">
        <f t="shared" ca="1" si="43"/>
        <v>63.78</v>
      </c>
      <c r="I959" s="127">
        <f t="shared" ca="1" si="44"/>
        <v>30486.84</v>
      </c>
      <c r="M959" s="204"/>
    </row>
    <row r="960" spans="1:13" hidden="1" x14ac:dyDescent="0.35">
      <c r="A960" s="160" t="s">
        <v>860</v>
      </c>
      <c r="B960" s="108" t="s">
        <v>2450</v>
      </c>
      <c r="C960" s="109" t="s">
        <v>70</v>
      </c>
      <c r="D960" s="109">
        <v>0</v>
      </c>
      <c r="E960" s="126">
        <f ca="1">OFFSET(INDEX(Composições!A:J,MATCH(Orçamentária!A960,Composições!A:A,0),8),2,0)</f>
        <v>34.687449076</v>
      </c>
      <c r="F960" s="127">
        <f t="shared" ca="1" si="42"/>
        <v>0</v>
      </c>
      <c r="G960" s="128" t="e">
        <f>IF(A960&lt;&gt;"",IF(AND(#REF!="Padrão",$H$4=#REF!),BDI!$B$17,IF(AND(#REF!="Padrão",$H$4=#REF!),BDI!#REF!,IF(AND(#REF!="Diferenciado",$H$4=#REF!),BDI!$E$17,IF(AND(#REF!="Diferenciado",$H$4=#REF!),BDI!#REF!,IF(#REF!="ZERO",0))))),"")</f>
        <v>#REF!</v>
      </c>
      <c r="H960" s="129" t="e">
        <f t="shared" ca="1" si="43"/>
        <v>#REF!</v>
      </c>
      <c r="I960" s="127" t="e">
        <f t="shared" ca="1" si="44"/>
        <v>#REF!</v>
      </c>
    </row>
    <row r="961" spans="1:13" hidden="1" x14ac:dyDescent="0.35">
      <c r="A961" s="160" t="s">
        <v>862</v>
      </c>
      <c r="B961" s="108" t="s">
        <v>2451</v>
      </c>
      <c r="C961" s="109" t="s">
        <v>70</v>
      </c>
      <c r="D961" s="109">
        <v>0</v>
      </c>
      <c r="E961" s="126">
        <f ca="1">OFFSET(INDEX(Composições!A:J,MATCH(Orçamentária!A961,Composições!A:A,0),8),2,0)</f>
        <v>0</v>
      </c>
      <c r="F961" s="127">
        <f t="shared" ca="1" si="42"/>
        <v>0</v>
      </c>
      <c r="G961" s="128" t="e">
        <f>IF(A961&lt;&gt;"",IF(AND(#REF!="Padrão",$H$4=#REF!),BDI!$B$17,IF(AND(#REF!="Padrão",$H$4=#REF!),BDI!#REF!,IF(AND(#REF!="Diferenciado",$H$4=#REF!),BDI!$E$17,IF(AND(#REF!="Diferenciado",$H$4=#REF!),BDI!#REF!,IF(#REF!="ZERO",0))))),"")</f>
        <v>#REF!</v>
      </c>
      <c r="H961" s="129" t="e">
        <f t="shared" ca="1" si="43"/>
        <v>#REF!</v>
      </c>
      <c r="I961" s="127" t="e">
        <f t="shared" ca="1" si="44"/>
        <v>#REF!</v>
      </c>
    </row>
    <row r="962" spans="1:13" x14ac:dyDescent="0.35">
      <c r="A962" s="168" t="s">
        <v>863</v>
      </c>
      <c r="B962" s="169" t="s">
        <v>2452</v>
      </c>
      <c r="C962" s="170" t="s">
        <v>70</v>
      </c>
      <c r="D962" s="170">
        <v>226</v>
      </c>
      <c r="E962" s="126">
        <f ca="1">ROUND(OFFSET(INDEX(Composições!A:J,MATCH(Orçamentária!A962,Composições!A:A,0),8),2,0),2)</f>
        <v>48.43</v>
      </c>
      <c r="F962" s="127">
        <f t="shared" ca="1" si="42"/>
        <v>10945.18</v>
      </c>
      <c r="G962" s="128">
        <f>BDI!$B$17</f>
        <v>0.191</v>
      </c>
      <c r="H962" s="129">
        <f t="shared" ca="1" si="43"/>
        <v>57.68</v>
      </c>
      <c r="I962" s="127">
        <f t="shared" ca="1" si="44"/>
        <v>13035.68</v>
      </c>
      <c r="M962" s="204"/>
    </row>
    <row r="963" spans="1:13" hidden="1" x14ac:dyDescent="0.35">
      <c r="A963" s="160" t="s">
        <v>864</v>
      </c>
      <c r="B963" s="108" t="s">
        <v>2453</v>
      </c>
      <c r="C963" s="109" t="s">
        <v>70</v>
      </c>
      <c r="D963" s="109">
        <v>0</v>
      </c>
      <c r="E963" s="126">
        <f ca="1">OFFSET(INDEX(Composições!A:J,MATCH(Orçamentária!A963,Composições!A:A,0),8),2,0)</f>
        <v>0</v>
      </c>
      <c r="F963" s="127">
        <f t="shared" ca="1" si="42"/>
        <v>0</v>
      </c>
      <c r="G963" s="128" t="e">
        <f>IF(A963&lt;&gt;"",IF(AND(#REF!="Padrão",$H$4=#REF!),BDI!$B$17,IF(AND(#REF!="Padrão",$H$4=#REF!),BDI!#REF!,IF(AND(#REF!="Diferenciado",$H$4=#REF!),BDI!$E$17,IF(AND(#REF!="Diferenciado",$H$4=#REF!),BDI!#REF!,IF(#REF!="ZERO",0))))),"")</f>
        <v>#REF!</v>
      </c>
      <c r="H963" s="129" t="e">
        <f t="shared" ca="1" si="43"/>
        <v>#REF!</v>
      </c>
      <c r="I963" s="127" t="e">
        <f t="shared" ca="1" si="44"/>
        <v>#REF!</v>
      </c>
    </row>
    <row r="964" spans="1:13" x14ac:dyDescent="0.35">
      <c r="A964" s="168" t="s">
        <v>865</v>
      </c>
      <c r="B964" s="169" t="s">
        <v>2454</v>
      </c>
      <c r="C964" s="170" t="s">
        <v>70</v>
      </c>
      <c r="D964" s="170">
        <v>226</v>
      </c>
      <c r="E964" s="126">
        <f ca="1">ROUND(OFFSET(INDEX(Composições!A:J,MATCH(Orçamentária!A964,Composições!A:A,0),8),2,0),2)</f>
        <v>5.2</v>
      </c>
      <c r="F964" s="127">
        <f t="shared" ca="1" si="42"/>
        <v>1175.2</v>
      </c>
      <c r="G964" s="128">
        <f>BDI!$B$17</f>
        <v>0.191</v>
      </c>
      <c r="H964" s="129">
        <f t="shared" ca="1" si="43"/>
        <v>6.19</v>
      </c>
      <c r="I964" s="127">
        <f t="shared" ca="1" si="44"/>
        <v>1398.94</v>
      </c>
      <c r="M964" s="204"/>
    </row>
    <row r="965" spans="1:13" ht="25" hidden="1" x14ac:dyDescent="0.35">
      <c r="A965" s="160" t="s">
        <v>866</v>
      </c>
      <c r="B965" s="108" t="s">
        <v>2455</v>
      </c>
      <c r="C965" s="109" t="s">
        <v>16</v>
      </c>
      <c r="D965" s="109">
        <v>0</v>
      </c>
      <c r="E965" s="126">
        <f ca="1">OFFSET(INDEX(Composições!A:J,MATCH(Orçamentária!A965,Composições!A:A,0),8),2,0)</f>
        <v>0</v>
      </c>
      <c r="F965" s="127">
        <f t="shared" ca="1" si="42"/>
        <v>0</v>
      </c>
      <c r="G965" s="128" t="e">
        <f>IF(A965&lt;&gt;"",IF(AND(#REF!="Padrão",$H$4=#REF!),BDI!$B$17,IF(AND(#REF!="Padrão",$H$4=#REF!),BDI!#REF!,IF(AND(#REF!="Diferenciado",$H$4=#REF!),BDI!$E$17,IF(AND(#REF!="Diferenciado",$H$4=#REF!),BDI!#REF!,IF(#REF!="ZERO",0))))),"")</f>
        <v>#REF!</v>
      </c>
      <c r="H965" s="129" t="e">
        <f t="shared" ca="1" si="43"/>
        <v>#REF!</v>
      </c>
      <c r="I965" s="127" t="e">
        <f t="shared" ca="1" si="44"/>
        <v>#REF!</v>
      </c>
    </row>
    <row r="966" spans="1:13" ht="25" hidden="1" x14ac:dyDescent="0.35">
      <c r="A966" s="160" t="s">
        <v>867</v>
      </c>
      <c r="B966" s="108" t="s">
        <v>2456</v>
      </c>
      <c r="C966" s="109" t="s">
        <v>16</v>
      </c>
      <c r="D966" s="109">
        <v>0</v>
      </c>
      <c r="E966" s="126">
        <f ca="1">OFFSET(INDEX(Composições!A:J,MATCH(Orçamentária!A966,Composições!A:A,0),8),2,0)</f>
        <v>0</v>
      </c>
      <c r="F966" s="127">
        <f t="shared" ca="1" si="42"/>
        <v>0</v>
      </c>
      <c r="G966" s="128" t="e">
        <f>IF(A966&lt;&gt;"",IF(AND(#REF!="Padrão",$H$4=#REF!),BDI!$B$17,IF(AND(#REF!="Padrão",$H$4=#REF!),BDI!#REF!,IF(AND(#REF!="Diferenciado",$H$4=#REF!),BDI!$E$17,IF(AND(#REF!="Diferenciado",$H$4=#REF!),BDI!#REF!,IF(#REF!="ZERO",0))))),"")</f>
        <v>#REF!</v>
      </c>
      <c r="H966" s="129" t="e">
        <f t="shared" ca="1" si="43"/>
        <v>#REF!</v>
      </c>
      <c r="I966" s="127" t="e">
        <f t="shared" ca="1" si="44"/>
        <v>#REF!</v>
      </c>
    </row>
    <row r="967" spans="1:13" hidden="1" x14ac:dyDescent="0.35">
      <c r="A967" s="160" t="s">
        <v>872</v>
      </c>
      <c r="B967" s="108" t="s">
        <v>2457</v>
      </c>
      <c r="C967" s="109" t="s">
        <v>16</v>
      </c>
      <c r="D967" s="109">
        <v>0</v>
      </c>
      <c r="E967" s="126">
        <f ca="1">OFFSET(INDEX(Composições!A:J,MATCH(Orçamentária!A967,Composições!A:A,0),8),2,0)</f>
        <v>0</v>
      </c>
      <c r="F967" s="127">
        <f t="shared" ref="F967:F1030" ca="1" si="45">IF(ISNUMBER(E967),D967*E967,"")</f>
        <v>0</v>
      </c>
      <c r="G967" s="128" t="e">
        <f>IF(A967&lt;&gt;"",IF(AND(#REF!="Padrão",$H$4=#REF!),BDI!$B$17,IF(AND(#REF!="Padrão",$H$4=#REF!),BDI!#REF!,IF(AND(#REF!="Diferenciado",$H$4=#REF!),BDI!$E$17,IF(AND(#REF!="Diferenciado",$H$4=#REF!),BDI!#REF!,IF(#REF!="ZERO",0))))),"")</f>
        <v>#REF!</v>
      </c>
      <c r="H967" s="129" t="e">
        <f t="shared" ref="H967:H1030" ca="1" si="46">IF(ISNUMBER(E967),ROUND(E967*(1+G967),2),"")</f>
        <v>#REF!</v>
      </c>
      <c r="I967" s="127" t="e">
        <f t="shared" ref="I967:I1030" ca="1" si="47">IF(ISNUMBER(E967),ROUND(H967*D967,2),"")</f>
        <v>#REF!</v>
      </c>
    </row>
    <row r="968" spans="1:13" hidden="1" x14ac:dyDescent="0.35">
      <c r="A968" s="160" t="s">
        <v>2458</v>
      </c>
      <c r="B968" s="108" t="s">
        <v>2459</v>
      </c>
      <c r="C968" s="109" t="s">
        <v>16</v>
      </c>
      <c r="D968" s="109">
        <v>0</v>
      </c>
      <c r="E968" s="126">
        <f ca="1">OFFSET(INDEX(Composições!A:J,MATCH(Orçamentária!A968,Composições!A:A,0),8),2,0)</f>
        <v>0</v>
      </c>
      <c r="F968" s="127">
        <f t="shared" ca="1" si="45"/>
        <v>0</v>
      </c>
      <c r="G968" s="128" t="e">
        <f>IF(A968&lt;&gt;"",IF(AND(#REF!="Padrão",$H$4=#REF!),BDI!$B$17,IF(AND(#REF!="Padrão",$H$4=#REF!),BDI!#REF!,IF(AND(#REF!="Diferenciado",$H$4=#REF!),BDI!$E$17,IF(AND(#REF!="Diferenciado",$H$4=#REF!),BDI!#REF!,IF(#REF!="ZERO",0))))),"")</f>
        <v>#REF!</v>
      </c>
      <c r="H968" s="129" t="e">
        <f t="shared" ca="1" si="46"/>
        <v>#REF!</v>
      </c>
      <c r="I968" s="127" t="e">
        <f t="shared" ca="1" si="47"/>
        <v>#REF!</v>
      </c>
    </row>
    <row r="969" spans="1:13" hidden="1" x14ac:dyDescent="0.35">
      <c r="A969" s="160" t="s">
        <v>874</v>
      </c>
      <c r="B969" s="108" t="s">
        <v>5442</v>
      </c>
      <c r="C969" s="109" t="s">
        <v>70</v>
      </c>
      <c r="D969" s="109">
        <v>0</v>
      </c>
      <c r="E969" s="126">
        <f ca="1">OFFSET(INDEX(Composições!A:J,MATCH(Orçamentária!A969,Composições!A:A,0),8),2,0)</f>
        <v>0</v>
      </c>
      <c r="F969" s="127">
        <f t="shared" ca="1" si="45"/>
        <v>0</v>
      </c>
      <c r="G969" s="128" t="e">
        <f>IF(A969&lt;&gt;"",IF(AND(#REF!="Padrão",$H$4=#REF!),BDI!$B$17,IF(AND(#REF!="Padrão",$H$4=#REF!),BDI!#REF!,IF(AND(#REF!="Diferenciado",$H$4=#REF!),BDI!$E$17,IF(AND(#REF!="Diferenciado",$H$4=#REF!),BDI!#REF!,IF(#REF!="ZERO",0))))),"")</f>
        <v>#REF!</v>
      </c>
      <c r="H969" s="129" t="e">
        <f t="shared" ca="1" si="46"/>
        <v>#REF!</v>
      </c>
      <c r="I969" s="127" t="e">
        <f t="shared" ca="1" si="47"/>
        <v>#REF!</v>
      </c>
    </row>
    <row r="970" spans="1:13" hidden="1" x14ac:dyDescent="0.35">
      <c r="A970" s="160" t="s">
        <v>876</v>
      </c>
      <c r="B970" s="108" t="s">
        <v>5443</v>
      </c>
      <c r="C970" s="109" t="s">
        <v>70</v>
      </c>
      <c r="D970" s="109">
        <v>0</v>
      </c>
      <c r="E970" s="126">
        <f ca="1">OFFSET(INDEX(Composições!A:J,MATCH(Orçamentária!A970,Composições!A:A,0),8),2,0)</f>
        <v>0</v>
      </c>
      <c r="F970" s="127">
        <f t="shared" ca="1" si="45"/>
        <v>0</v>
      </c>
      <c r="G970" s="128" t="e">
        <f>IF(A970&lt;&gt;"",IF(AND(#REF!="Padrão",$H$4=#REF!),BDI!$B$17,IF(AND(#REF!="Padrão",$H$4=#REF!),BDI!#REF!,IF(AND(#REF!="Diferenciado",$H$4=#REF!),BDI!$E$17,IF(AND(#REF!="Diferenciado",$H$4=#REF!),BDI!#REF!,IF(#REF!="ZERO",0))))),"")</f>
        <v>#REF!</v>
      </c>
      <c r="H970" s="129" t="e">
        <f t="shared" ca="1" si="46"/>
        <v>#REF!</v>
      </c>
      <c r="I970" s="127" t="e">
        <f t="shared" ca="1" si="47"/>
        <v>#REF!</v>
      </c>
    </row>
    <row r="971" spans="1:13" hidden="1" x14ac:dyDescent="0.35">
      <c r="A971" s="160" t="s">
        <v>881</v>
      </c>
      <c r="B971" s="108" t="s">
        <v>5444</v>
      </c>
      <c r="C971" s="109" t="s">
        <v>70</v>
      </c>
      <c r="D971" s="109">
        <v>0</v>
      </c>
      <c r="E971" s="126">
        <f ca="1">OFFSET(INDEX(Composições!A:J,MATCH(Orçamentária!A971,Composições!A:A,0),8),2,0)</f>
        <v>0</v>
      </c>
      <c r="F971" s="127">
        <f t="shared" ca="1" si="45"/>
        <v>0</v>
      </c>
      <c r="G971" s="128" t="e">
        <f>IF(A971&lt;&gt;"",IF(AND(#REF!="Padrão",$H$4=#REF!),BDI!$B$17,IF(AND(#REF!="Padrão",$H$4=#REF!),BDI!#REF!,IF(AND(#REF!="Diferenciado",$H$4=#REF!),BDI!$E$17,IF(AND(#REF!="Diferenciado",$H$4=#REF!),BDI!#REF!,IF(#REF!="ZERO",0))))),"")</f>
        <v>#REF!</v>
      </c>
      <c r="H971" s="129" t="e">
        <f t="shared" ca="1" si="46"/>
        <v>#REF!</v>
      </c>
      <c r="I971" s="127" t="e">
        <f t="shared" ca="1" si="47"/>
        <v>#REF!</v>
      </c>
    </row>
    <row r="972" spans="1:13" hidden="1" x14ac:dyDescent="0.35">
      <c r="A972" s="160" t="s">
        <v>883</v>
      </c>
      <c r="B972" s="108" t="s">
        <v>5445</v>
      </c>
      <c r="C972" s="109" t="s">
        <v>70</v>
      </c>
      <c r="D972" s="109">
        <v>0</v>
      </c>
      <c r="E972" s="126">
        <f ca="1">OFFSET(INDEX(Composições!A:J,MATCH(Orçamentária!A972,Composições!A:A,0),8),2,0)</f>
        <v>0</v>
      </c>
      <c r="F972" s="127">
        <f t="shared" ca="1" si="45"/>
        <v>0</v>
      </c>
      <c r="G972" s="128" t="e">
        <f>IF(A972&lt;&gt;"",IF(AND(#REF!="Padrão",$H$4=#REF!),BDI!$B$17,IF(AND(#REF!="Padrão",$H$4=#REF!),BDI!#REF!,IF(AND(#REF!="Diferenciado",$H$4=#REF!),BDI!$E$17,IF(AND(#REF!="Diferenciado",$H$4=#REF!),BDI!#REF!,IF(#REF!="ZERO",0))))),"")</f>
        <v>#REF!</v>
      </c>
      <c r="H972" s="129" t="e">
        <f t="shared" ca="1" si="46"/>
        <v>#REF!</v>
      </c>
      <c r="I972" s="127" t="e">
        <f t="shared" ca="1" si="47"/>
        <v>#REF!</v>
      </c>
    </row>
    <row r="973" spans="1:13" ht="25" hidden="1" x14ac:dyDescent="0.35">
      <c r="A973" s="160" t="s">
        <v>884</v>
      </c>
      <c r="B973" s="108" t="s">
        <v>8089</v>
      </c>
      <c r="C973" s="109" t="s">
        <v>70</v>
      </c>
      <c r="D973" s="109">
        <v>0</v>
      </c>
      <c r="E973" s="126">
        <f ca="1">OFFSET(INDEX(Composições!A:J,MATCH(Orçamentária!A973,Composições!A:A,0),8),2,0)</f>
        <v>0</v>
      </c>
      <c r="F973" s="127">
        <f t="shared" ca="1" si="45"/>
        <v>0</v>
      </c>
      <c r="G973" s="128" t="e">
        <f>IF(A973&lt;&gt;"",IF(AND(#REF!="Padrão",$H$4=#REF!),BDI!$B$17,IF(AND(#REF!="Padrão",$H$4=#REF!),BDI!#REF!,IF(AND(#REF!="Diferenciado",$H$4=#REF!),BDI!$E$17,IF(AND(#REF!="Diferenciado",$H$4=#REF!),BDI!#REF!,IF(#REF!="ZERO",0))))),"")</f>
        <v>#REF!</v>
      </c>
      <c r="H973" s="129" t="e">
        <f t="shared" ca="1" si="46"/>
        <v>#REF!</v>
      </c>
      <c r="I973" s="127" t="e">
        <f t="shared" ca="1" si="47"/>
        <v>#REF!</v>
      </c>
    </row>
    <row r="974" spans="1:13" ht="25" hidden="1" x14ac:dyDescent="0.35">
      <c r="A974" s="160" t="s">
        <v>2460</v>
      </c>
      <c r="B974" s="108" t="s">
        <v>5446</v>
      </c>
      <c r="C974" s="109" t="s">
        <v>70</v>
      </c>
      <c r="D974" s="109">
        <v>0</v>
      </c>
      <c r="E974" s="126">
        <f ca="1">OFFSET(INDEX(Composições!A:J,MATCH(Orçamentária!A974,Composições!A:A,0),8),2,0)</f>
        <v>0</v>
      </c>
      <c r="F974" s="127">
        <f t="shared" ca="1" si="45"/>
        <v>0</v>
      </c>
      <c r="G974" s="128" t="e">
        <f>IF(A974&lt;&gt;"",IF(AND(#REF!="Padrão",$H$4=#REF!),BDI!$B$17,IF(AND(#REF!="Padrão",$H$4=#REF!),BDI!#REF!,IF(AND(#REF!="Diferenciado",$H$4=#REF!),BDI!$E$17,IF(AND(#REF!="Diferenciado",$H$4=#REF!),BDI!#REF!,IF(#REF!="ZERO",0))))),"")</f>
        <v>#REF!</v>
      </c>
      <c r="H974" s="129" t="e">
        <f t="shared" ca="1" si="46"/>
        <v>#REF!</v>
      </c>
      <c r="I974" s="127" t="e">
        <f t="shared" ca="1" si="47"/>
        <v>#REF!</v>
      </c>
    </row>
    <row r="975" spans="1:13" hidden="1" x14ac:dyDescent="0.35">
      <c r="A975" s="160" t="s">
        <v>886</v>
      </c>
      <c r="B975" s="108" t="s">
        <v>2461</v>
      </c>
      <c r="C975" s="109" t="s">
        <v>70</v>
      </c>
      <c r="D975" s="109">
        <v>0</v>
      </c>
      <c r="E975" s="126">
        <f ca="1">OFFSET(INDEX(Composições!A:J,MATCH(Orçamentária!A975,Composições!A:A,0),8),2,0)</f>
        <v>0</v>
      </c>
      <c r="F975" s="127">
        <f t="shared" ca="1" si="45"/>
        <v>0</v>
      </c>
      <c r="G975" s="128" t="e">
        <f>IF(A975&lt;&gt;"",IF(AND(#REF!="Padrão",$H$4=#REF!),BDI!$B$17,IF(AND(#REF!="Padrão",$H$4=#REF!),BDI!#REF!,IF(AND(#REF!="Diferenciado",$H$4=#REF!),BDI!$E$17,IF(AND(#REF!="Diferenciado",$H$4=#REF!),BDI!#REF!,IF(#REF!="ZERO",0))))),"")</f>
        <v>#REF!</v>
      </c>
      <c r="H975" s="129" t="e">
        <f t="shared" ca="1" si="46"/>
        <v>#REF!</v>
      </c>
      <c r="I975" s="127" t="e">
        <f t="shared" ca="1" si="47"/>
        <v>#REF!</v>
      </c>
    </row>
    <row r="976" spans="1:13" ht="25" hidden="1" x14ac:dyDescent="0.35">
      <c r="A976" s="160" t="s">
        <v>887</v>
      </c>
      <c r="B976" s="108" t="s">
        <v>2462</v>
      </c>
      <c r="C976" s="109" t="s">
        <v>70</v>
      </c>
      <c r="D976" s="109">
        <v>0</v>
      </c>
      <c r="E976" s="126">
        <f ca="1">OFFSET(INDEX(Composições!A:J,MATCH(Orçamentária!A976,Composições!A:A,0),8),2,0)</f>
        <v>0</v>
      </c>
      <c r="F976" s="127">
        <f t="shared" ca="1" si="45"/>
        <v>0</v>
      </c>
      <c r="G976" s="128" t="e">
        <f>IF(A976&lt;&gt;"",IF(AND(#REF!="Padrão",$H$4=#REF!),BDI!$B$17,IF(AND(#REF!="Padrão",$H$4=#REF!),BDI!#REF!,IF(AND(#REF!="Diferenciado",$H$4=#REF!),BDI!$E$17,IF(AND(#REF!="Diferenciado",$H$4=#REF!),BDI!#REF!,IF(#REF!="ZERO",0))))),"")</f>
        <v>#REF!</v>
      </c>
      <c r="H976" s="129" t="e">
        <f t="shared" ca="1" si="46"/>
        <v>#REF!</v>
      </c>
      <c r="I976" s="127" t="e">
        <f t="shared" ca="1" si="47"/>
        <v>#REF!</v>
      </c>
    </row>
    <row r="977" spans="1:13" hidden="1" x14ac:dyDescent="0.35">
      <c r="A977" s="160" t="s">
        <v>888</v>
      </c>
      <c r="B977" s="108" t="s">
        <v>2463</v>
      </c>
      <c r="C977" s="109" t="s">
        <v>70</v>
      </c>
      <c r="D977" s="109">
        <v>0</v>
      </c>
      <c r="E977" s="126">
        <f ca="1">OFFSET(INDEX(Composições!A:J,MATCH(Orçamentária!A977,Composições!A:A,0),8),2,0)</f>
        <v>0</v>
      </c>
      <c r="F977" s="127">
        <f t="shared" ca="1" si="45"/>
        <v>0</v>
      </c>
      <c r="G977" s="128" t="e">
        <f>IF(A977&lt;&gt;"",IF(AND(#REF!="Padrão",$H$4=#REF!),BDI!$B$17,IF(AND(#REF!="Padrão",$H$4=#REF!),BDI!#REF!,IF(AND(#REF!="Diferenciado",$H$4=#REF!),BDI!$E$17,IF(AND(#REF!="Diferenciado",$H$4=#REF!),BDI!#REF!,IF(#REF!="ZERO",0))))),"")</f>
        <v>#REF!</v>
      </c>
      <c r="H977" s="129" t="e">
        <f t="shared" ca="1" si="46"/>
        <v>#REF!</v>
      </c>
      <c r="I977" s="127" t="e">
        <f t="shared" ca="1" si="47"/>
        <v>#REF!</v>
      </c>
    </row>
    <row r="978" spans="1:13" hidden="1" x14ac:dyDescent="0.35">
      <c r="A978" s="160" t="s">
        <v>890</v>
      </c>
      <c r="B978" s="108" t="s">
        <v>2464</v>
      </c>
      <c r="C978" s="109" t="s">
        <v>69</v>
      </c>
      <c r="D978" s="109">
        <v>0</v>
      </c>
      <c r="E978" s="126">
        <f ca="1">OFFSET(INDEX(Composições!A:J,MATCH(Orçamentária!A978,Composições!A:A,0),8),2,0)</f>
        <v>0</v>
      </c>
      <c r="F978" s="127">
        <f t="shared" ca="1" si="45"/>
        <v>0</v>
      </c>
      <c r="G978" s="128" t="e">
        <f>IF(A978&lt;&gt;"",IF(AND(#REF!="Padrão",$H$4=#REF!),BDI!$B$17,IF(AND(#REF!="Padrão",$H$4=#REF!),BDI!#REF!,IF(AND(#REF!="Diferenciado",$H$4=#REF!),BDI!$E$17,IF(AND(#REF!="Diferenciado",$H$4=#REF!),BDI!#REF!,IF(#REF!="ZERO",0))))),"")</f>
        <v>#REF!</v>
      </c>
      <c r="H978" s="129" t="e">
        <f t="shared" ca="1" si="46"/>
        <v>#REF!</v>
      </c>
      <c r="I978" s="127" t="e">
        <f t="shared" ca="1" si="47"/>
        <v>#REF!</v>
      </c>
    </row>
    <row r="979" spans="1:13" hidden="1" x14ac:dyDescent="0.35">
      <c r="A979" s="160" t="s">
        <v>892</v>
      </c>
      <c r="B979" s="108" t="s">
        <v>2465</v>
      </c>
      <c r="C979" s="109" t="s">
        <v>70</v>
      </c>
      <c r="D979" s="109">
        <v>0</v>
      </c>
      <c r="E979" s="126">
        <f ca="1">OFFSET(INDEX(Composições!A:J,MATCH(Orçamentária!A979,Composições!A:A,0),8),2,0)</f>
        <v>0</v>
      </c>
      <c r="F979" s="127">
        <f t="shared" ca="1" si="45"/>
        <v>0</v>
      </c>
      <c r="G979" s="128" t="e">
        <f>IF(A979&lt;&gt;"",IF(AND(#REF!="Padrão",$H$4=#REF!),BDI!$B$17,IF(AND(#REF!="Padrão",$H$4=#REF!),BDI!#REF!,IF(AND(#REF!="Diferenciado",$H$4=#REF!),BDI!$E$17,IF(AND(#REF!="Diferenciado",$H$4=#REF!),BDI!#REF!,IF(#REF!="ZERO",0))))),"")</f>
        <v>#REF!</v>
      </c>
      <c r="H979" s="129" t="e">
        <f t="shared" ca="1" si="46"/>
        <v>#REF!</v>
      </c>
      <c r="I979" s="127" t="e">
        <f t="shared" ca="1" si="47"/>
        <v>#REF!</v>
      </c>
    </row>
    <row r="980" spans="1:13" hidden="1" x14ac:dyDescent="0.35">
      <c r="A980" s="160" t="s">
        <v>894</v>
      </c>
      <c r="B980" s="108" t="s">
        <v>2466</v>
      </c>
      <c r="C980" s="109" t="s">
        <v>16</v>
      </c>
      <c r="D980" s="109">
        <v>0</v>
      </c>
      <c r="E980" s="126">
        <f ca="1">OFFSET(INDEX(Composições!A:J,MATCH(Orçamentária!A980,Composições!A:A,0),8),2,0)</f>
        <v>0</v>
      </c>
      <c r="F980" s="127">
        <f t="shared" ca="1" si="45"/>
        <v>0</v>
      </c>
      <c r="G980" s="128" t="e">
        <f>IF(A980&lt;&gt;"",IF(AND(#REF!="Padrão",$H$4=#REF!),BDI!$B$17,IF(AND(#REF!="Padrão",$H$4=#REF!),BDI!#REF!,IF(AND(#REF!="Diferenciado",$H$4=#REF!),BDI!$E$17,IF(AND(#REF!="Diferenciado",$H$4=#REF!),BDI!#REF!,IF(#REF!="ZERO",0))))),"")</f>
        <v>#REF!</v>
      </c>
      <c r="H980" s="129" t="e">
        <f t="shared" ca="1" si="46"/>
        <v>#REF!</v>
      </c>
      <c r="I980" s="127" t="e">
        <f t="shared" ca="1" si="47"/>
        <v>#REF!</v>
      </c>
    </row>
    <row r="981" spans="1:13" hidden="1" x14ac:dyDescent="0.35">
      <c r="A981" s="160" t="s">
        <v>898</v>
      </c>
      <c r="B981" s="108" t="s">
        <v>2467</v>
      </c>
      <c r="C981" s="109" t="s">
        <v>70</v>
      </c>
      <c r="D981" s="109">
        <v>0</v>
      </c>
      <c r="E981" s="126">
        <f ca="1">OFFSET(INDEX(Composições!A:J,MATCH(Orçamentária!A981,Composições!A:A,0),8),2,0)</f>
        <v>0</v>
      </c>
      <c r="F981" s="127">
        <f t="shared" ca="1" si="45"/>
        <v>0</v>
      </c>
      <c r="G981" s="128" t="e">
        <f>IF(A981&lt;&gt;"",IF(AND(#REF!="Padrão",$H$4=#REF!),BDI!$B$17,IF(AND(#REF!="Padrão",$H$4=#REF!),BDI!#REF!,IF(AND(#REF!="Diferenciado",$H$4=#REF!),BDI!$E$17,IF(AND(#REF!="Diferenciado",$H$4=#REF!),BDI!#REF!,IF(#REF!="ZERO",0))))),"")</f>
        <v>#REF!</v>
      </c>
      <c r="H981" s="129" t="e">
        <f t="shared" ca="1" si="46"/>
        <v>#REF!</v>
      </c>
      <c r="I981" s="127" t="e">
        <f t="shared" ca="1" si="47"/>
        <v>#REF!</v>
      </c>
    </row>
    <row r="982" spans="1:13" hidden="1" x14ac:dyDescent="0.35">
      <c r="A982" s="160" t="s">
        <v>899</v>
      </c>
      <c r="B982" s="108" t="s">
        <v>8743</v>
      </c>
      <c r="C982" s="109" t="s">
        <v>69</v>
      </c>
      <c r="D982" s="109">
        <v>0</v>
      </c>
      <c r="E982" s="126">
        <f ca="1">OFFSET(INDEX(Composições!A:J,MATCH(Orçamentária!A982,Composições!A:A,0),8),2,0)</f>
        <v>0</v>
      </c>
      <c r="F982" s="127">
        <f t="shared" ca="1" si="45"/>
        <v>0</v>
      </c>
      <c r="G982" s="128" t="e">
        <f>IF(A982&lt;&gt;"",IF(AND(#REF!="Padrão",$H$4=#REF!),BDI!$B$17,IF(AND(#REF!="Padrão",$H$4=#REF!),BDI!#REF!,IF(AND(#REF!="Diferenciado",$H$4=#REF!),BDI!$E$17,IF(AND(#REF!="Diferenciado",$H$4=#REF!),BDI!#REF!,IF(#REF!="ZERO",0))))),"")</f>
        <v>#REF!</v>
      </c>
      <c r="H982" s="129" t="e">
        <f t="shared" ca="1" si="46"/>
        <v>#REF!</v>
      </c>
      <c r="I982" s="127" t="e">
        <f t="shared" ca="1" si="47"/>
        <v>#REF!</v>
      </c>
    </row>
    <row r="983" spans="1:13" hidden="1" x14ac:dyDescent="0.35">
      <c r="A983" s="160" t="s">
        <v>902</v>
      </c>
      <c r="B983" s="108" t="s">
        <v>2468</v>
      </c>
      <c r="C983" s="109" t="s">
        <v>69</v>
      </c>
      <c r="D983" s="109">
        <v>0</v>
      </c>
      <c r="E983" s="126">
        <f ca="1">OFFSET(INDEX(Composições!A:J,MATCH(Orçamentária!A983,Composições!A:A,0),8),2,0)</f>
        <v>0</v>
      </c>
      <c r="F983" s="127">
        <f t="shared" ca="1" si="45"/>
        <v>0</v>
      </c>
      <c r="G983" s="128" t="e">
        <f>IF(A983&lt;&gt;"",IF(AND(#REF!="Padrão",$H$4=#REF!),BDI!$B$17,IF(AND(#REF!="Padrão",$H$4=#REF!),BDI!#REF!,IF(AND(#REF!="Diferenciado",$H$4=#REF!),BDI!$E$17,IF(AND(#REF!="Diferenciado",$H$4=#REF!),BDI!#REF!,IF(#REF!="ZERO",0))))),"")</f>
        <v>#REF!</v>
      </c>
      <c r="H983" s="129" t="e">
        <f t="shared" ca="1" si="46"/>
        <v>#REF!</v>
      </c>
      <c r="I983" s="127" t="e">
        <f t="shared" ca="1" si="47"/>
        <v>#REF!</v>
      </c>
    </row>
    <row r="984" spans="1:13" hidden="1" x14ac:dyDescent="0.35">
      <c r="A984" s="160" t="s">
        <v>2469</v>
      </c>
      <c r="B984" s="108" t="s">
        <v>2470</v>
      </c>
      <c r="C984" s="109" t="s">
        <v>16</v>
      </c>
      <c r="D984" s="109">
        <v>0</v>
      </c>
      <c r="E984" s="126" t="s">
        <v>402</v>
      </c>
      <c r="F984" s="127" t="str">
        <f t="shared" si="45"/>
        <v/>
      </c>
      <c r="G984" s="128" t="e">
        <f>IF(A984&lt;&gt;"",IF(AND(#REF!="Padrão",$H$4=#REF!),BDI!$B$17,IF(AND(#REF!="Padrão",$H$4=#REF!),BDI!#REF!,IF(AND(#REF!="Diferenciado",$H$4=#REF!),BDI!$E$17,IF(AND(#REF!="Diferenciado",$H$4=#REF!),BDI!#REF!,IF(#REF!="ZERO",0))))),"")</f>
        <v>#REF!</v>
      </c>
      <c r="H984" s="129" t="str">
        <f t="shared" si="46"/>
        <v/>
      </c>
      <c r="I984" s="127" t="str">
        <f t="shared" si="47"/>
        <v/>
      </c>
    </row>
    <row r="985" spans="1:13" x14ac:dyDescent="0.35">
      <c r="A985" s="168" t="s">
        <v>903</v>
      </c>
      <c r="B985" s="169" t="s">
        <v>2471</v>
      </c>
      <c r="C985" s="170" t="s">
        <v>16</v>
      </c>
      <c r="D985" s="170">
        <v>3</v>
      </c>
      <c r="E985" s="126">
        <f ca="1">ROUND(OFFSET(INDEX(Composições!A:J,MATCH(Orçamentária!A985,Composições!A:A,0),8),2,0),2)</f>
        <v>80.760000000000005</v>
      </c>
      <c r="F985" s="127">
        <f t="shared" ca="1" si="45"/>
        <v>242.28000000000003</v>
      </c>
      <c r="G985" s="128">
        <f>BDI!$B$17</f>
        <v>0.191</v>
      </c>
      <c r="H985" s="129">
        <f t="shared" ca="1" si="46"/>
        <v>96.19</v>
      </c>
      <c r="I985" s="127">
        <f t="shared" ca="1" si="47"/>
        <v>288.57</v>
      </c>
      <c r="M985" s="204"/>
    </row>
    <row r="986" spans="1:13" x14ac:dyDescent="0.35">
      <c r="A986" s="168" t="s">
        <v>905</v>
      </c>
      <c r="B986" s="169" t="s">
        <v>5385</v>
      </c>
      <c r="C986" s="170" t="s">
        <v>2472</v>
      </c>
      <c r="D986" s="170">
        <v>409</v>
      </c>
      <c r="E986" s="126">
        <f ca="1">ROUND(OFFSET(INDEX(Composições!A:J,MATCH(Orçamentária!A986,Composições!A:A,0),8),2,0),2)</f>
        <v>788.43</v>
      </c>
      <c r="F986" s="127">
        <f t="shared" ca="1" si="45"/>
        <v>322467.87</v>
      </c>
      <c r="G986" s="128">
        <f>BDI!$B$17</f>
        <v>0.191</v>
      </c>
      <c r="H986" s="129">
        <f t="shared" ca="1" si="46"/>
        <v>939.02</v>
      </c>
      <c r="I986" s="127">
        <f t="shared" ca="1" si="47"/>
        <v>384059.18</v>
      </c>
      <c r="M986" s="204"/>
    </row>
    <row r="987" spans="1:13" x14ac:dyDescent="0.35">
      <c r="A987" s="168" t="s">
        <v>906</v>
      </c>
      <c r="B987" s="169" t="s">
        <v>2473</v>
      </c>
      <c r="C987" s="170" t="s">
        <v>70</v>
      </c>
      <c r="D987" s="170">
        <v>5123</v>
      </c>
      <c r="E987" s="126">
        <f ca="1">ROUND(OFFSET(INDEX(Composições!A:J,MATCH(Orçamentária!A987,Composições!A:A,0),8),2,0),2)</f>
        <v>142.56</v>
      </c>
      <c r="F987" s="127">
        <f t="shared" ca="1" si="45"/>
        <v>730334.88</v>
      </c>
      <c r="G987" s="128">
        <f>BDI!$B$17</f>
        <v>0.191</v>
      </c>
      <c r="H987" s="129">
        <f t="shared" ca="1" si="46"/>
        <v>169.79</v>
      </c>
      <c r="I987" s="127">
        <f t="shared" ca="1" si="47"/>
        <v>869834.17</v>
      </c>
      <c r="M987" s="204"/>
    </row>
    <row r="988" spans="1:13" hidden="1" x14ac:dyDescent="0.35">
      <c r="A988" s="160" t="s">
        <v>908</v>
      </c>
      <c r="B988" s="108" t="s">
        <v>2474</v>
      </c>
      <c r="C988" s="109" t="s">
        <v>16</v>
      </c>
      <c r="D988" s="109">
        <v>0</v>
      </c>
      <c r="E988" s="126">
        <f ca="1">OFFSET(INDEX(Composições!A:J,MATCH(Orçamentária!A988,Composições!A:A,0),8),2,0)</f>
        <v>0</v>
      </c>
      <c r="F988" s="127">
        <f t="shared" ca="1" si="45"/>
        <v>0</v>
      </c>
      <c r="G988" s="128" t="e">
        <f>IF(A988&lt;&gt;"",IF(AND(#REF!="Padrão",$H$4=#REF!),BDI!$B$17,IF(AND(#REF!="Padrão",$H$4=#REF!),BDI!#REF!,IF(AND(#REF!="Diferenciado",$H$4=#REF!),BDI!$E$17,IF(AND(#REF!="Diferenciado",$H$4=#REF!),BDI!#REF!,IF(#REF!="ZERO",0))))),"")</f>
        <v>#REF!</v>
      </c>
      <c r="H988" s="129" t="e">
        <f t="shared" ca="1" si="46"/>
        <v>#REF!</v>
      </c>
      <c r="I988" s="127" t="e">
        <f t="shared" ca="1" si="47"/>
        <v>#REF!</v>
      </c>
    </row>
    <row r="989" spans="1:13" hidden="1" x14ac:dyDescent="0.35">
      <c r="A989" s="160" t="s">
        <v>909</v>
      </c>
      <c r="B989" s="108" t="s">
        <v>2475</v>
      </c>
      <c r="C989" s="109" t="s">
        <v>2476</v>
      </c>
      <c r="D989" s="109">
        <v>0</v>
      </c>
      <c r="E989" s="126">
        <f ca="1">OFFSET(INDEX(Composições!A:J,MATCH(Orçamentária!A989,Composições!A:A,0),8),2,0)</f>
        <v>0</v>
      </c>
      <c r="F989" s="127">
        <f t="shared" ca="1" si="45"/>
        <v>0</v>
      </c>
      <c r="G989" s="128" t="e">
        <f>IF(A989&lt;&gt;"",IF(AND(#REF!="Padrão",$H$4=#REF!),BDI!$B$17,IF(AND(#REF!="Padrão",$H$4=#REF!),BDI!#REF!,IF(AND(#REF!="Diferenciado",$H$4=#REF!),BDI!$E$17,IF(AND(#REF!="Diferenciado",$H$4=#REF!),BDI!#REF!,IF(#REF!="ZERO",0))))),"")</f>
        <v>#REF!</v>
      </c>
      <c r="H989" s="129" t="e">
        <f t="shared" ca="1" si="46"/>
        <v>#REF!</v>
      </c>
      <c r="I989" s="127" t="e">
        <f t="shared" ca="1" si="47"/>
        <v>#REF!</v>
      </c>
    </row>
    <row r="990" spans="1:13" hidden="1" x14ac:dyDescent="0.35">
      <c r="A990" s="160" t="s">
        <v>2477</v>
      </c>
      <c r="B990" s="108" t="s">
        <v>2478</v>
      </c>
      <c r="C990" s="109" t="s">
        <v>2323</v>
      </c>
      <c r="D990" s="109">
        <v>0</v>
      </c>
      <c r="E990" s="126" t="s">
        <v>402</v>
      </c>
      <c r="F990" s="127" t="str">
        <f t="shared" si="45"/>
        <v/>
      </c>
      <c r="G990" s="128" t="e">
        <f>IF(A990&lt;&gt;"",IF(AND(#REF!="Padrão",$H$4=#REF!),BDI!$B$17,IF(AND(#REF!="Padrão",$H$4=#REF!),BDI!#REF!,IF(AND(#REF!="Diferenciado",$H$4=#REF!),BDI!$E$17,IF(AND(#REF!="Diferenciado",$H$4=#REF!),BDI!#REF!,IF(#REF!="ZERO",0))))),"")</f>
        <v>#REF!</v>
      </c>
      <c r="H990" s="129" t="str">
        <f t="shared" si="46"/>
        <v/>
      </c>
      <c r="I990" s="127" t="str">
        <f t="shared" si="47"/>
        <v/>
      </c>
    </row>
    <row r="991" spans="1:13" hidden="1" x14ac:dyDescent="0.35">
      <c r="A991" s="160" t="s">
        <v>912</v>
      </c>
      <c r="B991" s="108" t="s">
        <v>2479</v>
      </c>
      <c r="C991" s="109" t="s">
        <v>2480</v>
      </c>
      <c r="D991" s="109">
        <v>0</v>
      </c>
      <c r="E991" s="126">
        <f ca="1">OFFSET(INDEX(Composições!A:J,MATCH(Orçamentária!A991,Composições!A:A,0),8),2,0)</f>
        <v>0</v>
      </c>
      <c r="F991" s="127">
        <f t="shared" ca="1" si="45"/>
        <v>0</v>
      </c>
      <c r="G991" s="128" t="e">
        <f>IF(A991&lt;&gt;"",IF(AND(#REF!="Padrão",$H$4=#REF!),BDI!$B$17,IF(AND(#REF!="Padrão",$H$4=#REF!),BDI!#REF!,IF(AND(#REF!="Diferenciado",$H$4=#REF!),BDI!$E$17,IF(AND(#REF!="Diferenciado",$H$4=#REF!),BDI!#REF!,IF(#REF!="ZERO",0))))),"")</f>
        <v>#REF!</v>
      </c>
      <c r="H991" s="129" t="e">
        <f t="shared" ca="1" si="46"/>
        <v>#REF!</v>
      </c>
      <c r="I991" s="127" t="e">
        <f t="shared" ca="1" si="47"/>
        <v>#REF!</v>
      </c>
    </row>
    <row r="992" spans="1:13" hidden="1" x14ac:dyDescent="0.35">
      <c r="A992" s="160" t="s">
        <v>913</v>
      </c>
      <c r="B992" s="108" t="s">
        <v>2481</v>
      </c>
      <c r="C992" s="109" t="s">
        <v>2472</v>
      </c>
      <c r="D992" s="109">
        <v>0</v>
      </c>
      <c r="E992" s="126">
        <f ca="1">OFFSET(INDEX(Composições!A:J,MATCH(Orçamentária!A992,Composições!A:A,0),8),2,0)</f>
        <v>0</v>
      </c>
      <c r="F992" s="127">
        <f t="shared" ca="1" si="45"/>
        <v>0</v>
      </c>
      <c r="G992" s="128" t="e">
        <f>IF(A992&lt;&gt;"",IF(AND(#REF!="Padrão",$H$4=#REF!),BDI!$B$17,IF(AND(#REF!="Padrão",$H$4=#REF!),BDI!#REF!,IF(AND(#REF!="Diferenciado",$H$4=#REF!),BDI!$E$17,IF(AND(#REF!="Diferenciado",$H$4=#REF!),BDI!#REF!,IF(#REF!="ZERO",0))))),"")</f>
        <v>#REF!</v>
      </c>
      <c r="H992" s="129" t="e">
        <f t="shared" ca="1" si="46"/>
        <v>#REF!</v>
      </c>
      <c r="I992" s="127" t="e">
        <f t="shared" ca="1" si="47"/>
        <v>#REF!</v>
      </c>
    </row>
    <row r="993" spans="1:13" x14ac:dyDescent="0.35">
      <c r="A993" s="168" t="s">
        <v>914</v>
      </c>
      <c r="B993" s="169" t="s">
        <v>2482</v>
      </c>
      <c r="C993" s="170" t="s">
        <v>2472</v>
      </c>
      <c r="D993" s="170">
        <v>158</v>
      </c>
      <c r="E993" s="126">
        <f ca="1">ROUND(OFFSET(INDEX(Composições!A:J,MATCH(Orçamentária!A993,Composições!A:A,0),8),2,0),2)</f>
        <v>5.58</v>
      </c>
      <c r="F993" s="127">
        <f t="shared" ca="1" si="45"/>
        <v>881.64</v>
      </c>
      <c r="G993" s="128">
        <f>BDI!$B$17</f>
        <v>0.191</v>
      </c>
      <c r="H993" s="129">
        <f t="shared" ca="1" si="46"/>
        <v>6.65</v>
      </c>
      <c r="I993" s="127">
        <f t="shared" ca="1" si="47"/>
        <v>1050.7</v>
      </c>
      <c r="M993" s="204"/>
    </row>
    <row r="994" spans="1:13" x14ac:dyDescent="0.35">
      <c r="A994" s="168" t="s">
        <v>915</v>
      </c>
      <c r="B994" s="169" t="s">
        <v>2483</v>
      </c>
      <c r="C994" s="170" t="s">
        <v>70</v>
      </c>
      <c r="D994" s="170">
        <v>13000</v>
      </c>
      <c r="E994" s="126">
        <f ca="1">ROUND(OFFSET(INDEX(Composições!A:J,MATCH(Orçamentária!A994,Composições!A:A,0),8),2,0),2)</f>
        <v>72.97</v>
      </c>
      <c r="F994" s="127">
        <f t="shared" ca="1" si="45"/>
        <v>948610</v>
      </c>
      <c r="G994" s="128">
        <f>BDI!$B$17</f>
        <v>0.191</v>
      </c>
      <c r="H994" s="129">
        <f t="shared" ca="1" si="46"/>
        <v>86.91</v>
      </c>
      <c r="I994" s="127">
        <f t="shared" ca="1" si="47"/>
        <v>1129830</v>
      </c>
      <c r="M994" s="204"/>
    </row>
    <row r="995" spans="1:13" x14ac:dyDescent="0.35">
      <c r="A995" s="168" t="s">
        <v>923</v>
      </c>
      <c r="B995" s="169" t="s">
        <v>2484</v>
      </c>
      <c r="C995" s="170" t="s">
        <v>69</v>
      </c>
      <c r="D995" s="170">
        <v>1182</v>
      </c>
      <c r="E995" s="126">
        <f ca="1">ROUND(OFFSET(INDEX(Composições!A:J,MATCH(Orçamentária!A995,Composições!A:A,0),8),2,0),2)</f>
        <v>5.32</v>
      </c>
      <c r="F995" s="127">
        <f t="shared" ca="1" si="45"/>
        <v>6288.2400000000007</v>
      </c>
      <c r="G995" s="128">
        <f>BDI!$B$17</f>
        <v>0.191</v>
      </c>
      <c r="H995" s="129">
        <f t="shared" ca="1" si="46"/>
        <v>6.34</v>
      </c>
      <c r="I995" s="127">
        <f t="shared" ca="1" si="47"/>
        <v>7493.88</v>
      </c>
      <c r="M995" s="204"/>
    </row>
    <row r="996" spans="1:13" x14ac:dyDescent="0.35">
      <c r="A996" s="168" t="s">
        <v>927</v>
      </c>
      <c r="B996" s="169" t="s">
        <v>2485</v>
      </c>
      <c r="C996" s="170" t="s">
        <v>69</v>
      </c>
      <c r="D996" s="170">
        <v>1182</v>
      </c>
      <c r="E996" s="126">
        <f ca="1">ROUND(OFFSET(INDEX(Composições!A:J,MATCH(Orçamentária!A996,Composições!A:A,0),8),2,0),2)</f>
        <v>59.46</v>
      </c>
      <c r="F996" s="127">
        <f t="shared" ca="1" si="45"/>
        <v>70281.72</v>
      </c>
      <c r="G996" s="128">
        <f>BDI!$B$17</f>
        <v>0.191</v>
      </c>
      <c r="H996" s="129">
        <f t="shared" ca="1" si="46"/>
        <v>70.819999999999993</v>
      </c>
      <c r="I996" s="127">
        <f t="shared" ca="1" si="47"/>
        <v>83709.240000000005</v>
      </c>
      <c r="M996" s="204"/>
    </row>
    <row r="997" spans="1:13" x14ac:dyDescent="0.35">
      <c r="A997" s="168" t="s">
        <v>929</v>
      </c>
      <c r="B997" s="169" t="s">
        <v>2486</v>
      </c>
      <c r="C997" s="170" t="s">
        <v>69</v>
      </c>
      <c r="D997" s="170">
        <v>1182</v>
      </c>
      <c r="E997" s="126">
        <f ca="1">ROUND(OFFSET(INDEX(Composições!A:J,MATCH(Orçamentária!A997,Composições!A:A,0),8),2,0),2)</f>
        <v>133.41999999999999</v>
      </c>
      <c r="F997" s="127">
        <f t="shared" ca="1" si="45"/>
        <v>157702.43999999997</v>
      </c>
      <c r="G997" s="128">
        <f>BDI!$B$17</f>
        <v>0.191</v>
      </c>
      <c r="H997" s="129">
        <f t="shared" ca="1" si="46"/>
        <v>158.9</v>
      </c>
      <c r="I997" s="127">
        <f t="shared" ca="1" si="47"/>
        <v>187819.8</v>
      </c>
      <c r="M997" s="204"/>
    </row>
    <row r="998" spans="1:13" hidden="1" x14ac:dyDescent="0.35">
      <c r="A998" s="160" t="s">
        <v>2487</v>
      </c>
      <c r="B998" s="108" t="s">
        <v>2488</v>
      </c>
      <c r="C998" s="109" t="s">
        <v>70</v>
      </c>
      <c r="D998" s="109">
        <v>0</v>
      </c>
      <c r="E998" s="126" t="s">
        <v>402</v>
      </c>
      <c r="F998" s="127" t="str">
        <f t="shared" si="45"/>
        <v/>
      </c>
      <c r="G998" s="128" t="e">
        <f>IF(A998&lt;&gt;"",IF(AND(#REF!="Padrão",$H$4=#REF!),BDI!$B$17,IF(AND(#REF!="Padrão",$H$4=#REF!),BDI!#REF!,IF(AND(#REF!="Diferenciado",$H$4=#REF!),BDI!$E$17,IF(AND(#REF!="Diferenciado",$H$4=#REF!),BDI!#REF!,IF(#REF!="ZERO",0))))),"")</f>
        <v>#REF!</v>
      </c>
      <c r="H998" s="129" t="str">
        <f t="shared" si="46"/>
        <v/>
      </c>
      <c r="I998" s="127" t="str">
        <f t="shared" si="47"/>
        <v/>
      </c>
    </row>
    <row r="999" spans="1:13" hidden="1" x14ac:dyDescent="0.35">
      <c r="A999" s="160" t="s">
        <v>933</v>
      </c>
      <c r="B999" s="108" t="s">
        <v>2489</v>
      </c>
      <c r="C999" s="109" t="s">
        <v>16</v>
      </c>
      <c r="D999" s="109">
        <v>0</v>
      </c>
      <c r="E999" s="126">
        <f ca="1">OFFSET(INDEX(Composições!A:J,MATCH(Orçamentária!A999,Composições!A:A,0),8),2,0)</f>
        <v>0</v>
      </c>
      <c r="F999" s="127">
        <f t="shared" ca="1" si="45"/>
        <v>0</v>
      </c>
      <c r="G999" s="128" t="e">
        <f>IF(A999&lt;&gt;"",IF(AND(#REF!="Padrão",$H$4=#REF!),BDI!$B$17,IF(AND(#REF!="Padrão",$H$4=#REF!),BDI!#REF!,IF(AND(#REF!="Diferenciado",$H$4=#REF!),BDI!$E$17,IF(AND(#REF!="Diferenciado",$H$4=#REF!),BDI!#REF!,IF(#REF!="ZERO",0))))),"")</f>
        <v>#REF!</v>
      </c>
      <c r="H999" s="129" t="e">
        <f t="shared" ca="1" si="46"/>
        <v>#REF!</v>
      </c>
      <c r="I999" s="127" t="e">
        <f t="shared" ca="1" si="47"/>
        <v>#REF!</v>
      </c>
    </row>
    <row r="1000" spans="1:13" hidden="1" x14ac:dyDescent="0.35">
      <c r="A1000" s="160" t="s">
        <v>2490</v>
      </c>
      <c r="B1000" s="108" t="s">
        <v>2491</v>
      </c>
      <c r="C1000" s="109" t="s">
        <v>16</v>
      </c>
      <c r="D1000" s="109">
        <v>0</v>
      </c>
      <c r="E1000" s="126" t="s">
        <v>402</v>
      </c>
      <c r="F1000" s="127" t="str">
        <f t="shared" si="45"/>
        <v/>
      </c>
      <c r="G1000" s="128" t="e">
        <f>IF(A1000&lt;&gt;"",IF(AND(#REF!="Padrão",$H$4=#REF!),BDI!$B$17,IF(AND(#REF!="Padrão",$H$4=#REF!),BDI!#REF!,IF(AND(#REF!="Diferenciado",$H$4=#REF!),BDI!$E$17,IF(AND(#REF!="Diferenciado",$H$4=#REF!),BDI!#REF!,IF(#REF!="ZERO",0))))),"")</f>
        <v>#REF!</v>
      </c>
      <c r="H1000" s="129" t="str">
        <f t="shared" si="46"/>
        <v/>
      </c>
      <c r="I1000" s="127" t="str">
        <f t="shared" si="47"/>
        <v/>
      </c>
    </row>
    <row r="1001" spans="1:13" hidden="1" x14ac:dyDescent="0.35">
      <c r="A1001" s="160" t="s">
        <v>2492</v>
      </c>
      <c r="B1001" s="108" t="s">
        <v>2493</v>
      </c>
      <c r="C1001" s="109" t="s">
        <v>16</v>
      </c>
      <c r="D1001" s="109">
        <v>0</v>
      </c>
      <c r="E1001" s="126" t="s">
        <v>402</v>
      </c>
      <c r="F1001" s="127" t="str">
        <f t="shared" si="45"/>
        <v/>
      </c>
      <c r="G1001" s="128" t="e">
        <f>IF(A1001&lt;&gt;"",IF(AND(#REF!="Padrão",$H$4=#REF!),BDI!$B$17,IF(AND(#REF!="Padrão",$H$4=#REF!),BDI!#REF!,IF(AND(#REF!="Diferenciado",$H$4=#REF!),BDI!$E$17,IF(AND(#REF!="Diferenciado",$H$4=#REF!),BDI!#REF!,IF(#REF!="ZERO",0))))),"")</f>
        <v>#REF!</v>
      </c>
      <c r="H1001" s="129" t="str">
        <f t="shared" si="46"/>
        <v/>
      </c>
      <c r="I1001" s="127" t="str">
        <f t="shared" si="47"/>
        <v/>
      </c>
    </row>
    <row r="1002" spans="1:13" hidden="1" x14ac:dyDescent="0.35">
      <c r="A1002" s="160" t="s">
        <v>2494</v>
      </c>
      <c r="B1002" s="108" t="s">
        <v>2495</v>
      </c>
      <c r="C1002" s="109" t="s">
        <v>16</v>
      </c>
      <c r="D1002" s="109">
        <v>0</v>
      </c>
      <c r="E1002" s="126" t="s">
        <v>402</v>
      </c>
      <c r="F1002" s="127" t="str">
        <f t="shared" si="45"/>
        <v/>
      </c>
      <c r="G1002" s="128" t="e">
        <f>IF(A1002&lt;&gt;"",IF(AND(#REF!="Padrão",$H$4=#REF!),BDI!$B$17,IF(AND(#REF!="Padrão",$H$4=#REF!),BDI!#REF!,IF(AND(#REF!="Diferenciado",$H$4=#REF!),BDI!$E$17,IF(AND(#REF!="Diferenciado",$H$4=#REF!),BDI!#REF!,IF(#REF!="ZERO",0))))),"")</f>
        <v>#REF!</v>
      </c>
      <c r="H1002" s="129" t="str">
        <f t="shared" si="46"/>
        <v/>
      </c>
      <c r="I1002" s="127" t="str">
        <f t="shared" si="47"/>
        <v/>
      </c>
    </row>
    <row r="1003" spans="1:13" hidden="1" x14ac:dyDescent="0.35">
      <c r="A1003" s="160" t="s">
        <v>2496</v>
      </c>
      <c r="B1003" s="108" t="s">
        <v>2497</v>
      </c>
      <c r="C1003" s="109" t="s">
        <v>2498</v>
      </c>
      <c r="D1003" s="109">
        <v>0</v>
      </c>
      <c r="E1003" s="126" t="s">
        <v>402</v>
      </c>
      <c r="F1003" s="127" t="str">
        <f t="shared" si="45"/>
        <v/>
      </c>
      <c r="G1003" s="128" t="e">
        <f>IF(A1003&lt;&gt;"",IF(AND(#REF!="Padrão",$H$4=#REF!),BDI!$B$17,IF(AND(#REF!="Padrão",$H$4=#REF!),BDI!#REF!,IF(AND(#REF!="Diferenciado",$H$4=#REF!),BDI!$E$17,IF(AND(#REF!="Diferenciado",$H$4=#REF!),BDI!#REF!,IF(#REF!="ZERO",0))))),"")</f>
        <v>#REF!</v>
      </c>
      <c r="H1003" s="129" t="str">
        <f t="shared" si="46"/>
        <v/>
      </c>
      <c r="I1003" s="127" t="str">
        <f t="shared" si="47"/>
        <v/>
      </c>
    </row>
    <row r="1004" spans="1:13" hidden="1" x14ac:dyDescent="0.35">
      <c r="A1004" s="160" t="s">
        <v>2499</v>
      </c>
      <c r="B1004" s="108" t="s">
        <v>2500</v>
      </c>
      <c r="C1004" s="109" t="s">
        <v>16</v>
      </c>
      <c r="D1004" s="109">
        <v>0</v>
      </c>
      <c r="E1004" s="126" t="s">
        <v>402</v>
      </c>
      <c r="F1004" s="127" t="str">
        <f t="shared" si="45"/>
        <v/>
      </c>
      <c r="G1004" s="128" t="e">
        <f>IF(A1004&lt;&gt;"",IF(AND(#REF!="Padrão",$H$4=#REF!),BDI!$B$17,IF(AND(#REF!="Padrão",$H$4=#REF!),BDI!#REF!,IF(AND(#REF!="Diferenciado",$H$4=#REF!),BDI!$E$17,IF(AND(#REF!="Diferenciado",$H$4=#REF!),BDI!#REF!,IF(#REF!="ZERO",0))))),"")</f>
        <v>#REF!</v>
      </c>
      <c r="H1004" s="129" t="str">
        <f t="shared" si="46"/>
        <v/>
      </c>
      <c r="I1004" s="127" t="str">
        <f t="shared" si="47"/>
        <v/>
      </c>
    </row>
    <row r="1005" spans="1:13" hidden="1" x14ac:dyDescent="0.35">
      <c r="A1005" s="160" t="s">
        <v>2501</v>
      </c>
      <c r="B1005" s="108" t="s">
        <v>8090</v>
      </c>
      <c r="C1005" s="109" t="s">
        <v>69</v>
      </c>
      <c r="D1005" s="109">
        <v>0</v>
      </c>
      <c r="E1005" s="126" t="s">
        <v>402</v>
      </c>
      <c r="F1005" s="127" t="str">
        <f t="shared" si="45"/>
        <v/>
      </c>
      <c r="G1005" s="128" t="e">
        <f>IF(A1005&lt;&gt;"",IF(AND(#REF!="Padrão",$H$4=#REF!),BDI!$B$17,IF(AND(#REF!="Padrão",$H$4=#REF!),BDI!#REF!,IF(AND(#REF!="Diferenciado",$H$4=#REF!),BDI!$E$17,IF(AND(#REF!="Diferenciado",$H$4=#REF!),BDI!#REF!,IF(#REF!="ZERO",0))))),"")</f>
        <v>#REF!</v>
      </c>
      <c r="H1005" s="129" t="str">
        <f t="shared" si="46"/>
        <v/>
      </c>
      <c r="I1005" s="127" t="str">
        <f t="shared" si="47"/>
        <v/>
      </c>
    </row>
    <row r="1006" spans="1:13" x14ac:dyDescent="0.35">
      <c r="A1006" s="168" t="s">
        <v>935</v>
      </c>
      <c r="B1006" s="169" t="s">
        <v>2502</v>
      </c>
      <c r="C1006" s="170" t="s">
        <v>2503</v>
      </c>
      <c r="D1006" s="170">
        <v>12</v>
      </c>
      <c r="E1006" s="126">
        <f ca="1">OFFSET(INDEX(Composições!A:J,MATCH(Orçamentária!A1006,Composições!A:A,0),8),2,0)</f>
        <v>767.62</v>
      </c>
      <c r="F1006" s="127">
        <f t="shared" ca="1" si="45"/>
        <v>9211.44</v>
      </c>
      <c r="G1006" s="128">
        <f>BDI!$B$17</f>
        <v>0.191</v>
      </c>
      <c r="H1006" s="129">
        <f t="shared" ca="1" si="46"/>
        <v>914.24</v>
      </c>
      <c r="I1006" s="127">
        <f t="shared" ca="1" si="47"/>
        <v>10970.88</v>
      </c>
      <c r="M1006" s="204"/>
    </row>
    <row r="1007" spans="1:13" hidden="1" x14ac:dyDescent="0.35">
      <c r="A1007" s="160" t="s">
        <v>2504</v>
      </c>
      <c r="B1007" s="108" t="s">
        <v>2505</v>
      </c>
      <c r="C1007" s="109" t="s">
        <v>69</v>
      </c>
      <c r="D1007" s="109">
        <v>0</v>
      </c>
      <c r="E1007" s="126" t="s">
        <v>402</v>
      </c>
      <c r="F1007" s="127" t="str">
        <f t="shared" si="45"/>
        <v/>
      </c>
      <c r="G1007" s="128" t="e">
        <f>IF(A1007&lt;&gt;"",IF(AND(#REF!="Padrão",$H$4=#REF!),BDI!$B$17,IF(AND(#REF!="Padrão",$H$4=#REF!),BDI!#REF!,IF(AND(#REF!="Diferenciado",$H$4=#REF!),BDI!$E$17,IF(AND(#REF!="Diferenciado",$H$4=#REF!),BDI!#REF!,IF(#REF!="ZERO",0))))),"")</f>
        <v>#REF!</v>
      </c>
      <c r="H1007" s="129" t="str">
        <f t="shared" si="46"/>
        <v/>
      </c>
      <c r="I1007" s="127" t="str">
        <f t="shared" si="47"/>
        <v/>
      </c>
    </row>
    <row r="1008" spans="1:13" hidden="1" x14ac:dyDescent="0.35">
      <c r="A1008" s="160" t="s">
        <v>2506</v>
      </c>
      <c r="B1008" s="108" t="s">
        <v>3190</v>
      </c>
      <c r="C1008" s="109" t="s">
        <v>70</v>
      </c>
      <c r="D1008" s="109">
        <v>0</v>
      </c>
      <c r="E1008" s="126" t="s">
        <v>402</v>
      </c>
      <c r="F1008" s="127" t="str">
        <f t="shared" si="45"/>
        <v/>
      </c>
      <c r="G1008" s="128" t="e">
        <f>IF(A1008&lt;&gt;"",IF(AND(#REF!="Padrão",$H$4=#REF!),BDI!$B$17,IF(AND(#REF!="Padrão",$H$4=#REF!),BDI!#REF!,IF(AND(#REF!="Diferenciado",$H$4=#REF!),BDI!$E$17,IF(AND(#REF!="Diferenciado",$H$4=#REF!),BDI!#REF!,IF(#REF!="ZERO",0))))),"")</f>
        <v>#REF!</v>
      </c>
      <c r="H1008" s="129" t="str">
        <f t="shared" si="46"/>
        <v/>
      </c>
      <c r="I1008" s="127" t="str">
        <f t="shared" si="47"/>
        <v/>
      </c>
    </row>
    <row r="1009" spans="1:9" hidden="1" x14ac:dyDescent="0.35">
      <c r="A1009" s="160" t="s">
        <v>2507</v>
      </c>
      <c r="B1009" s="108" t="s">
        <v>2508</v>
      </c>
      <c r="C1009" s="109" t="s">
        <v>70</v>
      </c>
      <c r="D1009" s="109">
        <v>0</v>
      </c>
      <c r="E1009" s="126" t="s">
        <v>402</v>
      </c>
      <c r="F1009" s="127" t="str">
        <f t="shared" si="45"/>
        <v/>
      </c>
      <c r="G1009" s="128" t="e">
        <f>IF(A1009&lt;&gt;"",IF(AND(#REF!="Padrão",$H$4=#REF!),BDI!$B$17,IF(AND(#REF!="Padrão",$H$4=#REF!),BDI!#REF!,IF(AND(#REF!="Diferenciado",$H$4=#REF!),BDI!$E$17,IF(AND(#REF!="Diferenciado",$H$4=#REF!),BDI!#REF!,IF(#REF!="ZERO",0))))),"")</f>
        <v>#REF!</v>
      </c>
      <c r="H1009" s="129" t="str">
        <f t="shared" si="46"/>
        <v/>
      </c>
      <c r="I1009" s="127" t="str">
        <f t="shared" si="47"/>
        <v/>
      </c>
    </row>
    <row r="1010" spans="1:9" hidden="1" x14ac:dyDescent="0.35">
      <c r="A1010" s="160" t="s">
        <v>2509</v>
      </c>
      <c r="B1010" s="108" t="s">
        <v>3191</v>
      </c>
      <c r="C1010" s="109" t="s">
        <v>70</v>
      </c>
      <c r="D1010" s="109">
        <v>0</v>
      </c>
      <c r="E1010" s="126" t="s">
        <v>402</v>
      </c>
      <c r="F1010" s="127" t="str">
        <f t="shared" si="45"/>
        <v/>
      </c>
      <c r="G1010" s="128" t="e">
        <f>IF(A1010&lt;&gt;"",IF(AND(#REF!="Padrão",$H$4=#REF!),BDI!$B$17,IF(AND(#REF!="Padrão",$H$4=#REF!),BDI!#REF!,IF(AND(#REF!="Diferenciado",$H$4=#REF!),BDI!$E$17,IF(AND(#REF!="Diferenciado",$H$4=#REF!),BDI!#REF!,IF(#REF!="ZERO",0))))),"")</f>
        <v>#REF!</v>
      </c>
      <c r="H1010" s="129" t="str">
        <f t="shared" si="46"/>
        <v/>
      </c>
      <c r="I1010" s="127" t="str">
        <f t="shared" si="47"/>
        <v/>
      </c>
    </row>
    <row r="1011" spans="1:9" hidden="1" x14ac:dyDescent="0.35">
      <c r="A1011" s="160" t="s">
        <v>2510</v>
      </c>
      <c r="B1011" s="108" t="s">
        <v>2511</v>
      </c>
      <c r="C1011" s="109" t="s">
        <v>70</v>
      </c>
      <c r="D1011" s="109">
        <v>0</v>
      </c>
      <c r="E1011" s="126" t="s">
        <v>402</v>
      </c>
      <c r="F1011" s="127" t="str">
        <f t="shared" si="45"/>
        <v/>
      </c>
      <c r="G1011" s="128" t="e">
        <f>IF(A1011&lt;&gt;"",IF(AND(#REF!="Padrão",$H$4=#REF!),BDI!$B$17,IF(AND(#REF!="Padrão",$H$4=#REF!),BDI!#REF!,IF(AND(#REF!="Diferenciado",$H$4=#REF!),BDI!$E$17,IF(AND(#REF!="Diferenciado",$H$4=#REF!),BDI!#REF!,IF(#REF!="ZERO",0))))),"")</f>
        <v>#REF!</v>
      </c>
      <c r="H1011" s="129" t="str">
        <f t="shared" si="46"/>
        <v/>
      </c>
      <c r="I1011" s="127" t="str">
        <f t="shared" si="47"/>
        <v/>
      </c>
    </row>
    <row r="1012" spans="1:9" hidden="1" x14ac:dyDescent="0.35">
      <c r="A1012" s="160" t="s">
        <v>2512</v>
      </c>
      <c r="B1012" s="108" t="s">
        <v>8091</v>
      </c>
      <c r="C1012" s="109" t="s">
        <v>70</v>
      </c>
      <c r="D1012" s="109">
        <v>0</v>
      </c>
      <c r="E1012" s="126" t="s">
        <v>402</v>
      </c>
      <c r="F1012" s="127" t="str">
        <f t="shared" si="45"/>
        <v/>
      </c>
      <c r="G1012" s="128" t="e">
        <f>IF(A1012&lt;&gt;"",IF(AND(#REF!="Padrão",$H$4=#REF!),BDI!$B$17,IF(AND(#REF!="Padrão",$H$4=#REF!),BDI!#REF!,IF(AND(#REF!="Diferenciado",$H$4=#REF!),BDI!$E$17,IF(AND(#REF!="Diferenciado",$H$4=#REF!),BDI!#REF!,IF(#REF!="ZERO",0))))),"")</f>
        <v>#REF!</v>
      </c>
      <c r="H1012" s="129" t="str">
        <f t="shared" si="46"/>
        <v/>
      </c>
      <c r="I1012" s="127" t="str">
        <f t="shared" si="47"/>
        <v/>
      </c>
    </row>
    <row r="1013" spans="1:9" hidden="1" x14ac:dyDescent="0.35">
      <c r="A1013" s="160" t="s">
        <v>2513</v>
      </c>
      <c r="B1013" s="108" t="s">
        <v>8092</v>
      </c>
      <c r="C1013" s="109" t="s">
        <v>16</v>
      </c>
      <c r="D1013" s="109">
        <v>0</v>
      </c>
      <c r="E1013" s="126" t="s">
        <v>402</v>
      </c>
      <c r="F1013" s="127" t="str">
        <f t="shared" si="45"/>
        <v/>
      </c>
      <c r="G1013" s="128" t="e">
        <f>IF(A1013&lt;&gt;"",IF(AND(#REF!="Padrão",$H$4=#REF!),BDI!$B$17,IF(AND(#REF!="Padrão",$H$4=#REF!),BDI!#REF!,IF(AND(#REF!="Diferenciado",$H$4=#REF!),BDI!$E$17,IF(AND(#REF!="Diferenciado",$H$4=#REF!),BDI!#REF!,IF(#REF!="ZERO",0))))),"")</f>
        <v>#REF!</v>
      </c>
      <c r="H1013" s="129" t="str">
        <f t="shared" si="46"/>
        <v/>
      </c>
      <c r="I1013" s="127" t="str">
        <f t="shared" si="47"/>
        <v/>
      </c>
    </row>
    <row r="1014" spans="1:9" hidden="1" x14ac:dyDescent="0.35">
      <c r="A1014" s="160" t="s">
        <v>2514</v>
      </c>
      <c r="B1014" s="108" t="s">
        <v>2515</v>
      </c>
      <c r="C1014" s="109" t="s">
        <v>2480</v>
      </c>
      <c r="D1014" s="109">
        <v>0</v>
      </c>
      <c r="E1014" s="126" t="s">
        <v>402</v>
      </c>
      <c r="F1014" s="127" t="str">
        <f t="shared" si="45"/>
        <v/>
      </c>
      <c r="G1014" s="128" t="e">
        <f>IF(A1014&lt;&gt;"",IF(AND(#REF!="Padrão",$H$4=#REF!),BDI!$B$17,IF(AND(#REF!="Padrão",$H$4=#REF!),BDI!#REF!,IF(AND(#REF!="Diferenciado",$H$4=#REF!),BDI!$E$17,IF(AND(#REF!="Diferenciado",$H$4=#REF!),BDI!#REF!,IF(#REF!="ZERO",0))))),"")</f>
        <v>#REF!</v>
      </c>
      <c r="H1014" s="129" t="str">
        <f t="shared" si="46"/>
        <v/>
      </c>
      <c r="I1014" s="127" t="str">
        <f t="shared" si="47"/>
        <v/>
      </c>
    </row>
    <row r="1015" spans="1:9" hidden="1" x14ac:dyDescent="0.35">
      <c r="A1015" s="160" t="s">
        <v>2516</v>
      </c>
      <c r="B1015" s="108" t="s">
        <v>2517</v>
      </c>
      <c r="C1015" s="109" t="s">
        <v>16</v>
      </c>
      <c r="D1015" s="109">
        <v>0</v>
      </c>
      <c r="E1015" s="126" t="s">
        <v>402</v>
      </c>
      <c r="F1015" s="127" t="str">
        <f t="shared" si="45"/>
        <v/>
      </c>
      <c r="G1015" s="128" t="e">
        <f>IF(A1015&lt;&gt;"",IF(AND(#REF!="Padrão",$H$4=#REF!),BDI!$B$17,IF(AND(#REF!="Padrão",$H$4=#REF!),BDI!#REF!,IF(AND(#REF!="Diferenciado",$H$4=#REF!),BDI!$E$17,IF(AND(#REF!="Diferenciado",$H$4=#REF!),BDI!#REF!,IF(#REF!="ZERO",0))))),"")</f>
        <v>#REF!</v>
      </c>
      <c r="H1015" s="129" t="str">
        <f t="shared" si="46"/>
        <v/>
      </c>
      <c r="I1015" s="127" t="str">
        <f t="shared" si="47"/>
        <v/>
      </c>
    </row>
    <row r="1016" spans="1:9" hidden="1" x14ac:dyDescent="0.35">
      <c r="A1016" s="160" t="s">
        <v>936</v>
      </c>
      <c r="B1016" s="108" t="s">
        <v>2518</v>
      </c>
      <c r="C1016" s="109" t="s">
        <v>69</v>
      </c>
      <c r="D1016" s="109">
        <v>0</v>
      </c>
      <c r="E1016" s="126">
        <f ca="1">OFFSET(INDEX(Composições!A:J,MATCH(Orçamentária!A1016,Composições!A:A,0),8),2,0)</f>
        <v>6.5972082792000002</v>
      </c>
      <c r="F1016" s="127">
        <f t="shared" ca="1" si="45"/>
        <v>0</v>
      </c>
      <c r="G1016" s="128" t="e">
        <f>IF(A1016&lt;&gt;"",IF(AND(#REF!="Padrão",$H$4=#REF!),BDI!$B$17,IF(AND(#REF!="Padrão",$H$4=#REF!),BDI!#REF!,IF(AND(#REF!="Diferenciado",$H$4=#REF!),BDI!$E$17,IF(AND(#REF!="Diferenciado",$H$4=#REF!),BDI!#REF!,IF(#REF!="ZERO",0))))),"")</f>
        <v>#REF!</v>
      </c>
      <c r="H1016" s="129" t="e">
        <f t="shared" ca="1" si="46"/>
        <v>#REF!</v>
      </c>
      <c r="I1016" s="127" t="e">
        <f t="shared" ca="1" si="47"/>
        <v>#REF!</v>
      </c>
    </row>
    <row r="1017" spans="1:9" hidden="1" x14ac:dyDescent="0.35">
      <c r="A1017" s="160" t="s">
        <v>939</v>
      </c>
      <c r="B1017" s="108" t="s">
        <v>2519</v>
      </c>
      <c r="C1017" s="109" t="s">
        <v>2480</v>
      </c>
      <c r="D1017" s="109">
        <v>0</v>
      </c>
      <c r="E1017" s="126">
        <f ca="1">OFFSET(INDEX(Composições!A:J,MATCH(Orçamentária!A1017,Composições!A:A,0),8),2,0)</f>
        <v>0</v>
      </c>
      <c r="F1017" s="127">
        <f t="shared" ca="1" si="45"/>
        <v>0</v>
      </c>
      <c r="G1017" s="128" t="e">
        <f>IF(A1017&lt;&gt;"",IF(AND(#REF!="Padrão",$H$4=#REF!),BDI!$B$17,IF(AND(#REF!="Padrão",$H$4=#REF!),BDI!#REF!,IF(AND(#REF!="Diferenciado",$H$4=#REF!),BDI!$E$17,IF(AND(#REF!="Diferenciado",$H$4=#REF!),BDI!#REF!,IF(#REF!="ZERO",0))))),"")</f>
        <v>#REF!</v>
      </c>
      <c r="H1017" s="129" t="e">
        <f t="shared" ca="1" si="46"/>
        <v>#REF!</v>
      </c>
      <c r="I1017" s="127" t="e">
        <f t="shared" ca="1" si="47"/>
        <v>#REF!</v>
      </c>
    </row>
    <row r="1018" spans="1:9" hidden="1" x14ac:dyDescent="0.35">
      <c r="A1018" s="160" t="s">
        <v>940</v>
      </c>
      <c r="B1018" s="108" t="s">
        <v>2520</v>
      </c>
      <c r="C1018" s="109" t="s">
        <v>70</v>
      </c>
      <c r="D1018" s="109">
        <v>0</v>
      </c>
      <c r="E1018" s="126">
        <f ca="1">OFFSET(INDEX(Composições!A:J,MATCH(Orçamentária!A1018,Composições!A:A,0),8),2,0)</f>
        <v>0</v>
      </c>
      <c r="F1018" s="127">
        <f t="shared" ca="1" si="45"/>
        <v>0</v>
      </c>
      <c r="G1018" s="128" t="e">
        <f>IF(A1018&lt;&gt;"",IF(AND(#REF!="Padrão",$H$4=#REF!),BDI!$B$17,IF(AND(#REF!="Padrão",$H$4=#REF!),BDI!#REF!,IF(AND(#REF!="Diferenciado",$H$4=#REF!),BDI!$E$17,IF(AND(#REF!="Diferenciado",$H$4=#REF!),BDI!#REF!,IF(#REF!="ZERO",0))))),"")</f>
        <v>#REF!</v>
      </c>
      <c r="H1018" s="129" t="e">
        <f t="shared" ca="1" si="46"/>
        <v>#REF!</v>
      </c>
      <c r="I1018" s="127" t="e">
        <f t="shared" ca="1" si="47"/>
        <v>#REF!</v>
      </c>
    </row>
    <row r="1019" spans="1:9" hidden="1" x14ac:dyDescent="0.35">
      <c r="A1019" s="160" t="s">
        <v>944</v>
      </c>
      <c r="B1019" s="108" t="s">
        <v>2521</v>
      </c>
      <c r="C1019" s="109" t="s">
        <v>70</v>
      </c>
      <c r="D1019" s="109">
        <v>0</v>
      </c>
      <c r="E1019" s="126">
        <f ca="1">OFFSET(INDEX(Composições!A:J,MATCH(Orçamentária!A1019,Composições!A:A,0),8),2,0)</f>
        <v>0</v>
      </c>
      <c r="F1019" s="127">
        <f t="shared" ca="1" si="45"/>
        <v>0</v>
      </c>
      <c r="G1019" s="128" t="e">
        <f>IF(A1019&lt;&gt;"",IF(AND(#REF!="Padrão",$H$4=#REF!),BDI!$B$17,IF(AND(#REF!="Padrão",$H$4=#REF!),BDI!#REF!,IF(AND(#REF!="Diferenciado",$H$4=#REF!),BDI!$E$17,IF(AND(#REF!="Diferenciado",$H$4=#REF!),BDI!#REF!,IF(#REF!="ZERO",0))))),"")</f>
        <v>#REF!</v>
      </c>
      <c r="H1019" s="129" t="e">
        <f t="shared" ca="1" si="46"/>
        <v>#REF!</v>
      </c>
      <c r="I1019" s="127" t="e">
        <f t="shared" ca="1" si="47"/>
        <v>#REF!</v>
      </c>
    </row>
    <row r="1020" spans="1:9" hidden="1" x14ac:dyDescent="0.35">
      <c r="A1020" s="160" t="s">
        <v>2522</v>
      </c>
      <c r="B1020" s="108" t="s">
        <v>8093</v>
      </c>
      <c r="C1020" s="109" t="s">
        <v>16</v>
      </c>
      <c r="D1020" s="109">
        <v>0</v>
      </c>
      <c r="E1020" s="126" t="s">
        <v>402</v>
      </c>
      <c r="F1020" s="127" t="str">
        <f t="shared" si="45"/>
        <v/>
      </c>
      <c r="G1020" s="128" t="e">
        <f>IF(A1020&lt;&gt;"",IF(AND(#REF!="Padrão",$H$4=#REF!),BDI!$B$17,IF(AND(#REF!="Padrão",$H$4=#REF!),BDI!#REF!,IF(AND(#REF!="Diferenciado",$H$4=#REF!),BDI!$E$17,IF(AND(#REF!="Diferenciado",$H$4=#REF!),BDI!#REF!,IF(#REF!="ZERO",0))))),"")</f>
        <v>#REF!</v>
      </c>
      <c r="H1020" s="129" t="str">
        <f t="shared" si="46"/>
        <v/>
      </c>
      <c r="I1020" s="127" t="str">
        <f t="shared" si="47"/>
        <v/>
      </c>
    </row>
    <row r="1021" spans="1:9" hidden="1" x14ac:dyDescent="0.35">
      <c r="A1021" s="160" t="s">
        <v>2523</v>
      </c>
      <c r="B1021" s="108" t="s">
        <v>2524</v>
      </c>
      <c r="C1021" s="109" t="s">
        <v>16</v>
      </c>
      <c r="D1021" s="109">
        <v>0</v>
      </c>
      <c r="E1021" s="126" t="s">
        <v>402</v>
      </c>
      <c r="F1021" s="127" t="str">
        <f t="shared" si="45"/>
        <v/>
      </c>
      <c r="G1021" s="128" t="e">
        <f>IF(A1021&lt;&gt;"",IF(AND(#REF!="Padrão",$H$4=#REF!),BDI!$B$17,IF(AND(#REF!="Padrão",$H$4=#REF!),BDI!#REF!,IF(AND(#REF!="Diferenciado",$H$4=#REF!),BDI!$E$17,IF(AND(#REF!="Diferenciado",$H$4=#REF!),BDI!#REF!,IF(#REF!="ZERO",0))))),"")</f>
        <v>#REF!</v>
      </c>
      <c r="H1021" s="129" t="str">
        <f t="shared" si="46"/>
        <v/>
      </c>
      <c r="I1021" s="127" t="str">
        <f t="shared" si="47"/>
        <v/>
      </c>
    </row>
    <row r="1022" spans="1:9" ht="25" hidden="1" x14ac:dyDescent="0.35">
      <c r="A1022" s="160" t="s">
        <v>2525</v>
      </c>
      <c r="B1022" s="108" t="s">
        <v>8094</v>
      </c>
      <c r="C1022" s="109" t="s">
        <v>16</v>
      </c>
      <c r="D1022" s="109">
        <v>0</v>
      </c>
      <c r="E1022" s="126" t="s">
        <v>402</v>
      </c>
      <c r="F1022" s="127" t="str">
        <f t="shared" si="45"/>
        <v/>
      </c>
      <c r="G1022" s="128" t="e">
        <f>IF(A1022&lt;&gt;"",IF(AND(#REF!="Padrão",$H$4=#REF!),BDI!$B$17,IF(AND(#REF!="Padrão",$H$4=#REF!),BDI!#REF!,IF(AND(#REF!="Diferenciado",$H$4=#REF!),BDI!$E$17,IF(AND(#REF!="Diferenciado",$H$4=#REF!),BDI!#REF!,IF(#REF!="ZERO",0))))),"")</f>
        <v>#REF!</v>
      </c>
      <c r="H1022" s="129" t="str">
        <f t="shared" si="46"/>
        <v/>
      </c>
      <c r="I1022" s="127" t="str">
        <f t="shared" si="47"/>
        <v/>
      </c>
    </row>
    <row r="1023" spans="1:9" ht="25" hidden="1" x14ac:dyDescent="0.35">
      <c r="A1023" s="160" t="s">
        <v>2526</v>
      </c>
      <c r="B1023" s="108" t="s">
        <v>8095</v>
      </c>
      <c r="C1023" s="109" t="s">
        <v>16</v>
      </c>
      <c r="D1023" s="109">
        <v>0</v>
      </c>
      <c r="E1023" s="126" t="s">
        <v>402</v>
      </c>
      <c r="F1023" s="127" t="str">
        <f t="shared" si="45"/>
        <v/>
      </c>
      <c r="G1023" s="128" t="e">
        <f>IF(A1023&lt;&gt;"",IF(AND(#REF!="Padrão",$H$4=#REF!),BDI!$B$17,IF(AND(#REF!="Padrão",$H$4=#REF!),BDI!#REF!,IF(AND(#REF!="Diferenciado",$H$4=#REF!),BDI!$E$17,IF(AND(#REF!="Diferenciado",$H$4=#REF!),BDI!#REF!,IF(#REF!="ZERO",0))))),"")</f>
        <v>#REF!</v>
      </c>
      <c r="H1023" s="129" t="str">
        <f t="shared" si="46"/>
        <v/>
      </c>
      <c r="I1023" s="127" t="str">
        <f t="shared" si="47"/>
        <v/>
      </c>
    </row>
    <row r="1024" spans="1:9" ht="25" hidden="1" x14ac:dyDescent="0.35">
      <c r="A1024" s="160" t="s">
        <v>2527</v>
      </c>
      <c r="B1024" s="108" t="s">
        <v>8098</v>
      </c>
      <c r="C1024" s="109" t="s">
        <v>16</v>
      </c>
      <c r="D1024" s="109">
        <v>0</v>
      </c>
      <c r="E1024" s="126" t="s">
        <v>402</v>
      </c>
      <c r="F1024" s="127" t="str">
        <f t="shared" si="45"/>
        <v/>
      </c>
      <c r="G1024" s="128" t="e">
        <f>IF(A1024&lt;&gt;"",IF(AND(#REF!="Padrão",$H$4=#REF!),BDI!$B$17,IF(AND(#REF!="Padrão",$H$4=#REF!),BDI!#REF!,IF(AND(#REF!="Diferenciado",$H$4=#REF!),BDI!$E$17,IF(AND(#REF!="Diferenciado",$H$4=#REF!),BDI!#REF!,IF(#REF!="ZERO",0))))),"")</f>
        <v>#REF!</v>
      </c>
      <c r="H1024" s="129" t="str">
        <f t="shared" si="46"/>
        <v/>
      </c>
      <c r="I1024" s="127" t="str">
        <f t="shared" si="47"/>
        <v/>
      </c>
    </row>
    <row r="1025" spans="1:13" ht="25" hidden="1" x14ac:dyDescent="0.35">
      <c r="A1025" s="160" t="s">
        <v>2528</v>
      </c>
      <c r="B1025" s="108" t="s">
        <v>8097</v>
      </c>
      <c r="C1025" s="109" t="s">
        <v>16</v>
      </c>
      <c r="D1025" s="109">
        <v>0</v>
      </c>
      <c r="E1025" s="126" t="s">
        <v>402</v>
      </c>
      <c r="F1025" s="127" t="str">
        <f t="shared" si="45"/>
        <v/>
      </c>
      <c r="G1025" s="128" t="e">
        <f>IF(A1025&lt;&gt;"",IF(AND(#REF!="Padrão",$H$4=#REF!),BDI!$B$17,IF(AND(#REF!="Padrão",$H$4=#REF!),BDI!#REF!,IF(AND(#REF!="Diferenciado",$H$4=#REF!),BDI!$E$17,IF(AND(#REF!="Diferenciado",$H$4=#REF!),BDI!#REF!,IF(#REF!="ZERO",0))))),"")</f>
        <v>#REF!</v>
      </c>
      <c r="H1025" s="129" t="str">
        <f t="shared" si="46"/>
        <v/>
      </c>
      <c r="I1025" s="127" t="str">
        <f t="shared" si="47"/>
        <v/>
      </c>
    </row>
    <row r="1026" spans="1:13" ht="25" hidden="1" x14ac:dyDescent="0.35">
      <c r="A1026" s="160" t="s">
        <v>2529</v>
      </c>
      <c r="B1026" s="108" t="s">
        <v>8096</v>
      </c>
      <c r="C1026" s="109" t="s">
        <v>16</v>
      </c>
      <c r="D1026" s="109">
        <v>0</v>
      </c>
      <c r="E1026" s="126" t="s">
        <v>402</v>
      </c>
      <c r="F1026" s="127" t="str">
        <f t="shared" si="45"/>
        <v/>
      </c>
      <c r="G1026" s="128" t="e">
        <f>IF(A1026&lt;&gt;"",IF(AND(#REF!="Padrão",$H$4=#REF!),BDI!$B$17,IF(AND(#REF!="Padrão",$H$4=#REF!),BDI!#REF!,IF(AND(#REF!="Diferenciado",$H$4=#REF!),BDI!$E$17,IF(AND(#REF!="Diferenciado",$H$4=#REF!),BDI!#REF!,IF(#REF!="ZERO",0))))),"")</f>
        <v>#REF!</v>
      </c>
      <c r="H1026" s="129" t="str">
        <f t="shared" si="46"/>
        <v/>
      </c>
      <c r="I1026" s="127" t="str">
        <f t="shared" si="47"/>
        <v/>
      </c>
    </row>
    <row r="1027" spans="1:13" hidden="1" x14ac:dyDescent="0.35">
      <c r="A1027" s="160" t="s">
        <v>2530</v>
      </c>
      <c r="B1027" s="108" t="s">
        <v>8099</v>
      </c>
      <c r="C1027" s="109" t="s">
        <v>69</v>
      </c>
      <c r="D1027" s="109">
        <v>0</v>
      </c>
      <c r="E1027" s="126" t="s">
        <v>402</v>
      </c>
      <c r="F1027" s="127" t="str">
        <f t="shared" si="45"/>
        <v/>
      </c>
      <c r="G1027" s="128" t="e">
        <f>IF(A1027&lt;&gt;"",IF(AND(#REF!="Padrão",$H$4=#REF!),BDI!$B$17,IF(AND(#REF!="Padrão",$H$4=#REF!),BDI!#REF!,IF(AND(#REF!="Diferenciado",$H$4=#REF!),BDI!$E$17,IF(AND(#REF!="Diferenciado",$H$4=#REF!),BDI!#REF!,IF(#REF!="ZERO",0))))),"")</f>
        <v>#REF!</v>
      </c>
      <c r="H1027" s="129" t="str">
        <f t="shared" si="46"/>
        <v/>
      </c>
      <c r="I1027" s="127" t="str">
        <f t="shared" si="47"/>
        <v/>
      </c>
    </row>
    <row r="1028" spans="1:13" hidden="1" x14ac:dyDescent="0.35">
      <c r="A1028" s="160" t="s">
        <v>2531</v>
      </c>
      <c r="B1028" s="108" t="s">
        <v>8100</v>
      </c>
      <c r="C1028" s="109" t="s">
        <v>69</v>
      </c>
      <c r="D1028" s="109">
        <v>0</v>
      </c>
      <c r="E1028" s="126" t="s">
        <v>402</v>
      </c>
      <c r="F1028" s="127" t="str">
        <f t="shared" si="45"/>
        <v/>
      </c>
      <c r="G1028" s="128" t="e">
        <f>IF(A1028&lt;&gt;"",IF(AND(#REF!="Padrão",$H$4=#REF!),BDI!$B$17,IF(AND(#REF!="Padrão",$H$4=#REF!),BDI!#REF!,IF(AND(#REF!="Diferenciado",$H$4=#REF!),BDI!$E$17,IF(AND(#REF!="Diferenciado",$H$4=#REF!),BDI!#REF!,IF(#REF!="ZERO",0))))),"")</f>
        <v>#REF!</v>
      </c>
      <c r="H1028" s="129" t="str">
        <f t="shared" si="46"/>
        <v/>
      </c>
      <c r="I1028" s="127" t="str">
        <f t="shared" si="47"/>
        <v/>
      </c>
    </row>
    <row r="1029" spans="1:13" hidden="1" x14ac:dyDescent="0.35">
      <c r="A1029" s="160" t="s">
        <v>2532</v>
      </c>
      <c r="B1029" s="108" t="s">
        <v>8101</v>
      </c>
      <c r="C1029" s="109" t="s">
        <v>69</v>
      </c>
      <c r="D1029" s="109">
        <v>0</v>
      </c>
      <c r="E1029" s="126" t="s">
        <v>402</v>
      </c>
      <c r="F1029" s="127" t="str">
        <f t="shared" si="45"/>
        <v/>
      </c>
      <c r="G1029" s="128" t="e">
        <f>IF(A1029&lt;&gt;"",IF(AND(#REF!="Padrão",$H$4=#REF!),BDI!$B$17,IF(AND(#REF!="Padrão",$H$4=#REF!),BDI!#REF!,IF(AND(#REF!="Diferenciado",$H$4=#REF!),BDI!$E$17,IF(AND(#REF!="Diferenciado",$H$4=#REF!),BDI!#REF!,IF(#REF!="ZERO",0))))),"")</f>
        <v>#REF!</v>
      </c>
      <c r="H1029" s="129" t="str">
        <f t="shared" si="46"/>
        <v/>
      </c>
      <c r="I1029" s="127" t="str">
        <f t="shared" si="47"/>
        <v/>
      </c>
    </row>
    <row r="1030" spans="1:13" hidden="1" x14ac:dyDescent="0.35">
      <c r="A1030" s="160" t="s">
        <v>2533</v>
      </c>
      <c r="B1030" s="108" t="s">
        <v>2534</v>
      </c>
      <c r="C1030" s="109" t="s">
        <v>69</v>
      </c>
      <c r="D1030" s="109">
        <v>0</v>
      </c>
      <c r="E1030" s="126" t="s">
        <v>402</v>
      </c>
      <c r="F1030" s="127" t="str">
        <f t="shared" si="45"/>
        <v/>
      </c>
      <c r="G1030" s="128" t="e">
        <f>IF(A1030&lt;&gt;"",IF(AND(#REF!="Padrão",$H$4=#REF!),BDI!$B$17,IF(AND(#REF!="Padrão",$H$4=#REF!),BDI!#REF!,IF(AND(#REF!="Diferenciado",$H$4=#REF!),BDI!$E$17,IF(AND(#REF!="Diferenciado",$H$4=#REF!),BDI!#REF!,IF(#REF!="ZERO",0))))),"")</f>
        <v>#REF!</v>
      </c>
      <c r="H1030" s="129" t="str">
        <f t="shared" si="46"/>
        <v/>
      </c>
      <c r="I1030" s="127" t="str">
        <f t="shared" si="47"/>
        <v/>
      </c>
    </row>
    <row r="1031" spans="1:13" hidden="1" x14ac:dyDescent="0.35">
      <c r="A1031" s="160" t="s">
        <v>2535</v>
      </c>
      <c r="B1031" s="108" t="s">
        <v>2536</v>
      </c>
      <c r="C1031" s="109" t="s">
        <v>69</v>
      </c>
      <c r="D1031" s="109">
        <v>0</v>
      </c>
      <c r="E1031" s="126" t="s">
        <v>402</v>
      </c>
      <c r="F1031" s="127" t="str">
        <f t="shared" ref="F1031:F1094" si="48">IF(ISNUMBER(E1031),D1031*E1031,"")</f>
        <v/>
      </c>
      <c r="G1031" s="128" t="e">
        <f>IF(A1031&lt;&gt;"",IF(AND(#REF!="Padrão",$H$4=#REF!),BDI!$B$17,IF(AND(#REF!="Padrão",$H$4=#REF!),BDI!#REF!,IF(AND(#REF!="Diferenciado",$H$4=#REF!),BDI!$E$17,IF(AND(#REF!="Diferenciado",$H$4=#REF!),BDI!#REF!,IF(#REF!="ZERO",0))))),"")</f>
        <v>#REF!</v>
      </c>
      <c r="H1031" s="129" t="str">
        <f t="shared" ref="H1031:H1094" si="49">IF(ISNUMBER(E1031),ROUND(E1031*(1+G1031),2),"")</f>
        <v/>
      </c>
      <c r="I1031" s="127" t="str">
        <f t="shared" ref="I1031:I1094" si="50">IF(ISNUMBER(E1031),ROUND(H1031*D1031,2),"")</f>
        <v/>
      </c>
    </row>
    <row r="1032" spans="1:13" hidden="1" x14ac:dyDescent="0.35">
      <c r="A1032" s="160" t="s">
        <v>2537</v>
      </c>
      <c r="B1032" s="108" t="s">
        <v>2538</v>
      </c>
      <c r="C1032" s="109" t="s">
        <v>69</v>
      </c>
      <c r="D1032" s="109">
        <v>0</v>
      </c>
      <c r="E1032" s="126" t="s">
        <v>402</v>
      </c>
      <c r="F1032" s="127" t="str">
        <f t="shared" si="48"/>
        <v/>
      </c>
      <c r="G1032" s="128" t="e">
        <f>IF(A1032&lt;&gt;"",IF(AND(#REF!="Padrão",$H$4=#REF!),BDI!$B$17,IF(AND(#REF!="Padrão",$H$4=#REF!),BDI!#REF!,IF(AND(#REF!="Diferenciado",$H$4=#REF!),BDI!$E$17,IF(AND(#REF!="Diferenciado",$H$4=#REF!),BDI!#REF!,IF(#REF!="ZERO",0))))),"")</f>
        <v>#REF!</v>
      </c>
      <c r="H1032" s="129" t="str">
        <f t="shared" si="49"/>
        <v/>
      </c>
      <c r="I1032" s="127" t="str">
        <f t="shared" si="50"/>
        <v/>
      </c>
    </row>
    <row r="1033" spans="1:13" hidden="1" x14ac:dyDescent="0.35">
      <c r="A1033" s="160" t="s">
        <v>2539</v>
      </c>
      <c r="B1033" s="108" t="s">
        <v>2540</v>
      </c>
      <c r="C1033" s="109" t="s">
        <v>69</v>
      </c>
      <c r="D1033" s="109">
        <v>0</v>
      </c>
      <c r="E1033" s="126" t="s">
        <v>402</v>
      </c>
      <c r="F1033" s="127" t="str">
        <f t="shared" si="48"/>
        <v/>
      </c>
      <c r="G1033" s="128" t="e">
        <f>IF(A1033&lt;&gt;"",IF(AND(#REF!="Padrão",$H$4=#REF!),BDI!$B$17,IF(AND(#REF!="Padrão",$H$4=#REF!),BDI!#REF!,IF(AND(#REF!="Diferenciado",$H$4=#REF!),BDI!$E$17,IF(AND(#REF!="Diferenciado",$H$4=#REF!),BDI!#REF!,IF(#REF!="ZERO",0))))),"")</f>
        <v>#REF!</v>
      </c>
      <c r="H1033" s="129" t="str">
        <f t="shared" si="49"/>
        <v/>
      </c>
      <c r="I1033" s="127" t="str">
        <f t="shared" si="50"/>
        <v/>
      </c>
    </row>
    <row r="1034" spans="1:13" x14ac:dyDescent="0.35">
      <c r="A1034" s="168" t="s">
        <v>946</v>
      </c>
      <c r="B1034" s="169" t="s">
        <v>2541</v>
      </c>
      <c r="C1034" s="170" t="s">
        <v>2503</v>
      </c>
      <c r="D1034" s="170">
        <v>18</v>
      </c>
      <c r="E1034" s="126">
        <f ca="1">ROUND(OFFSET(INDEX(Composições!A:J,MATCH(Orçamentária!A1034,Composições!A:A,0),8),2,0),2)</f>
        <v>959.53</v>
      </c>
      <c r="F1034" s="127">
        <f t="shared" ca="1" si="48"/>
        <v>17271.54</v>
      </c>
      <c r="G1034" s="128">
        <f>BDI!$B$17</f>
        <v>0.191</v>
      </c>
      <c r="H1034" s="129">
        <f t="shared" ca="1" si="49"/>
        <v>1142.8</v>
      </c>
      <c r="I1034" s="127">
        <f t="shared" ca="1" si="50"/>
        <v>20570.400000000001</v>
      </c>
      <c r="M1034" s="204"/>
    </row>
    <row r="1035" spans="1:13" x14ac:dyDescent="0.35">
      <c r="A1035" s="168" t="s">
        <v>947</v>
      </c>
      <c r="B1035" s="169" t="s">
        <v>2542</v>
      </c>
      <c r="C1035" s="170" t="s">
        <v>2503</v>
      </c>
      <c r="D1035" s="170">
        <v>12</v>
      </c>
      <c r="E1035" s="126">
        <f ca="1">ROUND(OFFSET(INDEX(Composições!A:J,MATCH(Orçamentária!A1035,Composições!A:A,0),8),2,0),2)</f>
        <v>599.69000000000005</v>
      </c>
      <c r="F1035" s="127">
        <f t="shared" ca="1" si="48"/>
        <v>7196.2800000000007</v>
      </c>
      <c r="G1035" s="128">
        <f>BDI!$B$17</f>
        <v>0.191</v>
      </c>
      <c r="H1035" s="129">
        <f t="shared" ca="1" si="49"/>
        <v>714.23</v>
      </c>
      <c r="I1035" s="127">
        <f t="shared" ca="1" si="50"/>
        <v>8570.76</v>
      </c>
      <c r="M1035" s="204"/>
    </row>
    <row r="1036" spans="1:13" x14ac:dyDescent="0.35">
      <c r="A1036" s="168" t="s">
        <v>948</v>
      </c>
      <c r="B1036" s="169" t="s">
        <v>2543</v>
      </c>
      <c r="C1036" s="170" t="s">
        <v>70</v>
      </c>
      <c r="D1036" s="170">
        <v>2</v>
      </c>
      <c r="E1036" s="126">
        <f ca="1">OFFSET(INDEX(Composições!A:J,MATCH(Orçamentária!A1036,Composições!A:A,0),8),2,0)</f>
        <v>214.42</v>
      </c>
      <c r="F1036" s="127">
        <f t="shared" ca="1" si="48"/>
        <v>428.84</v>
      </c>
      <c r="G1036" s="128">
        <f>BDI!$B$17</f>
        <v>0.191</v>
      </c>
      <c r="H1036" s="129">
        <f t="shared" ca="1" si="49"/>
        <v>255.37</v>
      </c>
      <c r="I1036" s="127">
        <f t="shared" ca="1" si="50"/>
        <v>510.74</v>
      </c>
      <c r="M1036" s="204"/>
    </row>
    <row r="1037" spans="1:13" ht="25" hidden="1" x14ac:dyDescent="0.35">
      <c r="A1037" s="160" t="s">
        <v>2544</v>
      </c>
      <c r="B1037" s="108" t="s">
        <v>2545</v>
      </c>
      <c r="C1037" s="109" t="s">
        <v>2128</v>
      </c>
      <c r="D1037" s="109">
        <v>0</v>
      </c>
      <c r="E1037" s="126">
        <f ca="1">OFFSET(INDEX(Composições!A:J,MATCH(Orçamentária!A1037,Composições!A:A,0),8),2,0)</f>
        <v>0</v>
      </c>
      <c r="F1037" s="127">
        <f t="shared" ca="1" si="48"/>
        <v>0</v>
      </c>
      <c r="G1037" s="128" t="e">
        <f>IF(A1037&lt;&gt;"",IF(AND(#REF!="Padrão",$H$4=#REF!),BDI!$B$17,IF(AND(#REF!="Padrão",$H$4=#REF!),BDI!#REF!,IF(AND(#REF!="Diferenciado",$H$4=#REF!),BDI!$E$17,IF(AND(#REF!="Diferenciado",$H$4=#REF!),BDI!#REF!,IF(#REF!="ZERO",0))))),"")</f>
        <v>#REF!</v>
      </c>
      <c r="H1037" s="129" t="e">
        <f t="shared" ca="1" si="49"/>
        <v>#REF!</v>
      </c>
      <c r="I1037" s="127" t="e">
        <f t="shared" ca="1" si="50"/>
        <v>#REF!</v>
      </c>
    </row>
    <row r="1038" spans="1:13" hidden="1" x14ac:dyDescent="0.35">
      <c r="A1038" s="160" t="s">
        <v>2546</v>
      </c>
      <c r="B1038" s="108" t="s">
        <v>2547</v>
      </c>
      <c r="C1038" s="109" t="s">
        <v>2128</v>
      </c>
      <c r="D1038" s="109">
        <v>0</v>
      </c>
      <c r="E1038" s="126">
        <f ca="1">OFFSET(INDEX(Composições!A:J,MATCH(Orçamentária!A1038,Composições!A:A,0),8),2,0)</f>
        <v>0</v>
      </c>
      <c r="F1038" s="127">
        <f t="shared" ca="1" si="48"/>
        <v>0</v>
      </c>
      <c r="G1038" s="128" t="e">
        <f>IF(A1038&lt;&gt;"",IF(AND(#REF!="Padrão",$H$4=#REF!),BDI!$B$17,IF(AND(#REF!="Padrão",$H$4=#REF!),BDI!#REF!,IF(AND(#REF!="Diferenciado",$H$4=#REF!),BDI!$E$17,IF(AND(#REF!="Diferenciado",$H$4=#REF!),BDI!#REF!,IF(#REF!="ZERO",0))))),"")</f>
        <v>#REF!</v>
      </c>
      <c r="H1038" s="129" t="e">
        <f t="shared" ca="1" si="49"/>
        <v>#REF!</v>
      </c>
      <c r="I1038" s="127" t="e">
        <f t="shared" ca="1" si="50"/>
        <v>#REF!</v>
      </c>
    </row>
    <row r="1039" spans="1:13" hidden="1" x14ac:dyDescent="0.35">
      <c r="A1039" s="160" t="s">
        <v>2548</v>
      </c>
      <c r="B1039" s="108" t="s">
        <v>2549</v>
      </c>
      <c r="C1039" s="109" t="s">
        <v>2128</v>
      </c>
      <c r="D1039" s="109">
        <v>0</v>
      </c>
      <c r="E1039" s="126">
        <f ca="1">OFFSET(INDEX(Composições!A:J,MATCH(Orçamentária!A1039,Composições!A:A,0),8),2,0)</f>
        <v>0</v>
      </c>
      <c r="F1039" s="127">
        <f t="shared" ca="1" si="48"/>
        <v>0</v>
      </c>
      <c r="G1039" s="128" t="e">
        <f>IF(A1039&lt;&gt;"",IF(AND(#REF!="Padrão",$H$4=#REF!),BDI!$B$17,IF(AND(#REF!="Padrão",$H$4=#REF!),BDI!#REF!,IF(AND(#REF!="Diferenciado",$H$4=#REF!),BDI!$E$17,IF(AND(#REF!="Diferenciado",$H$4=#REF!),BDI!#REF!,IF(#REF!="ZERO",0))))),"")</f>
        <v>#REF!</v>
      </c>
      <c r="H1039" s="129" t="e">
        <f t="shared" ca="1" si="49"/>
        <v>#REF!</v>
      </c>
      <c r="I1039" s="127" t="e">
        <f t="shared" ca="1" si="50"/>
        <v>#REF!</v>
      </c>
    </row>
    <row r="1040" spans="1:13" hidden="1" x14ac:dyDescent="0.35">
      <c r="A1040" s="160" t="s">
        <v>2550</v>
      </c>
      <c r="B1040" s="108" t="s">
        <v>2551</v>
      </c>
      <c r="C1040" s="109" t="s">
        <v>2128</v>
      </c>
      <c r="D1040" s="109">
        <v>0</v>
      </c>
      <c r="E1040" s="126">
        <f ca="1">OFFSET(INDEX(Composições!A:J,MATCH(Orçamentária!A1040,Composições!A:A,0),8),2,0)</f>
        <v>0</v>
      </c>
      <c r="F1040" s="127">
        <f t="shared" ca="1" si="48"/>
        <v>0</v>
      </c>
      <c r="G1040" s="128" t="e">
        <f>IF(A1040&lt;&gt;"",IF(AND(#REF!="Padrão",$H$4=#REF!),BDI!$B$17,IF(AND(#REF!="Padrão",$H$4=#REF!),BDI!#REF!,IF(AND(#REF!="Diferenciado",$H$4=#REF!),BDI!$E$17,IF(AND(#REF!="Diferenciado",$H$4=#REF!),BDI!#REF!,IF(#REF!="ZERO",0))))),"")</f>
        <v>#REF!</v>
      </c>
      <c r="H1040" s="129" t="e">
        <f t="shared" ca="1" si="49"/>
        <v>#REF!</v>
      </c>
      <c r="I1040" s="127" t="e">
        <f t="shared" ca="1" si="50"/>
        <v>#REF!</v>
      </c>
    </row>
    <row r="1041" spans="1:9" hidden="1" x14ac:dyDescent="0.35">
      <c r="A1041" s="160" t="s">
        <v>2552</v>
      </c>
      <c r="B1041" s="108" t="s">
        <v>2553</v>
      </c>
      <c r="C1041" s="109" t="s">
        <v>2128</v>
      </c>
      <c r="D1041" s="109">
        <v>0</v>
      </c>
      <c r="E1041" s="126">
        <f ca="1">OFFSET(INDEX(Composições!A:J,MATCH(Orçamentária!A1041,Composições!A:A,0),8),2,0)</f>
        <v>0</v>
      </c>
      <c r="F1041" s="127">
        <f t="shared" ca="1" si="48"/>
        <v>0</v>
      </c>
      <c r="G1041" s="128" t="e">
        <f>IF(A1041&lt;&gt;"",IF(AND(#REF!="Padrão",$H$4=#REF!),BDI!$B$17,IF(AND(#REF!="Padrão",$H$4=#REF!),BDI!#REF!,IF(AND(#REF!="Diferenciado",$H$4=#REF!),BDI!$E$17,IF(AND(#REF!="Diferenciado",$H$4=#REF!),BDI!#REF!,IF(#REF!="ZERO",0))))),"")</f>
        <v>#REF!</v>
      </c>
      <c r="H1041" s="129" t="e">
        <f t="shared" ca="1" si="49"/>
        <v>#REF!</v>
      </c>
      <c r="I1041" s="127" t="e">
        <f t="shared" ca="1" si="50"/>
        <v>#REF!</v>
      </c>
    </row>
    <row r="1042" spans="1:9" hidden="1" x14ac:dyDescent="0.35">
      <c r="A1042" s="160" t="s">
        <v>2554</v>
      </c>
      <c r="B1042" s="108" t="s">
        <v>2555</v>
      </c>
      <c r="C1042" s="109" t="s">
        <v>2128</v>
      </c>
      <c r="D1042" s="109">
        <v>0</v>
      </c>
      <c r="E1042" s="126">
        <f ca="1">OFFSET(INDEX(Composições!A:J,MATCH(Orçamentária!A1042,Composições!A:A,0),8),2,0)</f>
        <v>0</v>
      </c>
      <c r="F1042" s="127">
        <f t="shared" ca="1" si="48"/>
        <v>0</v>
      </c>
      <c r="G1042" s="128" t="e">
        <f>IF(A1042&lt;&gt;"",IF(AND(#REF!="Padrão",$H$4=#REF!),BDI!$B$17,IF(AND(#REF!="Padrão",$H$4=#REF!),BDI!#REF!,IF(AND(#REF!="Diferenciado",$H$4=#REF!),BDI!$E$17,IF(AND(#REF!="Diferenciado",$H$4=#REF!),BDI!#REF!,IF(#REF!="ZERO",0))))),"")</f>
        <v>#REF!</v>
      </c>
      <c r="H1042" s="129" t="e">
        <f t="shared" ca="1" si="49"/>
        <v>#REF!</v>
      </c>
      <c r="I1042" s="127" t="e">
        <f t="shared" ca="1" si="50"/>
        <v>#REF!</v>
      </c>
    </row>
    <row r="1043" spans="1:9" hidden="1" x14ac:dyDescent="0.35">
      <c r="A1043" s="160" t="s">
        <v>2556</v>
      </c>
      <c r="B1043" s="108" t="s">
        <v>2557</v>
      </c>
      <c r="C1043" s="109" t="s">
        <v>2128</v>
      </c>
      <c r="D1043" s="109">
        <v>0</v>
      </c>
      <c r="E1043" s="126">
        <f ca="1">OFFSET(INDEX(Composições!A:J,MATCH(Orçamentária!A1043,Composições!A:A,0),8),2,0)</f>
        <v>0</v>
      </c>
      <c r="F1043" s="127">
        <f t="shared" ca="1" si="48"/>
        <v>0</v>
      </c>
      <c r="G1043" s="128" t="e">
        <f>IF(A1043&lt;&gt;"",IF(AND(#REF!="Padrão",$H$4=#REF!),BDI!$B$17,IF(AND(#REF!="Padrão",$H$4=#REF!),BDI!#REF!,IF(AND(#REF!="Diferenciado",$H$4=#REF!),BDI!$E$17,IF(AND(#REF!="Diferenciado",$H$4=#REF!),BDI!#REF!,IF(#REF!="ZERO",0))))),"")</f>
        <v>#REF!</v>
      </c>
      <c r="H1043" s="129" t="e">
        <f t="shared" ca="1" si="49"/>
        <v>#REF!</v>
      </c>
      <c r="I1043" s="127" t="e">
        <f t="shared" ca="1" si="50"/>
        <v>#REF!</v>
      </c>
    </row>
    <row r="1044" spans="1:9" hidden="1" x14ac:dyDescent="0.35">
      <c r="A1044" s="160" t="s">
        <v>2558</v>
      </c>
      <c r="B1044" s="108" t="s">
        <v>2559</v>
      </c>
      <c r="C1044" s="109" t="s">
        <v>2128</v>
      </c>
      <c r="D1044" s="109">
        <v>0</v>
      </c>
      <c r="E1044" s="126">
        <f ca="1">OFFSET(INDEX(Composições!A:J,MATCH(Orçamentária!A1044,Composições!A:A,0),8),2,0)</f>
        <v>0</v>
      </c>
      <c r="F1044" s="127">
        <f t="shared" ca="1" si="48"/>
        <v>0</v>
      </c>
      <c r="G1044" s="128" t="e">
        <f>IF(A1044&lt;&gt;"",IF(AND(#REF!="Padrão",$H$4=#REF!),BDI!$B$17,IF(AND(#REF!="Padrão",$H$4=#REF!),BDI!#REF!,IF(AND(#REF!="Diferenciado",$H$4=#REF!),BDI!$E$17,IF(AND(#REF!="Diferenciado",$H$4=#REF!),BDI!#REF!,IF(#REF!="ZERO",0))))),"")</f>
        <v>#REF!</v>
      </c>
      <c r="H1044" s="129" t="e">
        <f t="shared" ca="1" si="49"/>
        <v>#REF!</v>
      </c>
      <c r="I1044" s="127" t="e">
        <f t="shared" ca="1" si="50"/>
        <v>#REF!</v>
      </c>
    </row>
    <row r="1045" spans="1:9" hidden="1" x14ac:dyDescent="0.35">
      <c r="A1045" s="160" t="s">
        <v>2560</v>
      </c>
      <c r="B1045" s="108" t="s">
        <v>2561</v>
      </c>
      <c r="C1045" s="109" t="s">
        <v>2128</v>
      </c>
      <c r="D1045" s="109">
        <v>0</v>
      </c>
      <c r="E1045" s="126">
        <f ca="1">OFFSET(INDEX(Composições!A:J,MATCH(Orçamentária!A1045,Composições!A:A,0),8),2,0)</f>
        <v>0</v>
      </c>
      <c r="F1045" s="127">
        <f t="shared" ca="1" si="48"/>
        <v>0</v>
      </c>
      <c r="G1045" s="128" t="e">
        <f>IF(A1045&lt;&gt;"",IF(AND(#REF!="Padrão",$H$4=#REF!),BDI!$B$17,IF(AND(#REF!="Padrão",$H$4=#REF!),BDI!#REF!,IF(AND(#REF!="Diferenciado",$H$4=#REF!),BDI!$E$17,IF(AND(#REF!="Diferenciado",$H$4=#REF!),BDI!#REF!,IF(#REF!="ZERO",0))))),"")</f>
        <v>#REF!</v>
      </c>
      <c r="H1045" s="129" t="e">
        <f t="shared" ca="1" si="49"/>
        <v>#REF!</v>
      </c>
      <c r="I1045" s="127" t="e">
        <f t="shared" ca="1" si="50"/>
        <v>#REF!</v>
      </c>
    </row>
    <row r="1046" spans="1:9" hidden="1" x14ac:dyDescent="0.35">
      <c r="A1046" s="160" t="s">
        <v>949</v>
      </c>
      <c r="B1046" s="108" t="s">
        <v>2562</v>
      </c>
      <c r="C1046" s="109" t="s">
        <v>2128</v>
      </c>
      <c r="D1046" s="109">
        <v>0</v>
      </c>
      <c r="E1046" s="126">
        <f ca="1">OFFSET(INDEX(Composições!A:J,MATCH(Orçamentária!A1046,Composições!A:A,0),8),2,0)</f>
        <v>0</v>
      </c>
      <c r="F1046" s="127">
        <f t="shared" ca="1" si="48"/>
        <v>0</v>
      </c>
      <c r="G1046" s="128" t="e">
        <f>IF(A1046&lt;&gt;"",IF(AND(#REF!="Padrão",$H$4=#REF!),BDI!$B$17,IF(AND(#REF!="Padrão",$H$4=#REF!),BDI!#REF!,IF(AND(#REF!="Diferenciado",$H$4=#REF!),BDI!$E$17,IF(AND(#REF!="Diferenciado",$H$4=#REF!),BDI!#REF!,IF(#REF!="ZERO",0))))),"")</f>
        <v>#REF!</v>
      </c>
      <c r="H1046" s="129" t="e">
        <f t="shared" ca="1" si="49"/>
        <v>#REF!</v>
      </c>
      <c r="I1046" s="127" t="e">
        <f t="shared" ca="1" si="50"/>
        <v>#REF!</v>
      </c>
    </row>
    <row r="1047" spans="1:9" hidden="1" x14ac:dyDescent="0.35">
      <c r="A1047" s="160" t="s">
        <v>2563</v>
      </c>
      <c r="B1047" s="108" t="s">
        <v>2564</v>
      </c>
      <c r="C1047" s="109" t="s">
        <v>16</v>
      </c>
      <c r="D1047" s="109">
        <v>0</v>
      </c>
      <c r="E1047" s="126" t="s">
        <v>402</v>
      </c>
      <c r="F1047" s="127" t="str">
        <f t="shared" si="48"/>
        <v/>
      </c>
      <c r="G1047" s="128" t="e">
        <f>IF(A1047&lt;&gt;"",IF(AND(#REF!="Padrão",$H$4=#REF!),BDI!$B$17,IF(AND(#REF!="Padrão",$H$4=#REF!),BDI!#REF!,IF(AND(#REF!="Diferenciado",$H$4=#REF!),BDI!$E$17,IF(AND(#REF!="Diferenciado",$H$4=#REF!),BDI!#REF!,IF(#REF!="ZERO",0))))),"")</f>
        <v>#REF!</v>
      </c>
      <c r="H1047" s="129" t="str">
        <f t="shared" si="49"/>
        <v/>
      </c>
      <c r="I1047" s="127" t="str">
        <f t="shared" si="50"/>
        <v/>
      </c>
    </row>
    <row r="1048" spans="1:9" hidden="1" x14ac:dyDescent="0.35">
      <c r="A1048" s="160" t="s">
        <v>2565</v>
      </c>
      <c r="B1048" s="108" t="s">
        <v>8102</v>
      </c>
      <c r="C1048" s="109" t="s">
        <v>16</v>
      </c>
      <c r="D1048" s="109">
        <v>0</v>
      </c>
      <c r="E1048" s="126" t="s">
        <v>402</v>
      </c>
      <c r="F1048" s="127" t="str">
        <f t="shared" si="48"/>
        <v/>
      </c>
      <c r="G1048" s="128" t="e">
        <f>IF(A1048&lt;&gt;"",IF(AND(#REF!="Padrão",$H$4=#REF!),BDI!$B$17,IF(AND(#REF!="Padrão",$H$4=#REF!),BDI!#REF!,IF(AND(#REF!="Diferenciado",$H$4=#REF!),BDI!$E$17,IF(AND(#REF!="Diferenciado",$H$4=#REF!),BDI!#REF!,IF(#REF!="ZERO",0))))),"")</f>
        <v>#REF!</v>
      </c>
      <c r="H1048" s="129" t="str">
        <f t="shared" si="49"/>
        <v/>
      </c>
      <c r="I1048" s="127" t="str">
        <f t="shared" si="50"/>
        <v/>
      </c>
    </row>
    <row r="1049" spans="1:9" hidden="1" x14ac:dyDescent="0.35">
      <c r="A1049" s="160" t="s">
        <v>2566</v>
      </c>
      <c r="B1049" s="108" t="s">
        <v>2567</v>
      </c>
      <c r="C1049" s="109" t="s">
        <v>16</v>
      </c>
      <c r="D1049" s="109">
        <v>0</v>
      </c>
      <c r="E1049" s="126" t="s">
        <v>402</v>
      </c>
      <c r="F1049" s="127" t="str">
        <f t="shared" si="48"/>
        <v/>
      </c>
      <c r="G1049" s="128" t="e">
        <f>IF(A1049&lt;&gt;"",IF(AND(#REF!="Padrão",$H$4=#REF!),BDI!$B$17,IF(AND(#REF!="Padrão",$H$4=#REF!),BDI!#REF!,IF(AND(#REF!="Diferenciado",$H$4=#REF!),BDI!$E$17,IF(AND(#REF!="Diferenciado",$H$4=#REF!),BDI!#REF!,IF(#REF!="ZERO",0))))),"")</f>
        <v>#REF!</v>
      </c>
      <c r="H1049" s="129" t="str">
        <f t="shared" si="49"/>
        <v/>
      </c>
      <c r="I1049" s="127" t="str">
        <f t="shared" si="50"/>
        <v/>
      </c>
    </row>
    <row r="1050" spans="1:9" hidden="1" x14ac:dyDescent="0.35">
      <c r="A1050" s="160" t="s">
        <v>2568</v>
      </c>
      <c r="B1050" s="108" t="s">
        <v>2569</v>
      </c>
      <c r="C1050" s="109" t="s">
        <v>16</v>
      </c>
      <c r="D1050" s="109">
        <v>0</v>
      </c>
      <c r="E1050" s="126" t="s">
        <v>402</v>
      </c>
      <c r="F1050" s="127" t="str">
        <f t="shared" si="48"/>
        <v/>
      </c>
      <c r="G1050" s="128" t="e">
        <f>IF(A1050&lt;&gt;"",IF(AND(#REF!="Padrão",$H$4=#REF!),BDI!$B$17,IF(AND(#REF!="Padrão",$H$4=#REF!),BDI!#REF!,IF(AND(#REF!="Diferenciado",$H$4=#REF!),BDI!$E$17,IF(AND(#REF!="Diferenciado",$H$4=#REF!),BDI!#REF!,IF(#REF!="ZERO",0))))),"")</f>
        <v>#REF!</v>
      </c>
      <c r="H1050" s="129" t="str">
        <f t="shared" si="49"/>
        <v/>
      </c>
      <c r="I1050" s="127" t="str">
        <f t="shared" si="50"/>
        <v/>
      </c>
    </row>
    <row r="1051" spans="1:9" hidden="1" x14ac:dyDescent="0.35">
      <c r="A1051" s="160" t="s">
        <v>2570</v>
      </c>
      <c r="B1051" s="108" t="s">
        <v>2571</v>
      </c>
      <c r="C1051" s="109" t="s">
        <v>16</v>
      </c>
      <c r="D1051" s="109">
        <v>0</v>
      </c>
      <c r="E1051" s="126" t="s">
        <v>402</v>
      </c>
      <c r="F1051" s="127" t="str">
        <f t="shared" si="48"/>
        <v/>
      </c>
      <c r="G1051" s="128" t="e">
        <f>IF(A1051&lt;&gt;"",IF(AND(#REF!="Padrão",$H$4=#REF!),BDI!$B$17,IF(AND(#REF!="Padrão",$H$4=#REF!),BDI!#REF!,IF(AND(#REF!="Diferenciado",$H$4=#REF!),BDI!$E$17,IF(AND(#REF!="Diferenciado",$H$4=#REF!),BDI!#REF!,IF(#REF!="ZERO",0))))),"")</f>
        <v>#REF!</v>
      </c>
      <c r="H1051" s="129" t="str">
        <f t="shared" si="49"/>
        <v/>
      </c>
      <c r="I1051" s="127" t="str">
        <f t="shared" si="50"/>
        <v/>
      </c>
    </row>
    <row r="1052" spans="1:9" hidden="1" x14ac:dyDescent="0.35">
      <c r="A1052" s="160" t="s">
        <v>2572</v>
      </c>
      <c r="B1052" s="108" t="s">
        <v>2573</v>
      </c>
      <c r="C1052" s="109" t="s">
        <v>449</v>
      </c>
      <c r="D1052" s="109">
        <v>0</v>
      </c>
      <c r="E1052" s="126" t="s">
        <v>402</v>
      </c>
      <c r="F1052" s="127" t="str">
        <f t="shared" si="48"/>
        <v/>
      </c>
      <c r="G1052" s="128" t="e">
        <f>IF(A1052&lt;&gt;"",IF(AND(#REF!="Padrão",$H$4=#REF!),BDI!$B$17,IF(AND(#REF!="Padrão",$H$4=#REF!),BDI!#REF!,IF(AND(#REF!="Diferenciado",$H$4=#REF!),BDI!$E$17,IF(AND(#REF!="Diferenciado",$H$4=#REF!),BDI!#REF!,IF(#REF!="ZERO",0))))),"")</f>
        <v>#REF!</v>
      </c>
      <c r="H1052" s="129" t="str">
        <f t="shared" si="49"/>
        <v/>
      </c>
      <c r="I1052" s="127" t="str">
        <f t="shared" si="50"/>
        <v/>
      </c>
    </row>
    <row r="1053" spans="1:9" hidden="1" x14ac:dyDescent="0.35">
      <c r="A1053" s="160" t="s">
        <v>2574</v>
      </c>
      <c r="B1053" s="108" t="s">
        <v>2575</v>
      </c>
      <c r="C1053" s="109" t="s">
        <v>449</v>
      </c>
      <c r="D1053" s="109">
        <v>0</v>
      </c>
      <c r="E1053" s="126" t="s">
        <v>402</v>
      </c>
      <c r="F1053" s="127" t="str">
        <f t="shared" si="48"/>
        <v/>
      </c>
      <c r="G1053" s="128" t="e">
        <f>IF(A1053&lt;&gt;"",IF(AND(#REF!="Padrão",$H$4=#REF!),BDI!$B$17,IF(AND(#REF!="Padrão",$H$4=#REF!),BDI!#REF!,IF(AND(#REF!="Diferenciado",$H$4=#REF!),BDI!$E$17,IF(AND(#REF!="Diferenciado",$H$4=#REF!),BDI!#REF!,IF(#REF!="ZERO",0))))),"")</f>
        <v>#REF!</v>
      </c>
      <c r="H1053" s="129" t="str">
        <f t="shared" si="49"/>
        <v/>
      </c>
      <c r="I1053" s="127" t="str">
        <f t="shared" si="50"/>
        <v/>
      </c>
    </row>
    <row r="1054" spans="1:9" hidden="1" x14ac:dyDescent="0.35">
      <c r="A1054" s="160" t="s">
        <v>2576</v>
      </c>
      <c r="B1054" s="108" t="s">
        <v>2577</v>
      </c>
      <c r="C1054" s="109" t="s">
        <v>16</v>
      </c>
      <c r="D1054" s="109">
        <v>0</v>
      </c>
      <c r="E1054" s="126" t="s">
        <v>402</v>
      </c>
      <c r="F1054" s="127" t="str">
        <f t="shared" si="48"/>
        <v/>
      </c>
      <c r="G1054" s="128" t="e">
        <f>IF(A1054&lt;&gt;"",IF(AND(#REF!="Padrão",$H$4=#REF!),BDI!$B$17,IF(AND(#REF!="Padrão",$H$4=#REF!),BDI!#REF!,IF(AND(#REF!="Diferenciado",$H$4=#REF!),BDI!$E$17,IF(AND(#REF!="Diferenciado",$H$4=#REF!),BDI!#REF!,IF(#REF!="ZERO",0))))),"")</f>
        <v>#REF!</v>
      </c>
      <c r="H1054" s="129" t="str">
        <f t="shared" si="49"/>
        <v/>
      </c>
      <c r="I1054" s="127" t="str">
        <f t="shared" si="50"/>
        <v/>
      </c>
    </row>
    <row r="1055" spans="1:9" hidden="1" x14ac:dyDescent="0.35">
      <c r="A1055" s="160" t="s">
        <v>2578</v>
      </c>
      <c r="B1055" s="108" t="s">
        <v>5386</v>
      </c>
      <c r="C1055" s="109" t="s">
        <v>16</v>
      </c>
      <c r="D1055" s="109">
        <v>0</v>
      </c>
      <c r="E1055" s="126" t="s">
        <v>402</v>
      </c>
      <c r="F1055" s="127" t="str">
        <f t="shared" si="48"/>
        <v/>
      </c>
      <c r="G1055" s="128" t="e">
        <f>IF(A1055&lt;&gt;"",IF(AND(#REF!="Padrão",$H$4=#REF!),BDI!$B$17,IF(AND(#REF!="Padrão",$H$4=#REF!),BDI!#REF!,IF(AND(#REF!="Diferenciado",$H$4=#REF!),BDI!$E$17,IF(AND(#REF!="Diferenciado",$H$4=#REF!),BDI!#REF!,IF(#REF!="ZERO",0))))),"")</f>
        <v>#REF!</v>
      </c>
      <c r="H1055" s="129" t="str">
        <f t="shared" si="49"/>
        <v/>
      </c>
      <c r="I1055" s="127" t="str">
        <f t="shared" si="50"/>
        <v/>
      </c>
    </row>
    <row r="1056" spans="1:9" hidden="1" x14ac:dyDescent="0.35">
      <c r="A1056" s="160" t="s">
        <v>2579</v>
      </c>
      <c r="B1056" s="108" t="s">
        <v>2580</v>
      </c>
      <c r="C1056" s="109" t="s">
        <v>16</v>
      </c>
      <c r="D1056" s="109">
        <v>0</v>
      </c>
      <c r="E1056" s="126" t="s">
        <v>402</v>
      </c>
      <c r="F1056" s="127" t="str">
        <f t="shared" si="48"/>
        <v/>
      </c>
      <c r="G1056" s="128" t="e">
        <f>IF(A1056&lt;&gt;"",IF(AND(#REF!="Padrão",$H$4=#REF!),BDI!$B$17,IF(AND(#REF!="Padrão",$H$4=#REF!),BDI!#REF!,IF(AND(#REF!="Diferenciado",$H$4=#REF!),BDI!$E$17,IF(AND(#REF!="Diferenciado",$H$4=#REF!),BDI!#REF!,IF(#REF!="ZERO",0))))),"")</f>
        <v>#REF!</v>
      </c>
      <c r="H1056" s="129" t="str">
        <f t="shared" si="49"/>
        <v/>
      </c>
      <c r="I1056" s="127" t="str">
        <f t="shared" si="50"/>
        <v/>
      </c>
    </row>
    <row r="1057" spans="1:13" hidden="1" x14ac:dyDescent="0.35">
      <c r="A1057" s="160" t="s">
        <v>2581</v>
      </c>
      <c r="B1057" s="108" t="s">
        <v>2582</v>
      </c>
      <c r="C1057" s="109" t="s">
        <v>1639</v>
      </c>
      <c r="D1057" s="109">
        <v>0</v>
      </c>
      <c r="E1057" s="126" t="s">
        <v>402</v>
      </c>
      <c r="F1057" s="127" t="str">
        <f t="shared" si="48"/>
        <v/>
      </c>
      <c r="G1057" s="128" t="e">
        <f>IF(A1057&lt;&gt;"",IF(AND(#REF!="Padrão",$H$4=#REF!),BDI!$B$17,IF(AND(#REF!="Padrão",$H$4=#REF!),BDI!#REF!,IF(AND(#REF!="Diferenciado",$H$4=#REF!),BDI!$E$17,IF(AND(#REF!="Diferenciado",$H$4=#REF!),BDI!#REF!,IF(#REF!="ZERO",0))))),"")</f>
        <v>#REF!</v>
      </c>
      <c r="H1057" s="129" t="str">
        <f t="shared" si="49"/>
        <v/>
      </c>
      <c r="I1057" s="127" t="str">
        <f t="shared" si="50"/>
        <v/>
      </c>
    </row>
    <row r="1058" spans="1:13" hidden="1" x14ac:dyDescent="0.35">
      <c r="A1058" s="160" t="s">
        <v>951</v>
      </c>
      <c r="B1058" s="108" t="s">
        <v>2583</v>
      </c>
      <c r="C1058" s="109" t="s">
        <v>5343</v>
      </c>
      <c r="D1058" s="109">
        <v>0</v>
      </c>
      <c r="E1058" s="126">
        <f ca="1">OFFSET(INDEX(Composições!A:J,MATCH(Orçamentária!A1058,Composições!A:A,0),8),2,0)</f>
        <v>0</v>
      </c>
      <c r="F1058" s="127">
        <f t="shared" ca="1" si="48"/>
        <v>0</v>
      </c>
      <c r="G1058" s="128" t="e">
        <f>IF(A1058&lt;&gt;"",IF(AND(#REF!="Padrão",$H$4=#REF!),BDI!$B$17,IF(AND(#REF!="Padrão",$H$4=#REF!),BDI!#REF!,IF(AND(#REF!="Diferenciado",$H$4=#REF!),BDI!$E$17,IF(AND(#REF!="Diferenciado",$H$4=#REF!),BDI!#REF!,IF(#REF!="ZERO",0))))),"")</f>
        <v>#REF!</v>
      </c>
      <c r="H1058" s="129" t="e">
        <f t="shared" ca="1" si="49"/>
        <v>#REF!</v>
      </c>
      <c r="I1058" s="127" t="e">
        <f t="shared" ca="1" si="50"/>
        <v>#REF!</v>
      </c>
    </row>
    <row r="1059" spans="1:13" hidden="1" x14ac:dyDescent="0.35">
      <c r="A1059" s="160" t="s">
        <v>953</v>
      </c>
      <c r="B1059" s="108" t="s">
        <v>2584</v>
      </c>
      <c r="C1059" s="109" t="s">
        <v>69</v>
      </c>
      <c r="D1059" s="109">
        <v>0</v>
      </c>
      <c r="E1059" s="126">
        <f ca="1">OFFSET(INDEX(Composições!A:J,MATCH(Orçamentária!A1059,Composições!A:A,0),8),2,0)</f>
        <v>2.4298005120242001</v>
      </c>
      <c r="F1059" s="127">
        <f t="shared" ca="1" si="48"/>
        <v>0</v>
      </c>
      <c r="G1059" s="128" t="e">
        <f>IF(A1059&lt;&gt;"",IF(AND(#REF!="Padrão",$H$4=#REF!),BDI!$B$17,IF(AND(#REF!="Padrão",$H$4=#REF!),BDI!#REF!,IF(AND(#REF!="Diferenciado",$H$4=#REF!),BDI!$E$17,IF(AND(#REF!="Diferenciado",$H$4=#REF!),BDI!#REF!,IF(#REF!="ZERO",0))))),"")</f>
        <v>#REF!</v>
      </c>
      <c r="H1059" s="129" t="e">
        <f t="shared" ca="1" si="49"/>
        <v>#REF!</v>
      </c>
      <c r="I1059" s="127" t="e">
        <f t="shared" ca="1" si="50"/>
        <v>#REF!</v>
      </c>
    </row>
    <row r="1060" spans="1:13" hidden="1" x14ac:dyDescent="0.35">
      <c r="A1060" s="160" t="s">
        <v>2585</v>
      </c>
      <c r="B1060" s="108" t="s">
        <v>5387</v>
      </c>
      <c r="C1060" s="109" t="s">
        <v>16</v>
      </c>
      <c r="D1060" s="109">
        <v>0</v>
      </c>
      <c r="E1060" s="126" t="s">
        <v>402</v>
      </c>
      <c r="F1060" s="127" t="str">
        <f t="shared" si="48"/>
        <v/>
      </c>
      <c r="G1060" s="128" t="e">
        <f>IF(A1060&lt;&gt;"",IF(AND(#REF!="Padrão",$H$4=#REF!),BDI!$B$17,IF(AND(#REF!="Padrão",$H$4=#REF!),BDI!#REF!,IF(AND(#REF!="Diferenciado",$H$4=#REF!),BDI!$E$17,IF(AND(#REF!="Diferenciado",$H$4=#REF!),BDI!#REF!,IF(#REF!="ZERO",0))))),"")</f>
        <v>#REF!</v>
      </c>
      <c r="H1060" s="129" t="str">
        <f t="shared" si="49"/>
        <v/>
      </c>
      <c r="I1060" s="127" t="str">
        <f t="shared" si="50"/>
        <v/>
      </c>
    </row>
    <row r="1061" spans="1:13" ht="25" hidden="1" x14ac:dyDescent="0.35">
      <c r="A1061" s="160" t="s">
        <v>2586</v>
      </c>
      <c r="B1061" s="108" t="s">
        <v>2587</v>
      </c>
      <c r="C1061" s="109" t="s">
        <v>16</v>
      </c>
      <c r="D1061" s="109">
        <v>0</v>
      </c>
      <c r="E1061" s="126" t="s">
        <v>402</v>
      </c>
      <c r="F1061" s="127" t="str">
        <f t="shared" si="48"/>
        <v/>
      </c>
      <c r="G1061" s="128" t="e">
        <f>IF(A1061&lt;&gt;"",IF(AND(#REF!="Padrão",$H$4=#REF!),BDI!$B$17,IF(AND(#REF!="Padrão",$H$4=#REF!),BDI!#REF!,IF(AND(#REF!="Diferenciado",$H$4=#REF!),BDI!$E$17,IF(AND(#REF!="Diferenciado",$H$4=#REF!),BDI!#REF!,IF(#REF!="ZERO",0))))),"")</f>
        <v>#REF!</v>
      </c>
      <c r="H1061" s="129" t="str">
        <f t="shared" si="49"/>
        <v/>
      </c>
      <c r="I1061" s="127" t="str">
        <f t="shared" si="50"/>
        <v/>
      </c>
    </row>
    <row r="1062" spans="1:13" hidden="1" x14ac:dyDescent="0.35">
      <c r="A1062" s="160" t="s">
        <v>2588</v>
      </c>
      <c r="B1062" s="108" t="s">
        <v>2589</v>
      </c>
      <c r="C1062" s="109" t="s">
        <v>16</v>
      </c>
      <c r="D1062" s="109">
        <v>0</v>
      </c>
      <c r="E1062" s="126" t="s">
        <v>402</v>
      </c>
      <c r="F1062" s="127" t="str">
        <f t="shared" si="48"/>
        <v/>
      </c>
      <c r="G1062" s="128" t="e">
        <f>IF(A1062&lt;&gt;"",IF(AND(#REF!="Padrão",$H$4=#REF!),BDI!$B$17,IF(AND(#REF!="Padrão",$H$4=#REF!),BDI!#REF!,IF(AND(#REF!="Diferenciado",$H$4=#REF!),BDI!$E$17,IF(AND(#REF!="Diferenciado",$H$4=#REF!),BDI!#REF!,IF(#REF!="ZERO",0))))),"")</f>
        <v>#REF!</v>
      </c>
      <c r="H1062" s="129" t="str">
        <f t="shared" si="49"/>
        <v/>
      </c>
      <c r="I1062" s="127" t="str">
        <f t="shared" si="50"/>
        <v/>
      </c>
    </row>
    <row r="1063" spans="1:13" hidden="1" x14ac:dyDescent="0.35">
      <c r="A1063" s="160" t="s">
        <v>2590</v>
      </c>
      <c r="B1063" s="108" t="s">
        <v>2591</v>
      </c>
      <c r="C1063" s="109" t="s">
        <v>16</v>
      </c>
      <c r="D1063" s="109">
        <v>0</v>
      </c>
      <c r="E1063" s="126" t="s">
        <v>402</v>
      </c>
      <c r="F1063" s="127" t="str">
        <f t="shared" si="48"/>
        <v/>
      </c>
      <c r="G1063" s="128" t="e">
        <f>IF(A1063&lt;&gt;"",IF(AND(#REF!="Padrão",$H$4=#REF!),BDI!$B$17,IF(AND(#REF!="Padrão",$H$4=#REF!),BDI!#REF!,IF(AND(#REF!="Diferenciado",$H$4=#REF!),BDI!$E$17,IF(AND(#REF!="Diferenciado",$H$4=#REF!),BDI!#REF!,IF(#REF!="ZERO",0))))),"")</f>
        <v>#REF!</v>
      </c>
      <c r="H1063" s="129" t="str">
        <f t="shared" si="49"/>
        <v/>
      </c>
      <c r="I1063" s="127" t="str">
        <f t="shared" si="50"/>
        <v/>
      </c>
    </row>
    <row r="1064" spans="1:13" hidden="1" x14ac:dyDescent="0.35">
      <c r="A1064" s="160" t="s">
        <v>955</v>
      </c>
      <c r="B1064" s="108" t="s">
        <v>2592</v>
      </c>
      <c r="C1064" s="109" t="s">
        <v>70</v>
      </c>
      <c r="D1064" s="109">
        <v>0</v>
      </c>
      <c r="E1064" s="126">
        <f ca="1">OFFSET(INDEX(Composições!A:J,MATCH(Orçamentária!A1064,Composições!A:A,0),8),2,0)</f>
        <v>0</v>
      </c>
      <c r="F1064" s="127">
        <f t="shared" ca="1" si="48"/>
        <v>0</v>
      </c>
      <c r="G1064" s="128" t="e">
        <f>IF(A1064&lt;&gt;"",IF(AND(#REF!="Padrão",$H$4=#REF!),BDI!$B$17,IF(AND(#REF!="Padrão",$H$4=#REF!),BDI!#REF!,IF(AND(#REF!="Diferenciado",$H$4=#REF!),BDI!$E$17,IF(AND(#REF!="Diferenciado",$H$4=#REF!),BDI!#REF!,IF(#REF!="ZERO",0))))),"")</f>
        <v>#REF!</v>
      </c>
      <c r="H1064" s="129" t="e">
        <f t="shared" ca="1" si="49"/>
        <v>#REF!</v>
      </c>
      <c r="I1064" s="127" t="e">
        <f t="shared" ca="1" si="50"/>
        <v>#REF!</v>
      </c>
    </row>
    <row r="1065" spans="1:13" x14ac:dyDescent="0.35">
      <c r="A1065" s="168" t="s">
        <v>957</v>
      </c>
      <c r="B1065" s="169" t="s">
        <v>2593</v>
      </c>
      <c r="C1065" s="170" t="s">
        <v>70</v>
      </c>
      <c r="D1065" s="170">
        <v>48</v>
      </c>
      <c r="E1065" s="126">
        <f ca="1">ROUND(OFFSET(INDEX(Composições!A:J,MATCH(Orçamentária!A1065,Composições!A:A,0),8),2,0),2)</f>
        <v>552.6</v>
      </c>
      <c r="F1065" s="127">
        <f t="shared" ca="1" si="48"/>
        <v>26524.800000000003</v>
      </c>
      <c r="G1065" s="128">
        <f>BDI!$B$17</f>
        <v>0.191</v>
      </c>
      <c r="H1065" s="129">
        <f t="shared" ca="1" si="49"/>
        <v>658.15</v>
      </c>
      <c r="I1065" s="127">
        <f t="shared" ca="1" si="50"/>
        <v>31591.200000000001</v>
      </c>
      <c r="M1065" s="204"/>
    </row>
    <row r="1066" spans="1:13" x14ac:dyDescent="0.35">
      <c r="A1066" s="168" t="s">
        <v>960</v>
      </c>
      <c r="B1066" s="169" t="s">
        <v>5388</v>
      </c>
      <c r="C1066" s="170" t="s">
        <v>70</v>
      </c>
      <c r="D1066" s="170">
        <v>37</v>
      </c>
      <c r="E1066" s="126">
        <f ca="1">ROUND(OFFSET(INDEX(Composições!A:J,MATCH(Orçamentária!A1066,Composições!A:A,0),8),2,0),2)</f>
        <v>525.1</v>
      </c>
      <c r="F1066" s="127">
        <f t="shared" ca="1" si="48"/>
        <v>19428.7</v>
      </c>
      <c r="G1066" s="128">
        <f>BDI!$B$17</f>
        <v>0.191</v>
      </c>
      <c r="H1066" s="129">
        <f t="shared" ca="1" si="49"/>
        <v>625.39</v>
      </c>
      <c r="I1066" s="127">
        <f t="shared" ca="1" si="50"/>
        <v>23139.43</v>
      </c>
      <c r="M1066" s="204"/>
    </row>
    <row r="1067" spans="1:13" x14ac:dyDescent="0.35">
      <c r="A1067" s="168" t="s">
        <v>962</v>
      </c>
      <c r="B1067" s="169" t="s">
        <v>2594</v>
      </c>
      <c r="C1067" s="170" t="s">
        <v>70</v>
      </c>
      <c r="D1067" s="170">
        <v>25</v>
      </c>
      <c r="E1067" s="126">
        <f ca="1">ROUND(OFFSET(INDEX(Composições!A:J,MATCH(Orçamentária!A1067,Composições!A:A,0),8),2,0),2)</f>
        <v>386.35</v>
      </c>
      <c r="F1067" s="127">
        <f t="shared" ca="1" si="48"/>
        <v>9658.75</v>
      </c>
      <c r="G1067" s="128">
        <f>BDI!$B$17</f>
        <v>0.191</v>
      </c>
      <c r="H1067" s="129">
        <f t="shared" ca="1" si="49"/>
        <v>460.14</v>
      </c>
      <c r="I1067" s="127">
        <f t="shared" ca="1" si="50"/>
        <v>11503.5</v>
      </c>
      <c r="M1067" s="204"/>
    </row>
    <row r="1068" spans="1:13" hidden="1" x14ac:dyDescent="0.35">
      <c r="A1068" s="160" t="s">
        <v>964</v>
      </c>
      <c r="B1068" s="108" t="s">
        <v>2595</v>
      </c>
      <c r="C1068" s="109" t="s">
        <v>16</v>
      </c>
      <c r="D1068" s="109">
        <v>0</v>
      </c>
      <c r="E1068" s="126">
        <f ca="1">OFFSET(INDEX(Composições!A:J,MATCH(Orçamentária!A1068,Composições!A:A,0),8),2,0)</f>
        <v>0</v>
      </c>
      <c r="F1068" s="127">
        <f t="shared" ca="1" si="48"/>
        <v>0</v>
      </c>
      <c r="G1068" s="128" t="e">
        <f>IF(A1068&lt;&gt;"",IF(AND(#REF!="Padrão",$H$4=#REF!),BDI!$B$17,IF(AND(#REF!="Padrão",$H$4=#REF!),BDI!#REF!,IF(AND(#REF!="Diferenciado",$H$4=#REF!),BDI!$E$17,IF(AND(#REF!="Diferenciado",$H$4=#REF!),BDI!#REF!,IF(#REF!="ZERO",0))))),"")</f>
        <v>#REF!</v>
      </c>
      <c r="H1068" s="129" t="e">
        <f t="shared" ca="1" si="49"/>
        <v>#REF!</v>
      </c>
      <c r="I1068" s="127" t="e">
        <f t="shared" ca="1" si="50"/>
        <v>#REF!</v>
      </c>
    </row>
    <row r="1069" spans="1:13" hidden="1" x14ac:dyDescent="0.35">
      <c r="A1069" s="160" t="s">
        <v>973</v>
      </c>
      <c r="B1069" s="108" t="s">
        <v>2596</v>
      </c>
      <c r="C1069" s="109" t="s">
        <v>16</v>
      </c>
      <c r="D1069" s="109">
        <v>0</v>
      </c>
      <c r="E1069" s="126">
        <f ca="1">OFFSET(INDEX(Composições!A:J,MATCH(Orçamentária!A1069,Composições!A:A,0),8),2,0)</f>
        <v>0</v>
      </c>
      <c r="F1069" s="127">
        <f t="shared" ca="1" si="48"/>
        <v>0</v>
      </c>
      <c r="G1069" s="128" t="e">
        <f>IF(A1069&lt;&gt;"",IF(AND(#REF!="Padrão",$H$4=#REF!),BDI!$B$17,IF(AND(#REF!="Padrão",$H$4=#REF!),BDI!#REF!,IF(AND(#REF!="Diferenciado",$H$4=#REF!),BDI!$E$17,IF(AND(#REF!="Diferenciado",$H$4=#REF!),BDI!#REF!,IF(#REF!="ZERO",0))))),"")</f>
        <v>#REF!</v>
      </c>
      <c r="H1069" s="129" t="e">
        <f t="shared" ca="1" si="49"/>
        <v>#REF!</v>
      </c>
      <c r="I1069" s="127" t="e">
        <f t="shared" ca="1" si="50"/>
        <v>#REF!</v>
      </c>
    </row>
    <row r="1070" spans="1:13" x14ac:dyDescent="0.35">
      <c r="A1070" s="168" t="s">
        <v>975</v>
      </c>
      <c r="B1070" s="169" t="s">
        <v>8103</v>
      </c>
      <c r="C1070" s="170" t="s">
        <v>80</v>
      </c>
      <c r="D1070" s="170">
        <v>50</v>
      </c>
      <c r="E1070" s="126">
        <f ca="1">ROUND(OFFSET(INDEX(Composições!A:J,MATCH(Orçamentária!A1070,Composições!A:A,0),8),2,0),2)</f>
        <v>1709.56</v>
      </c>
      <c r="F1070" s="127">
        <f t="shared" ca="1" si="48"/>
        <v>85478</v>
      </c>
      <c r="G1070" s="128">
        <f>BDI!$B$17</f>
        <v>0.191</v>
      </c>
      <c r="H1070" s="129">
        <f t="shared" ca="1" si="49"/>
        <v>2036.09</v>
      </c>
      <c r="I1070" s="127">
        <f t="shared" ca="1" si="50"/>
        <v>101804.5</v>
      </c>
      <c r="M1070" s="204"/>
    </row>
    <row r="1071" spans="1:13" hidden="1" x14ac:dyDescent="0.35">
      <c r="A1071" s="160" t="s">
        <v>982</v>
      </c>
      <c r="B1071" s="108" t="s">
        <v>2597</v>
      </c>
      <c r="C1071" s="109" t="s">
        <v>69</v>
      </c>
      <c r="D1071" s="109">
        <v>0</v>
      </c>
      <c r="E1071" s="126">
        <f ca="1">OFFSET(INDEX(Composições!A:J,MATCH(Orçamentária!A1071,Composições!A:A,0),8),2,0)</f>
        <v>0</v>
      </c>
      <c r="F1071" s="127">
        <f t="shared" ca="1" si="48"/>
        <v>0</v>
      </c>
      <c r="G1071" s="128" t="e">
        <f>IF(A1071&lt;&gt;"",IF(AND(#REF!="Padrão",$H$4=#REF!),BDI!$B$17,IF(AND(#REF!="Padrão",$H$4=#REF!),BDI!#REF!,IF(AND(#REF!="Diferenciado",$H$4=#REF!),BDI!$E$17,IF(AND(#REF!="Diferenciado",$H$4=#REF!),BDI!#REF!,IF(#REF!="ZERO",0))))),"")</f>
        <v>#REF!</v>
      </c>
      <c r="H1071" s="129" t="e">
        <f t="shared" ca="1" si="49"/>
        <v>#REF!</v>
      </c>
      <c r="I1071" s="127" t="e">
        <f t="shared" ca="1" si="50"/>
        <v>#REF!</v>
      </c>
    </row>
    <row r="1072" spans="1:13" hidden="1" x14ac:dyDescent="0.35">
      <c r="A1072" s="160" t="s">
        <v>2598</v>
      </c>
      <c r="B1072" s="108" t="s">
        <v>2599</v>
      </c>
      <c r="C1072" s="109" t="s">
        <v>16</v>
      </c>
      <c r="D1072" s="109">
        <v>0</v>
      </c>
      <c r="E1072" s="126" t="s">
        <v>402</v>
      </c>
      <c r="F1072" s="127" t="str">
        <f t="shared" si="48"/>
        <v/>
      </c>
      <c r="G1072" s="128" t="e">
        <f>IF(A1072&lt;&gt;"",IF(AND(#REF!="Padrão",$H$4=#REF!),BDI!$B$17,IF(AND(#REF!="Padrão",$H$4=#REF!),BDI!#REF!,IF(AND(#REF!="Diferenciado",$H$4=#REF!),BDI!$E$17,IF(AND(#REF!="Diferenciado",$H$4=#REF!),BDI!#REF!,IF(#REF!="ZERO",0))))),"")</f>
        <v>#REF!</v>
      </c>
      <c r="H1072" s="129" t="str">
        <f t="shared" si="49"/>
        <v/>
      </c>
      <c r="I1072" s="127" t="str">
        <f t="shared" si="50"/>
        <v/>
      </c>
    </row>
    <row r="1073" spans="1:13" hidden="1" x14ac:dyDescent="0.35">
      <c r="A1073" s="160" t="s">
        <v>985</v>
      </c>
      <c r="B1073" s="108" t="s">
        <v>2600</v>
      </c>
      <c r="C1073" s="109" t="s">
        <v>69</v>
      </c>
      <c r="D1073" s="109">
        <v>0</v>
      </c>
      <c r="E1073" s="126">
        <f ca="1">OFFSET(INDEX(Composições!A:J,MATCH(Orçamentária!A1073,Composições!A:A,0),8),2,0)</f>
        <v>0</v>
      </c>
      <c r="F1073" s="127">
        <f t="shared" ca="1" si="48"/>
        <v>0</v>
      </c>
      <c r="G1073" s="128" t="e">
        <f>IF(A1073&lt;&gt;"",IF(AND(#REF!="Padrão",$H$4=#REF!),BDI!$B$17,IF(AND(#REF!="Padrão",$H$4=#REF!),BDI!#REF!,IF(AND(#REF!="Diferenciado",$H$4=#REF!),BDI!$E$17,IF(AND(#REF!="Diferenciado",$H$4=#REF!),BDI!#REF!,IF(#REF!="ZERO",0))))),"")</f>
        <v>#REF!</v>
      </c>
      <c r="H1073" s="129" t="e">
        <f t="shared" ca="1" si="49"/>
        <v>#REF!</v>
      </c>
      <c r="I1073" s="127" t="e">
        <f t="shared" ca="1" si="50"/>
        <v>#REF!</v>
      </c>
    </row>
    <row r="1074" spans="1:13" hidden="1" x14ac:dyDescent="0.35">
      <c r="A1074" s="160" t="s">
        <v>987</v>
      </c>
      <c r="B1074" s="108" t="s">
        <v>2601</v>
      </c>
      <c r="C1074" s="109" t="s">
        <v>69</v>
      </c>
      <c r="D1074" s="109">
        <v>0</v>
      </c>
      <c r="E1074" s="126">
        <f ca="1">OFFSET(INDEX(Composições!A:J,MATCH(Orçamentária!A1074,Composições!A:A,0),8),2,0)</f>
        <v>0</v>
      </c>
      <c r="F1074" s="127">
        <f t="shared" ca="1" si="48"/>
        <v>0</v>
      </c>
      <c r="G1074" s="128" t="e">
        <f>IF(A1074&lt;&gt;"",IF(AND(#REF!="Padrão",$H$4=#REF!),BDI!$B$17,IF(AND(#REF!="Padrão",$H$4=#REF!),BDI!#REF!,IF(AND(#REF!="Diferenciado",$H$4=#REF!),BDI!$E$17,IF(AND(#REF!="Diferenciado",$H$4=#REF!),BDI!#REF!,IF(#REF!="ZERO",0))))),"")</f>
        <v>#REF!</v>
      </c>
      <c r="H1074" s="129" t="e">
        <f t="shared" ca="1" si="49"/>
        <v>#REF!</v>
      </c>
      <c r="I1074" s="127" t="e">
        <f t="shared" ca="1" si="50"/>
        <v>#REF!</v>
      </c>
    </row>
    <row r="1075" spans="1:13" hidden="1" x14ac:dyDescent="0.35">
      <c r="A1075" s="160" t="s">
        <v>989</v>
      </c>
      <c r="B1075" s="108" t="s">
        <v>2602</v>
      </c>
      <c r="C1075" s="109" t="s">
        <v>70</v>
      </c>
      <c r="D1075" s="109">
        <v>0</v>
      </c>
      <c r="E1075" s="126">
        <f ca="1">OFFSET(INDEX(Composições!A:J,MATCH(Orçamentária!A1075,Composições!A:A,0),8),2,0)</f>
        <v>0</v>
      </c>
      <c r="F1075" s="127">
        <f t="shared" ca="1" si="48"/>
        <v>0</v>
      </c>
      <c r="G1075" s="128" t="e">
        <f>IF(A1075&lt;&gt;"",IF(AND(#REF!="Padrão",$H$4=#REF!),BDI!$B$17,IF(AND(#REF!="Padrão",$H$4=#REF!),BDI!#REF!,IF(AND(#REF!="Diferenciado",$H$4=#REF!),BDI!$E$17,IF(AND(#REF!="Diferenciado",$H$4=#REF!),BDI!#REF!,IF(#REF!="ZERO",0))))),"")</f>
        <v>#REF!</v>
      </c>
      <c r="H1075" s="129" t="e">
        <f t="shared" ca="1" si="49"/>
        <v>#REF!</v>
      </c>
      <c r="I1075" s="127" t="e">
        <f t="shared" ca="1" si="50"/>
        <v>#REF!</v>
      </c>
    </row>
    <row r="1076" spans="1:13" x14ac:dyDescent="0.35">
      <c r="A1076" s="168" t="s">
        <v>991</v>
      </c>
      <c r="B1076" s="169" t="s">
        <v>2603</v>
      </c>
      <c r="C1076" s="170" t="s">
        <v>16</v>
      </c>
      <c r="D1076" s="170">
        <v>84</v>
      </c>
      <c r="E1076" s="126">
        <f ca="1">ROUND(OFFSET(INDEX(Composições!A:J,MATCH(Orçamentária!A1076,Composições!A:A,0),8),2,0),2)</f>
        <v>431.93</v>
      </c>
      <c r="F1076" s="127">
        <f t="shared" ca="1" si="48"/>
        <v>36282.120000000003</v>
      </c>
      <c r="G1076" s="128">
        <f>BDI!$B$17</f>
        <v>0.191</v>
      </c>
      <c r="H1076" s="129">
        <f t="shared" ca="1" si="49"/>
        <v>514.42999999999995</v>
      </c>
      <c r="I1076" s="127">
        <f t="shared" ca="1" si="50"/>
        <v>43212.12</v>
      </c>
      <c r="M1076" s="204"/>
    </row>
    <row r="1077" spans="1:13" x14ac:dyDescent="0.35">
      <c r="A1077" s="168" t="s">
        <v>993</v>
      </c>
      <c r="B1077" s="169" t="s">
        <v>2604</v>
      </c>
      <c r="C1077" s="170" t="s">
        <v>70</v>
      </c>
      <c r="D1077" s="170">
        <v>200</v>
      </c>
      <c r="E1077" s="126">
        <f ca="1">ROUND(OFFSET(INDEX(Composições!A:J,MATCH(Orçamentária!A1077,Composições!A:A,0),8),2,0),2)</f>
        <v>172.31</v>
      </c>
      <c r="F1077" s="127">
        <f t="shared" ca="1" si="48"/>
        <v>34462</v>
      </c>
      <c r="G1077" s="128">
        <f>BDI!$B$17</f>
        <v>0.191</v>
      </c>
      <c r="H1077" s="129">
        <f t="shared" ca="1" si="49"/>
        <v>205.22</v>
      </c>
      <c r="I1077" s="127">
        <f t="shared" ca="1" si="50"/>
        <v>41044</v>
      </c>
      <c r="M1077" s="204"/>
    </row>
    <row r="1078" spans="1:13" hidden="1" x14ac:dyDescent="0.35">
      <c r="A1078" s="160" t="s">
        <v>994</v>
      </c>
      <c r="B1078" s="108" t="s">
        <v>2605</v>
      </c>
      <c r="C1078" s="109" t="s">
        <v>70</v>
      </c>
      <c r="D1078" s="109">
        <v>0</v>
      </c>
      <c r="E1078" s="126">
        <f ca="1">OFFSET(INDEX(Composições!A:J,MATCH(Orçamentária!A1078,Composições!A:A,0),8),2,0)</f>
        <v>0</v>
      </c>
      <c r="F1078" s="127">
        <f t="shared" ca="1" si="48"/>
        <v>0</v>
      </c>
      <c r="G1078" s="128" t="e">
        <f>IF(A1078&lt;&gt;"",IF(AND(#REF!="Padrão",$H$4=#REF!),BDI!$B$17,IF(AND(#REF!="Padrão",$H$4=#REF!),BDI!#REF!,IF(AND(#REF!="Diferenciado",$H$4=#REF!),BDI!$E$17,IF(AND(#REF!="Diferenciado",$H$4=#REF!),BDI!#REF!,IF(#REF!="ZERO",0))))),"")</f>
        <v>#REF!</v>
      </c>
      <c r="H1078" s="129" t="e">
        <f t="shared" ca="1" si="49"/>
        <v>#REF!</v>
      </c>
      <c r="I1078" s="127" t="e">
        <f t="shared" ca="1" si="50"/>
        <v>#REF!</v>
      </c>
    </row>
    <row r="1079" spans="1:13" hidden="1" x14ac:dyDescent="0.35">
      <c r="A1079" s="160" t="s">
        <v>995</v>
      </c>
      <c r="B1079" s="108" t="s">
        <v>2606</v>
      </c>
      <c r="C1079" s="109" t="s">
        <v>16</v>
      </c>
      <c r="D1079" s="109">
        <v>0</v>
      </c>
      <c r="E1079" s="126">
        <f ca="1">OFFSET(INDEX(Composições!A:J,MATCH(Orçamentária!A1079,Composições!A:A,0),8),2,0)</f>
        <v>0</v>
      </c>
      <c r="F1079" s="127">
        <f t="shared" ca="1" si="48"/>
        <v>0</v>
      </c>
      <c r="G1079" s="128" t="e">
        <f>IF(A1079&lt;&gt;"",IF(AND(#REF!="Padrão",$H$4=#REF!),BDI!$B$17,IF(AND(#REF!="Padrão",$H$4=#REF!),BDI!#REF!,IF(AND(#REF!="Diferenciado",$H$4=#REF!),BDI!$E$17,IF(AND(#REF!="Diferenciado",$H$4=#REF!),BDI!#REF!,IF(#REF!="ZERO",0))))),"")</f>
        <v>#REF!</v>
      </c>
      <c r="H1079" s="129" t="e">
        <f t="shared" ca="1" si="49"/>
        <v>#REF!</v>
      </c>
      <c r="I1079" s="127" t="e">
        <f t="shared" ca="1" si="50"/>
        <v>#REF!</v>
      </c>
    </row>
    <row r="1080" spans="1:13" hidden="1" x14ac:dyDescent="0.35">
      <c r="A1080" s="168" t="s">
        <v>2607</v>
      </c>
      <c r="B1080" s="169" t="s">
        <v>2608</v>
      </c>
      <c r="C1080" s="170" t="s">
        <v>16</v>
      </c>
      <c r="D1080" s="170">
        <v>0</v>
      </c>
      <c r="E1080" s="184">
        <v>800</v>
      </c>
      <c r="F1080" s="127">
        <f t="shared" si="48"/>
        <v>0</v>
      </c>
      <c r="G1080" s="128">
        <f>BDI!$E$17</f>
        <v>0.11260000000000001</v>
      </c>
      <c r="H1080" s="129">
        <f t="shared" si="49"/>
        <v>890.08</v>
      </c>
      <c r="I1080" s="127">
        <f t="shared" si="50"/>
        <v>0</v>
      </c>
    </row>
    <row r="1081" spans="1:13" hidden="1" x14ac:dyDescent="0.35">
      <c r="A1081" s="160" t="s">
        <v>997</v>
      </c>
      <c r="B1081" s="108" t="s">
        <v>2609</v>
      </c>
      <c r="C1081" s="109" t="s">
        <v>70</v>
      </c>
      <c r="D1081" s="109">
        <v>0</v>
      </c>
      <c r="E1081" s="126">
        <f ca="1">OFFSET(INDEX(Composições!A:J,MATCH(Orçamentária!A1081,Composições!A:A,0),8),2,0)</f>
        <v>0</v>
      </c>
      <c r="F1081" s="127">
        <f t="shared" ca="1" si="48"/>
        <v>0</v>
      </c>
      <c r="G1081" s="128" t="e">
        <f>IF(A1081&lt;&gt;"",IF(AND(#REF!="Padrão",$H$4=#REF!),BDI!$B$17,IF(AND(#REF!="Padrão",$H$4=#REF!),BDI!#REF!,IF(AND(#REF!="Diferenciado",$H$4=#REF!),BDI!$E$17,IF(AND(#REF!="Diferenciado",$H$4=#REF!),BDI!#REF!,IF(#REF!="ZERO",0))))),"")</f>
        <v>#REF!</v>
      </c>
      <c r="H1081" s="129" t="e">
        <f t="shared" ca="1" si="49"/>
        <v>#REF!</v>
      </c>
      <c r="I1081" s="127" t="e">
        <f t="shared" ca="1" si="50"/>
        <v>#REF!</v>
      </c>
    </row>
    <row r="1082" spans="1:13" x14ac:dyDescent="0.35">
      <c r="A1082" s="168" t="s">
        <v>999</v>
      </c>
      <c r="B1082" s="169" t="s">
        <v>2610</v>
      </c>
      <c r="C1082" s="170" t="s">
        <v>80</v>
      </c>
      <c r="D1082" s="170">
        <v>160</v>
      </c>
      <c r="E1082" s="126">
        <f ca="1">ROUND(OFFSET(INDEX(Composições!A:J,MATCH(Orçamentária!A1082,Composições!A:A,0),8),2,0),2)</f>
        <v>146.38</v>
      </c>
      <c r="F1082" s="127">
        <f t="shared" ca="1" si="48"/>
        <v>23420.799999999999</v>
      </c>
      <c r="G1082" s="128">
        <f>BDI!$B$17</f>
        <v>0.191</v>
      </c>
      <c r="H1082" s="129">
        <f t="shared" ca="1" si="49"/>
        <v>174.34</v>
      </c>
      <c r="I1082" s="127">
        <f t="shared" ca="1" si="50"/>
        <v>27894.400000000001</v>
      </c>
      <c r="M1082" s="204"/>
    </row>
    <row r="1083" spans="1:13" hidden="1" x14ac:dyDescent="0.35">
      <c r="A1083" s="160" t="s">
        <v>1001</v>
      </c>
      <c r="B1083" s="108" t="s">
        <v>2611</v>
      </c>
      <c r="C1083" s="109" t="s">
        <v>69</v>
      </c>
      <c r="D1083" s="109">
        <v>0</v>
      </c>
      <c r="E1083" s="126">
        <f ca="1">OFFSET(INDEX(Composições!A:J,MATCH(Orçamentária!A1083,Composições!A:A,0),8),2,0)</f>
        <v>0</v>
      </c>
      <c r="F1083" s="127">
        <f t="shared" ca="1" si="48"/>
        <v>0</v>
      </c>
      <c r="G1083" s="128" t="e">
        <f>IF(A1083&lt;&gt;"",IF(AND(#REF!="Padrão",$H$4=#REF!),BDI!$B$17,IF(AND(#REF!="Padrão",$H$4=#REF!),BDI!#REF!,IF(AND(#REF!="Diferenciado",$H$4=#REF!),BDI!$E$17,IF(AND(#REF!="Diferenciado",$H$4=#REF!),BDI!#REF!,IF(#REF!="ZERO",0))))),"")</f>
        <v>#REF!</v>
      </c>
      <c r="H1083" s="129" t="e">
        <f t="shared" ca="1" si="49"/>
        <v>#REF!</v>
      </c>
      <c r="I1083" s="127" t="e">
        <f t="shared" ca="1" si="50"/>
        <v>#REF!</v>
      </c>
    </row>
    <row r="1084" spans="1:13" hidden="1" x14ac:dyDescent="0.35">
      <c r="A1084" s="160" t="s">
        <v>2612</v>
      </c>
      <c r="B1084" s="108" t="s">
        <v>2613</v>
      </c>
      <c r="C1084" s="109" t="s">
        <v>70</v>
      </c>
      <c r="D1084" s="109">
        <v>0</v>
      </c>
      <c r="E1084" s="126" t="s">
        <v>402</v>
      </c>
      <c r="F1084" s="127" t="str">
        <f t="shared" si="48"/>
        <v/>
      </c>
      <c r="G1084" s="128" t="e">
        <f>IF(A1084&lt;&gt;"",IF(AND(#REF!="Padrão",$H$4=#REF!),BDI!$B$17,IF(AND(#REF!="Padrão",$H$4=#REF!),BDI!#REF!,IF(AND(#REF!="Diferenciado",$H$4=#REF!),BDI!$E$17,IF(AND(#REF!="Diferenciado",$H$4=#REF!),BDI!#REF!,IF(#REF!="ZERO",0))))),"")</f>
        <v>#REF!</v>
      </c>
      <c r="H1084" s="129" t="str">
        <f t="shared" si="49"/>
        <v/>
      </c>
      <c r="I1084" s="127" t="str">
        <f t="shared" si="50"/>
        <v/>
      </c>
    </row>
    <row r="1085" spans="1:13" hidden="1" x14ac:dyDescent="0.35">
      <c r="A1085" s="160" t="s">
        <v>1008</v>
      </c>
      <c r="B1085" s="108" t="s">
        <v>8104</v>
      </c>
      <c r="C1085" s="109" t="s">
        <v>69</v>
      </c>
      <c r="D1085" s="109">
        <v>0</v>
      </c>
      <c r="E1085" s="126">
        <f ca="1">OFFSET(INDEX(Composições!A:J,MATCH(Orçamentária!A1085,Composições!A:A,0),8),2,0)</f>
        <v>0</v>
      </c>
      <c r="F1085" s="127">
        <f t="shared" ca="1" si="48"/>
        <v>0</v>
      </c>
      <c r="G1085" s="128" t="e">
        <f>IF(A1085&lt;&gt;"",IF(AND(#REF!="Padrão",$H$4=#REF!),BDI!$B$17,IF(AND(#REF!="Padrão",$H$4=#REF!),BDI!#REF!,IF(AND(#REF!="Diferenciado",$H$4=#REF!),BDI!$E$17,IF(AND(#REF!="Diferenciado",$H$4=#REF!),BDI!#REF!,IF(#REF!="ZERO",0))))),"")</f>
        <v>#REF!</v>
      </c>
      <c r="H1085" s="129" t="e">
        <f t="shared" ca="1" si="49"/>
        <v>#REF!</v>
      </c>
      <c r="I1085" s="127" t="e">
        <f t="shared" ca="1" si="50"/>
        <v>#REF!</v>
      </c>
    </row>
    <row r="1086" spans="1:13" hidden="1" x14ac:dyDescent="0.35">
      <c r="A1086" s="160" t="s">
        <v>2614</v>
      </c>
      <c r="B1086" s="108" t="s">
        <v>8105</v>
      </c>
      <c r="C1086" s="109" t="s">
        <v>69</v>
      </c>
      <c r="D1086" s="109">
        <v>0</v>
      </c>
      <c r="E1086" s="126" t="s">
        <v>402</v>
      </c>
      <c r="F1086" s="127" t="str">
        <f t="shared" si="48"/>
        <v/>
      </c>
      <c r="G1086" s="128" t="e">
        <f>IF(A1086&lt;&gt;"",IF(AND(#REF!="Padrão",$H$4=#REF!),BDI!$B$17,IF(AND(#REF!="Padrão",$H$4=#REF!),BDI!#REF!,IF(AND(#REF!="Diferenciado",$H$4=#REF!),BDI!$E$17,IF(AND(#REF!="Diferenciado",$H$4=#REF!),BDI!#REF!,IF(#REF!="ZERO",0))))),"")</f>
        <v>#REF!</v>
      </c>
      <c r="H1086" s="129" t="str">
        <f t="shared" si="49"/>
        <v/>
      </c>
      <c r="I1086" s="127" t="str">
        <f t="shared" si="50"/>
        <v/>
      </c>
    </row>
    <row r="1087" spans="1:13" hidden="1" x14ac:dyDescent="0.35">
      <c r="A1087" s="160" t="s">
        <v>1010</v>
      </c>
      <c r="B1087" s="108" t="s">
        <v>2615</v>
      </c>
      <c r="C1087" s="109" t="s">
        <v>11</v>
      </c>
      <c r="D1087" s="109">
        <v>0</v>
      </c>
      <c r="E1087" s="126">
        <f ca="1">OFFSET(INDEX(Composições!A:J,MATCH(Orçamentária!A1087,Composições!A:A,0),8),2,0)</f>
        <v>0</v>
      </c>
      <c r="F1087" s="127">
        <f t="shared" ca="1" si="48"/>
        <v>0</v>
      </c>
      <c r="G1087" s="128" t="e">
        <f>IF(A1087&lt;&gt;"",IF(AND(#REF!="Padrão",$H$4=#REF!),BDI!$B$17,IF(AND(#REF!="Padrão",$H$4=#REF!),BDI!#REF!,IF(AND(#REF!="Diferenciado",$H$4=#REF!),BDI!$E$17,IF(AND(#REF!="Diferenciado",$H$4=#REF!),BDI!#REF!,IF(#REF!="ZERO",0))))),"")</f>
        <v>#REF!</v>
      </c>
      <c r="H1087" s="129" t="e">
        <f t="shared" ca="1" si="49"/>
        <v>#REF!</v>
      </c>
      <c r="I1087" s="127" t="e">
        <f t="shared" ca="1" si="50"/>
        <v>#REF!</v>
      </c>
    </row>
    <row r="1088" spans="1:13" hidden="1" x14ac:dyDescent="0.35">
      <c r="A1088" s="160" t="s">
        <v>1011</v>
      </c>
      <c r="B1088" s="108" t="s">
        <v>2616</v>
      </c>
      <c r="C1088" s="109" t="s">
        <v>11</v>
      </c>
      <c r="D1088" s="109">
        <v>0</v>
      </c>
      <c r="E1088" s="126">
        <f ca="1">OFFSET(INDEX(Composições!A:J,MATCH(Orçamentária!A1088,Composições!A:A,0),8),2,0)</f>
        <v>0</v>
      </c>
      <c r="F1088" s="127">
        <f t="shared" ca="1" si="48"/>
        <v>0</v>
      </c>
      <c r="G1088" s="128" t="e">
        <f>IF(A1088&lt;&gt;"",IF(AND(#REF!="Padrão",$H$4=#REF!),BDI!$B$17,IF(AND(#REF!="Padrão",$H$4=#REF!),BDI!#REF!,IF(AND(#REF!="Diferenciado",$H$4=#REF!),BDI!$E$17,IF(AND(#REF!="Diferenciado",$H$4=#REF!),BDI!#REF!,IF(#REF!="ZERO",0))))),"")</f>
        <v>#REF!</v>
      </c>
      <c r="H1088" s="129" t="e">
        <f t="shared" ca="1" si="49"/>
        <v>#REF!</v>
      </c>
      <c r="I1088" s="127" t="e">
        <f t="shared" ca="1" si="50"/>
        <v>#REF!</v>
      </c>
    </row>
    <row r="1089" spans="1:9" hidden="1" x14ac:dyDescent="0.35">
      <c r="A1089" s="160" t="s">
        <v>2617</v>
      </c>
      <c r="B1089" s="108" t="s">
        <v>2618</v>
      </c>
      <c r="C1089" s="109" t="s">
        <v>16</v>
      </c>
      <c r="D1089" s="109">
        <v>0</v>
      </c>
      <c r="E1089" s="126" t="s">
        <v>402</v>
      </c>
      <c r="F1089" s="127" t="str">
        <f t="shared" si="48"/>
        <v/>
      </c>
      <c r="G1089" s="128" t="e">
        <f>IF(A1089&lt;&gt;"",IF(AND(#REF!="Padrão",$H$4=#REF!),BDI!$B$17,IF(AND(#REF!="Padrão",$H$4=#REF!),BDI!#REF!,IF(AND(#REF!="Diferenciado",$H$4=#REF!),BDI!$E$17,IF(AND(#REF!="Diferenciado",$H$4=#REF!),BDI!#REF!,IF(#REF!="ZERO",0))))),"")</f>
        <v>#REF!</v>
      </c>
      <c r="H1089" s="129" t="str">
        <f t="shared" si="49"/>
        <v/>
      </c>
      <c r="I1089" s="127" t="str">
        <f t="shared" si="50"/>
        <v/>
      </c>
    </row>
    <row r="1090" spans="1:9" hidden="1" x14ac:dyDescent="0.35">
      <c r="A1090" s="160" t="s">
        <v>2619</v>
      </c>
      <c r="B1090" s="108" t="s">
        <v>8690</v>
      </c>
      <c r="C1090" s="109" t="s">
        <v>16</v>
      </c>
      <c r="D1090" s="109">
        <v>0</v>
      </c>
      <c r="E1090" s="126" t="s">
        <v>402</v>
      </c>
      <c r="F1090" s="127" t="str">
        <f t="shared" si="48"/>
        <v/>
      </c>
      <c r="G1090" s="128" t="e">
        <f>IF(A1090&lt;&gt;"",IF(AND(#REF!="Padrão",$H$4=#REF!),BDI!$B$17,IF(AND(#REF!="Padrão",$H$4=#REF!),BDI!#REF!,IF(AND(#REF!="Diferenciado",$H$4=#REF!),BDI!$E$17,IF(AND(#REF!="Diferenciado",$H$4=#REF!),BDI!#REF!,IF(#REF!="ZERO",0))))),"")</f>
        <v>#REF!</v>
      </c>
      <c r="H1090" s="129" t="str">
        <f t="shared" si="49"/>
        <v/>
      </c>
      <c r="I1090" s="127" t="str">
        <f t="shared" si="50"/>
        <v/>
      </c>
    </row>
    <row r="1091" spans="1:9" hidden="1" x14ac:dyDescent="0.35">
      <c r="A1091" s="160" t="s">
        <v>2620</v>
      </c>
      <c r="B1091" s="108" t="s">
        <v>2621</v>
      </c>
      <c r="C1091" s="109" t="s">
        <v>16</v>
      </c>
      <c r="D1091" s="109">
        <v>0</v>
      </c>
      <c r="E1091" s="126" t="s">
        <v>402</v>
      </c>
      <c r="F1091" s="127" t="str">
        <f t="shared" si="48"/>
        <v/>
      </c>
      <c r="G1091" s="128" t="e">
        <f>IF(A1091&lt;&gt;"",IF(AND(#REF!="Padrão",$H$4=#REF!),BDI!$B$17,IF(AND(#REF!="Padrão",$H$4=#REF!),BDI!#REF!,IF(AND(#REF!="Diferenciado",$H$4=#REF!),BDI!$E$17,IF(AND(#REF!="Diferenciado",$H$4=#REF!),BDI!#REF!,IF(#REF!="ZERO",0))))),"")</f>
        <v>#REF!</v>
      </c>
      <c r="H1091" s="129" t="str">
        <f t="shared" si="49"/>
        <v/>
      </c>
      <c r="I1091" s="127" t="str">
        <f t="shared" si="50"/>
        <v/>
      </c>
    </row>
    <row r="1092" spans="1:9" hidden="1" x14ac:dyDescent="0.35">
      <c r="A1092" s="160" t="s">
        <v>2622</v>
      </c>
      <c r="B1092" s="108" t="s">
        <v>2623</v>
      </c>
      <c r="C1092" s="109" t="s">
        <v>1639</v>
      </c>
      <c r="D1092" s="109">
        <v>0</v>
      </c>
      <c r="E1092" s="126" t="s">
        <v>402</v>
      </c>
      <c r="F1092" s="127" t="str">
        <f t="shared" si="48"/>
        <v/>
      </c>
      <c r="G1092" s="128" t="e">
        <f>IF(A1092&lt;&gt;"",IF(AND(#REF!="Padrão",$H$4=#REF!),BDI!$B$17,IF(AND(#REF!="Padrão",$H$4=#REF!),BDI!#REF!,IF(AND(#REF!="Diferenciado",$H$4=#REF!),BDI!$E$17,IF(AND(#REF!="Diferenciado",$H$4=#REF!),BDI!#REF!,IF(#REF!="ZERO",0))))),"")</f>
        <v>#REF!</v>
      </c>
      <c r="H1092" s="129" t="str">
        <f t="shared" si="49"/>
        <v/>
      </c>
      <c r="I1092" s="127" t="str">
        <f t="shared" si="50"/>
        <v/>
      </c>
    </row>
    <row r="1093" spans="1:9" hidden="1" x14ac:dyDescent="0.35">
      <c r="A1093" s="160" t="s">
        <v>1012</v>
      </c>
      <c r="B1093" s="108" t="s">
        <v>5389</v>
      </c>
      <c r="C1093" s="109" t="s">
        <v>16</v>
      </c>
      <c r="D1093" s="109">
        <v>0</v>
      </c>
      <c r="E1093" s="126">
        <f ca="1">OFFSET(INDEX(Composições!A:J,MATCH(Orçamentária!A1093,Composições!A:A,0),8),2,0)</f>
        <v>0</v>
      </c>
      <c r="F1093" s="127">
        <f t="shared" ca="1" si="48"/>
        <v>0</v>
      </c>
      <c r="G1093" s="128" t="e">
        <f>IF(A1093&lt;&gt;"",IF(AND(#REF!="Padrão",$H$4=#REF!),BDI!$B$17,IF(AND(#REF!="Padrão",$H$4=#REF!),BDI!#REF!,IF(AND(#REF!="Diferenciado",$H$4=#REF!),BDI!$E$17,IF(AND(#REF!="Diferenciado",$H$4=#REF!),BDI!#REF!,IF(#REF!="ZERO",0))))),"")</f>
        <v>#REF!</v>
      </c>
      <c r="H1093" s="129" t="e">
        <f t="shared" ca="1" si="49"/>
        <v>#REF!</v>
      </c>
      <c r="I1093" s="127" t="e">
        <f t="shared" ca="1" si="50"/>
        <v>#REF!</v>
      </c>
    </row>
    <row r="1094" spans="1:9" hidden="1" x14ac:dyDescent="0.35">
      <c r="A1094" s="160" t="s">
        <v>1016</v>
      </c>
      <c r="B1094" s="108" t="s">
        <v>5390</v>
      </c>
      <c r="C1094" s="109" t="s">
        <v>16</v>
      </c>
      <c r="D1094" s="109">
        <v>0</v>
      </c>
      <c r="E1094" s="126">
        <f ca="1">OFFSET(INDEX(Composições!A:J,MATCH(Orçamentária!A1094,Composições!A:A,0),8),2,0)</f>
        <v>0</v>
      </c>
      <c r="F1094" s="127">
        <f t="shared" ca="1" si="48"/>
        <v>0</v>
      </c>
      <c r="G1094" s="128" t="e">
        <f>IF(A1094&lt;&gt;"",IF(AND(#REF!="Padrão",$H$4=#REF!),BDI!$B$17,IF(AND(#REF!="Padrão",$H$4=#REF!),BDI!#REF!,IF(AND(#REF!="Diferenciado",$H$4=#REF!),BDI!$E$17,IF(AND(#REF!="Diferenciado",$H$4=#REF!),BDI!#REF!,IF(#REF!="ZERO",0))))),"")</f>
        <v>#REF!</v>
      </c>
      <c r="H1094" s="129" t="e">
        <f t="shared" ca="1" si="49"/>
        <v>#REF!</v>
      </c>
      <c r="I1094" s="127" t="e">
        <f t="shared" ca="1" si="50"/>
        <v>#REF!</v>
      </c>
    </row>
    <row r="1095" spans="1:9" hidden="1" x14ac:dyDescent="0.35">
      <c r="A1095" s="160" t="s">
        <v>1018</v>
      </c>
      <c r="B1095" s="108" t="s">
        <v>5391</v>
      </c>
      <c r="C1095" s="109" t="s">
        <v>16</v>
      </c>
      <c r="D1095" s="109">
        <v>0</v>
      </c>
      <c r="E1095" s="126">
        <f ca="1">OFFSET(INDEX(Composições!A:J,MATCH(Orçamentária!A1095,Composições!A:A,0),8),2,0)</f>
        <v>0</v>
      </c>
      <c r="F1095" s="127">
        <f t="shared" ref="F1095:F1158" ca="1" si="51">IF(ISNUMBER(E1095),D1095*E1095,"")</f>
        <v>0</v>
      </c>
      <c r="G1095" s="128" t="e">
        <f>IF(A1095&lt;&gt;"",IF(AND(#REF!="Padrão",$H$4=#REF!),BDI!$B$17,IF(AND(#REF!="Padrão",$H$4=#REF!),BDI!#REF!,IF(AND(#REF!="Diferenciado",$H$4=#REF!),BDI!$E$17,IF(AND(#REF!="Diferenciado",$H$4=#REF!),BDI!#REF!,IF(#REF!="ZERO",0))))),"")</f>
        <v>#REF!</v>
      </c>
      <c r="H1095" s="129" t="e">
        <f t="shared" ref="H1095:H1158" ca="1" si="52">IF(ISNUMBER(E1095),ROUND(E1095*(1+G1095),2),"")</f>
        <v>#REF!</v>
      </c>
      <c r="I1095" s="127" t="e">
        <f t="shared" ref="I1095:I1158" ca="1" si="53">IF(ISNUMBER(E1095),ROUND(H1095*D1095,2),"")</f>
        <v>#REF!</v>
      </c>
    </row>
    <row r="1096" spans="1:9" hidden="1" x14ac:dyDescent="0.35">
      <c r="A1096" s="160" t="s">
        <v>2624</v>
      </c>
      <c r="B1096" s="108" t="s">
        <v>2625</v>
      </c>
      <c r="C1096" s="109" t="s">
        <v>16</v>
      </c>
      <c r="D1096" s="109">
        <v>0</v>
      </c>
      <c r="E1096" s="126" t="s">
        <v>402</v>
      </c>
      <c r="F1096" s="127" t="str">
        <f t="shared" si="51"/>
        <v/>
      </c>
      <c r="G1096" s="128" t="e">
        <f>IF(A1096&lt;&gt;"",IF(AND(#REF!="Padrão",$H$4=#REF!),BDI!$B$17,IF(AND(#REF!="Padrão",$H$4=#REF!),BDI!#REF!,IF(AND(#REF!="Diferenciado",$H$4=#REF!),BDI!$E$17,IF(AND(#REF!="Diferenciado",$H$4=#REF!),BDI!#REF!,IF(#REF!="ZERO",0))))),"")</f>
        <v>#REF!</v>
      </c>
      <c r="H1096" s="129" t="str">
        <f t="shared" si="52"/>
        <v/>
      </c>
      <c r="I1096" s="127" t="str">
        <f t="shared" si="53"/>
        <v/>
      </c>
    </row>
    <row r="1097" spans="1:9" hidden="1" x14ac:dyDescent="0.35">
      <c r="A1097" s="160" t="s">
        <v>1020</v>
      </c>
      <c r="B1097" s="108" t="s">
        <v>5392</v>
      </c>
      <c r="C1097" s="109" t="s">
        <v>16</v>
      </c>
      <c r="D1097" s="109">
        <v>0</v>
      </c>
      <c r="E1097" s="126">
        <f ca="1">OFFSET(INDEX(Composições!A:J,MATCH(Orçamentária!A1097,Composições!A:A,0),8),2,0)</f>
        <v>0</v>
      </c>
      <c r="F1097" s="127">
        <f t="shared" ca="1" si="51"/>
        <v>0</v>
      </c>
      <c r="G1097" s="128" t="e">
        <f>IF(A1097&lt;&gt;"",IF(AND(#REF!="Padrão",$H$4=#REF!),BDI!$B$17,IF(AND(#REF!="Padrão",$H$4=#REF!),BDI!#REF!,IF(AND(#REF!="Diferenciado",$H$4=#REF!),BDI!$E$17,IF(AND(#REF!="Diferenciado",$H$4=#REF!),BDI!#REF!,IF(#REF!="ZERO",0))))),"")</f>
        <v>#REF!</v>
      </c>
      <c r="H1097" s="129" t="e">
        <f t="shared" ca="1" si="52"/>
        <v>#REF!</v>
      </c>
      <c r="I1097" s="127" t="e">
        <f t="shared" ca="1" si="53"/>
        <v>#REF!</v>
      </c>
    </row>
    <row r="1098" spans="1:9" hidden="1" x14ac:dyDescent="0.35">
      <c r="A1098" s="160" t="s">
        <v>1022</v>
      </c>
      <c r="B1098" s="108" t="s">
        <v>5393</v>
      </c>
      <c r="C1098" s="109" t="s">
        <v>16</v>
      </c>
      <c r="D1098" s="109">
        <v>0</v>
      </c>
      <c r="E1098" s="126">
        <f ca="1">OFFSET(INDEX(Composições!A:J,MATCH(Orçamentária!A1098,Composições!A:A,0),8),2,0)</f>
        <v>0</v>
      </c>
      <c r="F1098" s="127">
        <f t="shared" ca="1" si="51"/>
        <v>0</v>
      </c>
      <c r="G1098" s="128" t="e">
        <f>IF(A1098&lt;&gt;"",IF(AND(#REF!="Padrão",$H$4=#REF!),BDI!$B$17,IF(AND(#REF!="Padrão",$H$4=#REF!),BDI!#REF!,IF(AND(#REF!="Diferenciado",$H$4=#REF!),BDI!$E$17,IF(AND(#REF!="Diferenciado",$H$4=#REF!),BDI!#REF!,IF(#REF!="ZERO",0))))),"")</f>
        <v>#REF!</v>
      </c>
      <c r="H1098" s="129" t="e">
        <f t="shared" ca="1" si="52"/>
        <v>#REF!</v>
      </c>
      <c r="I1098" s="127" t="e">
        <f t="shared" ca="1" si="53"/>
        <v>#REF!</v>
      </c>
    </row>
    <row r="1099" spans="1:9" hidden="1" x14ac:dyDescent="0.35">
      <c r="A1099" s="160" t="s">
        <v>1024</v>
      </c>
      <c r="B1099" s="108" t="s">
        <v>5394</v>
      </c>
      <c r="C1099" s="109" t="s">
        <v>16</v>
      </c>
      <c r="D1099" s="109">
        <v>0</v>
      </c>
      <c r="E1099" s="126">
        <f ca="1">OFFSET(INDEX(Composições!A:J,MATCH(Orçamentária!A1099,Composições!A:A,0),8),2,0)</f>
        <v>0</v>
      </c>
      <c r="F1099" s="127">
        <f t="shared" ca="1" si="51"/>
        <v>0</v>
      </c>
      <c r="G1099" s="128" t="e">
        <f>IF(A1099&lt;&gt;"",IF(AND(#REF!="Padrão",$H$4=#REF!),BDI!$B$17,IF(AND(#REF!="Padrão",$H$4=#REF!),BDI!#REF!,IF(AND(#REF!="Diferenciado",$H$4=#REF!),BDI!$E$17,IF(AND(#REF!="Diferenciado",$H$4=#REF!),BDI!#REF!,IF(#REF!="ZERO",0))))),"")</f>
        <v>#REF!</v>
      </c>
      <c r="H1099" s="129" t="e">
        <f t="shared" ca="1" si="52"/>
        <v>#REF!</v>
      </c>
      <c r="I1099" s="127" t="e">
        <f t="shared" ca="1" si="53"/>
        <v>#REF!</v>
      </c>
    </row>
    <row r="1100" spans="1:9" hidden="1" x14ac:dyDescent="0.35">
      <c r="A1100" s="160" t="s">
        <v>2626</v>
      </c>
      <c r="B1100" s="108" t="s">
        <v>5395</v>
      </c>
      <c r="C1100" s="109" t="s">
        <v>16</v>
      </c>
      <c r="D1100" s="109">
        <v>0</v>
      </c>
      <c r="E1100" s="126" t="s">
        <v>402</v>
      </c>
      <c r="F1100" s="127" t="str">
        <f t="shared" si="51"/>
        <v/>
      </c>
      <c r="G1100" s="128" t="e">
        <f>IF(A1100&lt;&gt;"",IF(AND(#REF!="Padrão",$H$4=#REF!),BDI!$B$17,IF(AND(#REF!="Padrão",$H$4=#REF!),BDI!#REF!,IF(AND(#REF!="Diferenciado",$H$4=#REF!),BDI!$E$17,IF(AND(#REF!="Diferenciado",$H$4=#REF!),BDI!#REF!,IF(#REF!="ZERO",0))))),"")</f>
        <v>#REF!</v>
      </c>
      <c r="H1100" s="129" t="str">
        <f t="shared" si="52"/>
        <v/>
      </c>
      <c r="I1100" s="127" t="str">
        <f t="shared" si="53"/>
        <v/>
      </c>
    </row>
    <row r="1101" spans="1:9" hidden="1" x14ac:dyDescent="0.35">
      <c r="A1101" s="160" t="s">
        <v>2627</v>
      </c>
      <c r="B1101" s="108" t="s">
        <v>5396</v>
      </c>
      <c r="C1101" s="109" t="s">
        <v>16</v>
      </c>
      <c r="D1101" s="109">
        <v>0</v>
      </c>
      <c r="E1101" s="126" t="s">
        <v>402</v>
      </c>
      <c r="F1101" s="127" t="str">
        <f t="shared" si="51"/>
        <v/>
      </c>
      <c r="G1101" s="128" t="e">
        <f>IF(A1101&lt;&gt;"",IF(AND(#REF!="Padrão",$H$4=#REF!),BDI!$B$17,IF(AND(#REF!="Padrão",$H$4=#REF!),BDI!#REF!,IF(AND(#REF!="Diferenciado",$H$4=#REF!),BDI!$E$17,IF(AND(#REF!="Diferenciado",$H$4=#REF!),BDI!#REF!,IF(#REF!="ZERO",0))))),"")</f>
        <v>#REF!</v>
      </c>
      <c r="H1101" s="129" t="str">
        <f t="shared" si="52"/>
        <v/>
      </c>
      <c r="I1101" s="127" t="str">
        <f t="shared" si="53"/>
        <v/>
      </c>
    </row>
    <row r="1102" spans="1:9" hidden="1" x14ac:dyDescent="0.35">
      <c r="A1102" s="160" t="s">
        <v>1026</v>
      </c>
      <c r="B1102" s="108" t="s">
        <v>5397</v>
      </c>
      <c r="C1102" s="109" t="s">
        <v>69</v>
      </c>
      <c r="D1102" s="109">
        <v>0</v>
      </c>
      <c r="E1102" s="126">
        <f ca="1">OFFSET(INDEX(Composições!A:J,MATCH(Orçamentária!A1102,Composições!A:A,0),8),2,0)</f>
        <v>0</v>
      </c>
      <c r="F1102" s="127">
        <f t="shared" ca="1" si="51"/>
        <v>0</v>
      </c>
      <c r="G1102" s="128" t="e">
        <f>IF(A1102&lt;&gt;"",IF(AND(#REF!="Padrão",$H$4=#REF!),BDI!$B$17,IF(AND(#REF!="Padrão",$H$4=#REF!),BDI!#REF!,IF(AND(#REF!="Diferenciado",$H$4=#REF!),BDI!$E$17,IF(AND(#REF!="Diferenciado",$H$4=#REF!),BDI!#REF!,IF(#REF!="ZERO",0))))),"")</f>
        <v>#REF!</v>
      </c>
      <c r="H1102" s="129" t="e">
        <f t="shared" ca="1" si="52"/>
        <v>#REF!</v>
      </c>
      <c r="I1102" s="127" t="e">
        <f t="shared" ca="1" si="53"/>
        <v>#REF!</v>
      </c>
    </row>
    <row r="1103" spans="1:9" hidden="1" x14ac:dyDescent="0.35">
      <c r="A1103" s="160" t="s">
        <v>1028</v>
      </c>
      <c r="B1103" s="108" t="s">
        <v>5398</v>
      </c>
      <c r="C1103" s="109" t="s">
        <v>69</v>
      </c>
      <c r="D1103" s="109">
        <v>0</v>
      </c>
      <c r="E1103" s="126">
        <f ca="1">OFFSET(INDEX(Composições!A:J,MATCH(Orçamentária!A1103,Composições!A:A,0),8),2,0)</f>
        <v>0</v>
      </c>
      <c r="F1103" s="127">
        <f t="shared" ca="1" si="51"/>
        <v>0</v>
      </c>
      <c r="G1103" s="128" t="e">
        <f>IF(A1103&lt;&gt;"",IF(AND(#REF!="Padrão",$H$4=#REF!),BDI!$B$17,IF(AND(#REF!="Padrão",$H$4=#REF!),BDI!#REF!,IF(AND(#REF!="Diferenciado",$H$4=#REF!),BDI!$E$17,IF(AND(#REF!="Diferenciado",$H$4=#REF!),BDI!#REF!,IF(#REF!="ZERO",0))))),"")</f>
        <v>#REF!</v>
      </c>
      <c r="H1103" s="129" t="e">
        <f t="shared" ca="1" si="52"/>
        <v>#REF!</v>
      </c>
      <c r="I1103" s="127" t="e">
        <f t="shared" ca="1" si="53"/>
        <v>#REF!</v>
      </c>
    </row>
    <row r="1104" spans="1:9" hidden="1" x14ac:dyDescent="0.35">
      <c r="A1104" s="160" t="s">
        <v>2628</v>
      </c>
      <c r="B1104" s="108" t="s">
        <v>5447</v>
      </c>
      <c r="C1104" s="109" t="s">
        <v>16</v>
      </c>
      <c r="D1104" s="109">
        <v>0</v>
      </c>
      <c r="E1104" s="126" t="s">
        <v>402</v>
      </c>
      <c r="F1104" s="127" t="str">
        <f t="shared" si="51"/>
        <v/>
      </c>
      <c r="G1104" s="128" t="e">
        <f>IF(A1104&lt;&gt;"",IF(AND(#REF!="Padrão",$H$4=#REF!),BDI!$B$17,IF(AND(#REF!="Padrão",$H$4=#REF!),BDI!#REF!,IF(AND(#REF!="Diferenciado",$H$4=#REF!),BDI!$E$17,IF(AND(#REF!="Diferenciado",$H$4=#REF!),BDI!#REF!,IF(#REF!="ZERO",0))))),"")</f>
        <v>#REF!</v>
      </c>
      <c r="H1104" s="129" t="str">
        <f t="shared" si="52"/>
        <v/>
      </c>
      <c r="I1104" s="127" t="str">
        <f t="shared" si="53"/>
        <v/>
      </c>
    </row>
    <row r="1105" spans="1:13" hidden="1" x14ac:dyDescent="0.35">
      <c r="A1105" s="160" t="s">
        <v>2629</v>
      </c>
      <c r="B1105" s="108" t="s">
        <v>8106</v>
      </c>
      <c r="C1105" s="109" t="s">
        <v>16</v>
      </c>
      <c r="D1105" s="109">
        <v>0</v>
      </c>
      <c r="E1105" s="126" t="s">
        <v>402</v>
      </c>
      <c r="F1105" s="127" t="str">
        <f t="shared" si="51"/>
        <v/>
      </c>
      <c r="G1105" s="128" t="e">
        <f>IF(A1105&lt;&gt;"",IF(AND(#REF!="Padrão",$H$4=#REF!),BDI!$B$17,IF(AND(#REF!="Padrão",$H$4=#REF!),BDI!#REF!,IF(AND(#REF!="Diferenciado",$H$4=#REF!),BDI!$E$17,IF(AND(#REF!="Diferenciado",$H$4=#REF!),BDI!#REF!,IF(#REF!="ZERO",0))))),"")</f>
        <v>#REF!</v>
      </c>
      <c r="H1105" s="129" t="str">
        <f t="shared" si="52"/>
        <v/>
      </c>
      <c r="I1105" s="127" t="str">
        <f t="shared" si="53"/>
        <v/>
      </c>
    </row>
    <row r="1106" spans="1:13" hidden="1" x14ac:dyDescent="0.35">
      <c r="A1106" s="160" t="s">
        <v>1030</v>
      </c>
      <c r="B1106" s="108" t="s">
        <v>2630</v>
      </c>
      <c r="C1106" s="109" t="s">
        <v>69</v>
      </c>
      <c r="D1106" s="109">
        <v>0</v>
      </c>
      <c r="E1106" s="126">
        <f ca="1">OFFSET(INDEX(Composições!A:J,MATCH(Orçamentária!A1106,Composições!A:A,0),8),2,0)</f>
        <v>0</v>
      </c>
      <c r="F1106" s="127">
        <f t="shared" ca="1" si="51"/>
        <v>0</v>
      </c>
      <c r="G1106" s="128" t="e">
        <f>IF(A1106&lt;&gt;"",IF(AND(#REF!="Padrão",$H$4=#REF!),BDI!$B$17,IF(AND(#REF!="Padrão",$H$4=#REF!),BDI!#REF!,IF(AND(#REF!="Diferenciado",$H$4=#REF!),BDI!$E$17,IF(AND(#REF!="Diferenciado",$H$4=#REF!),BDI!#REF!,IF(#REF!="ZERO",0))))),"")</f>
        <v>#REF!</v>
      </c>
      <c r="H1106" s="129" t="e">
        <f t="shared" ca="1" si="52"/>
        <v>#REF!</v>
      </c>
      <c r="I1106" s="127" t="e">
        <f t="shared" ca="1" si="53"/>
        <v>#REF!</v>
      </c>
    </row>
    <row r="1107" spans="1:13" hidden="1" x14ac:dyDescent="0.35">
      <c r="A1107" s="160" t="s">
        <v>1032</v>
      </c>
      <c r="B1107" s="108" t="s">
        <v>2631</v>
      </c>
      <c r="C1107" s="109" t="s">
        <v>2128</v>
      </c>
      <c r="D1107" s="109">
        <v>0</v>
      </c>
      <c r="E1107" s="126">
        <f ca="1">OFFSET(INDEX(Composições!A:J,MATCH(Orçamentária!A1107,Composições!A:A,0),8),2,0)</f>
        <v>0</v>
      </c>
      <c r="F1107" s="127">
        <f t="shared" ca="1" si="51"/>
        <v>0</v>
      </c>
      <c r="G1107" s="128" t="e">
        <f>IF(A1107&lt;&gt;"",IF(AND(#REF!="Padrão",$H$4=#REF!),BDI!$B$17,IF(AND(#REF!="Padrão",$H$4=#REF!),BDI!#REF!,IF(AND(#REF!="Diferenciado",$H$4=#REF!),BDI!$E$17,IF(AND(#REF!="Diferenciado",$H$4=#REF!),BDI!#REF!,IF(#REF!="ZERO",0))))),"")</f>
        <v>#REF!</v>
      </c>
      <c r="H1107" s="129" t="e">
        <f t="shared" ca="1" si="52"/>
        <v>#REF!</v>
      </c>
      <c r="I1107" s="127" t="e">
        <f t="shared" ca="1" si="53"/>
        <v>#REF!</v>
      </c>
    </row>
    <row r="1108" spans="1:13" hidden="1" x14ac:dyDescent="0.35">
      <c r="A1108" s="160" t="s">
        <v>2632</v>
      </c>
      <c r="B1108" s="108" t="s">
        <v>2633</v>
      </c>
      <c r="C1108" s="109" t="s">
        <v>2323</v>
      </c>
      <c r="D1108" s="109">
        <v>0</v>
      </c>
      <c r="E1108" s="126" t="s">
        <v>402</v>
      </c>
      <c r="F1108" s="127" t="str">
        <f t="shared" si="51"/>
        <v/>
      </c>
      <c r="G1108" s="128" t="e">
        <f>IF(A1108&lt;&gt;"",IF(AND(#REF!="Padrão",$H$4=#REF!),BDI!$B$17,IF(AND(#REF!="Padrão",$H$4=#REF!),BDI!#REF!,IF(AND(#REF!="Diferenciado",$H$4=#REF!),BDI!$E$17,IF(AND(#REF!="Diferenciado",$H$4=#REF!),BDI!#REF!,IF(#REF!="ZERO",0))))),"")</f>
        <v>#REF!</v>
      </c>
      <c r="H1108" s="129" t="str">
        <f t="shared" si="52"/>
        <v/>
      </c>
      <c r="I1108" s="127" t="str">
        <f t="shared" si="53"/>
        <v/>
      </c>
    </row>
    <row r="1109" spans="1:13" hidden="1" x14ac:dyDescent="0.35">
      <c r="A1109" s="160" t="s">
        <v>1034</v>
      </c>
      <c r="B1109" s="108" t="s">
        <v>2634</v>
      </c>
      <c r="C1109" s="109" t="s">
        <v>70</v>
      </c>
      <c r="D1109" s="109">
        <v>0</v>
      </c>
      <c r="E1109" s="126">
        <f ca="1">OFFSET(INDEX(Composições!A:J,MATCH(Orçamentária!A1109,Composições!A:A,0),8),2,0)</f>
        <v>0</v>
      </c>
      <c r="F1109" s="127">
        <f t="shared" ca="1" si="51"/>
        <v>0</v>
      </c>
      <c r="G1109" s="128" t="e">
        <f>IF(A1109&lt;&gt;"",IF(AND(#REF!="Padrão",$H$4=#REF!),BDI!$B$17,IF(AND(#REF!="Padrão",$H$4=#REF!),BDI!#REF!,IF(AND(#REF!="Diferenciado",$H$4=#REF!),BDI!$E$17,IF(AND(#REF!="Diferenciado",$H$4=#REF!),BDI!#REF!,IF(#REF!="ZERO",0))))),"")</f>
        <v>#REF!</v>
      </c>
      <c r="H1109" s="129" t="e">
        <f t="shared" ca="1" si="52"/>
        <v>#REF!</v>
      </c>
      <c r="I1109" s="127" t="e">
        <f t="shared" ca="1" si="53"/>
        <v>#REF!</v>
      </c>
    </row>
    <row r="1110" spans="1:13" hidden="1" x14ac:dyDescent="0.35">
      <c r="A1110" s="160" t="s">
        <v>1036</v>
      </c>
      <c r="B1110" s="108" t="s">
        <v>2635</v>
      </c>
      <c r="C1110" s="109" t="s">
        <v>70</v>
      </c>
      <c r="D1110" s="109">
        <v>0</v>
      </c>
      <c r="E1110" s="126">
        <f ca="1">OFFSET(INDEX(Composições!A:J,MATCH(Orçamentária!A1110,Composições!A:A,0),8),2,0)</f>
        <v>0</v>
      </c>
      <c r="F1110" s="127">
        <f t="shared" ca="1" si="51"/>
        <v>0</v>
      </c>
      <c r="G1110" s="128" t="e">
        <f>IF(A1110&lt;&gt;"",IF(AND(#REF!="Padrão",$H$4=#REF!),BDI!$B$17,IF(AND(#REF!="Padrão",$H$4=#REF!),BDI!#REF!,IF(AND(#REF!="Diferenciado",$H$4=#REF!),BDI!$E$17,IF(AND(#REF!="Diferenciado",$H$4=#REF!),BDI!#REF!,IF(#REF!="ZERO",0))))),"")</f>
        <v>#REF!</v>
      </c>
      <c r="H1110" s="129" t="e">
        <f t="shared" ca="1" si="52"/>
        <v>#REF!</v>
      </c>
      <c r="I1110" s="127" t="e">
        <f t="shared" ca="1" si="53"/>
        <v>#REF!</v>
      </c>
    </row>
    <row r="1111" spans="1:13" ht="25" hidden="1" x14ac:dyDescent="0.35">
      <c r="A1111" s="160" t="s">
        <v>1039</v>
      </c>
      <c r="B1111" s="108" t="s">
        <v>5399</v>
      </c>
      <c r="C1111" s="109" t="s">
        <v>70</v>
      </c>
      <c r="D1111" s="109">
        <v>0</v>
      </c>
      <c r="E1111" s="126">
        <f ca="1">OFFSET(INDEX(Composições!A:J,MATCH(Orçamentária!A1111,Composições!A:A,0),8),2,0)</f>
        <v>0</v>
      </c>
      <c r="F1111" s="127">
        <f t="shared" ca="1" si="51"/>
        <v>0</v>
      </c>
      <c r="G1111" s="128" t="e">
        <f>IF(A1111&lt;&gt;"",IF(AND(#REF!="Padrão",$H$4=#REF!),BDI!$B$17,IF(AND(#REF!="Padrão",$H$4=#REF!),BDI!#REF!,IF(AND(#REF!="Diferenciado",$H$4=#REF!),BDI!$E$17,IF(AND(#REF!="Diferenciado",$H$4=#REF!),BDI!#REF!,IF(#REF!="ZERO",0))))),"")</f>
        <v>#REF!</v>
      </c>
      <c r="H1111" s="129" t="e">
        <f t="shared" ca="1" si="52"/>
        <v>#REF!</v>
      </c>
      <c r="I1111" s="127" t="e">
        <f t="shared" ca="1" si="53"/>
        <v>#REF!</v>
      </c>
    </row>
    <row r="1112" spans="1:13" hidden="1" x14ac:dyDescent="0.35">
      <c r="A1112" s="160" t="s">
        <v>1041</v>
      </c>
      <c r="B1112" s="108" t="s">
        <v>5400</v>
      </c>
      <c r="C1112" s="109" t="s">
        <v>70</v>
      </c>
      <c r="D1112" s="109">
        <v>0</v>
      </c>
      <c r="E1112" s="126">
        <f ca="1">OFFSET(INDEX(Composições!A:J,MATCH(Orçamentária!A1112,Composições!A:A,0),8),2,0)</f>
        <v>0</v>
      </c>
      <c r="F1112" s="127">
        <f t="shared" ca="1" si="51"/>
        <v>0</v>
      </c>
      <c r="G1112" s="128" t="e">
        <f>IF(A1112&lt;&gt;"",IF(AND(#REF!="Padrão",$H$4=#REF!),BDI!$B$17,IF(AND(#REF!="Padrão",$H$4=#REF!),BDI!#REF!,IF(AND(#REF!="Diferenciado",$H$4=#REF!),BDI!$E$17,IF(AND(#REF!="Diferenciado",$H$4=#REF!),BDI!#REF!,IF(#REF!="ZERO",0))))),"")</f>
        <v>#REF!</v>
      </c>
      <c r="H1112" s="129" t="e">
        <f t="shared" ca="1" si="52"/>
        <v>#REF!</v>
      </c>
      <c r="I1112" s="127" t="e">
        <f t="shared" ca="1" si="53"/>
        <v>#REF!</v>
      </c>
    </row>
    <row r="1113" spans="1:13" hidden="1" x14ac:dyDescent="0.35">
      <c r="A1113" s="160" t="s">
        <v>1043</v>
      </c>
      <c r="B1113" s="108" t="s">
        <v>5401</v>
      </c>
      <c r="C1113" s="109" t="s">
        <v>70</v>
      </c>
      <c r="D1113" s="109">
        <v>0</v>
      </c>
      <c r="E1113" s="126">
        <f ca="1">OFFSET(INDEX(Composições!A:J,MATCH(Orçamentária!A1113,Composições!A:A,0),8),2,0)</f>
        <v>0</v>
      </c>
      <c r="F1113" s="127">
        <f t="shared" ca="1" si="51"/>
        <v>0</v>
      </c>
      <c r="G1113" s="128" t="e">
        <f>IF(A1113&lt;&gt;"",IF(AND(#REF!="Padrão",$H$4=#REF!),BDI!$B$17,IF(AND(#REF!="Padrão",$H$4=#REF!),BDI!#REF!,IF(AND(#REF!="Diferenciado",$H$4=#REF!),BDI!$E$17,IF(AND(#REF!="Diferenciado",$H$4=#REF!),BDI!#REF!,IF(#REF!="ZERO",0))))),"")</f>
        <v>#REF!</v>
      </c>
      <c r="H1113" s="129" t="e">
        <f t="shared" ca="1" si="52"/>
        <v>#REF!</v>
      </c>
      <c r="I1113" s="127" t="e">
        <f t="shared" ca="1" si="53"/>
        <v>#REF!</v>
      </c>
    </row>
    <row r="1114" spans="1:13" x14ac:dyDescent="0.35">
      <c r="A1114" s="168" t="s">
        <v>1046</v>
      </c>
      <c r="B1114" s="169" t="s">
        <v>2636</v>
      </c>
      <c r="C1114" s="170" t="s">
        <v>70</v>
      </c>
      <c r="D1114" s="170">
        <v>1900</v>
      </c>
      <c r="E1114" s="126">
        <f ca="1">ROUND(OFFSET(INDEX(Composições!A:J,MATCH(Orçamentária!A1114,Composições!A:A,0),8),2,0),2)</f>
        <v>93.06</v>
      </c>
      <c r="F1114" s="127">
        <f t="shared" ca="1" si="51"/>
        <v>176814</v>
      </c>
      <c r="G1114" s="128">
        <f>BDI!$B$17</f>
        <v>0.191</v>
      </c>
      <c r="H1114" s="129">
        <f t="shared" ca="1" si="52"/>
        <v>110.83</v>
      </c>
      <c r="I1114" s="127">
        <f t="shared" ca="1" si="53"/>
        <v>210577</v>
      </c>
      <c r="M1114" s="204"/>
    </row>
    <row r="1115" spans="1:13" hidden="1" x14ac:dyDescent="0.35">
      <c r="A1115" s="160" t="s">
        <v>1047</v>
      </c>
      <c r="B1115" s="108" t="s">
        <v>2637</v>
      </c>
      <c r="C1115" s="109" t="s">
        <v>70</v>
      </c>
      <c r="D1115" s="109">
        <v>0</v>
      </c>
      <c r="E1115" s="126">
        <f ca="1">OFFSET(INDEX(Composições!A:J,MATCH(Orçamentária!A1115,Composições!A:A,0),8),2,0)</f>
        <v>0</v>
      </c>
      <c r="F1115" s="127">
        <f t="shared" ca="1" si="51"/>
        <v>0</v>
      </c>
      <c r="G1115" s="128" t="e">
        <f>IF(A1115&lt;&gt;"",IF(AND(#REF!="Padrão",$H$4=#REF!),BDI!$B$17,IF(AND(#REF!="Padrão",$H$4=#REF!),BDI!#REF!,IF(AND(#REF!="Diferenciado",$H$4=#REF!),BDI!$E$17,IF(AND(#REF!="Diferenciado",$H$4=#REF!),BDI!#REF!,IF(#REF!="ZERO",0))))),"")</f>
        <v>#REF!</v>
      </c>
      <c r="H1115" s="129" t="e">
        <f t="shared" ca="1" si="52"/>
        <v>#REF!</v>
      </c>
      <c r="I1115" s="127" t="e">
        <f t="shared" ca="1" si="53"/>
        <v>#REF!</v>
      </c>
    </row>
    <row r="1116" spans="1:13" hidden="1" x14ac:dyDescent="0.35">
      <c r="A1116" s="160" t="s">
        <v>1049</v>
      </c>
      <c r="B1116" s="108" t="s">
        <v>8691</v>
      </c>
      <c r="C1116" s="109" t="s">
        <v>69</v>
      </c>
      <c r="D1116" s="109">
        <v>0</v>
      </c>
      <c r="E1116" s="126">
        <f ca="1">OFFSET(INDEX(Composições!A:J,MATCH(Orçamentária!A1116,Composições!A:A,0),8),2,0)</f>
        <v>0</v>
      </c>
      <c r="F1116" s="127">
        <f t="shared" ca="1" si="51"/>
        <v>0</v>
      </c>
      <c r="G1116" s="128" t="e">
        <f>IF(A1116&lt;&gt;"",IF(AND(#REF!="Padrão",$H$4=#REF!),BDI!$B$17,IF(AND(#REF!="Padrão",$H$4=#REF!),BDI!#REF!,IF(AND(#REF!="Diferenciado",$H$4=#REF!),BDI!$E$17,IF(AND(#REF!="Diferenciado",$H$4=#REF!),BDI!#REF!,IF(#REF!="ZERO",0))))),"")</f>
        <v>#REF!</v>
      </c>
      <c r="H1116" s="129" t="e">
        <f t="shared" ca="1" si="52"/>
        <v>#REF!</v>
      </c>
      <c r="I1116" s="127" t="e">
        <f t="shared" ca="1" si="53"/>
        <v>#REF!</v>
      </c>
    </row>
    <row r="1117" spans="1:13" hidden="1" x14ac:dyDescent="0.35">
      <c r="A1117" s="160" t="s">
        <v>1051</v>
      </c>
      <c r="B1117" s="108" t="s">
        <v>2638</v>
      </c>
      <c r="C1117" s="109" t="s">
        <v>70</v>
      </c>
      <c r="D1117" s="109">
        <v>0</v>
      </c>
      <c r="E1117" s="126">
        <f ca="1">OFFSET(INDEX(Composições!A:J,MATCH(Orçamentária!A1117,Composições!A:A,0),8),2,0)</f>
        <v>0</v>
      </c>
      <c r="F1117" s="127">
        <f t="shared" ca="1" si="51"/>
        <v>0</v>
      </c>
      <c r="G1117" s="128" t="e">
        <f>IF(A1117&lt;&gt;"",IF(AND(#REF!="Padrão",$H$4=#REF!),BDI!$B$17,IF(AND(#REF!="Padrão",$H$4=#REF!),BDI!#REF!,IF(AND(#REF!="Diferenciado",$H$4=#REF!),BDI!$E$17,IF(AND(#REF!="Diferenciado",$H$4=#REF!),BDI!#REF!,IF(#REF!="ZERO",0))))),"")</f>
        <v>#REF!</v>
      </c>
      <c r="H1117" s="129" t="e">
        <f t="shared" ca="1" si="52"/>
        <v>#REF!</v>
      </c>
      <c r="I1117" s="127" t="e">
        <f t="shared" ca="1" si="53"/>
        <v>#REF!</v>
      </c>
    </row>
    <row r="1118" spans="1:13" hidden="1" x14ac:dyDescent="0.35">
      <c r="A1118" s="160" t="s">
        <v>1054</v>
      </c>
      <c r="B1118" s="108" t="s">
        <v>5402</v>
      </c>
      <c r="C1118" s="109" t="s">
        <v>70</v>
      </c>
      <c r="D1118" s="109">
        <v>0</v>
      </c>
      <c r="E1118" s="126">
        <f ca="1">OFFSET(INDEX(Composições!A:J,MATCH(Orçamentária!A1118,Composições!A:A,0),8),2,0)</f>
        <v>0</v>
      </c>
      <c r="F1118" s="127">
        <f t="shared" ca="1" si="51"/>
        <v>0</v>
      </c>
      <c r="G1118" s="128" t="e">
        <f>IF(A1118&lt;&gt;"",IF(AND(#REF!="Padrão",$H$4=#REF!),BDI!$B$17,IF(AND(#REF!="Padrão",$H$4=#REF!),BDI!#REF!,IF(AND(#REF!="Diferenciado",$H$4=#REF!),BDI!$E$17,IF(AND(#REF!="Diferenciado",$H$4=#REF!),BDI!#REF!,IF(#REF!="ZERO",0))))),"")</f>
        <v>#REF!</v>
      </c>
      <c r="H1118" s="129" t="e">
        <f t="shared" ca="1" si="52"/>
        <v>#REF!</v>
      </c>
      <c r="I1118" s="127" t="e">
        <f t="shared" ca="1" si="53"/>
        <v>#REF!</v>
      </c>
    </row>
    <row r="1119" spans="1:13" hidden="1" x14ac:dyDescent="0.35">
      <c r="A1119" s="160" t="s">
        <v>1056</v>
      </c>
      <c r="B1119" s="108" t="s">
        <v>5403</v>
      </c>
      <c r="C1119" s="109" t="s">
        <v>70</v>
      </c>
      <c r="D1119" s="109">
        <v>0</v>
      </c>
      <c r="E1119" s="126">
        <f ca="1">OFFSET(INDEX(Composições!A:J,MATCH(Orçamentária!A1119,Composições!A:A,0),8),2,0)</f>
        <v>0</v>
      </c>
      <c r="F1119" s="127">
        <f t="shared" ca="1" si="51"/>
        <v>0</v>
      </c>
      <c r="G1119" s="128" t="e">
        <f>IF(A1119&lt;&gt;"",IF(AND(#REF!="Padrão",$H$4=#REF!),BDI!$B$17,IF(AND(#REF!="Padrão",$H$4=#REF!),BDI!#REF!,IF(AND(#REF!="Diferenciado",$H$4=#REF!),BDI!$E$17,IF(AND(#REF!="Diferenciado",$H$4=#REF!),BDI!#REF!,IF(#REF!="ZERO",0))))),"")</f>
        <v>#REF!</v>
      </c>
      <c r="H1119" s="129" t="e">
        <f t="shared" ca="1" si="52"/>
        <v>#REF!</v>
      </c>
      <c r="I1119" s="127" t="e">
        <f t="shared" ca="1" si="53"/>
        <v>#REF!</v>
      </c>
    </row>
    <row r="1120" spans="1:13" hidden="1" x14ac:dyDescent="0.35">
      <c r="A1120" s="160" t="s">
        <v>1059</v>
      </c>
      <c r="B1120" s="108" t="s">
        <v>8692</v>
      </c>
      <c r="C1120" s="109" t="s">
        <v>70</v>
      </c>
      <c r="D1120" s="109">
        <v>0</v>
      </c>
      <c r="E1120" s="126">
        <f ca="1">OFFSET(INDEX(Composições!A:J,MATCH(Orçamentária!A1120,Composições!A:A,0),8),2,0)</f>
        <v>0</v>
      </c>
      <c r="F1120" s="127">
        <f t="shared" ca="1" si="51"/>
        <v>0</v>
      </c>
      <c r="G1120" s="128" t="e">
        <f>IF(A1120&lt;&gt;"",IF(AND(#REF!="Padrão",$H$4=#REF!),BDI!$B$17,IF(AND(#REF!="Padrão",$H$4=#REF!),BDI!#REF!,IF(AND(#REF!="Diferenciado",$H$4=#REF!),BDI!$E$17,IF(AND(#REF!="Diferenciado",$H$4=#REF!),BDI!#REF!,IF(#REF!="ZERO",0))))),"")</f>
        <v>#REF!</v>
      </c>
      <c r="H1120" s="129" t="e">
        <f t="shared" ca="1" si="52"/>
        <v>#REF!</v>
      </c>
      <c r="I1120" s="127" t="e">
        <f t="shared" ca="1" si="53"/>
        <v>#REF!</v>
      </c>
    </row>
    <row r="1121" spans="1:13" hidden="1" x14ac:dyDescent="0.35">
      <c r="A1121" s="160" t="s">
        <v>1060</v>
      </c>
      <c r="B1121" s="108" t="s">
        <v>5404</v>
      </c>
      <c r="C1121" s="109" t="s">
        <v>70</v>
      </c>
      <c r="D1121" s="109">
        <v>0</v>
      </c>
      <c r="E1121" s="126">
        <f ca="1">OFFSET(INDEX(Composições!A:J,MATCH(Orçamentária!A1121,Composições!A:A,0),8),2,0)</f>
        <v>0</v>
      </c>
      <c r="F1121" s="127">
        <f t="shared" ca="1" si="51"/>
        <v>0</v>
      </c>
      <c r="G1121" s="128" t="e">
        <f>IF(A1121&lt;&gt;"",IF(AND(#REF!="Padrão",$H$4=#REF!),BDI!$B$17,IF(AND(#REF!="Padrão",$H$4=#REF!),BDI!#REF!,IF(AND(#REF!="Diferenciado",$H$4=#REF!),BDI!$E$17,IF(AND(#REF!="Diferenciado",$H$4=#REF!),BDI!#REF!,IF(#REF!="ZERO",0))))),"")</f>
        <v>#REF!</v>
      </c>
      <c r="H1121" s="129" t="e">
        <f t="shared" ca="1" si="52"/>
        <v>#REF!</v>
      </c>
      <c r="I1121" s="127" t="e">
        <f t="shared" ca="1" si="53"/>
        <v>#REF!</v>
      </c>
    </row>
    <row r="1122" spans="1:13" hidden="1" x14ac:dyDescent="0.35">
      <c r="A1122" s="160" t="s">
        <v>1062</v>
      </c>
      <c r="B1122" s="108" t="s">
        <v>5405</v>
      </c>
      <c r="C1122" s="109" t="s">
        <v>70</v>
      </c>
      <c r="D1122" s="109">
        <v>0</v>
      </c>
      <c r="E1122" s="126">
        <f ca="1">OFFSET(INDEX(Composições!A:J,MATCH(Orçamentária!A1122,Composições!A:A,0),8),2,0)</f>
        <v>0</v>
      </c>
      <c r="F1122" s="127">
        <f t="shared" ca="1" si="51"/>
        <v>0</v>
      </c>
      <c r="G1122" s="128" t="e">
        <f>IF(A1122&lt;&gt;"",IF(AND(#REF!="Padrão",$H$4=#REF!),BDI!$B$17,IF(AND(#REF!="Padrão",$H$4=#REF!),BDI!#REF!,IF(AND(#REF!="Diferenciado",$H$4=#REF!),BDI!$E$17,IF(AND(#REF!="Diferenciado",$H$4=#REF!),BDI!#REF!,IF(#REF!="ZERO",0))))),"")</f>
        <v>#REF!</v>
      </c>
      <c r="H1122" s="129" t="e">
        <f t="shared" ca="1" si="52"/>
        <v>#REF!</v>
      </c>
      <c r="I1122" s="127" t="e">
        <f t="shared" ca="1" si="53"/>
        <v>#REF!</v>
      </c>
    </row>
    <row r="1123" spans="1:13" hidden="1" x14ac:dyDescent="0.35">
      <c r="A1123" s="160" t="s">
        <v>1064</v>
      </c>
      <c r="B1123" s="108" t="s">
        <v>5406</v>
      </c>
      <c r="C1123" s="109" t="s">
        <v>70</v>
      </c>
      <c r="D1123" s="109">
        <v>0</v>
      </c>
      <c r="E1123" s="126">
        <f ca="1">OFFSET(INDEX(Composições!A:J,MATCH(Orçamentária!A1123,Composições!A:A,0),8),2,0)</f>
        <v>0</v>
      </c>
      <c r="F1123" s="127">
        <f t="shared" ca="1" si="51"/>
        <v>0</v>
      </c>
      <c r="G1123" s="128" t="e">
        <f>IF(A1123&lt;&gt;"",IF(AND(#REF!="Padrão",$H$4=#REF!),BDI!$B$17,IF(AND(#REF!="Padrão",$H$4=#REF!),BDI!#REF!,IF(AND(#REF!="Diferenciado",$H$4=#REF!),BDI!$E$17,IF(AND(#REF!="Diferenciado",$H$4=#REF!),BDI!#REF!,IF(#REF!="ZERO",0))))),"")</f>
        <v>#REF!</v>
      </c>
      <c r="H1123" s="129" t="e">
        <f t="shared" ca="1" si="52"/>
        <v>#REF!</v>
      </c>
      <c r="I1123" s="127" t="e">
        <f t="shared" ca="1" si="53"/>
        <v>#REF!</v>
      </c>
    </row>
    <row r="1124" spans="1:13" hidden="1" x14ac:dyDescent="0.35">
      <c r="A1124" s="160" t="s">
        <v>1066</v>
      </c>
      <c r="B1124" s="108" t="s">
        <v>2639</v>
      </c>
      <c r="C1124" s="109" t="s">
        <v>70</v>
      </c>
      <c r="D1124" s="109">
        <v>0</v>
      </c>
      <c r="E1124" s="126">
        <f ca="1">OFFSET(INDEX(Composições!A:J,MATCH(Orçamentária!A1124,Composições!A:A,0),8),2,0)</f>
        <v>0</v>
      </c>
      <c r="F1124" s="127">
        <f t="shared" ca="1" si="51"/>
        <v>0</v>
      </c>
      <c r="G1124" s="128" t="e">
        <f>IF(A1124&lt;&gt;"",IF(AND(#REF!="Padrão",$H$4=#REF!),BDI!$B$17,IF(AND(#REF!="Padrão",$H$4=#REF!),BDI!#REF!,IF(AND(#REF!="Diferenciado",$H$4=#REF!),BDI!$E$17,IF(AND(#REF!="Diferenciado",$H$4=#REF!),BDI!#REF!,IF(#REF!="ZERO",0))))),"")</f>
        <v>#REF!</v>
      </c>
      <c r="H1124" s="129" t="e">
        <f t="shared" ca="1" si="52"/>
        <v>#REF!</v>
      </c>
      <c r="I1124" s="127" t="e">
        <f t="shared" ca="1" si="53"/>
        <v>#REF!</v>
      </c>
    </row>
    <row r="1125" spans="1:13" hidden="1" x14ac:dyDescent="0.35">
      <c r="A1125" s="160" t="s">
        <v>1070</v>
      </c>
      <c r="B1125" s="108" t="s">
        <v>5407</v>
      </c>
      <c r="C1125" s="109" t="s">
        <v>70</v>
      </c>
      <c r="D1125" s="109">
        <v>0</v>
      </c>
      <c r="E1125" s="126">
        <f ca="1">OFFSET(INDEX(Composições!A:J,MATCH(Orçamentária!A1125,Composições!A:A,0),8),2,0)</f>
        <v>0</v>
      </c>
      <c r="F1125" s="127">
        <f t="shared" ca="1" si="51"/>
        <v>0</v>
      </c>
      <c r="G1125" s="128" t="e">
        <f>IF(A1125&lt;&gt;"",IF(AND(#REF!="Padrão",$H$4=#REF!),BDI!$B$17,IF(AND(#REF!="Padrão",$H$4=#REF!),BDI!#REF!,IF(AND(#REF!="Diferenciado",$H$4=#REF!),BDI!$E$17,IF(AND(#REF!="Diferenciado",$H$4=#REF!),BDI!#REF!,IF(#REF!="ZERO",0))))),"")</f>
        <v>#REF!</v>
      </c>
      <c r="H1125" s="129" t="e">
        <f t="shared" ca="1" si="52"/>
        <v>#REF!</v>
      </c>
      <c r="I1125" s="127" t="e">
        <f t="shared" ca="1" si="53"/>
        <v>#REF!</v>
      </c>
    </row>
    <row r="1126" spans="1:13" hidden="1" x14ac:dyDescent="0.35">
      <c r="A1126" s="160" t="s">
        <v>1071</v>
      </c>
      <c r="B1126" s="108" t="s">
        <v>5408</v>
      </c>
      <c r="C1126" s="109" t="s">
        <v>70</v>
      </c>
      <c r="D1126" s="109">
        <v>0</v>
      </c>
      <c r="E1126" s="126">
        <f ca="1">OFFSET(INDEX(Composições!A:J,MATCH(Orçamentária!A1126,Composições!A:A,0),8),2,0)</f>
        <v>0</v>
      </c>
      <c r="F1126" s="127">
        <f t="shared" ca="1" si="51"/>
        <v>0</v>
      </c>
      <c r="G1126" s="128" t="e">
        <f>IF(A1126&lt;&gt;"",IF(AND(#REF!="Padrão",$H$4=#REF!),BDI!$B$17,IF(AND(#REF!="Padrão",$H$4=#REF!),BDI!#REF!,IF(AND(#REF!="Diferenciado",$H$4=#REF!),BDI!$E$17,IF(AND(#REF!="Diferenciado",$H$4=#REF!),BDI!#REF!,IF(#REF!="ZERO",0))))),"")</f>
        <v>#REF!</v>
      </c>
      <c r="H1126" s="129" t="e">
        <f t="shared" ca="1" si="52"/>
        <v>#REF!</v>
      </c>
      <c r="I1126" s="127" t="e">
        <f t="shared" ca="1" si="53"/>
        <v>#REF!</v>
      </c>
    </row>
    <row r="1127" spans="1:13" hidden="1" x14ac:dyDescent="0.35">
      <c r="A1127" s="160" t="s">
        <v>1073</v>
      </c>
      <c r="B1127" s="108" t="s">
        <v>2640</v>
      </c>
      <c r="C1127" s="109" t="s">
        <v>70</v>
      </c>
      <c r="D1127" s="109">
        <v>0</v>
      </c>
      <c r="E1127" s="126" t="s">
        <v>402</v>
      </c>
      <c r="F1127" s="127" t="str">
        <f t="shared" si="51"/>
        <v/>
      </c>
      <c r="G1127" s="128" t="e">
        <f>IF(A1127&lt;&gt;"",IF(AND(#REF!="Padrão",$H$4=#REF!),BDI!$B$17,IF(AND(#REF!="Padrão",$H$4=#REF!),BDI!#REF!,IF(AND(#REF!="Diferenciado",$H$4=#REF!),BDI!$E$17,IF(AND(#REF!="Diferenciado",$H$4=#REF!),BDI!#REF!,IF(#REF!="ZERO",0))))),"")</f>
        <v>#REF!</v>
      </c>
      <c r="H1127" s="129" t="str">
        <f t="shared" si="52"/>
        <v/>
      </c>
      <c r="I1127" s="127" t="str">
        <f t="shared" si="53"/>
        <v/>
      </c>
    </row>
    <row r="1128" spans="1:13" x14ac:dyDescent="0.35">
      <c r="A1128" s="168" t="s">
        <v>1074</v>
      </c>
      <c r="B1128" s="169" t="s">
        <v>8693</v>
      </c>
      <c r="C1128" s="170" t="s">
        <v>70</v>
      </c>
      <c r="D1128" s="170">
        <v>300</v>
      </c>
      <c r="E1128" s="126">
        <f ca="1">ROUND(OFFSET(INDEX(Composições!A:J,MATCH(Orçamentária!A1128,Composições!A:A,0),8),2,0),2)</f>
        <v>22.44</v>
      </c>
      <c r="F1128" s="127">
        <f t="shared" ca="1" si="51"/>
        <v>6732</v>
      </c>
      <c r="G1128" s="128">
        <f>BDI!$B$17</f>
        <v>0.191</v>
      </c>
      <c r="H1128" s="129">
        <f t="shared" ca="1" si="52"/>
        <v>26.73</v>
      </c>
      <c r="I1128" s="127">
        <f t="shared" ca="1" si="53"/>
        <v>8019</v>
      </c>
      <c r="M1128" s="204"/>
    </row>
    <row r="1129" spans="1:13" hidden="1" x14ac:dyDescent="0.35">
      <c r="A1129" s="160" t="s">
        <v>1075</v>
      </c>
      <c r="B1129" s="108" t="s">
        <v>2641</v>
      </c>
      <c r="C1129" s="109" t="s">
        <v>70</v>
      </c>
      <c r="D1129" s="109">
        <v>0</v>
      </c>
      <c r="E1129" s="126">
        <f ca="1">OFFSET(INDEX(Composições!A:J,MATCH(Orçamentária!A1129,Composições!A:A,0),8),2,0)</f>
        <v>0</v>
      </c>
      <c r="F1129" s="127">
        <f t="shared" ca="1" si="51"/>
        <v>0</v>
      </c>
      <c r="G1129" s="128" t="e">
        <f>IF(A1129&lt;&gt;"",IF(AND(#REF!="Padrão",$H$4=#REF!),BDI!$B$17,IF(AND(#REF!="Padrão",$H$4=#REF!),BDI!#REF!,IF(AND(#REF!="Diferenciado",$H$4=#REF!),BDI!$E$17,IF(AND(#REF!="Diferenciado",$H$4=#REF!),BDI!#REF!,IF(#REF!="ZERO",0))))),"")</f>
        <v>#REF!</v>
      </c>
      <c r="H1129" s="129" t="e">
        <f t="shared" ca="1" si="52"/>
        <v>#REF!</v>
      </c>
      <c r="I1129" s="127" t="e">
        <f t="shared" ca="1" si="53"/>
        <v>#REF!</v>
      </c>
    </row>
    <row r="1130" spans="1:13" hidden="1" x14ac:dyDescent="0.35">
      <c r="A1130" s="160" t="s">
        <v>1076</v>
      </c>
      <c r="B1130" s="108" t="s">
        <v>2642</v>
      </c>
      <c r="C1130" s="109" t="s">
        <v>70</v>
      </c>
      <c r="D1130" s="109">
        <v>0</v>
      </c>
      <c r="E1130" s="126">
        <f ca="1">OFFSET(INDEX(Composições!A:J,MATCH(Orçamentária!A1130,Composições!A:A,0),8),2,0)</f>
        <v>0</v>
      </c>
      <c r="F1130" s="127">
        <f t="shared" ca="1" si="51"/>
        <v>0</v>
      </c>
      <c r="G1130" s="128" t="e">
        <f>IF(A1130&lt;&gt;"",IF(AND(#REF!="Padrão",$H$4=#REF!),BDI!$B$17,IF(AND(#REF!="Padrão",$H$4=#REF!),BDI!#REF!,IF(AND(#REF!="Diferenciado",$H$4=#REF!),BDI!$E$17,IF(AND(#REF!="Diferenciado",$H$4=#REF!),BDI!#REF!,IF(#REF!="ZERO",0))))),"")</f>
        <v>#REF!</v>
      </c>
      <c r="H1130" s="129" t="e">
        <f t="shared" ca="1" si="52"/>
        <v>#REF!</v>
      </c>
      <c r="I1130" s="127" t="e">
        <f t="shared" ca="1" si="53"/>
        <v>#REF!</v>
      </c>
    </row>
    <row r="1131" spans="1:13" hidden="1" x14ac:dyDescent="0.35">
      <c r="A1131" s="160" t="s">
        <v>1077</v>
      </c>
      <c r="B1131" s="108" t="s">
        <v>2643</v>
      </c>
      <c r="C1131" s="109" t="s">
        <v>70</v>
      </c>
      <c r="D1131" s="109">
        <v>0</v>
      </c>
      <c r="E1131" s="126">
        <f ca="1">OFFSET(INDEX(Composições!A:J,MATCH(Orçamentária!A1131,Composições!A:A,0),8),2,0)</f>
        <v>0</v>
      </c>
      <c r="F1131" s="127">
        <f t="shared" ca="1" si="51"/>
        <v>0</v>
      </c>
      <c r="G1131" s="128" t="e">
        <f>IF(A1131&lt;&gt;"",IF(AND(#REF!="Padrão",$H$4=#REF!),BDI!$B$17,IF(AND(#REF!="Padrão",$H$4=#REF!),BDI!#REF!,IF(AND(#REF!="Diferenciado",$H$4=#REF!),BDI!$E$17,IF(AND(#REF!="Diferenciado",$H$4=#REF!),BDI!#REF!,IF(#REF!="ZERO",0))))),"")</f>
        <v>#REF!</v>
      </c>
      <c r="H1131" s="129" t="e">
        <f t="shared" ca="1" si="52"/>
        <v>#REF!</v>
      </c>
      <c r="I1131" s="127" t="e">
        <f t="shared" ca="1" si="53"/>
        <v>#REF!</v>
      </c>
    </row>
    <row r="1132" spans="1:13" hidden="1" x14ac:dyDescent="0.35">
      <c r="A1132" s="160" t="s">
        <v>1079</v>
      </c>
      <c r="B1132" s="108" t="s">
        <v>2644</v>
      </c>
      <c r="C1132" s="109" t="s">
        <v>70</v>
      </c>
      <c r="D1132" s="109">
        <v>0</v>
      </c>
      <c r="E1132" s="126">
        <f ca="1">OFFSET(INDEX(Composições!A:J,MATCH(Orçamentária!A1132,Composições!A:A,0),8),2,0)</f>
        <v>0</v>
      </c>
      <c r="F1132" s="127">
        <f t="shared" ca="1" si="51"/>
        <v>0</v>
      </c>
      <c r="G1132" s="128" t="e">
        <f>IF(A1132&lt;&gt;"",IF(AND(#REF!="Padrão",$H$4=#REF!),BDI!$B$17,IF(AND(#REF!="Padrão",$H$4=#REF!),BDI!#REF!,IF(AND(#REF!="Diferenciado",$H$4=#REF!),BDI!$E$17,IF(AND(#REF!="Diferenciado",$H$4=#REF!),BDI!#REF!,IF(#REF!="ZERO",0))))),"")</f>
        <v>#REF!</v>
      </c>
      <c r="H1132" s="129" t="e">
        <f t="shared" ca="1" si="52"/>
        <v>#REF!</v>
      </c>
      <c r="I1132" s="127" t="e">
        <f t="shared" ca="1" si="53"/>
        <v>#REF!</v>
      </c>
    </row>
    <row r="1133" spans="1:13" x14ac:dyDescent="0.35">
      <c r="A1133" s="168" t="s">
        <v>1081</v>
      </c>
      <c r="B1133" s="169" t="s">
        <v>2645</v>
      </c>
      <c r="C1133" s="170" t="s">
        <v>69</v>
      </c>
      <c r="D1133" s="170">
        <v>1477</v>
      </c>
      <c r="E1133" s="126">
        <f ca="1">ROUND(OFFSET(INDEX(Composições!A:J,MATCH(Orçamentária!A1133,Composições!A:A,0),8),2,0),2)</f>
        <v>21.91</v>
      </c>
      <c r="F1133" s="127">
        <f t="shared" ca="1" si="51"/>
        <v>32361.07</v>
      </c>
      <c r="G1133" s="128">
        <f>BDI!$B$17</f>
        <v>0.191</v>
      </c>
      <c r="H1133" s="129">
        <f t="shared" ca="1" si="52"/>
        <v>26.09</v>
      </c>
      <c r="I1133" s="127">
        <f t="shared" ca="1" si="53"/>
        <v>38534.93</v>
      </c>
      <c r="M1133" s="204"/>
    </row>
    <row r="1134" spans="1:13" hidden="1" x14ac:dyDescent="0.35">
      <c r="A1134" s="160" t="s">
        <v>1087</v>
      </c>
      <c r="B1134" s="108" t="s">
        <v>2646</v>
      </c>
      <c r="C1134" s="109" t="s">
        <v>70</v>
      </c>
      <c r="D1134" s="109">
        <v>0</v>
      </c>
      <c r="E1134" s="126">
        <f ca="1">OFFSET(INDEX(Composições!A:J,MATCH(Orçamentária!A1134,Composições!A:A,0),8),2,0)</f>
        <v>3.678021542252504</v>
      </c>
      <c r="F1134" s="127">
        <f t="shared" ca="1" si="51"/>
        <v>0</v>
      </c>
      <c r="G1134" s="128" t="e">
        <f>IF(A1134&lt;&gt;"",IF(AND(#REF!="Padrão",$H$4=#REF!),BDI!$B$17,IF(AND(#REF!="Padrão",$H$4=#REF!),BDI!#REF!,IF(AND(#REF!="Diferenciado",$H$4=#REF!),BDI!$E$17,IF(AND(#REF!="Diferenciado",$H$4=#REF!),BDI!#REF!,IF(#REF!="ZERO",0))))),"")</f>
        <v>#REF!</v>
      </c>
      <c r="H1134" s="129" t="e">
        <f t="shared" ca="1" si="52"/>
        <v>#REF!</v>
      </c>
      <c r="I1134" s="127" t="e">
        <f t="shared" ca="1" si="53"/>
        <v>#REF!</v>
      </c>
    </row>
    <row r="1135" spans="1:13" hidden="1" x14ac:dyDescent="0.35">
      <c r="A1135" s="160" t="s">
        <v>1095</v>
      </c>
      <c r="B1135" s="108" t="s">
        <v>2647</v>
      </c>
      <c r="C1135" s="109" t="s">
        <v>80</v>
      </c>
      <c r="D1135" s="109">
        <v>0</v>
      </c>
      <c r="E1135" s="126">
        <f ca="1">OFFSET(INDEX(Composições!A:J,MATCH(Orçamentária!A1135,Composições!A:A,0),8),2,0)</f>
        <v>87.687930808668952</v>
      </c>
      <c r="F1135" s="127">
        <f t="shared" ca="1" si="51"/>
        <v>0</v>
      </c>
      <c r="G1135" s="128" t="e">
        <f>IF(A1135&lt;&gt;"",IF(AND(#REF!="Padrão",$H$4=#REF!),BDI!$B$17,IF(AND(#REF!="Padrão",$H$4=#REF!),BDI!#REF!,IF(AND(#REF!="Diferenciado",$H$4=#REF!),BDI!$E$17,IF(AND(#REF!="Diferenciado",$H$4=#REF!),BDI!#REF!,IF(#REF!="ZERO",0))))),"")</f>
        <v>#REF!</v>
      </c>
      <c r="H1135" s="129" t="e">
        <f t="shared" ca="1" si="52"/>
        <v>#REF!</v>
      </c>
      <c r="I1135" s="127" t="e">
        <f t="shared" ca="1" si="53"/>
        <v>#REF!</v>
      </c>
    </row>
    <row r="1136" spans="1:13" hidden="1" x14ac:dyDescent="0.35">
      <c r="A1136" s="160" t="s">
        <v>1111</v>
      </c>
      <c r="B1136" s="108" t="s">
        <v>2648</v>
      </c>
      <c r="C1136" s="109" t="s">
        <v>80</v>
      </c>
      <c r="D1136" s="109">
        <v>0</v>
      </c>
      <c r="E1136" s="126">
        <f ca="1">OFFSET(INDEX(Composições!A:J,MATCH(Orçamentária!A1136,Composições!A:A,0),8),2,0)</f>
        <v>0</v>
      </c>
      <c r="F1136" s="127">
        <f t="shared" ca="1" si="51"/>
        <v>0</v>
      </c>
      <c r="G1136" s="128" t="e">
        <f>IF(A1136&lt;&gt;"",IF(AND(#REF!="Padrão",$H$4=#REF!),BDI!$B$17,IF(AND(#REF!="Padrão",$H$4=#REF!),BDI!#REF!,IF(AND(#REF!="Diferenciado",$H$4=#REF!),BDI!$E$17,IF(AND(#REF!="Diferenciado",$H$4=#REF!),BDI!#REF!,IF(#REF!="ZERO",0))))),"")</f>
        <v>#REF!</v>
      </c>
      <c r="H1136" s="129" t="e">
        <f t="shared" ca="1" si="52"/>
        <v>#REF!</v>
      </c>
      <c r="I1136" s="127" t="e">
        <f t="shared" ca="1" si="53"/>
        <v>#REF!</v>
      </c>
    </row>
    <row r="1137" spans="1:13" x14ac:dyDescent="0.35">
      <c r="A1137" s="168" t="s">
        <v>1115</v>
      </c>
      <c r="B1137" s="169" t="s">
        <v>8694</v>
      </c>
      <c r="C1137" s="170" t="s">
        <v>70</v>
      </c>
      <c r="D1137" s="170">
        <v>106</v>
      </c>
      <c r="E1137" s="126">
        <f ca="1">ROUND(OFFSET(INDEX(Composições!A:J,MATCH(Orçamentária!A1137,Composições!A:A,0),8),2,0),2)</f>
        <v>5.0999999999999996</v>
      </c>
      <c r="F1137" s="127">
        <f t="shared" ca="1" si="51"/>
        <v>540.59999999999991</v>
      </c>
      <c r="G1137" s="128">
        <f>BDI!$B$17</f>
        <v>0.191</v>
      </c>
      <c r="H1137" s="129">
        <f t="shared" ca="1" si="52"/>
        <v>6.07</v>
      </c>
      <c r="I1137" s="127">
        <f t="shared" ca="1" si="53"/>
        <v>643.41999999999996</v>
      </c>
      <c r="M1137" s="204"/>
    </row>
    <row r="1138" spans="1:13" hidden="1" x14ac:dyDescent="0.35">
      <c r="A1138" s="160" t="s">
        <v>1118</v>
      </c>
      <c r="B1138" s="108" t="s">
        <v>2649</v>
      </c>
      <c r="C1138" s="109" t="s">
        <v>70</v>
      </c>
      <c r="D1138" s="109">
        <v>0</v>
      </c>
      <c r="E1138" s="126">
        <f ca="1">OFFSET(INDEX(Composições!A:J,MATCH(Orçamentária!A1138,Composições!A:A,0),8),2,0)</f>
        <v>0</v>
      </c>
      <c r="F1138" s="127">
        <f t="shared" ca="1" si="51"/>
        <v>0</v>
      </c>
      <c r="G1138" s="128" t="e">
        <f>IF(A1138&lt;&gt;"",IF(AND(#REF!="Padrão",$H$4=#REF!),BDI!$B$17,IF(AND(#REF!="Padrão",$H$4=#REF!),BDI!#REF!,IF(AND(#REF!="Diferenciado",$H$4=#REF!),BDI!$E$17,IF(AND(#REF!="Diferenciado",$H$4=#REF!),BDI!#REF!,IF(#REF!="ZERO",0))))),"")</f>
        <v>#REF!</v>
      </c>
      <c r="H1138" s="129" t="e">
        <f t="shared" ca="1" si="52"/>
        <v>#REF!</v>
      </c>
      <c r="I1138" s="127" t="e">
        <f t="shared" ca="1" si="53"/>
        <v>#REF!</v>
      </c>
    </row>
    <row r="1139" spans="1:13" hidden="1" x14ac:dyDescent="0.35">
      <c r="A1139" s="160" t="s">
        <v>1123</v>
      </c>
      <c r="B1139" s="108" t="s">
        <v>2650</v>
      </c>
      <c r="C1139" s="109" t="s">
        <v>69</v>
      </c>
      <c r="D1139" s="109">
        <v>0</v>
      </c>
      <c r="E1139" s="126">
        <f ca="1">OFFSET(INDEX(Composições!A:J,MATCH(Orçamentária!A1139,Composições!A:A,0),8),2,0)</f>
        <v>0</v>
      </c>
      <c r="F1139" s="127">
        <f t="shared" ca="1" si="51"/>
        <v>0</v>
      </c>
      <c r="G1139" s="128" t="e">
        <f>IF(A1139&lt;&gt;"",IF(AND(#REF!="Padrão",$H$4=#REF!),BDI!$B$17,IF(AND(#REF!="Padrão",$H$4=#REF!),BDI!#REF!,IF(AND(#REF!="Diferenciado",$H$4=#REF!),BDI!$E$17,IF(AND(#REF!="Diferenciado",$H$4=#REF!),BDI!#REF!,IF(#REF!="ZERO",0))))),"")</f>
        <v>#REF!</v>
      </c>
      <c r="H1139" s="129" t="e">
        <f t="shared" ca="1" si="52"/>
        <v>#REF!</v>
      </c>
      <c r="I1139" s="127" t="e">
        <f t="shared" ca="1" si="53"/>
        <v>#REF!</v>
      </c>
    </row>
    <row r="1140" spans="1:13" hidden="1" x14ac:dyDescent="0.35">
      <c r="A1140" s="160" t="s">
        <v>1124</v>
      </c>
      <c r="B1140" s="108" t="s">
        <v>2651</v>
      </c>
      <c r="C1140" s="109" t="s">
        <v>70</v>
      </c>
      <c r="D1140" s="109">
        <v>0</v>
      </c>
      <c r="E1140" s="126">
        <f ca="1">OFFSET(INDEX(Composições!A:J,MATCH(Orçamentária!A1140,Composições!A:A,0),8),2,0)</f>
        <v>0</v>
      </c>
      <c r="F1140" s="127">
        <f t="shared" ca="1" si="51"/>
        <v>0</v>
      </c>
      <c r="G1140" s="128" t="e">
        <f>IF(A1140&lt;&gt;"",IF(AND(#REF!="Padrão",$H$4=#REF!),BDI!$B$17,IF(AND(#REF!="Padrão",$H$4=#REF!),BDI!#REF!,IF(AND(#REF!="Diferenciado",$H$4=#REF!),BDI!$E$17,IF(AND(#REF!="Diferenciado",$H$4=#REF!),BDI!#REF!,IF(#REF!="ZERO",0))))),"")</f>
        <v>#REF!</v>
      </c>
      <c r="H1140" s="129" t="e">
        <f t="shared" ca="1" si="52"/>
        <v>#REF!</v>
      </c>
      <c r="I1140" s="127" t="e">
        <f t="shared" ca="1" si="53"/>
        <v>#REF!</v>
      </c>
    </row>
    <row r="1141" spans="1:13" hidden="1" x14ac:dyDescent="0.35">
      <c r="A1141" s="160" t="s">
        <v>1126</v>
      </c>
      <c r="B1141" s="108" t="s">
        <v>2652</v>
      </c>
      <c r="C1141" s="109" t="s">
        <v>69</v>
      </c>
      <c r="D1141" s="109">
        <v>0</v>
      </c>
      <c r="E1141" s="126">
        <f ca="1">OFFSET(INDEX(Composições!A:J,MATCH(Orçamentária!A1141,Composições!A:A,0),8),2,0)</f>
        <v>0</v>
      </c>
      <c r="F1141" s="127">
        <f t="shared" ca="1" si="51"/>
        <v>0</v>
      </c>
      <c r="G1141" s="128" t="e">
        <f>IF(A1141&lt;&gt;"",IF(AND(#REF!="Padrão",$H$4=#REF!),BDI!$B$17,IF(AND(#REF!="Padrão",$H$4=#REF!),BDI!#REF!,IF(AND(#REF!="Diferenciado",$H$4=#REF!),BDI!$E$17,IF(AND(#REF!="Diferenciado",$H$4=#REF!),BDI!#REF!,IF(#REF!="ZERO",0))))),"")</f>
        <v>#REF!</v>
      </c>
      <c r="H1141" s="129" t="e">
        <f t="shared" ca="1" si="52"/>
        <v>#REF!</v>
      </c>
      <c r="I1141" s="127" t="e">
        <f t="shared" ca="1" si="53"/>
        <v>#REF!</v>
      </c>
    </row>
    <row r="1142" spans="1:13" x14ac:dyDescent="0.35">
      <c r="A1142" s="168" t="s">
        <v>1127</v>
      </c>
      <c r="B1142" s="169" t="s">
        <v>8107</v>
      </c>
      <c r="C1142" s="170" t="s">
        <v>70</v>
      </c>
      <c r="D1142" s="170">
        <v>104</v>
      </c>
      <c r="E1142" s="126">
        <f ca="1">ROUND(OFFSET(INDEX(Composições!A:J,MATCH(Orçamentária!A1142,Composições!A:A,0),8),2,0),2)</f>
        <v>108.65</v>
      </c>
      <c r="F1142" s="127">
        <f t="shared" ca="1" si="51"/>
        <v>11299.6</v>
      </c>
      <c r="G1142" s="128">
        <f>BDI!$B$17</f>
        <v>0.191</v>
      </c>
      <c r="H1142" s="129">
        <f t="shared" ca="1" si="52"/>
        <v>129.4</v>
      </c>
      <c r="I1142" s="127">
        <f t="shared" ca="1" si="53"/>
        <v>13457.6</v>
      </c>
      <c r="M1142" s="204"/>
    </row>
    <row r="1143" spans="1:13" x14ac:dyDescent="0.35">
      <c r="A1143" s="168" t="s">
        <v>1133</v>
      </c>
      <c r="B1143" s="169" t="s">
        <v>2653</v>
      </c>
      <c r="C1143" s="170" t="s">
        <v>69</v>
      </c>
      <c r="D1143" s="170">
        <v>6</v>
      </c>
      <c r="E1143" s="126">
        <f ca="1">ROUND(OFFSET(INDEX(Composições!A:J,MATCH(Orçamentária!A1143,Composições!A:A,0),8),2,0),2)</f>
        <v>82.53</v>
      </c>
      <c r="F1143" s="127">
        <f t="shared" ca="1" si="51"/>
        <v>495.18</v>
      </c>
      <c r="G1143" s="128">
        <f>BDI!$B$17</f>
        <v>0.191</v>
      </c>
      <c r="H1143" s="129">
        <f t="shared" ca="1" si="52"/>
        <v>98.29</v>
      </c>
      <c r="I1143" s="127">
        <f t="shared" ca="1" si="53"/>
        <v>589.74</v>
      </c>
      <c r="M1143" s="204"/>
    </row>
    <row r="1144" spans="1:13" x14ac:dyDescent="0.35">
      <c r="A1144" s="168" t="s">
        <v>1135</v>
      </c>
      <c r="B1144" s="169" t="s">
        <v>2654</v>
      </c>
      <c r="C1144" s="170" t="s">
        <v>69</v>
      </c>
      <c r="D1144" s="170">
        <v>6</v>
      </c>
      <c r="E1144" s="126">
        <f ca="1">ROUND(OFFSET(INDEX(Composições!A:J,MATCH(Orçamentária!A1144,Composições!A:A,0),8),2,0),2)</f>
        <v>82.55</v>
      </c>
      <c r="F1144" s="127">
        <f t="shared" ca="1" si="51"/>
        <v>495.29999999999995</v>
      </c>
      <c r="G1144" s="128">
        <f>BDI!$B$17</f>
        <v>0.191</v>
      </c>
      <c r="H1144" s="129">
        <f t="shared" ca="1" si="52"/>
        <v>98.32</v>
      </c>
      <c r="I1144" s="127">
        <f t="shared" ca="1" si="53"/>
        <v>589.91999999999996</v>
      </c>
      <c r="M1144" s="204"/>
    </row>
    <row r="1145" spans="1:13" hidden="1" x14ac:dyDescent="0.35">
      <c r="A1145" s="160" t="s">
        <v>1137</v>
      </c>
      <c r="B1145" s="108" t="s">
        <v>8108</v>
      </c>
      <c r="C1145" s="109" t="s">
        <v>70</v>
      </c>
      <c r="D1145" s="109">
        <v>0</v>
      </c>
      <c r="E1145" s="126">
        <f ca="1">OFFSET(INDEX(Composições!A:J,MATCH(Orçamentária!A1145,Composições!A:A,0),8),2,0)</f>
        <v>0</v>
      </c>
      <c r="F1145" s="127">
        <f t="shared" ca="1" si="51"/>
        <v>0</v>
      </c>
      <c r="G1145" s="128" t="e">
        <f>IF(A1145&lt;&gt;"",IF(AND(#REF!="Padrão",$H$4=#REF!),BDI!$B$17,IF(AND(#REF!="Padrão",$H$4=#REF!),BDI!#REF!,IF(AND(#REF!="Diferenciado",$H$4=#REF!),BDI!$E$17,IF(AND(#REF!="Diferenciado",$H$4=#REF!),BDI!#REF!,IF(#REF!="ZERO",0))))),"")</f>
        <v>#REF!</v>
      </c>
      <c r="H1145" s="129" t="e">
        <f t="shared" ca="1" si="52"/>
        <v>#REF!</v>
      </c>
      <c r="I1145" s="127" t="e">
        <f t="shared" ca="1" si="53"/>
        <v>#REF!</v>
      </c>
    </row>
    <row r="1146" spans="1:13" hidden="1" x14ac:dyDescent="0.35">
      <c r="A1146" s="160" t="s">
        <v>1141</v>
      </c>
      <c r="B1146" s="108" t="s">
        <v>2655</v>
      </c>
      <c r="C1146" s="109" t="s">
        <v>69</v>
      </c>
      <c r="D1146" s="109">
        <v>0</v>
      </c>
      <c r="E1146" s="126">
        <f ca="1">OFFSET(INDEX(Composições!A:J,MATCH(Orçamentária!A1146,Composições!A:A,0),8),2,0)</f>
        <v>0</v>
      </c>
      <c r="F1146" s="127">
        <f t="shared" ca="1" si="51"/>
        <v>0</v>
      </c>
      <c r="G1146" s="128" t="e">
        <f>IF(A1146&lt;&gt;"",IF(AND(#REF!="Padrão",$H$4=#REF!),BDI!$B$17,IF(AND(#REF!="Padrão",$H$4=#REF!),BDI!#REF!,IF(AND(#REF!="Diferenciado",$H$4=#REF!),BDI!$E$17,IF(AND(#REF!="Diferenciado",$H$4=#REF!),BDI!#REF!,IF(#REF!="ZERO",0))))),"")</f>
        <v>#REF!</v>
      </c>
      <c r="H1146" s="129" t="e">
        <f t="shared" ca="1" si="52"/>
        <v>#REF!</v>
      </c>
      <c r="I1146" s="127" t="e">
        <f t="shared" ca="1" si="53"/>
        <v>#REF!</v>
      </c>
    </row>
    <row r="1147" spans="1:13" hidden="1" x14ac:dyDescent="0.35">
      <c r="A1147" s="160" t="s">
        <v>1143</v>
      </c>
      <c r="B1147" s="108" t="s">
        <v>2656</v>
      </c>
      <c r="C1147" s="109" t="s">
        <v>69</v>
      </c>
      <c r="D1147" s="109">
        <v>0</v>
      </c>
      <c r="E1147" s="126">
        <f ca="1">OFFSET(INDEX(Composições!A:J,MATCH(Orçamentária!A1147,Composições!A:A,0),8),2,0)</f>
        <v>0</v>
      </c>
      <c r="F1147" s="127">
        <f t="shared" ca="1" si="51"/>
        <v>0</v>
      </c>
      <c r="G1147" s="128" t="e">
        <f>IF(A1147&lt;&gt;"",IF(AND(#REF!="Padrão",$H$4=#REF!),BDI!$B$17,IF(AND(#REF!="Padrão",$H$4=#REF!),BDI!#REF!,IF(AND(#REF!="Diferenciado",$H$4=#REF!),BDI!$E$17,IF(AND(#REF!="Diferenciado",$H$4=#REF!),BDI!#REF!,IF(#REF!="ZERO",0))))),"")</f>
        <v>#REF!</v>
      </c>
      <c r="H1147" s="129" t="e">
        <f t="shared" ca="1" si="52"/>
        <v>#REF!</v>
      </c>
      <c r="I1147" s="127" t="e">
        <f t="shared" ca="1" si="53"/>
        <v>#REF!</v>
      </c>
    </row>
    <row r="1148" spans="1:13" hidden="1" x14ac:dyDescent="0.35">
      <c r="A1148" s="160" t="s">
        <v>1145</v>
      </c>
      <c r="B1148" s="108" t="s">
        <v>2657</v>
      </c>
      <c r="C1148" s="109" t="s">
        <v>70</v>
      </c>
      <c r="D1148" s="109">
        <v>0</v>
      </c>
      <c r="E1148" s="126">
        <f ca="1">OFFSET(INDEX(Composições!A:J,MATCH(Orçamentária!A1148,Composições!A:A,0),8),2,0)</f>
        <v>0</v>
      </c>
      <c r="F1148" s="127">
        <f t="shared" ca="1" si="51"/>
        <v>0</v>
      </c>
      <c r="G1148" s="128" t="e">
        <f>IF(A1148&lt;&gt;"",IF(AND(#REF!="Padrão",$H$4=#REF!),BDI!$B$17,IF(AND(#REF!="Padrão",$H$4=#REF!),BDI!#REF!,IF(AND(#REF!="Diferenciado",$H$4=#REF!),BDI!$E$17,IF(AND(#REF!="Diferenciado",$H$4=#REF!),BDI!#REF!,IF(#REF!="ZERO",0))))),"")</f>
        <v>#REF!</v>
      </c>
      <c r="H1148" s="129" t="e">
        <f t="shared" ca="1" si="52"/>
        <v>#REF!</v>
      </c>
      <c r="I1148" s="127" t="e">
        <f t="shared" ca="1" si="53"/>
        <v>#REF!</v>
      </c>
    </row>
    <row r="1149" spans="1:13" hidden="1" x14ac:dyDescent="0.35">
      <c r="A1149" s="160" t="s">
        <v>2658</v>
      </c>
      <c r="B1149" s="108" t="s">
        <v>2659</v>
      </c>
      <c r="C1149" s="109" t="s">
        <v>16</v>
      </c>
      <c r="D1149" s="109">
        <v>0</v>
      </c>
      <c r="E1149" s="126" t="s">
        <v>402</v>
      </c>
      <c r="F1149" s="127" t="str">
        <f t="shared" si="51"/>
        <v/>
      </c>
      <c r="G1149" s="128" t="e">
        <f>IF(A1149&lt;&gt;"",IF(AND(#REF!="Padrão",$H$4=#REF!),BDI!$B$17,IF(AND(#REF!="Padrão",$H$4=#REF!),BDI!#REF!,IF(AND(#REF!="Diferenciado",$H$4=#REF!),BDI!$E$17,IF(AND(#REF!="Diferenciado",$H$4=#REF!),BDI!#REF!,IF(#REF!="ZERO",0))))),"")</f>
        <v>#REF!</v>
      </c>
      <c r="H1149" s="129" t="str">
        <f t="shared" si="52"/>
        <v/>
      </c>
      <c r="I1149" s="127" t="str">
        <f t="shared" si="53"/>
        <v/>
      </c>
    </row>
    <row r="1150" spans="1:13" hidden="1" x14ac:dyDescent="0.35">
      <c r="A1150" s="160" t="s">
        <v>2660</v>
      </c>
      <c r="B1150" s="108" t="s">
        <v>2661</v>
      </c>
      <c r="C1150" s="109" t="s">
        <v>16</v>
      </c>
      <c r="D1150" s="109">
        <v>0</v>
      </c>
      <c r="E1150" s="126" t="s">
        <v>402</v>
      </c>
      <c r="F1150" s="127" t="str">
        <f t="shared" si="51"/>
        <v/>
      </c>
      <c r="G1150" s="128" t="e">
        <f>IF(A1150&lt;&gt;"",IF(AND(#REF!="Padrão",$H$4=#REF!),BDI!$B$17,IF(AND(#REF!="Padrão",$H$4=#REF!),BDI!#REF!,IF(AND(#REF!="Diferenciado",$H$4=#REF!),BDI!$E$17,IF(AND(#REF!="Diferenciado",$H$4=#REF!),BDI!#REF!,IF(#REF!="ZERO",0))))),"")</f>
        <v>#REF!</v>
      </c>
      <c r="H1150" s="129" t="str">
        <f t="shared" si="52"/>
        <v/>
      </c>
      <c r="I1150" s="127" t="str">
        <f t="shared" si="53"/>
        <v/>
      </c>
    </row>
    <row r="1151" spans="1:13" hidden="1" x14ac:dyDescent="0.35">
      <c r="A1151" s="160" t="s">
        <v>2662</v>
      </c>
      <c r="B1151" s="108" t="s">
        <v>2663</v>
      </c>
      <c r="C1151" s="109" t="s">
        <v>5344</v>
      </c>
      <c r="D1151" s="109">
        <v>0</v>
      </c>
      <c r="E1151" s="126" t="s">
        <v>402</v>
      </c>
      <c r="F1151" s="127" t="str">
        <f t="shared" si="51"/>
        <v/>
      </c>
      <c r="G1151" s="128" t="e">
        <f>IF(A1151&lt;&gt;"",IF(AND(#REF!="Padrão",$H$4=#REF!),BDI!$B$17,IF(AND(#REF!="Padrão",$H$4=#REF!),BDI!#REF!,IF(AND(#REF!="Diferenciado",$H$4=#REF!),BDI!$E$17,IF(AND(#REF!="Diferenciado",$H$4=#REF!),BDI!#REF!,IF(#REF!="ZERO",0))))),"")</f>
        <v>#REF!</v>
      </c>
      <c r="H1151" s="129" t="str">
        <f t="shared" si="52"/>
        <v/>
      </c>
      <c r="I1151" s="127" t="str">
        <f t="shared" si="53"/>
        <v/>
      </c>
    </row>
    <row r="1152" spans="1:13" x14ac:dyDescent="0.35">
      <c r="A1152" s="168" t="s">
        <v>1147</v>
      </c>
      <c r="B1152" s="169" t="s">
        <v>2664</v>
      </c>
      <c r="C1152" s="170" t="s">
        <v>69</v>
      </c>
      <c r="D1152" s="170">
        <v>8</v>
      </c>
      <c r="E1152" s="126">
        <f ca="1">ROUND(OFFSET(INDEX(Composições!A:J,MATCH(Orçamentária!A1152,Composições!A:A,0),8),2,0),2)</f>
        <v>312.44</v>
      </c>
      <c r="F1152" s="127">
        <f t="shared" ca="1" si="51"/>
        <v>2499.52</v>
      </c>
      <c r="G1152" s="128">
        <f>BDI!$B$17</f>
        <v>0.191</v>
      </c>
      <c r="H1152" s="129">
        <f t="shared" ca="1" si="52"/>
        <v>372.12</v>
      </c>
      <c r="I1152" s="127">
        <f t="shared" ca="1" si="53"/>
        <v>2976.96</v>
      </c>
      <c r="M1152" s="204"/>
    </row>
    <row r="1153" spans="1:13" hidden="1" x14ac:dyDescent="0.35">
      <c r="A1153" s="160" t="s">
        <v>1149</v>
      </c>
      <c r="B1153" s="108" t="s">
        <v>2665</v>
      </c>
      <c r="C1153" s="109" t="s">
        <v>69</v>
      </c>
      <c r="D1153" s="109">
        <v>0</v>
      </c>
      <c r="E1153" s="126">
        <f ca="1">OFFSET(INDEX(Composições!A:J,MATCH(Orçamentária!A1153,Composições!A:A,0),8),2,0)</f>
        <v>2.0616275872500003</v>
      </c>
      <c r="F1153" s="127">
        <f t="shared" ca="1" si="51"/>
        <v>0</v>
      </c>
      <c r="G1153" s="128" t="e">
        <f>IF(A1153&lt;&gt;"",IF(AND(#REF!="Padrão",$H$4=#REF!),BDI!$B$17,IF(AND(#REF!="Padrão",$H$4=#REF!),BDI!#REF!,IF(AND(#REF!="Diferenciado",$H$4=#REF!),BDI!$E$17,IF(AND(#REF!="Diferenciado",$H$4=#REF!),BDI!#REF!,IF(#REF!="ZERO",0))))),"")</f>
        <v>#REF!</v>
      </c>
      <c r="H1153" s="129" t="e">
        <f t="shared" ca="1" si="52"/>
        <v>#REF!</v>
      </c>
      <c r="I1153" s="127" t="e">
        <f t="shared" ca="1" si="53"/>
        <v>#REF!</v>
      </c>
    </row>
    <row r="1154" spans="1:13" x14ac:dyDescent="0.35">
      <c r="A1154" s="168" t="s">
        <v>1150</v>
      </c>
      <c r="B1154" s="169" t="s">
        <v>2666</v>
      </c>
      <c r="C1154" s="170" t="s">
        <v>70</v>
      </c>
      <c r="D1154" s="170">
        <v>155</v>
      </c>
      <c r="E1154" s="126">
        <f ca="1">ROUND(OFFSET(INDEX(Composições!A:J,MATCH(Orçamentária!A1154,Composições!A:A,0),8),2,0),2)</f>
        <v>16.25</v>
      </c>
      <c r="F1154" s="127">
        <f t="shared" ca="1" si="51"/>
        <v>2518.75</v>
      </c>
      <c r="G1154" s="128">
        <f>BDI!$B$17</f>
        <v>0.191</v>
      </c>
      <c r="H1154" s="129">
        <f t="shared" ca="1" si="52"/>
        <v>19.350000000000001</v>
      </c>
      <c r="I1154" s="127">
        <f t="shared" ca="1" si="53"/>
        <v>2999.25</v>
      </c>
      <c r="M1154" s="204"/>
    </row>
    <row r="1155" spans="1:13" x14ac:dyDescent="0.35">
      <c r="A1155" s="168" t="s">
        <v>1154</v>
      </c>
      <c r="B1155" s="169" t="s">
        <v>2667</v>
      </c>
      <c r="C1155" s="170" t="s">
        <v>16</v>
      </c>
      <c r="D1155" s="170">
        <v>30</v>
      </c>
      <c r="E1155" s="126">
        <f ca="1">ROUND(OFFSET(INDEX(Composições!A:J,MATCH(Orçamentária!A1155,Composições!A:A,0),8),2,0),2)</f>
        <v>214.13</v>
      </c>
      <c r="F1155" s="127">
        <f t="shared" ca="1" si="51"/>
        <v>6423.9</v>
      </c>
      <c r="G1155" s="128">
        <f>BDI!$B$17</f>
        <v>0.191</v>
      </c>
      <c r="H1155" s="129">
        <f t="shared" ca="1" si="52"/>
        <v>255.03</v>
      </c>
      <c r="I1155" s="127">
        <f t="shared" ca="1" si="53"/>
        <v>7650.9</v>
      </c>
      <c r="M1155" s="204"/>
    </row>
    <row r="1156" spans="1:13" x14ac:dyDescent="0.35">
      <c r="A1156" s="168" t="s">
        <v>1159</v>
      </c>
      <c r="B1156" s="169" t="s">
        <v>2668</v>
      </c>
      <c r="C1156" s="170" t="s">
        <v>16</v>
      </c>
      <c r="D1156" s="170">
        <v>5</v>
      </c>
      <c r="E1156" s="126">
        <f ca="1">ROUND(OFFSET(INDEX(Composições!A:J,MATCH(Orçamentária!A1156,Composições!A:A,0),8),2,0),2)</f>
        <v>44.22</v>
      </c>
      <c r="F1156" s="127">
        <f t="shared" ca="1" si="51"/>
        <v>221.1</v>
      </c>
      <c r="G1156" s="128">
        <f>BDI!$B$17</f>
        <v>0.191</v>
      </c>
      <c r="H1156" s="129">
        <f t="shared" ca="1" si="52"/>
        <v>52.67</v>
      </c>
      <c r="I1156" s="127">
        <f t="shared" ca="1" si="53"/>
        <v>263.35000000000002</v>
      </c>
      <c r="M1156" s="204"/>
    </row>
    <row r="1157" spans="1:13" hidden="1" x14ac:dyDescent="0.35">
      <c r="A1157" s="160" t="s">
        <v>1160</v>
      </c>
      <c r="B1157" s="108" t="s">
        <v>8109</v>
      </c>
      <c r="C1157" s="109" t="s">
        <v>70</v>
      </c>
      <c r="D1157" s="109">
        <v>0</v>
      </c>
      <c r="E1157" s="126">
        <f ca="1">OFFSET(INDEX(Composições!A:J,MATCH(Orçamentária!A1157,Composições!A:A,0),8),2,0)</f>
        <v>0</v>
      </c>
      <c r="F1157" s="127">
        <f t="shared" ca="1" si="51"/>
        <v>0</v>
      </c>
      <c r="G1157" s="128" t="e">
        <f>IF(A1157&lt;&gt;"",IF(AND(#REF!="Padrão",$H$4=#REF!),BDI!$B$17,IF(AND(#REF!="Padrão",$H$4=#REF!),BDI!#REF!,IF(AND(#REF!="Diferenciado",$H$4=#REF!),BDI!$E$17,IF(AND(#REF!="Diferenciado",$H$4=#REF!),BDI!#REF!,IF(#REF!="ZERO",0))))),"")</f>
        <v>#REF!</v>
      </c>
      <c r="H1157" s="129" t="e">
        <f t="shared" ca="1" si="52"/>
        <v>#REF!</v>
      </c>
      <c r="I1157" s="127" t="e">
        <f t="shared" ca="1" si="53"/>
        <v>#REF!</v>
      </c>
    </row>
    <row r="1158" spans="1:13" hidden="1" x14ac:dyDescent="0.35">
      <c r="A1158" s="160" t="s">
        <v>1162</v>
      </c>
      <c r="B1158" s="108" t="s">
        <v>8110</v>
      </c>
      <c r="C1158" s="109" t="s">
        <v>70</v>
      </c>
      <c r="D1158" s="109">
        <v>0</v>
      </c>
      <c r="E1158" s="126">
        <f ca="1">OFFSET(INDEX(Composições!A:J,MATCH(Orçamentária!A1158,Composições!A:A,0),8),2,0)</f>
        <v>0</v>
      </c>
      <c r="F1158" s="127">
        <f t="shared" ca="1" si="51"/>
        <v>0</v>
      </c>
      <c r="G1158" s="128" t="e">
        <f>IF(A1158&lt;&gt;"",IF(AND(#REF!="Padrão",$H$4=#REF!),BDI!$B$17,IF(AND(#REF!="Padrão",$H$4=#REF!),BDI!#REF!,IF(AND(#REF!="Diferenciado",$H$4=#REF!),BDI!$E$17,IF(AND(#REF!="Diferenciado",$H$4=#REF!),BDI!#REF!,IF(#REF!="ZERO",0))))),"")</f>
        <v>#REF!</v>
      </c>
      <c r="H1158" s="129" t="e">
        <f t="shared" ca="1" si="52"/>
        <v>#REF!</v>
      </c>
      <c r="I1158" s="127" t="e">
        <f t="shared" ca="1" si="53"/>
        <v>#REF!</v>
      </c>
    </row>
    <row r="1159" spans="1:13" x14ac:dyDescent="0.35">
      <c r="A1159" s="168" t="s">
        <v>1163</v>
      </c>
      <c r="B1159" s="169" t="s">
        <v>2669</v>
      </c>
      <c r="C1159" s="170" t="s">
        <v>70</v>
      </c>
      <c r="D1159" s="170">
        <v>1550</v>
      </c>
      <c r="E1159" s="126">
        <f ca="1">ROUND(OFFSET(INDEX(Composições!A:J,MATCH(Orçamentária!A1159,Composições!A:A,0),8),2,0),2)</f>
        <v>5.24</v>
      </c>
      <c r="F1159" s="127">
        <f t="shared" ref="F1159:F1222" ca="1" si="54">IF(ISNUMBER(E1159),D1159*E1159,"")</f>
        <v>8122</v>
      </c>
      <c r="G1159" s="128">
        <f>BDI!$B$17</f>
        <v>0.191</v>
      </c>
      <c r="H1159" s="129">
        <f t="shared" ref="H1159:H1222" ca="1" si="55">IF(ISNUMBER(E1159),ROUND(E1159*(1+G1159),2),"")</f>
        <v>6.24</v>
      </c>
      <c r="I1159" s="127">
        <f t="shared" ref="I1159:I1222" ca="1" si="56">IF(ISNUMBER(E1159),ROUND(H1159*D1159,2),"")</f>
        <v>9672</v>
      </c>
      <c r="M1159" s="204"/>
    </row>
    <row r="1160" spans="1:13" x14ac:dyDescent="0.35">
      <c r="A1160" s="168" t="s">
        <v>1165</v>
      </c>
      <c r="B1160" s="169" t="s">
        <v>2670</v>
      </c>
      <c r="C1160" s="170" t="s">
        <v>70</v>
      </c>
      <c r="D1160" s="170">
        <v>1073</v>
      </c>
      <c r="E1160" s="126">
        <f ca="1">ROUND(OFFSET(INDEX(Composições!A:J,MATCH(Orçamentária!A1160,Composições!A:A,0),8),2,0),2)</f>
        <v>12.49</v>
      </c>
      <c r="F1160" s="127">
        <f t="shared" ca="1" si="54"/>
        <v>13401.77</v>
      </c>
      <c r="G1160" s="128">
        <f>BDI!$B$17</f>
        <v>0.191</v>
      </c>
      <c r="H1160" s="129">
        <f t="shared" ca="1" si="55"/>
        <v>14.88</v>
      </c>
      <c r="I1160" s="127">
        <f t="shared" ca="1" si="56"/>
        <v>15966.24</v>
      </c>
      <c r="M1160" s="204"/>
    </row>
    <row r="1161" spans="1:13" hidden="1" x14ac:dyDescent="0.35">
      <c r="A1161" s="160" t="s">
        <v>1167</v>
      </c>
      <c r="B1161" s="108" t="s">
        <v>2671</v>
      </c>
      <c r="C1161" s="109" t="s">
        <v>70</v>
      </c>
      <c r="D1161" s="109">
        <v>0</v>
      </c>
      <c r="E1161" s="126">
        <f ca="1">OFFSET(INDEX(Composições!A:J,MATCH(Orçamentária!A1161,Composições!A:A,0),8),2,0)</f>
        <v>22.312866442006005</v>
      </c>
      <c r="F1161" s="127">
        <f t="shared" ca="1" si="54"/>
        <v>0</v>
      </c>
      <c r="G1161" s="128" t="e">
        <f>IF(A1161&lt;&gt;"",IF(AND(#REF!="Padrão",$H$4=#REF!),BDI!$B$17,IF(AND(#REF!="Padrão",$H$4=#REF!),BDI!#REF!,IF(AND(#REF!="Diferenciado",$H$4=#REF!),BDI!$E$17,IF(AND(#REF!="Diferenciado",$H$4=#REF!),BDI!#REF!,IF(#REF!="ZERO",0))))),"")</f>
        <v>#REF!</v>
      </c>
      <c r="H1161" s="129" t="e">
        <f t="shared" ca="1" si="55"/>
        <v>#REF!</v>
      </c>
      <c r="I1161" s="127" t="e">
        <f t="shared" ca="1" si="56"/>
        <v>#REF!</v>
      </c>
    </row>
    <row r="1162" spans="1:13" x14ac:dyDescent="0.35">
      <c r="A1162" s="168" t="s">
        <v>1168</v>
      </c>
      <c r="B1162" s="169" t="s">
        <v>2672</v>
      </c>
      <c r="C1162" s="170" t="s">
        <v>70</v>
      </c>
      <c r="D1162" s="170">
        <v>1073</v>
      </c>
      <c r="E1162" s="126">
        <f ca="1">ROUND(OFFSET(INDEX(Composições!A:J,MATCH(Orçamentária!A1162,Composições!A:A,0),8),2,0),2)</f>
        <v>92.01</v>
      </c>
      <c r="F1162" s="127">
        <f t="shared" ca="1" si="54"/>
        <v>98726.73000000001</v>
      </c>
      <c r="G1162" s="128">
        <f>BDI!$B$17</f>
        <v>0.191</v>
      </c>
      <c r="H1162" s="129">
        <f t="shared" ca="1" si="55"/>
        <v>109.58</v>
      </c>
      <c r="I1162" s="127">
        <f t="shared" ca="1" si="56"/>
        <v>117579.34</v>
      </c>
      <c r="M1162" s="204"/>
    </row>
    <row r="1163" spans="1:13" hidden="1" x14ac:dyDescent="0.35">
      <c r="A1163" s="160" t="s">
        <v>1169</v>
      </c>
      <c r="B1163" s="108" t="s">
        <v>2673</v>
      </c>
      <c r="C1163" s="109" t="s">
        <v>70</v>
      </c>
      <c r="D1163" s="109">
        <v>0</v>
      </c>
      <c r="E1163" s="126">
        <f ca="1">OFFSET(INDEX(Composições!A:J,MATCH(Orçamentária!A1163,Composições!A:A,0),8),2,0)</f>
        <v>0</v>
      </c>
      <c r="F1163" s="127">
        <f t="shared" ca="1" si="54"/>
        <v>0</v>
      </c>
      <c r="G1163" s="128" t="e">
        <f>IF(A1163&lt;&gt;"",IF(AND(#REF!="Padrão",$H$4=#REF!),BDI!$B$17,IF(AND(#REF!="Padrão",$H$4=#REF!),BDI!#REF!,IF(AND(#REF!="Diferenciado",$H$4=#REF!),BDI!$E$17,IF(AND(#REF!="Diferenciado",$H$4=#REF!),BDI!#REF!,IF(#REF!="ZERO",0))))),"")</f>
        <v>#REF!</v>
      </c>
      <c r="H1163" s="129" t="e">
        <f t="shared" ca="1" si="55"/>
        <v>#REF!</v>
      </c>
      <c r="I1163" s="127" t="e">
        <f t="shared" ca="1" si="56"/>
        <v>#REF!</v>
      </c>
    </row>
    <row r="1164" spans="1:13" x14ac:dyDescent="0.35">
      <c r="A1164" s="168" t="s">
        <v>1171</v>
      </c>
      <c r="B1164" s="169" t="s">
        <v>2674</v>
      </c>
      <c r="C1164" s="170" t="s">
        <v>70</v>
      </c>
      <c r="D1164" s="170">
        <v>5123</v>
      </c>
      <c r="E1164" s="126">
        <f ca="1">ROUND(OFFSET(INDEX(Composições!A:J,MATCH(Orçamentária!A1164,Composições!A:A,0),8),2,0),2)</f>
        <v>49.83</v>
      </c>
      <c r="F1164" s="127">
        <f t="shared" ca="1" si="54"/>
        <v>255279.09</v>
      </c>
      <c r="G1164" s="128">
        <f>BDI!$B$17</f>
        <v>0.191</v>
      </c>
      <c r="H1164" s="129">
        <f t="shared" ca="1" si="55"/>
        <v>59.35</v>
      </c>
      <c r="I1164" s="127">
        <f t="shared" ca="1" si="56"/>
        <v>304050.05</v>
      </c>
      <c r="M1164" s="204"/>
    </row>
    <row r="1165" spans="1:13" x14ac:dyDescent="0.35">
      <c r="A1165" s="168" t="s">
        <v>1173</v>
      </c>
      <c r="B1165" s="169" t="s">
        <v>2675</v>
      </c>
      <c r="C1165" s="170" t="s">
        <v>70</v>
      </c>
      <c r="D1165" s="170">
        <v>237</v>
      </c>
      <c r="E1165" s="126">
        <f ca="1">ROUND(OFFSET(INDEX(Composições!A:J,MATCH(Orçamentária!A1165,Composições!A:A,0),8),2,0),2)</f>
        <v>150.02000000000001</v>
      </c>
      <c r="F1165" s="127">
        <f t="shared" ca="1" si="54"/>
        <v>35554.740000000005</v>
      </c>
      <c r="G1165" s="128">
        <f>BDI!$B$17</f>
        <v>0.191</v>
      </c>
      <c r="H1165" s="129">
        <f t="shared" ca="1" si="55"/>
        <v>178.67</v>
      </c>
      <c r="I1165" s="127">
        <f t="shared" ca="1" si="56"/>
        <v>42344.79</v>
      </c>
      <c r="M1165" s="204"/>
    </row>
    <row r="1166" spans="1:13" x14ac:dyDescent="0.35">
      <c r="A1166" s="168" t="s">
        <v>1176</v>
      </c>
      <c r="B1166" s="169" t="s">
        <v>2676</v>
      </c>
      <c r="C1166" s="170" t="s">
        <v>70</v>
      </c>
      <c r="D1166" s="170">
        <v>20</v>
      </c>
      <c r="E1166" s="126">
        <f ca="1">ROUND(OFFSET(INDEX(Composições!A:J,MATCH(Orçamentária!A1166,Composições!A:A,0),8),2,0),2)</f>
        <v>175.14</v>
      </c>
      <c r="F1166" s="127">
        <f t="shared" ca="1" si="54"/>
        <v>3502.7999999999997</v>
      </c>
      <c r="G1166" s="128">
        <f>BDI!$B$17</f>
        <v>0.191</v>
      </c>
      <c r="H1166" s="129">
        <f t="shared" ca="1" si="55"/>
        <v>208.59</v>
      </c>
      <c r="I1166" s="127">
        <f t="shared" ca="1" si="56"/>
        <v>4171.8</v>
      </c>
      <c r="M1166" s="204"/>
    </row>
    <row r="1167" spans="1:13" x14ac:dyDescent="0.35">
      <c r="A1167" s="168" t="s">
        <v>2677</v>
      </c>
      <c r="B1167" s="169" t="s">
        <v>8695</v>
      </c>
      <c r="C1167" s="170" t="s">
        <v>28</v>
      </c>
      <c r="D1167" s="170">
        <v>100</v>
      </c>
      <c r="E1167" s="184">
        <v>592.73</v>
      </c>
      <c r="F1167" s="127">
        <f t="shared" si="54"/>
        <v>59273</v>
      </c>
      <c r="G1167" s="128">
        <f>BDI!$E$17</f>
        <v>0.11260000000000001</v>
      </c>
      <c r="H1167" s="129">
        <f t="shared" si="55"/>
        <v>659.47</v>
      </c>
      <c r="I1167" s="127">
        <f t="shared" si="56"/>
        <v>65947</v>
      </c>
      <c r="M1167" s="204"/>
    </row>
    <row r="1168" spans="1:13" x14ac:dyDescent="0.35">
      <c r="A1168" s="168" t="s">
        <v>1178</v>
      </c>
      <c r="B1168" s="169" t="s">
        <v>2678</v>
      </c>
      <c r="C1168" s="170" t="s">
        <v>69</v>
      </c>
      <c r="D1168" s="170">
        <v>46</v>
      </c>
      <c r="E1168" s="126">
        <f ca="1">ROUND(OFFSET(INDEX(Composições!A:J,MATCH(Orçamentária!A1168,Composições!A:A,0),8),2,0),2)</f>
        <v>157.41999999999999</v>
      </c>
      <c r="F1168" s="127">
        <f t="shared" ca="1" si="54"/>
        <v>7241.32</v>
      </c>
      <c r="G1168" s="128">
        <f>BDI!$B$17</f>
        <v>0.191</v>
      </c>
      <c r="H1168" s="129">
        <f t="shared" ca="1" si="55"/>
        <v>187.49</v>
      </c>
      <c r="I1168" s="127">
        <f t="shared" ca="1" si="56"/>
        <v>8624.5400000000009</v>
      </c>
      <c r="M1168" s="204"/>
    </row>
    <row r="1169" spans="1:13" x14ac:dyDescent="0.35">
      <c r="A1169" s="168" t="s">
        <v>1182</v>
      </c>
      <c r="B1169" s="169" t="s">
        <v>2679</v>
      </c>
      <c r="C1169" s="170" t="s">
        <v>70</v>
      </c>
      <c r="D1169" s="170">
        <v>27</v>
      </c>
      <c r="E1169" s="126">
        <f ca="1">ROUND(OFFSET(INDEX(Composições!A:J,MATCH(Orçamentária!A1169,Composições!A:A,0),8),2,0),2)</f>
        <v>12.26</v>
      </c>
      <c r="F1169" s="127">
        <f t="shared" ca="1" si="54"/>
        <v>331.02</v>
      </c>
      <c r="G1169" s="128">
        <f>BDI!$B$17</f>
        <v>0.191</v>
      </c>
      <c r="H1169" s="129">
        <f t="shared" ca="1" si="55"/>
        <v>14.6</v>
      </c>
      <c r="I1169" s="127">
        <f t="shared" ca="1" si="56"/>
        <v>394.2</v>
      </c>
      <c r="M1169" s="204"/>
    </row>
    <row r="1170" spans="1:13" x14ac:dyDescent="0.35">
      <c r="A1170" s="168" t="s">
        <v>1183</v>
      </c>
      <c r="B1170" s="169" t="s">
        <v>2680</v>
      </c>
      <c r="C1170" s="170" t="s">
        <v>70</v>
      </c>
      <c r="D1170" s="170">
        <v>306</v>
      </c>
      <c r="E1170" s="126">
        <f ca="1">ROUND(OFFSET(INDEX(Composições!A:J,MATCH(Orçamentária!A1170,Composições!A:A,0),8),2,0),2)</f>
        <v>49.44</v>
      </c>
      <c r="F1170" s="127">
        <f t="shared" ca="1" si="54"/>
        <v>15128.64</v>
      </c>
      <c r="G1170" s="128">
        <f>BDI!$B$17</f>
        <v>0.191</v>
      </c>
      <c r="H1170" s="129">
        <f t="shared" ca="1" si="55"/>
        <v>58.88</v>
      </c>
      <c r="I1170" s="127">
        <f t="shared" ca="1" si="56"/>
        <v>18017.28</v>
      </c>
      <c r="M1170" s="204"/>
    </row>
    <row r="1171" spans="1:13" hidden="1" x14ac:dyDescent="0.35">
      <c r="A1171" s="160" t="s">
        <v>1186</v>
      </c>
      <c r="B1171" s="108" t="s">
        <v>2681</v>
      </c>
      <c r="C1171" s="109" t="s">
        <v>70</v>
      </c>
      <c r="D1171" s="109">
        <v>0</v>
      </c>
      <c r="E1171" s="126">
        <f ca="1">OFFSET(INDEX(Composições!A:J,MATCH(Orçamentária!A1171,Composições!A:A,0),8),2,0)</f>
        <v>0</v>
      </c>
      <c r="F1171" s="127">
        <f t="shared" ca="1" si="54"/>
        <v>0</v>
      </c>
      <c r="G1171" s="128" t="e">
        <f>IF(A1171&lt;&gt;"",IF(AND(#REF!="Padrão",$H$4=#REF!),BDI!$B$17,IF(AND(#REF!="Padrão",$H$4=#REF!),BDI!#REF!,IF(AND(#REF!="Diferenciado",$H$4=#REF!),BDI!$E$17,IF(AND(#REF!="Diferenciado",$H$4=#REF!),BDI!#REF!,IF(#REF!="ZERO",0))))),"")</f>
        <v>#REF!</v>
      </c>
      <c r="H1171" s="129" t="e">
        <f t="shared" ca="1" si="55"/>
        <v>#REF!</v>
      </c>
      <c r="I1171" s="127" t="e">
        <f t="shared" ca="1" si="56"/>
        <v>#REF!</v>
      </c>
    </row>
    <row r="1172" spans="1:13" hidden="1" x14ac:dyDescent="0.35">
      <c r="A1172" s="160" t="s">
        <v>1188</v>
      </c>
      <c r="B1172" s="108" t="s">
        <v>2682</v>
      </c>
      <c r="C1172" s="109" t="s">
        <v>70</v>
      </c>
      <c r="D1172" s="109">
        <v>0</v>
      </c>
      <c r="E1172" s="126">
        <f ca="1">OFFSET(INDEX(Composições!A:J,MATCH(Orçamentária!A1172,Composições!A:A,0),8),2,0)</f>
        <v>0</v>
      </c>
      <c r="F1172" s="127">
        <f t="shared" ca="1" si="54"/>
        <v>0</v>
      </c>
      <c r="G1172" s="128" t="e">
        <f>IF(A1172&lt;&gt;"",IF(AND(#REF!="Padrão",$H$4=#REF!),BDI!$B$17,IF(AND(#REF!="Padrão",$H$4=#REF!),BDI!#REF!,IF(AND(#REF!="Diferenciado",$H$4=#REF!),BDI!$E$17,IF(AND(#REF!="Diferenciado",$H$4=#REF!),BDI!#REF!,IF(#REF!="ZERO",0))))),"")</f>
        <v>#REF!</v>
      </c>
      <c r="H1172" s="129" t="e">
        <f t="shared" ca="1" si="55"/>
        <v>#REF!</v>
      </c>
      <c r="I1172" s="127" t="e">
        <f t="shared" ca="1" si="56"/>
        <v>#REF!</v>
      </c>
    </row>
    <row r="1173" spans="1:13" x14ac:dyDescent="0.35">
      <c r="A1173" s="168" t="s">
        <v>1190</v>
      </c>
      <c r="B1173" s="169" t="s">
        <v>8696</v>
      </c>
      <c r="C1173" s="170" t="s">
        <v>80</v>
      </c>
      <c r="D1173" s="170">
        <v>54</v>
      </c>
      <c r="E1173" s="126">
        <f ca="1">ROUND(OFFSET(INDEX(Composições!A:J,MATCH(Orçamentária!A1173,Composições!A:A,0),8),2,0),2)</f>
        <v>1278.18</v>
      </c>
      <c r="F1173" s="127">
        <f t="shared" ca="1" si="54"/>
        <v>69021.72</v>
      </c>
      <c r="G1173" s="128">
        <f>BDI!$B$17</f>
        <v>0.191</v>
      </c>
      <c r="H1173" s="129">
        <f t="shared" ca="1" si="55"/>
        <v>1522.31</v>
      </c>
      <c r="I1173" s="127">
        <f t="shared" ca="1" si="56"/>
        <v>82204.740000000005</v>
      </c>
      <c r="M1173" s="204"/>
    </row>
    <row r="1174" spans="1:13" hidden="1" x14ac:dyDescent="0.35">
      <c r="A1174" s="160" t="s">
        <v>1193</v>
      </c>
      <c r="B1174" s="108" t="s">
        <v>2683</v>
      </c>
      <c r="C1174" s="109" t="s">
        <v>70</v>
      </c>
      <c r="D1174" s="109">
        <v>0</v>
      </c>
      <c r="E1174" s="126">
        <f ca="1">OFFSET(INDEX(Composições!A:J,MATCH(Orçamentária!A1174,Composições!A:A,0),8),2,0)</f>
        <v>0</v>
      </c>
      <c r="F1174" s="127">
        <f t="shared" ca="1" si="54"/>
        <v>0</v>
      </c>
      <c r="G1174" s="128" t="e">
        <f>IF(A1174&lt;&gt;"",IF(AND(#REF!="Padrão",$H$4=#REF!),BDI!$B$17,IF(AND(#REF!="Padrão",$H$4=#REF!),BDI!#REF!,IF(AND(#REF!="Diferenciado",$H$4=#REF!),BDI!$E$17,IF(AND(#REF!="Diferenciado",$H$4=#REF!),BDI!#REF!,IF(#REF!="ZERO",0))))),"")</f>
        <v>#REF!</v>
      </c>
      <c r="H1174" s="129" t="e">
        <f t="shared" ca="1" si="55"/>
        <v>#REF!</v>
      </c>
      <c r="I1174" s="127" t="e">
        <f t="shared" ca="1" si="56"/>
        <v>#REF!</v>
      </c>
    </row>
    <row r="1175" spans="1:13" hidden="1" x14ac:dyDescent="0.35">
      <c r="A1175" s="160" t="s">
        <v>1198</v>
      </c>
      <c r="B1175" s="108" t="s">
        <v>8697</v>
      </c>
      <c r="C1175" s="109" t="s">
        <v>70</v>
      </c>
      <c r="D1175" s="109">
        <v>0</v>
      </c>
      <c r="E1175" s="126">
        <f ca="1">OFFSET(INDEX(Composições!A:J,MATCH(Orçamentária!A1175,Composições!A:A,0),8),2,0)</f>
        <v>0</v>
      </c>
      <c r="F1175" s="127">
        <f t="shared" ca="1" si="54"/>
        <v>0</v>
      </c>
      <c r="G1175" s="128" t="e">
        <f>IF(A1175&lt;&gt;"",IF(AND(#REF!="Padrão",$H$4=#REF!),BDI!$B$17,IF(AND(#REF!="Padrão",$H$4=#REF!),BDI!#REF!,IF(AND(#REF!="Diferenciado",$H$4=#REF!),BDI!$E$17,IF(AND(#REF!="Diferenciado",$H$4=#REF!),BDI!#REF!,IF(#REF!="ZERO",0))))),"")</f>
        <v>#REF!</v>
      </c>
      <c r="H1175" s="129" t="e">
        <f t="shared" ca="1" si="55"/>
        <v>#REF!</v>
      </c>
      <c r="I1175" s="127" t="e">
        <f t="shared" ca="1" si="56"/>
        <v>#REF!</v>
      </c>
    </row>
    <row r="1176" spans="1:13" x14ac:dyDescent="0.35">
      <c r="A1176" s="168" t="s">
        <v>1200</v>
      </c>
      <c r="B1176" s="169" t="s">
        <v>8698</v>
      </c>
      <c r="C1176" s="170" t="s">
        <v>70</v>
      </c>
      <c r="D1176" s="170">
        <v>1550</v>
      </c>
      <c r="E1176" s="126">
        <f ca="1">ROUND(OFFSET(INDEX(Composições!A:J,MATCH(Orçamentária!A1176,Composições!A:A,0),8),2,0),2)</f>
        <v>87.38</v>
      </c>
      <c r="F1176" s="127">
        <f t="shared" ca="1" si="54"/>
        <v>135439</v>
      </c>
      <c r="G1176" s="128">
        <f>BDI!$B$17</f>
        <v>0.191</v>
      </c>
      <c r="H1176" s="129">
        <f t="shared" ca="1" si="55"/>
        <v>104.07</v>
      </c>
      <c r="I1176" s="127">
        <f t="shared" ca="1" si="56"/>
        <v>161308.5</v>
      </c>
      <c r="M1176" s="204"/>
    </row>
    <row r="1177" spans="1:13" hidden="1" x14ac:dyDescent="0.35">
      <c r="A1177" s="160" t="s">
        <v>1203</v>
      </c>
      <c r="B1177" s="108" t="s">
        <v>8699</v>
      </c>
      <c r="C1177" s="109" t="s">
        <v>70</v>
      </c>
      <c r="D1177" s="109">
        <v>0</v>
      </c>
      <c r="E1177" s="126">
        <f ca="1">OFFSET(INDEX(Composições!A:J,MATCH(Orçamentária!A1177,Composições!A:A,0),8),2,0)</f>
        <v>0</v>
      </c>
      <c r="F1177" s="127">
        <f t="shared" ca="1" si="54"/>
        <v>0</v>
      </c>
      <c r="G1177" s="128" t="e">
        <f>IF(A1177&lt;&gt;"",IF(AND(#REF!="Padrão",$H$4=#REF!),BDI!$B$17,IF(AND(#REF!="Padrão",$H$4=#REF!),BDI!#REF!,IF(AND(#REF!="Diferenciado",$H$4=#REF!),BDI!$E$17,IF(AND(#REF!="Diferenciado",$H$4=#REF!),BDI!#REF!,IF(#REF!="ZERO",0))))),"")</f>
        <v>#REF!</v>
      </c>
      <c r="H1177" s="129" t="e">
        <f t="shared" ca="1" si="55"/>
        <v>#REF!</v>
      </c>
      <c r="I1177" s="127" t="e">
        <f t="shared" ca="1" si="56"/>
        <v>#REF!</v>
      </c>
    </row>
    <row r="1178" spans="1:13" hidden="1" x14ac:dyDescent="0.35">
      <c r="A1178" s="160" t="s">
        <v>1205</v>
      </c>
      <c r="B1178" s="108" t="s">
        <v>8700</v>
      </c>
      <c r="C1178" s="109" t="s">
        <v>70</v>
      </c>
      <c r="D1178" s="109">
        <v>0</v>
      </c>
      <c r="E1178" s="126">
        <f ca="1">OFFSET(INDEX(Composições!A:J,MATCH(Orçamentária!A1178,Composições!A:A,0),8),2,0)</f>
        <v>0</v>
      </c>
      <c r="F1178" s="127">
        <f t="shared" ca="1" si="54"/>
        <v>0</v>
      </c>
      <c r="G1178" s="128" t="e">
        <f>IF(A1178&lt;&gt;"",IF(AND(#REF!="Padrão",$H$4=#REF!),BDI!$B$17,IF(AND(#REF!="Padrão",$H$4=#REF!),BDI!#REF!,IF(AND(#REF!="Diferenciado",$H$4=#REF!),BDI!$E$17,IF(AND(#REF!="Diferenciado",$H$4=#REF!),BDI!#REF!,IF(#REF!="ZERO",0))))),"")</f>
        <v>#REF!</v>
      </c>
      <c r="H1178" s="129" t="e">
        <f t="shared" ca="1" si="55"/>
        <v>#REF!</v>
      </c>
      <c r="I1178" s="127" t="e">
        <f t="shared" ca="1" si="56"/>
        <v>#REF!</v>
      </c>
    </row>
    <row r="1179" spans="1:13" hidden="1" x14ac:dyDescent="0.35">
      <c r="A1179" s="160" t="s">
        <v>1211</v>
      </c>
      <c r="B1179" s="108" t="s">
        <v>8701</v>
      </c>
      <c r="C1179" s="109" t="s">
        <v>70</v>
      </c>
      <c r="D1179" s="109">
        <v>0</v>
      </c>
      <c r="E1179" s="126">
        <f ca="1">OFFSET(INDEX(Composições!A:J,MATCH(Orçamentária!A1179,Composições!A:A,0),8),2,0)</f>
        <v>0</v>
      </c>
      <c r="F1179" s="127">
        <f t="shared" ca="1" si="54"/>
        <v>0</v>
      </c>
      <c r="G1179" s="128" t="e">
        <f>IF(A1179&lt;&gt;"",IF(AND(#REF!="Padrão",$H$4=#REF!),BDI!$B$17,IF(AND(#REF!="Padrão",$H$4=#REF!),BDI!#REF!,IF(AND(#REF!="Diferenciado",$H$4=#REF!),BDI!$E$17,IF(AND(#REF!="Diferenciado",$H$4=#REF!),BDI!#REF!,IF(#REF!="ZERO",0))))),"")</f>
        <v>#REF!</v>
      </c>
      <c r="H1179" s="129" t="e">
        <f t="shared" ca="1" si="55"/>
        <v>#REF!</v>
      </c>
      <c r="I1179" s="127" t="e">
        <f t="shared" ca="1" si="56"/>
        <v>#REF!</v>
      </c>
    </row>
    <row r="1180" spans="1:13" hidden="1" x14ac:dyDescent="0.35">
      <c r="A1180" s="160" t="s">
        <v>1213</v>
      </c>
      <c r="B1180" s="108" t="s">
        <v>2684</v>
      </c>
      <c r="C1180" s="109" t="s">
        <v>70</v>
      </c>
      <c r="D1180" s="109">
        <v>0</v>
      </c>
      <c r="E1180" s="126">
        <f ca="1">OFFSET(INDEX(Composições!A:J,MATCH(Orçamentária!A1180,Composições!A:A,0),8),2,0)</f>
        <v>0</v>
      </c>
      <c r="F1180" s="127">
        <f t="shared" ca="1" si="54"/>
        <v>0</v>
      </c>
      <c r="G1180" s="128" t="e">
        <f>IF(A1180&lt;&gt;"",IF(AND(#REF!="Padrão",$H$4=#REF!),BDI!$B$17,IF(AND(#REF!="Padrão",$H$4=#REF!),BDI!#REF!,IF(AND(#REF!="Diferenciado",$H$4=#REF!),BDI!$E$17,IF(AND(#REF!="Diferenciado",$H$4=#REF!),BDI!#REF!,IF(#REF!="ZERO",0))))),"")</f>
        <v>#REF!</v>
      </c>
      <c r="H1180" s="129" t="e">
        <f t="shared" ca="1" si="55"/>
        <v>#REF!</v>
      </c>
      <c r="I1180" s="127" t="e">
        <f t="shared" ca="1" si="56"/>
        <v>#REF!</v>
      </c>
    </row>
    <row r="1181" spans="1:13" hidden="1" x14ac:dyDescent="0.35">
      <c r="A1181" s="160" t="s">
        <v>1217</v>
      </c>
      <c r="B1181" s="108" t="s">
        <v>8702</v>
      </c>
      <c r="C1181" s="109" t="s">
        <v>70</v>
      </c>
      <c r="D1181" s="109">
        <v>0</v>
      </c>
      <c r="E1181" s="126">
        <f ca="1">OFFSET(INDEX(Composições!A:J,MATCH(Orçamentária!A1181,Composições!A:A,0),8),2,0)</f>
        <v>0</v>
      </c>
      <c r="F1181" s="127">
        <f t="shared" ca="1" si="54"/>
        <v>0</v>
      </c>
      <c r="G1181" s="128" t="e">
        <f>IF(A1181&lt;&gt;"",IF(AND(#REF!="Padrão",$H$4=#REF!),BDI!$B$17,IF(AND(#REF!="Padrão",$H$4=#REF!),BDI!#REF!,IF(AND(#REF!="Diferenciado",$H$4=#REF!),BDI!$E$17,IF(AND(#REF!="Diferenciado",$H$4=#REF!),BDI!#REF!,IF(#REF!="ZERO",0))))),"")</f>
        <v>#REF!</v>
      </c>
      <c r="H1181" s="129" t="e">
        <f t="shared" ca="1" si="55"/>
        <v>#REF!</v>
      </c>
      <c r="I1181" s="127" t="e">
        <f t="shared" ca="1" si="56"/>
        <v>#REF!</v>
      </c>
    </row>
    <row r="1182" spans="1:13" hidden="1" x14ac:dyDescent="0.35">
      <c r="A1182" s="160" t="s">
        <v>1219</v>
      </c>
      <c r="B1182" s="108" t="s">
        <v>8703</v>
      </c>
      <c r="C1182" s="109" t="s">
        <v>70</v>
      </c>
      <c r="D1182" s="109">
        <v>0</v>
      </c>
      <c r="E1182" s="126">
        <f ca="1">OFFSET(INDEX(Composições!A:J,MATCH(Orçamentária!A1182,Composições!A:A,0),8),2,0)</f>
        <v>0</v>
      </c>
      <c r="F1182" s="127">
        <f t="shared" ca="1" si="54"/>
        <v>0</v>
      </c>
      <c r="G1182" s="128" t="e">
        <f>IF(A1182&lt;&gt;"",IF(AND(#REF!="Padrão",$H$4=#REF!),BDI!$B$17,IF(AND(#REF!="Padrão",$H$4=#REF!),BDI!#REF!,IF(AND(#REF!="Diferenciado",$H$4=#REF!),BDI!$E$17,IF(AND(#REF!="Diferenciado",$H$4=#REF!),BDI!#REF!,IF(#REF!="ZERO",0))))),"")</f>
        <v>#REF!</v>
      </c>
      <c r="H1182" s="129" t="e">
        <f t="shared" ca="1" si="55"/>
        <v>#REF!</v>
      </c>
      <c r="I1182" s="127" t="e">
        <f t="shared" ca="1" si="56"/>
        <v>#REF!</v>
      </c>
    </row>
    <row r="1183" spans="1:13" hidden="1" x14ac:dyDescent="0.35">
      <c r="A1183" s="160" t="s">
        <v>2685</v>
      </c>
      <c r="B1183" s="108" t="s">
        <v>2686</v>
      </c>
      <c r="C1183" s="109" t="s">
        <v>28</v>
      </c>
      <c r="D1183" s="109">
        <v>0</v>
      </c>
      <c r="E1183" s="126">
        <f ca="1">OFFSET(INDEX(Composições!A:J,MATCH(Orçamentária!A1183,Composições!A:A,0),8),2,0)</f>
        <v>0</v>
      </c>
      <c r="F1183" s="127">
        <f t="shared" ca="1" si="54"/>
        <v>0</v>
      </c>
      <c r="G1183" s="128" t="e">
        <f>IF(A1183&lt;&gt;"",IF(AND(#REF!="Padrão",$H$4=#REF!),BDI!$B$17,IF(AND(#REF!="Padrão",$H$4=#REF!),BDI!#REF!,IF(AND(#REF!="Diferenciado",$H$4=#REF!),BDI!$E$17,IF(AND(#REF!="Diferenciado",$H$4=#REF!),BDI!#REF!,IF(#REF!="ZERO",0))))),"")</f>
        <v>#REF!</v>
      </c>
      <c r="H1183" s="129" t="e">
        <f t="shared" ca="1" si="55"/>
        <v>#REF!</v>
      </c>
      <c r="I1183" s="127" t="e">
        <f t="shared" ca="1" si="56"/>
        <v>#REF!</v>
      </c>
    </row>
    <row r="1184" spans="1:13" hidden="1" x14ac:dyDescent="0.35">
      <c r="A1184" s="160" t="s">
        <v>1220</v>
      </c>
      <c r="B1184" s="108" t="s">
        <v>2687</v>
      </c>
      <c r="C1184" s="109" t="s">
        <v>28</v>
      </c>
      <c r="D1184" s="109">
        <v>0</v>
      </c>
      <c r="E1184" s="126">
        <f ca="1">OFFSET(INDEX(Composições!A:J,MATCH(Orçamentária!A1184,Composições!A:A,0),8),2,0)</f>
        <v>0</v>
      </c>
      <c r="F1184" s="127">
        <f t="shared" ca="1" si="54"/>
        <v>0</v>
      </c>
      <c r="G1184" s="128" t="e">
        <f>IF(A1184&lt;&gt;"",IF(AND(#REF!="Padrão",$H$4=#REF!),BDI!$B$17,IF(AND(#REF!="Padrão",$H$4=#REF!),BDI!#REF!,IF(AND(#REF!="Diferenciado",$H$4=#REF!),BDI!$E$17,IF(AND(#REF!="Diferenciado",$H$4=#REF!),BDI!#REF!,IF(#REF!="ZERO",0))))),"")</f>
        <v>#REF!</v>
      </c>
      <c r="H1184" s="129" t="e">
        <f t="shared" ca="1" si="55"/>
        <v>#REF!</v>
      </c>
      <c r="I1184" s="127" t="e">
        <f t="shared" ca="1" si="56"/>
        <v>#REF!</v>
      </c>
    </row>
    <row r="1185" spans="1:9" hidden="1" x14ac:dyDescent="0.35">
      <c r="A1185" s="160" t="s">
        <v>1223</v>
      </c>
      <c r="B1185" s="108" t="s">
        <v>2688</v>
      </c>
      <c r="C1185" s="109" t="s">
        <v>80</v>
      </c>
      <c r="D1185" s="109">
        <v>0</v>
      </c>
      <c r="E1185" s="126">
        <f ca="1">OFFSET(INDEX(Composições!A:J,MATCH(Orçamentária!A1185,Composições!A:A,0),8),2,0)</f>
        <v>60.894396394909002</v>
      </c>
      <c r="F1185" s="127">
        <f t="shared" ca="1" si="54"/>
        <v>0</v>
      </c>
      <c r="G1185" s="128" t="e">
        <f>IF(A1185&lt;&gt;"",IF(AND(#REF!="Padrão",$H$4=#REF!),BDI!$B$17,IF(AND(#REF!="Padrão",$H$4=#REF!),BDI!#REF!,IF(AND(#REF!="Diferenciado",$H$4=#REF!),BDI!$E$17,IF(AND(#REF!="Diferenciado",$H$4=#REF!),BDI!#REF!,IF(#REF!="ZERO",0))))),"")</f>
        <v>#REF!</v>
      </c>
      <c r="H1185" s="129" t="e">
        <f t="shared" ca="1" si="55"/>
        <v>#REF!</v>
      </c>
      <c r="I1185" s="127" t="e">
        <f t="shared" ca="1" si="56"/>
        <v>#REF!</v>
      </c>
    </row>
    <row r="1186" spans="1:9" hidden="1" x14ac:dyDescent="0.35">
      <c r="A1186" s="160" t="s">
        <v>2689</v>
      </c>
      <c r="B1186" s="108" t="s">
        <v>2690</v>
      </c>
      <c r="C1186" s="109" t="s">
        <v>16</v>
      </c>
      <c r="D1186" s="109">
        <v>0</v>
      </c>
      <c r="E1186" s="126" t="s">
        <v>402</v>
      </c>
      <c r="F1186" s="127" t="str">
        <f t="shared" si="54"/>
        <v/>
      </c>
      <c r="G1186" s="128" t="e">
        <f>IF(A1186&lt;&gt;"",IF(AND(#REF!="Padrão",$H$4=#REF!),BDI!$B$17,IF(AND(#REF!="Padrão",$H$4=#REF!),BDI!#REF!,IF(AND(#REF!="Diferenciado",$H$4=#REF!),BDI!$E$17,IF(AND(#REF!="Diferenciado",$H$4=#REF!),BDI!#REF!,IF(#REF!="ZERO",0))))),"")</f>
        <v>#REF!</v>
      </c>
      <c r="H1186" s="129" t="str">
        <f t="shared" si="55"/>
        <v/>
      </c>
      <c r="I1186" s="127" t="str">
        <f t="shared" si="56"/>
        <v/>
      </c>
    </row>
    <row r="1187" spans="1:9" hidden="1" x14ac:dyDescent="0.35">
      <c r="A1187" s="160" t="s">
        <v>2691</v>
      </c>
      <c r="B1187" s="108" t="s">
        <v>2692</v>
      </c>
      <c r="C1187" s="109" t="s">
        <v>16</v>
      </c>
      <c r="D1187" s="109">
        <v>0</v>
      </c>
      <c r="E1187" s="126" t="s">
        <v>402</v>
      </c>
      <c r="F1187" s="127" t="str">
        <f t="shared" si="54"/>
        <v/>
      </c>
      <c r="G1187" s="128" t="e">
        <f>IF(A1187&lt;&gt;"",IF(AND(#REF!="Padrão",$H$4=#REF!),BDI!$B$17,IF(AND(#REF!="Padrão",$H$4=#REF!),BDI!#REF!,IF(AND(#REF!="Diferenciado",$H$4=#REF!),BDI!$E$17,IF(AND(#REF!="Diferenciado",$H$4=#REF!),BDI!#REF!,IF(#REF!="ZERO",0))))),"")</f>
        <v>#REF!</v>
      </c>
      <c r="H1187" s="129" t="str">
        <f t="shared" si="55"/>
        <v/>
      </c>
      <c r="I1187" s="127" t="str">
        <f t="shared" si="56"/>
        <v/>
      </c>
    </row>
    <row r="1188" spans="1:9" hidden="1" x14ac:dyDescent="0.35">
      <c r="A1188" s="160" t="s">
        <v>2693</v>
      </c>
      <c r="B1188" s="108" t="s">
        <v>2694</v>
      </c>
      <c r="C1188" s="109" t="s">
        <v>16</v>
      </c>
      <c r="D1188" s="109">
        <v>0</v>
      </c>
      <c r="E1188" s="126" t="s">
        <v>402</v>
      </c>
      <c r="F1188" s="127" t="str">
        <f t="shared" si="54"/>
        <v/>
      </c>
      <c r="G1188" s="128" t="e">
        <f>IF(A1188&lt;&gt;"",IF(AND(#REF!="Padrão",$H$4=#REF!),BDI!$B$17,IF(AND(#REF!="Padrão",$H$4=#REF!),BDI!#REF!,IF(AND(#REF!="Diferenciado",$H$4=#REF!),BDI!$E$17,IF(AND(#REF!="Diferenciado",$H$4=#REF!),BDI!#REF!,IF(#REF!="ZERO",0))))),"")</f>
        <v>#REF!</v>
      </c>
      <c r="H1188" s="129" t="str">
        <f t="shared" si="55"/>
        <v/>
      </c>
      <c r="I1188" s="127" t="str">
        <f t="shared" si="56"/>
        <v/>
      </c>
    </row>
    <row r="1189" spans="1:9" hidden="1" x14ac:dyDescent="0.35">
      <c r="A1189" s="160" t="s">
        <v>2695</v>
      </c>
      <c r="B1189" s="108" t="s">
        <v>2696</v>
      </c>
      <c r="C1189" s="109" t="s">
        <v>69</v>
      </c>
      <c r="D1189" s="109">
        <v>0</v>
      </c>
      <c r="E1189" s="126">
        <f ca="1">OFFSET(INDEX(Composições!A:J,MATCH(Orçamentária!A1189,Composições!A:A,0),8),2,0)</f>
        <v>0</v>
      </c>
      <c r="F1189" s="127">
        <f t="shared" ca="1" si="54"/>
        <v>0</v>
      </c>
      <c r="G1189" s="128" t="e">
        <f>IF(A1189&lt;&gt;"",IF(AND(#REF!="Padrão",$H$4=#REF!),BDI!$B$17,IF(AND(#REF!="Padrão",$H$4=#REF!),BDI!#REF!,IF(AND(#REF!="Diferenciado",$H$4=#REF!),BDI!$E$17,IF(AND(#REF!="Diferenciado",$H$4=#REF!),BDI!#REF!,IF(#REF!="ZERO",0))))),"")</f>
        <v>#REF!</v>
      </c>
      <c r="H1189" s="129" t="e">
        <f t="shared" ca="1" si="55"/>
        <v>#REF!</v>
      </c>
      <c r="I1189" s="127" t="e">
        <f t="shared" ca="1" si="56"/>
        <v>#REF!</v>
      </c>
    </row>
    <row r="1190" spans="1:9" hidden="1" x14ac:dyDescent="0.35">
      <c r="A1190" s="160" t="s">
        <v>2697</v>
      </c>
      <c r="B1190" s="108" t="s">
        <v>2698</v>
      </c>
      <c r="C1190" s="109" t="s">
        <v>69</v>
      </c>
      <c r="D1190" s="109">
        <v>0</v>
      </c>
      <c r="E1190" s="126">
        <f ca="1">OFFSET(INDEX(Composições!A:J,MATCH(Orçamentária!A1190,Composições!A:A,0),8),2,0)</f>
        <v>0</v>
      </c>
      <c r="F1190" s="127">
        <f t="shared" ca="1" si="54"/>
        <v>0</v>
      </c>
      <c r="G1190" s="128" t="e">
        <f>IF(A1190&lt;&gt;"",IF(AND(#REF!="Padrão",$H$4=#REF!),BDI!$B$17,IF(AND(#REF!="Padrão",$H$4=#REF!),BDI!#REF!,IF(AND(#REF!="Diferenciado",$H$4=#REF!),BDI!$E$17,IF(AND(#REF!="Diferenciado",$H$4=#REF!),BDI!#REF!,IF(#REF!="ZERO",0))))),"")</f>
        <v>#REF!</v>
      </c>
      <c r="H1190" s="129" t="e">
        <f t="shared" ca="1" si="55"/>
        <v>#REF!</v>
      </c>
      <c r="I1190" s="127" t="e">
        <f t="shared" ca="1" si="56"/>
        <v>#REF!</v>
      </c>
    </row>
    <row r="1191" spans="1:9" hidden="1" x14ac:dyDescent="0.35">
      <c r="A1191" s="160" t="s">
        <v>2699</v>
      </c>
      <c r="B1191" s="108" t="s">
        <v>2700</v>
      </c>
      <c r="C1191" s="109" t="s">
        <v>16</v>
      </c>
      <c r="D1191" s="109">
        <v>0</v>
      </c>
      <c r="E1191" s="126" t="s">
        <v>402</v>
      </c>
      <c r="F1191" s="127" t="str">
        <f t="shared" si="54"/>
        <v/>
      </c>
      <c r="G1191" s="128" t="e">
        <f>IF(A1191&lt;&gt;"",IF(AND(#REF!="Padrão",$H$4=#REF!),BDI!$B$17,IF(AND(#REF!="Padrão",$H$4=#REF!),BDI!#REF!,IF(AND(#REF!="Diferenciado",$H$4=#REF!),BDI!$E$17,IF(AND(#REF!="Diferenciado",$H$4=#REF!),BDI!#REF!,IF(#REF!="ZERO",0))))),"")</f>
        <v>#REF!</v>
      </c>
      <c r="H1191" s="129" t="str">
        <f t="shared" si="55"/>
        <v/>
      </c>
      <c r="I1191" s="127" t="str">
        <f t="shared" si="56"/>
        <v/>
      </c>
    </row>
    <row r="1192" spans="1:9" hidden="1" x14ac:dyDescent="0.35">
      <c r="A1192" s="160" t="s">
        <v>2701</v>
      </c>
      <c r="B1192" s="108" t="s">
        <v>2702</v>
      </c>
      <c r="C1192" s="109" t="s">
        <v>16</v>
      </c>
      <c r="D1192" s="109">
        <v>0</v>
      </c>
      <c r="E1192" s="126" t="s">
        <v>402</v>
      </c>
      <c r="F1192" s="127" t="str">
        <f t="shared" si="54"/>
        <v/>
      </c>
      <c r="G1192" s="128" t="e">
        <f>IF(A1192&lt;&gt;"",IF(AND(#REF!="Padrão",$H$4=#REF!),BDI!$B$17,IF(AND(#REF!="Padrão",$H$4=#REF!),BDI!#REF!,IF(AND(#REF!="Diferenciado",$H$4=#REF!),BDI!$E$17,IF(AND(#REF!="Diferenciado",$H$4=#REF!),BDI!#REF!,IF(#REF!="ZERO",0))))),"")</f>
        <v>#REF!</v>
      </c>
      <c r="H1192" s="129" t="str">
        <f t="shared" si="55"/>
        <v/>
      </c>
      <c r="I1192" s="127" t="str">
        <f t="shared" si="56"/>
        <v/>
      </c>
    </row>
    <row r="1193" spans="1:9" hidden="1" x14ac:dyDescent="0.35">
      <c r="A1193" s="160" t="s">
        <v>2703</v>
      </c>
      <c r="B1193" s="108" t="s">
        <v>2704</v>
      </c>
      <c r="C1193" s="109" t="s">
        <v>16</v>
      </c>
      <c r="D1193" s="109">
        <v>0</v>
      </c>
      <c r="E1193" s="126" t="s">
        <v>402</v>
      </c>
      <c r="F1193" s="127" t="str">
        <f t="shared" si="54"/>
        <v/>
      </c>
      <c r="G1193" s="128" t="e">
        <f>IF(A1193&lt;&gt;"",IF(AND(#REF!="Padrão",$H$4=#REF!),BDI!$B$17,IF(AND(#REF!="Padrão",$H$4=#REF!),BDI!#REF!,IF(AND(#REF!="Diferenciado",$H$4=#REF!),BDI!$E$17,IF(AND(#REF!="Diferenciado",$H$4=#REF!),BDI!#REF!,IF(#REF!="ZERO",0))))),"")</f>
        <v>#REF!</v>
      </c>
      <c r="H1193" s="129" t="str">
        <f t="shared" si="55"/>
        <v/>
      </c>
      <c r="I1193" s="127" t="str">
        <f t="shared" si="56"/>
        <v/>
      </c>
    </row>
    <row r="1194" spans="1:9" hidden="1" x14ac:dyDescent="0.35">
      <c r="A1194" s="160" t="s">
        <v>2705</v>
      </c>
      <c r="B1194" s="108" t="s">
        <v>2706</v>
      </c>
      <c r="C1194" s="109" t="s">
        <v>16</v>
      </c>
      <c r="D1194" s="109">
        <v>0</v>
      </c>
      <c r="E1194" s="126" t="s">
        <v>402</v>
      </c>
      <c r="F1194" s="127" t="str">
        <f t="shared" si="54"/>
        <v/>
      </c>
      <c r="G1194" s="128" t="e">
        <f>IF(A1194&lt;&gt;"",IF(AND(#REF!="Padrão",$H$4=#REF!),BDI!$B$17,IF(AND(#REF!="Padrão",$H$4=#REF!),BDI!#REF!,IF(AND(#REF!="Diferenciado",$H$4=#REF!),BDI!$E$17,IF(AND(#REF!="Diferenciado",$H$4=#REF!),BDI!#REF!,IF(#REF!="ZERO",0))))),"")</f>
        <v>#REF!</v>
      </c>
      <c r="H1194" s="129" t="str">
        <f t="shared" si="55"/>
        <v/>
      </c>
      <c r="I1194" s="127" t="str">
        <f t="shared" si="56"/>
        <v/>
      </c>
    </row>
    <row r="1195" spans="1:9" hidden="1" x14ac:dyDescent="0.35">
      <c r="A1195" s="160" t="s">
        <v>2707</v>
      </c>
      <c r="B1195" s="108" t="s">
        <v>2708</v>
      </c>
      <c r="C1195" s="109" t="s">
        <v>16</v>
      </c>
      <c r="D1195" s="109">
        <v>0</v>
      </c>
      <c r="E1195" s="126" t="s">
        <v>402</v>
      </c>
      <c r="F1195" s="127" t="str">
        <f t="shared" si="54"/>
        <v/>
      </c>
      <c r="G1195" s="128" t="e">
        <f>IF(A1195&lt;&gt;"",IF(AND(#REF!="Padrão",$H$4=#REF!),BDI!$B$17,IF(AND(#REF!="Padrão",$H$4=#REF!),BDI!#REF!,IF(AND(#REF!="Diferenciado",$H$4=#REF!),BDI!$E$17,IF(AND(#REF!="Diferenciado",$H$4=#REF!),BDI!#REF!,IF(#REF!="ZERO",0))))),"")</f>
        <v>#REF!</v>
      </c>
      <c r="H1195" s="129" t="str">
        <f t="shared" si="55"/>
        <v/>
      </c>
      <c r="I1195" s="127" t="str">
        <f t="shared" si="56"/>
        <v/>
      </c>
    </row>
    <row r="1196" spans="1:9" hidden="1" x14ac:dyDescent="0.35">
      <c r="A1196" s="160" t="s">
        <v>2709</v>
      </c>
      <c r="B1196" s="108" t="s">
        <v>2710</v>
      </c>
      <c r="C1196" s="109" t="s">
        <v>16</v>
      </c>
      <c r="D1196" s="109">
        <v>0</v>
      </c>
      <c r="E1196" s="126" t="s">
        <v>402</v>
      </c>
      <c r="F1196" s="127" t="str">
        <f t="shared" si="54"/>
        <v/>
      </c>
      <c r="G1196" s="128" t="e">
        <f>IF(A1196&lt;&gt;"",IF(AND(#REF!="Padrão",$H$4=#REF!),BDI!$B$17,IF(AND(#REF!="Padrão",$H$4=#REF!),BDI!#REF!,IF(AND(#REF!="Diferenciado",$H$4=#REF!),BDI!$E$17,IF(AND(#REF!="Diferenciado",$H$4=#REF!),BDI!#REF!,IF(#REF!="ZERO",0))))),"")</f>
        <v>#REF!</v>
      </c>
      <c r="H1196" s="129" t="str">
        <f t="shared" si="55"/>
        <v/>
      </c>
      <c r="I1196" s="127" t="str">
        <f t="shared" si="56"/>
        <v/>
      </c>
    </row>
    <row r="1197" spans="1:9" hidden="1" x14ac:dyDescent="0.35">
      <c r="A1197" s="160" t="s">
        <v>2711</v>
      </c>
      <c r="B1197" s="108" t="s">
        <v>5409</v>
      </c>
      <c r="C1197" s="109" t="s">
        <v>16</v>
      </c>
      <c r="D1197" s="109">
        <v>0</v>
      </c>
      <c r="E1197" s="126" t="s">
        <v>402</v>
      </c>
      <c r="F1197" s="127" t="str">
        <f t="shared" si="54"/>
        <v/>
      </c>
      <c r="G1197" s="128" t="e">
        <f>IF(A1197&lt;&gt;"",IF(AND(#REF!="Padrão",$H$4=#REF!),BDI!$B$17,IF(AND(#REF!="Padrão",$H$4=#REF!),BDI!#REF!,IF(AND(#REF!="Diferenciado",$H$4=#REF!),BDI!$E$17,IF(AND(#REF!="Diferenciado",$H$4=#REF!),BDI!#REF!,IF(#REF!="ZERO",0))))),"")</f>
        <v>#REF!</v>
      </c>
      <c r="H1197" s="129" t="str">
        <f t="shared" si="55"/>
        <v/>
      </c>
      <c r="I1197" s="127" t="str">
        <f t="shared" si="56"/>
        <v/>
      </c>
    </row>
    <row r="1198" spans="1:9" hidden="1" x14ac:dyDescent="0.35">
      <c r="A1198" s="160" t="s">
        <v>2712</v>
      </c>
      <c r="B1198" s="108" t="s">
        <v>5410</v>
      </c>
      <c r="C1198" s="109" t="s">
        <v>16</v>
      </c>
      <c r="D1198" s="109">
        <v>0</v>
      </c>
      <c r="E1198" s="126" t="s">
        <v>402</v>
      </c>
      <c r="F1198" s="127" t="str">
        <f t="shared" si="54"/>
        <v/>
      </c>
      <c r="G1198" s="128" t="e">
        <f>IF(A1198&lt;&gt;"",IF(AND(#REF!="Padrão",$H$4=#REF!),BDI!$B$17,IF(AND(#REF!="Padrão",$H$4=#REF!),BDI!#REF!,IF(AND(#REF!="Diferenciado",$H$4=#REF!),BDI!$E$17,IF(AND(#REF!="Diferenciado",$H$4=#REF!),BDI!#REF!,IF(#REF!="ZERO",0))))),"")</f>
        <v>#REF!</v>
      </c>
      <c r="H1198" s="129" t="str">
        <f t="shared" si="55"/>
        <v/>
      </c>
      <c r="I1198" s="127" t="str">
        <f t="shared" si="56"/>
        <v/>
      </c>
    </row>
    <row r="1199" spans="1:9" hidden="1" x14ac:dyDescent="0.35">
      <c r="A1199" s="160" t="s">
        <v>2713</v>
      </c>
      <c r="B1199" s="108" t="s">
        <v>5411</v>
      </c>
      <c r="C1199" s="109" t="s">
        <v>16</v>
      </c>
      <c r="D1199" s="109">
        <v>0</v>
      </c>
      <c r="E1199" s="126" t="s">
        <v>402</v>
      </c>
      <c r="F1199" s="127" t="str">
        <f t="shared" si="54"/>
        <v/>
      </c>
      <c r="G1199" s="128" t="e">
        <f>IF(A1199&lt;&gt;"",IF(AND(#REF!="Padrão",$H$4=#REF!),BDI!$B$17,IF(AND(#REF!="Padrão",$H$4=#REF!),BDI!#REF!,IF(AND(#REF!="Diferenciado",$H$4=#REF!),BDI!$E$17,IF(AND(#REF!="Diferenciado",$H$4=#REF!),BDI!#REF!,IF(#REF!="ZERO",0))))),"")</f>
        <v>#REF!</v>
      </c>
      <c r="H1199" s="129" t="str">
        <f t="shared" si="55"/>
        <v/>
      </c>
      <c r="I1199" s="127" t="str">
        <f t="shared" si="56"/>
        <v/>
      </c>
    </row>
    <row r="1200" spans="1:9" hidden="1" x14ac:dyDescent="0.35">
      <c r="A1200" s="160" t="s">
        <v>2714</v>
      </c>
      <c r="B1200" s="108" t="s">
        <v>5412</v>
      </c>
      <c r="C1200" s="109" t="s">
        <v>16</v>
      </c>
      <c r="D1200" s="109">
        <v>0</v>
      </c>
      <c r="E1200" s="126" t="s">
        <v>402</v>
      </c>
      <c r="F1200" s="127" t="str">
        <f t="shared" si="54"/>
        <v/>
      </c>
      <c r="G1200" s="128" t="e">
        <f>IF(A1200&lt;&gt;"",IF(AND(#REF!="Padrão",$H$4=#REF!),BDI!$B$17,IF(AND(#REF!="Padrão",$H$4=#REF!),BDI!#REF!,IF(AND(#REF!="Diferenciado",$H$4=#REF!),BDI!$E$17,IF(AND(#REF!="Diferenciado",$H$4=#REF!),BDI!#REF!,IF(#REF!="ZERO",0))))),"")</f>
        <v>#REF!</v>
      </c>
      <c r="H1200" s="129" t="str">
        <f t="shared" si="55"/>
        <v/>
      </c>
      <c r="I1200" s="127" t="str">
        <f t="shared" si="56"/>
        <v/>
      </c>
    </row>
    <row r="1201" spans="1:9" hidden="1" x14ac:dyDescent="0.35">
      <c r="A1201" s="160" t="s">
        <v>2715</v>
      </c>
      <c r="B1201" s="108" t="s">
        <v>2716</v>
      </c>
      <c r="C1201" s="109" t="s">
        <v>16</v>
      </c>
      <c r="D1201" s="109">
        <v>0</v>
      </c>
      <c r="E1201" s="126" t="s">
        <v>402</v>
      </c>
      <c r="F1201" s="127" t="str">
        <f t="shared" si="54"/>
        <v/>
      </c>
      <c r="G1201" s="128" t="e">
        <f>IF(A1201&lt;&gt;"",IF(AND(#REF!="Padrão",$H$4=#REF!),BDI!$B$17,IF(AND(#REF!="Padrão",$H$4=#REF!),BDI!#REF!,IF(AND(#REF!="Diferenciado",$H$4=#REF!),BDI!$E$17,IF(AND(#REF!="Diferenciado",$H$4=#REF!),BDI!#REF!,IF(#REF!="ZERO",0))))),"")</f>
        <v>#REF!</v>
      </c>
      <c r="H1201" s="129" t="str">
        <f t="shared" si="55"/>
        <v/>
      </c>
      <c r="I1201" s="127" t="str">
        <f t="shared" si="56"/>
        <v/>
      </c>
    </row>
    <row r="1202" spans="1:9" hidden="1" x14ac:dyDescent="0.35">
      <c r="A1202" s="160" t="s">
        <v>2717</v>
      </c>
      <c r="B1202" s="108" t="s">
        <v>2718</v>
      </c>
      <c r="C1202" s="109" t="s">
        <v>16</v>
      </c>
      <c r="D1202" s="109">
        <v>0</v>
      </c>
      <c r="E1202" s="126" t="s">
        <v>402</v>
      </c>
      <c r="F1202" s="127" t="str">
        <f t="shared" si="54"/>
        <v/>
      </c>
      <c r="G1202" s="128" t="e">
        <f>IF(A1202&lt;&gt;"",IF(AND(#REF!="Padrão",$H$4=#REF!),BDI!$B$17,IF(AND(#REF!="Padrão",$H$4=#REF!),BDI!#REF!,IF(AND(#REF!="Diferenciado",$H$4=#REF!),BDI!$E$17,IF(AND(#REF!="Diferenciado",$H$4=#REF!),BDI!#REF!,IF(#REF!="ZERO",0))))),"")</f>
        <v>#REF!</v>
      </c>
      <c r="H1202" s="129" t="str">
        <f t="shared" si="55"/>
        <v/>
      </c>
      <c r="I1202" s="127" t="str">
        <f t="shared" si="56"/>
        <v/>
      </c>
    </row>
    <row r="1203" spans="1:9" hidden="1" x14ac:dyDescent="0.35">
      <c r="A1203" s="160" t="s">
        <v>2719</v>
      </c>
      <c r="B1203" s="108" t="s">
        <v>2720</v>
      </c>
      <c r="C1203" s="109" t="s">
        <v>16</v>
      </c>
      <c r="D1203" s="109">
        <v>0</v>
      </c>
      <c r="E1203" s="126" t="s">
        <v>402</v>
      </c>
      <c r="F1203" s="127" t="str">
        <f t="shared" si="54"/>
        <v/>
      </c>
      <c r="G1203" s="128" t="e">
        <f>IF(A1203&lt;&gt;"",IF(AND(#REF!="Padrão",$H$4=#REF!),BDI!$B$17,IF(AND(#REF!="Padrão",$H$4=#REF!),BDI!#REF!,IF(AND(#REF!="Diferenciado",$H$4=#REF!),BDI!$E$17,IF(AND(#REF!="Diferenciado",$H$4=#REF!),BDI!#REF!,IF(#REF!="ZERO",0))))),"")</f>
        <v>#REF!</v>
      </c>
      <c r="H1203" s="129" t="str">
        <f t="shared" si="55"/>
        <v/>
      </c>
      <c r="I1203" s="127" t="str">
        <f t="shared" si="56"/>
        <v/>
      </c>
    </row>
    <row r="1204" spans="1:9" hidden="1" x14ac:dyDescent="0.35">
      <c r="A1204" s="160" t="s">
        <v>2721</v>
      </c>
      <c r="B1204" s="108" t="s">
        <v>2722</v>
      </c>
      <c r="C1204" s="109" t="s">
        <v>16</v>
      </c>
      <c r="D1204" s="109">
        <v>0</v>
      </c>
      <c r="E1204" s="126" t="s">
        <v>402</v>
      </c>
      <c r="F1204" s="127" t="str">
        <f t="shared" si="54"/>
        <v/>
      </c>
      <c r="G1204" s="128" t="e">
        <f>IF(A1204&lt;&gt;"",IF(AND(#REF!="Padrão",$H$4=#REF!),BDI!$B$17,IF(AND(#REF!="Padrão",$H$4=#REF!),BDI!#REF!,IF(AND(#REF!="Diferenciado",$H$4=#REF!),BDI!$E$17,IF(AND(#REF!="Diferenciado",$H$4=#REF!),BDI!#REF!,IF(#REF!="ZERO",0))))),"")</f>
        <v>#REF!</v>
      </c>
      <c r="H1204" s="129" t="str">
        <f t="shared" si="55"/>
        <v/>
      </c>
      <c r="I1204" s="127" t="str">
        <f t="shared" si="56"/>
        <v/>
      </c>
    </row>
    <row r="1205" spans="1:9" hidden="1" x14ac:dyDescent="0.35">
      <c r="A1205" s="160" t="s">
        <v>2723</v>
      </c>
      <c r="B1205" s="108" t="s">
        <v>8111</v>
      </c>
      <c r="C1205" s="109" t="s">
        <v>16</v>
      </c>
      <c r="D1205" s="109">
        <v>0</v>
      </c>
      <c r="E1205" s="126" t="s">
        <v>402</v>
      </c>
      <c r="F1205" s="127" t="str">
        <f t="shared" si="54"/>
        <v/>
      </c>
      <c r="G1205" s="128" t="e">
        <f>IF(A1205&lt;&gt;"",IF(AND(#REF!="Padrão",$H$4=#REF!),BDI!$B$17,IF(AND(#REF!="Padrão",$H$4=#REF!),BDI!#REF!,IF(AND(#REF!="Diferenciado",$H$4=#REF!),BDI!$E$17,IF(AND(#REF!="Diferenciado",$H$4=#REF!),BDI!#REF!,IF(#REF!="ZERO",0))))),"")</f>
        <v>#REF!</v>
      </c>
      <c r="H1205" s="129" t="str">
        <f t="shared" si="55"/>
        <v/>
      </c>
      <c r="I1205" s="127" t="str">
        <f t="shared" si="56"/>
        <v/>
      </c>
    </row>
    <row r="1206" spans="1:9" hidden="1" x14ac:dyDescent="0.35">
      <c r="A1206" s="160" t="s">
        <v>2724</v>
      </c>
      <c r="B1206" s="108" t="s">
        <v>5413</v>
      </c>
      <c r="C1206" s="109" t="s">
        <v>16</v>
      </c>
      <c r="D1206" s="109">
        <v>0</v>
      </c>
      <c r="E1206" s="126">
        <f ca="1">OFFSET(INDEX(Composições!A:J,MATCH(Orçamentária!A1206,Composições!A:A,0),8),2,0)</f>
        <v>0</v>
      </c>
      <c r="F1206" s="127">
        <f t="shared" ca="1" si="54"/>
        <v>0</v>
      </c>
      <c r="G1206" s="128" t="e">
        <f>IF(A1206&lt;&gt;"",IF(AND(#REF!="Padrão",$H$4=#REF!),BDI!$B$17,IF(AND(#REF!="Padrão",$H$4=#REF!),BDI!#REF!,IF(AND(#REF!="Diferenciado",$H$4=#REF!),BDI!$E$17,IF(AND(#REF!="Diferenciado",$H$4=#REF!),BDI!#REF!,IF(#REF!="ZERO",0))))),"")</f>
        <v>#REF!</v>
      </c>
      <c r="H1206" s="129" t="e">
        <f t="shared" ca="1" si="55"/>
        <v>#REF!</v>
      </c>
      <c r="I1206" s="127" t="e">
        <f t="shared" ca="1" si="56"/>
        <v>#REF!</v>
      </c>
    </row>
    <row r="1207" spans="1:9" hidden="1" x14ac:dyDescent="0.35">
      <c r="A1207" s="160" t="s">
        <v>2725</v>
      </c>
      <c r="B1207" s="108" t="s">
        <v>2726</v>
      </c>
      <c r="C1207" s="109" t="s">
        <v>16</v>
      </c>
      <c r="D1207" s="109">
        <v>0</v>
      </c>
      <c r="E1207" s="126" t="s">
        <v>402</v>
      </c>
      <c r="F1207" s="127" t="str">
        <f t="shared" si="54"/>
        <v/>
      </c>
      <c r="G1207" s="128" t="e">
        <f>IF(A1207&lt;&gt;"",IF(AND(#REF!="Padrão",$H$4=#REF!),BDI!$B$17,IF(AND(#REF!="Padrão",$H$4=#REF!),BDI!#REF!,IF(AND(#REF!="Diferenciado",$H$4=#REF!),BDI!$E$17,IF(AND(#REF!="Diferenciado",$H$4=#REF!),BDI!#REF!,IF(#REF!="ZERO",0))))),"")</f>
        <v>#REF!</v>
      </c>
      <c r="H1207" s="129" t="str">
        <f t="shared" si="55"/>
        <v/>
      </c>
      <c r="I1207" s="127" t="str">
        <f t="shared" si="56"/>
        <v/>
      </c>
    </row>
    <row r="1208" spans="1:9" hidden="1" x14ac:dyDescent="0.35">
      <c r="A1208" s="160" t="s">
        <v>2727</v>
      </c>
      <c r="B1208" s="108" t="s">
        <v>2728</v>
      </c>
      <c r="C1208" s="109" t="s">
        <v>16</v>
      </c>
      <c r="D1208" s="109">
        <v>0</v>
      </c>
      <c r="E1208" s="126" t="s">
        <v>402</v>
      </c>
      <c r="F1208" s="127" t="str">
        <f t="shared" si="54"/>
        <v/>
      </c>
      <c r="G1208" s="128" t="e">
        <f>IF(A1208&lt;&gt;"",IF(AND(#REF!="Padrão",$H$4=#REF!),BDI!$B$17,IF(AND(#REF!="Padrão",$H$4=#REF!),BDI!#REF!,IF(AND(#REF!="Diferenciado",$H$4=#REF!),BDI!$E$17,IF(AND(#REF!="Diferenciado",$H$4=#REF!),BDI!#REF!,IF(#REF!="ZERO",0))))),"")</f>
        <v>#REF!</v>
      </c>
      <c r="H1208" s="129" t="str">
        <f t="shared" si="55"/>
        <v/>
      </c>
      <c r="I1208" s="127" t="str">
        <f t="shared" si="56"/>
        <v/>
      </c>
    </row>
    <row r="1209" spans="1:9" hidden="1" x14ac:dyDescent="0.35">
      <c r="A1209" s="160" t="s">
        <v>2729</v>
      </c>
      <c r="B1209" s="108" t="s">
        <v>2730</v>
      </c>
      <c r="C1209" s="109" t="s">
        <v>16</v>
      </c>
      <c r="D1209" s="109">
        <v>0</v>
      </c>
      <c r="E1209" s="126" t="s">
        <v>402</v>
      </c>
      <c r="F1209" s="127" t="str">
        <f t="shared" si="54"/>
        <v/>
      </c>
      <c r="G1209" s="128" t="e">
        <f>IF(A1209&lt;&gt;"",IF(AND(#REF!="Padrão",$H$4=#REF!),BDI!$B$17,IF(AND(#REF!="Padrão",$H$4=#REF!),BDI!#REF!,IF(AND(#REF!="Diferenciado",$H$4=#REF!),BDI!$E$17,IF(AND(#REF!="Diferenciado",$H$4=#REF!),BDI!#REF!,IF(#REF!="ZERO",0))))),"")</f>
        <v>#REF!</v>
      </c>
      <c r="H1209" s="129" t="str">
        <f t="shared" si="55"/>
        <v/>
      </c>
      <c r="I1209" s="127" t="str">
        <f t="shared" si="56"/>
        <v/>
      </c>
    </row>
    <row r="1210" spans="1:9" hidden="1" x14ac:dyDescent="0.35">
      <c r="A1210" s="160" t="s">
        <v>2731</v>
      </c>
      <c r="B1210" s="108" t="s">
        <v>2732</v>
      </c>
      <c r="C1210" s="109" t="s">
        <v>16</v>
      </c>
      <c r="D1210" s="109">
        <v>0</v>
      </c>
      <c r="E1210" s="126">
        <f ca="1">OFFSET(INDEX(Composições!A:J,MATCH(Orçamentária!A1210,Composições!A:A,0),8),2,0)</f>
        <v>0</v>
      </c>
      <c r="F1210" s="127">
        <f t="shared" ca="1" si="54"/>
        <v>0</v>
      </c>
      <c r="G1210" s="128" t="e">
        <f>IF(A1210&lt;&gt;"",IF(AND(#REF!="Padrão",$H$4=#REF!),BDI!$B$17,IF(AND(#REF!="Padrão",$H$4=#REF!),BDI!#REF!,IF(AND(#REF!="Diferenciado",$H$4=#REF!),BDI!$E$17,IF(AND(#REF!="Diferenciado",$H$4=#REF!),BDI!#REF!,IF(#REF!="ZERO",0))))),"")</f>
        <v>#REF!</v>
      </c>
      <c r="H1210" s="129" t="e">
        <f t="shared" ca="1" si="55"/>
        <v>#REF!</v>
      </c>
      <c r="I1210" s="127" t="e">
        <f t="shared" ca="1" si="56"/>
        <v>#REF!</v>
      </c>
    </row>
    <row r="1211" spans="1:9" hidden="1" x14ac:dyDescent="0.35">
      <c r="A1211" s="160" t="s">
        <v>2733</v>
      </c>
      <c r="B1211" s="108" t="s">
        <v>2734</v>
      </c>
      <c r="C1211" s="109" t="s">
        <v>16</v>
      </c>
      <c r="D1211" s="109">
        <v>0</v>
      </c>
      <c r="E1211" s="126">
        <f ca="1">OFFSET(INDEX(Composições!A:J,MATCH(Orçamentária!A1211,Composições!A:A,0),8),2,0)</f>
        <v>0</v>
      </c>
      <c r="F1211" s="127">
        <f t="shared" ca="1" si="54"/>
        <v>0</v>
      </c>
      <c r="G1211" s="128" t="e">
        <f>IF(A1211&lt;&gt;"",IF(AND(#REF!="Padrão",$H$4=#REF!),BDI!$B$17,IF(AND(#REF!="Padrão",$H$4=#REF!),BDI!#REF!,IF(AND(#REF!="Diferenciado",$H$4=#REF!),BDI!$E$17,IF(AND(#REF!="Diferenciado",$H$4=#REF!),BDI!#REF!,IF(#REF!="ZERO",0))))),"")</f>
        <v>#REF!</v>
      </c>
      <c r="H1211" s="129" t="e">
        <f t="shared" ca="1" si="55"/>
        <v>#REF!</v>
      </c>
      <c r="I1211" s="127" t="e">
        <f t="shared" ca="1" si="56"/>
        <v>#REF!</v>
      </c>
    </row>
    <row r="1212" spans="1:9" hidden="1" x14ac:dyDescent="0.35">
      <c r="A1212" s="160" t="s">
        <v>2735</v>
      </c>
      <c r="B1212" s="108" t="s">
        <v>2736</v>
      </c>
      <c r="C1212" s="109" t="s">
        <v>16</v>
      </c>
      <c r="D1212" s="109">
        <v>0</v>
      </c>
      <c r="E1212" s="126" t="s">
        <v>402</v>
      </c>
      <c r="F1212" s="127" t="str">
        <f t="shared" si="54"/>
        <v/>
      </c>
      <c r="G1212" s="128" t="e">
        <f>IF(A1212&lt;&gt;"",IF(AND(#REF!="Padrão",$H$4=#REF!),BDI!$B$17,IF(AND(#REF!="Padrão",$H$4=#REF!),BDI!#REF!,IF(AND(#REF!="Diferenciado",$H$4=#REF!),BDI!$E$17,IF(AND(#REF!="Diferenciado",$H$4=#REF!),BDI!#REF!,IF(#REF!="ZERO",0))))),"")</f>
        <v>#REF!</v>
      </c>
      <c r="H1212" s="129" t="str">
        <f t="shared" si="55"/>
        <v/>
      </c>
      <c r="I1212" s="127" t="str">
        <f t="shared" si="56"/>
        <v/>
      </c>
    </row>
    <row r="1213" spans="1:9" hidden="1" x14ac:dyDescent="0.35">
      <c r="A1213" s="160" t="s">
        <v>2737</v>
      </c>
      <c r="B1213" s="108" t="s">
        <v>2738</v>
      </c>
      <c r="C1213" s="109" t="s">
        <v>16</v>
      </c>
      <c r="D1213" s="109">
        <v>0</v>
      </c>
      <c r="E1213" s="126" t="s">
        <v>402</v>
      </c>
      <c r="F1213" s="127" t="str">
        <f t="shared" si="54"/>
        <v/>
      </c>
      <c r="G1213" s="128" t="e">
        <f>IF(A1213&lt;&gt;"",IF(AND(#REF!="Padrão",$H$4=#REF!),BDI!$B$17,IF(AND(#REF!="Padrão",$H$4=#REF!),BDI!#REF!,IF(AND(#REF!="Diferenciado",$H$4=#REF!),BDI!$E$17,IF(AND(#REF!="Diferenciado",$H$4=#REF!),BDI!#REF!,IF(#REF!="ZERO",0))))),"")</f>
        <v>#REF!</v>
      </c>
      <c r="H1213" s="129" t="str">
        <f t="shared" si="55"/>
        <v/>
      </c>
      <c r="I1213" s="127" t="str">
        <f t="shared" si="56"/>
        <v/>
      </c>
    </row>
    <row r="1214" spans="1:9" hidden="1" x14ac:dyDescent="0.35">
      <c r="A1214" s="160" t="s">
        <v>2739</v>
      </c>
      <c r="B1214" s="108" t="s">
        <v>5414</v>
      </c>
      <c r="C1214" s="109" t="s">
        <v>16</v>
      </c>
      <c r="D1214" s="109">
        <v>0</v>
      </c>
      <c r="E1214" s="126" t="s">
        <v>402</v>
      </c>
      <c r="F1214" s="127" t="str">
        <f t="shared" si="54"/>
        <v/>
      </c>
      <c r="G1214" s="128" t="e">
        <f>IF(A1214&lt;&gt;"",IF(AND(#REF!="Padrão",$H$4=#REF!),BDI!$B$17,IF(AND(#REF!="Padrão",$H$4=#REF!),BDI!#REF!,IF(AND(#REF!="Diferenciado",$H$4=#REF!),BDI!$E$17,IF(AND(#REF!="Diferenciado",$H$4=#REF!),BDI!#REF!,IF(#REF!="ZERO",0))))),"")</f>
        <v>#REF!</v>
      </c>
      <c r="H1214" s="129" t="str">
        <f t="shared" si="55"/>
        <v/>
      </c>
      <c r="I1214" s="127" t="str">
        <f t="shared" si="56"/>
        <v/>
      </c>
    </row>
    <row r="1215" spans="1:9" hidden="1" x14ac:dyDescent="0.35">
      <c r="A1215" s="160" t="s">
        <v>2740</v>
      </c>
      <c r="B1215" s="108" t="s">
        <v>2741</v>
      </c>
      <c r="C1215" s="109" t="s">
        <v>16</v>
      </c>
      <c r="D1215" s="109">
        <v>0</v>
      </c>
      <c r="E1215" s="126" t="s">
        <v>402</v>
      </c>
      <c r="F1215" s="127" t="str">
        <f t="shared" si="54"/>
        <v/>
      </c>
      <c r="G1215" s="128" t="e">
        <f>IF(A1215&lt;&gt;"",IF(AND(#REF!="Padrão",$H$4=#REF!),BDI!$B$17,IF(AND(#REF!="Padrão",$H$4=#REF!),BDI!#REF!,IF(AND(#REF!="Diferenciado",$H$4=#REF!),BDI!$E$17,IF(AND(#REF!="Diferenciado",$H$4=#REF!),BDI!#REF!,IF(#REF!="ZERO",0))))),"")</f>
        <v>#REF!</v>
      </c>
      <c r="H1215" s="129" t="str">
        <f t="shared" si="55"/>
        <v/>
      </c>
      <c r="I1215" s="127" t="str">
        <f t="shared" si="56"/>
        <v/>
      </c>
    </row>
    <row r="1216" spans="1:9" hidden="1" x14ac:dyDescent="0.35">
      <c r="A1216" s="160" t="s">
        <v>2742</v>
      </c>
      <c r="B1216" s="108" t="s">
        <v>2743</v>
      </c>
      <c r="C1216" s="109" t="s">
        <v>16</v>
      </c>
      <c r="D1216" s="109">
        <v>0</v>
      </c>
      <c r="E1216" s="126" t="s">
        <v>402</v>
      </c>
      <c r="F1216" s="127" t="str">
        <f t="shared" si="54"/>
        <v/>
      </c>
      <c r="G1216" s="128" t="e">
        <f>IF(A1216&lt;&gt;"",IF(AND(#REF!="Padrão",$H$4=#REF!),BDI!$B$17,IF(AND(#REF!="Padrão",$H$4=#REF!),BDI!#REF!,IF(AND(#REF!="Diferenciado",$H$4=#REF!),BDI!$E$17,IF(AND(#REF!="Diferenciado",$H$4=#REF!),BDI!#REF!,IF(#REF!="ZERO",0))))),"")</f>
        <v>#REF!</v>
      </c>
      <c r="H1216" s="129" t="str">
        <f t="shared" si="55"/>
        <v/>
      </c>
      <c r="I1216" s="127" t="str">
        <f t="shared" si="56"/>
        <v/>
      </c>
    </row>
    <row r="1217" spans="1:9" hidden="1" x14ac:dyDescent="0.35">
      <c r="A1217" s="160" t="s">
        <v>2744</v>
      </c>
      <c r="B1217" s="108" t="s">
        <v>2745</v>
      </c>
      <c r="C1217" s="109" t="s">
        <v>449</v>
      </c>
      <c r="D1217" s="109">
        <v>0</v>
      </c>
      <c r="E1217" s="126" t="s">
        <v>402</v>
      </c>
      <c r="F1217" s="127" t="str">
        <f t="shared" si="54"/>
        <v/>
      </c>
      <c r="G1217" s="128" t="e">
        <f>IF(A1217&lt;&gt;"",IF(AND(#REF!="Padrão",$H$4=#REF!),BDI!$B$17,IF(AND(#REF!="Padrão",$H$4=#REF!),BDI!#REF!,IF(AND(#REF!="Diferenciado",$H$4=#REF!),BDI!$E$17,IF(AND(#REF!="Diferenciado",$H$4=#REF!),BDI!#REF!,IF(#REF!="ZERO",0))))),"")</f>
        <v>#REF!</v>
      </c>
      <c r="H1217" s="129" t="str">
        <f t="shared" si="55"/>
        <v/>
      </c>
      <c r="I1217" s="127" t="str">
        <f t="shared" si="56"/>
        <v/>
      </c>
    </row>
    <row r="1218" spans="1:9" hidden="1" x14ac:dyDescent="0.35">
      <c r="A1218" s="160" t="s">
        <v>2746</v>
      </c>
      <c r="B1218" s="108" t="s">
        <v>5415</v>
      </c>
      <c r="C1218" s="109" t="s">
        <v>16</v>
      </c>
      <c r="D1218" s="109">
        <v>0</v>
      </c>
      <c r="E1218" s="126" t="s">
        <v>402</v>
      </c>
      <c r="F1218" s="127" t="str">
        <f t="shared" si="54"/>
        <v/>
      </c>
      <c r="G1218" s="128" t="e">
        <f>IF(A1218&lt;&gt;"",IF(AND(#REF!="Padrão",$H$4=#REF!),BDI!$B$17,IF(AND(#REF!="Padrão",$H$4=#REF!),BDI!#REF!,IF(AND(#REF!="Diferenciado",$H$4=#REF!),BDI!$E$17,IF(AND(#REF!="Diferenciado",$H$4=#REF!),BDI!#REF!,IF(#REF!="ZERO",0))))),"")</f>
        <v>#REF!</v>
      </c>
      <c r="H1218" s="129" t="str">
        <f t="shared" si="55"/>
        <v/>
      </c>
      <c r="I1218" s="127" t="str">
        <f t="shared" si="56"/>
        <v/>
      </c>
    </row>
    <row r="1219" spans="1:9" hidden="1" x14ac:dyDescent="0.35">
      <c r="A1219" s="160" t="s">
        <v>2747</v>
      </c>
      <c r="B1219" s="108" t="s">
        <v>8113</v>
      </c>
      <c r="C1219" s="109" t="s">
        <v>16</v>
      </c>
      <c r="D1219" s="109">
        <v>0</v>
      </c>
      <c r="E1219" s="126">
        <f ca="1">OFFSET(INDEX(Composições!A:J,MATCH(Orçamentária!A1219,Composições!A:A,0),8),2,0)</f>
        <v>0</v>
      </c>
      <c r="F1219" s="127">
        <f t="shared" ca="1" si="54"/>
        <v>0</v>
      </c>
      <c r="G1219" s="128" t="e">
        <f>IF(A1219&lt;&gt;"",IF(AND(#REF!="Padrão",$H$4=#REF!),BDI!$B$17,IF(AND(#REF!="Padrão",$H$4=#REF!),BDI!#REF!,IF(AND(#REF!="Diferenciado",$H$4=#REF!),BDI!$E$17,IF(AND(#REF!="Diferenciado",$H$4=#REF!),BDI!#REF!,IF(#REF!="ZERO",0))))),"")</f>
        <v>#REF!</v>
      </c>
      <c r="H1219" s="129" t="e">
        <f t="shared" ca="1" si="55"/>
        <v>#REF!</v>
      </c>
      <c r="I1219" s="127" t="e">
        <f t="shared" ca="1" si="56"/>
        <v>#REF!</v>
      </c>
    </row>
    <row r="1220" spans="1:9" hidden="1" x14ac:dyDescent="0.35">
      <c r="A1220" s="160" t="s">
        <v>2748</v>
      </c>
      <c r="B1220" s="108" t="s">
        <v>8112</v>
      </c>
      <c r="C1220" s="109" t="s">
        <v>16</v>
      </c>
      <c r="D1220" s="109">
        <v>0</v>
      </c>
      <c r="E1220" s="126" t="s">
        <v>402</v>
      </c>
      <c r="F1220" s="127" t="str">
        <f t="shared" si="54"/>
        <v/>
      </c>
      <c r="G1220" s="128" t="e">
        <f>IF(A1220&lt;&gt;"",IF(AND(#REF!="Padrão",$H$4=#REF!),BDI!$B$17,IF(AND(#REF!="Padrão",$H$4=#REF!),BDI!#REF!,IF(AND(#REF!="Diferenciado",$H$4=#REF!),BDI!$E$17,IF(AND(#REF!="Diferenciado",$H$4=#REF!),BDI!#REF!,IF(#REF!="ZERO",0))))),"")</f>
        <v>#REF!</v>
      </c>
      <c r="H1220" s="129" t="str">
        <f t="shared" si="55"/>
        <v/>
      </c>
      <c r="I1220" s="127" t="str">
        <f t="shared" si="56"/>
        <v/>
      </c>
    </row>
    <row r="1221" spans="1:9" hidden="1" x14ac:dyDescent="0.35">
      <c r="A1221" s="160" t="s">
        <v>2749</v>
      </c>
      <c r="B1221" s="108" t="s">
        <v>2750</v>
      </c>
      <c r="C1221" s="109" t="s">
        <v>16</v>
      </c>
      <c r="D1221" s="109">
        <v>0</v>
      </c>
      <c r="E1221" s="126" t="s">
        <v>402</v>
      </c>
      <c r="F1221" s="127" t="str">
        <f t="shared" si="54"/>
        <v/>
      </c>
      <c r="G1221" s="128" t="e">
        <f>IF(A1221&lt;&gt;"",IF(AND(#REF!="Padrão",$H$4=#REF!),BDI!$B$17,IF(AND(#REF!="Padrão",$H$4=#REF!),BDI!#REF!,IF(AND(#REF!="Diferenciado",$H$4=#REF!),BDI!$E$17,IF(AND(#REF!="Diferenciado",$H$4=#REF!),BDI!#REF!,IF(#REF!="ZERO",0))))),"")</f>
        <v>#REF!</v>
      </c>
      <c r="H1221" s="129" t="str">
        <f t="shared" si="55"/>
        <v/>
      </c>
      <c r="I1221" s="127" t="str">
        <f t="shared" si="56"/>
        <v/>
      </c>
    </row>
    <row r="1222" spans="1:9" hidden="1" x14ac:dyDescent="0.35">
      <c r="A1222" s="160" t="s">
        <v>2751</v>
      </c>
      <c r="B1222" s="108" t="s">
        <v>2752</v>
      </c>
      <c r="C1222" s="109" t="s">
        <v>16</v>
      </c>
      <c r="D1222" s="109">
        <v>0</v>
      </c>
      <c r="E1222" s="126" t="s">
        <v>402</v>
      </c>
      <c r="F1222" s="127" t="str">
        <f t="shared" si="54"/>
        <v/>
      </c>
      <c r="G1222" s="128" t="e">
        <f>IF(A1222&lt;&gt;"",IF(AND(#REF!="Padrão",$H$4=#REF!),BDI!$B$17,IF(AND(#REF!="Padrão",$H$4=#REF!),BDI!#REF!,IF(AND(#REF!="Diferenciado",$H$4=#REF!),BDI!$E$17,IF(AND(#REF!="Diferenciado",$H$4=#REF!),BDI!#REF!,IF(#REF!="ZERO",0))))),"")</f>
        <v>#REF!</v>
      </c>
      <c r="H1222" s="129" t="str">
        <f t="shared" si="55"/>
        <v/>
      </c>
      <c r="I1222" s="127" t="str">
        <f t="shared" si="56"/>
        <v/>
      </c>
    </row>
    <row r="1223" spans="1:9" hidden="1" x14ac:dyDescent="0.35">
      <c r="A1223" s="160" t="s">
        <v>2753</v>
      </c>
      <c r="B1223" s="108" t="s">
        <v>2754</v>
      </c>
      <c r="C1223" s="109" t="s">
        <v>16</v>
      </c>
      <c r="D1223" s="109">
        <v>0</v>
      </c>
      <c r="E1223" s="126" t="s">
        <v>402</v>
      </c>
      <c r="F1223" s="127" t="str">
        <f t="shared" ref="F1223:F1239" si="57">IF(ISNUMBER(E1223),D1223*E1223,"")</f>
        <v/>
      </c>
      <c r="G1223" s="128" t="e">
        <f>IF(A1223&lt;&gt;"",IF(AND(#REF!="Padrão",$H$4=#REF!),BDI!$B$17,IF(AND(#REF!="Padrão",$H$4=#REF!),BDI!#REF!,IF(AND(#REF!="Diferenciado",$H$4=#REF!),BDI!$E$17,IF(AND(#REF!="Diferenciado",$H$4=#REF!),BDI!#REF!,IF(#REF!="ZERO",0))))),"")</f>
        <v>#REF!</v>
      </c>
      <c r="H1223" s="129" t="str">
        <f t="shared" ref="H1223:H1239" si="58">IF(ISNUMBER(E1223),ROUND(E1223*(1+G1223),2),"")</f>
        <v/>
      </c>
      <c r="I1223" s="127" t="str">
        <f t="shared" ref="I1223:I1239" si="59">IF(ISNUMBER(E1223),ROUND(H1223*D1223,2),"")</f>
        <v/>
      </c>
    </row>
    <row r="1224" spans="1:9" hidden="1" x14ac:dyDescent="0.35">
      <c r="A1224" s="160" t="s">
        <v>2755</v>
      </c>
      <c r="B1224" s="108" t="s">
        <v>2756</v>
      </c>
      <c r="C1224" s="109" t="s">
        <v>16</v>
      </c>
      <c r="D1224" s="109">
        <v>0</v>
      </c>
      <c r="E1224" s="126">
        <f ca="1">OFFSET(INDEX(Composições!A:J,MATCH(Orçamentária!A1224,Composições!A:A,0),8),2,0)</f>
        <v>0</v>
      </c>
      <c r="F1224" s="127">
        <f t="shared" ca="1" si="57"/>
        <v>0</v>
      </c>
      <c r="G1224" s="128" t="e">
        <f>IF(A1224&lt;&gt;"",IF(AND(#REF!="Padrão",$H$4=#REF!),BDI!$B$17,IF(AND(#REF!="Padrão",$H$4=#REF!),BDI!#REF!,IF(AND(#REF!="Diferenciado",$H$4=#REF!),BDI!$E$17,IF(AND(#REF!="Diferenciado",$H$4=#REF!),BDI!#REF!,IF(#REF!="ZERO",0))))),"")</f>
        <v>#REF!</v>
      </c>
      <c r="H1224" s="129" t="e">
        <f t="shared" ca="1" si="58"/>
        <v>#REF!</v>
      </c>
      <c r="I1224" s="127" t="e">
        <f t="shared" ca="1" si="59"/>
        <v>#REF!</v>
      </c>
    </row>
    <row r="1225" spans="1:9" hidden="1" x14ac:dyDescent="0.35">
      <c r="A1225" s="160" t="s">
        <v>2757</v>
      </c>
      <c r="B1225" s="108" t="s">
        <v>5416</v>
      </c>
      <c r="C1225" s="109" t="s">
        <v>16</v>
      </c>
      <c r="D1225" s="109">
        <v>0</v>
      </c>
      <c r="E1225" s="126" t="s">
        <v>402</v>
      </c>
      <c r="F1225" s="127" t="str">
        <f t="shared" si="57"/>
        <v/>
      </c>
      <c r="G1225" s="128" t="e">
        <f>IF(A1225&lt;&gt;"",IF(AND(#REF!="Padrão",$H$4=#REF!),BDI!$B$17,IF(AND(#REF!="Padrão",$H$4=#REF!),BDI!#REF!,IF(AND(#REF!="Diferenciado",$H$4=#REF!),BDI!$E$17,IF(AND(#REF!="Diferenciado",$H$4=#REF!),BDI!#REF!,IF(#REF!="ZERO",0))))),"")</f>
        <v>#REF!</v>
      </c>
      <c r="H1225" s="129" t="str">
        <f t="shared" si="58"/>
        <v/>
      </c>
      <c r="I1225" s="127" t="str">
        <f t="shared" si="59"/>
        <v/>
      </c>
    </row>
    <row r="1226" spans="1:9" hidden="1" x14ac:dyDescent="0.35">
      <c r="A1226" s="160" t="s">
        <v>2758</v>
      </c>
      <c r="B1226" s="108" t="s">
        <v>2759</v>
      </c>
      <c r="C1226" s="109" t="s">
        <v>16</v>
      </c>
      <c r="D1226" s="109">
        <v>0</v>
      </c>
      <c r="E1226" s="126" t="s">
        <v>402</v>
      </c>
      <c r="F1226" s="127" t="str">
        <f t="shared" si="57"/>
        <v/>
      </c>
      <c r="G1226" s="128" t="e">
        <f>IF(A1226&lt;&gt;"",IF(AND(#REF!="Padrão",$H$4=#REF!),BDI!$B$17,IF(AND(#REF!="Padrão",$H$4=#REF!),BDI!#REF!,IF(AND(#REF!="Diferenciado",$H$4=#REF!),BDI!$E$17,IF(AND(#REF!="Diferenciado",$H$4=#REF!),BDI!#REF!,IF(#REF!="ZERO",0))))),"")</f>
        <v>#REF!</v>
      </c>
      <c r="H1226" s="129" t="str">
        <f t="shared" si="58"/>
        <v/>
      </c>
      <c r="I1226" s="127" t="str">
        <f t="shared" si="59"/>
        <v/>
      </c>
    </row>
    <row r="1227" spans="1:9" hidden="1" x14ac:dyDescent="0.35">
      <c r="A1227" s="160" t="s">
        <v>2760</v>
      </c>
      <c r="B1227" s="108" t="s">
        <v>2761</v>
      </c>
      <c r="C1227" s="109" t="s">
        <v>16</v>
      </c>
      <c r="D1227" s="109">
        <v>0</v>
      </c>
      <c r="E1227" s="126" t="s">
        <v>402</v>
      </c>
      <c r="F1227" s="127" t="str">
        <f t="shared" si="57"/>
        <v/>
      </c>
      <c r="G1227" s="128" t="e">
        <f>IF(A1227&lt;&gt;"",IF(AND(#REF!="Padrão",$H$4=#REF!),BDI!$B$17,IF(AND(#REF!="Padrão",$H$4=#REF!),BDI!#REF!,IF(AND(#REF!="Diferenciado",$H$4=#REF!),BDI!$E$17,IF(AND(#REF!="Diferenciado",$H$4=#REF!),BDI!#REF!,IF(#REF!="ZERO",0))))),"")</f>
        <v>#REF!</v>
      </c>
      <c r="H1227" s="129" t="str">
        <f t="shared" si="58"/>
        <v/>
      </c>
      <c r="I1227" s="127" t="str">
        <f t="shared" si="59"/>
        <v/>
      </c>
    </row>
    <row r="1228" spans="1:9" hidden="1" x14ac:dyDescent="0.35">
      <c r="A1228" s="160" t="s">
        <v>2762</v>
      </c>
      <c r="B1228" s="108" t="s">
        <v>2763</v>
      </c>
      <c r="C1228" s="109" t="s">
        <v>69</v>
      </c>
      <c r="D1228" s="109">
        <v>0</v>
      </c>
      <c r="E1228" s="126" t="s">
        <v>402</v>
      </c>
      <c r="F1228" s="127" t="str">
        <f t="shared" si="57"/>
        <v/>
      </c>
      <c r="G1228" s="128" t="e">
        <f>IF(A1228&lt;&gt;"",IF(AND(#REF!="Padrão",$H$4=#REF!),BDI!$B$17,IF(AND(#REF!="Padrão",$H$4=#REF!),BDI!#REF!,IF(AND(#REF!="Diferenciado",$H$4=#REF!),BDI!$E$17,IF(AND(#REF!="Diferenciado",$H$4=#REF!),BDI!#REF!,IF(#REF!="ZERO",0))))),"")</f>
        <v>#REF!</v>
      </c>
      <c r="H1228" s="129" t="str">
        <f t="shared" si="58"/>
        <v/>
      </c>
      <c r="I1228" s="127" t="str">
        <f t="shared" si="59"/>
        <v/>
      </c>
    </row>
    <row r="1229" spans="1:9" hidden="1" x14ac:dyDescent="0.35">
      <c r="A1229" s="160" t="s">
        <v>2764</v>
      </c>
      <c r="B1229" s="108" t="s">
        <v>2765</v>
      </c>
      <c r="C1229" s="109" t="s">
        <v>16</v>
      </c>
      <c r="D1229" s="109">
        <v>0</v>
      </c>
      <c r="E1229" s="126" t="s">
        <v>402</v>
      </c>
      <c r="F1229" s="127" t="str">
        <f t="shared" si="57"/>
        <v/>
      </c>
      <c r="G1229" s="128" t="e">
        <f>IF(A1229&lt;&gt;"",IF(AND(#REF!="Padrão",$H$4=#REF!),BDI!$B$17,IF(AND(#REF!="Padrão",$H$4=#REF!),BDI!#REF!,IF(AND(#REF!="Diferenciado",$H$4=#REF!),BDI!$E$17,IF(AND(#REF!="Diferenciado",$H$4=#REF!),BDI!#REF!,IF(#REF!="ZERO",0))))),"")</f>
        <v>#REF!</v>
      </c>
      <c r="H1229" s="129" t="str">
        <f t="shared" si="58"/>
        <v/>
      </c>
      <c r="I1229" s="127" t="str">
        <f t="shared" si="59"/>
        <v/>
      </c>
    </row>
    <row r="1230" spans="1:9" hidden="1" x14ac:dyDescent="0.35">
      <c r="A1230" s="160" t="s">
        <v>2766</v>
      </c>
      <c r="B1230" s="108" t="s">
        <v>2767</v>
      </c>
      <c r="C1230" s="109" t="s">
        <v>70</v>
      </c>
      <c r="D1230" s="109">
        <v>0</v>
      </c>
      <c r="E1230" s="126">
        <f ca="1">OFFSET(INDEX(Composições!A:J,MATCH(Orçamentária!A1230,Composições!A:A,0),8),2,0)</f>
        <v>0</v>
      </c>
      <c r="F1230" s="127">
        <f t="shared" ca="1" si="57"/>
        <v>0</v>
      </c>
      <c r="G1230" s="128" t="e">
        <f>IF(A1230&lt;&gt;"",IF(AND(#REF!="Padrão",$H$4=#REF!),BDI!$B$17,IF(AND(#REF!="Padrão",$H$4=#REF!),BDI!#REF!,IF(AND(#REF!="Diferenciado",$H$4=#REF!),BDI!$E$17,IF(AND(#REF!="Diferenciado",$H$4=#REF!),BDI!#REF!,IF(#REF!="ZERO",0))))),"")</f>
        <v>#REF!</v>
      </c>
      <c r="H1230" s="129" t="e">
        <f t="shared" ca="1" si="58"/>
        <v>#REF!</v>
      </c>
      <c r="I1230" s="127" t="e">
        <f t="shared" ca="1" si="59"/>
        <v>#REF!</v>
      </c>
    </row>
    <row r="1231" spans="1:9" hidden="1" x14ac:dyDescent="0.35">
      <c r="A1231" s="160" t="s">
        <v>2768</v>
      </c>
      <c r="B1231" s="108" t="s">
        <v>2769</v>
      </c>
      <c r="C1231" s="109" t="s">
        <v>75</v>
      </c>
      <c r="D1231" s="109">
        <v>0</v>
      </c>
      <c r="E1231" s="126">
        <f ca="1">OFFSET(INDEX(Composições!A:J,MATCH(Orçamentária!A1231,Composições!A:A,0),8),2,0)</f>
        <v>0</v>
      </c>
      <c r="F1231" s="127">
        <f t="shared" ca="1" si="57"/>
        <v>0</v>
      </c>
      <c r="G1231" s="128" t="e">
        <f>IF(A1231&lt;&gt;"",IF(AND(#REF!="Padrão",$H$4=#REF!),BDI!$B$17,IF(AND(#REF!="Padrão",$H$4=#REF!),BDI!#REF!,IF(AND(#REF!="Diferenciado",$H$4=#REF!),BDI!$E$17,IF(AND(#REF!="Diferenciado",$H$4=#REF!),BDI!#REF!,IF(#REF!="ZERO",0))))),"")</f>
        <v>#REF!</v>
      </c>
      <c r="H1231" s="129" t="e">
        <f t="shared" ca="1" si="58"/>
        <v>#REF!</v>
      </c>
      <c r="I1231" s="127" t="e">
        <f t="shared" ca="1" si="59"/>
        <v>#REF!</v>
      </c>
    </row>
    <row r="1232" spans="1:9" ht="37.5" hidden="1" x14ac:dyDescent="0.35">
      <c r="A1232" s="160" t="s">
        <v>2770</v>
      </c>
      <c r="B1232" s="108" t="s">
        <v>8116</v>
      </c>
      <c r="C1232" s="109" t="s">
        <v>16</v>
      </c>
      <c r="D1232" s="109">
        <v>0</v>
      </c>
      <c r="E1232" s="126" t="s">
        <v>402</v>
      </c>
      <c r="F1232" s="127" t="str">
        <f t="shared" si="57"/>
        <v/>
      </c>
      <c r="G1232" s="128" t="e">
        <f>IF(A1232&lt;&gt;"",IF(AND(#REF!="Padrão",$H$4=#REF!),BDI!$B$17,IF(AND(#REF!="Padrão",$H$4=#REF!),BDI!#REF!,IF(AND(#REF!="Diferenciado",$H$4=#REF!),BDI!$E$17,IF(AND(#REF!="Diferenciado",$H$4=#REF!),BDI!#REF!,IF(#REF!="ZERO",0))))),"")</f>
        <v>#REF!</v>
      </c>
      <c r="H1232" s="129" t="str">
        <f t="shared" si="58"/>
        <v/>
      </c>
      <c r="I1232" s="127" t="str">
        <f t="shared" si="59"/>
        <v/>
      </c>
    </row>
    <row r="1233" spans="1:9" ht="37.5" hidden="1" x14ac:dyDescent="0.35">
      <c r="A1233" s="160" t="s">
        <v>2771</v>
      </c>
      <c r="B1233" s="108" t="s">
        <v>8115</v>
      </c>
      <c r="C1233" s="109" t="s">
        <v>16</v>
      </c>
      <c r="D1233" s="109">
        <v>0</v>
      </c>
      <c r="E1233" s="126" t="s">
        <v>402</v>
      </c>
      <c r="F1233" s="127" t="str">
        <f t="shared" si="57"/>
        <v/>
      </c>
      <c r="G1233" s="128" t="e">
        <f>IF(A1233&lt;&gt;"",IF(AND(#REF!="Padrão",$H$4=#REF!),BDI!$B$17,IF(AND(#REF!="Padrão",$H$4=#REF!),BDI!#REF!,IF(AND(#REF!="Diferenciado",$H$4=#REF!),BDI!$E$17,IF(AND(#REF!="Diferenciado",$H$4=#REF!),BDI!#REF!,IF(#REF!="ZERO",0))))),"")</f>
        <v>#REF!</v>
      </c>
      <c r="H1233" s="129" t="str">
        <f t="shared" si="58"/>
        <v/>
      </c>
      <c r="I1233" s="127" t="str">
        <f t="shared" si="59"/>
        <v/>
      </c>
    </row>
    <row r="1234" spans="1:9" hidden="1" x14ac:dyDescent="0.35">
      <c r="A1234" s="160" t="s">
        <v>2772</v>
      </c>
      <c r="B1234" s="108" t="s">
        <v>8114</v>
      </c>
      <c r="C1234" s="109" t="s">
        <v>16</v>
      </c>
      <c r="D1234" s="109">
        <v>0</v>
      </c>
      <c r="E1234" s="126" t="s">
        <v>402</v>
      </c>
      <c r="F1234" s="127" t="str">
        <f t="shared" si="57"/>
        <v/>
      </c>
      <c r="G1234" s="128" t="e">
        <f>IF(A1234&lt;&gt;"",IF(AND(#REF!="Padrão",$H$4=#REF!),BDI!$B$17,IF(AND(#REF!="Padrão",$H$4=#REF!),BDI!#REF!,IF(AND(#REF!="Diferenciado",$H$4=#REF!),BDI!$E$17,IF(AND(#REF!="Diferenciado",$H$4=#REF!),BDI!#REF!,IF(#REF!="ZERO",0))))),"")</f>
        <v>#REF!</v>
      </c>
      <c r="H1234" s="129" t="str">
        <f t="shared" si="58"/>
        <v/>
      </c>
      <c r="I1234" s="127" t="str">
        <f t="shared" si="59"/>
        <v/>
      </c>
    </row>
    <row r="1235" spans="1:9" hidden="1" x14ac:dyDescent="0.35">
      <c r="A1235" s="160" t="s">
        <v>2773</v>
      </c>
      <c r="B1235" s="108" t="s">
        <v>2774</v>
      </c>
      <c r="C1235" s="109" t="s">
        <v>16</v>
      </c>
      <c r="D1235" s="109">
        <v>0</v>
      </c>
      <c r="E1235" s="126" t="s">
        <v>402</v>
      </c>
      <c r="F1235" s="127" t="str">
        <f t="shared" si="57"/>
        <v/>
      </c>
      <c r="G1235" s="128" t="e">
        <f>IF(A1235&lt;&gt;"",IF(AND(#REF!="Padrão",$H$4=#REF!),BDI!$B$17,IF(AND(#REF!="Padrão",$H$4=#REF!),BDI!#REF!,IF(AND(#REF!="Diferenciado",$H$4=#REF!),BDI!$E$17,IF(AND(#REF!="Diferenciado",$H$4=#REF!),BDI!#REF!,IF(#REF!="ZERO",0))))),"")</f>
        <v>#REF!</v>
      </c>
      <c r="H1235" s="129" t="str">
        <f t="shared" si="58"/>
        <v/>
      </c>
      <c r="I1235" s="127" t="str">
        <f t="shared" si="59"/>
        <v/>
      </c>
    </row>
    <row r="1236" spans="1:9" hidden="1" x14ac:dyDescent="0.35">
      <c r="A1236" s="160" t="s">
        <v>2775</v>
      </c>
      <c r="B1236" s="108" t="s">
        <v>8117</v>
      </c>
      <c r="C1236" s="109" t="s">
        <v>5341</v>
      </c>
      <c r="D1236" s="109">
        <v>0</v>
      </c>
      <c r="E1236" s="126" t="s">
        <v>402</v>
      </c>
      <c r="F1236" s="127" t="str">
        <f t="shared" si="57"/>
        <v/>
      </c>
      <c r="G1236" s="128" t="e">
        <f>IF(A1236&lt;&gt;"",IF(AND(#REF!="Padrão",$H$4=#REF!),BDI!$B$17,IF(AND(#REF!="Padrão",$H$4=#REF!),BDI!#REF!,IF(AND(#REF!="Diferenciado",$H$4=#REF!),BDI!$E$17,IF(AND(#REF!="Diferenciado",$H$4=#REF!),BDI!#REF!,IF(#REF!="ZERO",0))))),"")</f>
        <v>#REF!</v>
      </c>
      <c r="H1236" s="129" t="str">
        <f t="shared" si="58"/>
        <v/>
      </c>
      <c r="I1236" s="127" t="str">
        <f t="shared" si="59"/>
        <v/>
      </c>
    </row>
    <row r="1237" spans="1:9" hidden="1" x14ac:dyDescent="0.35">
      <c r="A1237" s="160" t="s">
        <v>1225</v>
      </c>
      <c r="B1237" s="108" t="s">
        <v>2776</v>
      </c>
      <c r="C1237" s="109" t="s">
        <v>70</v>
      </c>
      <c r="D1237" s="109">
        <v>0</v>
      </c>
      <c r="E1237" s="126">
        <f ca="1">OFFSET(INDEX(Composições!A:J,MATCH(Orçamentária!A1237,Composições!A:A,0),8),2,0)</f>
        <v>0</v>
      </c>
      <c r="F1237" s="127">
        <f t="shared" ca="1" si="57"/>
        <v>0</v>
      </c>
      <c r="G1237" s="128" t="e">
        <f>IF(A1237&lt;&gt;"",IF(AND(#REF!="Padrão",$H$4=#REF!),BDI!$B$17,IF(AND(#REF!="Padrão",$H$4=#REF!),BDI!#REF!,IF(AND(#REF!="Diferenciado",$H$4=#REF!),BDI!$E$17,IF(AND(#REF!="Diferenciado",$H$4=#REF!),BDI!#REF!,IF(#REF!="ZERO",0))))),"")</f>
        <v>#REF!</v>
      </c>
      <c r="H1237" s="129" t="e">
        <f t="shared" ca="1" si="58"/>
        <v>#REF!</v>
      </c>
      <c r="I1237" s="127" t="e">
        <f t="shared" ca="1" si="59"/>
        <v>#REF!</v>
      </c>
    </row>
    <row r="1238" spans="1:9" hidden="1" x14ac:dyDescent="0.35">
      <c r="A1238" s="160" t="s">
        <v>1228</v>
      </c>
      <c r="B1238" s="108" t="s">
        <v>2777</v>
      </c>
      <c r="C1238" s="109" t="s">
        <v>70</v>
      </c>
      <c r="D1238" s="109">
        <v>0</v>
      </c>
      <c r="E1238" s="126">
        <f ca="1">OFFSET(INDEX(Composições!A:J,MATCH(Orçamentária!A1238,Composições!A:A,0),8),2,0)</f>
        <v>0</v>
      </c>
      <c r="F1238" s="127">
        <f t="shared" ca="1" si="57"/>
        <v>0</v>
      </c>
      <c r="G1238" s="128" t="e">
        <f>IF(A1238&lt;&gt;"",IF(AND(#REF!="Padrão",$H$4=#REF!),BDI!$B$17,IF(AND(#REF!="Padrão",$H$4=#REF!),BDI!#REF!,IF(AND(#REF!="Diferenciado",$H$4=#REF!),BDI!$E$17,IF(AND(#REF!="Diferenciado",$H$4=#REF!),BDI!#REF!,IF(#REF!="ZERO",0))))),"")</f>
        <v>#REF!</v>
      </c>
      <c r="H1238" s="129" t="e">
        <f t="shared" ca="1" si="58"/>
        <v>#REF!</v>
      </c>
      <c r="I1238" s="127" t="e">
        <f t="shared" ca="1" si="59"/>
        <v>#REF!</v>
      </c>
    </row>
    <row r="1239" spans="1:9" hidden="1" x14ac:dyDescent="0.35">
      <c r="A1239" s="160" t="s">
        <v>2778</v>
      </c>
      <c r="B1239" s="108" t="s">
        <v>5417</v>
      </c>
      <c r="C1239" s="109" t="s">
        <v>16</v>
      </c>
      <c r="D1239" s="109">
        <v>0</v>
      </c>
      <c r="E1239" s="126" t="s">
        <v>402</v>
      </c>
      <c r="F1239" s="127" t="str">
        <f t="shared" si="57"/>
        <v/>
      </c>
      <c r="G1239" s="128" t="e">
        <f>IF(A1239&lt;&gt;"",IF(AND(#REF!="Padrão",$H$4=#REF!),BDI!$B$17,IF(AND(#REF!="Padrão",$H$4=#REF!),BDI!#REF!,IF(AND(#REF!="Diferenciado",$H$4=#REF!),BDI!$E$17,IF(AND(#REF!="Diferenciado",$H$4=#REF!),BDI!#REF!,IF(#REF!="ZERO",0))))),"")</f>
        <v>#REF!</v>
      </c>
      <c r="H1239" s="129" t="str">
        <f t="shared" si="58"/>
        <v/>
      </c>
      <c r="I1239" s="127" t="str">
        <f t="shared" si="59"/>
        <v/>
      </c>
    </row>
    <row r="1240" spans="1:9" hidden="1" x14ac:dyDescent="0.35">
      <c r="A1240" s="160" t="s">
        <v>2886</v>
      </c>
      <c r="B1240" s="108" t="s">
        <v>2943</v>
      </c>
      <c r="C1240" s="109" t="s">
        <v>16</v>
      </c>
      <c r="D1240" s="109">
        <v>0</v>
      </c>
      <c r="E1240" s="126">
        <f ca="1">OFFSET(INDEX(Composições!A:J,MATCH(Orçamentária!A1240,Composições!A:A,0),8),2,0)</f>
        <v>0</v>
      </c>
      <c r="F1240" s="127">
        <f t="shared" ref="F1240:F1291" ca="1" si="60">IF(ISNUMBER(E1240),D1240*E1240,"")</f>
        <v>0</v>
      </c>
      <c r="G1240" s="128" t="e">
        <f>IF(A1240&lt;&gt;"",IF(AND(#REF!="Padrão",$H$4=#REF!),BDI!$B$17,IF(AND(#REF!="Padrão",$H$4=#REF!),BDI!#REF!,IF(AND(#REF!="Diferenciado",$H$4=#REF!),BDI!$E$17,IF(AND(#REF!="Diferenciado",$H$4=#REF!),BDI!#REF!,IF(#REF!="ZERO",0))))),"")</f>
        <v>#REF!</v>
      </c>
      <c r="H1240" s="129" t="e">
        <f t="shared" ref="H1240:H1291" ca="1" si="61">IF(ISNUMBER(E1240),ROUND(E1240*(1+G1240),2),"")</f>
        <v>#REF!</v>
      </c>
      <c r="I1240" s="127" t="e">
        <f t="shared" ref="I1240:I1291" ca="1" si="62">IF(ISNUMBER(E1240),ROUND(H1240*D1240,2),"")</f>
        <v>#REF!</v>
      </c>
    </row>
    <row r="1241" spans="1:9" hidden="1" x14ac:dyDescent="0.35">
      <c r="A1241" s="160" t="s">
        <v>2887</v>
      </c>
      <c r="B1241" s="108" t="s">
        <v>2944</v>
      </c>
      <c r="C1241" s="109" t="s">
        <v>16</v>
      </c>
      <c r="D1241" s="109">
        <v>0</v>
      </c>
      <c r="E1241" s="126">
        <f ca="1">OFFSET(INDEX(Composições!A:J,MATCH(Orçamentária!A1241,Composições!A:A,0),8),2,0)</f>
        <v>0</v>
      </c>
      <c r="F1241" s="127">
        <f t="shared" ca="1" si="60"/>
        <v>0</v>
      </c>
      <c r="G1241" s="128" t="e">
        <f>IF(A1241&lt;&gt;"",IF(AND(#REF!="Padrão",$H$4=#REF!),BDI!$B$17,IF(AND(#REF!="Padrão",$H$4=#REF!),BDI!#REF!,IF(AND(#REF!="Diferenciado",$H$4=#REF!),BDI!$E$17,IF(AND(#REF!="Diferenciado",$H$4=#REF!),BDI!#REF!,IF(#REF!="ZERO",0))))),"")</f>
        <v>#REF!</v>
      </c>
      <c r="H1241" s="129" t="e">
        <f t="shared" ca="1" si="61"/>
        <v>#REF!</v>
      </c>
      <c r="I1241" s="127" t="e">
        <f t="shared" ca="1" si="62"/>
        <v>#REF!</v>
      </c>
    </row>
    <row r="1242" spans="1:9" hidden="1" x14ac:dyDescent="0.35">
      <c r="A1242" s="160" t="s">
        <v>2888</v>
      </c>
      <c r="B1242" s="108" t="s">
        <v>2945</v>
      </c>
      <c r="C1242" s="109" t="s">
        <v>16</v>
      </c>
      <c r="D1242" s="109">
        <v>0</v>
      </c>
      <c r="E1242" s="126" t="s">
        <v>402</v>
      </c>
      <c r="F1242" s="127" t="str">
        <f t="shared" si="60"/>
        <v/>
      </c>
      <c r="G1242" s="128" t="e">
        <f>IF(A1242&lt;&gt;"",IF(AND(#REF!="Padrão",$H$4=#REF!),BDI!$B$17,IF(AND(#REF!="Padrão",$H$4=#REF!),BDI!#REF!,IF(AND(#REF!="Diferenciado",$H$4=#REF!),BDI!$E$17,IF(AND(#REF!="Diferenciado",$H$4=#REF!),BDI!#REF!,IF(#REF!="ZERO",0))))),"")</f>
        <v>#REF!</v>
      </c>
      <c r="H1242" s="129" t="str">
        <f t="shared" si="61"/>
        <v/>
      </c>
      <c r="I1242" s="127" t="str">
        <f t="shared" si="62"/>
        <v/>
      </c>
    </row>
    <row r="1243" spans="1:9" hidden="1" x14ac:dyDescent="0.35">
      <c r="A1243" s="160" t="s">
        <v>2889</v>
      </c>
      <c r="B1243" s="108" t="s">
        <v>2946</v>
      </c>
      <c r="C1243" s="109" t="s">
        <v>16</v>
      </c>
      <c r="D1243" s="109">
        <v>0</v>
      </c>
      <c r="E1243" s="126" t="s">
        <v>402</v>
      </c>
      <c r="F1243" s="127" t="str">
        <f t="shared" si="60"/>
        <v/>
      </c>
      <c r="G1243" s="128" t="e">
        <f>IF(A1243&lt;&gt;"",IF(AND(#REF!="Padrão",$H$4=#REF!),BDI!$B$17,IF(AND(#REF!="Padrão",$H$4=#REF!),BDI!#REF!,IF(AND(#REF!="Diferenciado",$H$4=#REF!),BDI!$E$17,IF(AND(#REF!="Diferenciado",$H$4=#REF!),BDI!#REF!,IF(#REF!="ZERO",0))))),"")</f>
        <v>#REF!</v>
      </c>
      <c r="H1243" s="129" t="str">
        <f t="shared" si="61"/>
        <v/>
      </c>
      <c r="I1243" s="127" t="str">
        <f t="shared" si="62"/>
        <v/>
      </c>
    </row>
    <row r="1244" spans="1:9" hidden="1" x14ac:dyDescent="0.35">
      <c r="A1244" s="160" t="s">
        <v>2890</v>
      </c>
      <c r="B1244" s="108" t="s">
        <v>2947</v>
      </c>
      <c r="C1244" s="109" t="s">
        <v>16</v>
      </c>
      <c r="D1244" s="109">
        <v>0</v>
      </c>
      <c r="E1244" s="126" t="s">
        <v>402</v>
      </c>
      <c r="F1244" s="127" t="str">
        <f t="shared" si="60"/>
        <v/>
      </c>
      <c r="G1244" s="128" t="e">
        <f>IF(A1244&lt;&gt;"",IF(AND(#REF!="Padrão",$H$4=#REF!),BDI!$B$17,IF(AND(#REF!="Padrão",$H$4=#REF!),BDI!#REF!,IF(AND(#REF!="Diferenciado",$H$4=#REF!),BDI!$E$17,IF(AND(#REF!="Diferenciado",$H$4=#REF!),BDI!#REF!,IF(#REF!="ZERO",0))))),"")</f>
        <v>#REF!</v>
      </c>
      <c r="H1244" s="129" t="str">
        <f t="shared" si="61"/>
        <v/>
      </c>
      <c r="I1244" s="127" t="str">
        <f t="shared" si="62"/>
        <v/>
      </c>
    </row>
    <row r="1245" spans="1:9" hidden="1" x14ac:dyDescent="0.35">
      <c r="A1245" s="160" t="s">
        <v>2891</v>
      </c>
      <c r="B1245" s="108" t="s">
        <v>2948</v>
      </c>
      <c r="C1245" s="109" t="s">
        <v>16</v>
      </c>
      <c r="D1245" s="109">
        <v>0</v>
      </c>
      <c r="E1245" s="126">
        <f ca="1">OFFSET(INDEX(Composições!A:J,MATCH(Orçamentária!A1245,Composições!A:A,0),8),2,0)</f>
        <v>0</v>
      </c>
      <c r="F1245" s="127">
        <f t="shared" ca="1" si="60"/>
        <v>0</v>
      </c>
      <c r="G1245" s="128" t="e">
        <f>IF(A1245&lt;&gt;"",IF(AND(#REF!="Padrão",$H$4=#REF!),BDI!$B$17,IF(AND(#REF!="Padrão",$H$4=#REF!),BDI!#REF!,IF(AND(#REF!="Diferenciado",$H$4=#REF!),BDI!$E$17,IF(AND(#REF!="Diferenciado",$H$4=#REF!),BDI!#REF!,IF(#REF!="ZERO",0))))),"")</f>
        <v>#REF!</v>
      </c>
      <c r="H1245" s="129" t="e">
        <f t="shared" ca="1" si="61"/>
        <v>#REF!</v>
      </c>
      <c r="I1245" s="127" t="e">
        <f t="shared" ca="1" si="62"/>
        <v>#REF!</v>
      </c>
    </row>
    <row r="1246" spans="1:9" hidden="1" x14ac:dyDescent="0.35">
      <c r="A1246" s="160" t="s">
        <v>2892</v>
      </c>
      <c r="B1246" s="108" t="s">
        <v>2949</v>
      </c>
      <c r="C1246" s="109" t="s">
        <v>16</v>
      </c>
      <c r="D1246" s="109">
        <v>0</v>
      </c>
      <c r="E1246" s="126">
        <f ca="1">OFFSET(INDEX(Composições!A:J,MATCH(Orçamentária!A1246,Composições!A:A,0),8),2,0)</f>
        <v>0</v>
      </c>
      <c r="F1246" s="127">
        <f t="shared" ca="1" si="60"/>
        <v>0</v>
      </c>
      <c r="G1246" s="128" t="e">
        <f>IF(A1246&lt;&gt;"",IF(AND(#REF!="Padrão",$H$4=#REF!),BDI!$B$17,IF(AND(#REF!="Padrão",$H$4=#REF!),BDI!#REF!,IF(AND(#REF!="Diferenciado",$H$4=#REF!),BDI!$E$17,IF(AND(#REF!="Diferenciado",$H$4=#REF!),BDI!#REF!,IF(#REF!="ZERO",0))))),"")</f>
        <v>#REF!</v>
      </c>
      <c r="H1246" s="129" t="e">
        <f t="shared" ca="1" si="61"/>
        <v>#REF!</v>
      </c>
      <c r="I1246" s="127" t="e">
        <f t="shared" ca="1" si="62"/>
        <v>#REF!</v>
      </c>
    </row>
    <row r="1247" spans="1:9" hidden="1" x14ac:dyDescent="0.35">
      <c r="A1247" s="160" t="s">
        <v>2893</v>
      </c>
      <c r="B1247" s="108" t="s">
        <v>2950</v>
      </c>
      <c r="C1247" s="109" t="s">
        <v>16</v>
      </c>
      <c r="D1247" s="109">
        <v>0</v>
      </c>
      <c r="E1247" s="126">
        <f ca="1">OFFSET(INDEX(Composições!A:J,MATCH(Orçamentária!A1247,Composições!A:A,0),8),2,0)</f>
        <v>0</v>
      </c>
      <c r="F1247" s="127">
        <f t="shared" ca="1" si="60"/>
        <v>0</v>
      </c>
      <c r="G1247" s="128" t="e">
        <f>IF(A1247&lt;&gt;"",IF(AND(#REF!="Padrão",$H$4=#REF!),BDI!$B$17,IF(AND(#REF!="Padrão",$H$4=#REF!),BDI!#REF!,IF(AND(#REF!="Diferenciado",$H$4=#REF!),BDI!$E$17,IF(AND(#REF!="Diferenciado",$H$4=#REF!),BDI!#REF!,IF(#REF!="ZERO",0))))),"")</f>
        <v>#REF!</v>
      </c>
      <c r="H1247" s="129" t="e">
        <f t="shared" ca="1" si="61"/>
        <v>#REF!</v>
      </c>
      <c r="I1247" s="127" t="e">
        <f t="shared" ca="1" si="62"/>
        <v>#REF!</v>
      </c>
    </row>
    <row r="1248" spans="1:9" hidden="1" x14ac:dyDescent="0.35">
      <c r="A1248" s="160" t="s">
        <v>2894</v>
      </c>
      <c r="B1248" s="108" t="s">
        <v>8118</v>
      </c>
      <c r="C1248" s="109" t="s">
        <v>69</v>
      </c>
      <c r="D1248" s="109">
        <v>0</v>
      </c>
      <c r="E1248" s="126">
        <f ca="1">OFFSET(INDEX(Composições!A:J,MATCH(Orçamentária!A1248,Composições!A:A,0),8),2,0)</f>
        <v>0</v>
      </c>
      <c r="F1248" s="127">
        <f t="shared" ca="1" si="60"/>
        <v>0</v>
      </c>
      <c r="G1248" s="128" t="e">
        <f>IF(A1248&lt;&gt;"",IF(AND(#REF!="Padrão",$H$4=#REF!),BDI!$B$17,IF(AND(#REF!="Padrão",$H$4=#REF!),BDI!#REF!,IF(AND(#REF!="Diferenciado",$H$4=#REF!),BDI!$E$17,IF(AND(#REF!="Diferenciado",$H$4=#REF!),BDI!#REF!,IF(#REF!="ZERO",0))))),"")</f>
        <v>#REF!</v>
      </c>
      <c r="H1248" s="129" t="e">
        <f t="shared" ca="1" si="61"/>
        <v>#REF!</v>
      </c>
      <c r="I1248" s="127" t="e">
        <f t="shared" ca="1" si="62"/>
        <v>#REF!</v>
      </c>
    </row>
    <row r="1249" spans="1:9" hidden="1" x14ac:dyDescent="0.35">
      <c r="A1249" s="160" t="s">
        <v>2895</v>
      </c>
      <c r="B1249" s="108" t="s">
        <v>8119</v>
      </c>
      <c r="C1249" s="109" t="s">
        <v>69</v>
      </c>
      <c r="D1249" s="109">
        <v>0</v>
      </c>
      <c r="E1249" s="126">
        <f ca="1">OFFSET(INDEX(Composições!A:J,MATCH(Orçamentária!A1249,Composições!A:A,0),8),2,0)</f>
        <v>0</v>
      </c>
      <c r="F1249" s="127">
        <f t="shared" ca="1" si="60"/>
        <v>0</v>
      </c>
      <c r="G1249" s="128" t="e">
        <f>IF(A1249&lt;&gt;"",IF(AND(#REF!="Padrão",$H$4=#REF!),BDI!$B$17,IF(AND(#REF!="Padrão",$H$4=#REF!),BDI!#REF!,IF(AND(#REF!="Diferenciado",$H$4=#REF!),BDI!$E$17,IF(AND(#REF!="Diferenciado",$H$4=#REF!),BDI!#REF!,IF(#REF!="ZERO",0))))),"")</f>
        <v>#REF!</v>
      </c>
      <c r="H1249" s="129" t="e">
        <f t="shared" ca="1" si="61"/>
        <v>#REF!</v>
      </c>
      <c r="I1249" s="127" t="e">
        <f t="shared" ca="1" si="62"/>
        <v>#REF!</v>
      </c>
    </row>
    <row r="1250" spans="1:9" hidden="1" x14ac:dyDescent="0.35">
      <c r="A1250" s="160" t="s">
        <v>2896</v>
      </c>
      <c r="B1250" s="108" t="s">
        <v>8120</v>
      </c>
      <c r="C1250" s="109" t="s">
        <v>69</v>
      </c>
      <c r="D1250" s="109">
        <v>0</v>
      </c>
      <c r="E1250" s="126">
        <f ca="1">OFFSET(INDEX(Composições!A:J,MATCH(Orçamentária!A1250,Composições!A:A,0),8),2,0)</f>
        <v>0</v>
      </c>
      <c r="F1250" s="127">
        <f t="shared" ca="1" si="60"/>
        <v>0</v>
      </c>
      <c r="G1250" s="128" t="e">
        <f>IF(A1250&lt;&gt;"",IF(AND(#REF!="Padrão",$H$4=#REF!),BDI!$B$17,IF(AND(#REF!="Padrão",$H$4=#REF!),BDI!#REF!,IF(AND(#REF!="Diferenciado",$H$4=#REF!),BDI!$E$17,IF(AND(#REF!="Diferenciado",$H$4=#REF!),BDI!#REF!,IF(#REF!="ZERO",0))))),"")</f>
        <v>#REF!</v>
      </c>
      <c r="H1250" s="129" t="e">
        <f t="shared" ca="1" si="61"/>
        <v>#REF!</v>
      </c>
      <c r="I1250" s="127" t="e">
        <f t="shared" ca="1" si="62"/>
        <v>#REF!</v>
      </c>
    </row>
    <row r="1251" spans="1:9" hidden="1" x14ac:dyDescent="0.35">
      <c r="A1251" s="160" t="s">
        <v>2897</v>
      </c>
      <c r="B1251" s="108" t="s">
        <v>8121</v>
      </c>
      <c r="C1251" s="109" t="s">
        <v>69</v>
      </c>
      <c r="D1251" s="109">
        <v>0</v>
      </c>
      <c r="E1251" s="126">
        <f ca="1">OFFSET(INDEX(Composições!A:J,MATCH(Orçamentária!A1251,Composições!A:A,0),8),2,0)</f>
        <v>0</v>
      </c>
      <c r="F1251" s="127">
        <f t="shared" ca="1" si="60"/>
        <v>0</v>
      </c>
      <c r="G1251" s="128" t="e">
        <f>IF(A1251&lt;&gt;"",IF(AND(#REF!="Padrão",$H$4=#REF!),BDI!$B$17,IF(AND(#REF!="Padrão",$H$4=#REF!),BDI!#REF!,IF(AND(#REF!="Diferenciado",$H$4=#REF!),BDI!$E$17,IF(AND(#REF!="Diferenciado",$H$4=#REF!),BDI!#REF!,IF(#REF!="ZERO",0))))),"")</f>
        <v>#REF!</v>
      </c>
      <c r="H1251" s="129" t="e">
        <f t="shared" ca="1" si="61"/>
        <v>#REF!</v>
      </c>
      <c r="I1251" s="127" t="e">
        <f t="shared" ca="1" si="62"/>
        <v>#REF!</v>
      </c>
    </row>
    <row r="1252" spans="1:9" hidden="1" x14ac:dyDescent="0.35">
      <c r="A1252" s="160" t="s">
        <v>2898</v>
      </c>
      <c r="B1252" s="108" t="s">
        <v>8122</v>
      </c>
      <c r="C1252" s="109" t="s">
        <v>69</v>
      </c>
      <c r="D1252" s="109">
        <v>0</v>
      </c>
      <c r="E1252" s="126">
        <f ca="1">OFFSET(INDEX(Composições!A:J,MATCH(Orçamentária!A1252,Composições!A:A,0),8),2,0)</f>
        <v>0</v>
      </c>
      <c r="F1252" s="127">
        <f t="shared" ca="1" si="60"/>
        <v>0</v>
      </c>
      <c r="G1252" s="128" t="e">
        <f>IF(A1252&lt;&gt;"",IF(AND(#REF!="Padrão",$H$4=#REF!),BDI!$B$17,IF(AND(#REF!="Padrão",$H$4=#REF!),BDI!#REF!,IF(AND(#REF!="Diferenciado",$H$4=#REF!),BDI!$E$17,IF(AND(#REF!="Diferenciado",$H$4=#REF!),BDI!#REF!,IF(#REF!="ZERO",0))))),"")</f>
        <v>#REF!</v>
      </c>
      <c r="H1252" s="129" t="e">
        <f t="shared" ca="1" si="61"/>
        <v>#REF!</v>
      </c>
      <c r="I1252" s="127" t="e">
        <f t="shared" ca="1" si="62"/>
        <v>#REF!</v>
      </c>
    </row>
    <row r="1253" spans="1:9" hidden="1" x14ac:dyDescent="0.35">
      <c r="A1253" s="160" t="s">
        <v>2899</v>
      </c>
      <c r="B1253" s="108" t="s">
        <v>8123</v>
      </c>
      <c r="C1253" s="109" t="s">
        <v>69</v>
      </c>
      <c r="D1253" s="109">
        <v>0</v>
      </c>
      <c r="E1253" s="126">
        <f ca="1">OFFSET(INDEX(Composições!A:J,MATCH(Orçamentária!A1253,Composições!A:A,0),8),2,0)</f>
        <v>0</v>
      </c>
      <c r="F1253" s="127">
        <f t="shared" ca="1" si="60"/>
        <v>0</v>
      </c>
      <c r="G1253" s="128" t="e">
        <f>IF(A1253&lt;&gt;"",IF(AND(#REF!="Padrão",$H$4=#REF!),BDI!$B$17,IF(AND(#REF!="Padrão",$H$4=#REF!),BDI!#REF!,IF(AND(#REF!="Diferenciado",$H$4=#REF!),BDI!$E$17,IF(AND(#REF!="Diferenciado",$H$4=#REF!),BDI!#REF!,IF(#REF!="ZERO",0))))),"")</f>
        <v>#REF!</v>
      </c>
      <c r="H1253" s="129" t="e">
        <f t="shared" ca="1" si="61"/>
        <v>#REF!</v>
      </c>
      <c r="I1253" s="127" t="e">
        <f t="shared" ca="1" si="62"/>
        <v>#REF!</v>
      </c>
    </row>
    <row r="1254" spans="1:9" hidden="1" x14ac:dyDescent="0.35">
      <c r="A1254" s="160" t="s">
        <v>2900</v>
      </c>
      <c r="B1254" s="108" t="s">
        <v>8124</v>
      </c>
      <c r="C1254" s="109" t="s">
        <v>69</v>
      </c>
      <c r="D1254" s="109">
        <v>0</v>
      </c>
      <c r="E1254" s="126">
        <f ca="1">OFFSET(INDEX(Composições!A:J,MATCH(Orçamentária!A1254,Composições!A:A,0),8),2,0)</f>
        <v>0</v>
      </c>
      <c r="F1254" s="127">
        <f t="shared" ca="1" si="60"/>
        <v>0</v>
      </c>
      <c r="G1254" s="128" t="e">
        <f>IF(A1254&lt;&gt;"",IF(AND(#REF!="Padrão",$H$4=#REF!),BDI!$B$17,IF(AND(#REF!="Padrão",$H$4=#REF!),BDI!#REF!,IF(AND(#REF!="Diferenciado",$H$4=#REF!),BDI!$E$17,IF(AND(#REF!="Diferenciado",$H$4=#REF!),BDI!#REF!,IF(#REF!="ZERO",0))))),"")</f>
        <v>#REF!</v>
      </c>
      <c r="H1254" s="129" t="e">
        <f t="shared" ca="1" si="61"/>
        <v>#REF!</v>
      </c>
      <c r="I1254" s="127" t="e">
        <f t="shared" ca="1" si="62"/>
        <v>#REF!</v>
      </c>
    </row>
    <row r="1255" spans="1:9" hidden="1" x14ac:dyDescent="0.35">
      <c r="A1255" s="160" t="s">
        <v>2901</v>
      </c>
      <c r="B1255" s="108" t="s">
        <v>8125</v>
      </c>
      <c r="C1255" s="109" t="s">
        <v>69</v>
      </c>
      <c r="D1255" s="109">
        <v>0</v>
      </c>
      <c r="E1255" s="126">
        <f ca="1">OFFSET(INDEX(Composições!A:J,MATCH(Orçamentária!A1255,Composições!A:A,0),8),2,0)</f>
        <v>0</v>
      </c>
      <c r="F1255" s="127">
        <f t="shared" ca="1" si="60"/>
        <v>0</v>
      </c>
      <c r="G1255" s="128" t="e">
        <f>IF(A1255&lt;&gt;"",IF(AND(#REF!="Padrão",$H$4=#REF!),BDI!$B$17,IF(AND(#REF!="Padrão",$H$4=#REF!),BDI!#REF!,IF(AND(#REF!="Diferenciado",$H$4=#REF!),BDI!$E$17,IF(AND(#REF!="Diferenciado",$H$4=#REF!),BDI!#REF!,IF(#REF!="ZERO",0))))),"")</f>
        <v>#REF!</v>
      </c>
      <c r="H1255" s="129" t="e">
        <f t="shared" ca="1" si="61"/>
        <v>#REF!</v>
      </c>
      <c r="I1255" s="127" t="e">
        <f t="shared" ca="1" si="62"/>
        <v>#REF!</v>
      </c>
    </row>
    <row r="1256" spans="1:9" hidden="1" x14ac:dyDescent="0.35">
      <c r="A1256" s="160" t="s">
        <v>2902</v>
      </c>
      <c r="B1256" s="108" t="s">
        <v>2951</v>
      </c>
      <c r="C1256" s="109" t="s">
        <v>16</v>
      </c>
      <c r="D1256" s="109">
        <v>0</v>
      </c>
      <c r="E1256" s="126">
        <f ca="1">OFFSET(INDEX(Composições!A:J,MATCH(Orçamentária!A1256,Composições!A:A,0),8),2,0)</f>
        <v>0</v>
      </c>
      <c r="F1256" s="127">
        <f t="shared" ca="1" si="60"/>
        <v>0</v>
      </c>
      <c r="G1256" s="128" t="e">
        <f>IF(A1256&lt;&gt;"",IF(AND(#REF!="Padrão",$H$4=#REF!),BDI!$B$17,IF(AND(#REF!="Padrão",$H$4=#REF!),BDI!#REF!,IF(AND(#REF!="Diferenciado",$H$4=#REF!),BDI!$E$17,IF(AND(#REF!="Diferenciado",$H$4=#REF!),BDI!#REF!,IF(#REF!="ZERO",0))))),"")</f>
        <v>#REF!</v>
      </c>
      <c r="H1256" s="129" t="e">
        <f t="shared" ca="1" si="61"/>
        <v>#REF!</v>
      </c>
      <c r="I1256" s="127" t="e">
        <f t="shared" ca="1" si="62"/>
        <v>#REF!</v>
      </c>
    </row>
    <row r="1257" spans="1:9" hidden="1" x14ac:dyDescent="0.35">
      <c r="A1257" s="160" t="s">
        <v>2903</v>
      </c>
      <c r="B1257" s="108" t="s">
        <v>2952</v>
      </c>
      <c r="C1257" s="109" t="s">
        <v>16</v>
      </c>
      <c r="D1257" s="109">
        <v>0</v>
      </c>
      <c r="E1257" s="126">
        <f ca="1">OFFSET(INDEX(Composições!A:J,MATCH(Orçamentária!A1257,Composições!A:A,0),8),2,0)</f>
        <v>0</v>
      </c>
      <c r="F1257" s="127">
        <f t="shared" ca="1" si="60"/>
        <v>0</v>
      </c>
      <c r="G1257" s="128" t="e">
        <f>IF(A1257&lt;&gt;"",IF(AND(#REF!="Padrão",$H$4=#REF!),BDI!$B$17,IF(AND(#REF!="Padrão",$H$4=#REF!),BDI!#REF!,IF(AND(#REF!="Diferenciado",$H$4=#REF!),BDI!$E$17,IF(AND(#REF!="Diferenciado",$H$4=#REF!),BDI!#REF!,IF(#REF!="ZERO",0))))),"")</f>
        <v>#REF!</v>
      </c>
      <c r="H1257" s="129" t="e">
        <f t="shared" ca="1" si="61"/>
        <v>#REF!</v>
      </c>
      <c r="I1257" s="127" t="e">
        <f t="shared" ca="1" si="62"/>
        <v>#REF!</v>
      </c>
    </row>
    <row r="1258" spans="1:9" hidden="1" x14ac:dyDescent="0.35">
      <c r="A1258" s="160" t="s">
        <v>2904</v>
      </c>
      <c r="B1258" s="108" t="s">
        <v>2953</v>
      </c>
      <c r="C1258" s="109" t="s">
        <v>70</v>
      </c>
      <c r="D1258" s="109">
        <v>0</v>
      </c>
      <c r="E1258" s="126" t="s">
        <v>402</v>
      </c>
      <c r="F1258" s="127" t="str">
        <f t="shared" si="60"/>
        <v/>
      </c>
      <c r="G1258" s="128" t="e">
        <f>IF(A1258&lt;&gt;"",IF(AND(#REF!="Padrão",$H$4=#REF!),BDI!$B$17,IF(AND(#REF!="Padrão",$H$4=#REF!),BDI!#REF!,IF(AND(#REF!="Diferenciado",$H$4=#REF!),BDI!$E$17,IF(AND(#REF!="Diferenciado",$H$4=#REF!),BDI!#REF!,IF(#REF!="ZERO",0))))),"")</f>
        <v>#REF!</v>
      </c>
      <c r="H1258" s="129" t="str">
        <f t="shared" si="61"/>
        <v/>
      </c>
      <c r="I1258" s="127" t="str">
        <f t="shared" si="62"/>
        <v/>
      </c>
    </row>
    <row r="1259" spans="1:9" hidden="1" x14ac:dyDescent="0.35">
      <c r="A1259" s="160" t="s">
        <v>2905</v>
      </c>
      <c r="B1259" s="108" t="s">
        <v>2954</v>
      </c>
      <c r="C1259" s="109" t="s">
        <v>70</v>
      </c>
      <c r="D1259" s="109">
        <v>0</v>
      </c>
      <c r="E1259" s="126" t="s">
        <v>402</v>
      </c>
      <c r="F1259" s="127" t="str">
        <f t="shared" si="60"/>
        <v/>
      </c>
      <c r="G1259" s="128" t="e">
        <f>IF(A1259&lt;&gt;"",IF(AND(#REF!="Padrão",$H$4=#REF!),BDI!$B$17,IF(AND(#REF!="Padrão",$H$4=#REF!),BDI!#REF!,IF(AND(#REF!="Diferenciado",$H$4=#REF!),BDI!$E$17,IF(AND(#REF!="Diferenciado",$H$4=#REF!),BDI!#REF!,IF(#REF!="ZERO",0))))),"")</f>
        <v>#REF!</v>
      </c>
      <c r="H1259" s="129" t="str">
        <f t="shared" si="61"/>
        <v/>
      </c>
      <c r="I1259" s="127" t="str">
        <f t="shared" si="62"/>
        <v/>
      </c>
    </row>
    <row r="1260" spans="1:9" hidden="1" x14ac:dyDescent="0.35">
      <c r="A1260" s="160" t="s">
        <v>2906</v>
      </c>
      <c r="B1260" s="108" t="s">
        <v>2955</v>
      </c>
      <c r="C1260" s="109" t="s">
        <v>16</v>
      </c>
      <c r="D1260" s="109">
        <v>0</v>
      </c>
      <c r="E1260" s="126">
        <f ca="1">OFFSET(INDEX(Composições!A:J,MATCH(Orçamentária!A1260,Composições!A:A,0),8),2,0)</f>
        <v>0</v>
      </c>
      <c r="F1260" s="127">
        <f t="shared" ca="1" si="60"/>
        <v>0</v>
      </c>
      <c r="G1260" s="128" t="e">
        <f>IF(A1260&lt;&gt;"",IF(AND(#REF!="Padrão",$H$4=#REF!),BDI!$B$17,IF(AND(#REF!="Padrão",$H$4=#REF!),BDI!#REF!,IF(AND(#REF!="Diferenciado",$H$4=#REF!),BDI!$E$17,IF(AND(#REF!="Diferenciado",$H$4=#REF!),BDI!#REF!,IF(#REF!="ZERO",0))))),"")</f>
        <v>#REF!</v>
      </c>
      <c r="H1260" s="129" t="e">
        <f t="shared" ca="1" si="61"/>
        <v>#REF!</v>
      </c>
      <c r="I1260" s="127" t="e">
        <f t="shared" ca="1" si="62"/>
        <v>#REF!</v>
      </c>
    </row>
    <row r="1261" spans="1:9" hidden="1" x14ac:dyDescent="0.35">
      <c r="A1261" s="160" t="s">
        <v>2907</v>
      </c>
      <c r="B1261" s="108" t="s">
        <v>2956</v>
      </c>
      <c r="C1261" s="109" t="s">
        <v>16</v>
      </c>
      <c r="D1261" s="109">
        <v>0</v>
      </c>
      <c r="E1261" s="126">
        <f ca="1">OFFSET(INDEX(Composições!A:J,MATCH(Orçamentária!A1261,Composições!A:A,0),8),2,0)</f>
        <v>0</v>
      </c>
      <c r="F1261" s="127">
        <f t="shared" ca="1" si="60"/>
        <v>0</v>
      </c>
      <c r="G1261" s="128" t="e">
        <f>IF(A1261&lt;&gt;"",IF(AND(#REF!="Padrão",$H$4=#REF!),BDI!$B$17,IF(AND(#REF!="Padrão",$H$4=#REF!),BDI!#REF!,IF(AND(#REF!="Diferenciado",$H$4=#REF!),BDI!$E$17,IF(AND(#REF!="Diferenciado",$H$4=#REF!),BDI!#REF!,IF(#REF!="ZERO",0))))),"")</f>
        <v>#REF!</v>
      </c>
      <c r="H1261" s="129" t="e">
        <f t="shared" ca="1" si="61"/>
        <v>#REF!</v>
      </c>
      <c r="I1261" s="127" t="e">
        <f t="shared" ca="1" si="62"/>
        <v>#REF!</v>
      </c>
    </row>
    <row r="1262" spans="1:9" hidden="1" x14ac:dyDescent="0.35">
      <c r="A1262" s="160" t="s">
        <v>2908</v>
      </c>
      <c r="B1262" s="108" t="s">
        <v>2957</v>
      </c>
      <c r="C1262" s="109" t="s">
        <v>16</v>
      </c>
      <c r="D1262" s="109">
        <v>0</v>
      </c>
      <c r="E1262" s="126">
        <f ca="1">OFFSET(INDEX(Composições!A:J,MATCH(Orçamentária!A1262,Composições!A:A,0),8),2,0)</f>
        <v>0</v>
      </c>
      <c r="F1262" s="127">
        <f t="shared" ca="1" si="60"/>
        <v>0</v>
      </c>
      <c r="G1262" s="128" t="e">
        <f>IF(A1262&lt;&gt;"",IF(AND(#REF!="Padrão",$H$4=#REF!),BDI!$B$17,IF(AND(#REF!="Padrão",$H$4=#REF!),BDI!#REF!,IF(AND(#REF!="Diferenciado",$H$4=#REF!),BDI!$E$17,IF(AND(#REF!="Diferenciado",$H$4=#REF!),BDI!#REF!,IF(#REF!="ZERO",0))))),"")</f>
        <v>#REF!</v>
      </c>
      <c r="H1262" s="129" t="e">
        <f t="shared" ca="1" si="61"/>
        <v>#REF!</v>
      </c>
      <c r="I1262" s="127" t="e">
        <f t="shared" ca="1" si="62"/>
        <v>#REF!</v>
      </c>
    </row>
    <row r="1263" spans="1:9" hidden="1" x14ac:dyDescent="0.35">
      <c r="A1263" s="160" t="s">
        <v>2909</v>
      </c>
      <c r="B1263" s="108" t="s">
        <v>2958</v>
      </c>
      <c r="C1263" s="109" t="s">
        <v>16</v>
      </c>
      <c r="D1263" s="109">
        <v>0</v>
      </c>
      <c r="E1263" s="126">
        <f ca="1">OFFSET(INDEX(Composições!A:J,MATCH(Orçamentária!A1263,Composições!A:A,0),8),2,0)</f>
        <v>0</v>
      </c>
      <c r="F1263" s="127">
        <f t="shared" ca="1" si="60"/>
        <v>0</v>
      </c>
      <c r="G1263" s="128" t="e">
        <f>IF(A1263&lt;&gt;"",IF(AND(#REF!="Padrão",$H$4=#REF!),BDI!$B$17,IF(AND(#REF!="Padrão",$H$4=#REF!),BDI!#REF!,IF(AND(#REF!="Diferenciado",$H$4=#REF!),BDI!$E$17,IF(AND(#REF!="Diferenciado",$H$4=#REF!),BDI!#REF!,IF(#REF!="ZERO",0))))),"")</f>
        <v>#REF!</v>
      </c>
      <c r="H1263" s="129" t="e">
        <f t="shared" ca="1" si="61"/>
        <v>#REF!</v>
      </c>
      <c r="I1263" s="127" t="e">
        <f t="shared" ca="1" si="62"/>
        <v>#REF!</v>
      </c>
    </row>
    <row r="1264" spans="1:9" hidden="1" x14ac:dyDescent="0.35">
      <c r="A1264" s="160" t="s">
        <v>2910</v>
      </c>
      <c r="B1264" s="108" t="s">
        <v>2959</v>
      </c>
      <c r="C1264" s="109" t="s">
        <v>16</v>
      </c>
      <c r="D1264" s="109">
        <v>0</v>
      </c>
      <c r="E1264" s="126">
        <f ca="1">OFFSET(INDEX(Composições!A:J,MATCH(Orçamentária!A1264,Composições!A:A,0),8),2,0)</f>
        <v>0</v>
      </c>
      <c r="F1264" s="127">
        <f t="shared" ca="1" si="60"/>
        <v>0</v>
      </c>
      <c r="G1264" s="128" t="e">
        <f>IF(A1264&lt;&gt;"",IF(AND(#REF!="Padrão",$H$4=#REF!),BDI!$B$17,IF(AND(#REF!="Padrão",$H$4=#REF!),BDI!#REF!,IF(AND(#REF!="Diferenciado",$H$4=#REF!),BDI!$E$17,IF(AND(#REF!="Diferenciado",$H$4=#REF!),BDI!#REF!,IF(#REF!="ZERO",0))))),"")</f>
        <v>#REF!</v>
      </c>
      <c r="H1264" s="129" t="e">
        <f t="shared" ca="1" si="61"/>
        <v>#REF!</v>
      </c>
      <c r="I1264" s="127" t="e">
        <f t="shared" ca="1" si="62"/>
        <v>#REF!</v>
      </c>
    </row>
    <row r="1265" spans="1:9" hidden="1" x14ac:dyDescent="0.35">
      <c r="A1265" s="160" t="s">
        <v>2911</v>
      </c>
      <c r="B1265" s="108" t="s">
        <v>2960</v>
      </c>
      <c r="C1265" s="109" t="s">
        <v>16</v>
      </c>
      <c r="D1265" s="109">
        <v>0</v>
      </c>
      <c r="E1265" s="126">
        <f ca="1">OFFSET(INDEX(Composições!A:J,MATCH(Orçamentária!A1265,Composições!A:A,0),8),2,0)</f>
        <v>0</v>
      </c>
      <c r="F1265" s="127">
        <f t="shared" ca="1" si="60"/>
        <v>0</v>
      </c>
      <c r="G1265" s="128" t="e">
        <f>IF(A1265&lt;&gt;"",IF(AND(#REF!="Padrão",$H$4=#REF!),BDI!$B$17,IF(AND(#REF!="Padrão",$H$4=#REF!),BDI!#REF!,IF(AND(#REF!="Diferenciado",$H$4=#REF!),BDI!$E$17,IF(AND(#REF!="Diferenciado",$H$4=#REF!),BDI!#REF!,IF(#REF!="ZERO",0))))),"")</f>
        <v>#REF!</v>
      </c>
      <c r="H1265" s="129" t="e">
        <f t="shared" ca="1" si="61"/>
        <v>#REF!</v>
      </c>
      <c r="I1265" s="127" t="e">
        <f t="shared" ca="1" si="62"/>
        <v>#REF!</v>
      </c>
    </row>
    <row r="1266" spans="1:9" hidden="1" x14ac:dyDescent="0.35">
      <c r="A1266" s="160" t="s">
        <v>2912</v>
      </c>
      <c r="B1266" s="108" t="s">
        <v>2961</v>
      </c>
      <c r="C1266" s="109" t="s">
        <v>16</v>
      </c>
      <c r="D1266" s="109">
        <v>0</v>
      </c>
      <c r="E1266" s="126">
        <f ca="1">OFFSET(INDEX(Composições!A:J,MATCH(Orçamentária!A1266,Composições!A:A,0),8),2,0)</f>
        <v>0</v>
      </c>
      <c r="F1266" s="127">
        <f t="shared" ca="1" si="60"/>
        <v>0</v>
      </c>
      <c r="G1266" s="128" t="e">
        <f>IF(A1266&lt;&gt;"",IF(AND(#REF!="Padrão",$H$4=#REF!),BDI!$B$17,IF(AND(#REF!="Padrão",$H$4=#REF!),BDI!#REF!,IF(AND(#REF!="Diferenciado",$H$4=#REF!),BDI!$E$17,IF(AND(#REF!="Diferenciado",$H$4=#REF!),BDI!#REF!,IF(#REF!="ZERO",0))))),"")</f>
        <v>#REF!</v>
      </c>
      <c r="H1266" s="129" t="e">
        <f t="shared" ca="1" si="61"/>
        <v>#REF!</v>
      </c>
      <c r="I1266" s="127" t="e">
        <f t="shared" ca="1" si="62"/>
        <v>#REF!</v>
      </c>
    </row>
    <row r="1267" spans="1:9" hidden="1" x14ac:dyDescent="0.35">
      <c r="A1267" s="160" t="s">
        <v>2913</v>
      </c>
      <c r="B1267" s="108" t="s">
        <v>2962</v>
      </c>
      <c r="C1267" s="109" t="s">
        <v>16</v>
      </c>
      <c r="D1267" s="109">
        <v>0</v>
      </c>
      <c r="E1267" s="126">
        <f ca="1">OFFSET(INDEX(Composições!A:J,MATCH(Orçamentária!A1267,Composições!A:A,0),8),2,0)</f>
        <v>0</v>
      </c>
      <c r="F1267" s="127">
        <f t="shared" ca="1" si="60"/>
        <v>0</v>
      </c>
      <c r="G1267" s="128" t="e">
        <f>IF(A1267&lt;&gt;"",IF(AND(#REF!="Padrão",$H$4=#REF!),BDI!$B$17,IF(AND(#REF!="Padrão",$H$4=#REF!),BDI!#REF!,IF(AND(#REF!="Diferenciado",$H$4=#REF!),BDI!$E$17,IF(AND(#REF!="Diferenciado",$H$4=#REF!),BDI!#REF!,IF(#REF!="ZERO",0))))),"")</f>
        <v>#REF!</v>
      </c>
      <c r="H1267" s="129" t="e">
        <f t="shared" ca="1" si="61"/>
        <v>#REF!</v>
      </c>
      <c r="I1267" s="127" t="e">
        <f t="shared" ca="1" si="62"/>
        <v>#REF!</v>
      </c>
    </row>
    <row r="1268" spans="1:9" hidden="1" x14ac:dyDescent="0.35">
      <c r="A1268" s="160" t="s">
        <v>2914</v>
      </c>
      <c r="B1268" s="108" t="s">
        <v>2963</v>
      </c>
      <c r="C1268" s="109" t="s">
        <v>16</v>
      </c>
      <c r="D1268" s="109">
        <v>0</v>
      </c>
      <c r="E1268" s="126">
        <f ca="1">OFFSET(INDEX(Composições!A:J,MATCH(Orçamentária!A1268,Composições!A:A,0),8),2,0)</f>
        <v>0</v>
      </c>
      <c r="F1268" s="127">
        <f t="shared" ca="1" si="60"/>
        <v>0</v>
      </c>
      <c r="G1268" s="128" t="e">
        <f>IF(A1268&lt;&gt;"",IF(AND(#REF!="Padrão",$H$4=#REF!),BDI!$B$17,IF(AND(#REF!="Padrão",$H$4=#REF!),BDI!#REF!,IF(AND(#REF!="Diferenciado",$H$4=#REF!),BDI!$E$17,IF(AND(#REF!="Diferenciado",$H$4=#REF!),BDI!#REF!,IF(#REF!="ZERO",0))))),"")</f>
        <v>#REF!</v>
      </c>
      <c r="H1268" s="129" t="e">
        <f t="shared" ca="1" si="61"/>
        <v>#REF!</v>
      </c>
      <c r="I1268" s="127" t="e">
        <f t="shared" ca="1" si="62"/>
        <v>#REF!</v>
      </c>
    </row>
    <row r="1269" spans="1:9" hidden="1" x14ac:dyDescent="0.35">
      <c r="A1269" s="160" t="s">
        <v>2915</v>
      </c>
      <c r="B1269" s="108" t="s">
        <v>2964</v>
      </c>
      <c r="C1269" s="109" t="s">
        <v>16</v>
      </c>
      <c r="D1269" s="109">
        <v>0</v>
      </c>
      <c r="E1269" s="126">
        <f ca="1">OFFSET(INDEX(Composições!A:J,MATCH(Orçamentária!A1269,Composições!A:A,0),8),2,0)</f>
        <v>0</v>
      </c>
      <c r="F1269" s="127">
        <f t="shared" ca="1" si="60"/>
        <v>0</v>
      </c>
      <c r="G1269" s="128" t="e">
        <f>IF(A1269&lt;&gt;"",IF(AND(#REF!="Padrão",$H$4=#REF!),BDI!$B$17,IF(AND(#REF!="Padrão",$H$4=#REF!),BDI!#REF!,IF(AND(#REF!="Diferenciado",$H$4=#REF!),BDI!$E$17,IF(AND(#REF!="Diferenciado",$H$4=#REF!),BDI!#REF!,IF(#REF!="ZERO",0))))),"")</f>
        <v>#REF!</v>
      </c>
      <c r="H1269" s="129" t="e">
        <f t="shared" ca="1" si="61"/>
        <v>#REF!</v>
      </c>
      <c r="I1269" s="127" t="e">
        <f t="shared" ca="1" si="62"/>
        <v>#REF!</v>
      </c>
    </row>
    <row r="1270" spans="1:9" hidden="1" x14ac:dyDescent="0.35">
      <c r="A1270" s="160" t="s">
        <v>2916</v>
      </c>
      <c r="B1270" s="108" t="s">
        <v>2965</v>
      </c>
      <c r="C1270" s="109" t="s">
        <v>16</v>
      </c>
      <c r="D1270" s="109">
        <v>0</v>
      </c>
      <c r="E1270" s="126">
        <f ca="1">OFFSET(INDEX(Composições!A:J,MATCH(Orçamentária!A1270,Composições!A:A,0),8),2,0)</f>
        <v>0</v>
      </c>
      <c r="F1270" s="127">
        <f t="shared" ca="1" si="60"/>
        <v>0</v>
      </c>
      <c r="G1270" s="128" t="e">
        <f>IF(A1270&lt;&gt;"",IF(AND(#REF!="Padrão",$H$4=#REF!),BDI!$B$17,IF(AND(#REF!="Padrão",$H$4=#REF!),BDI!#REF!,IF(AND(#REF!="Diferenciado",$H$4=#REF!),BDI!$E$17,IF(AND(#REF!="Diferenciado",$H$4=#REF!),BDI!#REF!,IF(#REF!="ZERO",0))))),"")</f>
        <v>#REF!</v>
      </c>
      <c r="H1270" s="129" t="e">
        <f t="shared" ca="1" si="61"/>
        <v>#REF!</v>
      </c>
      <c r="I1270" s="127" t="e">
        <f t="shared" ca="1" si="62"/>
        <v>#REF!</v>
      </c>
    </row>
    <row r="1271" spans="1:9" hidden="1" x14ac:dyDescent="0.35">
      <c r="A1271" s="160" t="s">
        <v>2917</v>
      </c>
      <c r="B1271" s="108" t="s">
        <v>8126</v>
      </c>
      <c r="C1271" s="109" t="s">
        <v>16</v>
      </c>
      <c r="D1271" s="109">
        <v>0</v>
      </c>
      <c r="E1271" s="126">
        <f ca="1">OFFSET(INDEX(Composições!A:J,MATCH(Orçamentária!A1271,Composições!A:A,0),8),2,0)</f>
        <v>0</v>
      </c>
      <c r="F1271" s="127">
        <f t="shared" ca="1" si="60"/>
        <v>0</v>
      </c>
      <c r="G1271" s="128" t="e">
        <f>IF(A1271&lt;&gt;"",IF(AND(#REF!="Padrão",$H$4=#REF!),BDI!$B$17,IF(AND(#REF!="Padrão",$H$4=#REF!),BDI!#REF!,IF(AND(#REF!="Diferenciado",$H$4=#REF!),BDI!$E$17,IF(AND(#REF!="Diferenciado",$H$4=#REF!),BDI!#REF!,IF(#REF!="ZERO",0))))),"")</f>
        <v>#REF!</v>
      </c>
      <c r="H1271" s="129" t="e">
        <f t="shared" ca="1" si="61"/>
        <v>#REF!</v>
      </c>
      <c r="I1271" s="127" t="e">
        <f t="shared" ca="1" si="62"/>
        <v>#REF!</v>
      </c>
    </row>
    <row r="1272" spans="1:9" hidden="1" x14ac:dyDescent="0.35">
      <c r="A1272" s="160" t="s">
        <v>2918</v>
      </c>
      <c r="B1272" s="108" t="s">
        <v>8127</v>
      </c>
      <c r="C1272" s="109" t="s">
        <v>16</v>
      </c>
      <c r="D1272" s="109">
        <v>0</v>
      </c>
      <c r="E1272" s="126">
        <f ca="1">OFFSET(INDEX(Composições!A:J,MATCH(Orçamentária!A1272,Composições!A:A,0),8),2,0)</f>
        <v>0</v>
      </c>
      <c r="F1272" s="127">
        <f t="shared" ca="1" si="60"/>
        <v>0</v>
      </c>
      <c r="G1272" s="128" t="e">
        <f>IF(A1272&lt;&gt;"",IF(AND(#REF!="Padrão",$H$4=#REF!),BDI!$B$17,IF(AND(#REF!="Padrão",$H$4=#REF!),BDI!#REF!,IF(AND(#REF!="Diferenciado",$H$4=#REF!),BDI!$E$17,IF(AND(#REF!="Diferenciado",$H$4=#REF!),BDI!#REF!,IF(#REF!="ZERO",0))))),"")</f>
        <v>#REF!</v>
      </c>
      <c r="H1272" s="129" t="e">
        <f t="shared" ca="1" si="61"/>
        <v>#REF!</v>
      </c>
      <c r="I1272" s="127" t="e">
        <f t="shared" ca="1" si="62"/>
        <v>#REF!</v>
      </c>
    </row>
    <row r="1273" spans="1:9" hidden="1" x14ac:dyDescent="0.35">
      <c r="A1273" s="160" t="s">
        <v>2919</v>
      </c>
      <c r="B1273" s="108" t="s">
        <v>8128</v>
      </c>
      <c r="C1273" s="109" t="s">
        <v>16</v>
      </c>
      <c r="D1273" s="109">
        <v>0</v>
      </c>
      <c r="E1273" s="126">
        <f ca="1">OFFSET(INDEX(Composições!A:J,MATCH(Orçamentária!A1273,Composições!A:A,0),8),2,0)</f>
        <v>0</v>
      </c>
      <c r="F1273" s="127">
        <f t="shared" ca="1" si="60"/>
        <v>0</v>
      </c>
      <c r="G1273" s="128" t="e">
        <f>IF(A1273&lt;&gt;"",IF(AND(#REF!="Padrão",$H$4=#REF!),BDI!$B$17,IF(AND(#REF!="Padrão",$H$4=#REF!),BDI!#REF!,IF(AND(#REF!="Diferenciado",$H$4=#REF!),BDI!$E$17,IF(AND(#REF!="Diferenciado",$H$4=#REF!),BDI!#REF!,IF(#REF!="ZERO",0))))),"")</f>
        <v>#REF!</v>
      </c>
      <c r="H1273" s="129" t="e">
        <f t="shared" ca="1" si="61"/>
        <v>#REF!</v>
      </c>
      <c r="I1273" s="127" t="e">
        <f t="shared" ca="1" si="62"/>
        <v>#REF!</v>
      </c>
    </row>
    <row r="1274" spans="1:9" hidden="1" x14ac:dyDescent="0.35">
      <c r="A1274" s="160" t="s">
        <v>2920</v>
      </c>
      <c r="B1274" s="108" t="s">
        <v>8129</v>
      </c>
      <c r="C1274" s="109" t="s">
        <v>16</v>
      </c>
      <c r="D1274" s="109">
        <v>0</v>
      </c>
      <c r="E1274" s="126">
        <f ca="1">OFFSET(INDEX(Composições!A:J,MATCH(Orçamentária!A1274,Composições!A:A,0),8),2,0)</f>
        <v>0</v>
      </c>
      <c r="F1274" s="127">
        <f t="shared" ca="1" si="60"/>
        <v>0</v>
      </c>
      <c r="G1274" s="128" t="e">
        <f>IF(A1274&lt;&gt;"",IF(AND(#REF!="Padrão",$H$4=#REF!),BDI!$B$17,IF(AND(#REF!="Padrão",$H$4=#REF!),BDI!#REF!,IF(AND(#REF!="Diferenciado",$H$4=#REF!),BDI!$E$17,IF(AND(#REF!="Diferenciado",$H$4=#REF!),BDI!#REF!,IF(#REF!="ZERO",0))))),"")</f>
        <v>#REF!</v>
      </c>
      <c r="H1274" s="129" t="e">
        <f t="shared" ca="1" si="61"/>
        <v>#REF!</v>
      </c>
      <c r="I1274" s="127" t="e">
        <f t="shared" ca="1" si="62"/>
        <v>#REF!</v>
      </c>
    </row>
    <row r="1275" spans="1:9" hidden="1" x14ac:dyDescent="0.35">
      <c r="A1275" s="160" t="s">
        <v>2921</v>
      </c>
      <c r="B1275" s="108" t="s">
        <v>2966</v>
      </c>
      <c r="C1275" s="109" t="s">
        <v>16</v>
      </c>
      <c r="D1275" s="109">
        <v>0</v>
      </c>
      <c r="E1275" s="126">
        <f ca="1">OFFSET(INDEX(Composições!A:J,MATCH(Orçamentária!A1275,Composições!A:A,0),8),2,0)</f>
        <v>0</v>
      </c>
      <c r="F1275" s="127">
        <f t="shared" ca="1" si="60"/>
        <v>0</v>
      </c>
      <c r="G1275" s="128" t="e">
        <f>IF(A1275&lt;&gt;"",IF(AND(#REF!="Padrão",$H$4=#REF!),BDI!$B$17,IF(AND(#REF!="Padrão",$H$4=#REF!),BDI!#REF!,IF(AND(#REF!="Diferenciado",$H$4=#REF!),BDI!$E$17,IF(AND(#REF!="Diferenciado",$H$4=#REF!),BDI!#REF!,IF(#REF!="ZERO",0))))),"")</f>
        <v>#REF!</v>
      </c>
      <c r="H1275" s="129" t="e">
        <f t="shared" ca="1" si="61"/>
        <v>#REF!</v>
      </c>
      <c r="I1275" s="127" t="e">
        <f t="shared" ca="1" si="62"/>
        <v>#REF!</v>
      </c>
    </row>
    <row r="1276" spans="1:9" hidden="1" x14ac:dyDescent="0.35">
      <c r="A1276" s="160" t="s">
        <v>2922</v>
      </c>
      <c r="B1276" s="108" t="s">
        <v>2967</v>
      </c>
      <c r="C1276" s="109" t="s">
        <v>70</v>
      </c>
      <c r="D1276" s="109">
        <v>0</v>
      </c>
      <c r="E1276" s="126">
        <f ca="1">OFFSET(INDEX(Composições!A:J,MATCH(Orçamentária!A1276,Composições!A:A,0),8),2,0)</f>
        <v>0</v>
      </c>
      <c r="F1276" s="127">
        <f t="shared" ca="1" si="60"/>
        <v>0</v>
      </c>
      <c r="G1276" s="128" t="e">
        <f>IF(A1276&lt;&gt;"",IF(AND(#REF!="Padrão",$H$4=#REF!),BDI!$B$17,IF(AND(#REF!="Padrão",$H$4=#REF!),BDI!#REF!,IF(AND(#REF!="Diferenciado",$H$4=#REF!),BDI!$E$17,IF(AND(#REF!="Diferenciado",$H$4=#REF!),BDI!#REF!,IF(#REF!="ZERO",0))))),"")</f>
        <v>#REF!</v>
      </c>
      <c r="H1276" s="129" t="e">
        <f t="shared" ca="1" si="61"/>
        <v>#REF!</v>
      </c>
      <c r="I1276" s="127" t="e">
        <f t="shared" ca="1" si="62"/>
        <v>#REF!</v>
      </c>
    </row>
    <row r="1277" spans="1:9" hidden="1" x14ac:dyDescent="0.35">
      <c r="A1277" s="160" t="s">
        <v>2923</v>
      </c>
      <c r="B1277" s="108" t="s">
        <v>8130</v>
      </c>
      <c r="C1277" s="109" t="s">
        <v>70</v>
      </c>
      <c r="D1277" s="109">
        <v>0</v>
      </c>
      <c r="E1277" s="126">
        <f ca="1">OFFSET(INDEX(Composições!A:J,MATCH(Orçamentária!A1277,Composições!A:A,0),8),2,0)</f>
        <v>0</v>
      </c>
      <c r="F1277" s="127">
        <f t="shared" ca="1" si="60"/>
        <v>0</v>
      </c>
      <c r="G1277" s="128" t="e">
        <f>IF(A1277&lt;&gt;"",IF(AND(#REF!="Padrão",$H$4=#REF!),BDI!$B$17,IF(AND(#REF!="Padrão",$H$4=#REF!),BDI!#REF!,IF(AND(#REF!="Diferenciado",$H$4=#REF!),BDI!$E$17,IF(AND(#REF!="Diferenciado",$H$4=#REF!),BDI!#REF!,IF(#REF!="ZERO",0))))),"")</f>
        <v>#REF!</v>
      </c>
      <c r="H1277" s="129" t="e">
        <f t="shared" ca="1" si="61"/>
        <v>#REF!</v>
      </c>
      <c r="I1277" s="127" t="e">
        <f t="shared" ca="1" si="62"/>
        <v>#REF!</v>
      </c>
    </row>
    <row r="1278" spans="1:9" hidden="1" x14ac:dyDescent="0.35">
      <c r="A1278" s="160" t="s">
        <v>2924</v>
      </c>
      <c r="B1278" s="108" t="s">
        <v>2968</v>
      </c>
      <c r="C1278" s="109" t="s">
        <v>70</v>
      </c>
      <c r="D1278" s="109">
        <v>0</v>
      </c>
      <c r="E1278" s="126">
        <f ca="1">OFFSET(INDEX(Composições!A:J,MATCH(Orçamentária!A1278,Composições!A:A,0),8),2,0)</f>
        <v>0</v>
      </c>
      <c r="F1278" s="127">
        <f t="shared" ca="1" si="60"/>
        <v>0</v>
      </c>
      <c r="G1278" s="128" t="e">
        <f>IF(A1278&lt;&gt;"",IF(AND(#REF!="Padrão",$H$4=#REF!),BDI!$B$17,IF(AND(#REF!="Padrão",$H$4=#REF!),BDI!#REF!,IF(AND(#REF!="Diferenciado",$H$4=#REF!),BDI!$E$17,IF(AND(#REF!="Diferenciado",$H$4=#REF!),BDI!#REF!,IF(#REF!="ZERO",0))))),"")</f>
        <v>#REF!</v>
      </c>
      <c r="H1278" s="129" t="e">
        <f t="shared" ca="1" si="61"/>
        <v>#REF!</v>
      </c>
      <c r="I1278" s="127" t="e">
        <f t="shared" ca="1" si="62"/>
        <v>#REF!</v>
      </c>
    </row>
    <row r="1279" spans="1:9" hidden="1" x14ac:dyDescent="0.35">
      <c r="A1279" s="160" t="s">
        <v>2925</v>
      </c>
      <c r="B1279" s="108" t="s">
        <v>2969</v>
      </c>
      <c r="C1279" s="109" t="s">
        <v>69</v>
      </c>
      <c r="D1279" s="109">
        <v>0</v>
      </c>
      <c r="E1279" s="126" t="s">
        <v>402</v>
      </c>
      <c r="F1279" s="127" t="str">
        <f t="shared" si="60"/>
        <v/>
      </c>
      <c r="G1279" s="128" t="e">
        <f>IF(A1279&lt;&gt;"",IF(AND(#REF!="Padrão",$H$4=#REF!),BDI!$B$17,IF(AND(#REF!="Padrão",$H$4=#REF!),BDI!#REF!,IF(AND(#REF!="Diferenciado",$H$4=#REF!),BDI!$E$17,IF(AND(#REF!="Diferenciado",$H$4=#REF!),BDI!#REF!,IF(#REF!="ZERO",0))))),"")</f>
        <v>#REF!</v>
      </c>
      <c r="H1279" s="129" t="str">
        <f t="shared" si="61"/>
        <v/>
      </c>
      <c r="I1279" s="127" t="str">
        <f t="shared" si="62"/>
        <v/>
      </c>
    </row>
    <row r="1280" spans="1:9" hidden="1" x14ac:dyDescent="0.35">
      <c r="A1280" s="160" t="s">
        <v>2926</v>
      </c>
      <c r="B1280" s="108" t="s">
        <v>2970</v>
      </c>
      <c r="C1280" s="109" t="s">
        <v>69</v>
      </c>
      <c r="D1280" s="109">
        <v>0</v>
      </c>
      <c r="E1280" s="126" t="s">
        <v>402</v>
      </c>
      <c r="F1280" s="127" t="str">
        <f t="shared" si="60"/>
        <v/>
      </c>
      <c r="G1280" s="128" t="e">
        <f>IF(A1280&lt;&gt;"",IF(AND(#REF!="Padrão",$H$4=#REF!),BDI!$B$17,IF(AND(#REF!="Padrão",$H$4=#REF!),BDI!#REF!,IF(AND(#REF!="Diferenciado",$H$4=#REF!),BDI!$E$17,IF(AND(#REF!="Diferenciado",$H$4=#REF!),BDI!#REF!,IF(#REF!="ZERO",0))))),"")</f>
        <v>#REF!</v>
      </c>
      <c r="H1280" s="129" t="str">
        <f t="shared" si="61"/>
        <v/>
      </c>
      <c r="I1280" s="127" t="str">
        <f t="shared" si="62"/>
        <v/>
      </c>
    </row>
    <row r="1281" spans="1:9" hidden="1" x14ac:dyDescent="0.35">
      <c r="A1281" s="160" t="s">
        <v>2927</v>
      </c>
      <c r="B1281" s="108" t="s">
        <v>2971</v>
      </c>
      <c r="C1281" s="109" t="s">
        <v>69</v>
      </c>
      <c r="D1281" s="109">
        <v>0</v>
      </c>
      <c r="E1281" s="126" t="s">
        <v>402</v>
      </c>
      <c r="F1281" s="127" t="str">
        <f t="shared" si="60"/>
        <v/>
      </c>
      <c r="G1281" s="128" t="e">
        <f>IF(A1281&lt;&gt;"",IF(AND(#REF!="Padrão",$H$4=#REF!),BDI!$B$17,IF(AND(#REF!="Padrão",$H$4=#REF!),BDI!#REF!,IF(AND(#REF!="Diferenciado",$H$4=#REF!),BDI!$E$17,IF(AND(#REF!="Diferenciado",$H$4=#REF!),BDI!#REF!,IF(#REF!="ZERO",0))))),"")</f>
        <v>#REF!</v>
      </c>
      <c r="H1281" s="129" t="str">
        <f t="shared" si="61"/>
        <v/>
      </c>
      <c r="I1281" s="127" t="str">
        <f t="shared" si="62"/>
        <v/>
      </c>
    </row>
    <row r="1282" spans="1:9" hidden="1" x14ac:dyDescent="0.35">
      <c r="A1282" s="160" t="s">
        <v>2928</v>
      </c>
      <c r="B1282" s="108" t="s">
        <v>2972</v>
      </c>
      <c r="C1282" s="109" t="s">
        <v>69</v>
      </c>
      <c r="D1282" s="109">
        <v>0</v>
      </c>
      <c r="E1282" s="126" t="s">
        <v>402</v>
      </c>
      <c r="F1282" s="127" t="str">
        <f t="shared" si="60"/>
        <v/>
      </c>
      <c r="G1282" s="128" t="e">
        <f>IF(A1282&lt;&gt;"",IF(AND(#REF!="Padrão",$H$4=#REF!),BDI!$B$17,IF(AND(#REF!="Padrão",$H$4=#REF!),BDI!#REF!,IF(AND(#REF!="Diferenciado",$H$4=#REF!),BDI!$E$17,IF(AND(#REF!="Diferenciado",$H$4=#REF!),BDI!#REF!,IF(#REF!="ZERO",0))))),"")</f>
        <v>#REF!</v>
      </c>
      <c r="H1282" s="129" t="str">
        <f t="shared" si="61"/>
        <v/>
      </c>
      <c r="I1282" s="127" t="str">
        <f t="shared" si="62"/>
        <v/>
      </c>
    </row>
    <row r="1283" spans="1:9" hidden="1" x14ac:dyDescent="0.35">
      <c r="A1283" s="160" t="s">
        <v>2929</v>
      </c>
      <c r="B1283" s="108" t="s">
        <v>2973</v>
      </c>
      <c r="C1283" s="109" t="s">
        <v>69</v>
      </c>
      <c r="D1283" s="109">
        <v>0</v>
      </c>
      <c r="E1283" s="126">
        <f ca="1">OFFSET(INDEX(Composições!A:J,MATCH(Orçamentária!A1283,Composições!A:A,0),8),2,0)</f>
        <v>0</v>
      </c>
      <c r="F1283" s="127">
        <f t="shared" ca="1" si="60"/>
        <v>0</v>
      </c>
      <c r="G1283" s="128" t="e">
        <f>IF(A1283&lt;&gt;"",IF(AND(#REF!="Padrão",$H$4=#REF!),BDI!$B$17,IF(AND(#REF!="Padrão",$H$4=#REF!),BDI!#REF!,IF(AND(#REF!="Diferenciado",$H$4=#REF!),BDI!$E$17,IF(AND(#REF!="Diferenciado",$H$4=#REF!),BDI!#REF!,IF(#REF!="ZERO",0))))),"")</f>
        <v>#REF!</v>
      </c>
      <c r="H1283" s="129" t="e">
        <f t="shared" ca="1" si="61"/>
        <v>#REF!</v>
      </c>
      <c r="I1283" s="127" t="e">
        <f t="shared" ca="1" si="62"/>
        <v>#REF!</v>
      </c>
    </row>
    <row r="1284" spans="1:9" hidden="1" x14ac:dyDescent="0.35">
      <c r="A1284" s="160" t="s">
        <v>2930</v>
      </c>
      <c r="B1284" s="108" t="s">
        <v>6003</v>
      </c>
      <c r="C1284" s="109" t="s">
        <v>69</v>
      </c>
      <c r="D1284" s="109">
        <v>0</v>
      </c>
      <c r="E1284" s="126">
        <f ca="1">OFFSET(INDEX(Composições!A:J,MATCH(Orçamentária!A1284,Composições!A:A,0),8),2,0)</f>
        <v>0</v>
      </c>
      <c r="F1284" s="127">
        <f t="shared" ca="1" si="60"/>
        <v>0</v>
      </c>
      <c r="G1284" s="128" t="e">
        <f>IF(A1284&lt;&gt;"",IF(AND(#REF!="Padrão",$H$4=#REF!),BDI!$B$17,IF(AND(#REF!="Padrão",$H$4=#REF!),BDI!#REF!,IF(AND(#REF!="Diferenciado",$H$4=#REF!),BDI!$E$17,IF(AND(#REF!="Diferenciado",$H$4=#REF!),BDI!#REF!,IF(#REF!="ZERO",0))))),"")</f>
        <v>#REF!</v>
      </c>
      <c r="H1284" s="129" t="e">
        <f t="shared" ca="1" si="61"/>
        <v>#REF!</v>
      </c>
      <c r="I1284" s="127" t="e">
        <f t="shared" ca="1" si="62"/>
        <v>#REF!</v>
      </c>
    </row>
    <row r="1285" spans="1:9" hidden="1" x14ac:dyDescent="0.35">
      <c r="A1285" s="160" t="s">
        <v>2931</v>
      </c>
      <c r="B1285" s="108" t="s">
        <v>8131</v>
      </c>
      <c r="C1285" s="109" t="s">
        <v>69</v>
      </c>
      <c r="D1285" s="109">
        <v>0</v>
      </c>
      <c r="E1285" s="126">
        <f ca="1">OFFSET(INDEX(Composições!A:J,MATCH(Orçamentária!A1285,Composições!A:A,0),8),2,0)</f>
        <v>0</v>
      </c>
      <c r="F1285" s="127">
        <f t="shared" ca="1" si="60"/>
        <v>0</v>
      </c>
      <c r="G1285" s="128" t="e">
        <f>IF(A1285&lt;&gt;"",IF(AND(#REF!="Padrão",$H$4=#REF!),BDI!$B$17,IF(AND(#REF!="Padrão",$H$4=#REF!),BDI!#REF!,IF(AND(#REF!="Diferenciado",$H$4=#REF!),BDI!$E$17,IF(AND(#REF!="Diferenciado",$H$4=#REF!),BDI!#REF!,IF(#REF!="ZERO",0))))),"")</f>
        <v>#REF!</v>
      </c>
      <c r="H1285" s="129" t="e">
        <f t="shared" ca="1" si="61"/>
        <v>#REF!</v>
      </c>
      <c r="I1285" s="127" t="e">
        <f t="shared" ca="1" si="62"/>
        <v>#REF!</v>
      </c>
    </row>
    <row r="1286" spans="1:9" hidden="1" x14ac:dyDescent="0.35">
      <c r="A1286" s="160" t="s">
        <v>2932</v>
      </c>
      <c r="B1286" s="108" t="s">
        <v>2974</v>
      </c>
      <c r="C1286" s="109" t="s">
        <v>16</v>
      </c>
      <c r="D1286" s="109">
        <v>0</v>
      </c>
      <c r="E1286" s="126">
        <f ca="1">OFFSET(INDEX(Composições!A:J,MATCH(Orçamentária!A1286,Composições!A:A,0),8),2,0)</f>
        <v>0</v>
      </c>
      <c r="F1286" s="127">
        <f t="shared" ca="1" si="60"/>
        <v>0</v>
      </c>
      <c r="G1286" s="128" t="e">
        <f>IF(A1286&lt;&gt;"",IF(AND(#REF!="Padrão",$H$4=#REF!),BDI!$B$17,IF(AND(#REF!="Padrão",$H$4=#REF!),BDI!#REF!,IF(AND(#REF!="Diferenciado",$H$4=#REF!),BDI!$E$17,IF(AND(#REF!="Diferenciado",$H$4=#REF!),BDI!#REF!,IF(#REF!="ZERO",0))))),"")</f>
        <v>#REF!</v>
      </c>
      <c r="H1286" s="129" t="e">
        <f t="shared" ca="1" si="61"/>
        <v>#REF!</v>
      </c>
      <c r="I1286" s="127" t="e">
        <f t="shared" ca="1" si="62"/>
        <v>#REF!</v>
      </c>
    </row>
    <row r="1287" spans="1:9" hidden="1" x14ac:dyDescent="0.35">
      <c r="A1287" s="160" t="s">
        <v>2933</v>
      </c>
      <c r="B1287" s="108" t="s">
        <v>2975</v>
      </c>
      <c r="C1287" s="109" t="s">
        <v>16</v>
      </c>
      <c r="D1287" s="109">
        <v>0</v>
      </c>
      <c r="E1287" s="126">
        <f ca="1">OFFSET(INDEX(Composições!A:J,MATCH(Orçamentária!A1287,Composições!A:A,0),8),2,0)</f>
        <v>0</v>
      </c>
      <c r="F1287" s="127">
        <f t="shared" ca="1" si="60"/>
        <v>0</v>
      </c>
      <c r="G1287" s="128" t="e">
        <f>IF(A1287&lt;&gt;"",IF(AND(#REF!="Padrão",$H$4=#REF!),BDI!$B$17,IF(AND(#REF!="Padrão",$H$4=#REF!),BDI!#REF!,IF(AND(#REF!="Diferenciado",$H$4=#REF!),BDI!$E$17,IF(AND(#REF!="Diferenciado",$H$4=#REF!),BDI!#REF!,IF(#REF!="ZERO",0))))),"")</f>
        <v>#REF!</v>
      </c>
      <c r="H1287" s="129" t="e">
        <f t="shared" ca="1" si="61"/>
        <v>#REF!</v>
      </c>
      <c r="I1287" s="127" t="e">
        <f t="shared" ca="1" si="62"/>
        <v>#REF!</v>
      </c>
    </row>
    <row r="1288" spans="1:9" hidden="1" x14ac:dyDescent="0.35">
      <c r="A1288" s="160" t="s">
        <v>2934</v>
      </c>
      <c r="B1288" s="108" t="s">
        <v>2976</v>
      </c>
      <c r="C1288" s="109" t="s">
        <v>16</v>
      </c>
      <c r="D1288" s="109">
        <v>0</v>
      </c>
      <c r="E1288" s="126">
        <f ca="1">OFFSET(INDEX(Composições!A:J,MATCH(Orçamentária!A1288,Composições!A:A,0),8),2,0)</f>
        <v>0</v>
      </c>
      <c r="F1288" s="127">
        <f t="shared" ca="1" si="60"/>
        <v>0</v>
      </c>
      <c r="G1288" s="128" t="e">
        <f>IF(A1288&lt;&gt;"",IF(AND(#REF!="Padrão",$H$4=#REF!),BDI!$B$17,IF(AND(#REF!="Padrão",$H$4=#REF!),BDI!#REF!,IF(AND(#REF!="Diferenciado",$H$4=#REF!),BDI!$E$17,IF(AND(#REF!="Diferenciado",$H$4=#REF!),BDI!#REF!,IF(#REF!="ZERO",0))))),"")</f>
        <v>#REF!</v>
      </c>
      <c r="H1288" s="129" t="e">
        <f t="shared" ca="1" si="61"/>
        <v>#REF!</v>
      </c>
      <c r="I1288" s="127" t="e">
        <f t="shared" ca="1" si="62"/>
        <v>#REF!</v>
      </c>
    </row>
    <row r="1289" spans="1:9" hidden="1" x14ac:dyDescent="0.35">
      <c r="A1289" s="160" t="s">
        <v>2935</v>
      </c>
      <c r="B1289" s="108" t="s">
        <v>2977</v>
      </c>
      <c r="C1289" s="109" t="s">
        <v>16</v>
      </c>
      <c r="D1289" s="109">
        <v>0</v>
      </c>
      <c r="E1289" s="126">
        <f ca="1">OFFSET(INDEX(Composições!A:J,MATCH(Orçamentária!A1289,Composições!A:A,0),8),2,0)</f>
        <v>0</v>
      </c>
      <c r="F1289" s="127">
        <f t="shared" ca="1" si="60"/>
        <v>0</v>
      </c>
      <c r="G1289" s="128" t="e">
        <f>IF(A1289&lt;&gt;"",IF(AND(#REF!="Padrão",$H$4=#REF!),BDI!$B$17,IF(AND(#REF!="Padrão",$H$4=#REF!),BDI!#REF!,IF(AND(#REF!="Diferenciado",$H$4=#REF!),BDI!$E$17,IF(AND(#REF!="Diferenciado",$H$4=#REF!),BDI!#REF!,IF(#REF!="ZERO",0))))),"")</f>
        <v>#REF!</v>
      </c>
      <c r="H1289" s="129" t="e">
        <f t="shared" ca="1" si="61"/>
        <v>#REF!</v>
      </c>
      <c r="I1289" s="127" t="e">
        <f t="shared" ca="1" si="62"/>
        <v>#REF!</v>
      </c>
    </row>
    <row r="1290" spans="1:9" hidden="1" x14ac:dyDescent="0.35">
      <c r="A1290" s="160" t="s">
        <v>2936</v>
      </c>
      <c r="B1290" s="108" t="s">
        <v>2978</v>
      </c>
      <c r="C1290" s="109" t="s">
        <v>16</v>
      </c>
      <c r="D1290" s="109">
        <v>0</v>
      </c>
      <c r="E1290" s="126">
        <f ca="1">OFFSET(INDEX(Composições!A:J,MATCH(Orçamentária!A1290,Composições!A:A,0),8),2,0)</f>
        <v>0</v>
      </c>
      <c r="F1290" s="127">
        <f t="shared" ca="1" si="60"/>
        <v>0</v>
      </c>
      <c r="G1290" s="128" t="e">
        <f>IF(A1290&lt;&gt;"",IF(AND(#REF!="Padrão",$H$4=#REF!),BDI!$B$17,IF(AND(#REF!="Padrão",$H$4=#REF!),BDI!#REF!,IF(AND(#REF!="Diferenciado",$H$4=#REF!),BDI!$E$17,IF(AND(#REF!="Diferenciado",$H$4=#REF!),BDI!#REF!,IF(#REF!="ZERO",0))))),"")</f>
        <v>#REF!</v>
      </c>
      <c r="H1290" s="129" t="e">
        <f t="shared" ca="1" si="61"/>
        <v>#REF!</v>
      </c>
      <c r="I1290" s="127" t="e">
        <f t="shared" ca="1" si="62"/>
        <v>#REF!</v>
      </c>
    </row>
    <row r="1291" spans="1:9" hidden="1" x14ac:dyDescent="0.35">
      <c r="A1291" s="160" t="s">
        <v>2937</v>
      </c>
      <c r="B1291" s="108" t="s">
        <v>2979</v>
      </c>
      <c r="C1291" s="109" t="s">
        <v>16</v>
      </c>
      <c r="D1291" s="109">
        <v>0</v>
      </c>
      <c r="E1291" s="126">
        <f ca="1">OFFSET(INDEX(Composições!A:J,MATCH(Orçamentária!A1291,Composições!A:A,0),8),2,0)</f>
        <v>0</v>
      </c>
      <c r="F1291" s="127">
        <f t="shared" ca="1" si="60"/>
        <v>0</v>
      </c>
      <c r="G1291" s="128" t="e">
        <f>IF(A1291&lt;&gt;"",IF(AND(#REF!="Padrão",$H$4=#REF!),BDI!$B$17,IF(AND(#REF!="Padrão",$H$4=#REF!),BDI!#REF!,IF(AND(#REF!="Diferenciado",$H$4=#REF!),BDI!$E$17,IF(AND(#REF!="Diferenciado",$H$4=#REF!),BDI!#REF!,IF(#REF!="ZERO",0))))),"")</f>
        <v>#REF!</v>
      </c>
      <c r="H1291" s="129" t="e">
        <f t="shared" ca="1" si="61"/>
        <v>#REF!</v>
      </c>
      <c r="I1291" s="127" t="e">
        <f t="shared" ca="1" si="62"/>
        <v>#REF!</v>
      </c>
    </row>
    <row r="1292" spans="1:9" hidden="1" x14ac:dyDescent="0.35">
      <c r="A1292" s="160" t="s">
        <v>2938</v>
      </c>
      <c r="B1292" s="108" t="s">
        <v>2980</v>
      </c>
      <c r="C1292" s="109" t="s">
        <v>16</v>
      </c>
      <c r="D1292" s="109">
        <v>0</v>
      </c>
      <c r="E1292" s="126">
        <f ca="1">OFFSET(INDEX(Composições!A:J,MATCH(Orçamentária!A1292,Composições!A:A,0),8),2,0)</f>
        <v>0</v>
      </c>
      <c r="F1292" s="127">
        <f t="shared" ref="F1292:F1299" ca="1" si="63">IF(ISNUMBER(E1292),D1292*E1292,"")</f>
        <v>0</v>
      </c>
      <c r="G1292" s="128" t="e">
        <f>IF(A1292&lt;&gt;"",IF(AND(#REF!="Padrão",$H$4=#REF!),BDI!$B$17,IF(AND(#REF!="Padrão",$H$4=#REF!),BDI!#REF!,IF(AND(#REF!="Diferenciado",$H$4=#REF!),BDI!$E$17,IF(AND(#REF!="Diferenciado",$H$4=#REF!),BDI!#REF!,IF(#REF!="ZERO",0))))),"")</f>
        <v>#REF!</v>
      </c>
      <c r="H1292" s="129" t="e">
        <f t="shared" ref="H1292:H1299" ca="1" si="64">IF(ISNUMBER(E1292),ROUND(E1292*(1+G1292),2),"")</f>
        <v>#REF!</v>
      </c>
      <c r="I1292" s="127" t="e">
        <f t="shared" ref="I1292:I1299" ca="1" si="65">IF(ISNUMBER(E1292),ROUND(H1292*D1292,2),"")</f>
        <v>#REF!</v>
      </c>
    </row>
    <row r="1293" spans="1:9" hidden="1" x14ac:dyDescent="0.35">
      <c r="A1293" s="160" t="s">
        <v>2939</v>
      </c>
      <c r="B1293" s="108" t="s">
        <v>2981</v>
      </c>
      <c r="C1293" s="109" t="s">
        <v>16</v>
      </c>
      <c r="D1293" s="109">
        <v>0</v>
      </c>
      <c r="E1293" s="126">
        <f ca="1">OFFSET(INDEX(Composições!A:J,MATCH(Orçamentária!A1293,Composições!A:A,0),8),2,0)</f>
        <v>0</v>
      </c>
      <c r="F1293" s="127">
        <f t="shared" ca="1" si="63"/>
        <v>0</v>
      </c>
      <c r="G1293" s="128" t="e">
        <f>IF(A1293&lt;&gt;"",IF(AND(#REF!="Padrão",$H$4=#REF!),BDI!$B$17,IF(AND(#REF!="Padrão",$H$4=#REF!),BDI!#REF!,IF(AND(#REF!="Diferenciado",$H$4=#REF!),BDI!$E$17,IF(AND(#REF!="Diferenciado",$H$4=#REF!),BDI!#REF!,IF(#REF!="ZERO",0))))),"")</f>
        <v>#REF!</v>
      </c>
      <c r="H1293" s="129" t="e">
        <f t="shared" ca="1" si="64"/>
        <v>#REF!</v>
      </c>
      <c r="I1293" s="127" t="e">
        <f t="shared" ca="1" si="65"/>
        <v>#REF!</v>
      </c>
    </row>
    <row r="1294" spans="1:9" hidden="1" x14ac:dyDescent="0.35">
      <c r="A1294" s="160" t="s">
        <v>2940</v>
      </c>
      <c r="B1294" s="108" t="s">
        <v>2982</v>
      </c>
      <c r="C1294" s="109" t="s">
        <v>16</v>
      </c>
      <c r="D1294" s="109">
        <v>0</v>
      </c>
      <c r="E1294" s="126">
        <f ca="1">OFFSET(INDEX(Composições!A:J,MATCH(Orçamentária!A1294,Composições!A:A,0),8),2,0)</f>
        <v>0</v>
      </c>
      <c r="F1294" s="127">
        <f t="shared" ca="1" si="63"/>
        <v>0</v>
      </c>
      <c r="G1294" s="128" t="e">
        <f>IF(A1294&lt;&gt;"",IF(AND(#REF!="Padrão",$H$4=#REF!),BDI!$B$17,IF(AND(#REF!="Padrão",$H$4=#REF!),BDI!#REF!,IF(AND(#REF!="Diferenciado",$H$4=#REF!),BDI!$E$17,IF(AND(#REF!="Diferenciado",$H$4=#REF!),BDI!#REF!,IF(#REF!="ZERO",0))))),"")</f>
        <v>#REF!</v>
      </c>
      <c r="H1294" s="129" t="e">
        <f t="shared" ca="1" si="64"/>
        <v>#REF!</v>
      </c>
      <c r="I1294" s="127" t="e">
        <f t="shared" ca="1" si="65"/>
        <v>#REF!</v>
      </c>
    </row>
    <row r="1295" spans="1:9" hidden="1" x14ac:dyDescent="0.35">
      <c r="A1295" s="160" t="s">
        <v>2941</v>
      </c>
      <c r="B1295" s="108" t="s">
        <v>2983</v>
      </c>
      <c r="C1295" s="109" t="s">
        <v>16</v>
      </c>
      <c r="D1295" s="109">
        <v>0</v>
      </c>
      <c r="E1295" s="126" t="s">
        <v>402</v>
      </c>
      <c r="F1295" s="127" t="str">
        <f t="shared" si="63"/>
        <v/>
      </c>
      <c r="G1295" s="128" t="e">
        <f>IF(A1295&lt;&gt;"",IF(AND(#REF!="Padrão",$H$4=#REF!),BDI!$B$17,IF(AND(#REF!="Padrão",$H$4=#REF!),BDI!#REF!,IF(AND(#REF!="Diferenciado",$H$4=#REF!),BDI!$E$17,IF(AND(#REF!="Diferenciado",$H$4=#REF!),BDI!#REF!,IF(#REF!="ZERO",0))))),"")</f>
        <v>#REF!</v>
      </c>
      <c r="H1295" s="129" t="str">
        <f t="shared" si="64"/>
        <v/>
      </c>
      <c r="I1295" s="127" t="str">
        <f t="shared" si="65"/>
        <v/>
      </c>
    </row>
    <row r="1296" spans="1:9" hidden="1" x14ac:dyDescent="0.35">
      <c r="A1296" s="160" t="s">
        <v>2942</v>
      </c>
      <c r="B1296" s="108" t="s">
        <v>3157</v>
      </c>
      <c r="C1296" s="109" t="s">
        <v>70</v>
      </c>
      <c r="D1296" s="109">
        <v>0</v>
      </c>
      <c r="E1296" s="126" t="s">
        <v>402</v>
      </c>
      <c r="F1296" s="127" t="str">
        <f t="shared" si="63"/>
        <v/>
      </c>
      <c r="G1296" s="128" t="e">
        <f>IF(A1296&lt;&gt;"",IF(AND(#REF!="Padrão",$H$4=#REF!),BDI!$B$17,IF(AND(#REF!="Padrão",$H$4=#REF!),BDI!#REF!,IF(AND(#REF!="Diferenciado",$H$4=#REF!),BDI!$E$17,IF(AND(#REF!="Diferenciado",$H$4=#REF!),BDI!#REF!,IF(#REF!="ZERO",0))))),"")</f>
        <v>#REF!</v>
      </c>
      <c r="H1296" s="129" t="str">
        <f t="shared" si="64"/>
        <v/>
      </c>
      <c r="I1296" s="127" t="str">
        <f t="shared" si="65"/>
        <v/>
      </c>
    </row>
    <row r="1297" spans="1:13" hidden="1" x14ac:dyDescent="0.35">
      <c r="A1297" s="160" t="s">
        <v>2987</v>
      </c>
      <c r="B1297" s="108" t="s">
        <v>2984</v>
      </c>
      <c r="C1297" s="109" t="s">
        <v>16</v>
      </c>
      <c r="D1297" s="109">
        <v>0</v>
      </c>
      <c r="E1297" s="126" t="s">
        <v>402</v>
      </c>
      <c r="F1297" s="127" t="str">
        <f t="shared" si="63"/>
        <v/>
      </c>
      <c r="G1297" s="128" t="e">
        <f>IF(A1297&lt;&gt;"",IF(AND(#REF!="Padrão",$H$4=#REF!),BDI!$B$17,IF(AND(#REF!="Padrão",$H$4=#REF!),BDI!#REF!,IF(AND(#REF!="Diferenciado",$H$4=#REF!),BDI!$E$17,IF(AND(#REF!="Diferenciado",$H$4=#REF!),BDI!#REF!,IF(#REF!="ZERO",0))))),"")</f>
        <v>#REF!</v>
      </c>
      <c r="H1297" s="129" t="str">
        <f t="shared" si="64"/>
        <v/>
      </c>
      <c r="I1297" s="127" t="str">
        <f t="shared" si="65"/>
        <v/>
      </c>
    </row>
    <row r="1298" spans="1:13" hidden="1" x14ac:dyDescent="0.35">
      <c r="A1298" s="160" t="s">
        <v>2988</v>
      </c>
      <c r="B1298" s="108" t="s">
        <v>2985</v>
      </c>
      <c r="C1298" s="109" t="s">
        <v>16</v>
      </c>
      <c r="D1298" s="109">
        <v>0</v>
      </c>
      <c r="E1298" s="126" t="s">
        <v>402</v>
      </c>
      <c r="F1298" s="127" t="str">
        <f t="shared" si="63"/>
        <v/>
      </c>
      <c r="G1298" s="128" t="e">
        <f>IF(A1298&lt;&gt;"",IF(AND(#REF!="Padrão",$H$4=#REF!),BDI!$B$17,IF(AND(#REF!="Padrão",$H$4=#REF!),BDI!#REF!,IF(AND(#REF!="Diferenciado",$H$4=#REF!),BDI!$E$17,IF(AND(#REF!="Diferenciado",$H$4=#REF!),BDI!#REF!,IF(#REF!="ZERO",0))))),"")</f>
        <v>#REF!</v>
      </c>
      <c r="H1298" s="129" t="str">
        <f t="shared" si="64"/>
        <v/>
      </c>
      <c r="I1298" s="127" t="str">
        <f t="shared" si="65"/>
        <v/>
      </c>
    </row>
    <row r="1299" spans="1:13" hidden="1" x14ac:dyDescent="0.35">
      <c r="A1299" s="160" t="s">
        <v>2989</v>
      </c>
      <c r="B1299" s="108" t="s">
        <v>2986</v>
      </c>
      <c r="C1299" s="109" t="s">
        <v>16</v>
      </c>
      <c r="D1299" s="109">
        <v>0</v>
      </c>
      <c r="E1299" s="126" t="s">
        <v>402</v>
      </c>
      <c r="F1299" s="127" t="str">
        <f t="shared" si="63"/>
        <v/>
      </c>
      <c r="G1299" s="128" t="e">
        <f>IF(A1299&lt;&gt;"",IF(AND(#REF!="Padrão",$H$4=#REF!),BDI!$B$17,IF(AND(#REF!="Padrão",$H$4=#REF!),BDI!#REF!,IF(AND(#REF!="Diferenciado",$H$4=#REF!),BDI!$E$17,IF(AND(#REF!="Diferenciado",$H$4=#REF!),BDI!#REF!,IF(#REF!="ZERO",0))))),"")</f>
        <v>#REF!</v>
      </c>
      <c r="H1299" s="129" t="str">
        <f t="shared" si="64"/>
        <v/>
      </c>
      <c r="I1299" s="127" t="str">
        <f t="shared" si="65"/>
        <v/>
      </c>
    </row>
    <row r="1300" spans="1:13" hidden="1" x14ac:dyDescent="0.35">
      <c r="A1300" s="160" t="s">
        <v>3045</v>
      </c>
      <c r="B1300" s="108" t="s">
        <v>3046</v>
      </c>
      <c r="C1300" s="109" t="s">
        <v>70</v>
      </c>
      <c r="D1300" s="109">
        <v>0</v>
      </c>
      <c r="E1300" s="126">
        <f ca="1">OFFSET(INDEX(Composições!A:J,MATCH(Orçamentária!A1300,Composições!A:A,0),8),2,0)</f>
        <v>0</v>
      </c>
      <c r="F1300" s="127">
        <f t="shared" ref="F1300:F1343" ca="1" si="66">IF(ISNUMBER(E1300),D1300*E1300,"")</f>
        <v>0</v>
      </c>
      <c r="G1300" s="128" t="e">
        <f>IF(A1300&lt;&gt;"",IF(AND(#REF!="Padrão",$H$4=#REF!),BDI!$B$17,IF(AND(#REF!="Padrão",$H$4=#REF!),BDI!#REF!,IF(AND(#REF!="Diferenciado",$H$4=#REF!),BDI!$E$17,IF(AND(#REF!="Diferenciado",$H$4=#REF!),BDI!#REF!,IF(#REF!="ZERO",0))))),"")</f>
        <v>#REF!</v>
      </c>
      <c r="H1300" s="129" t="e">
        <f t="shared" ref="H1300:H1343" ca="1" si="67">IF(ISNUMBER(E1300),ROUND(E1300*(1+G1300),2),"")</f>
        <v>#REF!</v>
      </c>
      <c r="I1300" s="127" t="e">
        <f t="shared" ref="I1300:I1343" ca="1" si="68">IF(ISNUMBER(E1300),ROUND(H1300*D1300,2),"")</f>
        <v>#REF!</v>
      </c>
    </row>
    <row r="1301" spans="1:13" x14ac:dyDescent="0.35">
      <c r="A1301" s="168" t="s">
        <v>3047</v>
      </c>
      <c r="B1301" s="169" t="s">
        <v>3048</v>
      </c>
      <c r="C1301" s="170" t="s">
        <v>70</v>
      </c>
      <c r="D1301" s="170">
        <v>10</v>
      </c>
      <c r="E1301" s="126">
        <f ca="1">ROUND(OFFSET(INDEX(Composições!A:J,MATCH(Orçamentária!A1301,Composições!A:A,0),8),2,0),2)</f>
        <v>228.81</v>
      </c>
      <c r="F1301" s="127">
        <f t="shared" ca="1" si="66"/>
        <v>2288.1</v>
      </c>
      <c r="G1301" s="128">
        <f>BDI!$B$17</f>
        <v>0.191</v>
      </c>
      <c r="H1301" s="129">
        <f t="shared" ca="1" si="67"/>
        <v>272.51</v>
      </c>
      <c r="I1301" s="127">
        <f t="shared" ca="1" si="68"/>
        <v>2725.1</v>
      </c>
      <c r="M1301" s="204"/>
    </row>
    <row r="1302" spans="1:13" ht="25" hidden="1" x14ac:dyDescent="0.35">
      <c r="A1302" s="160" t="s">
        <v>3049</v>
      </c>
      <c r="B1302" s="108" t="s">
        <v>3050</v>
      </c>
      <c r="C1302" s="109" t="s">
        <v>16</v>
      </c>
      <c r="D1302" s="109">
        <v>0</v>
      </c>
      <c r="E1302" s="126" t="s">
        <v>402</v>
      </c>
      <c r="F1302" s="127" t="str">
        <f t="shared" si="66"/>
        <v/>
      </c>
      <c r="G1302" s="128" t="e">
        <f>IF(A1302&lt;&gt;"",IF(AND(#REF!="Padrão",$H$4=#REF!),BDI!$B$17,IF(AND(#REF!="Padrão",$H$4=#REF!),BDI!#REF!,IF(AND(#REF!="Diferenciado",$H$4=#REF!),BDI!$E$17,IF(AND(#REF!="Diferenciado",$H$4=#REF!),BDI!#REF!,IF(#REF!="ZERO",0))))),"")</f>
        <v>#REF!</v>
      </c>
      <c r="H1302" s="129" t="str">
        <f t="shared" si="67"/>
        <v/>
      </c>
      <c r="I1302" s="127" t="str">
        <f t="shared" si="68"/>
        <v/>
      </c>
    </row>
    <row r="1303" spans="1:13" ht="25" hidden="1" x14ac:dyDescent="0.35">
      <c r="A1303" s="160" t="s">
        <v>3051</v>
      </c>
      <c r="B1303" s="108" t="s">
        <v>3052</v>
      </c>
      <c r="C1303" s="109" t="s">
        <v>16</v>
      </c>
      <c r="D1303" s="109">
        <v>0</v>
      </c>
      <c r="E1303" s="126" t="s">
        <v>402</v>
      </c>
      <c r="F1303" s="127" t="str">
        <f t="shared" si="66"/>
        <v/>
      </c>
      <c r="G1303" s="128" t="e">
        <f>IF(A1303&lt;&gt;"",IF(AND(#REF!="Padrão",$H$4=#REF!),BDI!$B$17,IF(AND(#REF!="Padrão",$H$4=#REF!),BDI!#REF!,IF(AND(#REF!="Diferenciado",$H$4=#REF!),BDI!$E$17,IF(AND(#REF!="Diferenciado",$H$4=#REF!),BDI!#REF!,IF(#REF!="ZERO",0))))),"")</f>
        <v>#REF!</v>
      </c>
      <c r="H1303" s="129" t="str">
        <f t="shared" si="67"/>
        <v/>
      </c>
      <c r="I1303" s="127" t="str">
        <f t="shared" si="68"/>
        <v/>
      </c>
    </row>
    <row r="1304" spans="1:13" ht="25" hidden="1" x14ac:dyDescent="0.35">
      <c r="A1304" s="160" t="s">
        <v>3053</v>
      </c>
      <c r="B1304" s="108" t="s">
        <v>3054</v>
      </c>
      <c r="C1304" s="109" t="s">
        <v>16</v>
      </c>
      <c r="D1304" s="109">
        <v>0</v>
      </c>
      <c r="E1304" s="126" t="s">
        <v>402</v>
      </c>
      <c r="F1304" s="127" t="str">
        <f t="shared" si="66"/>
        <v/>
      </c>
      <c r="G1304" s="128" t="e">
        <f>IF(A1304&lt;&gt;"",IF(AND(#REF!="Padrão",$H$4=#REF!),BDI!$B$17,IF(AND(#REF!="Padrão",$H$4=#REF!),BDI!#REF!,IF(AND(#REF!="Diferenciado",$H$4=#REF!),BDI!$E$17,IF(AND(#REF!="Diferenciado",$H$4=#REF!),BDI!#REF!,IF(#REF!="ZERO",0))))),"")</f>
        <v>#REF!</v>
      </c>
      <c r="H1304" s="129" t="str">
        <f t="shared" si="67"/>
        <v/>
      </c>
      <c r="I1304" s="127" t="str">
        <f t="shared" si="68"/>
        <v/>
      </c>
    </row>
    <row r="1305" spans="1:13" ht="25" hidden="1" x14ac:dyDescent="0.35">
      <c r="A1305" s="160" t="s">
        <v>3055</v>
      </c>
      <c r="B1305" s="108" t="s">
        <v>3056</v>
      </c>
      <c r="C1305" s="109" t="s">
        <v>16</v>
      </c>
      <c r="D1305" s="109">
        <v>0</v>
      </c>
      <c r="E1305" s="126" t="s">
        <v>402</v>
      </c>
      <c r="F1305" s="127" t="str">
        <f t="shared" si="66"/>
        <v/>
      </c>
      <c r="G1305" s="128" t="e">
        <f>IF(A1305&lt;&gt;"",IF(AND(#REF!="Padrão",$H$4=#REF!),BDI!$B$17,IF(AND(#REF!="Padrão",$H$4=#REF!),BDI!#REF!,IF(AND(#REF!="Diferenciado",$H$4=#REF!),BDI!$E$17,IF(AND(#REF!="Diferenciado",$H$4=#REF!),BDI!#REF!,IF(#REF!="ZERO",0))))),"")</f>
        <v>#REF!</v>
      </c>
      <c r="H1305" s="129" t="str">
        <f t="shared" si="67"/>
        <v/>
      </c>
      <c r="I1305" s="127" t="str">
        <f t="shared" si="68"/>
        <v/>
      </c>
    </row>
    <row r="1306" spans="1:13" ht="37.5" hidden="1" x14ac:dyDescent="0.35">
      <c r="A1306" s="160" t="s">
        <v>3057</v>
      </c>
      <c r="B1306" s="108" t="s">
        <v>3058</v>
      </c>
      <c r="C1306" s="109" t="s">
        <v>16</v>
      </c>
      <c r="D1306" s="109">
        <v>0</v>
      </c>
      <c r="E1306" s="126" t="s">
        <v>402</v>
      </c>
      <c r="F1306" s="127" t="str">
        <f t="shared" si="66"/>
        <v/>
      </c>
      <c r="G1306" s="128" t="e">
        <f>IF(A1306&lt;&gt;"",IF(AND(#REF!="Padrão",$H$4=#REF!),BDI!$B$17,IF(AND(#REF!="Padrão",$H$4=#REF!),BDI!#REF!,IF(AND(#REF!="Diferenciado",$H$4=#REF!),BDI!$E$17,IF(AND(#REF!="Diferenciado",$H$4=#REF!),BDI!#REF!,IF(#REF!="ZERO",0))))),"")</f>
        <v>#REF!</v>
      </c>
      <c r="H1306" s="129" t="str">
        <f t="shared" si="67"/>
        <v/>
      </c>
      <c r="I1306" s="127" t="str">
        <f t="shared" si="68"/>
        <v/>
      </c>
    </row>
    <row r="1307" spans="1:13" ht="25" hidden="1" x14ac:dyDescent="0.35">
      <c r="A1307" s="160" t="s">
        <v>3059</v>
      </c>
      <c r="B1307" s="108" t="s">
        <v>3060</v>
      </c>
      <c r="C1307" s="109" t="s">
        <v>16</v>
      </c>
      <c r="D1307" s="109">
        <v>0</v>
      </c>
      <c r="E1307" s="126" t="s">
        <v>402</v>
      </c>
      <c r="F1307" s="127" t="str">
        <f t="shared" si="66"/>
        <v/>
      </c>
      <c r="G1307" s="128" t="e">
        <f>IF(A1307&lt;&gt;"",IF(AND(#REF!="Padrão",$H$4=#REF!),BDI!$B$17,IF(AND(#REF!="Padrão",$H$4=#REF!),BDI!#REF!,IF(AND(#REF!="Diferenciado",$H$4=#REF!),BDI!$E$17,IF(AND(#REF!="Diferenciado",$H$4=#REF!),BDI!#REF!,IF(#REF!="ZERO",0))))),"")</f>
        <v>#REF!</v>
      </c>
      <c r="H1307" s="129" t="str">
        <f t="shared" si="67"/>
        <v/>
      </c>
      <c r="I1307" s="127" t="str">
        <f t="shared" si="68"/>
        <v/>
      </c>
    </row>
    <row r="1308" spans="1:13" ht="25" hidden="1" x14ac:dyDescent="0.35">
      <c r="A1308" s="160" t="s">
        <v>3061</v>
      </c>
      <c r="B1308" s="108" t="s">
        <v>3062</v>
      </c>
      <c r="C1308" s="109" t="s">
        <v>16</v>
      </c>
      <c r="D1308" s="109">
        <v>0</v>
      </c>
      <c r="E1308" s="126" t="s">
        <v>402</v>
      </c>
      <c r="F1308" s="127" t="str">
        <f t="shared" si="66"/>
        <v/>
      </c>
      <c r="G1308" s="128" t="e">
        <f>IF(A1308&lt;&gt;"",IF(AND(#REF!="Padrão",$H$4=#REF!),BDI!$B$17,IF(AND(#REF!="Padrão",$H$4=#REF!),BDI!#REF!,IF(AND(#REF!="Diferenciado",$H$4=#REF!),BDI!$E$17,IF(AND(#REF!="Diferenciado",$H$4=#REF!),BDI!#REF!,IF(#REF!="ZERO",0))))),"")</f>
        <v>#REF!</v>
      </c>
      <c r="H1308" s="129" t="str">
        <f t="shared" si="67"/>
        <v/>
      </c>
      <c r="I1308" s="127" t="str">
        <f t="shared" si="68"/>
        <v/>
      </c>
    </row>
    <row r="1309" spans="1:13" ht="37.5" hidden="1" x14ac:dyDescent="0.35">
      <c r="A1309" s="160" t="s">
        <v>3063</v>
      </c>
      <c r="B1309" s="108" t="s">
        <v>3064</v>
      </c>
      <c r="C1309" s="109" t="s">
        <v>16</v>
      </c>
      <c r="D1309" s="109">
        <v>0</v>
      </c>
      <c r="E1309" s="126" t="s">
        <v>402</v>
      </c>
      <c r="F1309" s="127" t="str">
        <f t="shared" si="66"/>
        <v/>
      </c>
      <c r="G1309" s="128" t="e">
        <f>IF(A1309&lt;&gt;"",IF(AND(#REF!="Padrão",$H$4=#REF!),BDI!$B$17,IF(AND(#REF!="Padrão",$H$4=#REF!),BDI!#REF!,IF(AND(#REF!="Diferenciado",$H$4=#REF!),BDI!$E$17,IF(AND(#REF!="Diferenciado",$H$4=#REF!),BDI!#REF!,IF(#REF!="ZERO",0))))),"")</f>
        <v>#REF!</v>
      </c>
      <c r="H1309" s="129" t="str">
        <f t="shared" si="67"/>
        <v/>
      </c>
      <c r="I1309" s="127" t="str">
        <f t="shared" si="68"/>
        <v/>
      </c>
    </row>
    <row r="1310" spans="1:13" ht="25" hidden="1" x14ac:dyDescent="0.35">
      <c r="A1310" s="160" t="s">
        <v>3065</v>
      </c>
      <c r="B1310" s="108" t="s">
        <v>3066</v>
      </c>
      <c r="C1310" s="109" t="s">
        <v>16</v>
      </c>
      <c r="D1310" s="109">
        <v>0</v>
      </c>
      <c r="E1310" s="126" t="s">
        <v>402</v>
      </c>
      <c r="F1310" s="127" t="str">
        <f t="shared" si="66"/>
        <v/>
      </c>
      <c r="G1310" s="128" t="e">
        <f>IF(A1310&lt;&gt;"",IF(AND(#REF!="Padrão",$H$4=#REF!),BDI!$B$17,IF(AND(#REF!="Padrão",$H$4=#REF!),BDI!#REF!,IF(AND(#REF!="Diferenciado",$H$4=#REF!),BDI!$E$17,IF(AND(#REF!="Diferenciado",$H$4=#REF!),BDI!#REF!,IF(#REF!="ZERO",0))))),"")</f>
        <v>#REF!</v>
      </c>
      <c r="H1310" s="129" t="str">
        <f t="shared" si="67"/>
        <v/>
      </c>
      <c r="I1310" s="127" t="str">
        <f t="shared" si="68"/>
        <v/>
      </c>
    </row>
    <row r="1311" spans="1:13" ht="25" hidden="1" x14ac:dyDescent="0.35">
      <c r="A1311" s="160" t="s">
        <v>3067</v>
      </c>
      <c r="B1311" s="108" t="s">
        <v>3068</v>
      </c>
      <c r="C1311" s="109" t="s">
        <v>16</v>
      </c>
      <c r="D1311" s="109">
        <v>0</v>
      </c>
      <c r="E1311" s="126" t="s">
        <v>402</v>
      </c>
      <c r="F1311" s="127" t="str">
        <f t="shared" si="66"/>
        <v/>
      </c>
      <c r="G1311" s="128" t="e">
        <f>IF(A1311&lt;&gt;"",IF(AND(#REF!="Padrão",$H$4=#REF!),BDI!$B$17,IF(AND(#REF!="Padrão",$H$4=#REF!),BDI!#REF!,IF(AND(#REF!="Diferenciado",$H$4=#REF!),BDI!$E$17,IF(AND(#REF!="Diferenciado",$H$4=#REF!),BDI!#REF!,IF(#REF!="ZERO",0))))),"")</f>
        <v>#REF!</v>
      </c>
      <c r="H1311" s="129" t="str">
        <f t="shared" si="67"/>
        <v/>
      </c>
      <c r="I1311" s="127" t="str">
        <f t="shared" si="68"/>
        <v/>
      </c>
    </row>
    <row r="1312" spans="1:13" ht="37.5" hidden="1" x14ac:dyDescent="0.35">
      <c r="A1312" s="160" t="s">
        <v>3069</v>
      </c>
      <c r="B1312" s="108" t="s">
        <v>3070</v>
      </c>
      <c r="C1312" s="109" t="s">
        <v>16</v>
      </c>
      <c r="D1312" s="109">
        <v>0</v>
      </c>
      <c r="E1312" s="126" t="s">
        <v>402</v>
      </c>
      <c r="F1312" s="127" t="str">
        <f t="shared" si="66"/>
        <v/>
      </c>
      <c r="G1312" s="128" t="e">
        <f>IF(A1312&lt;&gt;"",IF(AND(#REF!="Padrão",$H$4=#REF!),BDI!$B$17,IF(AND(#REF!="Padrão",$H$4=#REF!),BDI!#REF!,IF(AND(#REF!="Diferenciado",$H$4=#REF!),BDI!$E$17,IF(AND(#REF!="Diferenciado",$H$4=#REF!),BDI!#REF!,IF(#REF!="ZERO",0))))),"")</f>
        <v>#REF!</v>
      </c>
      <c r="H1312" s="129" t="str">
        <f t="shared" si="67"/>
        <v/>
      </c>
      <c r="I1312" s="127" t="str">
        <f t="shared" si="68"/>
        <v/>
      </c>
    </row>
    <row r="1313" spans="1:9" ht="25" hidden="1" x14ac:dyDescent="0.35">
      <c r="A1313" s="160" t="s">
        <v>3071</v>
      </c>
      <c r="B1313" s="108" t="s">
        <v>3072</v>
      </c>
      <c r="C1313" s="109" t="s">
        <v>16</v>
      </c>
      <c r="D1313" s="109">
        <v>0</v>
      </c>
      <c r="E1313" s="126" t="s">
        <v>402</v>
      </c>
      <c r="F1313" s="127" t="str">
        <f t="shared" si="66"/>
        <v/>
      </c>
      <c r="G1313" s="128" t="e">
        <f>IF(A1313&lt;&gt;"",IF(AND(#REF!="Padrão",$H$4=#REF!),BDI!$B$17,IF(AND(#REF!="Padrão",$H$4=#REF!),BDI!#REF!,IF(AND(#REF!="Diferenciado",$H$4=#REF!),BDI!$E$17,IF(AND(#REF!="Diferenciado",$H$4=#REF!),BDI!#REF!,IF(#REF!="ZERO",0))))),"")</f>
        <v>#REF!</v>
      </c>
      <c r="H1313" s="129" t="str">
        <f t="shared" si="67"/>
        <v/>
      </c>
      <c r="I1313" s="127" t="str">
        <f t="shared" si="68"/>
        <v/>
      </c>
    </row>
    <row r="1314" spans="1:9" ht="25" hidden="1" x14ac:dyDescent="0.35">
      <c r="A1314" s="160" t="s">
        <v>3073</v>
      </c>
      <c r="B1314" s="108" t="s">
        <v>3074</v>
      </c>
      <c r="C1314" s="109" t="s">
        <v>16</v>
      </c>
      <c r="D1314" s="109">
        <v>0</v>
      </c>
      <c r="E1314" s="126" t="s">
        <v>402</v>
      </c>
      <c r="F1314" s="127" t="str">
        <f t="shared" si="66"/>
        <v/>
      </c>
      <c r="G1314" s="128" t="e">
        <f>IF(A1314&lt;&gt;"",IF(AND(#REF!="Padrão",$H$4=#REF!),BDI!$B$17,IF(AND(#REF!="Padrão",$H$4=#REF!),BDI!#REF!,IF(AND(#REF!="Diferenciado",$H$4=#REF!),BDI!$E$17,IF(AND(#REF!="Diferenciado",$H$4=#REF!),BDI!#REF!,IF(#REF!="ZERO",0))))),"")</f>
        <v>#REF!</v>
      </c>
      <c r="H1314" s="129" t="str">
        <f t="shared" si="67"/>
        <v/>
      </c>
      <c r="I1314" s="127" t="str">
        <f t="shared" si="68"/>
        <v/>
      </c>
    </row>
    <row r="1315" spans="1:9" hidden="1" x14ac:dyDescent="0.35">
      <c r="A1315" s="160" t="s">
        <v>3075</v>
      </c>
      <c r="B1315" s="108" t="s">
        <v>3076</v>
      </c>
      <c r="C1315" s="109" t="s">
        <v>16</v>
      </c>
      <c r="D1315" s="109">
        <v>0</v>
      </c>
      <c r="E1315" s="126">
        <f ca="1">OFFSET(INDEX(Composições!A:J,MATCH(Orçamentária!A1315,Composições!A:A,0),8),2,0)</f>
        <v>0</v>
      </c>
      <c r="F1315" s="127">
        <f t="shared" ca="1" si="66"/>
        <v>0</v>
      </c>
      <c r="G1315" s="128" t="e">
        <f>IF(A1315&lt;&gt;"",IF(AND(#REF!="Padrão",$H$4=#REF!),BDI!$B$17,IF(AND(#REF!="Padrão",$H$4=#REF!),BDI!#REF!,IF(AND(#REF!="Diferenciado",$H$4=#REF!),BDI!$E$17,IF(AND(#REF!="Diferenciado",$H$4=#REF!),BDI!#REF!,IF(#REF!="ZERO",0))))),"")</f>
        <v>#REF!</v>
      </c>
      <c r="H1315" s="129" t="e">
        <f t="shared" ca="1" si="67"/>
        <v>#REF!</v>
      </c>
      <c r="I1315" s="127" t="e">
        <f t="shared" ca="1" si="68"/>
        <v>#REF!</v>
      </c>
    </row>
    <row r="1316" spans="1:9" hidden="1" x14ac:dyDescent="0.35">
      <c r="A1316" s="160" t="s">
        <v>3077</v>
      </c>
      <c r="B1316" s="108" t="s">
        <v>3078</v>
      </c>
      <c r="C1316" s="109" t="s">
        <v>16</v>
      </c>
      <c r="D1316" s="109">
        <v>0</v>
      </c>
      <c r="E1316" s="126">
        <f ca="1">OFFSET(INDEX(Composições!A:J,MATCH(Orçamentária!A1316,Composições!A:A,0),8),2,0)</f>
        <v>0</v>
      </c>
      <c r="F1316" s="127">
        <f t="shared" ca="1" si="66"/>
        <v>0</v>
      </c>
      <c r="G1316" s="128" t="e">
        <f>IF(A1316&lt;&gt;"",IF(AND(#REF!="Padrão",$H$4=#REF!),BDI!$B$17,IF(AND(#REF!="Padrão",$H$4=#REF!),BDI!#REF!,IF(AND(#REF!="Diferenciado",$H$4=#REF!),BDI!$E$17,IF(AND(#REF!="Diferenciado",$H$4=#REF!),BDI!#REF!,IF(#REF!="ZERO",0))))),"")</f>
        <v>#REF!</v>
      </c>
      <c r="H1316" s="129" t="e">
        <f t="shared" ca="1" si="67"/>
        <v>#REF!</v>
      </c>
      <c r="I1316" s="127" t="e">
        <f t="shared" ca="1" si="68"/>
        <v>#REF!</v>
      </c>
    </row>
    <row r="1317" spans="1:9" hidden="1" x14ac:dyDescent="0.35">
      <c r="A1317" s="160" t="s">
        <v>3079</v>
      </c>
      <c r="B1317" s="108" t="s">
        <v>3080</v>
      </c>
      <c r="C1317" s="109" t="s">
        <v>16</v>
      </c>
      <c r="D1317" s="109">
        <v>0</v>
      </c>
      <c r="E1317" s="126">
        <f ca="1">OFFSET(INDEX(Composições!A:J,MATCH(Orçamentária!A1317,Composições!A:A,0),8),2,0)</f>
        <v>0</v>
      </c>
      <c r="F1317" s="127">
        <f t="shared" ca="1" si="66"/>
        <v>0</v>
      </c>
      <c r="G1317" s="128" t="e">
        <f>IF(A1317&lt;&gt;"",IF(AND(#REF!="Padrão",$H$4=#REF!),BDI!$B$17,IF(AND(#REF!="Padrão",$H$4=#REF!),BDI!#REF!,IF(AND(#REF!="Diferenciado",$H$4=#REF!),BDI!$E$17,IF(AND(#REF!="Diferenciado",$H$4=#REF!),BDI!#REF!,IF(#REF!="ZERO",0))))),"")</f>
        <v>#REF!</v>
      </c>
      <c r="H1317" s="129" t="e">
        <f t="shared" ca="1" si="67"/>
        <v>#REF!</v>
      </c>
      <c r="I1317" s="127" t="e">
        <f t="shared" ca="1" si="68"/>
        <v>#REF!</v>
      </c>
    </row>
    <row r="1318" spans="1:9" hidden="1" x14ac:dyDescent="0.35">
      <c r="A1318" s="160" t="s">
        <v>3081</v>
      </c>
      <c r="B1318" s="108" t="s">
        <v>3082</v>
      </c>
      <c r="C1318" s="109" t="s">
        <v>16</v>
      </c>
      <c r="D1318" s="109">
        <v>0</v>
      </c>
      <c r="E1318" s="126">
        <f ca="1">OFFSET(INDEX(Composições!A:J,MATCH(Orçamentária!A1318,Composições!A:A,0),8),2,0)</f>
        <v>0</v>
      </c>
      <c r="F1318" s="127">
        <f t="shared" ca="1" si="66"/>
        <v>0</v>
      </c>
      <c r="G1318" s="128" t="e">
        <f>IF(A1318&lt;&gt;"",IF(AND(#REF!="Padrão",$H$4=#REF!),BDI!$B$17,IF(AND(#REF!="Padrão",$H$4=#REF!),BDI!#REF!,IF(AND(#REF!="Diferenciado",$H$4=#REF!),BDI!$E$17,IF(AND(#REF!="Diferenciado",$H$4=#REF!),BDI!#REF!,IF(#REF!="ZERO",0))))),"")</f>
        <v>#REF!</v>
      </c>
      <c r="H1318" s="129" t="e">
        <f t="shared" ca="1" si="67"/>
        <v>#REF!</v>
      </c>
      <c r="I1318" s="127" t="e">
        <f t="shared" ca="1" si="68"/>
        <v>#REF!</v>
      </c>
    </row>
    <row r="1319" spans="1:9" hidden="1" x14ac:dyDescent="0.35">
      <c r="A1319" s="160" t="s">
        <v>3083</v>
      </c>
      <c r="B1319" s="108" t="s">
        <v>3084</v>
      </c>
      <c r="C1319" s="109" t="s">
        <v>16</v>
      </c>
      <c r="D1319" s="109">
        <v>0</v>
      </c>
      <c r="E1319" s="126">
        <f ca="1">OFFSET(INDEX(Composições!A:J,MATCH(Orçamentária!A1319,Composições!A:A,0),8),2,0)</f>
        <v>0</v>
      </c>
      <c r="F1319" s="127">
        <f t="shared" ca="1" si="66"/>
        <v>0</v>
      </c>
      <c r="G1319" s="128" t="e">
        <f>IF(A1319&lt;&gt;"",IF(AND(#REF!="Padrão",$H$4=#REF!),BDI!$B$17,IF(AND(#REF!="Padrão",$H$4=#REF!),BDI!#REF!,IF(AND(#REF!="Diferenciado",$H$4=#REF!),BDI!$E$17,IF(AND(#REF!="Diferenciado",$H$4=#REF!),BDI!#REF!,IF(#REF!="ZERO",0))))),"")</f>
        <v>#REF!</v>
      </c>
      <c r="H1319" s="129" t="e">
        <f t="shared" ca="1" si="67"/>
        <v>#REF!</v>
      </c>
      <c r="I1319" s="127" t="e">
        <f t="shared" ca="1" si="68"/>
        <v>#REF!</v>
      </c>
    </row>
    <row r="1320" spans="1:9" hidden="1" x14ac:dyDescent="0.35">
      <c r="A1320" s="160" t="s">
        <v>3085</v>
      </c>
      <c r="B1320" s="108" t="s">
        <v>3086</v>
      </c>
      <c r="C1320" s="109" t="s">
        <v>16</v>
      </c>
      <c r="D1320" s="109">
        <v>0</v>
      </c>
      <c r="E1320" s="126">
        <f ca="1">OFFSET(INDEX(Composições!A:J,MATCH(Orçamentária!A1320,Composições!A:A,0),8),2,0)</f>
        <v>0</v>
      </c>
      <c r="F1320" s="127">
        <f t="shared" ca="1" si="66"/>
        <v>0</v>
      </c>
      <c r="G1320" s="128" t="e">
        <f>IF(A1320&lt;&gt;"",IF(AND(#REF!="Padrão",$H$4=#REF!),BDI!$B$17,IF(AND(#REF!="Padrão",$H$4=#REF!),BDI!#REF!,IF(AND(#REF!="Diferenciado",$H$4=#REF!),BDI!$E$17,IF(AND(#REF!="Diferenciado",$H$4=#REF!),BDI!#REF!,IF(#REF!="ZERO",0))))),"")</f>
        <v>#REF!</v>
      </c>
      <c r="H1320" s="129" t="e">
        <f t="shared" ca="1" si="67"/>
        <v>#REF!</v>
      </c>
      <c r="I1320" s="127" t="e">
        <f t="shared" ca="1" si="68"/>
        <v>#REF!</v>
      </c>
    </row>
    <row r="1321" spans="1:9" hidden="1" x14ac:dyDescent="0.35">
      <c r="A1321" s="160" t="s">
        <v>3087</v>
      </c>
      <c r="B1321" s="108" t="s">
        <v>3088</v>
      </c>
      <c r="C1321" s="109" t="s">
        <v>16</v>
      </c>
      <c r="D1321" s="109">
        <v>0</v>
      </c>
      <c r="E1321" s="126">
        <f ca="1">OFFSET(INDEX(Composições!A:J,MATCH(Orçamentária!A1321,Composições!A:A,0),8),2,0)</f>
        <v>0</v>
      </c>
      <c r="F1321" s="127">
        <f t="shared" ca="1" si="66"/>
        <v>0</v>
      </c>
      <c r="G1321" s="128" t="e">
        <f>IF(A1321&lt;&gt;"",IF(AND(#REF!="Padrão",$H$4=#REF!),BDI!$B$17,IF(AND(#REF!="Padrão",$H$4=#REF!),BDI!#REF!,IF(AND(#REF!="Diferenciado",$H$4=#REF!),BDI!$E$17,IF(AND(#REF!="Diferenciado",$H$4=#REF!),BDI!#REF!,IF(#REF!="ZERO",0))))),"")</f>
        <v>#REF!</v>
      </c>
      <c r="H1321" s="129" t="e">
        <f t="shared" ca="1" si="67"/>
        <v>#REF!</v>
      </c>
      <c r="I1321" s="127" t="e">
        <f t="shared" ca="1" si="68"/>
        <v>#REF!</v>
      </c>
    </row>
    <row r="1322" spans="1:9" hidden="1" x14ac:dyDescent="0.35">
      <c r="A1322" s="160" t="s">
        <v>3089</v>
      </c>
      <c r="B1322" s="108" t="s">
        <v>3090</v>
      </c>
      <c r="C1322" s="109" t="s">
        <v>69</v>
      </c>
      <c r="D1322" s="109">
        <v>0</v>
      </c>
      <c r="E1322" s="126">
        <f ca="1">OFFSET(INDEX(Composições!A:J,MATCH(Orçamentária!A1322,Composições!A:A,0),8),2,0)</f>
        <v>0</v>
      </c>
      <c r="F1322" s="127">
        <f t="shared" ca="1" si="66"/>
        <v>0</v>
      </c>
      <c r="G1322" s="128" t="e">
        <f>IF(A1322&lt;&gt;"",IF(AND(#REF!="Padrão",$H$4=#REF!),BDI!$B$17,IF(AND(#REF!="Padrão",$H$4=#REF!),BDI!#REF!,IF(AND(#REF!="Diferenciado",$H$4=#REF!),BDI!$E$17,IF(AND(#REF!="Diferenciado",$H$4=#REF!),BDI!#REF!,IF(#REF!="ZERO",0))))),"")</f>
        <v>#REF!</v>
      </c>
      <c r="H1322" s="129" t="e">
        <f t="shared" ca="1" si="67"/>
        <v>#REF!</v>
      </c>
      <c r="I1322" s="127" t="e">
        <f t="shared" ca="1" si="68"/>
        <v>#REF!</v>
      </c>
    </row>
    <row r="1323" spans="1:9" hidden="1" x14ac:dyDescent="0.35">
      <c r="A1323" s="160" t="s">
        <v>3091</v>
      </c>
      <c r="B1323" s="108" t="s">
        <v>3092</v>
      </c>
      <c r="C1323" s="109" t="s">
        <v>16</v>
      </c>
      <c r="D1323" s="109">
        <v>0</v>
      </c>
      <c r="E1323" s="126">
        <f ca="1">OFFSET(INDEX(Composições!A:J,MATCH(Orçamentária!A1323,Composições!A:A,0),8),2,0)</f>
        <v>0</v>
      </c>
      <c r="F1323" s="127">
        <f t="shared" ca="1" si="66"/>
        <v>0</v>
      </c>
      <c r="G1323" s="128" t="e">
        <f>IF(A1323&lt;&gt;"",IF(AND(#REF!="Padrão",$H$4=#REF!),BDI!$B$17,IF(AND(#REF!="Padrão",$H$4=#REF!),BDI!#REF!,IF(AND(#REF!="Diferenciado",$H$4=#REF!),BDI!$E$17,IF(AND(#REF!="Diferenciado",$H$4=#REF!),BDI!#REF!,IF(#REF!="ZERO",0))))),"")</f>
        <v>#REF!</v>
      </c>
      <c r="H1323" s="129" t="e">
        <f t="shared" ca="1" si="67"/>
        <v>#REF!</v>
      </c>
      <c r="I1323" s="127" t="e">
        <f t="shared" ca="1" si="68"/>
        <v>#REF!</v>
      </c>
    </row>
    <row r="1324" spans="1:9" hidden="1" x14ac:dyDescent="0.35">
      <c r="A1324" s="160" t="s">
        <v>3093</v>
      </c>
      <c r="B1324" s="108" t="s">
        <v>3094</v>
      </c>
      <c r="C1324" s="109" t="s">
        <v>16</v>
      </c>
      <c r="D1324" s="109">
        <v>0</v>
      </c>
      <c r="E1324" s="126">
        <f ca="1">OFFSET(INDEX(Composições!A:J,MATCH(Orçamentária!A1324,Composições!A:A,0),8),2,0)</f>
        <v>0</v>
      </c>
      <c r="F1324" s="127">
        <f t="shared" ca="1" si="66"/>
        <v>0</v>
      </c>
      <c r="G1324" s="128" t="e">
        <f>IF(A1324&lt;&gt;"",IF(AND(#REF!="Padrão",$H$4=#REF!),BDI!$B$17,IF(AND(#REF!="Padrão",$H$4=#REF!),BDI!#REF!,IF(AND(#REF!="Diferenciado",$H$4=#REF!),BDI!$E$17,IF(AND(#REF!="Diferenciado",$H$4=#REF!),BDI!#REF!,IF(#REF!="ZERO",0))))),"")</f>
        <v>#REF!</v>
      </c>
      <c r="H1324" s="129" t="e">
        <f t="shared" ca="1" si="67"/>
        <v>#REF!</v>
      </c>
      <c r="I1324" s="127" t="e">
        <f t="shared" ca="1" si="68"/>
        <v>#REF!</v>
      </c>
    </row>
    <row r="1325" spans="1:9" hidden="1" x14ac:dyDescent="0.35">
      <c r="A1325" s="160" t="s">
        <v>3095</v>
      </c>
      <c r="B1325" s="108" t="s">
        <v>3096</v>
      </c>
      <c r="C1325" s="109" t="s">
        <v>16</v>
      </c>
      <c r="D1325" s="109">
        <v>0</v>
      </c>
      <c r="E1325" s="126" t="s">
        <v>402</v>
      </c>
      <c r="F1325" s="127" t="str">
        <f t="shared" si="66"/>
        <v/>
      </c>
      <c r="G1325" s="128" t="e">
        <f>IF(A1325&lt;&gt;"",IF(AND(#REF!="Padrão",$H$4=#REF!),BDI!$B$17,IF(AND(#REF!="Padrão",$H$4=#REF!),BDI!#REF!,IF(AND(#REF!="Diferenciado",$H$4=#REF!),BDI!$E$17,IF(AND(#REF!="Diferenciado",$H$4=#REF!),BDI!#REF!,IF(#REF!="ZERO",0))))),"")</f>
        <v>#REF!</v>
      </c>
      <c r="H1325" s="129" t="str">
        <f t="shared" si="67"/>
        <v/>
      </c>
      <c r="I1325" s="127" t="str">
        <f t="shared" si="68"/>
        <v/>
      </c>
    </row>
    <row r="1326" spans="1:9" hidden="1" x14ac:dyDescent="0.35">
      <c r="A1326" s="160" t="s">
        <v>3097</v>
      </c>
      <c r="B1326" s="108" t="s">
        <v>3098</v>
      </c>
      <c r="C1326" s="109" t="s">
        <v>16</v>
      </c>
      <c r="D1326" s="109">
        <v>0</v>
      </c>
      <c r="E1326" s="126" t="s">
        <v>402</v>
      </c>
      <c r="F1326" s="127" t="str">
        <f t="shared" si="66"/>
        <v/>
      </c>
      <c r="G1326" s="128" t="e">
        <f>IF(A1326&lt;&gt;"",IF(AND(#REF!="Padrão",$H$4=#REF!),BDI!$B$17,IF(AND(#REF!="Padrão",$H$4=#REF!),BDI!#REF!,IF(AND(#REF!="Diferenciado",$H$4=#REF!),BDI!$E$17,IF(AND(#REF!="Diferenciado",$H$4=#REF!),BDI!#REF!,IF(#REF!="ZERO",0))))),"")</f>
        <v>#REF!</v>
      </c>
      <c r="H1326" s="129" t="str">
        <f t="shared" si="67"/>
        <v/>
      </c>
      <c r="I1326" s="127" t="str">
        <f t="shared" si="68"/>
        <v/>
      </c>
    </row>
    <row r="1327" spans="1:9" hidden="1" x14ac:dyDescent="0.35">
      <c r="A1327" s="160" t="s">
        <v>3099</v>
      </c>
      <c r="B1327" s="108" t="s">
        <v>3100</v>
      </c>
      <c r="C1327" s="109" t="s">
        <v>16</v>
      </c>
      <c r="D1327" s="109">
        <v>0</v>
      </c>
      <c r="E1327" s="126" t="s">
        <v>402</v>
      </c>
      <c r="F1327" s="127" t="str">
        <f t="shared" si="66"/>
        <v/>
      </c>
      <c r="G1327" s="128" t="e">
        <f>IF(A1327&lt;&gt;"",IF(AND(#REF!="Padrão",$H$4=#REF!),BDI!$B$17,IF(AND(#REF!="Padrão",$H$4=#REF!),BDI!#REF!,IF(AND(#REF!="Diferenciado",$H$4=#REF!),BDI!$E$17,IF(AND(#REF!="Diferenciado",$H$4=#REF!),BDI!#REF!,IF(#REF!="ZERO",0))))),"")</f>
        <v>#REF!</v>
      </c>
      <c r="H1327" s="129" t="str">
        <f t="shared" si="67"/>
        <v/>
      </c>
      <c r="I1327" s="127" t="str">
        <f t="shared" si="68"/>
        <v/>
      </c>
    </row>
    <row r="1328" spans="1:9" hidden="1" x14ac:dyDescent="0.35">
      <c r="A1328" s="160" t="s">
        <v>3101</v>
      </c>
      <c r="B1328" s="108" t="s">
        <v>3102</v>
      </c>
      <c r="C1328" s="109" t="s">
        <v>16</v>
      </c>
      <c r="D1328" s="109">
        <v>0</v>
      </c>
      <c r="E1328" s="126" t="s">
        <v>402</v>
      </c>
      <c r="F1328" s="127" t="str">
        <f t="shared" si="66"/>
        <v/>
      </c>
      <c r="G1328" s="128" t="e">
        <f>IF(A1328&lt;&gt;"",IF(AND(#REF!="Padrão",$H$4=#REF!),BDI!$B$17,IF(AND(#REF!="Padrão",$H$4=#REF!),BDI!#REF!,IF(AND(#REF!="Diferenciado",$H$4=#REF!),BDI!$E$17,IF(AND(#REF!="Diferenciado",$H$4=#REF!),BDI!#REF!,IF(#REF!="ZERO",0))))),"")</f>
        <v>#REF!</v>
      </c>
      <c r="H1328" s="129" t="str">
        <f t="shared" si="67"/>
        <v/>
      </c>
      <c r="I1328" s="127" t="str">
        <f t="shared" si="68"/>
        <v/>
      </c>
    </row>
    <row r="1329" spans="1:13" hidden="1" x14ac:dyDescent="0.35">
      <c r="A1329" s="160" t="s">
        <v>3103</v>
      </c>
      <c r="B1329" s="108" t="s">
        <v>3104</v>
      </c>
      <c r="C1329" s="109" t="s">
        <v>16</v>
      </c>
      <c r="D1329" s="109">
        <v>0</v>
      </c>
      <c r="E1329" s="126" t="s">
        <v>402</v>
      </c>
      <c r="F1329" s="127" t="str">
        <f t="shared" si="66"/>
        <v/>
      </c>
      <c r="G1329" s="128" t="e">
        <f>IF(A1329&lt;&gt;"",IF(AND(#REF!="Padrão",$H$4=#REF!),BDI!$B$17,IF(AND(#REF!="Padrão",$H$4=#REF!),BDI!#REF!,IF(AND(#REF!="Diferenciado",$H$4=#REF!),BDI!$E$17,IF(AND(#REF!="Diferenciado",$H$4=#REF!),BDI!#REF!,IF(#REF!="ZERO",0))))),"")</f>
        <v>#REF!</v>
      </c>
      <c r="H1329" s="129" t="str">
        <f t="shared" si="67"/>
        <v/>
      </c>
      <c r="I1329" s="127" t="str">
        <f t="shared" si="68"/>
        <v/>
      </c>
    </row>
    <row r="1330" spans="1:13" hidden="1" x14ac:dyDescent="0.35">
      <c r="A1330" s="160" t="s">
        <v>3105</v>
      </c>
      <c r="B1330" s="108" t="s">
        <v>3106</v>
      </c>
      <c r="C1330" s="109" t="s">
        <v>16</v>
      </c>
      <c r="D1330" s="109">
        <v>0</v>
      </c>
      <c r="E1330" s="126">
        <f ca="1">OFFSET(INDEX(Composições!A:J,MATCH(Orçamentária!A1330,Composições!A:A,0),8),2,0)</f>
        <v>0</v>
      </c>
      <c r="F1330" s="127">
        <f t="shared" ca="1" si="66"/>
        <v>0</v>
      </c>
      <c r="G1330" s="128" t="e">
        <f>IF(A1330&lt;&gt;"",IF(AND(#REF!="Padrão",$H$4=#REF!),BDI!$B$17,IF(AND(#REF!="Padrão",$H$4=#REF!),BDI!#REF!,IF(AND(#REF!="Diferenciado",$H$4=#REF!),BDI!$E$17,IF(AND(#REF!="Diferenciado",$H$4=#REF!),BDI!#REF!,IF(#REF!="ZERO",0))))),"")</f>
        <v>#REF!</v>
      </c>
      <c r="H1330" s="129" t="e">
        <f t="shared" ca="1" si="67"/>
        <v>#REF!</v>
      </c>
      <c r="I1330" s="127" t="e">
        <f t="shared" ca="1" si="68"/>
        <v>#REF!</v>
      </c>
    </row>
    <row r="1331" spans="1:13" hidden="1" x14ac:dyDescent="0.35">
      <c r="A1331" s="160" t="s">
        <v>3107</v>
      </c>
      <c r="B1331" s="108" t="s">
        <v>3108</v>
      </c>
      <c r="C1331" s="109" t="s">
        <v>69</v>
      </c>
      <c r="D1331" s="109">
        <v>0</v>
      </c>
      <c r="E1331" s="126">
        <f ca="1">OFFSET(INDEX(Composições!A:J,MATCH(Orçamentária!A1331,Composições!A:A,0),8),2,0)</f>
        <v>0</v>
      </c>
      <c r="F1331" s="127">
        <f t="shared" ca="1" si="66"/>
        <v>0</v>
      </c>
      <c r="G1331" s="128" t="e">
        <f>IF(A1331&lt;&gt;"",IF(AND(#REF!="Padrão",$H$4=#REF!),BDI!$B$17,IF(AND(#REF!="Padrão",$H$4=#REF!),BDI!#REF!,IF(AND(#REF!="Diferenciado",$H$4=#REF!),BDI!$E$17,IF(AND(#REF!="Diferenciado",$H$4=#REF!),BDI!#REF!,IF(#REF!="ZERO",0))))),"")</f>
        <v>#REF!</v>
      </c>
      <c r="H1331" s="129" t="e">
        <f t="shared" ca="1" si="67"/>
        <v>#REF!</v>
      </c>
      <c r="I1331" s="127" t="e">
        <f t="shared" ca="1" si="68"/>
        <v>#REF!</v>
      </c>
    </row>
    <row r="1332" spans="1:13" hidden="1" x14ac:dyDescent="0.35">
      <c r="A1332" s="160" t="s">
        <v>3109</v>
      </c>
      <c r="B1332" s="108" t="s">
        <v>3110</v>
      </c>
      <c r="C1332" s="109" t="s">
        <v>69</v>
      </c>
      <c r="D1332" s="109">
        <v>0</v>
      </c>
      <c r="E1332" s="126">
        <f ca="1">OFFSET(INDEX(Composições!A:J,MATCH(Orçamentária!A1332,Composições!A:A,0),8),2,0)</f>
        <v>0</v>
      </c>
      <c r="F1332" s="127">
        <f t="shared" ca="1" si="66"/>
        <v>0</v>
      </c>
      <c r="G1332" s="128" t="e">
        <f>IF(A1332&lt;&gt;"",IF(AND(#REF!="Padrão",$H$4=#REF!),BDI!$B$17,IF(AND(#REF!="Padrão",$H$4=#REF!),BDI!#REF!,IF(AND(#REF!="Diferenciado",$H$4=#REF!),BDI!$E$17,IF(AND(#REF!="Diferenciado",$H$4=#REF!),BDI!#REF!,IF(#REF!="ZERO",0))))),"")</f>
        <v>#REF!</v>
      </c>
      <c r="H1332" s="129" t="e">
        <f t="shared" ca="1" si="67"/>
        <v>#REF!</v>
      </c>
      <c r="I1332" s="127" t="e">
        <f t="shared" ca="1" si="68"/>
        <v>#REF!</v>
      </c>
    </row>
    <row r="1333" spans="1:13" hidden="1" x14ac:dyDescent="0.35">
      <c r="A1333" s="160" t="s">
        <v>3111</v>
      </c>
      <c r="B1333" s="108" t="s">
        <v>3112</v>
      </c>
      <c r="C1333" s="109" t="s">
        <v>16</v>
      </c>
      <c r="D1333" s="109">
        <v>0</v>
      </c>
      <c r="E1333" s="126">
        <f ca="1">OFFSET(INDEX(Composições!A:J,MATCH(Orçamentária!A1333,Composições!A:A,0),8),2,0)</f>
        <v>0</v>
      </c>
      <c r="F1333" s="127">
        <f t="shared" ca="1" si="66"/>
        <v>0</v>
      </c>
      <c r="G1333" s="128" t="e">
        <f>IF(A1333&lt;&gt;"",IF(AND(#REF!="Padrão",$H$4=#REF!),BDI!$B$17,IF(AND(#REF!="Padrão",$H$4=#REF!),BDI!#REF!,IF(AND(#REF!="Diferenciado",$H$4=#REF!),BDI!$E$17,IF(AND(#REF!="Diferenciado",$H$4=#REF!),BDI!#REF!,IF(#REF!="ZERO",0))))),"")</f>
        <v>#REF!</v>
      </c>
      <c r="H1333" s="129" t="e">
        <f t="shared" ca="1" si="67"/>
        <v>#REF!</v>
      </c>
      <c r="I1333" s="127" t="e">
        <f t="shared" ca="1" si="68"/>
        <v>#REF!</v>
      </c>
    </row>
    <row r="1334" spans="1:13" hidden="1" x14ac:dyDescent="0.35">
      <c r="A1334" s="160" t="s">
        <v>3113</v>
      </c>
      <c r="B1334" s="108" t="s">
        <v>3114</v>
      </c>
      <c r="C1334" s="109" t="s">
        <v>16</v>
      </c>
      <c r="D1334" s="109">
        <v>0</v>
      </c>
      <c r="E1334" s="126">
        <f ca="1">OFFSET(INDEX(Composições!A:J,MATCH(Orçamentária!A1334,Composições!A:A,0),8),2,0)</f>
        <v>0</v>
      </c>
      <c r="F1334" s="127">
        <f t="shared" ca="1" si="66"/>
        <v>0</v>
      </c>
      <c r="G1334" s="128" t="e">
        <f>IF(A1334&lt;&gt;"",IF(AND(#REF!="Padrão",$H$4=#REF!),BDI!$B$17,IF(AND(#REF!="Padrão",$H$4=#REF!),BDI!#REF!,IF(AND(#REF!="Diferenciado",$H$4=#REF!),BDI!$E$17,IF(AND(#REF!="Diferenciado",$H$4=#REF!),BDI!#REF!,IF(#REF!="ZERO",0))))),"")</f>
        <v>#REF!</v>
      </c>
      <c r="H1334" s="129" t="e">
        <f t="shared" ca="1" si="67"/>
        <v>#REF!</v>
      </c>
      <c r="I1334" s="127" t="e">
        <f t="shared" ca="1" si="68"/>
        <v>#REF!</v>
      </c>
    </row>
    <row r="1335" spans="1:13" hidden="1" x14ac:dyDescent="0.35">
      <c r="A1335" s="160" t="s">
        <v>3115</v>
      </c>
      <c r="B1335" s="108" t="s">
        <v>3116</v>
      </c>
      <c r="C1335" s="109" t="s">
        <v>16</v>
      </c>
      <c r="D1335" s="109">
        <v>0</v>
      </c>
      <c r="E1335" s="126" t="s">
        <v>402</v>
      </c>
      <c r="F1335" s="127" t="str">
        <f t="shared" si="66"/>
        <v/>
      </c>
      <c r="G1335" s="128" t="e">
        <f>IF(A1335&lt;&gt;"",IF(AND(#REF!="Padrão",$H$4=#REF!),BDI!$B$17,IF(AND(#REF!="Padrão",$H$4=#REF!),BDI!#REF!,IF(AND(#REF!="Diferenciado",$H$4=#REF!),BDI!$E$17,IF(AND(#REF!="Diferenciado",$H$4=#REF!),BDI!#REF!,IF(#REF!="ZERO",0))))),"")</f>
        <v>#REF!</v>
      </c>
      <c r="H1335" s="129" t="str">
        <f t="shared" si="67"/>
        <v/>
      </c>
      <c r="I1335" s="127" t="str">
        <f t="shared" si="68"/>
        <v/>
      </c>
    </row>
    <row r="1336" spans="1:13" hidden="1" x14ac:dyDescent="0.35">
      <c r="A1336" s="160" t="s">
        <v>3117</v>
      </c>
      <c r="B1336" s="108" t="s">
        <v>3118</v>
      </c>
      <c r="C1336" s="109" t="s">
        <v>69</v>
      </c>
      <c r="D1336" s="109">
        <v>0</v>
      </c>
      <c r="E1336" s="126">
        <f ca="1">OFFSET(INDEX(Composições!A:J,MATCH(Orçamentária!A1336,Composições!A:A,0),8),2,0)</f>
        <v>0</v>
      </c>
      <c r="F1336" s="127">
        <f t="shared" ca="1" si="66"/>
        <v>0</v>
      </c>
      <c r="G1336" s="128" t="e">
        <f>IF(A1336&lt;&gt;"",IF(AND(#REF!="Padrão",$H$4=#REF!),BDI!$B$17,IF(AND(#REF!="Padrão",$H$4=#REF!),BDI!#REF!,IF(AND(#REF!="Diferenciado",$H$4=#REF!),BDI!$E$17,IF(AND(#REF!="Diferenciado",$H$4=#REF!),BDI!#REF!,IF(#REF!="ZERO",0))))),"")</f>
        <v>#REF!</v>
      </c>
      <c r="H1336" s="129" t="e">
        <f t="shared" ca="1" si="67"/>
        <v>#REF!</v>
      </c>
      <c r="I1336" s="127" t="e">
        <f t="shared" ca="1" si="68"/>
        <v>#REF!</v>
      </c>
    </row>
    <row r="1337" spans="1:13" hidden="1" x14ac:dyDescent="0.35">
      <c r="A1337" s="160" t="s">
        <v>3119</v>
      </c>
      <c r="B1337" s="108" t="s">
        <v>3120</v>
      </c>
      <c r="C1337" s="109" t="s">
        <v>69</v>
      </c>
      <c r="D1337" s="109">
        <v>0</v>
      </c>
      <c r="E1337" s="126">
        <f ca="1">OFFSET(INDEX(Composições!A:J,MATCH(Orçamentária!A1337,Composições!A:A,0),8),2,0)</f>
        <v>0</v>
      </c>
      <c r="F1337" s="127">
        <f t="shared" ca="1" si="66"/>
        <v>0</v>
      </c>
      <c r="G1337" s="128" t="e">
        <f>IF(A1337&lt;&gt;"",IF(AND(#REF!="Padrão",$H$4=#REF!),BDI!$B$17,IF(AND(#REF!="Padrão",$H$4=#REF!),BDI!#REF!,IF(AND(#REF!="Diferenciado",$H$4=#REF!),BDI!$E$17,IF(AND(#REF!="Diferenciado",$H$4=#REF!),BDI!#REF!,IF(#REF!="ZERO",0))))),"")</f>
        <v>#REF!</v>
      </c>
      <c r="H1337" s="129" t="e">
        <f t="shared" ca="1" si="67"/>
        <v>#REF!</v>
      </c>
      <c r="I1337" s="127" t="e">
        <f t="shared" ca="1" si="68"/>
        <v>#REF!</v>
      </c>
    </row>
    <row r="1338" spans="1:13" x14ac:dyDescent="0.35">
      <c r="A1338" s="168" t="s">
        <v>3121</v>
      </c>
      <c r="B1338" s="169" t="s">
        <v>5487</v>
      </c>
      <c r="C1338" s="170" t="s">
        <v>69</v>
      </c>
      <c r="D1338" s="170">
        <v>1200</v>
      </c>
      <c r="E1338" s="126">
        <f ca="1">ROUND(OFFSET(INDEX(Composições!A:J,MATCH(Orçamentária!A1338,Composições!A:A,0),8),2,0),2)</f>
        <v>12.01</v>
      </c>
      <c r="F1338" s="127">
        <f t="shared" ca="1" si="66"/>
        <v>14412</v>
      </c>
      <c r="G1338" s="128">
        <f>BDI!$B$17</f>
        <v>0.191</v>
      </c>
      <c r="H1338" s="129">
        <f t="shared" ca="1" si="67"/>
        <v>14.3</v>
      </c>
      <c r="I1338" s="127">
        <f t="shared" ca="1" si="68"/>
        <v>17160</v>
      </c>
      <c r="M1338" s="204"/>
    </row>
    <row r="1339" spans="1:13" x14ac:dyDescent="0.35">
      <c r="A1339" s="168" t="s">
        <v>3122</v>
      </c>
      <c r="B1339" s="169" t="s">
        <v>8132</v>
      </c>
      <c r="C1339" s="170" t="s">
        <v>16</v>
      </c>
      <c r="D1339" s="170">
        <v>3</v>
      </c>
      <c r="E1339" s="126">
        <f ca="1">ROUND(OFFSET(INDEX(Composições!A:J,MATCH(Orçamentária!A1339,Composições!A:A,0),8),2,0),2)</f>
        <v>1553.33</v>
      </c>
      <c r="F1339" s="127">
        <f t="shared" ca="1" si="66"/>
        <v>4659.99</v>
      </c>
      <c r="G1339" s="128">
        <f>BDI!$B$17</f>
        <v>0.191</v>
      </c>
      <c r="H1339" s="129">
        <f t="shared" ca="1" si="67"/>
        <v>1850.02</v>
      </c>
      <c r="I1339" s="127">
        <f t="shared" ca="1" si="68"/>
        <v>5550.06</v>
      </c>
      <c r="M1339" s="204"/>
    </row>
    <row r="1340" spans="1:13" hidden="1" x14ac:dyDescent="0.35">
      <c r="A1340" s="160" t="s">
        <v>3123</v>
      </c>
      <c r="B1340" s="108" t="s">
        <v>3124</v>
      </c>
      <c r="C1340" s="109" t="s">
        <v>16</v>
      </c>
      <c r="D1340" s="109">
        <v>0</v>
      </c>
      <c r="E1340" s="126">
        <f ca="1">OFFSET(INDEX(Composições!A:J,MATCH(Orçamentária!A1340,Composições!A:A,0),8),2,0)</f>
        <v>0</v>
      </c>
      <c r="F1340" s="127">
        <f t="shared" ca="1" si="66"/>
        <v>0</v>
      </c>
      <c r="G1340" s="128" t="e">
        <f>IF(A1340&lt;&gt;"",IF(AND(#REF!="Padrão",$H$4=#REF!),BDI!$B$17,IF(AND(#REF!="Padrão",$H$4=#REF!),BDI!#REF!,IF(AND(#REF!="Diferenciado",$H$4=#REF!),BDI!$E$17,IF(AND(#REF!="Diferenciado",$H$4=#REF!),BDI!#REF!,IF(#REF!="ZERO",0))))),"")</f>
        <v>#REF!</v>
      </c>
      <c r="H1340" s="129" t="e">
        <f t="shared" ca="1" si="67"/>
        <v>#REF!</v>
      </c>
      <c r="I1340" s="127" t="e">
        <f t="shared" ca="1" si="68"/>
        <v>#REF!</v>
      </c>
    </row>
    <row r="1341" spans="1:13" x14ac:dyDescent="0.35">
      <c r="A1341" s="168" t="s">
        <v>3125</v>
      </c>
      <c r="B1341" s="169" t="s">
        <v>3126</v>
      </c>
      <c r="C1341" s="170" t="s">
        <v>69</v>
      </c>
      <c r="D1341" s="170">
        <v>240</v>
      </c>
      <c r="E1341" s="126">
        <f ca="1">ROUND(OFFSET(INDEX(Composições!A:J,MATCH(Orçamentária!A1341,Composições!A:A,0),8),2,0),2)</f>
        <v>10.24</v>
      </c>
      <c r="F1341" s="127">
        <f t="shared" ca="1" si="66"/>
        <v>2457.6</v>
      </c>
      <c r="G1341" s="128">
        <f>BDI!$B$17</f>
        <v>0.191</v>
      </c>
      <c r="H1341" s="129">
        <f t="shared" ca="1" si="67"/>
        <v>12.2</v>
      </c>
      <c r="I1341" s="127">
        <f t="shared" ca="1" si="68"/>
        <v>2928</v>
      </c>
      <c r="M1341" s="204"/>
    </row>
    <row r="1342" spans="1:13" hidden="1" x14ac:dyDescent="0.35">
      <c r="A1342" s="160" t="s">
        <v>3127</v>
      </c>
      <c r="B1342" s="108" t="s">
        <v>3128</v>
      </c>
      <c r="C1342" s="109" t="s">
        <v>69</v>
      </c>
      <c r="D1342" s="109">
        <v>0</v>
      </c>
      <c r="E1342" s="126" t="s">
        <v>402</v>
      </c>
      <c r="F1342" s="127" t="str">
        <f t="shared" si="66"/>
        <v/>
      </c>
      <c r="G1342" s="128" t="e">
        <f>IF(A1342&lt;&gt;"",IF(AND(#REF!="Padrão",$H$4=#REF!),BDI!$B$17,IF(AND(#REF!="Padrão",$H$4=#REF!),BDI!#REF!,IF(AND(#REF!="Diferenciado",$H$4=#REF!),BDI!$E$17,IF(AND(#REF!="Diferenciado",$H$4=#REF!),BDI!#REF!,IF(#REF!="ZERO",0))))),"")</f>
        <v>#REF!</v>
      </c>
      <c r="H1342" s="129" t="str">
        <f t="shared" si="67"/>
        <v/>
      </c>
      <c r="I1342" s="127" t="str">
        <f t="shared" si="68"/>
        <v/>
      </c>
    </row>
    <row r="1343" spans="1:13" hidden="1" x14ac:dyDescent="0.35">
      <c r="A1343" s="160" t="s">
        <v>3129</v>
      </c>
      <c r="B1343" s="108" t="s">
        <v>3130</v>
      </c>
      <c r="C1343" s="109" t="s">
        <v>69</v>
      </c>
      <c r="D1343" s="109">
        <v>0</v>
      </c>
      <c r="E1343" s="126" t="s">
        <v>402</v>
      </c>
      <c r="F1343" s="127" t="str">
        <f t="shared" si="66"/>
        <v/>
      </c>
      <c r="G1343" s="128" t="e">
        <f>IF(A1343&lt;&gt;"",IF(AND(#REF!="Padrão",$H$4=#REF!),BDI!$B$17,IF(AND(#REF!="Padrão",$H$4=#REF!),BDI!#REF!,IF(AND(#REF!="Diferenciado",$H$4=#REF!),BDI!$E$17,IF(AND(#REF!="Diferenciado",$H$4=#REF!),BDI!#REF!,IF(#REF!="ZERO",0))))),"")</f>
        <v>#REF!</v>
      </c>
      <c r="H1343" s="129" t="str">
        <f t="shared" si="67"/>
        <v/>
      </c>
      <c r="I1343" s="127" t="str">
        <f t="shared" si="68"/>
        <v/>
      </c>
    </row>
    <row r="1344" spans="1:13" x14ac:dyDescent="0.35">
      <c r="A1344" s="168" t="s">
        <v>3131</v>
      </c>
      <c r="B1344" s="169" t="s">
        <v>3132</v>
      </c>
      <c r="C1344" s="170" t="s">
        <v>16</v>
      </c>
      <c r="D1344" s="170">
        <v>10</v>
      </c>
      <c r="E1344" s="126">
        <f ca="1">ROUND(OFFSET(INDEX(Composições!A:J,MATCH(Orçamentária!A1344,Composições!A:A,0),8),2,0),2)</f>
        <v>701.52</v>
      </c>
      <c r="F1344" s="127">
        <f t="shared" ref="F1344:F1351" ca="1" si="69">IF(ISNUMBER(E1344),D1344*E1344,"")</f>
        <v>7015.2</v>
      </c>
      <c r="G1344" s="128">
        <f>BDI!$B$17</f>
        <v>0.191</v>
      </c>
      <c r="H1344" s="129">
        <f t="shared" ref="H1344:H1351" ca="1" si="70">IF(ISNUMBER(E1344),ROUND(E1344*(1+G1344),2),"")</f>
        <v>835.51</v>
      </c>
      <c r="I1344" s="127">
        <f t="shared" ref="I1344:I1351" ca="1" si="71">IF(ISNUMBER(E1344),ROUND(H1344*D1344,2),"")</f>
        <v>8355.1</v>
      </c>
      <c r="M1344" s="204"/>
    </row>
    <row r="1345" spans="1:13" hidden="1" x14ac:dyDescent="0.35">
      <c r="A1345" s="160" t="s">
        <v>3168</v>
      </c>
      <c r="B1345" s="108" t="s">
        <v>3169</v>
      </c>
      <c r="C1345" s="109" t="s">
        <v>16</v>
      </c>
      <c r="D1345" s="109">
        <v>0</v>
      </c>
      <c r="E1345" s="126" t="s">
        <v>402</v>
      </c>
      <c r="F1345" s="127" t="str">
        <f t="shared" si="69"/>
        <v/>
      </c>
      <c r="G1345" s="128" t="e">
        <f>IF(A1345&lt;&gt;"",IF(AND(#REF!="Padrão",$H$4=#REF!),BDI!$B$17,IF(AND(#REF!="Padrão",$H$4=#REF!),BDI!#REF!,IF(AND(#REF!="Diferenciado",$H$4=#REF!),BDI!$E$17,IF(AND(#REF!="Diferenciado",$H$4=#REF!),BDI!#REF!,IF(#REF!="ZERO",0))))),"")</f>
        <v>#REF!</v>
      </c>
      <c r="H1345" s="129" t="str">
        <f t="shared" si="70"/>
        <v/>
      </c>
      <c r="I1345" s="127" t="str">
        <f t="shared" si="71"/>
        <v/>
      </c>
    </row>
    <row r="1346" spans="1:13" hidden="1" x14ac:dyDescent="0.35">
      <c r="A1346" s="160" t="s">
        <v>3170</v>
      </c>
      <c r="B1346" s="108" t="s">
        <v>3171</v>
      </c>
      <c r="C1346" s="109" t="s">
        <v>16</v>
      </c>
      <c r="D1346" s="109">
        <v>0</v>
      </c>
      <c r="E1346" s="126" t="s">
        <v>402</v>
      </c>
      <c r="F1346" s="127" t="str">
        <f t="shared" si="69"/>
        <v/>
      </c>
      <c r="G1346" s="128" t="e">
        <f>IF(A1346&lt;&gt;"",IF(AND(#REF!="Padrão",$H$4=#REF!),BDI!$B$17,IF(AND(#REF!="Padrão",$H$4=#REF!),BDI!#REF!,IF(AND(#REF!="Diferenciado",$H$4=#REF!),BDI!$E$17,IF(AND(#REF!="Diferenciado",$H$4=#REF!),BDI!#REF!,IF(#REF!="ZERO",0))))),"")</f>
        <v>#REF!</v>
      </c>
      <c r="H1346" s="129" t="str">
        <f t="shared" si="70"/>
        <v/>
      </c>
      <c r="I1346" s="127" t="str">
        <f t="shared" si="71"/>
        <v/>
      </c>
    </row>
    <row r="1347" spans="1:13" hidden="1" x14ac:dyDescent="0.35">
      <c r="A1347" s="160" t="s">
        <v>3172</v>
      </c>
      <c r="B1347" s="108" t="s">
        <v>6620</v>
      </c>
      <c r="C1347" s="109" t="s">
        <v>69</v>
      </c>
      <c r="D1347" s="109">
        <v>0</v>
      </c>
      <c r="E1347" s="126">
        <f ca="1">OFFSET(INDEX(Composições!A:J,MATCH(Orçamentária!A1347,Composições!A:A,0),8),2,0)</f>
        <v>0</v>
      </c>
      <c r="F1347" s="127">
        <f t="shared" ca="1" si="69"/>
        <v>0</v>
      </c>
      <c r="G1347" s="128" t="e">
        <f>IF(A1347&lt;&gt;"",IF(AND(#REF!="Padrão",$H$4=#REF!),BDI!$B$17,IF(AND(#REF!="Padrão",$H$4=#REF!),BDI!#REF!,IF(AND(#REF!="Diferenciado",$H$4=#REF!),BDI!$E$17,IF(AND(#REF!="Diferenciado",$H$4=#REF!),BDI!#REF!,IF(#REF!="ZERO",0))))),"")</f>
        <v>#REF!</v>
      </c>
      <c r="H1347" s="129" t="e">
        <f t="shared" ca="1" si="70"/>
        <v>#REF!</v>
      </c>
      <c r="I1347" s="127" t="e">
        <f t="shared" ca="1" si="71"/>
        <v>#REF!</v>
      </c>
    </row>
    <row r="1348" spans="1:13" hidden="1" x14ac:dyDescent="0.35">
      <c r="A1348" s="160" t="s">
        <v>3173</v>
      </c>
      <c r="B1348" s="108" t="s">
        <v>6621</v>
      </c>
      <c r="C1348" s="109" t="s">
        <v>69</v>
      </c>
      <c r="D1348" s="109">
        <v>0</v>
      </c>
      <c r="E1348" s="126">
        <f ca="1">OFFSET(INDEX(Composições!A:J,MATCH(Orçamentária!A1348,Composições!A:A,0),8),2,0)</f>
        <v>0</v>
      </c>
      <c r="F1348" s="127">
        <f t="shared" ca="1" si="69"/>
        <v>0</v>
      </c>
      <c r="G1348" s="128" t="e">
        <f>IF(A1348&lt;&gt;"",IF(AND(#REF!="Padrão",$H$4=#REF!),BDI!$B$17,IF(AND(#REF!="Padrão",$H$4=#REF!),BDI!#REF!,IF(AND(#REF!="Diferenciado",$H$4=#REF!),BDI!$E$17,IF(AND(#REF!="Diferenciado",$H$4=#REF!),BDI!#REF!,IF(#REF!="ZERO",0))))),"")</f>
        <v>#REF!</v>
      </c>
      <c r="H1348" s="129" t="e">
        <f t="shared" ca="1" si="70"/>
        <v>#REF!</v>
      </c>
      <c r="I1348" s="127" t="e">
        <f t="shared" ca="1" si="71"/>
        <v>#REF!</v>
      </c>
    </row>
    <row r="1349" spans="1:13" hidden="1" x14ac:dyDescent="0.35">
      <c r="A1349" s="160" t="s">
        <v>3174</v>
      </c>
      <c r="B1349" s="108" t="s">
        <v>5418</v>
      </c>
      <c r="C1349" s="109" t="s">
        <v>16</v>
      </c>
      <c r="D1349" s="109">
        <v>0</v>
      </c>
      <c r="E1349" s="126" t="s">
        <v>402</v>
      </c>
      <c r="F1349" s="127" t="str">
        <f t="shared" si="69"/>
        <v/>
      </c>
      <c r="G1349" s="128" t="e">
        <f>IF(A1349&lt;&gt;"",IF(AND(#REF!="Padrão",$H$4=#REF!),BDI!$B$17,IF(AND(#REF!="Padrão",$H$4=#REF!),BDI!#REF!,IF(AND(#REF!="Diferenciado",$H$4=#REF!),BDI!$E$17,IF(AND(#REF!="Diferenciado",$H$4=#REF!),BDI!#REF!,IF(#REF!="ZERO",0))))),"")</f>
        <v>#REF!</v>
      </c>
      <c r="H1349" s="129" t="str">
        <f t="shared" si="70"/>
        <v/>
      </c>
      <c r="I1349" s="127" t="str">
        <f t="shared" si="71"/>
        <v/>
      </c>
    </row>
    <row r="1350" spans="1:13" hidden="1" x14ac:dyDescent="0.35">
      <c r="A1350" s="160" t="s">
        <v>3175</v>
      </c>
      <c r="B1350" s="108" t="s">
        <v>8704</v>
      </c>
      <c r="C1350" s="109" t="s">
        <v>16</v>
      </c>
      <c r="D1350" s="109">
        <v>0</v>
      </c>
      <c r="E1350" s="126" t="s">
        <v>402</v>
      </c>
      <c r="F1350" s="127" t="str">
        <f t="shared" si="69"/>
        <v/>
      </c>
      <c r="G1350" s="128" t="e">
        <f>IF(A1350&lt;&gt;"",IF(AND(#REF!="Padrão",$H$4=#REF!),BDI!$B$17,IF(AND(#REF!="Padrão",$H$4=#REF!),BDI!#REF!,IF(AND(#REF!="Diferenciado",$H$4=#REF!),BDI!$E$17,IF(AND(#REF!="Diferenciado",$H$4=#REF!),BDI!#REF!,IF(#REF!="ZERO",0))))),"")</f>
        <v>#REF!</v>
      </c>
      <c r="H1350" s="129" t="str">
        <f t="shared" si="70"/>
        <v/>
      </c>
      <c r="I1350" s="127" t="str">
        <f t="shared" si="71"/>
        <v/>
      </c>
    </row>
    <row r="1351" spans="1:13" hidden="1" x14ac:dyDescent="0.35">
      <c r="A1351" s="160" t="s">
        <v>3176</v>
      </c>
      <c r="B1351" s="108" t="s">
        <v>5419</v>
      </c>
      <c r="C1351" s="109" t="s">
        <v>16</v>
      </c>
      <c r="D1351" s="109">
        <v>0</v>
      </c>
      <c r="E1351" s="126" t="s">
        <v>402</v>
      </c>
      <c r="F1351" s="127" t="str">
        <f t="shared" si="69"/>
        <v/>
      </c>
      <c r="G1351" s="128" t="e">
        <f>IF(A1351&lt;&gt;"",IF(AND(#REF!="Padrão",$H$4=#REF!),BDI!$B$17,IF(AND(#REF!="Padrão",$H$4=#REF!),BDI!#REF!,IF(AND(#REF!="Diferenciado",$H$4=#REF!),BDI!$E$17,IF(AND(#REF!="Diferenciado",$H$4=#REF!),BDI!#REF!,IF(#REF!="ZERO",0))))),"")</f>
        <v>#REF!</v>
      </c>
      <c r="H1351" s="129" t="str">
        <f t="shared" si="70"/>
        <v/>
      </c>
      <c r="I1351" s="127" t="str">
        <f t="shared" si="71"/>
        <v/>
      </c>
    </row>
    <row r="1352" spans="1:13" hidden="1" x14ac:dyDescent="0.35">
      <c r="A1352" s="160" t="s">
        <v>3196</v>
      </c>
      <c r="B1352" s="108" t="s">
        <v>3228</v>
      </c>
      <c r="C1352" s="109" t="s">
        <v>16</v>
      </c>
      <c r="D1352" s="109">
        <v>0</v>
      </c>
      <c r="E1352" s="126">
        <f ca="1">OFFSET(INDEX(Composições!A:J,MATCH(Orçamentária!A1352,Composições!A:A,0),8),2,0)</f>
        <v>0</v>
      </c>
      <c r="F1352" s="127">
        <f t="shared" ref="F1352:F1383" ca="1" si="72">IF(ISNUMBER(E1352),D1352*E1352,"")</f>
        <v>0</v>
      </c>
      <c r="G1352" s="128" t="e">
        <f>IF(A1352&lt;&gt;"",IF(AND(#REF!="Padrão",$H$4=#REF!),BDI!$B$17,IF(AND(#REF!="Padrão",$H$4=#REF!),BDI!#REF!,IF(AND(#REF!="Diferenciado",$H$4=#REF!),BDI!$E$17,IF(AND(#REF!="Diferenciado",$H$4=#REF!),BDI!#REF!,IF(#REF!="ZERO",0))))),"")</f>
        <v>#REF!</v>
      </c>
      <c r="H1352" s="129" t="e">
        <f t="shared" ref="H1352:H1383" ca="1" si="73">IF(ISNUMBER(E1352),ROUND(E1352*(1+G1352),2),"")</f>
        <v>#REF!</v>
      </c>
      <c r="I1352" s="127" t="e">
        <f t="shared" ref="I1352:I1383" ca="1" si="74">IF(ISNUMBER(E1352),ROUND(H1352*D1352,2),"")</f>
        <v>#REF!</v>
      </c>
    </row>
    <row r="1353" spans="1:13" hidden="1" x14ac:dyDescent="0.35">
      <c r="A1353" s="160" t="s">
        <v>3197</v>
      </c>
      <c r="B1353" s="108" t="s">
        <v>3229</v>
      </c>
      <c r="C1353" s="109" t="s">
        <v>69</v>
      </c>
      <c r="D1353" s="109">
        <v>0</v>
      </c>
      <c r="E1353" s="126">
        <f ca="1">OFFSET(INDEX(Composições!A:J,MATCH(Orçamentária!A1353,Composições!A:A,0),8),2,0)</f>
        <v>0</v>
      </c>
      <c r="F1353" s="127">
        <f t="shared" ca="1" si="72"/>
        <v>0</v>
      </c>
      <c r="G1353" s="128" t="e">
        <f>IF(A1353&lt;&gt;"",IF(AND(#REF!="Padrão",$H$4=#REF!),BDI!$B$17,IF(AND(#REF!="Padrão",$H$4=#REF!),BDI!#REF!,IF(AND(#REF!="Diferenciado",$H$4=#REF!),BDI!$E$17,IF(AND(#REF!="Diferenciado",$H$4=#REF!),BDI!#REF!,IF(#REF!="ZERO",0))))),"")</f>
        <v>#REF!</v>
      </c>
      <c r="H1353" s="129" t="e">
        <f t="shared" ca="1" si="73"/>
        <v>#REF!</v>
      </c>
      <c r="I1353" s="127" t="e">
        <f t="shared" ca="1" si="74"/>
        <v>#REF!</v>
      </c>
    </row>
    <row r="1354" spans="1:13" hidden="1" x14ac:dyDescent="0.35">
      <c r="A1354" s="160" t="s">
        <v>3198</v>
      </c>
      <c r="B1354" s="108" t="s">
        <v>8705</v>
      </c>
      <c r="C1354" s="109" t="s">
        <v>69</v>
      </c>
      <c r="D1354" s="109">
        <v>0</v>
      </c>
      <c r="E1354" s="126">
        <f ca="1">OFFSET(INDEX(Composições!A:J,MATCH(Orçamentária!A1354,Composições!A:A,0),8),2,0)</f>
        <v>0</v>
      </c>
      <c r="F1354" s="127">
        <f t="shared" ca="1" si="72"/>
        <v>0</v>
      </c>
      <c r="G1354" s="128" t="e">
        <f>IF(A1354&lt;&gt;"",IF(AND(#REF!="Padrão",$H$4=#REF!),BDI!$B$17,IF(AND(#REF!="Padrão",$H$4=#REF!),BDI!#REF!,IF(AND(#REF!="Diferenciado",$H$4=#REF!),BDI!$E$17,IF(AND(#REF!="Diferenciado",$H$4=#REF!),BDI!#REF!,IF(#REF!="ZERO",0))))),"")</f>
        <v>#REF!</v>
      </c>
      <c r="H1354" s="129" t="e">
        <f t="shared" ca="1" si="73"/>
        <v>#REF!</v>
      </c>
      <c r="I1354" s="127" t="e">
        <f t="shared" ca="1" si="74"/>
        <v>#REF!</v>
      </c>
    </row>
    <row r="1355" spans="1:13" hidden="1" x14ac:dyDescent="0.35">
      <c r="A1355" s="160" t="s">
        <v>3199</v>
      </c>
      <c r="B1355" s="108" t="s">
        <v>3230</v>
      </c>
      <c r="C1355" s="109" t="s">
        <v>69</v>
      </c>
      <c r="D1355" s="109">
        <v>0</v>
      </c>
      <c r="E1355" s="126">
        <f ca="1">OFFSET(INDEX(Composições!A:J,MATCH(Orçamentária!A1355,Composições!A:A,0),8),2,0)</f>
        <v>0</v>
      </c>
      <c r="F1355" s="127">
        <f t="shared" ca="1" si="72"/>
        <v>0</v>
      </c>
      <c r="G1355" s="128" t="e">
        <f>IF(A1355&lt;&gt;"",IF(AND(#REF!="Padrão",$H$4=#REF!),BDI!$B$17,IF(AND(#REF!="Padrão",$H$4=#REF!),BDI!#REF!,IF(AND(#REF!="Diferenciado",$H$4=#REF!),BDI!$E$17,IF(AND(#REF!="Diferenciado",$H$4=#REF!),BDI!#REF!,IF(#REF!="ZERO",0))))),"")</f>
        <v>#REF!</v>
      </c>
      <c r="H1355" s="129" t="e">
        <f t="shared" ca="1" si="73"/>
        <v>#REF!</v>
      </c>
      <c r="I1355" s="127" t="e">
        <f t="shared" ca="1" si="74"/>
        <v>#REF!</v>
      </c>
    </row>
    <row r="1356" spans="1:13" hidden="1" x14ac:dyDescent="0.35">
      <c r="A1356" s="160" t="s">
        <v>3200</v>
      </c>
      <c r="B1356" s="108" t="s">
        <v>3231</v>
      </c>
      <c r="C1356" s="109" t="s">
        <v>69</v>
      </c>
      <c r="D1356" s="109">
        <v>0</v>
      </c>
      <c r="E1356" s="126">
        <f ca="1">OFFSET(INDEX(Composições!A:J,MATCH(Orçamentária!A1356,Composições!A:A,0),8),2,0)</f>
        <v>0</v>
      </c>
      <c r="F1356" s="127">
        <f t="shared" ca="1" si="72"/>
        <v>0</v>
      </c>
      <c r="G1356" s="128" t="e">
        <f>IF(A1356&lt;&gt;"",IF(AND(#REF!="Padrão",$H$4=#REF!),BDI!$B$17,IF(AND(#REF!="Padrão",$H$4=#REF!),BDI!#REF!,IF(AND(#REF!="Diferenciado",$H$4=#REF!),BDI!$E$17,IF(AND(#REF!="Diferenciado",$H$4=#REF!),BDI!#REF!,IF(#REF!="ZERO",0))))),"")</f>
        <v>#REF!</v>
      </c>
      <c r="H1356" s="129" t="e">
        <f t="shared" ca="1" si="73"/>
        <v>#REF!</v>
      </c>
      <c r="I1356" s="127" t="e">
        <f t="shared" ca="1" si="74"/>
        <v>#REF!</v>
      </c>
    </row>
    <row r="1357" spans="1:13" hidden="1" x14ac:dyDescent="0.35">
      <c r="A1357" s="160" t="s">
        <v>3201</v>
      </c>
      <c r="B1357" s="108" t="s">
        <v>3232</v>
      </c>
      <c r="C1357" s="109" t="s">
        <v>16</v>
      </c>
      <c r="D1357" s="109">
        <v>0</v>
      </c>
      <c r="E1357" s="126">
        <f ca="1">OFFSET(INDEX(Composições!A:J,MATCH(Orçamentária!A1357,Composições!A:A,0),8),2,0)</f>
        <v>0</v>
      </c>
      <c r="F1357" s="127">
        <f t="shared" ca="1" si="72"/>
        <v>0</v>
      </c>
      <c r="G1357" s="128" t="e">
        <f>IF(A1357&lt;&gt;"",IF(AND(#REF!="Padrão",$H$4=#REF!),BDI!$B$17,IF(AND(#REF!="Padrão",$H$4=#REF!),BDI!#REF!,IF(AND(#REF!="Diferenciado",$H$4=#REF!),BDI!$E$17,IF(AND(#REF!="Diferenciado",$H$4=#REF!),BDI!#REF!,IF(#REF!="ZERO",0))))),"")</f>
        <v>#REF!</v>
      </c>
      <c r="H1357" s="129" t="e">
        <f t="shared" ca="1" si="73"/>
        <v>#REF!</v>
      </c>
      <c r="I1357" s="127" t="e">
        <f t="shared" ca="1" si="74"/>
        <v>#REF!</v>
      </c>
    </row>
    <row r="1358" spans="1:13" x14ac:dyDescent="0.35">
      <c r="A1358" s="168" t="s">
        <v>3202</v>
      </c>
      <c r="B1358" s="169" t="s">
        <v>5471</v>
      </c>
      <c r="C1358" s="170" t="s">
        <v>69</v>
      </c>
      <c r="D1358" s="170">
        <v>500</v>
      </c>
      <c r="E1358" s="126">
        <f ca="1">ROUND(OFFSET(INDEX(Composições!A:J,MATCH(Orçamentária!A1358,Composições!A:A,0),8),2,0),2)</f>
        <v>178.06</v>
      </c>
      <c r="F1358" s="127">
        <f t="shared" ca="1" si="72"/>
        <v>89030</v>
      </c>
      <c r="G1358" s="128">
        <f>BDI!$B$17</f>
        <v>0.191</v>
      </c>
      <c r="H1358" s="129">
        <f t="shared" ca="1" si="73"/>
        <v>212.07</v>
      </c>
      <c r="I1358" s="127">
        <f t="shared" ca="1" si="74"/>
        <v>106035</v>
      </c>
      <c r="M1358" s="204"/>
    </row>
    <row r="1359" spans="1:13" hidden="1" x14ac:dyDescent="0.35">
      <c r="A1359" s="160" t="s">
        <v>3203</v>
      </c>
      <c r="B1359" s="108" t="s">
        <v>5472</v>
      </c>
      <c r="C1359" s="109" t="s">
        <v>69</v>
      </c>
      <c r="D1359" s="109">
        <v>0</v>
      </c>
      <c r="E1359" s="126">
        <f ca="1">OFFSET(INDEX(Composições!A:J,MATCH(Orçamentária!A1359,Composições!A:A,0),8),2,0)</f>
        <v>0</v>
      </c>
      <c r="F1359" s="127">
        <f t="shared" ca="1" si="72"/>
        <v>0</v>
      </c>
      <c r="G1359" s="128" t="e">
        <f>IF(A1359&lt;&gt;"",IF(AND(#REF!="Padrão",$H$4=#REF!),BDI!$B$17,IF(AND(#REF!="Padrão",$H$4=#REF!),BDI!#REF!,IF(AND(#REF!="Diferenciado",$H$4=#REF!),BDI!$E$17,IF(AND(#REF!="Diferenciado",$H$4=#REF!),BDI!#REF!,IF(#REF!="ZERO",0))))),"")</f>
        <v>#REF!</v>
      </c>
      <c r="H1359" s="129" t="e">
        <f t="shared" ca="1" si="73"/>
        <v>#REF!</v>
      </c>
      <c r="I1359" s="127" t="e">
        <f t="shared" ca="1" si="74"/>
        <v>#REF!</v>
      </c>
    </row>
    <row r="1360" spans="1:13" hidden="1" x14ac:dyDescent="0.35">
      <c r="A1360" s="160" t="s">
        <v>3204</v>
      </c>
      <c r="B1360" s="108" t="s">
        <v>3233</v>
      </c>
      <c r="C1360" s="109" t="s">
        <v>16</v>
      </c>
      <c r="D1360" s="109">
        <v>0</v>
      </c>
      <c r="E1360" s="126">
        <f ca="1">OFFSET(INDEX(Composições!A:J,MATCH(Orçamentária!A1360,Composições!A:A,0),8),2,0)</f>
        <v>0</v>
      </c>
      <c r="F1360" s="127">
        <f t="shared" ca="1" si="72"/>
        <v>0</v>
      </c>
      <c r="G1360" s="128" t="e">
        <f>IF(A1360&lt;&gt;"",IF(AND(#REF!="Padrão",$H$4=#REF!),BDI!$B$17,IF(AND(#REF!="Padrão",$H$4=#REF!),BDI!#REF!,IF(AND(#REF!="Diferenciado",$H$4=#REF!),BDI!$E$17,IF(AND(#REF!="Diferenciado",$H$4=#REF!),BDI!#REF!,IF(#REF!="ZERO",0))))),"")</f>
        <v>#REF!</v>
      </c>
      <c r="H1360" s="129" t="e">
        <f t="shared" ca="1" si="73"/>
        <v>#REF!</v>
      </c>
      <c r="I1360" s="127" t="e">
        <f t="shared" ca="1" si="74"/>
        <v>#REF!</v>
      </c>
    </row>
    <row r="1361" spans="1:13" x14ac:dyDescent="0.35">
      <c r="A1361" s="168" t="s">
        <v>3205</v>
      </c>
      <c r="B1361" s="169" t="s">
        <v>3234</v>
      </c>
      <c r="C1361" s="170" t="s">
        <v>69</v>
      </c>
      <c r="D1361" s="170">
        <v>1200</v>
      </c>
      <c r="E1361" s="126">
        <f ca="1">ROUND(OFFSET(INDEX(Composições!A:J,MATCH(Orçamentária!A1361,Composições!A:A,0),8),2,0),2)</f>
        <v>51.27</v>
      </c>
      <c r="F1361" s="127">
        <f t="shared" ca="1" si="72"/>
        <v>61524.000000000007</v>
      </c>
      <c r="G1361" s="128">
        <f>BDI!$B$17</f>
        <v>0.191</v>
      </c>
      <c r="H1361" s="129">
        <f t="shared" ca="1" si="73"/>
        <v>61.06</v>
      </c>
      <c r="I1361" s="127">
        <f t="shared" ca="1" si="74"/>
        <v>73272</v>
      </c>
      <c r="M1361" s="204"/>
    </row>
    <row r="1362" spans="1:13" x14ac:dyDescent="0.35">
      <c r="A1362" s="168" t="s">
        <v>3206</v>
      </c>
      <c r="B1362" s="169" t="s">
        <v>3235</v>
      </c>
      <c r="C1362" s="170" t="s">
        <v>16</v>
      </c>
      <c r="D1362" s="170">
        <v>1</v>
      </c>
      <c r="E1362" s="184">
        <v>464138.66</v>
      </c>
      <c r="F1362" s="127">
        <f t="shared" si="72"/>
        <v>464138.66</v>
      </c>
      <c r="G1362" s="128">
        <v>0</v>
      </c>
      <c r="H1362" s="129">
        <f t="shared" si="73"/>
        <v>464138.66</v>
      </c>
      <c r="I1362" s="127">
        <f t="shared" si="74"/>
        <v>464138.66</v>
      </c>
      <c r="M1362" s="204"/>
    </row>
    <row r="1363" spans="1:13" hidden="1" x14ac:dyDescent="0.35">
      <c r="A1363" s="160" t="s">
        <v>3207</v>
      </c>
      <c r="B1363" s="108" t="s">
        <v>3236</v>
      </c>
      <c r="C1363" s="109" t="s">
        <v>16</v>
      </c>
      <c r="D1363" s="109">
        <v>0</v>
      </c>
      <c r="E1363" s="126">
        <f ca="1">OFFSET(INDEX(Composições!A:J,MATCH(Orçamentária!A1363,Composições!A:A,0),8),2,0)</f>
        <v>0</v>
      </c>
      <c r="F1363" s="127">
        <f t="shared" ca="1" si="72"/>
        <v>0</v>
      </c>
      <c r="G1363" s="128" t="e">
        <f>IF(A1363&lt;&gt;"",IF(AND(#REF!="Padrão",$H$4=#REF!),BDI!$B$17,IF(AND(#REF!="Padrão",$H$4=#REF!),BDI!#REF!,IF(AND(#REF!="Diferenciado",$H$4=#REF!),BDI!$E$17,IF(AND(#REF!="Diferenciado",$H$4=#REF!),BDI!#REF!,IF(#REF!="ZERO",0))))),"")</f>
        <v>#REF!</v>
      </c>
      <c r="H1363" s="129" t="e">
        <f t="shared" ca="1" si="73"/>
        <v>#REF!</v>
      </c>
      <c r="I1363" s="127" t="e">
        <f t="shared" ca="1" si="74"/>
        <v>#REF!</v>
      </c>
    </row>
    <row r="1364" spans="1:13" hidden="1" x14ac:dyDescent="0.35">
      <c r="A1364" s="160" t="s">
        <v>3208</v>
      </c>
      <c r="B1364" s="108" t="s">
        <v>8133</v>
      </c>
      <c r="C1364" s="109" t="s">
        <v>69</v>
      </c>
      <c r="D1364" s="109">
        <v>0</v>
      </c>
      <c r="E1364" s="126">
        <f ca="1">OFFSET(INDEX(Composições!A:J,MATCH(Orçamentária!A1364,Composições!A:A,0),8),2,0)</f>
        <v>0</v>
      </c>
      <c r="F1364" s="127">
        <f t="shared" ca="1" si="72"/>
        <v>0</v>
      </c>
      <c r="G1364" s="128" t="e">
        <f>IF(A1364&lt;&gt;"",IF(AND(#REF!="Padrão",$H$4=#REF!),BDI!$B$17,IF(AND(#REF!="Padrão",$H$4=#REF!),BDI!#REF!,IF(AND(#REF!="Diferenciado",$H$4=#REF!),BDI!$E$17,IF(AND(#REF!="Diferenciado",$H$4=#REF!),BDI!#REF!,IF(#REF!="ZERO",0))))),"")</f>
        <v>#REF!</v>
      </c>
      <c r="H1364" s="129" t="e">
        <f t="shared" ca="1" si="73"/>
        <v>#REF!</v>
      </c>
      <c r="I1364" s="127" t="e">
        <f t="shared" ca="1" si="74"/>
        <v>#REF!</v>
      </c>
    </row>
    <row r="1365" spans="1:13" hidden="1" x14ac:dyDescent="0.35">
      <c r="A1365" s="160" t="s">
        <v>3209</v>
      </c>
      <c r="B1365" s="108" t="s">
        <v>8134</v>
      </c>
      <c r="C1365" s="109" t="s">
        <v>69</v>
      </c>
      <c r="D1365" s="109">
        <v>0</v>
      </c>
      <c r="E1365" s="126">
        <f ca="1">OFFSET(INDEX(Composições!A:J,MATCH(Orçamentária!A1365,Composições!A:A,0),8),2,0)</f>
        <v>0</v>
      </c>
      <c r="F1365" s="127">
        <f t="shared" ca="1" si="72"/>
        <v>0</v>
      </c>
      <c r="G1365" s="128" t="e">
        <f>IF(A1365&lt;&gt;"",IF(AND(#REF!="Padrão",$H$4=#REF!),BDI!$B$17,IF(AND(#REF!="Padrão",$H$4=#REF!),BDI!#REF!,IF(AND(#REF!="Diferenciado",$H$4=#REF!),BDI!$E$17,IF(AND(#REF!="Diferenciado",$H$4=#REF!),BDI!#REF!,IF(#REF!="ZERO",0))))),"")</f>
        <v>#REF!</v>
      </c>
      <c r="H1365" s="129" t="e">
        <f t="shared" ca="1" si="73"/>
        <v>#REF!</v>
      </c>
      <c r="I1365" s="127" t="e">
        <f t="shared" ca="1" si="74"/>
        <v>#REF!</v>
      </c>
    </row>
    <row r="1366" spans="1:13" x14ac:dyDescent="0.35">
      <c r="A1366" s="168" t="s">
        <v>3210</v>
      </c>
      <c r="B1366" s="169" t="s">
        <v>3237</v>
      </c>
      <c r="C1366" s="170" t="s">
        <v>16</v>
      </c>
      <c r="D1366" s="170">
        <v>156</v>
      </c>
      <c r="E1366" s="126">
        <f ca="1">ROUND(OFFSET(INDEX(Composições!A:J,MATCH(Orçamentária!A1366,Composições!A:A,0),8),2,0),2)</f>
        <v>261.81</v>
      </c>
      <c r="F1366" s="127">
        <f t="shared" ca="1" si="72"/>
        <v>40842.36</v>
      </c>
      <c r="G1366" s="128">
        <f>BDI!$B$17</f>
        <v>0.191</v>
      </c>
      <c r="H1366" s="129">
        <f t="shared" ca="1" si="73"/>
        <v>311.82</v>
      </c>
      <c r="I1366" s="127">
        <f t="shared" ca="1" si="74"/>
        <v>48643.92</v>
      </c>
      <c r="M1366" s="204"/>
    </row>
    <row r="1367" spans="1:13" hidden="1" x14ac:dyDescent="0.35">
      <c r="A1367" s="160" t="s">
        <v>3211</v>
      </c>
      <c r="B1367" s="108" t="s">
        <v>7950</v>
      </c>
      <c r="C1367" s="109" t="s">
        <v>16</v>
      </c>
      <c r="D1367" s="109">
        <v>0</v>
      </c>
      <c r="E1367" s="126">
        <f ca="1">OFFSET(INDEX(Composições!A:J,MATCH(Orçamentária!A1367,Composições!A:A,0),8),2,0)</f>
        <v>0</v>
      </c>
      <c r="F1367" s="127">
        <f t="shared" ca="1" si="72"/>
        <v>0</v>
      </c>
      <c r="G1367" s="128" t="e">
        <f>IF(A1367&lt;&gt;"",IF(AND(#REF!="Padrão",$H$4=#REF!),BDI!$B$17,IF(AND(#REF!="Padrão",$H$4=#REF!),BDI!#REF!,IF(AND(#REF!="Diferenciado",$H$4=#REF!),BDI!$E$17,IF(AND(#REF!="Diferenciado",$H$4=#REF!),BDI!#REF!,IF(#REF!="ZERO",0))))),"")</f>
        <v>#REF!</v>
      </c>
      <c r="H1367" s="129" t="e">
        <f t="shared" ca="1" si="73"/>
        <v>#REF!</v>
      </c>
      <c r="I1367" s="127" t="e">
        <f t="shared" ca="1" si="74"/>
        <v>#REF!</v>
      </c>
    </row>
    <row r="1368" spans="1:13" hidden="1" x14ac:dyDescent="0.35">
      <c r="A1368" s="160" t="s">
        <v>3212</v>
      </c>
      <c r="B1368" s="108" t="s">
        <v>7951</v>
      </c>
      <c r="C1368" s="109" t="s">
        <v>16</v>
      </c>
      <c r="D1368" s="109">
        <v>0</v>
      </c>
      <c r="E1368" s="126">
        <f ca="1">OFFSET(INDEX(Composições!A:J,MATCH(Orçamentária!A1368,Composições!A:A,0),8),2,0)</f>
        <v>0</v>
      </c>
      <c r="F1368" s="127">
        <f t="shared" ca="1" si="72"/>
        <v>0</v>
      </c>
      <c r="G1368" s="128" t="e">
        <f>IF(A1368&lt;&gt;"",IF(AND(#REF!="Padrão",$H$4=#REF!),BDI!$B$17,IF(AND(#REF!="Padrão",$H$4=#REF!),BDI!#REF!,IF(AND(#REF!="Diferenciado",$H$4=#REF!),BDI!$E$17,IF(AND(#REF!="Diferenciado",$H$4=#REF!),BDI!#REF!,IF(#REF!="ZERO",0))))),"")</f>
        <v>#REF!</v>
      </c>
      <c r="H1368" s="129" t="e">
        <f t="shared" ca="1" si="73"/>
        <v>#REF!</v>
      </c>
      <c r="I1368" s="127" t="e">
        <f t="shared" ca="1" si="74"/>
        <v>#REF!</v>
      </c>
    </row>
    <row r="1369" spans="1:13" x14ac:dyDescent="0.35">
      <c r="A1369" s="168" t="s">
        <v>3213</v>
      </c>
      <c r="B1369" s="169" t="s">
        <v>3240</v>
      </c>
      <c r="C1369" s="170" t="s">
        <v>16</v>
      </c>
      <c r="D1369" s="170">
        <v>1</v>
      </c>
      <c r="E1369" s="184">
        <v>12153.02</v>
      </c>
      <c r="F1369" s="127">
        <f t="shared" si="72"/>
        <v>12153.02</v>
      </c>
      <c r="G1369" s="128">
        <v>0</v>
      </c>
      <c r="H1369" s="129">
        <f t="shared" si="73"/>
        <v>12153.02</v>
      </c>
      <c r="I1369" s="127">
        <f t="shared" si="74"/>
        <v>12153.02</v>
      </c>
      <c r="M1369" s="204"/>
    </row>
    <row r="1370" spans="1:13" hidden="1" x14ac:dyDescent="0.35">
      <c r="A1370" s="160" t="s">
        <v>3214</v>
      </c>
      <c r="B1370" s="108" t="s">
        <v>3241</v>
      </c>
      <c r="C1370" s="109" t="s">
        <v>16</v>
      </c>
      <c r="D1370" s="109">
        <v>0</v>
      </c>
      <c r="E1370" s="126" t="s">
        <v>402</v>
      </c>
      <c r="F1370" s="127" t="str">
        <f t="shared" si="72"/>
        <v/>
      </c>
      <c r="G1370" s="128" t="e">
        <f>IF(A1370&lt;&gt;"",IF(AND(#REF!="Padrão",$H$4=#REF!),BDI!$B$17,IF(AND(#REF!="Padrão",$H$4=#REF!),BDI!#REF!,IF(AND(#REF!="Diferenciado",$H$4=#REF!),BDI!$E$17,IF(AND(#REF!="Diferenciado",$H$4=#REF!),BDI!#REF!,IF(#REF!="ZERO",0))))),"")</f>
        <v>#REF!</v>
      </c>
      <c r="H1370" s="129" t="str">
        <f t="shared" si="73"/>
        <v/>
      </c>
      <c r="I1370" s="127" t="str">
        <f t="shared" si="74"/>
        <v/>
      </c>
    </row>
    <row r="1371" spans="1:13" hidden="1" x14ac:dyDescent="0.35">
      <c r="A1371" s="160" t="s">
        <v>3215</v>
      </c>
      <c r="B1371" s="108" t="s">
        <v>3242</v>
      </c>
      <c r="C1371" s="109" t="s">
        <v>16</v>
      </c>
      <c r="D1371" s="109">
        <v>0</v>
      </c>
      <c r="E1371" s="126" t="s">
        <v>402</v>
      </c>
      <c r="F1371" s="127" t="str">
        <f t="shared" si="72"/>
        <v/>
      </c>
      <c r="G1371" s="128" t="e">
        <f>IF(A1371&lt;&gt;"",IF(AND(#REF!="Padrão",$H$4=#REF!),BDI!$B$17,IF(AND(#REF!="Padrão",$H$4=#REF!),BDI!#REF!,IF(AND(#REF!="Diferenciado",$H$4=#REF!),BDI!$E$17,IF(AND(#REF!="Diferenciado",$H$4=#REF!),BDI!#REF!,IF(#REF!="ZERO",0))))),"")</f>
        <v>#REF!</v>
      </c>
      <c r="H1371" s="129" t="str">
        <f t="shared" si="73"/>
        <v/>
      </c>
      <c r="I1371" s="127" t="str">
        <f t="shared" si="74"/>
        <v/>
      </c>
    </row>
    <row r="1372" spans="1:13" hidden="1" x14ac:dyDescent="0.35">
      <c r="A1372" s="160" t="s">
        <v>3216</v>
      </c>
      <c r="B1372" s="108" t="s">
        <v>3243</v>
      </c>
      <c r="C1372" s="109" t="s">
        <v>16</v>
      </c>
      <c r="D1372" s="109">
        <v>0</v>
      </c>
      <c r="E1372" s="126" t="s">
        <v>402</v>
      </c>
      <c r="F1372" s="127" t="str">
        <f t="shared" si="72"/>
        <v/>
      </c>
      <c r="G1372" s="128" t="e">
        <f>IF(A1372&lt;&gt;"",IF(AND(#REF!="Padrão",$H$4=#REF!),BDI!$B$17,IF(AND(#REF!="Padrão",$H$4=#REF!),BDI!#REF!,IF(AND(#REF!="Diferenciado",$H$4=#REF!),BDI!$E$17,IF(AND(#REF!="Diferenciado",$H$4=#REF!),BDI!#REF!,IF(#REF!="ZERO",0))))),"")</f>
        <v>#REF!</v>
      </c>
      <c r="H1372" s="129" t="str">
        <f t="shared" si="73"/>
        <v/>
      </c>
      <c r="I1372" s="127" t="str">
        <f t="shared" si="74"/>
        <v/>
      </c>
    </row>
    <row r="1373" spans="1:13" hidden="1" x14ac:dyDescent="0.35">
      <c r="A1373" s="160" t="s">
        <v>3217</v>
      </c>
      <c r="B1373" s="108" t="s">
        <v>3244</v>
      </c>
      <c r="C1373" s="109" t="s">
        <v>16</v>
      </c>
      <c r="D1373" s="109">
        <v>0</v>
      </c>
      <c r="E1373" s="126" t="s">
        <v>402</v>
      </c>
      <c r="F1373" s="127" t="str">
        <f t="shared" si="72"/>
        <v/>
      </c>
      <c r="G1373" s="128" t="e">
        <f>IF(A1373&lt;&gt;"",IF(AND(#REF!="Padrão",$H$4=#REF!),BDI!$B$17,IF(AND(#REF!="Padrão",$H$4=#REF!),BDI!#REF!,IF(AND(#REF!="Diferenciado",$H$4=#REF!),BDI!$E$17,IF(AND(#REF!="Diferenciado",$H$4=#REF!),BDI!#REF!,IF(#REF!="ZERO",0))))),"")</f>
        <v>#REF!</v>
      </c>
      <c r="H1373" s="129" t="str">
        <f t="shared" si="73"/>
        <v/>
      </c>
      <c r="I1373" s="127" t="str">
        <f t="shared" si="74"/>
        <v/>
      </c>
    </row>
    <row r="1374" spans="1:13" x14ac:dyDescent="0.35">
      <c r="A1374" s="168" t="s">
        <v>3218</v>
      </c>
      <c r="B1374" s="169" t="s">
        <v>3245</v>
      </c>
      <c r="C1374" s="170" t="s">
        <v>16</v>
      </c>
      <c r="D1374" s="170">
        <v>33</v>
      </c>
      <c r="E1374" s="126">
        <f ca="1">ROUND(OFFSET(INDEX(Composições!A:J,MATCH(Orçamentária!A1374,Composições!A:A,0),8),2,0),2)</f>
        <v>1760.04</v>
      </c>
      <c r="F1374" s="127">
        <f t="shared" ca="1" si="72"/>
        <v>58081.32</v>
      </c>
      <c r="G1374" s="128">
        <f>BDI!$B$17</f>
        <v>0.191</v>
      </c>
      <c r="H1374" s="129">
        <f t="shared" ca="1" si="73"/>
        <v>2096.21</v>
      </c>
      <c r="I1374" s="127">
        <f t="shared" ca="1" si="74"/>
        <v>69174.929999999993</v>
      </c>
      <c r="M1374" s="204"/>
    </row>
    <row r="1375" spans="1:13" x14ac:dyDescent="0.35">
      <c r="A1375" s="168" t="s">
        <v>3219</v>
      </c>
      <c r="B1375" s="169" t="s">
        <v>8135</v>
      </c>
      <c r="C1375" s="170" t="s">
        <v>16</v>
      </c>
      <c r="D1375" s="170">
        <v>43</v>
      </c>
      <c r="E1375" s="126">
        <f ca="1">ROUND(OFFSET(INDEX(Composições!A:J,MATCH(Orçamentária!A1375,Composições!A:A,0),8),2,0),2)</f>
        <v>259.62</v>
      </c>
      <c r="F1375" s="127">
        <f t="shared" ca="1" si="72"/>
        <v>11163.66</v>
      </c>
      <c r="G1375" s="128">
        <f>BDI!$B$17</f>
        <v>0.191</v>
      </c>
      <c r="H1375" s="129">
        <f t="shared" ca="1" si="73"/>
        <v>309.20999999999998</v>
      </c>
      <c r="I1375" s="127">
        <f t="shared" ca="1" si="74"/>
        <v>13296.03</v>
      </c>
      <c r="M1375" s="204"/>
    </row>
    <row r="1376" spans="1:13" hidden="1" x14ac:dyDescent="0.35">
      <c r="A1376" s="160" t="s">
        <v>3220</v>
      </c>
      <c r="B1376" s="108" t="s">
        <v>3246</v>
      </c>
      <c r="C1376" s="109" t="s">
        <v>16</v>
      </c>
      <c r="D1376" s="109">
        <v>0</v>
      </c>
      <c r="E1376" s="126" t="s">
        <v>402</v>
      </c>
      <c r="F1376" s="127" t="str">
        <f t="shared" si="72"/>
        <v/>
      </c>
      <c r="G1376" s="128" t="e">
        <f>IF(A1376&lt;&gt;"",IF(AND(#REF!="Padrão",$H$4=#REF!),BDI!$B$17,IF(AND(#REF!="Padrão",$H$4=#REF!),BDI!#REF!,IF(AND(#REF!="Diferenciado",$H$4=#REF!),BDI!$E$17,IF(AND(#REF!="Diferenciado",$H$4=#REF!),BDI!#REF!,IF(#REF!="ZERO",0))))),"")</f>
        <v>#REF!</v>
      </c>
      <c r="H1376" s="129" t="str">
        <f t="shared" si="73"/>
        <v/>
      </c>
      <c r="I1376" s="127" t="str">
        <f t="shared" si="74"/>
        <v/>
      </c>
    </row>
    <row r="1377" spans="1:13" hidden="1" x14ac:dyDescent="0.35">
      <c r="A1377" s="160" t="s">
        <v>3221</v>
      </c>
      <c r="B1377" s="108" t="s">
        <v>3247</v>
      </c>
      <c r="C1377" s="109" t="s">
        <v>16</v>
      </c>
      <c r="D1377" s="109">
        <v>0</v>
      </c>
      <c r="E1377" s="126" t="s">
        <v>402</v>
      </c>
      <c r="F1377" s="127" t="str">
        <f t="shared" si="72"/>
        <v/>
      </c>
      <c r="G1377" s="128" t="e">
        <f>IF(A1377&lt;&gt;"",IF(AND(#REF!="Padrão",$H$4=#REF!),BDI!$B$17,IF(AND(#REF!="Padrão",$H$4=#REF!),BDI!#REF!,IF(AND(#REF!="Diferenciado",$H$4=#REF!),BDI!$E$17,IF(AND(#REF!="Diferenciado",$H$4=#REF!),BDI!#REF!,IF(#REF!="ZERO",0))))),"")</f>
        <v>#REF!</v>
      </c>
      <c r="H1377" s="129" t="str">
        <f t="shared" si="73"/>
        <v/>
      </c>
      <c r="I1377" s="127" t="str">
        <f t="shared" si="74"/>
        <v/>
      </c>
    </row>
    <row r="1378" spans="1:13" x14ac:dyDescent="0.35">
      <c r="A1378" s="168" t="s">
        <v>3222</v>
      </c>
      <c r="B1378" s="169" t="s">
        <v>8136</v>
      </c>
      <c r="C1378" s="170" t="s">
        <v>16</v>
      </c>
      <c r="D1378" s="170">
        <v>3</v>
      </c>
      <c r="E1378" s="126">
        <f ca="1">ROUND(OFFSET(INDEX(Composições!A:J,MATCH(Orçamentária!A1378,Composições!A:A,0),8),2,0),2)</f>
        <v>580.23</v>
      </c>
      <c r="F1378" s="127">
        <f t="shared" ca="1" si="72"/>
        <v>1740.69</v>
      </c>
      <c r="G1378" s="128">
        <f>BDI!$B$17</f>
        <v>0.191</v>
      </c>
      <c r="H1378" s="129">
        <f t="shared" ca="1" si="73"/>
        <v>691.05</v>
      </c>
      <c r="I1378" s="127">
        <f t="shared" ca="1" si="74"/>
        <v>2073.15</v>
      </c>
      <c r="M1378" s="204"/>
    </row>
    <row r="1379" spans="1:13" x14ac:dyDescent="0.35">
      <c r="A1379" s="168" t="s">
        <v>3223</v>
      </c>
      <c r="B1379" s="169" t="s">
        <v>3248</v>
      </c>
      <c r="C1379" s="170" t="s">
        <v>16</v>
      </c>
      <c r="D1379" s="170">
        <v>1</v>
      </c>
      <c r="E1379" s="184">
        <v>12058.05</v>
      </c>
      <c r="F1379" s="127">
        <f t="shared" si="72"/>
        <v>12058.05</v>
      </c>
      <c r="G1379" s="128">
        <v>0</v>
      </c>
      <c r="H1379" s="129">
        <f t="shared" si="73"/>
        <v>12058.05</v>
      </c>
      <c r="I1379" s="127">
        <f t="shared" si="74"/>
        <v>12058.05</v>
      </c>
      <c r="M1379" s="204"/>
    </row>
    <row r="1380" spans="1:13" hidden="1" x14ac:dyDescent="0.35">
      <c r="A1380" s="160" t="s">
        <v>3224</v>
      </c>
      <c r="B1380" s="108" t="s">
        <v>8137</v>
      </c>
      <c r="C1380" s="109" t="s">
        <v>16</v>
      </c>
      <c r="D1380" s="109">
        <v>0</v>
      </c>
      <c r="E1380" s="126">
        <f ca="1">OFFSET(INDEX(Composições!A:J,MATCH(Orçamentária!A1380,Composições!A:A,0),8),2,0)</f>
        <v>0</v>
      </c>
      <c r="F1380" s="127">
        <f t="shared" ca="1" si="72"/>
        <v>0</v>
      </c>
      <c r="G1380" s="128" t="e">
        <f>IF(A1380&lt;&gt;"",IF(AND(#REF!="Padrão",$H$4=#REF!),BDI!$B$17,IF(AND(#REF!="Padrão",$H$4=#REF!),BDI!#REF!,IF(AND(#REF!="Diferenciado",$H$4=#REF!),BDI!$E$17,IF(AND(#REF!="Diferenciado",$H$4=#REF!),BDI!#REF!,IF(#REF!="ZERO",0))))),"")</f>
        <v>#REF!</v>
      </c>
      <c r="H1380" s="129" t="e">
        <f t="shared" ca="1" si="73"/>
        <v>#REF!</v>
      </c>
      <c r="I1380" s="127" t="e">
        <f t="shared" ca="1" si="74"/>
        <v>#REF!</v>
      </c>
    </row>
    <row r="1381" spans="1:13" hidden="1" x14ac:dyDescent="0.35">
      <c r="A1381" s="160" t="s">
        <v>3225</v>
      </c>
      <c r="B1381" s="108" t="s">
        <v>8138</v>
      </c>
      <c r="C1381" s="109" t="s">
        <v>16</v>
      </c>
      <c r="D1381" s="109">
        <v>0</v>
      </c>
      <c r="E1381" s="126">
        <f ca="1">OFFSET(INDEX(Composições!A:J,MATCH(Orçamentária!A1381,Composições!A:A,0),8),2,0)</f>
        <v>0</v>
      </c>
      <c r="F1381" s="127">
        <f t="shared" ca="1" si="72"/>
        <v>0</v>
      </c>
      <c r="G1381" s="128" t="e">
        <f>IF(A1381&lt;&gt;"",IF(AND(#REF!="Padrão",$H$4=#REF!),BDI!$B$17,IF(AND(#REF!="Padrão",$H$4=#REF!),BDI!#REF!,IF(AND(#REF!="Diferenciado",$H$4=#REF!),BDI!$E$17,IF(AND(#REF!="Diferenciado",$H$4=#REF!),BDI!#REF!,IF(#REF!="ZERO",0))))),"")</f>
        <v>#REF!</v>
      </c>
      <c r="H1381" s="129" t="e">
        <f t="shared" ca="1" si="73"/>
        <v>#REF!</v>
      </c>
      <c r="I1381" s="127" t="e">
        <f t="shared" ca="1" si="74"/>
        <v>#REF!</v>
      </c>
    </row>
    <row r="1382" spans="1:13" x14ac:dyDescent="0.35">
      <c r="A1382" s="168" t="s">
        <v>3226</v>
      </c>
      <c r="B1382" s="169" t="s">
        <v>8728</v>
      </c>
      <c r="C1382" s="170" t="s">
        <v>16</v>
      </c>
      <c r="D1382" s="170">
        <v>15</v>
      </c>
      <c r="E1382" s="126">
        <f ca="1">ROUND(OFFSET(INDEX(Composições!A:J,MATCH(Orçamentária!A1382,Composições!A:A,0),8),2,0),2)</f>
        <v>30.92</v>
      </c>
      <c r="F1382" s="127">
        <f t="shared" ca="1" si="72"/>
        <v>463.8</v>
      </c>
      <c r="G1382" s="128">
        <f>BDI!$B$17</f>
        <v>0.191</v>
      </c>
      <c r="H1382" s="129">
        <f t="shared" ca="1" si="73"/>
        <v>36.83</v>
      </c>
      <c r="I1382" s="127">
        <f t="shared" ca="1" si="74"/>
        <v>552.45000000000005</v>
      </c>
      <c r="M1382" s="204"/>
    </row>
    <row r="1383" spans="1:13" hidden="1" x14ac:dyDescent="0.35">
      <c r="A1383" s="160" t="s">
        <v>3227</v>
      </c>
      <c r="B1383" s="108" t="s">
        <v>3249</v>
      </c>
      <c r="C1383" s="109" t="s">
        <v>16</v>
      </c>
      <c r="D1383" s="109">
        <v>0</v>
      </c>
      <c r="E1383" s="126" t="s">
        <v>402</v>
      </c>
      <c r="F1383" s="127" t="str">
        <f t="shared" si="72"/>
        <v/>
      </c>
      <c r="G1383" s="128" t="e">
        <f>IF(A1383&lt;&gt;"",IF(AND(#REF!="Padrão",$H$4=#REF!),BDI!$B$17,IF(AND(#REF!="Padrão",$H$4=#REF!),BDI!#REF!,IF(AND(#REF!="Diferenciado",$H$4=#REF!),BDI!$E$17,IF(AND(#REF!="Diferenciado",$H$4=#REF!),BDI!#REF!,IF(#REF!="ZERO",0))))),"")</f>
        <v>#REF!</v>
      </c>
      <c r="H1383" s="129" t="str">
        <f t="shared" si="73"/>
        <v/>
      </c>
      <c r="I1383" s="127" t="str">
        <f t="shared" si="74"/>
        <v/>
      </c>
    </row>
    <row r="1384" spans="1:13" hidden="1" x14ac:dyDescent="0.35">
      <c r="A1384" s="160" t="s">
        <v>3180</v>
      </c>
      <c r="B1384" s="108" t="s">
        <v>3181</v>
      </c>
      <c r="C1384" s="109" t="s">
        <v>16</v>
      </c>
      <c r="D1384" s="109">
        <v>0</v>
      </c>
      <c r="E1384" s="126" t="s">
        <v>402</v>
      </c>
      <c r="F1384" s="127" t="str">
        <f>IF(ISNUMBER(E1384),D1384*E1384,"")</f>
        <v/>
      </c>
      <c r="G1384" s="128" t="e">
        <f>IF(A1384&lt;&gt;"",IF(AND(#REF!="Padrão",$H$4=#REF!),BDI!$B$17,IF(AND(#REF!="Padrão",$H$4=#REF!),BDI!#REF!,IF(AND(#REF!="Diferenciado",$H$4=#REF!),BDI!$E$17,IF(AND(#REF!="Diferenciado",$H$4=#REF!),BDI!#REF!,IF(#REF!="ZERO",0))))),"")</f>
        <v>#REF!</v>
      </c>
      <c r="H1384" s="129" t="str">
        <f>IF(ISNUMBER(E1384),ROUND(E1384*(1+G1384),2),"")</f>
        <v/>
      </c>
      <c r="I1384" s="127" t="str">
        <f>IF(ISNUMBER(E1384),ROUND(H1384*D1384,2),"")</f>
        <v/>
      </c>
    </row>
    <row r="1385" spans="1:13" hidden="1" x14ac:dyDescent="0.35">
      <c r="A1385" s="160" t="s">
        <v>3178</v>
      </c>
      <c r="B1385" s="108" t="s">
        <v>3179</v>
      </c>
      <c r="C1385" s="109" t="s">
        <v>4097</v>
      </c>
      <c r="D1385" s="109">
        <v>0</v>
      </c>
      <c r="E1385" s="126" t="s">
        <v>402</v>
      </c>
      <c r="F1385" s="127" t="str">
        <f>IF(ISNUMBER(E1385),D1385*E1385,"")</f>
        <v/>
      </c>
      <c r="G1385" s="128" t="e">
        <f>IF(A1385&lt;&gt;"",IF(AND(#REF!="Padrão",$H$4=#REF!),BDI!$B$17,IF(AND(#REF!="Padrão",$H$4=#REF!),BDI!#REF!,IF(AND(#REF!="Diferenciado",$H$4=#REF!),BDI!$E$17,IF(AND(#REF!="Diferenciado",$H$4=#REF!),BDI!#REF!,IF(#REF!="ZERO",0))))),"")</f>
        <v>#REF!</v>
      </c>
      <c r="H1385" s="129" t="str">
        <f>IF(ISNUMBER(E1385),ROUND(E1385*(1+G1385),2),"")</f>
        <v/>
      </c>
      <c r="I1385" s="127" t="str">
        <f>IF(ISNUMBER(E1385),ROUND(H1385*D1385,2),"")</f>
        <v/>
      </c>
    </row>
    <row r="1386" spans="1:13" hidden="1" x14ac:dyDescent="0.35">
      <c r="A1386" s="160" t="s">
        <v>3183</v>
      </c>
      <c r="B1386" s="108" t="s">
        <v>3186</v>
      </c>
      <c r="C1386" s="109" t="s">
        <v>70</v>
      </c>
      <c r="D1386" s="109">
        <v>0</v>
      </c>
      <c r="E1386" s="126" t="s">
        <v>402</v>
      </c>
      <c r="F1386" s="127" t="str">
        <f>IF(ISNUMBER(E1386),D1386*E1386,"")</f>
        <v/>
      </c>
      <c r="G1386" s="128" t="e">
        <f>IF(A1386&lt;&gt;"",IF(AND(#REF!="Padrão",$H$4=#REF!),BDI!$B$17,IF(AND(#REF!="Padrão",$H$4=#REF!),BDI!#REF!,IF(AND(#REF!="Diferenciado",$H$4=#REF!),BDI!$E$17,IF(AND(#REF!="Diferenciado",$H$4=#REF!),BDI!#REF!,IF(#REF!="ZERO",0))))),"")</f>
        <v>#REF!</v>
      </c>
      <c r="H1386" s="129" t="str">
        <f>IF(ISNUMBER(E1386),ROUND(E1386*(1+G1386),2),"")</f>
        <v/>
      </c>
      <c r="I1386" s="127" t="str">
        <f>IF(ISNUMBER(E1386),ROUND(H1386*D1386,2),"")</f>
        <v/>
      </c>
    </row>
    <row r="1387" spans="1:13" hidden="1" x14ac:dyDescent="0.35">
      <c r="A1387" s="160" t="s">
        <v>3184</v>
      </c>
      <c r="B1387" s="108" t="s">
        <v>3187</v>
      </c>
      <c r="C1387" s="109" t="s">
        <v>70</v>
      </c>
      <c r="D1387" s="109">
        <v>0</v>
      </c>
      <c r="E1387" s="126" t="s">
        <v>402</v>
      </c>
      <c r="F1387" s="127" t="str">
        <f>IF(ISNUMBER(E1387),D1387*E1387,"")</f>
        <v/>
      </c>
      <c r="G1387" s="128" t="e">
        <f>IF(A1387&lt;&gt;"",IF(AND(#REF!="Padrão",$H$4=#REF!),BDI!$B$17,IF(AND(#REF!="Padrão",$H$4=#REF!),BDI!#REF!,IF(AND(#REF!="Diferenciado",$H$4=#REF!),BDI!$E$17,IF(AND(#REF!="Diferenciado",$H$4=#REF!),BDI!#REF!,IF(#REF!="ZERO",0))))),"")</f>
        <v>#REF!</v>
      </c>
      <c r="H1387" s="129" t="str">
        <f>IF(ISNUMBER(E1387),ROUND(E1387*(1+G1387),2),"")</f>
        <v/>
      </c>
      <c r="I1387" s="127" t="str">
        <f>IF(ISNUMBER(E1387),ROUND(H1387*D1387,2),"")</f>
        <v/>
      </c>
    </row>
    <row r="1388" spans="1:13" hidden="1" x14ac:dyDescent="0.35">
      <c r="A1388" s="160" t="s">
        <v>3185</v>
      </c>
      <c r="B1388" s="108" t="s">
        <v>3188</v>
      </c>
      <c r="C1388" s="109" t="s">
        <v>70</v>
      </c>
      <c r="D1388" s="109">
        <v>0</v>
      </c>
      <c r="E1388" s="126" t="s">
        <v>402</v>
      </c>
      <c r="F1388" s="127" t="str">
        <f>IF(ISNUMBER(E1388),D1388*E1388,"")</f>
        <v/>
      </c>
      <c r="G1388" s="128" t="e">
        <f>IF(A1388&lt;&gt;"",IF(AND(#REF!="Padrão",$H$4=#REF!),BDI!$B$17,IF(AND(#REF!="Padrão",$H$4=#REF!),BDI!#REF!,IF(AND(#REF!="Diferenciado",$H$4=#REF!),BDI!$E$17,IF(AND(#REF!="Diferenciado",$H$4=#REF!),BDI!#REF!,IF(#REF!="ZERO",0))))),"")</f>
        <v>#REF!</v>
      </c>
      <c r="H1388" s="129" t="str">
        <f>IF(ISNUMBER(E1388),ROUND(E1388*(1+G1388),2),"")</f>
        <v/>
      </c>
      <c r="I1388" s="127" t="str">
        <f>IF(ISNUMBER(E1388),ROUND(H1388*D1388,2),"")</f>
        <v/>
      </c>
    </row>
    <row r="1389" spans="1:13" x14ac:dyDescent="0.35">
      <c r="A1389" s="168" t="s">
        <v>4100</v>
      </c>
      <c r="B1389" s="169" t="s">
        <v>3250</v>
      </c>
      <c r="C1389" s="170" t="s">
        <v>69</v>
      </c>
      <c r="D1389" s="170">
        <v>2200</v>
      </c>
      <c r="E1389" s="126">
        <f ca="1">ROUND(OFFSET(INDEX(Composições!A:J,MATCH(Orçamentária!A1389,Composições!A:A,0),8),2,0),2)</f>
        <v>52.67</v>
      </c>
      <c r="F1389" s="127">
        <f t="shared" ref="F1389:F1452" ca="1" si="75">IF(ISNUMBER(E1389),D1389*E1389,"")</f>
        <v>115874</v>
      </c>
      <c r="G1389" s="128">
        <f>BDI!$B$17</f>
        <v>0.191</v>
      </c>
      <c r="H1389" s="129">
        <f t="shared" ref="H1389:H1452" ca="1" si="76">IF(ISNUMBER(E1389),ROUND(E1389*(1+G1389),2),"")</f>
        <v>62.73</v>
      </c>
      <c r="I1389" s="127">
        <f t="shared" ref="I1389:I1452" ca="1" si="77">IF(ISNUMBER(E1389),ROUND(H1389*D1389,2),"")</f>
        <v>138006</v>
      </c>
      <c r="M1389" s="204"/>
    </row>
    <row r="1390" spans="1:13" hidden="1" x14ac:dyDescent="0.35">
      <c r="A1390" s="160" t="s">
        <v>4101</v>
      </c>
      <c r="B1390" s="108" t="s">
        <v>3251</v>
      </c>
      <c r="C1390" s="109" t="s">
        <v>16</v>
      </c>
      <c r="D1390" s="109">
        <v>0</v>
      </c>
      <c r="E1390" s="126" t="s">
        <v>402</v>
      </c>
      <c r="F1390" s="127" t="str">
        <f t="shared" si="75"/>
        <v/>
      </c>
      <c r="G1390" s="128" t="e">
        <f>IF(A1390&lt;&gt;"",IF(AND(#REF!="Padrão",$H$4=#REF!),BDI!$B$17,IF(AND(#REF!="Padrão",$H$4=#REF!),BDI!#REF!,IF(AND(#REF!="Diferenciado",$H$4=#REF!),BDI!$E$17,IF(AND(#REF!="Diferenciado",$H$4=#REF!),BDI!#REF!,IF(#REF!="ZERO",0))))),"")</f>
        <v>#REF!</v>
      </c>
      <c r="H1390" s="129" t="str">
        <f t="shared" si="76"/>
        <v/>
      </c>
      <c r="I1390" s="127" t="str">
        <f t="shared" si="77"/>
        <v/>
      </c>
    </row>
    <row r="1391" spans="1:13" x14ac:dyDescent="0.35">
      <c r="A1391" s="168" t="s">
        <v>4102</v>
      </c>
      <c r="B1391" s="169" t="s">
        <v>3252</v>
      </c>
      <c r="C1391" s="170" t="s">
        <v>16</v>
      </c>
      <c r="D1391" s="170">
        <v>149</v>
      </c>
      <c r="E1391" s="126">
        <f ca="1">ROUND(OFFSET(INDEX(Composições!A:J,MATCH(Orçamentária!A1391,Composições!A:A,0),8),2,0),2)</f>
        <v>264.39999999999998</v>
      </c>
      <c r="F1391" s="127">
        <f t="shared" ca="1" si="75"/>
        <v>39395.599999999999</v>
      </c>
      <c r="G1391" s="128">
        <f>BDI!$B$17</f>
        <v>0.191</v>
      </c>
      <c r="H1391" s="129">
        <f t="shared" ca="1" si="76"/>
        <v>314.89999999999998</v>
      </c>
      <c r="I1391" s="127">
        <f t="shared" ca="1" si="77"/>
        <v>46920.1</v>
      </c>
      <c r="M1391" s="204"/>
    </row>
    <row r="1392" spans="1:13" hidden="1" x14ac:dyDescent="0.35">
      <c r="A1392" s="160" t="s">
        <v>4103</v>
      </c>
      <c r="B1392" s="108" t="s">
        <v>8139</v>
      </c>
      <c r="C1392" s="109" t="s">
        <v>69</v>
      </c>
      <c r="D1392" s="109">
        <v>0</v>
      </c>
      <c r="E1392" s="126">
        <f ca="1">OFFSET(INDEX(Composições!A:J,MATCH(Orçamentária!A1392,Composições!A:A,0),8),2,0)</f>
        <v>0</v>
      </c>
      <c r="F1392" s="127">
        <f t="shared" ca="1" si="75"/>
        <v>0</v>
      </c>
      <c r="G1392" s="128" t="e">
        <f>IF(A1392&lt;&gt;"",IF(AND(#REF!="Padrão",$H$4=#REF!),BDI!$B$17,IF(AND(#REF!="Padrão",$H$4=#REF!),BDI!#REF!,IF(AND(#REF!="Diferenciado",$H$4=#REF!),BDI!$E$17,IF(AND(#REF!="Diferenciado",$H$4=#REF!),BDI!#REF!,IF(#REF!="ZERO",0))))),"")</f>
        <v>#REF!</v>
      </c>
      <c r="H1392" s="129" t="e">
        <f t="shared" ca="1" si="76"/>
        <v>#REF!</v>
      </c>
      <c r="I1392" s="127" t="e">
        <f t="shared" ca="1" si="77"/>
        <v>#REF!</v>
      </c>
    </row>
    <row r="1393" spans="1:13" hidden="1" x14ac:dyDescent="0.35">
      <c r="A1393" s="160" t="s">
        <v>4104</v>
      </c>
      <c r="B1393" s="108" t="s">
        <v>3253</v>
      </c>
      <c r="C1393" s="109" t="s">
        <v>1245</v>
      </c>
      <c r="D1393" s="109">
        <v>0</v>
      </c>
      <c r="E1393" s="126">
        <f ca="1">OFFSET(INDEX(Composições!A:J,MATCH(Orçamentária!A1393,Composições!A:A,0),8),2,0)</f>
        <v>0</v>
      </c>
      <c r="F1393" s="127">
        <f t="shared" ca="1" si="75"/>
        <v>0</v>
      </c>
      <c r="G1393" s="128" t="e">
        <f>IF(A1393&lt;&gt;"",IF(AND(#REF!="Padrão",$H$4=#REF!),BDI!$B$17,IF(AND(#REF!="Padrão",$H$4=#REF!),BDI!#REF!,IF(AND(#REF!="Diferenciado",$H$4=#REF!),BDI!$E$17,IF(AND(#REF!="Diferenciado",$H$4=#REF!),BDI!#REF!,IF(#REF!="ZERO",0))))),"")</f>
        <v>#REF!</v>
      </c>
      <c r="H1393" s="129" t="e">
        <f t="shared" ca="1" si="76"/>
        <v>#REF!</v>
      </c>
      <c r="I1393" s="127" t="e">
        <f t="shared" ca="1" si="77"/>
        <v>#REF!</v>
      </c>
    </row>
    <row r="1394" spans="1:13" hidden="1" x14ac:dyDescent="0.35">
      <c r="A1394" s="160" t="s">
        <v>4105</v>
      </c>
      <c r="B1394" s="108" t="s">
        <v>3254</v>
      </c>
      <c r="C1394" s="109" t="s">
        <v>16</v>
      </c>
      <c r="D1394" s="109">
        <v>0</v>
      </c>
      <c r="E1394" s="126" t="s">
        <v>402</v>
      </c>
      <c r="F1394" s="127" t="str">
        <f t="shared" si="75"/>
        <v/>
      </c>
      <c r="G1394" s="128" t="e">
        <f>IF(A1394&lt;&gt;"",IF(AND(#REF!="Padrão",$H$4=#REF!),BDI!$B$17,IF(AND(#REF!="Padrão",$H$4=#REF!),BDI!#REF!,IF(AND(#REF!="Diferenciado",$H$4=#REF!),BDI!$E$17,IF(AND(#REF!="Diferenciado",$H$4=#REF!),BDI!#REF!,IF(#REF!="ZERO",0))))),"")</f>
        <v>#REF!</v>
      </c>
      <c r="H1394" s="129" t="str">
        <f t="shared" si="76"/>
        <v/>
      </c>
      <c r="I1394" s="127" t="str">
        <f t="shared" si="77"/>
        <v/>
      </c>
    </row>
    <row r="1395" spans="1:13" hidden="1" x14ac:dyDescent="0.35">
      <c r="A1395" s="160" t="s">
        <v>4106</v>
      </c>
      <c r="B1395" s="108" t="s">
        <v>3255</v>
      </c>
      <c r="C1395" s="109" t="s">
        <v>16</v>
      </c>
      <c r="D1395" s="109">
        <v>0</v>
      </c>
      <c r="E1395" s="126">
        <f ca="1">OFFSET(INDEX(Composições!A:J,MATCH(Orçamentária!A1395,Composições!A:A,0),8),2,0)</f>
        <v>0</v>
      </c>
      <c r="F1395" s="127">
        <f t="shared" ca="1" si="75"/>
        <v>0</v>
      </c>
      <c r="G1395" s="128" t="e">
        <f>IF(A1395&lt;&gt;"",IF(AND(#REF!="Padrão",$H$4=#REF!),BDI!$B$17,IF(AND(#REF!="Padrão",$H$4=#REF!),BDI!#REF!,IF(AND(#REF!="Diferenciado",$H$4=#REF!),BDI!$E$17,IF(AND(#REF!="Diferenciado",$H$4=#REF!),BDI!#REF!,IF(#REF!="ZERO",0))))),"")</f>
        <v>#REF!</v>
      </c>
      <c r="H1395" s="129" t="e">
        <f t="shared" ca="1" si="76"/>
        <v>#REF!</v>
      </c>
      <c r="I1395" s="127" t="e">
        <f t="shared" ca="1" si="77"/>
        <v>#REF!</v>
      </c>
    </row>
    <row r="1396" spans="1:13" hidden="1" x14ac:dyDescent="0.35">
      <c r="A1396" s="160" t="s">
        <v>4107</v>
      </c>
      <c r="B1396" s="108" t="s">
        <v>3256</v>
      </c>
      <c r="C1396" s="109" t="s">
        <v>75</v>
      </c>
      <c r="D1396" s="109">
        <v>0</v>
      </c>
      <c r="E1396" s="126">
        <f ca="1">OFFSET(INDEX(Composições!A:J,MATCH(Orçamentária!A1396,Composições!A:A,0),8),2,0)</f>
        <v>0</v>
      </c>
      <c r="F1396" s="127">
        <f t="shared" ca="1" si="75"/>
        <v>0</v>
      </c>
      <c r="G1396" s="128" t="e">
        <f>IF(A1396&lt;&gt;"",IF(AND(#REF!="Padrão",$H$4=#REF!),BDI!$B$17,IF(AND(#REF!="Padrão",$H$4=#REF!),BDI!#REF!,IF(AND(#REF!="Diferenciado",$H$4=#REF!),BDI!$E$17,IF(AND(#REF!="Diferenciado",$H$4=#REF!),BDI!#REF!,IF(#REF!="ZERO",0))))),"")</f>
        <v>#REF!</v>
      </c>
      <c r="H1396" s="129" t="e">
        <f t="shared" ca="1" si="76"/>
        <v>#REF!</v>
      </c>
      <c r="I1396" s="127" t="e">
        <f t="shared" ca="1" si="77"/>
        <v>#REF!</v>
      </c>
    </row>
    <row r="1397" spans="1:13" x14ac:dyDescent="0.35">
      <c r="A1397" s="168" t="s">
        <v>4108</v>
      </c>
      <c r="B1397" s="169" t="s">
        <v>3257</v>
      </c>
      <c r="C1397" s="170" t="s">
        <v>16</v>
      </c>
      <c r="D1397" s="170">
        <v>1</v>
      </c>
      <c r="E1397" s="184">
        <v>11142.84</v>
      </c>
      <c r="F1397" s="127">
        <f t="shared" si="75"/>
        <v>11142.84</v>
      </c>
      <c r="G1397" s="128">
        <v>0</v>
      </c>
      <c r="H1397" s="129">
        <f t="shared" si="76"/>
        <v>11142.84</v>
      </c>
      <c r="I1397" s="127">
        <f t="shared" si="77"/>
        <v>11142.84</v>
      </c>
      <c r="M1397" s="204"/>
    </row>
    <row r="1398" spans="1:13" hidden="1" x14ac:dyDescent="0.35">
      <c r="A1398" s="160" t="s">
        <v>4109</v>
      </c>
      <c r="B1398" s="108" t="s">
        <v>3258</v>
      </c>
      <c r="C1398" s="109" t="s">
        <v>16</v>
      </c>
      <c r="D1398" s="109">
        <v>0</v>
      </c>
      <c r="E1398" s="126" t="s">
        <v>402</v>
      </c>
      <c r="F1398" s="127" t="str">
        <f t="shared" si="75"/>
        <v/>
      </c>
      <c r="G1398" s="128" t="e">
        <f>IF(A1398&lt;&gt;"",IF(AND(#REF!="Padrão",$H$4=#REF!),BDI!$B$17,IF(AND(#REF!="Padrão",$H$4=#REF!),BDI!#REF!,IF(AND(#REF!="Diferenciado",$H$4=#REF!),BDI!$E$17,IF(AND(#REF!="Diferenciado",$H$4=#REF!),BDI!#REF!,IF(#REF!="ZERO",0))))),"")</f>
        <v>#REF!</v>
      </c>
      <c r="H1398" s="129" t="str">
        <f t="shared" si="76"/>
        <v/>
      </c>
      <c r="I1398" s="127" t="str">
        <f t="shared" si="77"/>
        <v/>
      </c>
    </row>
    <row r="1399" spans="1:13" hidden="1" x14ac:dyDescent="0.35">
      <c r="A1399" s="160" t="s">
        <v>4110</v>
      </c>
      <c r="B1399" s="108" t="s">
        <v>3259</v>
      </c>
      <c r="C1399" s="109" t="s">
        <v>16</v>
      </c>
      <c r="D1399" s="109">
        <v>0</v>
      </c>
      <c r="E1399" s="126" t="s">
        <v>402</v>
      </c>
      <c r="F1399" s="127" t="str">
        <f t="shared" si="75"/>
        <v/>
      </c>
      <c r="G1399" s="128" t="e">
        <f>IF(A1399&lt;&gt;"",IF(AND(#REF!="Padrão",$H$4=#REF!),BDI!$B$17,IF(AND(#REF!="Padrão",$H$4=#REF!),BDI!#REF!,IF(AND(#REF!="Diferenciado",$H$4=#REF!),BDI!$E$17,IF(AND(#REF!="Diferenciado",$H$4=#REF!),BDI!#REF!,IF(#REF!="ZERO",0))))),"")</f>
        <v>#REF!</v>
      </c>
      <c r="H1399" s="129" t="str">
        <f t="shared" si="76"/>
        <v/>
      </c>
      <c r="I1399" s="127" t="str">
        <f t="shared" si="77"/>
        <v/>
      </c>
    </row>
    <row r="1400" spans="1:13" hidden="1" x14ac:dyDescent="0.35">
      <c r="A1400" s="160" t="s">
        <v>4111</v>
      </c>
      <c r="B1400" s="108" t="s">
        <v>3260</v>
      </c>
      <c r="C1400" s="109" t="s">
        <v>16</v>
      </c>
      <c r="D1400" s="109">
        <v>0</v>
      </c>
      <c r="E1400" s="126" t="s">
        <v>402</v>
      </c>
      <c r="F1400" s="127" t="str">
        <f t="shared" si="75"/>
        <v/>
      </c>
      <c r="G1400" s="128" t="e">
        <f>IF(A1400&lt;&gt;"",IF(AND(#REF!="Padrão",$H$4=#REF!),BDI!$B$17,IF(AND(#REF!="Padrão",$H$4=#REF!),BDI!#REF!,IF(AND(#REF!="Diferenciado",$H$4=#REF!),BDI!$E$17,IF(AND(#REF!="Diferenciado",$H$4=#REF!),BDI!#REF!,IF(#REF!="ZERO",0))))),"")</f>
        <v>#REF!</v>
      </c>
      <c r="H1400" s="129" t="str">
        <f t="shared" si="76"/>
        <v/>
      </c>
      <c r="I1400" s="127" t="str">
        <f t="shared" si="77"/>
        <v/>
      </c>
    </row>
    <row r="1401" spans="1:13" hidden="1" x14ac:dyDescent="0.35">
      <c r="A1401" s="160" t="s">
        <v>4112</v>
      </c>
      <c r="B1401" s="108" t="s">
        <v>3261</v>
      </c>
      <c r="C1401" s="109" t="s">
        <v>16</v>
      </c>
      <c r="D1401" s="109">
        <v>0</v>
      </c>
      <c r="E1401" s="126" t="s">
        <v>402</v>
      </c>
      <c r="F1401" s="127" t="str">
        <f t="shared" si="75"/>
        <v/>
      </c>
      <c r="G1401" s="128" t="e">
        <f>IF(A1401&lt;&gt;"",IF(AND(#REF!="Padrão",$H$4=#REF!),BDI!$B$17,IF(AND(#REF!="Padrão",$H$4=#REF!),BDI!#REF!,IF(AND(#REF!="Diferenciado",$H$4=#REF!),BDI!$E$17,IF(AND(#REF!="Diferenciado",$H$4=#REF!),BDI!#REF!,IF(#REF!="ZERO",0))))),"")</f>
        <v>#REF!</v>
      </c>
      <c r="H1401" s="129" t="str">
        <f t="shared" si="76"/>
        <v/>
      </c>
      <c r="I1401" s="127" t="str">
        <f t="shared" si="77"/>
        <v/>
      </c>
    </row>
    <row r="1402" spans="1:13" hidden="1" x14ac:dyDescent="0.35">
      <c r="A1402" s="160" t="s">
        <v>4113</v>
      </c>
      <c r="B1402" s="108" t="s">
        <v>3262</v>
      </c>
      <c r="C1402" s="109" t="s">
        <v>16</v>
      </c>
      <c r="D1402" s="109">
        <v>0</v>
      </c>
      <c r="E1402" s="126" t="s">
        <v>402</v>
      </c>
      <c r="F1402" s="127" t="str">
        <f t="shared" si="75"/>
        <v/>
      </c>
      <c r="G1402" s="128" t="e">
        <f>IF(A1402&lt;&gt;"",IF(AND(#REF!="Padrão",$H$4=#REF!),BDI!$B$17,IF(AND(#REF!="Padrão",$H$4=#REF!),BDI!#REF!,IF(AND(#REF!="Diferenciado",$H$4=#REF!),BDI!$E$17,IF(AND(#REF!="Diferenciado",$H$4=#REF!),BDI!#REF!,IF(#REF!="ZERO",0))))),"")</f>
        <v>#REF!</v>
      </c>
      <c r="H1402" s="129" t="str">
        <f t="shared" si="76"/>
        <v/>
      </c>
      <c r="I1402" s="127" t="str">
        <f t="shared" si="77"/>
        <v/>
      </c>
    </row>
    <row r="1403" spans="1:13" hidden="1" x14ac:dyDescent="0.35">
      <c r="A1403" s="160" t="s">
        <v>4114</v>
      </c>
      <c r="B1403" s="108" t="s">
        <v>3263</v>
      </c>
      <c r="C1403" s="109" t="s">
        <v>16</v>
      </c>
      <c r="D1403" s="109">
        <v>0</v>
      </c>
      <c r="E1403" s="126" t="s">
        <v>402</v>
      </c>
      <c r="F1403" s="127" t="str">
        <f t="shared" si="75"/>
        <v/>
      </c>
      <c r="G1403" s="128" t="e">
        <f>IF(A1403&lt;&gt;"",IF(AND(#REF!="Padrão",$H$4=#REF!),BDI!$B$17,IF(AND(#REF!="Padrão",$H$4=#REF!),BDI!#REF!,IF(AND(#REF!="Diferenciado",$H$4=#REF!),BDI!$E$17,IF(AND(#REF!="Diferenciado",$H$4=#REF!),BDI!#REF!,IF(#REF!="ZERO",0))))),"")</f>
        <v>#REF!</v>
      </c>
      <c r="H1403" s="129" t="str">
        <f t="shared" si="76"/>
        <v/>
      </c>
      <c r="I1403" s="127" t="str">
        <f t="shared" si="77"/>
        <v/>
      </c>
    </row>
    <row r="1404" spans="1:13" hidden="1" x14ac:dyDescent="0.35">
      <c r="A1404" s="160" t="s">
        <v>4115</v>
      </c>
      <c r="B1404" s="108" t="s">
        <v>3264</v>
      </c>
      <c r="C1404" s="109" t="s">
        <v>16</v>
      </c>
      <c r="D1404" s="109">
        <v>0</v>
      </c>
      <c r="E1404" s="126" t="s">
        <v>402</v>
      </c>
      <c r="F1404" s="127" t="str">
        <f t="shared" si="75"/>
        <v/>
      </c>
      <c r="G1404" s="128" t="e">
        <f>IF(A1404&lt;&gt;"",IF(AND(#REF!="Padrão",$H$4=#REF!),BDI!$B$17,IF(AND(#REF!="Padrão",$H$4=#REF!),BDI!#REF!,IF(AND(#REF!="Diferenciado",$H$4=#REF!),BDI!$E$17,IF(AND(#REF!="Diferenciado",$H$4=#REF!),BDI!#REF!,IF(#REF!="ZERO",0))))),"")</f>
        <v>#REF!</v>
      </c>
      <c r="H1404" s="129" t="str">
        <f t="shared" si="76"/>
        <v/>
      </c>
      <c r="I1404" s="127" t="str">
        <f t="shared" si="77"/>
        <v/>
      </c>
    </row>
    <row r="1405" spans="1:13" hidden="1" x14ac:dyDescent="0.35">
      <c r="A1405" s="160" t="s">
        <v>4116</v>
      </c>
      <c r="B1405" s="108" t="s">
        <v>3265</v>
      </c>
      <c r="C1405" s="109" t="s">
        <v>16</v>
      </c>
      <c r="D1405" s="109">
        <v>0</v>
      </c>
      <c r="E1405" s="126" t="s">
        <v>402</v>
      </c>
      <c r="F1405" s="127" t="str">
        <f t="shared" si="75"/>
        <v/>
      </c>
      <c r="G1405" s="128" t="e">
        <f>IF(A1405&lt;&gt;"",IF(AND(#REF!="Padrão",$H$4=#REF!),BDI!$B$17,IF(AND(#REF!="Padrão",$H$4=#REF!),BDI!#REF!,IF(AND(#REF!="Diferenciado",$H$4=#REF!),BDI!$E$17,IF(AND(#REF!="Diferenciado",$H$4=#REF!),BDI!#REF!,IF(#REF!="ZERO",0))))),"")</f>
        <v>#REF!</v>
      </c>
      <c r="H1405" s="129" t="str">
        <f t="shared" si="76"/>
        <v/>
      </c>
      <c r="I1405" s="127" t="str">
        <f t="shared" si="77"/>
        <v/>
      </c>
    </row>
    <row r="1406" spans="1:13" hidden="1" x14ac:dyDescent="0.35">
      <c r="A1406" s="160" t="s">
        <v>4117</v>
      </c>
      <c r="B1406" s="108" t="s">
        <v>3266</v>
      </c>
      <c r="C1406" s="109" t="s">
        <v>16</v>
      </c>
      <c r="D1406" s="109">
        <v>0</v>
      </c>
      <c r="E1406" s="126" t="s">
        <v>402</v>
      </c>
      <c r="F1406" s="127" t="str">
        <f t="shared" si="75"/>
        <v/>
      </c>
      <c r="G1406" s="128" t="e">
        <f>IF(A1406&lt;&gt;"",IF(AND(#REF!="Padrão",$H$4=#REF!),BDI!$B$17,IF(AND(#REF!="Padrão",$H$4=#REF!),BDI!#REF!,IF(AND(#REF!="Diferenciado",$H$4=#REF!),BDI!$E$17,IF(AND(#REF!="Diferenciado",$H$4=#REF!),BDI!#REF!,IF(#REF!="ZERO",0))))),"")</f>
        <v>#REF!</v>
      </c>
      <c r="H1406" s="129" t="str">
        <f t="shared" si="76"/>
        <v/>
      </c>
      <c r="I1406" s="127" t="str">
        <f t="shared" si="77"/>
        <v/>
      </c>
    </row>
    <row r="1407" spans="1:13" ht="25" hidden="1" x14ac:dyDescent="0.35">
      <c r="A1407" s="160" t="s">
        <v>4118</v>
      </c>
      <c r="B1407" s="108" t="s">
        <v>3267</v>
      </c>
      <c r="C1407" s="109" t="s">
        <v>16</v>
      </c>
      <c r="D1407" s="109">
        <v>0</v>
      </c>
      <c r="E1407" s="126" t="s">
        <v>402</v>
      </c>
      <c r="F1407" s="127" t="str">
        <f t="shared" si="75"/>
        <v/>
      </c>
      <c r="G1407" s="128" t="e">
        <f>IF(A1407&lt;&gt;"",IF(AND(#REF!="Padrão",$H$4=#REF!),BDI!$B$17,IF(AND(#REF!="Padrão",$H$4=#REF!),BDI!#REF!,IF(AND(#REF!="Diferenciado",$H$4=#REF!),BDI!$E$17,IF(AND(#REF!="Diferenciado",$H$4=#REF!),BDI!#REF!,IF(#REF!="ZERO",0))))),"")</f>
        <v>#REF!</v>
      </c>
      <c r="H1407" s="129" t="str">
        <f t="shared" si="76"/>
        <v/>
      </c>
      <c r="I1407" s="127" t="str">
        <f t="shared" si="77"/>
        <v/>
      </c>
    </row>
    <row r="1408" spans="1:13" hidden="1" x14ac:dyDescent="0.35">
      <c r="A1408" s="160" t="s">
        <v>4119</v>
      </c>
      <c r="B1408" s="108" t="s">
        <v>3268</v>
      </c>
      <c r="C1408" s="109" t="s">
        <v>2128</v>
      </c>
      <c r="D1408" s="109">
        <v>0</v>
      </c>
      <c r="E1408" s="126">
        <f ca="1">OFFSET(INDEX(Composições!A:J,MATCH(Orçamentária!A1408,Composições!A:A,0),8),2,0)</f>
        <v>0</v>
      </c>
      <c r="F1408" s="127">
        <f t="shared" ca="1" si="75"/>
        <v>0</v>
      </c>
      <c r="G1408" s="128" t="e">
        <f>IF(A1408&lt;&gt;"",IF(AND(#REF!="Padrão",$H$4=#REF!),BDI!$B$17,IF(AND(#REF!="Padrão",$H$4=#REF!),BDI!#REF!,IF(AND(#REF!="Diferenciado",$H$4=#REF!),BDI!$E$17,IF(AND(#REF!="Diferenciado",$H$4=#REF!),BDI!#REF!,IF(#REF!="ZERO",0))))),"")</f>
        <v>#REF!</v>
      </c>
      <c r="H1408" s="129" t="e">
        <f t="shared" ca="1" si="76"/>
        <v>#REF!</v>
      </c>
      <c r="I1408" s="127" t="e">
        <f t="shared" ca="1" si="77"/>
        <v>#REF!</v>
      </c>
    </row>
    <row r="1409" spans="1:9" hidden="1" x14ac:dyDescent="0.35">
      <c r="A1409" s="160" t="s">
        <v>4120</v>
      </c>
      <c r="B1409" s="108" t="s">
        <v>3269</v>
      </c>
      <c r="C1409" s="109" t="s">
        <v>2128</v>
      </c>
      <c r="D1409" s="109">
        <v>0</v>
      </c>
      <c r="E1409" s="126">
        <f ca="1">OFFSET(INDEX(Composições!A:J,MATCH(Orçamentária!A1409,Composições!A:A,0),8),2,0)</f>
        <v>0</v>
      </c>
      <c r="F1409" s="127">
        <f t="shared" ca="1" si="75"/>
        <v>0</v>
      </c>
      <c r="G1409" s="128" t="e">
        <f>IF(A1409&lt;&gt;"",IF(AND(#REF!="Padrão",$H$4=#REF!),BDI!$B$17,IF(AND(#REF!="Padrão",$H$4=#REF!),BDI!#REF!,IF(AND(#REF!="Diferenciado",$H$4=#REF!),BDI!$E$17,IF(AND(#REF!="Diferenciado",$H$4=#REF!),BDI!#REF!,IF(#REF!="ZERO",0))))),"")</f>
        <v>#REF!</v>
      </c>
      <c r="H1409" s="129" t="e">
        <f t="shared" ca="1" si="76"/>
        <v>#REF!</v>
      </c>
      <c r="I1409" s="127" t="e">
        <f t="shared" ca="1" si="77"/>
        <v>#REF!</v>
      </c>
    </row>
    <row r="1410" spans="1:9" hidden="1" x14ac:dyDescent="0.35">
      <c r="A1410" s="160" t="s">
        <v>4121</v>
      </c>
      <c r="B1410" s="108" t="s">
        <v>3270</v>
      </c>
      <c r="C1410" s="109" t="s">
        <v>2128</v>
      </c>
      <c r="D1410" s="109">
        <v>0</v>
      </c>
      <c r="E1410" s="126">
        <f ca="1">OFFSET(INDEX(Composições!A:J,MATCH(Orçamentária!A1410,Composições!A:A,0),8),2,0)</f>
        <v>0</v>
      </c>
      <c r="F1410" s="127">
        <f t="shared" ca="1" si="75"/>
        <v>0</v>
      </c>
      <c r="G1410" s="128" t="e">
        <f>IF(A1410&lt;&gt;"",IF(AND(#REF!="Padrão",$H$4=#REF!),BDI!$B$17,IF(AND(#REF!="Padrão",$H$4=#REF!),BDI!#REF!,IF(AND(#REF!="Diferenciado",$H$4=#REF!),BDI!$E$17,IF(AND(#REF!="Diferenciado",$H$4=#REF!),BDI!#REF!,IF(#REF!="ZERO",0))))),"")</f>
        <v>#REF!</v>
      </c>
      <c r="H1410" s="129" t="e">
        <f t="shared" ca="1" si="76"/>
        <v>#REF!</v>
      </c>
      <c r="I1410" s="127" t="e">
        <f t="shared" ca="1" si="77"/>
        <v>#REF!</v>
      </c>
    </row>
    <row r="1411" spans="1:9" hidden="1" x14ac:dyDescent="0.35">
      <c r="A1411" s="160" t="s">
        <v>4122</v>
      </c>
      <c r="B1411" s="108" t="s">
        <v>3271</v>
      </c>
      <c r="C1411" s="109" t="s">
        <v>2128</v>
      </c>
      <c r="D1411" s="109">
        <v>0</v>
      </c>
      <c r="E1411" s="126">
        <f ca="1">OFFSET(INDEX(Composições!A:J,MATCH(Orçamentária!A1411,Composições!A:A,0),8),2,0)</f>
        <v>0</v>
      </c>
      <c r="F1411" s="127">
        <f t="shared" ca="1" si="75"/>
        <v>0</v>
      </c>
      <c r="G1411" s="128" t="e">
        <f>IF(A1411&lt;&gt;"",IF(AND(#REF!="Padrão",$H$4=#REF!),BDI!$B$17,IF(AND(#REF!="Padrão",$H$4=#REF!),BDI!#REF!,IF(AND(#REF!="Diferenciado",$H$4=#REF!),BDI!$E$17,IF(AND(#REF!="Diferenciado",$H$4=#REF!),BDI!#REF!,IF(#REF!="ZERO",0))))),"")</f>
        <v>#REF!</v>
      </c>
      <c r="H1411" s="129" t="e">
        <f t="shared" ca="1" si="76"/>
        <v>#REF!</v>
      </c>
      <c r="I1411" s="127" t="e">
        <f t="shared" ca="1" si="77"/>
        <v>#REF!</v>
      </c>
    </row>
    <row r="1412" spans="1:9" hidden="1" x14ac:dyDescent="0.35">
      <c r="A1412" s="160" t="s">
        <v>4123</v>
      </c>
      <c r="B1412" s="108" t="s">
        <v>3272</v>
      </c>
      <c r="C1412" s="109" t="s">
        <v>2128</v>
      </c>
      <c r="D1412" s="109">
        <v>0</v>
      </c>
      <c r="E1412" s="126">
        <f ca="1">OFFSET(INDEX(Composições!A:J,MATCH(Orçamentária!A1412,Composições!A:A,0),8),2,0)</f>
        <v>0</v>
      </c>
      <c r="F1412" s="127">
        <f t="shared" ca="1" si="75"/>
        <v>0</v>
      </c>
      <c r="G1412" s="128" t="e">
        <f>IF(A1412&lt;&gt;"",IF(AND(#REF!="Padrão",$H$4=#REF!),BDI!$B$17,IF(AND(#REF!="Padrão",$H$4=#REF!),BDI!#REF!,IF(AND(#REF!="Diferenciado",$H$4=#REF!),BDI!$E$17,IF(AND(#REF!="Diferenciado",$H$4=#REF!),BDI!#REF!,IF(#REF!="ZERO",0))))),"")</f>
        <v>#REF!</v>
      </c>
      <c r="H1412" s="129" t="e">
        <f t="shared" ca="1" si="76"/>
        <v>#REF!</v>
      </c>
      <c r="I1412" s="127" t="e">
        <f t="shared" ca="1" si="77"/>
        <v>#REF!</v>
      </c>
    </row>
    <row r="1413" spans="1:9" hidden="1" x14ac:dyDescent="0.35">
      <c r="A1413" s="160" t="s">
        <v>4124</v>
      </c>
      <c r="B1413" s="108" t="s">
        <v>3273</v>
      </c>
      <c r="C1413" s="109" t="s">
        <v>2128</v>
      </c>
      <c r="D1413" s="109">
        <v>0</v>
      </c>
      <c r="E1413" s="126">
        <f ca="1">OFFSET(INDEX(Composições!A:J,MATCH(Orçamentária!A1413,Composições!A:A,0),8),2,0)</f>
        <v>0</v>
      </c>
      <c r="F1413" s="127">
        <f t="shared" ca="1" si="75"/>
        <v>0</v>
      </c>
      <c r="G1413" s="128" t="e">
        <f>IF(A1413&lt;&gt;"",IF(AND(#REF!="Padrão",$H$4=#REF!),BDI!$B$17,IF(AND(#REF!="Padrão",$H$4=#REF!),BDI!#REF!,IF(AND(#REF!="Diferenciado",$H$4=#REF!),BDI!$E$17,IF(AND(#REF!="Diferenciado",$H$4=#REF!),BDI!#REF!,IF(#REF!="ZERO",0))))),"")</f>
        <v>#REF!</v>
      </c>
      <c r="H1413" s="129" t="e">
        <f t="shared" ca="1" si="76"/>
        <v>#REF!</v>
      </c>
      <c r="I1413" s="127" t="e">
        <f t="shared" ca="1" si="77"/>
        <v>#REF!</v>
      </c>
    </row>
    <row r="1414" spans="1:9" hidden="1" x14ac:dyDescent="0.35">
      <c r="A1414" s="160" t="s">
        <v>4125</v>
      </c>
      <c r="B1414" s="108" t="s">
        <v>3274</v>
      </c>
      <c r="C1414" s="109" t="s">
        <v>2128</v>
      </c>
      <c r="D1414" s="109">
        <v>0</v>
      </c>
      <c r="E1414" s="126">
        <f ca="1">OFFSET(INDEX(Composições!A:J,MATCH(Orçamentária!A1414,Composições!A:A,0),8),2,0)</f>
        <v>0</v>
      </c>
      <c r="F1414" s="127">
        <f t="shared" ca="1" si="75"/>
        <v>0</v>
      </c>
      <c r="G1414" s="128" t="e">
        <f>IF(A1414&lt;&gt;"",IF(AND(#REF!="Padrão",$H$4=#REF!),BDI!$B$17,IF(AND(#REF!="Padrão",$H$4=#REF!),BDI!#REF!,IF(AND(#REF!="Diferenciado",$H$4=#REF!),BDI!$E$17,IF(AND(#REF!="Diferenciado",$H$4=#REF!),BDI!#REF!,IF(#REF!="ZERO",0))))),"")</f>
        <v>#REF!</v>
      </c>
      <c r="H1414" s="129" t="e">
        <f t="shared" ca="1" si="76"/>
        <v>#REF!</v>
      </c>
      <c r="I1414" s="127" t="e">
        <f t="shared" ca="1" si="77"/>
        <v>#REF!</v>
      </c>
    </row>
    <row r="1415" spans="1:9" hidden="1" x14ac:dyDescent="0.35">
      <c r="A1415" s="160" t="s">
        <v>4126</v>
      </c>
      <c r="B1415" s="108" t="s">
        <v>3275</v>
      </c>
      <c r="C1415" s="109" t="s">
        <v>2128</v>
      </c>
      <c r="D1415" s="109">
        <v>0</v>
      </c>
      <c r="E1415" s="126">
        <f ca="1">OFFSET(INDEX(Composições!A:J,MATCH(Orçamentária!A1415,Composições!A:A,0),8),2,0)</f>
        <v>0</v>
      </c>
      <c r="F1415" s="127">
        <f t="shared" ca="1" si="75"/>
        <v>0</v>
      </c>
      <c r="G1415" s="128" t="e">
        <f>IF(A1415&lt;&gt;"",IF(AND(#REF!="Padrão",$H$4=#REF!),BDI!$B$17,IF(AND(#REF!="Padrão",$H$4=#REF!),BDI!#REF!,IF(AND(#REF!="Diferenciado",$H$4=#REF!),BDI!$E$17,IF(AND(#REF!="Diferenciado",$H$4=#REF!),BDI!#REF!,IF(#REF!="ZERO",0))))),"")</f>
        <v>#REF!</v>
      </c>
      <c r="H1415" s="129" t="e">
        <f t="shared" ca="1" si="76"/>
        <v>#REF!</v>
      </c>
      <c r="I1415" s="127" t="e">
        <f t="shared" ca="1" si="77"/>
        <v>#REF!</v>
      </c>
    </row>
    <row r="1416" spans="1:9" hidden="1" x14ac:dyDescent="0.35">
      <c r="A1416" s="160" t="s">
        <v>4127</v>
      </c>
      <c r="B1416" s="108" t="s">
        <v>3276</v>
      </c>
      <c r="C1416" s="109" t="s">
        <v>2128</v>
      </c>
      <c r="D1416" s="109">
        <v>0</v>
      </c>
      <c r="E1416" s="126">
        <f ca="1">OFFSET(INDEX(Composições!A:J,MATCH(Orçamentária!A1416,Composições!A:A,0),8),2,0)</f>
        <v>0</v>
      </c>
      <c r="F1416" s="127">
        <f t="shared" ca="1" si="75"/>
        <v>0</v>
      </c>
      <c r="G1416" s="128" t="e">
        <f>IF(A1416&lt;&gt;"",IF(AND(#REF!="Padrão",$H$4=#REF!),BDI!$B$17,IF(AND(#REF!="Padrão",$H$4=#REF!),BDI!#REF!,IF(AND(#REF!="Diferenciado",$H$4=#REF!),BDI!$E$17,IF(AND(#REF!="Diferenciado",$H$4=#REF!),BDI!#REF!,IF(#REF!="ZERO",0))))),"")</f>
        <v>#REF!</v>
      </c>
      <c r="H1416" s="129" t="e">
        <f t="shared" ca="1" si="76"/>
        <v>#REF!</v>
      </c>
      <c r="I1416" s="127" t="e">
        <f t="shared" ca="1" si="77"/>
        <v>#REF!</v>
      </c>
    </row>
    <row r="1417" spans="1:9" hidden="1" x14ac:dyDescent="0.35">
      <c r="A1417" s="160" t="s">
        <v>4128</v>
      </c>
      <c r="B1417" s="108" t="s">
        <v>3277</v>
      </c>
      <c r="C1417" s="109" t="s">
        <v>2128</v>
      </c>
      <c r="D1417" s="109">
        <v>0</v>
      </c>
      <c r="E1417" s="126">
        <f ca="1">OFFSET(INDEX(Composições!A:J,MATCH(Orçamentária!A1417,Composições!A:A,0),8),2,0)</f>
        <v>0</v>
      </c>
      <c r="F1417" s="127">
        <f t="shared" ca="1" si="75"/>
        <v>0</v>
      </c>
      <c r="G1417" s="128" t="e">
        <f>IF(A1417&lt;&gt;"",IF(AND(#REF!="Padrão",$H$4=#REF!),BDI!$B$17,IF(AND(#REF!="Padrão",$H$4=#REF!),BDI!#REF!,IF(AND(#REF!="Diferenciado",$H$4=#REF!),BDI!$E$17,IF(AND(#REF!="Diferenciado",$H$4=#REF!),BDI!#REF!,IF(#REF!="ZERO",0))))),"")</f>
        <v>#REF!</v>
      </c>
      <c r="H1417" s="129" t="e">
        <f t="shared" ca="1" si="76"/>
        <v>#REF!</v>
      </c>
      <c r="I1417" s="127" t="e">
        <f t="shared" ca="1" si="77"/>
        <v>#REF!</v>
      </c>
    </row>
    <row r="1418" spans="1:9" hidden="1" x14ac:dyDescent="0.35">
      <c r="A1418" s="160" t="s">
        <v>4129</v>
      </c>
      <c r="B1418" s="108" t="s">
        <v>3278</v>
      </c>
      <c r="C1418" s="109" t="s">
        <v>2128</v>
      </c>
      <c r="D1418" s="109">
        <v>0</v>
      </c>
      <c r="E1418" s="126">
        <f ca="1">OFFSET(INDEX(Composições!A:J,MATCH(Orçamentária!A1418,Composições!A:A,0),8),2,0)</f>
        <v>0</v>
      </c>
      <c r="F1418" s="127">
        <f t="shared" ca="1" si="75"/>
        <v>0</v>
      </c>
      <c r="G1418" s="128" t="e">
        <f>IF(A1418&lt;&gt;"",IF(AND(#REF!="Padrão",$H$4=#REF!),BDI!$B$17,IF(AND(#REF!="Padrão",$H$4=#REF!),BDI!#REF!,IF(AND(#REF!="Diferenciado",$H$4=#REF!),BDI!$E$17,IF(AND(#REF!="Diferenciado",$H$4=#REF!),BDI!#REF!,IF(#REF!="ZERO",0))))),"")</f>
        <v>#REF!</v>
      </c>
      <c r="H1418" s="129" t="e">
        <f t="shared" ca="1" si="76"/>
        <v>#REF!</v>
      </c>
      <c r="I1418" s="127" t="e">
        <f t="shared" ca="1" si="77"/>
        <v>#REF!</v>
      </c>
    </row>
    <row r="1419" spans="1:9" hidden="1" x14ac:dyDescent="0.35">
      <c r="A1419" s="160" t="s">
        <v>4130</v>
      </c>
      <c r="B1419" s="108" t="s">
        <v>3279</v>
      </c>
      <c r="C1419" s="109" t="s">
        <v>2128</v>
      </c>
      <c r="D1419" s="109">
        <v>0</v>
      </c>
      <c r="E1419" s="126">
        <f ca="1">OFFSET(INDEX(Composições!A:J,MATCH(Orçamentária!A1419,Composições!A:A,0),8),2,0)</f>
        <v>0</v>
      </c>
      <c r="F1419" s="127">
        <f t="shared" ca="1" si="75"/>
        <v>0</v>
      </c>
      <c r="G1419" s="128" t="e">
        <f>IF(A1419&lt;&gt;"",IF(AND(#REF!="Padrão",$H$4=#REF!),BDI!$B$17,IF(AND(#REF!="Padrão",$H$4=#REF!),BDI!#REF!,IF(AND(#REF!="Diferenciado",$H$4=#REF!),BDI!$E$17,IF(AND(#REF!="Diferenciado",$H$4=#REF!),BDI!#REF!,IF(#REF!="ZERO",0))))),"")</f>
        <v>#REF!</v>
      </c>
      <c r="H1419" s="129" t="e">
        <f t="shared" ca="1" si="76"/>
        <v>#REF!</v>
      </c>
      <c r="I1419" s="127" t="e">
        <f t="shared" ca="1" si="77"/>
        <v>#REF!</v>
      </c>
    </row>
    <row r="1420" spans="1:9" hidden="1" x14ac:dyDescent="0.35">
      <c r="A1420" s="160" t="s">
        <v>4131</v>
      </c>
      <c r="B1420" s="108" t="s">
        <v>3280</v>
      </c>
      <c r="C1420" s="109" t="s">
        <v>2128</v>
      </c>
      <c r="D1420" s="109">
        <v>0</v>
      </c>
      <c r="E1420" s="126">
        <f ca="1">OFFSET(INDEX(Composições!A:J,MATCH(Orçamentária!A1420,Composições!A:A,0),8),2,0)</f>
        <v>0</v>
      </c>
      <c r="F1420" s="127">
        <f t="shared" ca="1" si="75"/>
        <v>0</v>
      </c>
      <c r="G1420" s="128" t="e">
        <f>IF(A1420&lt;&gt;"",IF(AND(#REF!="Padrão",$H$4=#REF!),BDI!$B$17,IF(AND(#REF!="Padrão",$H$4=#REF!),BDI!#REF!,IF(AND(#REF!="Diferenciado",$H$4=#REF!),BDI!$E$17,IF(AND(#REF!="Diferenciado",$H$4=#REF!),BDI!#REF!,IF(#REF!="ZERO",0))))),"")</f>
        <v>#REF!</v>
      </c>
      <c r="H1420" s="129" t="e">
        <f t="shared" ca="1" si="76"/>
        <v>#REF!</v>
      </c>
      <c r="I1420" s="127" t="e">
        <f t="shared" ca="1" si="77"/>
        <v>#REF!</v>
      </c>
    </row>
    <row r="1421" spans="1:9" hidden="1" x14ac:dyDescent="0.35">
      <c r="A1421" s="160" t="s">
        <v>4132</v>
      </c>
      <c r="B1421" s="108" t="s">
        <v>3281</v>
      </c>
      <c r="C1421" s="109" t="s">
        <v>2128</v>
      </c>
      <c r="D1421" s="109">
        <v>0</v>
      </c>
      <c r="E1421" s="126">
        <f ca="1">OFFSET(INDEX(Composições!A:J,MATCH(Orçamentária!A1421,Composições!A:A,0),8),2,0)</f>
        <v>0</v>
      </c>
      <c r="F1421" s="127">
        <f t="shared" ca="1" si="75"/>
        <v>0</v>
      </c>
      <c r="G1421" s="128" t="e">
        <f>IF(A1421&lt;&gt;"",IF(AND(#REF!="Padrão",$H$4=#REF!),BDI!$B$17,IF(AND(#REF!="Padrão",$H$4=#REF!),BDI!#REF!,IF(AND(#REF!="Diferenciado",$H$4=#REF!),BDI!$E$17,IF(AND(#REF!="Diferenciado",$H$4=#REF!),BDI!#REF!,IF(#REF!="ZERO",0))))),"")</f>
        <v>#REF!</v>
      </c>
      <c r="H1421" s="129" t="e">
        <f t="shared" ca="1" si="76"/>
        <v>#REF!</v>
      </c>
      <c r="I1421" s="127" t="e">
        <f t="shared" ca="1" si="77"/>
        <v>#REF!</v>
      </c>
    </row>
    <row r="1422" spans="1:9" hidden="1" x14ac:dyDescent="0.35">
      <c r="A1422" s="160" t="s">
        <v>4133</v>
      </c>
      <c r="B1422" s="108" t="s">
        <v>3282</v>
      </c>
      <c r="C1422" s="109" t="s">
        <v>2128</v>
      </c>
      <c r="D1422" s="109">
        <v>0</v>
      </c>
      <c r="E1422" s="126">
        <f ca="1">OFFSET(INDEX(Composições!A:J,MATCH(Orçamentária!A1422,Composições!A:A,0),8),2,0)</f>
        <v>0</v>
      </c>
      <c r="F1422" s="127">
        <f t="shared" ca="1" si="75"/>
        <v>0</v>
      </c>
      <c r="G1422" s="128" t="e">
        <f>IF(A1422&lt;&gt;"",IF(AND(#REF!="Padrão",$H$4=#REF!),BDI!$B$17,IF(AND(#REF!="Padrão",$H$4=#REF!),BDI!#REF!,IF(AND(#REF!="Diferenciado",$H$4=#REF!),BDI!$E$17,IF(AND(#REF!="Diferenciado",$H$4=#REF!),BDI!#REF!,IF(#REF!="ZERO",0))))),"")</f>
        <v>#REF!</v>
      </c>
      <c r="H1422" s="129" t="e">
        <f t="shared" ca="1" si="76"/>
        <v>#REF!</v>
      </c>
      <c r="I1422" s="127" t="e">
        <f t="shared" ca="1" si="77"/>
        <v>#REF!</v>
      </c>
    </row>
    <row r="1423" spans="1:9" hidden="1" x14ac:dyDescent="0.35">
      <c r="A1423" s="160" t="s">
        <v>4134</v>
      </c>
      <c r="B1423" s="108" t="s">
        <v>3283</v>
      </c>
      <c r="C1423" s="109" t="s">
        <v>2128</v>
      </c>
      <c r="D1423" s="109">
        <v>0</v>
      </c>
      <c r="E1423" s="126">
        <f ca="1">OFFSET(INDEX(Composições!A:J,MATCH(Orçamentária!A1423,Composições!A:A,0),8),2,0)</f>
        <v>0</v>
      </c>
      <c r="F1423" s="127">
        <f t="shared" ca="1" si="75"/>
        <v>0</v>
      </c>
      <c r="G1423" s="128" t="e">
        <f>IF(A1423&lt;&gt;"",IF(AND(#REF!="Padrão",$H$4=#REF!),BDI!$B$17,IF(AND(#REF!="Padrão",$H$4=#REF!),BDI!#REF!,IF(AND(#REF!="Diferenciado",$H$4=#REF!),BDI!$E$17,IF(AND(#REF!="Diferenciado",$H$4=#REF!),BDI!#REF!,IF(#REF!="ZERO",0))))),"")</f>
        <v>#REF!</v>
      </c>
      <c r="H1423" s="129" t="e">
        <f t="shared" ca="1" si="76"/>
        <v>#REF!</v>
      </c>
      <c r="I1423" s="127" t="e">
        <f t="shared" ca="1" si="77"/>
        <v>#REF!</v>
      </c>
    </row>
    <row r="1424" spans="1:9" hidden="1" x14ac:dyDescent="0.35">
      <c r="A1424" s="160" t="s">
        <v>4135</v>
      </c>
      <c r="B1424" s="108" t="s">
        <v>3284</v>
      </c>
      <c r="C1424" s="109" t="s">
        <v>2128</v>
      </c>
      <c r="D1424" s="109">
        <v>0</v>
      </c>
      <c r="E1424" s="126">
        <f ca="1">OFFSET(INDEX(Composições!A:J,MATCH(Orçamentária!A1424,Composições!A:A,0),8),2,0)</f>
        <v>0</v>
      </c>
      <c r="F1424" s="127">
        <f t="shared" ca="1" si="75"/>
        <v>0</v>
      </c>
      <c r="G1424" s="128" t="e">
        <f>IF(A1424&lt;&gt;"",IF(AND(#REF!="Padrão",$H$4=#REF!),BDI!$B$17,IF(AND(#REF!="Padrão",$H$4=#REF!),BDI!#REF!,IF(AND(#REF!="Diferenciado",$H$4=#REF!),BDI!$E$17,IF(AND(#REF!="Diferenciado",$H$4=#REF!),BDI!#REF!,IF(#REF!="ZERO",0))))),"")</f>
        <v>#REF!</v>
      </c>
      <c r="H1424" s="129" t="e">
        <f t="shared" ca="1" si="76"/>
        <v>#REF!</v>
      </c>
      <c r="I1424" s="127" t="e">
        <f t="shared" ca="1" si="77"/>
        <v>#REF!</v>
      </c>
    </row>
    <row r="1425" spans="1:9" hidden="1" x14ac:dyDescent="0.35">
      <c r="A1425" s="160" t="s">
        <v>4136</v>
      </c>
      <c r="B1425" s="108" t="s">
        <v>3285</v>
      </c>
      <c r="C1425" s="109" t="s">
        <v>2128</v>
      </c>
      <c r="D1425" s="109">
        <v>0</v>
      </c>
      <c r="E1425" s="126">
        <f ca="1">OFFSET(INDEX(Composições!A:J,MATCH(Orçamentária!A1425,Composições!A:A,0),8),2,0)</f>
        <v>0</v>
      </c>
      <c r="F1425" s="127">
        <f t="shared" ca="1" si="75"/>
        <v>0</v>
      </c>
      <c r="G1425" s="128" t="e">
        <f>IF(A1425&lt;&gt;"",IF(AND(#REF!="Padrão",$H$4=#REF!),BDI!$B$17,IF(AND(#REF!="Padrão",$H$4=#REF!),BDI!#REF!,IF(AND(#REF!="Diferenciado",$H$4=#REF!),BDI!$E$17,IF(AND(#REF!="Diferenciado",$H$4=#REF!),BDI!#REF!,IF(#REF!="ZERO",0))))),"")</f>
        <v>#REF!</v>
      </c>
      <c r="H1425" s="129" t="e">
        <f t="shared" ca="1" si="76"/>
        <v>#REF!</v>
      </c>
      <c r="I1425" s="127" t="e">
        <f t="shared" ca="1" si="77"/>
        <v>#REF!</v>
      </c>
    </row>
    <row r="1426" spans="1:9" hidden="1" x14ac:dyDescent="0.35">
      <c r="A1426" s="160" t="s">
        <v>4137</v>
      </c>
      <c r="B1426" s="108" t="s">
        <v>3286</v>
      </c>
      <c r="C1426" s="109" t="s">
        <v>2128</v>
      </c>
      <c r="D1426" s="109">
        <v>0</v>
      </c>
      <c r="E1426" s="126">
        <f ca="1">OFFSET(INDEX(Composições!A:J,MATCH(Orçamentária!A1426,Composições!A:A,0),8),2,0)</f>
        <v>0</v>
      </c>
      <c r="F1426" s="127">
        <f t="shared" ca="1" si="75"/>
        <v>0</v>
      </c>
      <c r="G1426" s="128" t="e">
        <f>IF(A1426&lt;&gt;"",IF(AND(#REF!="Padrão",$H$4=#REF!),BDI!$B$17,IF(AND(#REF!="Padrão",$H$4=#REF!),BDI!#REF!,IF(AND(#REF!="Diferenciado",$H$4=#REF!),BDI!$E$17,IF(AND(#REF!="Diferenciado",$H$4=#REF!),BDI!#REF!,IF(#REF!="ZERO",0))))),"")</f>
        <v>#REF!</v>
      </c>
      <c r="H1426" s="129" t="e">
        <f t="shared" ca="1" si="76"/>
        <v>#REF!</v>
      </c>
      <c r="I1426" s="127" t="e">
        <f t="shared" ca="1" si="77"/>
        <v>#REF!</v>
      </c>
    </row>
    <row r="1427" spans="1:9" hidden="1" x14ac:dyDescent="0.35">
      <c r="A1427" s="160" t="s">
        <v>4138</v>
      </c>
      <c r="B1427" s="108" t="s">
        <v>3287</v>
      </c>
      <c r="C1427" s="109" t="s">
        <v>2128</v>
      </c>
      <c r="D1427" s="109">
        <v>0</v>
      </c>
      <c r="E1427" s="126">
        <f ca="1">OFFSET(INDEX(Composições!A:J,MATCH(Orçamentária!A1427,Composições!A:A,0),8),2,0)</f>
        <v>0</v>
      </c>
      <c r="F1427" s="127">
        <f t="shared" ca="1" si="75"/>
        <v>0</v>
      </c>
      <c r="G1427" s="128" t="e">
        <f>IF(A1427&lt;&gt;"",IF(AND(#REF!="Padrão",$H$4=#REF!),BDI!$B$17,IF(AND(#REF!="Padrão",$H$4=#REF!),BDI!#REF!,IF(AND(#REF!="Diferenciado",$H$4=#REF!),BDI!$E$17,IF(AND(#REF!="Diferenciado",$H$4=#REF!),BDI!#REF!,IF(#REF!="ZERO",0))))),"")</f>
        <v>#REF!</v>
      </c>
      <c r="H1427" s="129" t="e">
        <f t="shared" ca="1" si="76"/>
        <v>#REF!</v>
      </c>
      <c r="I1427" s="127" t="e">
        <f t="shared" ca="1" si="77"/>
        <v>#REF!</v>
      </c>
    </row>
    <row r="1428" spans="1:9" hidden="1" x14ac:dyDescent="0.35">
      <c r="A1428" s="160" t="s">
        <v>4139</v>
      </c>
      <c r="B1428" s="108" t="s">
        <v>3288</v>
      </c>
      <c r="C1428" s="109" t="s">
        <v>16</v>
      </c>
      <c r="D1428" s="109">
        <v>0</v>
      </c>
      <c r="E1428" s="126" t="s">
        <v>402</v>
      </c>
      <c r="F1428" s="127" t="str">
        <f t="shared" si="75"/>
        <v/>
      </c>
      <c r="G1428" s="128" t="e">
        <f>IF(A1428&lt;&gt;"",IF(AND(#REF!="Padrão",$H$4=#REF!),BDI!$B$17,IF(AND(#REF!="Padrão",$H$4=#REF!),BDI!#REF!,IF(AND(#REF!="Diferenciado",$H$4=#REF!),BDI!$E$17,IF(AND(#REF!="Diferenciado",$H$4=#REF!),BDI!#REF!,IF(#REF!="ZERO",0))))),"")</f>
        <v>#REF!</v>
      </c>
      <c r="H1428" s="129" t="str">
        <f t="shared" si="76"/>
        <v/>
      </c>
      <c r="I1428" s="127" t="str">
        <f t="shared" si="77"/>
        <v/>
      </c>
    </row>
    <row r="1429" spans="1:9" hidden="1" x14ac:dyDescent="0.35">
      <c r="A1429" s="160" t="s">
        <v>4140</v>
      </c>
      <c r="B1429" s="108" t="s">
        <v>3289</v>
      </c>
      <c r="C1429" s="109" t="s">
        <v>16</v>
      </c>
      <c r="D1429" s="109">
        <v>0</v>
      </c>
      <c r="E1429" s="126" t="s">
        <v>402</v>
      </c>
      <c r="F1429" s="127" t="str">
        <f t="shared" si="75"/>
        <v/>
      </c>
      <c r="G1429" s="128" t="e">
        <f>IF(A1429&lt;&gt;"",IF(AND(#REF!="Padrão",$H$4=#REF!),BDI!$B$17,IF(AND(#REF!="Padrão",$H$4=#REF!),BDI!#REF!,IF(AND(#REF!="Diferenciado",$H$4=#REF!),BDI!$E$17,IF(AND(#REF!="Diferenciado",$H$4=#REF!),BDI!#REF!,IF(#REF!="ZERO",0))))),"")</f>
        <v>#REF!</v>
      </c>
      <c r="H1429" s="129" t="str">
        <f t="shared" si="76"/>
        <v/>
      </c>
      <c r="I1429" s="127" t="str">
        <f t="shared" si="77"/>
        <v/>
      </c>
    </row>
    <row r="1430" spans="1:9" hidden="1" x14ac:dyDescent="0.35">
      <c r="A1430" s="160" t="s">
        <v>4141</v>
      </c>
      <c r="B1430" s="108" t="s">
        <v>3290</v>
      </c>
      <c r="C1430" s="109" t="s">
        <v>16</v>
      </c>
      <c r="D1430" s="109">
        <v>0</v>
      </c>
      <c r="E1430" s="126" t="s">
        <v>402</v>
      </c>
      <c r="F1430" s="127" t="str">
        <f t="shared" si="75"/>
        <v/>
      </c>
      <c r="G1430" s="128" t="e">
        <f>IF(A1430&lt;&gt;"",IF(AND(#REF!="Padrão",$H$4=#REF!),BDI!$B$17,IF(AND(#REF!="Padrão",$H$4=#REF!),BDI!#REF!,IF(AND(#REF!="Diferenciado",$H$4=#REF!),BDI!$E$17,IF(AND(#REF!="Diferenciado",$H$4=#REF!),BDI!#REF!,IF(#REF!="ZERO",0))))),"")</f>
        <v>#REF!</v>
      </c>
      <c r="H1430" s="129" t="str">
        <f t="shared" si="76"/>
        <v/>
      </c>
      <c r="I1430" s="127" t="str">
        <f t="shared" si="77"/>
        <v/>
      </c>
    </row>
    <row r="1431" spans="1:9" hidden="1" x14ac:dyDescent="0.35">
      <c r="A1431" s="160" t="s">
        <v>4142</v>
      </c>
      <c r="B1431" s="108" t="s">
        <v>3291</v>
      </c>
      <c r="C1431" s="109" t="s">
        <v>16</v>
      </c>
      <c r="D1431" s="109">
        <v>0</v>
      </c>
      <c r="E1431" s="126" t="s">
        <v>402</v>
      </c>
      <c r="F1431" s="127" t="str">
        <f t="shared" si="75"/>
        <v/>
      </c>
      <c r="G1431" s="128" t="e">
        <f>IF(A1431&lt;&gt;"",IF(AND(#REF!="Padrão",$H$4=#REF!),BDI!$B$17,IF(AND(#REF!="Padrão",$H$4=#REF!),BDI!#REF!,IF(AND(#REF!="Diferenciado",$H$4=#REF!),BDI!$E$17,IF(AND(#REF!="Diferenciado",$H$4=#REF!),BDI!#REF!,IF(#REF!="ZERO",0))))),"")</f>
        <v>#REF!</v>
      </c>
      <c r="H1431" s="129" t="str">
        <f t="shared" si="76"/>
        <v/>
      </c>
      <c r="I1431" s="127" t="str">
        <f t="shared" si="77"/>
        <v/>
      </c>
    </row>
    <row r="1432" spans="1:9" hidden="1" x14ac:dyDescent="0.35">
      <c r="A1432" s="160" t="s">
        <v>4143</v>
      </c>
      <c r="B1432" s="108" t="s">
        <v>3292</v>
      </c>
      <c r="C1432" s="109" t="s">
        <v>16</v>
      </c>
      <c r="D1432" s="109">
        <v>0</v>
      </c>
      <c r="E1432" s="126" t="s">
        <v>402</v>
      </c>
      <c r="F1432" s="127" t="str">
        <f t="shared" si="75"/>
        <v/>
      </c>
      <c r="G1432" s="128" t="e">
        <f>IF(A1432&lt;&gt;"",IF(AND(#REF!="Padrão",$H$4=#REF!),BDI!$B$17,IF(AND(#REF!="Padrão",$H$4=#REF!),BDI!#REF!,IF(AND(#REF!="Diferenciado",$H$4=#REF!),BDI!$E$17,IF(AND(#REF!="Diferenciado",$H$4=#REF!),BDI!#REF!,IF(#REF!="ZERO",0))))),"")</f>
        <v>#REF!</v>
      </c>
      <c r="H1432" s="129" t="str">
        <f t="shared" si="76"/>
        <v/>
      </c>
      <c r="I1432" s="127" t="str">
        <f t="shared" si="77"/>
        <v/>
      </c>
    </row>
    <row r="1433" spans="1:9" hidden="1" x14ac:dyDescent="0.35">
      <c r="A1433" s="160" t="s">
        <v>4144</v>
      </c>
      <c r="B1433" s="108" t="s">
        <v>3293</v>
      </c>
      <c r="C1433" s="109" t="s">
        <v>16</v>
      </c>
      <c r="D1433" s="109">
        <v>0</v>
      </c>
      <c r="E1433" s="126" t="s">
        <v>402</v>
      </c>
      <c r="F1433" s="127" t="str">
        <f t="shared" si="75"/>
        <v/>
      </c>
      <c r="G1433" s="128" t="e">
        <f>IF(A1433&lt;&gt;"",IF(AND(#REF!="Padrão",$H$4=#REF!),BDI!$B$17,IF(AND(#REF!="Padrão",$H$4=#REF!),BDI!#REF!,IF(AND(#REF!="Diferenciado",$H$4=#REF!),BDI!$E$17,IF(AND(#REF!="Diferenciado",$H$4=#REF!),BDI!#REF!,IF(#REF!="ZERO",0))))),"")</f>
        <v>#REF!</v>
      </c>
      <c r="H1433" s="129" t="str">
        <f t="shared" si="76"/>
        <v/>
      </c>
      <c r="I1433" s="127" t="str">
        <f t="shared" si="77"/>
        <v/>
      </c>
    </row>
    <row r="1434" spans="1:9" hidden="1" x14ac:dyDescent="0.35">
      <c r="A1434" s="160" t="s">
        <v>4145</v>
      </c>
      <c r="B1434" s="108" t="s">
        <v>3294</v>
      </c>
      <c r="C1434" s="109" t="s">
        <v>16</v>
      </c>
      <c r="D1434" s="109">
        <v>0</v>
      </c>
      <c r="E1434" s="126" t="s">
        <v>402</v>
      </c>
      <c r="F1434" s="127" t="str">
        <f t="shared" si="75"/>
        <v/>
      </c>
      <c r="G1434" s="128" t="e">
        <f>IF(A1434&lt;&gt;"",IF(AND(#REF!="Padrão",$H$4=#REF!),BDI!$B$17,IF(AND(#REF!="Padrão",$H$4=#REF!),BDI!#REF!,IF(AND(#REF!="Diferenciado",$H$4=#REF!),BDI!$E$17,IF(AND(#REF!="Diferenciado",$H$4=#REF!),BDI!#REF!,IF(#REF!="ZERO",0))))),"")</f>
        <v>#REF!</v>
      </c>
      <c r="H1434" s="129" t="str">
        <f t="shared" si="76"/>
        <v/>
      </c>
      <c r="I1434" s="127" t="str">
        <f t="shared" si="77"/>
        <v/>
      </c>
    </row>
    <row r="1435" spans="1:9" hidden="1" x14ac:dyDescent="0.35">
      <c r="A1435" s="160" t="s">
        <v>4146</v>
      </c>
      <c r="B1435" s="108" t="s">
        <v>3295</v>
      </c>
      <c r="C1435" s="109" t="s">
        <v>16</v>
      </c>
      <c r="D1435" s="109">
        <v>0</v>
      </c>
      <c r="E1435" s="126" t="s">
        <v>402</v>
      </c>
      <c r="F1435" s="127" t="str">
        <f t="shared" si="75"/>
        <v/>
      </c>
      <c r="G1435" s="128" t="e">
        <f>IF(A1435&lt;&gt;"",IF(AND(#REF!="Padrão",$H$4=#REF!),BDI!$B$17,IF(AND(#REF!="Padrão",$H$4=#REF!),BDI!#REF!,IF(AND(#REF!="Diferenciado",$H$4=#REF!),BDI!$E$17,IF(AND(#REF!="Diferenciado",$H$4=#REF!),BDI!#REF!,IF(#REF!="ZERO",0))))),"")</f>
        <v>#REF!</v>
      </c>
      <c r="H1435" s="129" t="str">
        <f t="shared" si="76"/>
        <v/>
      </c>
      <c r="I1435" s="127" t="str">
        <f t="shared" si="77"/>
        <v/>
      </c>
    </row>
    <row r="1436" spans="1:9" hidden="1" x14ac:dyDescent="0.35">
      <c r="A1436" s="160" t="s">
        <v>4147</v>
      </c>
      <c r="B1436" s="108" t="s">
        <v>3296</v>
      </c>
      <c r="C1436" s="109" t="s">
        <v>16</v>
      </c>
      <c r="D1436" s="109">
        <v>0</v>
      </c>
      <c r="E1436" s="126" t="s">
        <v>402</v>
      </c>
      <c r="F1436" s="127" t="str">
        <f t="shared" si="75"/>
        <v/>
      </c>
      <c r="G1436" s="128" t="e">
        <f>IF(A1436&lt;&gt;"",IF(AND(#REF!="Padrão",$H$4=#REF!),BDI!$B$17,IF(AND(#REF!="Padrão",$H$4=#REF!),BDI!#REF!,IF(AND(#REF!="Diferenciado",$H$4=#REF!),BDI!$E$17,IF(AND(#REF!="Diferenciado",$H$4=#REF!),BDI!#REF!,IF(#REF!="ZERO",0))))),"")</f>
        <v>#REF!</v>
      </c>
      <c r="H1436" s="129" t="str">
        <f t="shared" si="76"/>
        <v/>
      </c>
      <c r="I1436" s="127" t="str">
        <f t="shared" si="77"/>
        <v/>
      </c>
    </row>
    <row r="1437" spans="1:9" hidden="1" x14ac:dyDescent="0.35">
      <c r="A1437" s="160" t="s">
        <v>4148</v>
      </c>
      <c r="B1437" s="108" t="s">
        <v>3297</v>
      </c>
      <c r="C1437" s="109" t="s">
        <v>16</v>
      </c>
      <c r="D1437" s="109">
        <v>0</v>
      </c>
      <c r="E1437" s="126" t="s">
        <v>402</v>
      </c>
      <c r="F1437" s="127" t="str">
        <f t="shared" si="75"/>
        <v/>
      </c>
      <c r="G1437" s="128" t="e">
        <f>IF(A1437&lt;&gt;"",IF(AND(#REF!="Padrão",$H$4=#REF!),BDI!$B$17,IF(AND(#REF!="Padrão",$H$4=#REF!),BDI!#REF!,IF(AND(#REF!="Diferenciado",$H$4=#REF!),BDI!$E$17,IF(AND(#REF!="Diferenciado",$H$4=#REF!),BDI!#REF!,IF(#REF!="ZERO",0))))),"")</f>
        <v>#REF!</v>
      </c>
      <c r="H1437" s="129" t="str">
        <f t="shared" si="76"/>
        <v/>
      </c>
      <c r="I1437" s="127" t="str">
        <f t="shared" si="77"/>
        <v/>
      </c>
    </row>
    <row r="1438" spans="1:9" hidden="1" x14ac:dyDescent="0.35">
      <c r="A1438" s="160" t="s">
        <v>4149</v>
      </c>
      <c r="B1438" s="108" t="s">
        <v>3298</v>
      </c>
      <c r="C1438" s="109" t="s">
        <v>16</v>
      </c>
      <c r="D1438" s="109">
        <v>0</v>
      </c>
      <c r="E1438" s="126" t="s">
        <v>402</v>
      </c>
      <c r="F1438" s="127" t="str">
        <f t="shared" si="75"/>
        <v/>
      </c>
      <c r="G1438" s="128" t="e">
        <f>IF(A1438&lt;&gt;"",IF(AND(#REF!="Padrão",$H$4=#REF!),BDI!$B$17,IF(AND(#REF!="Padrão",$H$4=#REF!),BDI!#REF!,IF(AND(#REF!="Diferenciado",$H$4=#REF!),BDI!$E$17,IF(AND(#REF!="Diferenciado",$H$4=#REF!),BDI!#REF!,IF(#REF!="ZERO",0))))),"")</f>
        <v>#REF!</v>
      </c>
      <c r="H1438" s="129" t="str">
        <f t="shared" si="76"/>
        <v/>
      </c>
      <c r="I1438" s="127" t="str">
        <f t="shared" si="77"/>
        <v/>
      </c>
    </row>
    <row r="1439" spans="1:9" hidden="1" x14ac:dyDescent="0.35">
      <c r="A1439" s="160" t="s">
        <v>4150</v>
      </c>
      <c r="B1439" s="108" t="s">
        <v>3299</v>
      </c>
      <c r="C1439" s="109" t="s">
        <v>16</v>
      </c>
      <c r="D1439" s="109">
        <v>0</v>
      </c>
      <c r="E1439" s="126" t="s">
        <v>402</v>
      </c>
      <c r="F1439" s="127" t="str">
        <f t="shared" si="75"/>
        <v/>
      </c>
      <c r="G1439" s="128" t="e">
        <f>IF(A1439&lt;&gt;"",IF(AND(#REF!="Padrão",$H$4=#REF!),BDI!$B$17,IF(AND(#REF!="Padrão",$H$4=#REF!),BDI!#REF!,IF(AND(#REF!="Diferenciado",$H$4=#REF!),BDI!$E$17,IF(AND(#REF!="Diferenciado",$H$4=#REF!),BDI!#REF!,IF(#REF!="ZERO",0))))),"")</f>
        <v>#REF!</v>
      </c>
      <c r="H1439" s="129" t="str">
        <f t="shared" si="76"/>
        <v/>
      </c>
      <c r="I1439" s="127" t="str">
        <f t="shared" si="77"/>
        <v/>
      </c>
    </row>
    <row r="1440" spans="1:9" hidden="1" x14ac:dyDescent="0.35">
      <c r="A1440" s="160" t="s">
        <v>4151</v>
      </c>
      <c r="B1440" s="108" t="s">
        <v>8140</v>
      </c>
      <c r="C1440" s="109" t="s">
        <v>69</v>
      </c>
      <c r="D1440" s="109">
        <v>0</v>
      </c>
      <c r="E1440" s="126" t="s">
        <v>402</v>
      </c>
      <c r="F1440" s="127" t="str">
        <f t="shared" si="75"/>
        <v/>
      </c>
      <c r="G1440" s="128" t="e">
        <f>IF(A1440&lt;&gt;"",IF(AND(#REF!="Padrão",$H$4=#REF!),BDI!$B$17,IF(AND(#REF!="Padrão",$H$4=#REF!),BDI!#REF!,IF(AND(#REF!="Diferenciado",$H$4=#REF!),BDI!$E$17,IF(AND(#REF!="Diferenciado",$H$4=#REF!),BDI!#REF!,IF(#REF!="ZERO",0))))),"")</f>
        <v>#REF!</v>
      </c>
      <c r="H1440" s="129" t="str">
        <f t="shared" si="76"/>
        <v/>
      </c>
      <c r="I1440" s="127" t="str">
        <f t="shared" si="77"/>
        <v/>
      </c>
    </row>
    <row r="1441" spans="1:9" hidden="1" x14ac:dyDescent="0.35">
      <c r="A1441" s="160" t="s">
        <v>4152</v>
      </c>
      <c r="B1441" s="108" t="s">
        <v>3300</v>
      </c>
      <c r="C1441" s="109" t="s">
        <v>16</v>
      </c>
      <c r="D1441" s="109">
        <v>0</v>
      </c>
      <c r="E1441" s="126" t="s">
        <v>402</v>
      </c>
      <c r="F1441" s="127" t="str">
        <f t="shared" si="75"/>
        <v/>
      </c>
      <c r="G1441" s="128" t="e">
        <f>IF(A1441&lt;&gt;"",IF(AND(#REF!="Padrão",$H$4=#REF!),BDI!$B$17,IF(AND(#REF!="Padrão",$H$4=#REF!),BDI!#REF!,IF(AND(#REF!="Diferenciado",$H$4=#REF!),BDI!$E$17,IF(AND(#REF!="Diferenciado",$H$4=#REF!),BDI!#REF!,IF(#REF!="ZERO",0))))),"")</f>
        <v>#REF!</v>
      </c>
      <c r="H1441" s="129" t="str">
        <f t="shared" si="76"/>
        <v/>
      </c>
      <c r="I1441" s="127" t="str">
        <f t="shared" si="77"/>
        <v/>
      </c>
    </row>
    <row r="1442" spans="1:9" hidden="1" x14ac:dyDescent="0.35">
      <c r="A1442" s="160" t="s">
        <v>4153</v>
      </c>
      <c r="B1442" s="108" t="s">
        <v>3301</v>
      </c>
      <c r="C1442" s="109" t="s">
        <v>5343</v>
      </c>
      <c r="D1442" s="109">
        <v>0</v>
      </c>
      <c r="E1442" s="126" t="s">
        <v>402</v>
      </c>
      <c r="F1442" s="127" t="str">
        <f t="shared" si="75"/>
        <v/>
      </c>
      <c r="G1442" s="128" t="e">
        <f>IF(A1442&lt;&gt;"",IF(AND(#REF!="Padrão",$H$4=#REF!),BDI!$B$17,IF(AND(#REF!="Padrão",$H$4=#REF!),BDI!#REF!,IF(AND(#REF!="Diferenciado",$H$4=#REF!),BDI!$E$17,IF(AND(#REF!="Diferenciado",$H$4=#REF!),BDI!#REF!,IF(#REF!="ZERO",0))))),"")</f>
        <v>#REF!</v>
      </c>
      <c r="H1442" s="129" t="str">
        <f t="shared" si="76"/>
        <v/>
      </c>
      <c r="I1442" s="127" t="str">
        <f t="shared" si="77"/>
        <v/>
      </c>
    </row>
    <row r="1443" spans="1:9" hidden="1" x14ac:dyDescent="0.35">
      <c r="A1443" s="160" t="s">
        <v>4154</v>
      </c>
      <c r="B1443" s="108" t="s">
        <v>3302</v>
      </c>
      <c r="C1443" s="109" t="s">
        <v>16</v>
      </c>
      <c r="D1443" s="109">
        <v>0</v>
      </c>
      <c r="E1443" s="126" t="s">
        <v>402</v>
      </c>
      <c r="F1443" s="127" t="str">
        <f t="shared" si="75"/>
        <v/>
      </c>
      <c r="G1443" s="128" t="e">
        <f>IF(A1443&lt;&gt;"",IF(AND(#REF!="Padrão",$H$4=#REF!),BDI!$B$17,IF(AND(#REF!="Padrão",$H$4=#REF!),BDI!#REF!,IF(AND(#REF!="Diferenciado",$H$4=#REF!),BDI!$E$17,IF(AND(#REF!="Diferenciado",$H$4=#REF!),BDI!#REF!,IF(#REF!="ZERO",0))))),"")</f>
        <v>#REF!</v>
      </c>
      <c r="H1443" s="129" t="str">
        <f t="shared" si="76"/>
        <v/>
      </c>
      <c r="I1443" s="127" t="str">
        <f t="shared" si="77"/>
        <v/>
      </c>
    </row>
    <row r="1444" spans="1:9" hidden="1" x14ac:dyDescent="0.35">
      <c r="A1444" s="160" t="s">
        <v>4155</v>
      </c>
      <c r="B1444" s="108" t="s">
        <v>3303</v>
      </c>
      <c r="C1444" s="109" t="s">
        <v>16</v>
      </c>
      <c r="D1444" s="109">
        <v>0</v>
      </c>
      <c r="E1444" s="126" t="s">
        <v>402</v>
      </c>
      <c r="F1444" s="127" t="str">
        <f t="shared" si="75"/>
        <v/>
      </c>
      <c r="G1444" s="128" t="e">
        <f>IF(A1444&lt;&gt;"",IF(AND(#REF!="Padrão",$H$4=#REF!),BDI!$B$17,IF(AND(#REF!="Padrão",$H$4=#REF!),BDI!#REF!,IF(AND(#REF!="Diferenciado",$H$4=#REF!),BDI!$E$17,IF(AND(#REF!="Diferenciado",$H$4=#REF!),BDI!#REF!,IF(#REF!="ZERO",0))))),"")</f>
        <v>#REF!</v>
      </c>
      <c r="H1444" s="129" t="str">
        <f t="shared" si="76"/>
        <v/>
      </c>
      <c r="I1444" s="127" t="str">
        <f t="shared" si="77"/>
        <v/>
      </c>
    </row>
    <row r="1445" spans="1:9" hidden="1" x14ac:dyDescent="0.35">
      <c r="A1445" s="160" t="s">
        <v>4156</v>
      </c>
      <c r="B1445" s="108" t="s">
        <v>3304</v>
      </c>
      <c r="C1445" s="109" t="s">
        <v>16</v>
      </c>
      <c r="D1445" s="109">
        <v>0</v>
      </c>
      <c r="E1445" s="126" t="s">
        <v>402</v>
      </c>
      <c r="F1445" s="127" t="str">
        <f t="shared" si="75"/>
        <v/>
      </c>
      <c r="G1445" s="128" t="e">
        <f>IF(A1445&lt;&gt;"",IF(AND(#REF!="Padrão",$H$4=#REF!),BDI!$B$17,IF(AND(#REF!="Padrão",$H$4=#REF!),BDI!#REF!,IF(AND(#REF!="Diferenciado",$H$4=#REF!),BDI!$E$17,IF(AND(#REF!="Diferenciado",$H$4=#REF!),BDI!#REF!,IF(#REF!="ZERO",0))))),"")</f>
        <v>#REF!</v>
      </c>
      <c r="H1445" s="129" t="str">
        <f t="shared" si="76"/>
        <v/>
      </c>
      <c r="I1445" s="127" t="str">
        <f t="shared" si="77"/>
        <v/>
      </c>
    </row>
    <row r="1446" spans="1:9" hidden="1" x14ac:dyDescent="0.35">
      <c r="A1446" s="160" t="s">
        <v>4157</v>
      </c>
      <c r="B1446" s="108" t="s">
        <v>3305</v>
      </c>
      <c r="C1446" s="109" t="s">
        <v>16</v>
      </c>
      <c r="D1446" s="109">
        <v>0</v>
      </c>
      <c r="E1446" s="126" t="s">
        <v>402</v>
      </c>
      <c r="F1446" s="127" t="str">
        <f t="shared" si="75"/>
        <v/>
      </c>
      <c r="G1446" s="128" t="e">
        <f>IF(A1446&lt;&gt;"",IF(AND(#REF!="Padrão",$H$4=#REF!),BDI!$B$17,IF(AND(#REF!="Padrão",$H$4=#REF!),BDI!#REF!,IF(AND(#REF!="Diferenciado",$H$4=#REF!),BDI!$E$17,IF(AND(#REF!="Diferenciado",$H$4=#REF!),BDI!#REF!,IF(#REF!="ZERO",0))))),"")</f>
        <v>#REF!</v>
      </c>
      <c r="H1446" s="129" t="str">
        <f t="shared" si="76"/>
        <v/>
      </c>
      <c r="I1446" s="127" t="str">
        <f t="shared" si="77"/>
        <v/>
      </c>
    </row>
    <row r="1447" spans="1:9" hidden="1" x14ac:dyDescent="0.35">
      <c r="A1447" s="160" t="s">
        <v>4158</v>
      </c>
      <c r="B1447" s="108" t="s">
        <v>3306</v>
      </c>
      <c r="C1447" s="109" t="s">
        <v>16</v>
      </c>
      <c r="D1447" s="109">
        <v>0</v>
      </c>
      <c r="E1447" s="126" t="s">
        <v>402</v>
      </c>
      <c r="F1447" s="127" t="str">
        <f t="shared" si="75"/>
        <v/>
      </c>
      <c r="G1447" s="128" t="e">
        <f>IF(A1447&lt;&gt;"",IF(AND(#REF!="Padrão",$H$4=#REF!),BDI!$B$17,IF(AND(#REF!="Padrão",$H$4=#REF!),BDI!#REF!,IF(AND(#REF!="Diferenciado",$H$4=#REF!),BDI!$E$17,IF(AND(#REF!="Diferenciado",$H$4=#REF!),BDI!#REF!,IF(#REF!="ZERO",0))))),"")</f>
        <v>#REF!</v>
      </c>
      <c r="H1447" s="129" t="str">
        <f t="shared" si="76"/>
        <v/>
      </c>
      <c r="I1447" s="127" t="str">
        <f t="shared" si="77"/>
        <v/>
      </c>
    </row>
    <row r="1448" spans="1:9" hidden="1" x14ac:dyDescent="0.35">
      <c r="A1448" s="160" t="s">
        <v>4159</v>
      </c>
      <c r="B1448" s="108" t="s">
        <v>3307</v>
      </c>
      <c r="C1448" s="109" t="s">
        <v>16</v>
      </c>
      <c r="D1448" s="109">
        <v>0</v>
      </c>
      <c r="E1448" s="126" t="s">
        <v>402</v>
      </c>
      <c r="F1448" s="127" t="str">
        <f t="shared" si="75"/>
        <v/>
      </c>
      <c r="G1448" s="128" t="e">
        <f>IF(A1448&lt;&gt;"",IF(AND(#REF!="Padrão",$H$4=#REF!),BDI!$B$17,IF(AND(#REF!="Padrão",$H$4=#REF!),BDI!#REF!,IF(AND(#REF!="Diferenciado",$H$4=#REF!),BDI!$E$17,IF(AND(#REF!="Diferenciado",$H$4=#REF!),BDI!#REF!,IF(#REF!="ZERO",0))))),"")</f>
        <v>#REF!</v>
      </c>
      <c r="H1448" s="129" t="str">
        <f t="shared" si="76"/>
        <v/>
      </c>
      <c r="I1448" s="127" t="str">
        <f t="shared" si="77"/>
        <v/>
      </c>
    </row>
    <row r="1449" spans="1:9" hidden="1" x14ac:dyDescent="0.35">
      <c r="A1449" s="160" t="s">
        <v>4160</v>
      </c>
      <c r="B1449" s="108" t="s">
        <v>3308</v>
      </c>
      <c r="C1449" s="109" t="s">
        <v>16</v>
      </c>
      <c r="D1449" s="109">
        <v>0</v>
      </c>
      <c r="E1449" s="126" t="s">
        <v>402</v>
      </c>
      <c r="F1449" s="127" t="str">
        <f t="shared" si="75"/>
        <v/>
      </c>
      <c r="G1449" s="128" t="e">
        <f>IF(A1449&lt;&gt;"",IF(AND(#REF!="Padrão",$H$4=#REF!),BDI!$B$17,IF(AND(#REF!="Padrão",$H$4=#REF!),BDI!#REF!,IF(AND(#REF!="Diferenciado",$H$4=#REF!),BDI!$E$17,IF(AND(#REF!="Diferenciado",$H$4=#REF!),BDI!#REF!,IF(#REF!="ZERO",0))))),"")</f>
        <v>#REF!</v>
      </c>
      <c r="H1449" s="129" t="str">
        <f t="shared" si="76"/>
        <v/>
      </c>
      <c r="I1449" s="127" t="str">
        <f t="shared" si="77"/>
        <v/>
      </c>
    </row>
    <row r="1450" spans="1:9" hidden="1" x14ac:dyDescent="0.35">
      <c r="A1450" s="160" t="s">
        <v>4161</v>
      </c>
      <c r="B1450" s="108" t="s">
        <v>3309</v>
      </c>
      <c r="C1450" s="109" t="s">
        <v>4098</v>
      </c>
      <c r="D1450" s="109">
        <v>0</v>
      </c>
      <c r="E1450" s="126" t="s">
        <v>402</v>
      </c>
      <c r="F1450" s="127" t="str">
        <f t="shared" si="75"/>
        <v/>
      </c>
      <c r="G1450" s="128" t="e">
        <f>IF(A1450&lt;&gt;"",IF(AND(#REF!="Padrão",$H$4=#REF!),BDI!$B$17,IF(AND(#REF!="Padrão",$H$4=#REF!),BDI!#REF!,IF(AND(#REF!="Diferenciado",$H$4=#REF!),BDI!$E$17,IF(AND(#REF!="Diferenciado",$H$4=#REF!),BDI!#REF!,IF(#REF!="ZERO",0))))),"")</f>
        <v>#REF!</v>
      </c>
      <c r="H1450" s="129" t="str">
        <f t="shared" si="76"/>
        <v/>
      </c>
      <c r="I1450" s="127" t="str">
        <f t="shared" si="77"/>
        <v/>
      </c>
    </row>
    <row r="1451" spans="1:9" hidden="1" x14ac:dyDescent="0.35">
      <c r="A1451" s="160" t="s">
        <v>4162</v>
      </c>
      <c r="B1451" s="108" t="s">
        <v>8141</v>
      </c>
      <c r="C1451" s="109" t="s">
        <v>69</v>
      </c>
      <c r="D1451" s="109">
        <v>0</v>
      </c>
      <c r="E1451" s="126" t="s">
        <v>402</v>
      </c>
      <c r="F1451" s="127" t="str">
        <f t="shared" si="75"/>
        <v/>
      </c>
      <c r="G1451" s="128" t="e">
        <f>IF(A1451&lt;&gt;"",IF(AND(#REF!="Padrão",$H$4=#REF!),BDI!$B$17,IF(AND(#REF!="Padrão",$H$4=#REF!),BDI!#REF!,IF(AND(#REF!="Diferenciado",$H$4=#REF!),BDI!$E$17,IF(AND(#REF!="Diferenciado",$H$4=#REF!),BDI!#REF!,IF(#REF!="ZERO",0))))),"")</f>
        <v>#REF!</v>
      </c>
      <c r="H1451" s="129" t="str">
        <f t="shared" si="76"/>
        <v/>
      </c>
      <c r="I1451" s="127" t="str">
        <f t="shared" si="77"/>
        <v/>
      </c>
    </row>
    <row r="1452" spans="1:9" hidden="1" x14ac:dyDescent="0.35">
      <c r="A1452" s="160" t="s">
        <v>4163</v>
      </c>
      <c r="B1452" s="108" t="s">
        <v>8142</v>
      </c>
      <c r="C1452" s="109" t="s">
        <v>69</v>
      </c>
      <c r="D1452" s="109">
        <v>0</v>
      </c>
      <c r="E1452" s="126" t="s">
        <v>402</v>
      </c>
      <c r="F1452" s="127" t="str">
        <f t="shared" si="75"/>
        <v/>
      </c>
      <c r="G1452" s="128" t="e">
        <f>IF(A1452&lt;&gt;"",IF(AND(#REF!="Padrão",$H$4=#REF!),BDI!$B$17,IF(AND(#REF!="Padrão",$H$4=#REF!),BDI!#REF!,IF(AND(#REF!="Diferenciado",$H$4=#REF!),BDI!$E$17,IF(AND(#REF!="Diferenciado",$H$4=#REF!),BDI!#REF!,IF(#REF!="ZERO",0))))),"")</f>
        <v>#REF!</v>
      </c>
      <c r="H1452" s="129" t="str">
        <f t="shared" si="76"/>
        <v/>
      </c>
      <c r="I1452" s="127" t="str">
        <f t="shared" si="77"/>
        <v/>
      </c>
    </row>
    <row r="1453" spans="1:9" hidden="1" x14ac:dyDescent="0.35">
      <c r="A1453" s="160" t="s">
        <v>4164</v>
      </c>
      <c r="B1453" s="108" t="s">
        <v>8143</v>
      </c>
      <c r="C1453" s="109" t="s">
        <v>69</v>
      </c>
      <c r="D1453" s="109">
        <v>0</v>
      </c>
      <c r="E1453" s="126" t="s">
        <v>402</v>
      </c>
      <c r="F1453" s="127" t="str">
        <f t="shared" ref="F1453:F1516" si="78">IF(ISNUMBER(E1453),D1453*E1453,"")</f>
        <v/>
      </c>
      <c r="G1453" s="128" t="e">
        <f>IF(A1453&lt;&gt;"",IF(AND(#REF!="Padrão",$H$4=#REF!),BDI!$B$17,IF(AND(#REF!="Padrão",$H$4=#REF!),BDI!#REF!,IF(AND(#REF!="Diferenciado",$H$4=#REF!),BDI!$E$17,IF(AND(#REF!="Diferenciado",$H$4=#REF!),BDI!#REF!,IF(#REF!="ZERO",0))))),"")</f>
        <v>#REF!</v>
      </c>
      <c r="H1453" s="129" t="str">
        <f t="shared" ref="H1453:H1516" si="79">IF(ISNUMBER(E1453),ROUND(E1453*(1+G1453),2),"")</f>
        <v/>
      </c>
      <c r="I1453" s="127" t="str">
        <f t="shared" ref="I1453:I1516" si="80">IF(ISNUMBER(E1453),ROUND(H1453*D1453,2),"")</f>
        <v/>
      </c>
    </row>
    <row r="1454" spans="1:9" hidden="1" x14ac:dyDescent="0.35">
      <c r="A1454" s="160" t="s">
        <v>4165</v>
      </c>
      <c r="B1454" s="108" t="s">
        <v>8144</v>
      </c>
      <c r="C1454" s="109" t="s">
        <v>69</v>
      </c>
      <c r="D1454" s="109">
        <v>0</v>
      </c>
      <c r="E1454" s="126" t="s">
        <v>402</v>
      </c>
      <c r="F1454" s="127" t="str">
        <f t="shared" si="78"/>
        <v/>
      </c>
      <c r="G1454" s="128" t="e">
        <f>IF(A1454&lt;&gt;"",IF(AND(#REF!="Padrão",$H$4=#REF!),BDI!$B$17,IF(AND(#REF!="Padrão",$H$4=#REF!),BDI!#REF!,IF(AND(#REF!="Diferenciado",$H$4=#REF!),BDI!$E$17,IF(AND(#REF!="Diferenciado",$H$4=#REF!),BDI!#REF!,IF(#REF!="ZERO",0))))),"")</f>
        <v>#REF!</v>
      </c>
      <c r="H1454" s="129" t="str">
        <f t="shared" si="79"/>
        <v/>
      </c>
      <c r="I1454" s="127" t="str">
        <f t="shared" si="80"/>
        <v/>
      </c>
    </row>
    <row r="1455" spans="1:9" hidden="1" x14ac:dyDescent="0.35">
      <c r="A1455" s="160" t="s">
        <v>4166</v>
      </c>
      <c r="B1455" s="108" t="s">
        <v>3310</v>
      </c>
      <c r="C1455" s="109" t="s">
        <v>69</v>
      </c>
      <c r="D1455" s="109">
        <v>0</v>
      </c>
      <c r="E1455" s="126" t="s">
        <v>402</v>
      </c>
      <c r="F1455" s="127" t="str">
        <f t="shared" si="78"/>
        <v/>
      </c>
      <c r="G1455" s="128" t="e">
        <f>IF(A1455&lt;&gt;"",IF(AND(#REF!="Padrão",$H$4=#REF!),BDI!$B$17,IF(AND(#REF!="Padrão",$H$4=#REF!),BDI!#REF!,IF(AND(#REF!="Diferenciado",$H$4=#REF!),BDI!$E$17,IF(AND(#REF!="Diferenciado",$H$4=#REF!),BDI!#REF!,IF(#REF!="ZERO",0))))),"")</f>
        <v>#REF!</v>
      </c>
      <c r="H1455" s="129" t="str">
        <f t="shared" si="79"/>
        <v/>
      </c>
      <c r="I1455" s="127" t="str">
        <f t="shared" si="80"/>
        <v/>
      </c>
    </row>
    <row r="1456" spans="1:9" hidden="1" x14ac:dyDescent="0.35">
      <c r="A1456" s="160" t="s">
        <v>4167</v>
      </c>
      <c r="B1456" s="108" t="s">
        <v>3311</v>
      </c>
      <c r="C1456" s="109" t="s">
        <v>69</v>
      </c>
      <c r="D1456" s="109">
        <v>0</v>
      </c>
      <c r="E1456" s="126" t="s">
        <v>402</v>
      </c>
      <c r="F1456" s="127" t="str">
        <f t="shared" si="78"/>
        <v/>
      </c>
      <c r="G1456" s="128" t="e">
        <f>IF(A1456&lt;&gt;"",IF(AND(#REF!="Padrão",$H$4=#REF!),BDI!$B$17,IF(AND(#REF!="Padrão",$H$4=#REF!),BDI!#REF!,IF(AND(#REF!="Diferenciado",$H$4=#REF!),BDI!$E$17,IF(AND(#REF!="Diferenciado",$H$4=#REF!),BDI!#REF!,IF(#REF!="ZERO",0))))),"")</f>
        <v>#REF!</v>
      </c>
      <c r="H1456" s="129" t="str">
        <f t="shared" si="79"/>
        <v/>
      </c>
      <c r="I1456" s="127" t="str">
        <f t="shared" si="80"/>
        <v/>
      </c>
    </row>
    <row r="1457" spans="1:9" hidden="1" x14ac:dyDescent="0.35">
      <c r="A1457" s="160" t="s">
        <v>4168</v>
      </c>
      <c r="B1457" s="108" t="s">
        <v>3312</v>
      </c>
      <c r="C1457" s="109" t="s">
        <v>69</v>
      </c>
      <c r="D1457" s="109">
        <v>0</v>
      </c>
      <c r="E1457" s="126" t="s">
        <v>402</v>
      </c>
      <c r="F1457" s="127" t="str">
        <f t="shared" si="78"/>
        <v/>
      </c>
      <c r="G1457" s="128" t="e">
        <f>IF(A1457&lt;&gt;"",IF(AND(#REF!="Padrão",$H$4=#REF!),BDI!$B$17,IF(AND(#REF!="Padrão",$H$4=#REF!),BDI!#REF!,IF(AND(#REF!="Diferenciado",$H$4=#REF!),BDI!$E$17,IF(AND(#REF!="Diferenciado",$H$4=#REF!),BDI!#REF!,IF(#REF!="ZERO",0))))),"")</f>
        <v>#REF!</v>
      </c>
      <c r="H1457" s="129" t="str">
        <f t="shared" si="79"/>
        <v/>
      </c>
      <c r="I1457" s="127" t="str">
        <f t="shared" si="80"/>
        <v/>
      </c>
    </row>
    <row r="1458" spans="1:9" hidden="1" x14ac:dyDescent="0.35">
      <c r="A1458" s="160" t="s">
        <v>4169</v>
      </c>
      <c r="B1458" s="108" t="s">
        <v>3313</v>
      </c>
      <c r="C1458" s="109" t="s">
        <v>69</v>
      </c>
      <c r="D1458" s="109">
        <v>0</v>
      </c>
      <c r="E1458" s="126" t="s">
        <v>402</v>
      </c>
      <c r="F1458" s="127" t="str">
        <f t="shared" si="78"/>
        <v/>
      </c>
      <c r="G1458" s="128" t="e">
        <f>IF(A1458&lt;&gt;"",IF(AND(#REF!="Padrão",$H$4=#REF!),BDI!$B$17,IF(AND(#REF!="Padrão",$H$4=#REF!),BDI!#REF!,IF(AND(#REF!="Diferenciado",$H$4=#REF!),BDI!$E$17,IF(AND(#REF!="Diferenciado",$H$4=#REF!),BDI!#REF!,IF(#REF!="ZERO",0))))),"")</f>
        <v>#REF!</v>
      </c>
      <c r="H1458" s="129" t="str">
        <f t="shared" si="79"/>
        <v/>
      </c>
      <c r="I1458" s="127" t="str">
        <f t="shared" si="80"/>
        <v/>
      </c>
    </row>
    <row r="1459" spans="1:9" hidden="1" x14ac:dyDescent="0.35">
      <c r="A1459" s="160" t="s">
        <v>4170</v>
      </c>
      <c r="B1459" s="108" t="s">
        <v>3314</v>
      </c>
      <c r="C1459" s="109" t="s">
        <v>69</v>
      </c>
      <c r="D1459" s="109">
        <v>0</v>
      </c>
      <c r="E1459" s="126" t="s">
        <v>402</v>
      </c>
      <c r="F1459" s="127" t="str">
        <f t="shared" si="78"/>
        <v/>
      </c>
      <c r="G1459" s="128" t="e">
        <f>IF(A1459&lt;&gt;"",IF(AND(#REF!="Padrão",$H$4=#REF!),BDI!$B$17,IF(AND(#REF!="Padrão",$H$4=#REF!),BDI!#REF!,IF(AND(#REF!="Diferenciado",$H$4=#REF!),BDI!$E$17,IF(AND(#REF!="Diferenciado",$H$4=#REF!),BDI!#REF!,IF(#REF!="ZERO",0))))),"")</f>
        <v>#REF!</v>
      </c>
      <c r="H1459" s="129" t="str">
        <f t="shared" si="79"/>
        <v/>
      </c>
      <c r="I1459" s="127" t="str">
        <f t="shared" si="80"/>
        <v/>
      </c>
    </row>
    <row r="1460" spans="1:9" hidden="1" x14ac:dyDescent="0.35">
      <c r="A1460" s="160" t="s">
        <v>4171</v>
      </c>
      <c r="B1460" s="108" t="s">
        <v>3315</v>
      </c>
      <c r="C1460" s="109" t="s">
        <v>69</v>
      </c>
      <c r="D1460" s="109">
        <v>0</v>
      </c>
      <c r="E1460" s="126" t="s">
        <v>402</v>
      </c>
      <c r="F1460" s="127" t="str">
        <f t="shared" si="78"/>
        <v/>
      </c>
      <c r="G1460" s="128" t="e">
        <f>IF(A1460&lt;&gt;"",IF(AND(#REF!="Padrão",$H$4=#REF!),BDI!$B$17,IF(AND(#REF!="Padrão",$H$4=#REF!),BDI!#REF!,IF(AND(#REF!="Diferenciado",$H$4=#REF!),BDI!$E$17,IF(AND(#REF!="Diferenciado",$H$4=#REF!),BDI!#REF!,IF(#REF!="ZERO",0))))),"")</f>
        <v>#REF!</v>
      </c>
      <c r="H1460" s="129" t="str">
        <f t="shared" si="79"/>
        <v/>
      </c>
      <c r="I1460" s="127" t="str">
        <f t="shared" si="80"/>
        <v/>
      </c>
    </row>
    <row r="1461" spans="1:9" hidden="1" x14ac:dyDescent="0.35">
      <c r="A1461" s="160" t="s">
        <v>4172</v>
      </c>
      <c r="B1461" s="108" t="s">
        <v>3316</v>
      </c>
      <c r="C1461" s="109" t="s">
        <v>69</v>
      </c>
      <c r="D1461" s="109">
        <v>0</v>
      </c>
      <c r="E1461" s="126" t="s">
        <v>402</v>
      </c>
      <c r="F1461" s="127" t="str">
        <f t="shared" si="78"/>
        <v/>
      </c>
      <c r="G1461" s="128" t="e">
        <f>IF(A1461&lt;&gt;"",IF(AND(#REF!="Padrão",$H$4=#REF!),BDI!$B$17,IF(AND(#REF!="Padrão",$H$4=#REF!),BDI!#REF!,IF(AND(#REF!="Diferenciado",$H$4=#REF!),BDI!$E$17,IF(AND(#REF!="Diferenciado",$H$4=#REF!),BDI!#REF!,IF(#REF!="ZERO",0))))),"")</f>
        <v>#REF!</v>
      </c>
      <c r="H1461" s="129" t="str">
        <f t="shared" si="79"/>
        <v/>
      </c>
      <c r="I1461" s="127" t="str">
        <f t="shared" si="80"/>
        <v/>
      </c>
    </row>
    <row r="1462" spans="1:9" hidden="1" x14ac:dyDescent="0.35">
      <c r="A1462" s="160" t="s">
        <v>4173</v>
      </c>
      <c r="B1462" s="108" t="s">
        <v>3317</v>
      </c>
      <c r="C1462" s="109" t="s">
        <v>16</v>
      </c>
      <c r="D1462" s="109">
        <v>0</v>
      </c>
      <c r="E1462" s="126" t="s">
        <v>402</v>
      </c>
      <c r="F1462" s="127" t="str">
        <f t="shared" si="78"/>
        <v/>
      </c>
      <c r="G1462" s="128" t="e">
        <f>IF(A1462&lt;&gt;"",IF(AND(#REF!="Padrão",$H$4=#REF!),BDI!$B$17,IF(AND(#REF!="Padrão",$H$4=#REF!),BDI!#REF!,IF(AND(#REF!="Diferenciado",$H$4=#REF!),BDI!$E$17,IF(AND(#REF!="Diferenciado",$H$4=#REF!),BDI!#REF!,IF(#REF!="ZERO",0))))),"")</f>
        <v>#REF!</v>
      </c>
      <c r="H1462" s="129" t="str">
        <f t="shared" si="79"/>
        <v/>
      </c>
      <c r="I1462" s="127" t="str">
        <f t="shared" si="80"/>
        <v/>
      </c>
    </row>
    <row r="1463" spans="1:9" hidden="1" x14ac:dyDescent="0.35">
      <c r="A1463" s="160" t="s">
        <v>4174</v>
      </c>
      <c r="B1463" s="108" t="s">
        <v>3318</v>
      </c>
      <c r="C1463" s="109" t="s">
        <v>16</v>
      </c>
      <c r="D1463" s="109">
        <v>0</v>
      </c>
      <c r="E1463" s="126" t="s">
        <v>402</v>
      </c>
      <c r="F1463" s="127" t="str">
        <f t="shared" si="78"/>
        <v/>
      </c>
      <c r="G1463" s="128" t="e">
        <f>IF(A1463&lt;&gt;"",IF(AND(#REF!="Padrão",$H$4=#REF!),BDI!$B$17,IF(AND(#REF!="Padrão",$H$4=#REF!),BDI!#REF!,IF(AND(#REF!="Diferenciado",$H$4=#REF!),BDI!$E$17,IF(AND(#REF!="Diferenciado",$H$4=#REF!),BDI!#REF!,IF(#REF!="ZERO",0))))),"")</f>
        <v>#REF!</v>
      </c>
      <c r="H1463" s="129" t="str">
        <f t="shared" si="79"/>
        <v/>
      </c>
      <c r="I1463" s="127" t="str">
        <f t="shared" si="80"/>
        <v/>
      </c>
    </row>
    <row r="1464" spans="1:9" hidden="1" x14ac:dyDescent="0.35">
      <c r="A1464" s="160" t="s">
        <v>4175</v>
      </c>
      <c r="B1464" s="108" t="s">
        <v>3319</v>
      </c>
      <c r="C1464" s="109" t="s">
        <v>16</v>
      </c>
      <c r="D1464" s="109">
        <v>0</v>
      </c>
      <c r="E1464" s="126" t="s">
        <v>402</v>
      </c>
      <c r="F1464" s="127" t="str">
        <f t="shared" si="78"/>
        <v/>
      </c>
      <c r="G1464" s="128" t="e">
        <f>IF(A1464&lt;&gt;"",IF(AND(#REF!="Padrão",$H$4=#REF!),BDI!$B$17,IF(AND(#REF!="Padrão",$H$4=#REF!),BDI!#REF!,IF(AND(#REF!="Diferenciado",$H$4=#REF!),BDI!$E$17,IF(AND(#REF!="Diferenciado",$H$4=#REF!),BDI!#REF!,IF(#REF!="ZERO",0))))),"")</f>
        <v>#REF!</v>
      </c>
      <c r="H1464" s="129" t="str">
        <f t="shared" si="79"/>
        <v/>
      </c>
      <c r="I1464" s="127" t="str">
        <f t="shared" si="80"/>
        <v/>
      </c>
    </row>
    <row r="1465" spans="1:9" hidden="1" x14ac:dyDescent="0.35">
      <c r="A1465" s="160" t="s">
        <v>4176</v>
      </c>
      <c r="B1465" s="108" t="s">
        <v>3320</v>
      </c>
      <c r="C1465" s="109" t="s">
        <v>16</v>
      </c>
      <c r="D1465" s="109">
        <v>0</v>
      </c>
      <c r="E1465" s="126" t="s">
        <v>402</v>
      </c>
      <c r="F1465" s="127" t="str">
        <f t="shared" si="78"/>
        <v/>
      </c>
      <c r="G1465" s="128" t="e">
        <f>IF(A1465&lt;&gt;"",IF(AND(#REF!="Padrão",$H$4=#REF!),BDI!$B$17,IF(AND(#REF!="Padrão",$H$4=#REF!),BDI!#REF!,IF(AND(#REF!="Diferenciado",$H$4=#REF!),BDI!$E$17,IF(AND(#REF!="Diferenciado",$H$4=#REF!),BDI!#REF!,IF(#REF!="ZERO",0))))),"")</f>
        <v>#REF!</v>
      </c>
      <c r="H1465" s="129" t="str">
        <f t="shared" si="79"/>
        <v/>
      </c>
      <c r="I1465" s="127" t="str">
        <f t="shared" si="80"/>
        <v/>
      </c>
    </row>
    <row r="1466" spans="1:9" hidden="1" x14ac:dyDescent="0.35">
      <c r="A1466" s="160" t="s">
        <v>4177</v>
      </c>
      <c r="B1466" s="108" t="s">
        <v>3321</v>
      </c>
      <c r="C1466" s="109" t="s">
        <v>16</v>
      </c>
      <c r="D1466" s="109">
        <v>0</v>
      </c>
      <c r="E1466" s="126" t="s">
        <v>402</v>
      </c>
      <c r="F1466" s="127" t="str">
        <f t="shared" si="78"/>
        <v/>
      </c>
      <c r="G1466" s="128" t="e">
        <f>IF(A1466&lt;&gt;"",IF(AND(#REF!="Padrão",$H$4=#REF!),BDI!$B$17,IF(AND(#REF!="Padrão",$H$4=#REF!),BDI!#REF!,IF(AND(#REF!="Diferenciado",$H$4=#REF!),BDI!$E$17,IF(AND(#REF!="Diferenciado",$H$4=#REF!),BDI!#REF!,IF(#REF!="ZERO",0))))),"")</f>
        <v>#REF!</v>
      </c>
      <c r="H1466" s="129" t="str">
        <f t="shared" si="79"/>
        <v/>
      </c>
      <c r="I1466" s="127" t="str">
        <f t="shared" si="80"/>
        <v/>
      </c>
    </row>
    <row r="1467" spans="1:9" hidden="1" x14ac:dyDescent="0.35">
      <c r="A1467" s="160" t="s">
        <v>4178</v>
      </c>
      <c r="B1467" s="108" t="s">
        <v>3322</v>
      </c>
      <c r="C1467" s="109" t="s">
        <v>16</v>
      </c>
      <c r="D1467" s="109">
        <v>0</v>
      </c>
      <c r="E1467" s="126" t="s">
        <v>402</v>
      </c>
      <c r="F1467" s="127" t="str">
        <f t="shared" si="78"/>
        <v/>
      </c>
      <c r="G1467" s="128" t="e">
        <f>IF(A1467&lt;&gt;"",IF(AND(#REF!="Padrão",$H$4=#REF!),BDI!$B$17,IF(AND(#REF!="Padrão",$H$4=#REF!),BDI!#REF!,IF(AND(#REF!="Diferenciado",$H$4=#REF!),BDI!$E$17,IF(AND(#REF!="Diferenciado",$H$4=#REF!),BDI!#REF!,IF(#REF!="ZERO",0))))),"")</f>
        <v>#REF!</v>
      </c>
      <c r="H1467" s="129" t="str">
        <f t="shared" si="79"/>
        <v/>
      </c>
      <c r="I1467" s="127" t="str">
        <f t="shared" si="80"/>
        <v/>
      </c>
    </row>
    <row r="1468" spans="1:9" hidden="1" x14ac:dyDescent="0.35">
      <c r="A1468" s="160" t="s">
        <v>4179</v>
      </c>
      <c r="B1468" s="108" t="s">
        <v>3323</v>
      </c>
      <c r="C1468" s="109" t="s">
        <v>16</v>
      </c>
      <c r="D1468" s="109">
        <v>0</v>
      </c>
      <c r="E1468" s="126" t="s">
        <v>402</v>
      </c>
      <c r="F1468" s="127" t="str">
        <f t="shared" si="78"/>
        <v/>
      </c>
      <c r="G1468" s="128" t="e">
        <f>IF(A1468&lt;&gt;"",IF(AND(#REF!="Padrão",$H$4=#REF!),BDI!$B$17,IF(AND(#REF!="Padrão",$H$4=#REF!),BDI!#REF!,IF(AND(#REF!="Diferenciado",$H$4=#REF!),BDI!$E$17,IF(AND(#REF!="Diferenciado",$H$4=#REF!),BDI!#REF!,IF(#REF!="ZERO",0))))),"")</f>
        <v>#REF!</v>
      </c>
      <c r="H1468" s="129" t="str">
        <f t="shared" si="79"/>
        <v/>
      </c>
      <c r="I1468" s="127" t="str">
        <f t="shared" si="80"/>
        <v/>
      </c>
    </row>
    <row r="1469" spans="1:9" hidden="1" x14ac:dyDescent="0.35">
      <c r="A1469" s="160" t="s">
        <v>4180</v>
      </c>
      <c r="B1469" s="108" t="s">
        <v>3324</v>
      </c>
      <c r="C1469" s="109" t="s">
        <v>16</v>
      </c>
      <c r="D1469" s="109">
        <v>0</v>
      </c>
      <c r="E1469" s="126" t="s">
        <v>402</v>
      </c>
      <c r="F1469" s="127" t="str">
        <f t="shared" si="78"/>
        <v/>
      </c>
      <c r="G1469" s="128" t="e">
        <f>IF(A1469&lt;&gt;"",IF(AND(#REF!="Padrão",$H$4=#REF!),BDI!$B$17,IF(AND(#REF!="Padrão",$H$4=#REF!),BDI!#REF!,IF(AND(#REF!="Diferenciado",$H$4=#REF!),BDI!$E$17,IF(AND(#REF!="Diferenciado",$H$4=#REF!),BDI!#REF!,IF(#REF!="ZERO",0))))),"")</f>
        <v>#REF!</v>
      </c>
      <c r="H1469" s="129" t="str">
        <f t="shared" si="79"/>
        <v/>
      </c>
      <c r="I1469" s="127" t="str">
        <f t="shared" si="80"/>
        <v/>
      </c>
    </row>
    <row r="1470" spans="1:9" hidden="1" x14ac:dyDescent="0.35">
      <c r="A1470" s="160" t="s">
        <v>4181</v>
      </c>
      <c r="B1470" s="108" t="s">
        <v>3325</v>
      </c>
      <c r="C1470" s="109" t="s">
        <v>16</v>
      </c>
      <c r="D1470" s="109">
        <v>0</v>
      </c>
      <c r="E1470" s="126" t="s">
        <v>402</v>
      </c>
      <c r="F1470" s="127" t="str">
        <f t="shared" si="78"/>
        <v/>
      </c>
      <c r="G1470" s="128" t="e">
        <f>IF(A1470&lt;&gt;"",IF(AND(#REF!="Padrão",$H$4=#REF!),BDI!$B$17,IF(AND(#REF!="Padrão",$H$4=#REF!),BDI!#REF!,IF(AND(#REF!="Diferenciado",$H$4=#REF!),BDI!$E$17,IF(AND(#REF!="Diferenciado",$H$4=#REF!),BDI!#REF!,IF(#REF!="ZERO",0))))),"")</f>
        <v>#REF!</v>
      </c>
      <c r="H1470" s="129" t="str">
        <f t="shared" si="79"/>
        <v/>
      </c>
      <c r="I1470" s="127" t="str">
        <f t="shared" si="80"/>
        <v/>
      </c>
    </row>
    <row r="1471" spans="1:9" hidden="1" x14ac:dyDescent="0.35">
      <c r="A1471" s="160" t="s">
        <v>4182</v>
      </c>
      <c r="B1471" s="108" t="s">
        <v>3326</v>
      </c>
      <c r="C1471" s="109" t="s">
        <v>16</v>
      </c>
      <c r="D1471" s="109">
        <v>0</v>
      </c>
      <c r="E1471" s="126" t="s">
        <v>402</v>
      </c>
      <c r="F1471" s="127" t="str">
        <f t="shared" si="78"/>
        <v/>
      </c>
      <c r="G1471" s="128" t="e">
        <f>IF(A1471&lt;&gt;"",IF(AND(#REF!="Padrão",$H$4=#REF!),BDI!$B$17,IF(AND(#REF!="Padrão",$H$4=#REF!),BDI!#REF!,IF(AND(#REF!="Diferenciado",$H$4=#REF!),BDI!$E$17,IF(AND(#REF!="Diferenciado",$H$4=#REF!),BDI!#REF!,IF(#REF!="ZERO",0))))),"")</f>
        <v>#REF!</v>
      </c>
      <c r="H1471" s="129" t="str">
        <f t="shared" si="79"/>
        <v/>
      </c>
      <c r="I1471" s="127" t="str">
        <f t="shared" si="80"/>
        <v/>
      </c>
    </row>
    <row r="1472" spans="1:9" hidden="1" x14ac:dyDescent="0.35">
      <c r="A1472" s="160" t="s">
        <v>4183</v>
      </c>
      <c r="B1472" s="108" t="s">
        <v>3327</v>
      </c>
      <c r="C1472" s="109" t="s">
        <v>16</v>
      </c>
      <c r="D1472" s="109">
        <v>0</v>
      </c>
      <c r="E1472" s="126" t="s">
        <v>402</v>
      </c>
      <c r="F1472" s="127" t="str">
        <f t="shared" si="78"/>
        <v/>
      </c>
      <c r="G1472" s="128" t="e">
        <f>IF(A1472&lt;&gt;"",IF(AND(#REF!="Padrão",$H$4=#REF!),BDI!$B$17,IF(AND(#REF!="Padrão",$H$4=#REF!),BDI!#REF!,IF(AND(#REF!="Diferenciado",$H$4=#REF!),BDI!$E$17,IF(AND(#REF!="Diferenciado",$H$4=#REF!),BDI!#REF!,IF(#REF!="ZERO",0))))),"")</f>
        <v>#REF!</v>
      </c>
      <c r="H1472" s="129" t="str">
        <f t="shared" si="79"/>
        <v/>
      </c>
      <c r="I1472" s="127" t="str">
        <f t="shared" si="80"/>
        <v/>
      </c>
    </row>
    <row r="1473" spans="1:9" hidden="1" x14ac:dyDescent="0.35">
      <c r="A1473" s="160" t="s">
        <v>4184</v>
      </c>
      <c r="B1473" s="108" t="s">
        <v>3328</v>
      </c>
      <c r="C1473" s="109" t="s">
        <v>16</v>
      </c>
      <c r="D1473" s="109">
        <v>0</v>
      </c>
      <c r="E1473" s="126" t="s">
        <v>402</v>
      </c>
      <c r="F1473" s="127" t="str">
        <f t="shared" si="78"/>
        <v/>
      </c>
      <c r="G1473" s="128" t="e">
        <f>IF(A1473&lt;&gt;"",IF(AND(#REF!="Padrão",$H$4=#REF!),BDI!$B$17,IF(AND(#REF!="Padrão",$H$4=#REF!),BDI!#REF!,IF(AND(#REF!="Diferenciado",$H$4=#REF!),BDI!$E$17,IF(AND(#REF!="Diferenciado",$H$4=#REF!),BDI!#REF!,IF(#REF!="ZERO",0))))),"")</f>
        <v>#REF!</v>
      </c>
      <c r="H1473" s="129" t="str">
        <f t="shared" si="79"/>
        <v/>
      </c>
      <c r="I1473" s="127" t="str">
        <f t="shared" si="80"/>
        <v/>
      </c>
    </row>
    <row r="1474" spans="1:9" hidden="1" x14ac:dyDescent="0.35">
      <c r="A1474" s="160" t="s">
        <v>4185</v>
      </c>
      <c r="B1474" s="108" t="s">
        <v>3329</v>
      </c>
      <c r="C1474" s="109" t="s">
        <v>16</v>
      </c>
      <c r="D1474" s="109">
        <v>0</v>
      </c>
      <c r="E1474" s="126" t="s">
        <v>402</v>
      </c>
      <c r="F1474" s="127" t="str">
        <f t="shared" si="78"/>
        <v/>
      </c>
      <c r="G1474" s="128" t="e">
        <f>IF(A1474&lt;&gt;"",IF(AND(#REF!="Padrão",$H$4=#REF!),BDI!$B$17,IF(AND(#REF!="Padrão",$H$4=#REF!),BDI!#REF!,IF(AND(#REF!="Diferenciado",$H$4=#REF!),BDI!$E$17,IF(AND(#REF!="Diferenciado",$H$4=#REF!),BDI!#REF!,IF(#REF!="ZERO",0))))),"")</f>
        <v>#REF!</v>
      </c>
      <c r="H1474" s="129" t="str">
        <f t="shared" si="79"/>
        <v/>
      </c>
      <c r="I1474" s="127" t="str">
        <f t="shared" si="80"/>
        <v/>
      </c>
    </row>
    <row r="1475" spans="1:9" hidden="1" x14ac:dyDescent="0.35">
      <c r="A1475" s="160" t="s">
        <v>4186</v>
      </c>
      <c r="B1475" s="108" t="s">
        <v>3330</v>
      </c>
      <c r="C1475" s="109" t="s">
        <v>16</v>
      </c>
      <c r="D1475" s="109">
        <v>0</v>
      </c>
      <c r="E1475" s="126" t="s">
        <v>402</v>
      </c>
      <c r="F1475" s="127" t="str">
        <f t="shared" si="78"/>
        <v/>
      </c>
      <c r="G1475" s="128" t="e">
        <f>IF(A1475&lt;&gt;"",IF(AND(#REF!="Padrão",$H$4=#REF!),BDI!$B$17,IF(AND(#REF!="Padrão",$H$4=#REF!),BDI!#REF!,IF(AND(#REF!="Diferenciado",$H$4=#REF!),BDI!$E$17,IF(AND(#REF!="Diferenciado",$H$4=#REF!),BDI!#REF!,IF(#REF!="ZERO",0))))),"")</f>
        <v>#REF!</v>
      </c>
      <c r="H1475" s="129" t="str">
        <f t="shared" si="79"/>
        <v/>
      </c>
      <c r="I1475" s="127" t="str">
        <f t="shared" si="80"/>
        <v/>
      </c>
    </row>
    <row r="1476" spans="1:9" hidden="1" x14ac:dyDescent="0.35">
      <c r="A1476" s="160" t="s">
        <v>4187</v>
      </c>
      <c r="B1476" s="108" t="s">
        <v>3331</v>
      </c>
      <c r="C1476" s="109" t="s">
        <v>16</v>
      </c>
      <c r="D1476" s="109">
        <v>0</v>
      </c>
      <c r="E1476" s="126" t="s">
        <v>402</v>
      </c>
      <c r="F1476" s="127" t="str">
        <f t="shared" si="78"/>
        <v/>
      </c>
      <c r="G1476" s="128" t="e">
        <f>IF(A1476&lt;&gt;"",IF(AND(#REF!="Padrão",$H$4=#REF!),BDI!$B$17,IF(AND(#REF!="Padrão",$H$4=#REF!),BDI!#REF!,IF(AND(#REF!="Diferenciado",$H$4=#REF!),BDI!$E$17,IF(AND(#REF!="Diferenciado",$H$4=#REF!),BDI!#REF!,IF(#REF!="ZERO",0))))),"")</f>
        <v>#REF!</v>
      </c>
      <c r="H1476" s="129" t="str">
        <f t="shared" si="79"/>
        <v/>
      </c>
      <c r="I1476" s="127" t="str">
        <f t="shared" si="80"/>
        <v/>
      </c>
    </row>
    <row r="1477" spans="1:9" hidden="1" x14ac:dyDescent="0.35">
      <c r="A1477" s="160" t="s">
        <v>4188</v>
      </c>
      <c r="B1477" s="108" t="s">
        <v>3332</v>
      </c>
      <c r="C1477" s="109" t="s">
        <v>16</v>
      </c>
      <c r="D1477" s="109">
        <v>0</v>
      </c>
      <c r="E1477" s="126" t="s">
        <v>402</v>
      </c>
      <c r="F1477" s="127" t="str">
        <f t="shared" si="78"/>
        <v/>
      </c>
      <c r="G1477" s="128" t="e">
        <f>IF(A1477&lt;&gt;"",IF(AND(#REF!="Padrão",$H$4=#REF!),BDI!$B$17,IF(AND(#REF!="Padrão",$H$4=#REF!),BDI!#REF!,IF(AND(#REF!="Diferenciado",$H$4=#REF!),BDI!$E$17,IF(AND(#REF!="Diferenciado",$H$4=#REF!),BDI!#REF!,IF(#REF!="ZERO",0))))),"")</f>
        <v>#REF!</v>
      </c>
      <c r="H1477" s="129" t="str">
        <f t="shared" si="79"/>
        <v/>
      </c>
      <c r="I1477" s="127" t="str">
        <f t="shared" si="80"/>
        <v/>
      </c>
    </row>
    <row r="1478" spans="1:9" hidden="1" x14ac:dyDescent="0.35">
      <c r="A1478" s="160" t="s">
        <v>4189</v>
      </c>
      <c r="B1478" s="108" t="s">
        <v>3333</v>
      </c>
      <c r="C1478" s="109" t="s">
        <v>16</v>
      </c>
      <c r="D1478" s="109">
        <v>0</v>
      </c>
      <c r="E1478" s="126" t="s">
        <v>402</v>
      </c>
      <c r="F1478" s="127" t="str">
        <f t="shared" si="78"/>
        <v/>
      </c>
      <c r="G1478" s="128" t="e">
        <f>IF(A1478&lt;&gt;"",IF(AND(#REF!="Padrão",$H$4=#REF!),BDI!$B$17,IF(AND(#REF!="Padrão",$H$4=#REF!),BDI!#REF!,IF(AND(#REF!="Diferenciado",$H$4=#REF!),BDI!$E$17,IF(AND(#REF!="Diferenciado",$H$4=#REF!),BDI!#REF!,IF(#REF!="ZERO",0))))),"")</f>
        <v>#REF!</v>
      </c>
      <c r="H1478" s="129" t="str">
        <f t="shared" si="79"/>
        <v/>
      </c>
      <c r="I1478" s="127" t="str">
        <f t="shared" si="80"/>
        <v/>
      </c>
    </row>
    <row r="1479" spans="1:9" hidden="1" x14ac:dyDescent="0.35">
      <c r="A1479" s="160" t="s">
        <v>4190</v>
      </c>
      <c r="B1479" s="108" t="s">
        <v>3334</v>
      </c>
      <c r="C1479" s="109" t="s">
        <v>16</v>
      </c>
      <c r="D1479" s="109">
        <v>0</v>
      </c>
      <c r="E1479" s="126" t="s">
        <v>402</v>
      </c>
      <c r="F1479" s="127" t="str">
        <f t="shared" si="78"/>
        <v/>
      </c>
      <c r="G1479" s="128" t="e">
        <f>IF(A1479&lt;&gt;"",IF(AND(#REF!="Padrão",$H$4=#REF!),BDI!$B$17,IF(AND(#REF!="Padrão",$H$4=#REF!),BDI!#REF!,IF(AND(#REF!="Diferenciado",$H$4=#REF!),BDI!$E$17,IF(AND(#REF!="Diferenciado",$H$4=#REF!),BDI!#REF!,IF(#REF!="ZERO",0))))),"")</f>
        <v>#REF!</v>
      </c>
      <c r="H1479" s="129" t="str">
        <f t="shared" si="79"/>
        <v/>
      </c>
      <c r="I1479" s="127" t="str">
        <f t="shared" si="80"/>
        <v/>
      </c>
    </row>
    <row r="1480" spans="1:9" hidden="1" x14ac:dyDescent="0.35">
      <c r="A1480" s="160" t="s">
        <v>4191</v>
      </c>
      <c r="B1480" s="108" t="s">
        <v>3335</v>
      </c>
      <c r="C1480" s="109" t="s">
        <v>16</v>
      </c>
      <c r="D1480" s="109">
        <v>0</v>
      </c>
      <c r="E1480" s="126" t="s">
        <v>402</v>
      </c>
      <c r="F1480" s="127" t="str">
        <f t="shared" si="78"/>
        <v/>
      </c>
      <c r="G1480" s="128" t="e">
        <f>IF(A1480&lt;&gt;"",IF(AND(#REF!="Padrão",$H$4=#REF!),BDI!$B$17,IF(AND(#REF!="Padrão",$H$4=#REF!),BDI!#REF!,IF(AND(#REF!="Diferenciado",$H$4=#REF!),BDI!$E$17,IF(AND(#REF!="Diferenciado",$H$4=#REF!),BDI!#REF!,IF(#REF!="ZERO",0))))),"")</f>
        <v>#REF!</v>
      </c>
      <c r="H1480" s="129" t="str">
        <f t="shared" si="79"/>
        <v/>
      </c>
      <c r="I1480" s="127" t="str">
        <f t="shared" si="80"/>
        <v/>
      </c>
    </row>
    <row r="1481" spans="1:9" hidden="1" x14ac:dyDescent="0.35">
      <c r="A1481" s="160" t="s">
        <v>4192</v>
      </c>
      <c r="B1481" s="108" t="s">
        <v>3336</v>
      </c>
      <c r="C1481" s="109" t="s">
        <v>16</v>
      </c>
      <c r="D1481" s="109">
        <v>0</v>
      </c>
      <c r="E1481" s="126" t="s">
        <v>402</v>
      </c>
      <c r="F1481" s="127" t="str">
        <f t="shared" si="78"/>
        <v/>
      </c>
      <c r="G1481" s="128" t="e">
        <f>IF(A1481&lt;&gt;"",IF(AND(#REF!="Padrão",$H$4=#REF!),BDI!$B$17,IF(AND(#REF!="Padrão",$H$4=#REF!),BDI!#REF!,IF(AND(#REF!="Diferenciado",$H$4=#REF!),BDI!$E$17,IF(AND(#REF!="Diferenciado",$H$4=#REF!),BDI!#REF!,IF(#REF!="ZERO",0))))),"")</f>
        <v>#REF!</v>
      </c>
      <c r="H1481" s="129" t="str">
        <f t="shared" si="79"/>
        <v/>
      </c>
      <c r="I1481" s="127" t="str">
        <f t="shared" si="80"/>
        <v/>
      </c>
    </row>
    <row r="1482" spans="1:9" hidden="1" x14ac:dyDescent="0.35">
      <c r="A1482" s="160" t="s">
        <v>4193</v>
      </c>
      <c r="B1482" s="108" t="s">
        <v>3337</v>
      </c>
      <c r="C1482" s="109" t="s">
        <v>16</v>
      </c>
      <c r="D1482" s="109">
        <v>0</v>
      </c>
      <c r="E1482" s="126" t="s">
        <v>402</v>
      </c>
      <c r="F1482" s="127" t="str">
        <f t="shared" si="78"/>
        <v/>
      </c>
      <c r="G1482" s="128" t="e">
        <f>IF(A1482&lt;&gt;"",IF(AND(#REF!="Padrão",$H$4=#REF!),BDI!$B$17,IF(AND(#REF!="Padrão",$H$4=#REF!),BDI!#REF!,IF(AND(#REF!="Diferenciado",$H$4=#REF!),BDI!$E$17,IF(AND(#REF!="Diferenciado",$H$4=#REF!),BDI!#REF!,IF(#REF!="ZERO",0))))),"")</f>
        <v>#REF!</v>
      </c>
      <c r="H1482" s="129" t="str">
        <f t="shared" si="79"/>
        <v/>
      </c>
      <c r="I1482" s="127" t="str">
        <f t="shared" si="80"/>
        <v/>
      </c>
    </row>
    <row r="1483" spans="1:9" hidden="1" x14ac:dyDescent="0.35">
      <c r="A1483" s="160" t="s">
        <v>4194</v>
      </c>
      <c r="B1483" s="108" t="s">
        <v>3338</v>
      </c>
      <c r="C1483" s="109" t="s">
        <v>69</v>
      </c>
      <c r="D1483" s="109">
        <v>0</v>
      </c>
      <c r="E1483" s="126" t="s">
        <v>402</v>
      </c>
      <c r="F1483" s="127" t="str">
        <f t="shared" si="78"/>
        <v/>
      </c>
      <c r="G1483" s="128" t="e">
        <f>IF(A1483&lt;&gt;"",IF(AND(#REF!="Padrão",$H$4=#REF!),BDI!$B$17,IF(AND(#REF!="Padrão",$H$4=#REF!),BDI!#REF!,IF(AND(#REF!="Diferenciado",$H$4=#REF!),BDI!$E$17,IF(AND(#REF!="Diferenciado",$H$4=#REF!),BDI!#REF!,IF(#REF!="ZERO",0))))),"")</f>
        <v>#REF!</v>
      </c>
      <c r="H1483" s="129" t="str">
        <f t="shared" si="79"/>
        <v/>
      </c>
      <c r="I1483" s="127" t="str">
        <f t="shared" si="80"/>
        <v/>
      </c>
    </row>
    <row r="1484" spans="1:9" hidden="1" x14ac:dyDescent="0.35">
      <c r="A1484" s="160" t="s">
        <v>4195</v>
      </c>
      <c r="B1484" s="108" t="s">
        <v>3339</v>
      </c>
      <c r="C1484" s="109" t="s">
        <v>69</v>
      </c>
      <c r="D1484" s="109">
        <v>0</v>
      </c>
      <c r="E1484" s="126" t="s">
        <v>402</v>
      </c>
      <c r="F1484" s="127" t="str">
        <f t="shared" si="78"/>
        <v/>
      </c>
      <c r="G1484" s="128" t="e">
        <f>IF(A1484&lt;&gt;"",IF(AND(#REF!="Padrão",$H$4=#REF!),BDI!$B$17,IF(AND(#REF!="Padrão",$H$4=#REF!),BDI!#REF!,IF(AND(#REF!="Diferenciado",$H$4=#REF!),BDI!$E$17,IF(AND(#REF!="Diferenciado",$H$4=#REF!),BDI!#REF!,IF(#REF!="ZERO",0))))),"")</f>
        <v>#REF!</v>
      </c>
      <c r="H1484" s="129" t="str">
        <f t="shared" si="79"/>
        <v/>
      </c>
      <c r="I1484" s="127" t="str">
        <f t="shared" si="80"/>
        <v/>
      </c>
    </row>
    <row r="1485" spans="1:9" hidden="1" x14ac:dyDescent="0.35">
      <c r="A1485" s="160" t="s">
        <v>4196</v>
      </c>
      <c r="B1485" s="108" t="s">
        <v>3340</v>
      </c>
      <c r="C1485" s="109" t="s">
        <v>69</v>
      </c>
      <c r="D1485" s="109">
        <v>0</v>
      </c>
      <c r="E1485" s="126" t="s">
        <v>402</v>
      </c>
      <c r="F1485" s="127" t="str">
        <f t="shared" si="78"/>
        <v/>
      </c>
      <c r="G1485" s="128" t="e">
        <f>IF(A1485&lt;&gt;"",IF(AND(#REF!="Padrão",$H$4=#REF!),BDI!$B$17,IF(AND(#REF!="Padrão",$H$4=#REF!),BDI!#REF!,IF(AND(#REF!="Diferenciado",$H$4=#REF!),BDI!$E$17,IF(AND(#REF!="Diferenciado",$H$4=#REF!),BDI!#REF!,IF(#REF!="ZERO",0))))),"")</f>
        <v>#REF!</v>
      </c>
      <c r="H1485" s="129" t="str">
        <f t="shared" si="79"/>
        <v/>
      </c>
      <c r="I1485" s="127" t="str">
        <f t="shared" si="80"/>
        <v/>
      </c>
    </row>
    <row r="1486" spans="1:9" hidden="1" x14ac:dyDescent="0.35">
      <c r="A1486" s="160" t="s">
        <v>4197</v>
      </c>
      <c r="B1486" s="108" t="s">
        <v>3341</v>
      </c>
      <c r="C1486" s="109" t="s">
        <v>4098</v>
      </c>
      <c r="D1486" s="109">
        <v>0</v>
      </c>
      <c r="E1486" s="126" t="s">
        <v>402</v>
      </c>
      <c r="F1486" s="127" t="str">
        <f t="shared" si="78"/>
        <v/>
      </c>
      <c r="G1486" s="128" t="e">
        <f>IF(A1486&lt;&gt;"",IF(AND(#REF!="Padrão",$H$4=#REF!),BDI!$B$17,IF(AND(#REF!="Padrão",$H$4=#REF!),BDI!#REF!,IF(AND(#REF!="Diferenciado",$H$4=#REF!),BDI!$E$17,IF(AND(#REF!="Diferenciado",$H$4=#REF!),BDI!#REF!,IF(#REF!="ZERO",0))))),"")</f>
        <v>#REF!</v>
      </c>
      <c r="H1486" s="129" t="str">
        <f t="shared" si="79"/>
        <v/>
      </c>
      <c r="I1486" s="127" t="str">
        <f t="shared" si="80"/>
        <v/>
      </c>
    </row>
    <row r="1487" spans="1:9" hidden="1" x14ac:dyDescent="0.35">
      <c r="A1487" s="160" t="s">
        <v>4198</v>
      </c>
      <c r="B1487" s="108" t="s">
        <v>3342</v>
      </c>
      <c r="C1487" s="109" t="s">
        <v>16</v>
      </c>
      <c r="D1487" s="109">
        <v>0</v>
      </c>
      <c r="E1487" s="126" t="s">
        <v>402</v>
      </c>
      <c r="F1487" s="127" t="str">
        <f t="shared" si="78"/>
        <v/>
      </c>
      <c r="G1487" s="128" t="e">
        <f>IF(A1487&lt;&gt;"",IF(AND(#REF!="Padrão",$H$4=#REF!),BDI!$B$17,IF(AND(#REF!="Padrão",$H$4=#REF!),BDI!#REF!,IF(AND(#REF!="Diferenciado",$H$4=#REF!),BDI!$E$17,IF(AND(#REF!="Diferenciado",$H$4=#REF!),BDI!#REF!,IF(#REF!="ZERO",0))))),"")</f>
        <v>#REF!</v>
      </c>
      <c r="H1487" s="129" t="str">
        <f t="shared" si="79"/>
        <v/>
      </c>
      <c r="I1487" s="127" t="str">
        <f t="shared" si="80"/>
        <v/>
      </c>
    </row>
    <row r="1488" spans="1:9" hidden="1" x14ac:dyDescent="0.35">
      <c r="A1488" s="160" t="s">
        <v>4199</v>
      </c>
      <c r="B1488" s="108" t="s">
        <v>3343</v>
      </c>
      <c r="C1488" s="109" t="s">
        <v>16</v>
      </c>
      <c r="D1488" s="109">
        <v>0</v>
      </c>
      <c r="E1488" s="126" t="s">
        <v>402</v>
      </c>
      <c r="F1488" s="127" t="str">
        <f t="shared" si="78"/>
        <v/>
      </c>
      <c r="G1488" s="128" t="e">
        <f>IF(A1488&lt;&gt;"",IF(AND(#REF!="Padrão",$H$4=#REF!),BDI!$B$17,IF(AND(#REF!="Padrão",$H$4=#REF!),BDI!#REF!,IF(AND(#REF!="Diferenciado",$H$4=#REF!),BDI!$E$17,IF(AND(#REF!="Diferenciado",$H$4=#REF!),BDI!#REF!,IF(#REF!="ZERO",0))))),"")</f>
        <v>#REF!</v>
      </c>
      <c r="H1488" s="129" t="str">
        <f t="shared" si="79"/>
        <v/>
      </c>
      <c r="I1488" s="127" t="str">
        <f t="shared" si="80"/>
        <v/>
      </c>
    </row>
    <row r="1489" spans="1:9" hidden="1" x14ac:dyDescent="0.35">
      <c r="A1489" s="160" t="s">
        <v>4200</v>
      </c>
      <c r="B1489" s="108" t="s">
        <v>3344</v>
      </c>
      <c r="C1489" s="109" t="s">
        <v>16</v>
      </c>
      <c r="D1489" s="109">
        <v>0</v>
      </c>
      <c r="E1489" s="126" t="s">
        <v>402</v>
      </c>
      <c r="F1489" s="127" t="str">
        <f t="shared" si="78"/>
        <v/>
      </c>
      <c r="G1489" s="128" t="e">
        <f>IF(A1489&lt;&gt;"",IF(AND(#REF!="Padrão",$H$4=#REF!),BDI!$B$17,IF(AND(#REF!="Padrão",$H$4=#REF!),BDI!#REF!,IF(AND(#REF!="Diferenciado",$H$4=#REF!),BDI!$E$17,IF(AND(#REF!="Diferenciado",$H$4=#REF!),BDI!#REF!,IF(#REF!="ZERO",0))))),"")</f>
        <v>#REF!</v>
      </c>
      <c r="H1489" s="129" t="str">
        <f t="shared" si="79"/>
        <v/>
      </c>
      <c r="I1489" s="127" t="str">
        <f t="shared" si="80"/>
        <v/>
      </c>
    </row>
    <row r="1490" spans="1:9" hidden="1" x14ac:dyDescent="0.35">
      <c r="A1490" s="160" t="s">
        <v>4201</v>
      </c>
      <c r="B1490" s="108" t="s">
        <v>3345</v>
      </c>
      <c r="C1490" s="109" t="s">
        <v>16</v>
      </c>
      <c r="D1490" s="109">
        <v>0</v>
      </c>
      <c r="E1490" s="126" t="s">
        <v>402</v>
      </c>
      <c r="F1490" s="127" t="str">
        <f t="shared" si="78"/>
        <v/>
      </c>
      <c r="G1490" s="128" t="e">
        <f>IF(A1490&lt;&gt;"",IF(AND(#REF!="Padrão",$H$4=#REF!),BDI!$B$17,IF(AND(#REF!="Padrão",$H$4=#REF!),BDI!#REF!,IF(AND(#REF!="Diferenciado",$H$4=#REF!),BDI!$E$17,IF(AND(#REF!="Diferenciado",$H$4=#REF!),BDI!#REF!,IF(#REF!="ZERO",0))))),"")</f>
        <v>#REF!</v>
      </c>
      <c r="H1490" s="129" t="str">
        <f t="shared" si="79"/>
        <v/>
      </c>
      <c r="I1490" s="127" t="str">
        <f t="shared" si="80"/>
        <v/>
      </c>
    </row>
    <row r="1491" spans="1:9" hidden="1" x14ac:dyDescent="0.35">
      <c r="A1491" s="160" t="s">
        <v>4202</v>
      </c>
      <c r="B1491" s="108" t="s">
        <v>3346</v>
      </c>
      <c r="C1491" s="109" t="s">
        <v>70</v>
      </c>
      <c r="D1491" s="109">
        <v>0</v>
      </c>
      <c r="E1491" s="126" t="s">
        <v>402</v>
      </c>
      <c r="F1491" s="127" t="str">
        <f t="shared" si="78"/>
        <v/>
      </c>
      <c r="G1491" s="128" t="e">
        <f>IF(A1491&lt;&gt;"",IF(AND(#REF!="Padrão",$H$4=#REF!),BDI!$B$17,IF(AND(#REF!="Padrão",$H$4=#REF!),BDI!#REF!,IF(AND(#REF!="Diferenciado",$H$4=#REF!),BDI!$E$17,IF(AND(#REF!="Diferenciado",$H$4=#REF!),BDI!#REF!,IF(#REF!="ZERO",0))))),"")</f>
        <v>#REF!</v>
      </c>
      <c r="H1491" s="129" t="str">
        <f t="shared" si="79"/>
        <v/>
      </c>
      <c r="I1491" s="127" t="str">
        <f t="shared" si="80"/>
        <v/>
      </c>
    </row>
    <row r="1492" spans="1:9" hidden="1" x14ac:dyDescent="0.35">
      <c r="A1492" s="160" t="s">
        <v>4203</v>
      </c>
      <c r="B1492" s="108" t="s">
        <v>3347</v>
      </c>
      <c r="C1492" s="109" t="s">
        <v>70</v>
      </c>
      <c r="D1492" s="109">
        <v>0</v>
      </c>
      <c r="E1492" s="126" t="s">
        <v>402</v>
      </c>
      <c r="F1492" s="127" t="str">
        <f t="shared" si="78"/>
        <v/>
      </c>
      <c r="G1492" s="128" t="e">
        <f>IF(A1492&lt;&gt;"",IF(AND(#REF!="Padrão",$H$4=#REF!),BDI!$B$17,IF(AND(#REF!="Padrão",$H$4=#REF!),BDI!#REF!,IF(AND(#REF!="Diferenciado",$H$4=#REF!),BDI!$E$17,IF(AND(#REF!="Diferenciado",$H$4=#REF!),BDI!#REF!,IF(#REF!="ZERO",0))))),"")</f>
        <v>#REF!</v>
      </c>
      <c r="H1492" s="129" t="str">
        <f t="shared" si="79"/>
        <v/>
      </c>
      <c r="I1492" s="127" t="str">
        <f t="shared" si="80"/>
        <v/>
      </c>
    </row>
    <row r="1493" spans="1:9" hidden="1" x14ac:dyDescent="0.35">
      <c r="A1493" s="160" t="s">
        <v>4204</v>
      </c>
      <c r="B1493" s="108" t="s">
        <v>3348</v>
      </c>
      <c r="C1493" s="109" t="s">
        <v>28</v>
      </c>
      <c r="D1493" s="109">
        <v>0</v>
      </c>
      <c r="E1493" s="126">
        <f ca="1">OFFSET(INDEX(Composições!A:J,MATCH(Orçamentária!A1493,Composições!A:A,0),8),2,0)</f>
        <v>0</v>
      </c>
      <c r="F1493" s="127">
        <f t="shared" ca="1" si="78"/>
        <v>0</v>
      </c>
      <c r="G1493" s="128" t="e">
        <f>IF(A1493&lt;&gt;"",IF(AND(#REF!="Padrão",$H$4=#REF!),BDI!$B$17,IF(AND(#REF!="Padrão",$H$4=#REF!),BDI!#REF!,IF(AND(#REF!="Diferenciado",$H$4=#REF!),BDI!$E$17,IF(AND(#REF!="Diferenciado",$H$4=#REF!),BDI!#REF!,IF(#REF!="ZERO",0))))),"")</f>
        <v>#REF!</v>
      </c>
      <c r="H1493" s="129" t="e">
        <f t="shared" ca="1" si="79"/>
        <v>#REF!</v>
      </c>
      <c r="I1493" s="127" t="e">
        <f t="shared" ca="1" si="80"/>
        <v>#REF!</v>
      </c>
    </row>
    <row r="1494" spans="1:9" hidden="1" x14ac:dyDescent="0.35">
      <c r="A1494" s="160" t="s">
        <v>4205</v>
      </c>
      <c r="B1494" s="108" t="s">
        <v>3349</v>
      </c>
      <c r="C1494" s="109" t="s">
        <v>80</v>
      </c>
      <c r="D1494" s="109">
        <v>0</v>
      </c>
      <c r="E1494" s="126" t="s">
        <v>402</v>
      </c>
      <c r="F1494" s="127" t="str">
        <f t="shared" si="78"/>
        <v/>
      </c>
      <c r="G1494" s="128" t="e">
        <f>IF(A1494&lt;&gt;"",IF(AND(#REF!="Padrão",$H$4=#REF!),BDI!$B$17,IF(AND(#REF!="Padrão",$H$4=#REF!),BDI!#REF!,IF(AND(#REF!="Diferenciado",$H$4=#REF!),BDI!$E$17,IF(AND(#REF!="Diferenciado",$H$4=#REF!),BDI!#REF!,IF(#REF!="ZERO",0))))),"")</f>
        <v>#REF!</v>
      </c>
      <c r="H1494" s="129" t="str">
        <f t="shared" si="79"/>
        <v/>
      </c>
      <c r="I1494" s="127" t="str">
        <f t="shared" si="80"/>
        <v/>
      </c>
    </row>
    <row r="1495" spans="1:9" hidden="1" x14ac:dyDescent="0.35">
      <c r="A1495" s="160" t="s">
        <v>4206</v>
      </c>
      <c r="B1495" s="108" t="s">
        <v>3350</v>
      </c>
      <c r="C1495" s="109" t="s">
        <v>5342</v>
      </c>
      <c r="D1495" s="109">
        <v>0</v>
      </c>
      <c r="E1495" s="126" t="s">
        <v>402</v>
      </c>
      <c r="F1495" s="127" t="str">
        <f t="shared" si="78"/>
        <v/>
      </c>
      <c r="G1495" s="128" t="e">
        <f>IF(A1495&lt;&gt;"",IF(AND(#REF!="Padrão",$H$4=#REF!),BDI!$B$17,IF(AND(#REF!="Padrão",$H$4=#REF!),BDI!#REF!,IF(AND(#REF!="Diferenciado",$H$4=#REF!),BDI!$E$17,IF(AND(#REF!="Diferenciado",$H$4=#REF!),BDI!#REF!,IF(#REF!="ZERO",0))))),"")</f>
        <v>#REF!</v>
      </c>
      <c r="H1495" s="129" t="str">
        <f t="shared" si="79"/>
        <v/>
      </c>
      <c r="I1495" s="127" t="str">
        <f t="shared" si="80"/>
        <v/>
      </c>
    </row>
    <row r="1496" spans="1:9" hidden="1" x14ac:dyDescent="0.35">
      <c r="A1496" s="160" t="s">
        <v>4207</v>
      </c>
      <c r="B1496" s="108" t="s">
        <v>3351</v>
      </c>
      <c r="C1496" s="109" t="s">
        <v>16</v>
      </c>
      <c r="D1496" s="109">
        <v>0</v>
      </c>
      <c r="E1496" s="126" t="s">
        <v>402</v>
      </c>
      <c r="F1496" s="127" t="str">
        <f t="shared" si="78"/>
        <v/>
      </c>
      <c r="G1496" s="128" t="e">
        <f>IF(A1496&lt;&gt;"",IF(AND(#REF!="Padrão",$H$4=#REF!),BDI!$B$17,IF(AND(#REF!="Padrão",$H$4=#REF!),BDI!#REF!,IF(AND(#REF!="Diferenciado",$H$4=#REF!),BDI!$E$17,IF(AND(#REF!="Diferenciado",$H$4=#REF!),BDI!#REF!,IF(#REF!="ZERO",0))))),"")</f>
        <v>#REF!</v>
      </c>
      <c r="H1496" s="129" t="str">
        <f t="shared" si="79"/>
        <v/>
      </c>
      <c r="I1496" s="127" t="str">
        <f t="shared" si="80"/>
        <v/>
      </c>
    </row>
    <row r="1497" spans="1:9" hidden="1" x14ac:dyDescent="0.35">
      <c r="A1497" s="160" t="s">
        <v>4208</v>
      </c>
      <c r="B1497" s="108" t="s">
        <v>3352</v>
      </c>
      <c r="C1497" s="109" t="s">
        <v>16</v>
      </c>
      <c r="D1497" s="109">
        <v>0</v>
      </c>
      <c r="E1497" s="126" t="s">
        <v>402</v>
      </c>
      <c r="F1497" s="127" t="str">
        <f t="shared" si="78"/>
        <v/>
      </c>
      <c r="G1497" s="128" t="e">
        <f>IF(A1497&lt;&gt;"",IF(AND(#REF!="Padrão",$H$4=#REF!),BDI!$B$17,IF(AND(#REF!="Padrão",$H$4=#REF!),BDI!#REF!,IF(AND(#REF!="Diferenciado",$H$4=#REF!),BDI!$E$17,IF(AND(#REF!="Diferenciado",$H$4=#REF!),BDI!#REF!,IF(#REF!="ZERO",0))))),"")</f>
        <v>#REF!</v>
      </c>
      <c r="H1497" s="129" t="str">
        <f t="shared" si="79"/>
        <v/>
      </c>
      <c r="I1497" s="127" t="str">
        <f t="shared" si="80"/>
        <v/>
      </c>
    </row>
    <row r="1498" spans="1:9" hidden="1" x14ac:dyDescent="0.35">
      <c r="A1498" s="160" t="s">
        <v>4209</v>
      </c>
      <c r="B1498" s="108" t="s">
        <v>8145</v>
      </c>
      <c r="C1498" s="109" t="s">
        <v>16</v>
      </c>
      <c r="D1498" s="109">
        <v>0</v>
      </c>
      <c r="E1498" s="126" t="s">
        <v>402</v>
      </c>
      <c r="F1498" s="127" t="str">
        <f t="shared" si="78"/>
        <v/>
      </c>
      <c r="G1498" s="128" t="e">
        <f>IF(A1498&lt;&gt;"",IF(AND(#REF!="Padrão",$H$4=#REF!),BDI!$B$17,IF(AND(#REF!="Padrão",$H$4=#REF!),BDI!#REF!,IF(AND(#REF!="Diferenciado",$H$4=#REF!),BDI!$E$17,IF(AND(#REF!="Diferenciado",$H$4=#REF!),BDI!#REF!,IF(#REF!="ZERO",0))))),"")</f>
        <v>#REF!</v>
      </c>
      <c r="H1498" s="129" t="str">
        <f t="shared" si="79"/>
        <v/>
      </c>
      <c r="I1498" s="127" t="str">
        <f t="shared" si="80"/>
        <v/>
      </c>
    </row>
    <row r="1499" spans="1:9" hidden="1" x14ac:dyDescent="0.35">
      <c r="A1499" s="160" t="s">
        <v>4210</v>
      </c>
      <c r="B1499" s="108" t="s">
        <v>3353</v>
      </c>
      <c r="C1499" s="109" t="s">
        <v>28</v>
      </c>
      <c r="D1499" s="109">
        <v>0</v>
      </c>
      <c r="E1499" s="126">
        <f ca="1">OFFSET(INDEX(Composições!A:J,MATCH(Orçamentária!A1499,Composições!A:A,0),8),2,0)</f>
        <v>0</v>
      </c>
      <c r="F1499" s="127">
        <f t="shared" ca="1" si="78"/>
        <v>0</v>
      </c>
      <c r="G1499" s="128" t="e">
        <f>IF(A1499&lt;&gt;"",IF(AND(#REF!="Padrão",$H$4=#REF!),BDI!$B$17,IF(AND(#REF!="Padrão",$H$4=#REF!),BDI!#REF!,IF(AND(#REF!="Diferenciado",$H$4=#REF!),BDI!$E$17,IF(AND(#REF!="Diferenciado",$H$4=#REF!),BDI!#REF!,IF(#REF!="ZERO",0))))),"")</f>
        <v>#REF!</v>
      </c>
      <c r="H1499" s="129" t="e">
        <f t="shared" ca="1" si="79"/>
        <v>#REF!</v>
      </c>
      <c r="I1499" s="127" t="e">
        <f t="shared" ca="1" si="80"/>
        <v>#REF!</v>
      </c>
    </row>
    <row r="1500" spans="1:9" hidden="1" x14ac:dyDescent="0.35">
      <c r="A1500" s="160" t="s">
        <v>4211</v>
      </c>
      <c r="B1500" s="108" t="s">
        <v>3354</v>
      </c>
      <c r="C1500" s="109" t="s">
        <v>16</v>
      </c>
      <c r="D1500" s="109">
        <v>0</v>
      </c>
      <c r="E1500" s="126" t="s">
        <v>402</v>
      </c>
      <c r="F1500" s="127" t="str">
        <f t="shared" si="78"/>
        <v/>
      </c>
      <c r="G1500" s="128" t="e">
        <f>IF(A1500&lt;&gt;"",IF(AND(#REF!="Padrão",$H$4=#REF!),BDI!$B$17,IF(AND(#REF!="Padrão",$H$4=#REF!),BDI!#REF!,IF(AND(#REF!="Diferenciado",$H$4=#REF!),BDI!$E$17,IF(AND(#REF!="Diferenciado",$H$4=#REF!),BDI!#REF!,IF(#REF!="ZERO",0))))),"")</f>
        <v>#REF!</v>
      </c>
      <c r="H1500" s="129" t="str">
        <f t="shared" si="79"/>
        <v/>
      </c>
      <c r="I1500" s="127" t="str">
        <f t="shared" si="80"/>
        <v/>
      </c>
    </row>
    <row r="1501" spans="1:9" hidden="1" x14ac:dyDescent="0.35">
      <c r="A1501" s="160" t="s">
        <v>4212</v>
      </c>
      <c r="B1501" s="108" t="s">
        <v>8706</v>
      </c>
      <c r="C1501" s="109" t="s">
        <v>16</v>
      </c>
      <c r="D1501" s="109">
        <v>0</v>
      </c>
      <c r="E1501" s="126" t="s">
        <v>402</v>
      </c>
      <c r="F1501" s="127" t="str">
        <f t="shared" si="78"/>
        <v/>
      </c>
      <c r="G1501" s="128" t="e">
        <f>IF(A1501&lt;&gt;"",IF(AND(#REF!="Padrão",$H$4=#REF!),BDI!$B$17,IF(AND(#REF!="Padrão",$H$4=#REF!),BDI!#REF!,IF(AND(#REF!="Diferenciado",$H$4=#REF!),BDI!$E$17,IF(AND(#REF!="Diferenciado",$H$4=#REF!),BDI!#REF!,IF(#REF!="ZERO",0))))),"")</f>
        <v>#REF!</v>
      </c>
      <c r="H1501" s="129" t="str">
        <f t="shared" si="79"/>
        <v/>
      </c>
      <c r="I1501" s="127" t="str">
        <f t="shared" si="80"/>
        <v/>
      </c>
    </row>
    <row r="1502" spans="1:9" hidden="1" x14ac:dyDescent="0.35">
      <c r="A1502" s="160" t="s">
        <v>4213</v>
      </c>
      <c r="B1502" s="108" t="s">
        <v>3355</v>
      </c>
      <c r="C1502" s="109" t="s">
        <v>16</v>
      </c>
      <c r="D1502" s="109">
        <v>0</v>
      </c>
      <c r="E1502" s="126" t="s">
        <v>402</v>
      </c>
      <c r="F1502" s="127" t="str">
        <f t="shared" si="78"/>
        <v/>
      </c>
      <c r="G1502" s="128" t="e">
        <f>IF(A1502&lt;&gt;"",IF(AND(#REF!="Padrão",$H$4=#REF!),BDI!$B$17,IF(AND(#REF!="Padrão",$H$4=#REF!),BDI!#REF!,IF(AND(#REF!="Diferenciado",$H$4=#REF!),BDI!$E$17,IF(AND(#REF!="Diferenciado",$H$4=#REF!),BDI!#REF!,IF(#REF!="ZERO",0))))),"")</f>
        <v>#REF!</v>
      </c>
      <c r="H1502" s="129" t="str">
        <f t="shared" si="79"/>
        <v/>
      </c>
      <c r="I1502" s="127" t="str">
        <f t="shared" si="80"/>
        <v/>
      </c>
    </row>
    <row r="1503" spans="1:9" hidden="1" x14ac:dyDescent="0.35">
      <c r="A1503" s="160" t="s">
        <v>4214</v>
      </c>
      <c r="B1503" s="108" t="s">
        <v>3356</v>
      </c>
      <c r="C1503" s="109" t="s">
        <v>16</v>
      </c>
      <c r="D1503" s="109">
        <v>0</v>
      </c>
      <c r="E1503" s="126" t="s">
        <v>402</v>
      </c>
      <c r="F1503" s="127" t="str">
        <f t="shared" si="78"/>
        <v/>
      </c>
      <c r="G1503" s="128" t="e">
        <f>IF(A1503&lt;&gt;"",IF(AND(#REF!="Padrão",$H$4=#REF!),BDI!$B$17,IF(AND(#REF!="Padrão",$H$4=#REF!),BDI!#REF!,IF(AND(#REF!="Diferenciado",$H$4=#REF!),BDI!$E$17,IF(AND(#REF!="Diferenciado",$H$4=#REF!),BDI!#REF!,IF(#REF!="ZERO",0))))),"")</f>
        <v>#REF!</v>
      </c>
      <c r="H1503" s="129" t="str">
        <f t="shared" si="79"/>
        <v/>
      </c>
      <c r="I1503" s="127" t="str">
        <f t="shared" si="80"/>
        <v/>
      </c>
    </row>
    <row r="1504" spans="1:9" hidden="1" x14ac:dyDescent="0.35">
      <c r="A1504" s="160" t="s">
        <v>4215</v>
      </c>
      <c r="B1504" s="108" t="s">
        <v>3357</v>
      </c>
      <c r="C1504" s="109" t="s">
        <v>16</v>
      </c>
      <c r="D1504" s="109">
        <v>0</v>
      </c>
      <c r="E1504" s="126" t="s">
        <v>402</v>
      </c>
      <c r="F1504" s="127" t="str">
        <f t="shared" si="78"/>
        <v/>
      </c>
      <c r="G1504" s="128" t="e">
        <f>IF(A1504&lt;&gt;"",IF(AND(#REF!="Padrão",$H$4=#REF!),BDI!$B$17,IF(AND(#REF!="Padrão",$H$4=#REF!),BDI!#REF!,IF(AND(#REF!="Diferenciado",$H$4=#REF!),BDI!$E$17,IF(AND(#REF!="Diferenciado",$H$4=#REF!),BDI!#REF!,IF(#REF!="ZERO",0))))),"")</f>
        <v>#REF!</v>
      </c>
      <c r="H1504" s="129" t="str">
        <f t="shared" si="79"/>
        <v/>
      </c>
      <c r="I1504" s="127" t="str">
        <f t="shared" si="80"/>
        <v/>
      </c>
    </row>
    <row r="1505" spans="1:9" hidden="1" x14ac:dyDescent="0.35">
      <c r="A1505" s="160" t="s">
        <v>4216</v>
      </c>
      <c r="B1505" s="108" t="s">
        <v>3358</v>
      </c>
      <c r="C1505" s="109" t="s">
        <v>16</v>
      </c>
      <c r="D1505" s="109">
        <v>0</v>
      </c>
      <c r="E1505" s="126" t="s">
        <v>402</v>
      </c>
      <c r="F1505" s="127" t="str">
        <f t="shared" si="78"/>
        <v/>
      </c>
      <c r="G1505" s="128" t="e">
        <f>IF(A1505&lt;&gt;"",IF(AND(#REF!="Padrão",$H$4=#REF!),BDI!$B$17,IF(AND(#REF!="Padrão",$H$4=#REF!),BDI!#REF!,IF(AND(#REF!="Diferenciado",$H$4=#REF!),BDI!$E$17,IF(AND(#REF!="Diferenciado",$H$4=#REF!),BDI!#REF!,IF(#REF!="ZERO",0))))),"")</f>
        <v>#REF!</v>
      </c>
      <c r="H1505" s="129" t="str">
        <f t="shared" si="79"/>
        <v/>
      </c>
      <c r="I1505" s="127" t="str">
        <f t="shared" si="80"/>
        <v/>
      </c>
    </row>
    <row r="1506" spans="1:9" hidden="1" x14ac:dyDescent="0.35">
      <c r="A1506" s="160" t="s">
        <v>4217</v>
      </c>
      <c r="B1506" s="108" t="s">
        <v>3359</v>
      </c>
      <c r="C1506" s="109" t="s">
        <v>16</v>
      </c>
      <c r="D1506" s="109">
        <v>0</v>
      </c>
      <c r="E1506" s="126" t="s">
        <v>402</v>
      </c>
      <c r="F1506" s="127" t="str">
        <f t="shared" si="78"/>
        <v/>
      </c>
      <c r="G1506" s="128" t="e">
        <f>IF(A1506&lt;&gt;"",IF(AND(#REF!="Padrão",$H$4=#REF!),BDI!$B$17,IF(AND(#REF!="Padrão",$H$4=#REF!),BDI!#REF!,IF(AND(#REF!="Diferenciado",$H$4=#REF!),BDI!$E$17,IF(AND(#REF!="Diferenciado",$H$4=#REF!),BDI!#REF!,IF(#REF!="ZERO",0))))),"")</f>
        <v>#REF!</v>
      </c>
      <c r="H1506" s="129" t="str">
        <f t="shared" si="79"/>
        <v/>
      </c>
      <c r="I1506" s="127" t="str">
        <f t="shared" si="80"/>
        <v/>
      </c>
    </row>
    <row r="1507" spans="1:9" hidden="1" x14ac:dyDescent="0.35">
      <c r="A1507" s="160" t="s">
        <v>4218</v>
      </c>
      <c r="B1507" s="108" t="s">
        <v>8146</v>
      </c>
      <c r="C1507" s="109" t="s">
        <v>69</v>
      </c>
      <c r="D1507" s="109">
        <v>0</v>
      </c>
      <c r="E1507" s="126" t="s">
        <v>402</v>
      </c>
      <c r="F1507" s="127" t="str">
        <f t="shared" si="78"/>
        <v/>
      </c>
      <c r="G1507" s="128" t="e">
        <f>IF(A1507&lt;&gt;"",IF(AND(#REF!="Padrão",$H$4=#REF!),BDI!$B$17,IF(AND(#REF!="Padrão",$H$4=#REF!),BDI!#REF!,IF(AND(#REF!="Diferenciado",$H$4=#REF!),BDI!$E$17,IF(AND(#REF!="Diferenciado",$H$4=#REF!),BDI!#REF!,IF(#REF!="ZERO",0))))),"")</f>
        <v>#REF!</v>
      </c>
      <c r="H1507" s="129" t="str">
        <f t="shared" si="79"/>
        <v/>
      </c>
      <c r="I1507" s="127" t="str">
        <f t="shared" si="80"/>
        <v/>
      </c>
    </row>
    <row r="1508" spans="1:9" hidden="1" x14ac:dyDescent="0.35">
      <c r="A1508" s="160" t="s">
        <v>4219</v>
      </c>
      <c r="B1508" s="108" t="s">
        <v>8147</v>
      </c>
      <c r="C1508" s="109" t="s">
        <v>16</v>
      </c>
      <c r="D1508" s="109">
        <v>0</v>
      </c>
      <c r="E1508" s="126" t="s">
        <v>402</v>
      </c>
      <c r="F1508" s="127" t="str">
        <f t="shared" si="78"/>
        <v/>
      </c>
      <c r="G1508" s="128" t="e">
        <f>IF(A1508&lt;&gt;"",IF(AND(#REF!="Padrão",$H$4=#REF!),BDI!$B$17,IF(AND(#REF!="Padrão",$H$4=#REF!),BDI!#REF!,IF(AND(#REF!="Diferenciado",$H$4=#REF!),BDI!$E$17,IF(AND(#REF!="Diferenciado",$H$4=#REF!),BDI!#REF!,IF(#REF!="ZERO",0))))),"")</f>
        <v>#REF!</v>
      </c>
      <c r="H1508" s="129" t="str">
        <f t="shared" si="79"/>
        <v/>
      </c>
      <c r="I1508" s="127" t="str">
        <f t="shared" si="80"/>
        <v/>
      </c>
    </row>
    <row r="1509" spans="1:9" hidden="1" x14ac:dyDescent="0.35">
      <c r="A1509" s="160" t="s">
        <v>4220</v>
      </c>
      <c r="B1509" s="108" t="s">
        <v>3360</v>
      </c>
      <c r="C1509" s="109" t="s">
        <v>16</v>
      </c>
      <c r="D1509" s="109">
        <v>0</v>
      </c>
      <c r="E1509" s="126" t="s">
        <v>402</v>
      </c>
      <c r="F1509" s="127" t="str">
        <f t="shared" si="78"/>
        <v/>
      </c>
      <c r="G1509" s="128" t="e">
        <f>IF(A1509&lt;&gt;"",IF(AND(#REF!="Padrão",$H$4=#REF!),BDI!$B$17,IF(AND(#REF!="Padrão",$H$4=#REF!),BDI!#REF!,IF(AND(#REF!="Diferenciado",$H$4=#REF!),BDI!$E$17,IF(AND(#REF!="Diferenciado",$H$4=#REF!),BDI!#REF!,IF(#REF!="ZERO",0))))),"")</f>
        <v>#REF!</v>
      </c>
      <c r="H1509" s="129" t="str">
        <f t="shared" si="79"/>
        <v/>
      </c>
      <c r="I1509" s="127" t="str">
        <f t="shared" si="80"/>
        <v/>
      </c>
    </row>
    <row r="1510" spans="1:9" hidden="1" x14ac:dyDescent="0.35">
      <c r="A1510" s="160" t="s">
        <v>4221</v>
      </c>
      <c r="B1510" s="108" t="s">
        <v>8148</v>
      </c>
      <c r="C1510" s="109" t="s">
        <v>16</v>
      </c>
      <c r="D1510" s="109">
        <v>0</v>
      </c>
      <c r="E1510" s="126" t="s">
        <v>402</v>
      </c>
      <c r="F1510" s="127" t="str">
        <f t="shared" si="78"/>
        <v/>
      </c>
      <c r="G1510" s="128" t="e">
        <f>IF(A1510&lt;&gt;"",IF(AND(#REF!="Padrão",$H$4=#REF!),BDI!$B$17,IF(AND(#REF!="Padrão",$H$4=#REF!),BDI!#REF!,IF(AND(#REF!="Diferenciado",$H$4=#REF!),BDI!$E$17,IF(AND(#REF!="Diferenciado",$H$4=#REF!),BDI!#REF!,IF(#REF!="ZERO",0))))),"")</f>
        <v>#REF!</v>
      </c>
      <c r="H1510" s="129" t="str">
        <f t="shared" si="79"/>
        <v/>
      </c>
      <c r="I1510" s="127" t="str">
        <f t="shared" si="80"/>
        <v/>
      </c>
    </row>
    <row r="1511" spans="1:9" hidden="1" x14ac:dyDescent="0.35">
      <c r="A1511" s="160" t="s">
        <v>4222</v>
      </c>
      <c r="B1511" s="108" t="s">
        <v>8149</v>
      </c>
      <c r="C1511" s="109" t="s">
        <v>16</v>
      </c>
      <c r="D1511" s="109">
        <v>0</v>
      </c>
      <c r="E1511" s="126" t="s">
        <v>402</v>
      </c>
      <c r="F1511" s="127" t="str">
        <f t="shared" si="78"/>
        <v/>
      </c>
      <c r="G1511" s="128" t="e">
        <f>IF(A1511&lt;&gt;"",IF(AND(#REF!="Padrão",$H$4=#REF!),BDI!$B$17,IF(AND(#REF!="Padrão",$H$4=#REF!),BDI!#REF!,IF(AND(#REF!="Diferenciado",$H$4=#REF!),BDI!$E$17,IF(AND(#REF!="Diferenciado",$H$4=#REF!),BDI!#REF!,IF(#REF!="ZERO",0))))),"")</f>
        <v>#REF!</v>
      </c>
      <c r="H1511" s="129" t="str">
        <f t="shared" si="79"/>
        <v/>
      </c>
      <c r="I1511" s="127" t="str">
        <f t="shared" si="80"/>
        <v/>
      </c>
    </row>
    <row r="1512" spans="1:9" hidden="1" x14ac:dyDescent="0.35">
      <c r="A1512" s="160" t="s">
        <v>4223</v>
      </c>
      <c r="B1512" s="108" t="s">
        <v>8150</v>
      </c>
      <c r="C1512" s="109" t="s">
        <v>16</v>
      </c>
      <c r="D1512" s="109">
        <v>0</v>
      </c>
      <c r="E1512" s="126" t="s">
        <v>402</v>
      </c>
      <c r="F1512" s="127" t="str">
        <f t="shared" si="78"/>
        <v/>
      </c>
      <c r="G1512" s="128" t="e">
        <f>IF(A1512&lt;&gt;"",IF(AND(#REF!="Padrão",$H$4=#REF!),BDI!$B$17,IF(AND(#REF!="Padrão",$H$4=#REF!),BDI!#REF!,IF(AND(#REF!="Diferenciado",$H$4=#REF!),BDI!$E$17,IF(AND(#REF!="Diferenciado",$H$4=#REF!),BDI!#REF!,IF(#REF!="ZERO",0))))),"")</f>
        <v>#REF!</v>
      </c>
      <c r="H1512" s="129" t="str">
        <f t="shared" si="79"/>
        <v/>
      </c>
      <c r="I1512" s="127" t="str">
        <f t="shared" si="80"/>
        <v/>
      </c>
    </row>
    <row r="1513" spans="1:9" hidden="1" x14ac:dyDescent="0.35">
      <c r="A1513" s="160" t="s">
        <v>4224</v>
      </c>
      <c r="B1513" s="108" t="s">
        <v>8151</v>
      </c>
      <c r="C1513" s="109" t="s">
        <v>69</v>
      </c>
      <c r="D1513" s="109">
        <v>0</v>
      </c>
      <c r="E1513" s="126" t="s">
        <v>402</v>
      </c>
      <c r="F1513" s="127" t="str">
        <f t="shared" si="78"/>
        <v/>
      </c>
      <c r="G1513" s="128" t="e">
        <f>IF(A1513&lt;&gt;"",IF(AND(#REF!="Padrão",$H$4=#REF!),BDI!$B$17,IF(AND(#REF!="Padrão",$H$4=#REF!),BDI!#REF!,IF(AND(#REF!="Diferenciado",$H$4=#REF!),BDI!$E$17,IF(AND(#REF!="Diferenciado",$H$4=#REF!),BDI!#REF!,IF(#REF!="ZERO",0))))),"")</f>
        <v>#REF!</v>
      </c>
      <c r="H1513" s="129" t="str">
        <f t="shared" si="79"/>
        <v/>
      </c>
      <c r="I1513" s="127" t="str">
        <f t="shared" si="80"/>
        <v/>
      </c>
    </row>
    <row r="1514" spans="1:9" hidden="1" x14ac:dyDescent="0.35">
      <c r="A1514" s="160" t="s">
        <v>4225</v>
      </c>
      <c r="B1514" s="108" t="s">
        <v>8152</v>
      </c>
      <c r="C1514" s="109" t="s">
        <v>16</v>
      </c>
      <c r="D1514" s="109">
        <v>0</v>
      </c>
      <c r="E1514" s="126" t="s">
        <v>402</v>
      </c>
      <c r="F1514" s="127" t="str">
        <f t="shared" si="78"/>
        <v/>
      </c>
      <c r="G1514" s="128" t="e">
        <f>IF(A1514&lt;&gt;"",IF(AND(#REF!="Padrão",$H$4=#REF!),BDI!$B$17,IF(AND(#REF!="Padrão",$H$4=#REF!),BDI!#REF!,IF(AND(#REF!="Diferenciado",$H$4=#REF!),BDI!$E$17,IF(AND(#REF!="Diferenciado",$H$4=#REF!),BDI!#REF!,IF(#REF!="ZERO",0))))),"")</f>
        <v>#REF!</v>
      </c>
      <c r="H1514" s="129" t="str">
        <f t="shared" si="79"/>
        <v/>
      </c>
      <c r="I1514" s="127" t="str">
        <f t="shared" si="80"/>
        <v/>
      </c>
    </row>
    <row r="1515" spans="1:9" hidden="1" x14ac:dyDescent="0.35">
      <c r="A1515" s="160" t="s">
        <v>4226</v>
      </c>
      <c r="B1515" s="108" t="s">
        <v>8153</v>
      </c>
      <c r="C1515" s="109" t="s">
        <v>16</v>
      </c>
      <c r="D1515" s="109">
        <v>0</v>
      </c>
      <c r="E1515" s="126" t="s">
        <v>402</v>
      </c>
      <c r="F1515" s="127" t="str">
        <f t="shared" si="78"/>
        <v/>
      </c>
      <c r="G1515" s="128" t="e">
        <f>IF(A1515&lt;&gt;"",IF(AND(#REF!="Padrão",$H$4=#REF!),BDI!$B$17,IF(AND(#REF!="Padrão",$H$4=#REF!),BDI!#REF!,IF(AND(#REF!="Diferenciado",$H$4=#REF!),BDI!$E$17,IF(AND(#REF!="Diferenciado",$H$4=#REF!),BDI!#REF!,IF(#REF!="ZERO",0))))),"")</f>
        <v>#REF!</v>
      </c>
      <c r="H1515" s="129" t="str">
        <f t="shared" si="79"/>
        <v/>
      </c>
      <c r="I1515" s="127" t="str">
        <f t="shared" si="80"/>
        <v/>
      </c>
    </row>
    <row r="1516" spans="1:9" hidden="1" x14ac:dyDescent="0.35">
      <c r="A1516" s="160" t="s">
        <v>4227</v>
      </c>
      <c r="B1516" s="108" t="s">
        <v>8154</v>
      </c>
      <c r="C1516" s="109" t="s">
        <v>16</v>
      </c>
      <c r="D1516" s="109">
        <v>0</v>
      </c>
      <c r="E1516" s="126" t="s">
        <v>402</v>
      </c>
      <c r="F1516" s="127" t="str">
        <f t="shared" si="78"/>
        <v/>
      </c>
      <c r="G1516" s="128" t="e">
        <f>IF(A1516&lt;&gt;"",IF(AND(#REF!="Padrão",$H$4=#REF!),BDI!$B$17,IF(AND(#REF!="Padrão",$H$4=#REF!),BDI!#REF!,IF(AND(#REF!="Diferenciado",$H$4=#REF!),BDI!$E$17,IF(AND(#REF!="Diferenciado",$H$4=#REF!),BDI!#REF!,IF(#REF!="ZERO",0))))),"")</f>
        <v>#REF!</v>
      </c>
      <c r="H1516" s="129" t="str">
        <f t="shared" si="79"/>
        <v/>
      </c>
      <c r="I1516" s="127" t="str">
        <f t="shared" si="80"/>
        <v/>
      </c>
    </row>
    <row r="1517" spans="1:9" hidden="1" x14ac:dyDescent="0.35">
      <c r="A1517" s="160" t="s">
        <v>4228</v>
      </c>
      <c r="B1517" s="108" t="s">
        <v>8155</v>
      </c>
      <c r="C1517" s="109" t="s">
        <v>69</v>
      </c>
      <c r="D1517" s="109">
        <v>0</v>
      </c>
      <c r="E1517" s="126" t="s">
        <v>402</v>
      </c>
      <c r="F1517" s="127" t="str">
        <f t="shared" ref="F1517:F1580" si="81">IF(ISNUMBER(E1517),D1517*E1517,"")</f>
        <v/>
      </c>
      <c r="G1517" s="128" t="e">
        <f>IF(A1517&lt;&gt;"",IF(AND(#REF!="Padrão",$H$4=#REF!),BDI!$B$17,IF(AND(#REF!="Padrão",$H$4=#REF!),BDI!#REF!,IF(AND(#REF!="Diferenciado",$H$4=#REF!),BDI!$E$17,IF(AND(#REF!="Diferenciado",$H$4=#REF!),BDI!#REF!,IF(#REF!="ZERO",0))))),"")</f>
        <v>#REF!</v>
      </c>
      <c r="H1517" s="129" t="str">
        <f t="shared" ref="H1517:H1580" si="82">IF(ISNUMBER(E1517),ROUND(E1517*(1+G1517),2),"")</f>
        <v/>
      </c>
      <c r="I1517" s="127" t="str">
        <f t="shared" ref="I1517:I1580" si="83">IF(ISNUMBER(E1517),ROUND(H1517*D1517,2),"")</f>
        <v/>
      </c>
    </row>
    <row r="1518" spans="1:9" hidden="1" x14ac:dyDescent="0.35">
      <c r="A1518" s="160" t="s">
        <v>4229</v>
      </c>
      <c r="B1518" s="108" t="s">
        <v>8156</v>
      </c>
      <c r="C1518" s="109" t="s">
        <v>16</v>
      </c>
      <c r="D1518" s="109">
        <v>0</v>
      </c>
      <c r="E1518" s="126" t="s">
        <v>402</v>
      </c>
      <c r="F1518" s="127" t="str">
        <f t="shared" si="81"/>
        <v/>
      </c>
      <c r="G1518" s="128" t="e">
        <f>IF(A1518&lt;&gt;"",IF(AND(#REF!="Padrão",$H$4=#REF!),BDI!$B$17,IF(AND(#REF!="Padrão",$H$4=#REF!),BDI!#REF!,IF(AND(#REF!="Diferenciado",$H$4=#REF!),BDI!$E$17,IF(AND(#REF!="Diferenciado",$H$4=#REF!),BDI!#REF!,IF(#REF!="ZERO",0))))),"")</f>
        <v>#REF!</v>
      </c>
      <c r="H1518" s="129" t="str">
        <f t="shared" si="82"/>
        <v/>
      </c>
      <c r="I1518" s="127" t="str">
        <f t="shared" si="83"/>
        <v/>
      </c>
    </row>
    <row r="1519" spans="1:9" hidden="1" x14ac:dyDescent="0.35">
      <c r="A1519" s="160" t="s">
        <v>4230</v>
      </c>
      <c r="B1519" s="108" t="s">
        <v>8157</v>
      </c>
      <c r="C1519" s="109" t="s">
        <v>16</v>
      </c>
      <c r="D1519" s="109">
        <v>0</v>
      </c>
      <c r="E1519" s="126" t="s">
        <v>402</v>
      </c>
      <c r="F1519" s="127" t="str">
        <f t="shared" si="81"/>
        <v/>
      </c>
      <c r="G1519" s="128" t="e">
        <f>IF(A1519&lt;&gt;"",IF(AND(#REF!="Padrão",$H$4=#REF!),BDI!$B$17,IF(AND(#REF!="Padrão",$H$4=#REF!),BDI!#REF!,IF(AND(#REF!="Diferenciado",$H$4=#REF!),BDI!$E$17,IF(AND(#REF!="Diferenciado",$H$4=#REF!),BDI!#REF!,IF(#REF!="ZERO",0))))),"")</f>
        <v>#REF!</v>
      </c>
      <c r="H1519" s="129" t="str">
        <f t="shared" si="82"/>
        <v/>
      </c>
      <c r="I1519" s="127" t="str">
        <f t="shared" si="83"/>
        <v/>
      </c>
    </row>
    <row r="1520" spans="1:9" hidden="1" x14ac:dyDescent="0.35">
      <c r="A1520" s="160" t="s">
        <v>4231</v>
      </c>
      <c r="B1520" s="108" t="s">
        <v>8158</v>
      </c>
      <c r="C1520" s="109" t="s">
        <v>16</v>
      </c>
      <c r="D1520" s="109">
        <v>0</v>
      </c>
      <c r="E1520" s="126" t="s">
        <v>402</v>
      </c>
      <c r="F1520" s="127" t="str">
        <f t="shared" si="81"/>
        <v/>
      </c>
      <c r="G1520" s="128" t="e">
        <f>IF(A1520&lt;&gt;"",IF(AND(#REF!="Padrão",$H$4=#REF!),BDI!$B$17,IF(AND(#REF!="Padrão",$H$4=#REF!),BDI!#REF!,IF(AND(#REF!="Diferenciado",$H$4=#REF!),BDI!$E$17,IF(AND(#REF!="Diferenciado",$H$4=#REF!),BDI!#REF!,IF(#REF!="ZERO",0))))),"")</f>
        <v>#REF!</v>
      </c>
      <c r="H1520" s="129" t="str">
        <f t="shared" si="82"/>
        <v/>
      </c>
      <c r="I1520" s="127" t="str">
        <f t="shared" si="83"/>
        <v/>
      </c>
    </row>
    <row r="1521" spans="1:9" hidden="1" x14ac:dyDescent="0.35">
      <c r="A1521" s="160" t="s">
        <v>4232</v>
      </c>
      <c r="B1521" s="108" t="s">
        <v>8159</v>
      </c>
      <c r="C1521" s="109" t="s">
        <v>16</v>
      </c>
      <c r="D1521" s="109">
        <v>0</v>
      </c>
      <c r="E1521" s="126" t="s">
        <v>402</v>
      </c>
      <c r="F1521" s="127" t="str">
        <f t="shared" si="81"/>
        <v/>
      </c>
      <c r="G1521" s="128" t="e">
        <f>IF(A1521&lt;&gt;"",IF(AND(#REF!="Padrão",$H$4=#REF!),BDI!$B$17,IF(AND(#REF!="Padrão",$H$4=#REF!),BDI!#REF!,IF(AND(#REF!="Diferenciado",$H$4=#REF!),BDI!$E$17,IF(AND(#REF!="Diferenciado",$H$4=#REF!),BDI!#REF!,IF(#REF!="ZERO",0))))),"")</f>
        <v>#REF!</v>
      </c>
      <c r="H1521" s="129" t="str">
        <f t="shared" si="82"/>
        <v/>
      </c>
      <c r="I1521" s="127" t="str">
        <f t="shared" si="83"/>
        <v/>
      </c>
    </row>
    <row r="1522" spans="1:9" hidden="1" x14ac:dyDescent="0.35">
      <c r="A1522" s="160" t="s">
        <v>4233</v>
      </c>
      <c r="B1522" s="108" t="s">
        <v>8160</v>
      </c>
      <c r="C1522" s="109" t="s">
        <v>16</v>
      </c>
      <c r="D1522" s="109">
        <v>0</v>
      </c>
      <c r="E1522" s="126" t="s">
        <v>402</v>
      </c>
      <c r="F1522" s="127" t="str">
        <f t="shared" si="81"/>
        <v/>
      </c>
      <c r="G1522" s="128" t="e">
        <f>IF(A1522&lt;&gt;"",IF(AND(#REF!="Padrão",$H$4=#REF!),BDI!$B$17,IF(AND(#REF!="Padrão",$H$4=#REF!),BDI!#REF!,IF(AND(#REF!="Diferenciado",$H$4=#REF!),BDI!$E$17,IF(AND(#REF!="Diferenciado",$H$4=#REF!),BDI!#REF!,IF(#REF!="ZERO",0))))),"")</f>
        <v>#REF!</v>
      </c>
      <c r="H1522" s="129" t="str">
        <f t="shared" si="82"/>
        <v/>
      </c>
      <c r="I1522" s="127" t="str">
        <f t="shared" si="83"/>
        <v/>
      </c>
    </row>
    <row r="1523" spans="1:9" hidden="1" x14ac:dyDescent="0.35">
      <c r="A1523" s="160" t="s">
        <v>4234</v>
      </c>
      <c r="B1523" s="108" t="s">
        <v>8161</v>
      </c>
      <c r="C1523" s="109" t="s">
        <v>16</v>
      </c>
      <c r="D1523" s="109">
        <v>0</v>
      </c>
      <c r="E1523" s="126" t="s">
        <v>402</v>
      </c>
      <c r="F1523" s="127" t="str">
        <f t="shared" si="81"/>
        <v/>
      </c>
      <c r="G1523" s="128" t="e">
        <f>IF(A1523&lt;&gt;"",IF(AND(#REF!="Padrão",$H$4=#REF!),BDI!$B$17,IF(AND(#REF!="Padrão",$H$4=#REF!),BDI!#REF!,IF(AND(#REF!="Diferenciado",$H$4=#REF!),BDI!$E$17,IF(AND(#REF!="Diferenciado",$H$4=#REF!),BDI!#REF!,IF(#REF!="ZERO",0))))),"")</f>
        <v>#REF!</v>
      </c>
      <c r="H1523" s="129" t="str">
        <f t="shared" si="82"/>
        <v/>
      </c>
      <c r="I1523" s="127" t="str">
        <f t="shared" si="83"/>
        <v/>
      </c>
    </row>
    <row r="1524" spans="1:9" hidden="1" x14ac:dyDescent="0.35">
      <c r="A1524" s="160" t="s">
        <v>4235</v>
      </c>
      <c r="B1524" s="108" t="s">
        <v>3361</v>
      </c>
      <c r="C1524" s="109" t="s">
        <v>16</v>
      </c>
      <c r="D1524" s="109">
        <v>0</v>
      </c>
      <c r="E1524" s="126" t="s">
        <v>402</v>
      </c>
      <c r="F1524" s="127" t="str">
        <f t="shared" si="81"/>
        <v/>
      </c>
      <c r="G1524" s="128" t="e">
        <f>IF(A1524&lt;&gt;"",IF(AND(#REF!="Padrão",$H$4=#REF!),BDI!$B$17,IF(AND(#REF!="Padrão",$H$4=#REF!),BDI!#REF!,IF(AND(#REF!="Diferenciado",$H$4=#REF!),BDI!$E$17,IF(AND(#REF!="Diferenciado",$H$4=#REF!),BDI!#REF!,IF(#REF!="ZERO",0))))),"")</f>
        <v>#REF!</v>
      </c>
      <c r="H1524" s="129" t="str">
        <f t="shared" si="82"/>
        <v/>
      </c>
      <c r="I1524" s="127" t="str">
        <f t="shared" si="83"/>
        <v/>
      </c>
    </row>
    <row r="1525" spans="1:9" hidden="1" x14ac:dyDescent="0.35">
      <c r="A1525" s="160" t="s">
        <v>4236</v>
      </c>
      <c r="B1525" s="108" t="s">
        <v>3362</v>
      </c>
      <c r="C1525" s="109" t="s">
        <v>16</v>
      </c>
      <c r="D1525" s="109">
        <v>0</v>
      </c>
      <c r="E1525" s="126" t="s">
        <v>402</v>
      </c>
      <c r="F1525" s="127" t="str">
        <f t="shared" si="81"/>
        <v/>
      </c>
      <c r="G1525" s="128" t="e">
        <f>IF(A1525&lt;&gt;"",IF(AND(#REF!="Padrão",$H$4=#REF!),BDI!$B$17,IF(AND(#REF!="Padrão",$H$4=#REF!),BDI!#REF!,IF(AND(#REF!="Diferenciado",$H$4=#REF!),BDI!$E$17,IF(AND(#REF!="Diferenciado",$H$4=#REF!),BDI!#REF!,IF(#REF!="ZERO",0))))),"")</f>
        <v>#REF!</v>
      </c>
      <c r="H1525" s="129" t="str">
        <f t="shared" si="82"/>
        <v/>
      </c>
      <c r="I1525" s="127" t="str">
        <f t="shared" si="83"/>
        <v/>
      </c>
    </row>
    <row r="1526" spans="1:9" hidden="1" x14ac:dyDescent="0.35">
      <c r="A1526" s="160" t="s">
        <v>4237</v>
      </c>
      <c r="B1526" s="108" t="s">
        <v>3363</v>
      </c>
      <c r="C1526" s="109" t="s">
        <v>16</v>
      </c>
      <c r="D1526" s="109">
        <v>0</v>
      </c>
      <c r="E1526" s="126" t="s">
        <v>402</v>
      </c>
      <c r="F1526" s="127" t="str">
        <f t="shared" si="81"/>
        <v/>
      </c>
      <c r="G1526" s="128" t="e">
        <f>IF(A1526&lt;&gt;"",IF(AND(#REF!="Padrão",$H$4=#REF!),BDI!$B$17,IF(AND(#REF!="Padrão",$H$4=#REF!),BDI!#REF!,IF(AND(#REF!="Diferenciado",$H$4=#REF!),BDI!$E$17,IF(AND(#REF!="Diferenciado",$H$4=#REF!),BDI!#REF!,IF(#REF!="ZERO",0))))),"")</f>
        <v>#REF!</v>
      </c>
      <c r="H1526" s="129" t="str">
        <f t="shared" si="82"/>
        <v/>
      </c>
      <c r="I1526" s="127" t="str">
        <f t="shared" si="83"/>
        <v/>
      </c>
    </row>
    <row r="1527" spans="1:9" hidden="1" x14ac:dyDescent="0.35">
      <c r="A1527" s="160" t="s">
        <v>4238</v>
      </c>
      <c r="B1527" s="108" t="s">
        <v>3364</v>
      </c>
      <c r="C1527" s="109" t="s">
        <v>16</v>
      </c>
      <c r="D1527" s="109">
        <v>0</v>
      </c>
      <c r="E1527" s="126" t="s">
        <v>402</v>
      </c>
      <c r="F1527" s="127" t="str">
        <f t="shared" si="81"/>
        <v/>
      </c>
      <c r="G1527" s="128" t="e">
        <f>IF(A1527&lt;&gt;"",IF(AND(#REF!="Padrão",$H$4=#REF!),BDI!$B$17,IF(AND(#REF!="Padrão",$H$4=#REF!),BDI!#REF!,IF(AND(#REF!="Diferenciado",$H$4=#REF!),BDI!$E$17,IF(AND(#REF!="Diferenciado",$H$4=#REF!),BDI!#REF!,IF(#REF!="ZERO",0))))),"")</f>
        <v>#REF!</v>
      </c>
      <c r="H1527" s="129" t="str">
        <f t="shared" si="82"/>
        <v/>
      </c>
      <c r="I1527" s="127" t="str">
        <f t="shared" si="83"/>
        <v/>
      </c>
    </row>
    <row r="1528" spans="1:9" hidden="1" x14ac:dyDescent="0.35">
      <c r="A1528" s="160" t="s">
        <v>4239</v>
      </c>
      <c r="B1528" s="108" t="s">
        <v>3365</v>
      </c>
      <c r="C1528" s="109" t="s">
        <v>16</v>
      </c>
      <c r="D1528" s="109">
        <v>0</v>
      </c>
      <c r="E1528" s="126" t="s">
        <v>402</v>
      </c>
      <c r="F1528" s="127" t="str">
        <f t="shared" si="81"/>
        <v/>
      </c>
      <c r="G1528" s="128" t="e">
        <f>IF(A1528&lt;&gt;"",IF(AND(#REF!="Padrão",$H$4=#REF!),BDI!$B$17,IF(AND(#REF!="Padrão",$H$4=#REF!),BDI!#REF!,IF(AND(#REF!="Diferenciado",$H$4=#REF!),BDI!$E$17,IF(AND(#REF!="Diferenciado",$H$4=#REF!),BDI!#REF!,IF(#REF!="ZERO",0))))),"")</f>
        <v>#REF!</v>
      </c>
      <c r="H1528" s="129" t="str">
        <f t="shared" si="82"/>
        <v/>
      </c>
      <c r="I1528" s="127" t="str">
        <f t="shared" si="83"/>
        <v/>
      </c>
    </row>
    <row r="1529" spans="1:9" hidden="1" x14ac:dyDescent="0.35">
      <c r="A1529" s="160" t="s">
        <v>4240</v>
      </c>
      <c r="B1529" s="108" t="s">
        <v>3366</v>
      </c>
      <c r="C1529" s="109" t="s">
        <v>16</v>
      </c>
      <c r="D1529" s="109">
        <v>0</v>
      </c>
      <c r="E1529" s="126" t="s">
        <v>402</v>
      </c>
      <c r="F1529" s="127" t="str">
        <f t="shared" si="81"/>
        <v/>
      </c>
      <c r="G1529" s="128" t="e">
        <f>IF(A1529&lt;&gt;"",IF(AND(#REF!="Padrão",$H$4=#REF!),BDI!$B$17,IF(AND(#REF!="Padrão",$H$4=#REF!),BDI!#REF!,IF(AND(#REF!="Diferenciado",$H$4=#REF!),BDI!$E$17,IF(AND(#REF!="Diferenciado",$H$4=#REF!),BDI!#REF!,IF(#REF!="ZERO",0))))),"")</f>
        <v>#REF!</v>
      </c>
      <c r="H1529" s="129" t="str">
        <f t="shared" si="82"/>
        <v/>
      </c>
      <c r="I1529" s="127" t="str">
        <f t="shared" si="83"/>
        <v/>
      </c>
    </row>
    <row r="1530" spans="1:9" hidden="1" x14ac:dyDescent="0.35">
      <c r="A1530" s="160" t="s">
        <v>4241</v>
      </c>
      <c r="B1530" s="108" t="s">
        <v>3367</v>
      </c>
      <c r="C1530" s="109" t="s">
        <v>16</v>
      </c>
      <c r="D1530" s="109">
        <v>0</v>
      </c>
      <c r="E1530" s="126" t="s">
        <v>402</v>
      </c>
      <c r="F1530" s="127" t="str">
        <f t="shared" si="81"/>
        <v/>
      </c>
      <c r="G1530" s="128" t="e">
        <f>IF(A1530&lt;&gt;"",IF(AND(#REF!="Padrão",$H$4=#REF!),BDI!$B$17,IF(AND(#REF!="Padrão",$H$4=#REF!),BDI!#REF!,IF(AND(#REF!="Diferenciado",$H$4=#REF!),BDI!$E$17,IF(AND(#REF!="Diferenciado",$H$4=#REF!),BDI!#REF!,IF(#REF!="ZERO",0))))),"")</f>
        <v>#REF!</v>
      </c>
      <c r="H1530" s="129" t="str">
        <f t="shared" si="82"/>
        <v/>
      </c>
      <c r="I1530" s="127" t="str">
        <f t="shared" si="83"/>
        <v/>
      </c>
    </row>
    <row r="1531" spans="1:9" hidden="1" x14ac:dyDescent="0.35">
      <c r="A1531" s="160" t="s">
        <v>4242</v>
      </c>
      <c r="B1531" s="108" t="s">
        <v>3368</v>
      </c>
      <c r="C1531" s="109" t="s">
        <v>16</v>
      </c>
      <c r="D1531" s="109">
        <v>0</v>
      </c>
      <c r="E1531" s="126" t="s">
        <v>402</v>
      </c>
      <c r="F1531" s="127" t="str">
        <f t="shared" si="81"/>
        <v/>
      </c>
      <c r="G1531" s="128" t="e">
        <f>IF(A1531&lt;&gt;"",IF(AND(#REF!="Padrão",$H$4=#REF!),BDI!$B$17,IF(AND(#REF!="Padrão",$H$4=#REF!),BDI!#REF!,IF(AND(#REF!="Diferenciado",$H$4=#REF!),BDI!$E$17,IF(AND(#REF!="Diferenciado",$H$4=#REF!),BDI!#REF!,IF(#REF!="ZERO",0))))),"")</f>
        <v>#REF!</v>
      </c>
      <c r="H1531" s="129" t="str">
        <f t="shared" si="82"/>
        <v/>
      </c>
      <c r="I1531" s="127" t="str">
        <f t="shared" si="83"/>
        <v/>
      </c>
    </row>
    <row r="1532" spans="1:9" hidden="1" x14ac:dyDescent="0.35">
      <c r="A1532" s="160" t="s">
        <v>4243</v>
      </c>
      <c r="B1532" s="108" t="s">
        <v>3369</v>
      </c>
      <c r="C1532" s="109" t="s">
        <v>16</v>
      </c>
      <c r="D1532" s="109">
        <v>0</v>
      </c>
      <c r="E1532" s="126" t="s">
        <v>402</v>
      </c>
      <c r="F1532" s="127" t="str">
        <f t="shared" si="81"/>
        <v/>
      </c>
      <c r="G1532" s="128" t="e">
        <f>IF(A1532&lt;&gt;"",IF(AND(#REF!="Padrão",$H$4=#REF!),BDI!$B$17,IF(AND(#REF!="Padrão",$H$4=#REF!),BDI!#REF!,IF(AND(#REF!="Diferenciado",$H$4=#REF!),BDI!$E$17,IF(AND(#REF!="Diferenciado",$H$4=#REF!),BDI!#REF!,IF(#REF!="ZERO",0))))),"")</f>
        <v>#REF!</v>
      </c>
      <c r="H1532" s="129" t="str">
        <f t="shared" si="82"/>
        <v/>
      </c>
      <c r="I1532" s="127" t="str">
        <f t="shared" si="83"/>
        <v/>
      </c>
    </row>
    <row r="1533" spans="1:9" hidden="1" x14ac:dyDescent="0.35">
      <c r="A1533" s="160" t="s">
        <v>4244</v>
      </c>
      <c r="B1533" s="108" t="s">
        <v>3370</v>
      </c>
      <c r="C1533" s="109" t="s">
        <v>16</v>
      </c>
      <c r="D1533" s="109">
        <v>0</v>
      </c>
      <c r="E1533" s="126" t="s">
        <v>402</v>
      </c>
      <c r="F1533" s="127" t="str">
        <f t="shared" si="81"/>
        <v/>
      </c>
      <c r="G1533" s="128" t="e">
        <f>IF(A1533&lt;&gt;"",IF(AND(#REF!="Padrão",$H$4=#REF!),BDI!$B$17,IF(AND(#REF!="Padrão",$H$4=#REF!),BDI!#REF!,IF(AND(#REF!="Diferenciado",$H$4=#REF!),BDI!$E$17,IF(AND(#REF!="Diferenciado",$H$4=#REF!),BDI!#REF!,IF(#REF!="ZERO",0))))),"")</f>
        <v>#REF!</v>
      </c>
      <c r="H1533" s="129" t="str">
        <f t="shared" si="82"/>
        <v/>
      </c>
      <c r="I1533" s="127" t="str">
        <f t="shared" si="83"/>
        <v/>
      </c>
    </row>
    <row r="1534" spans="1:9" hidden="1" x14ac:dyDescent="0.35">
      <c r="A1534" s="160" t="s">
        <v>4245</v>
      </c>
      <c r="B1534" s="108" t="s">
        <v>3371</v>
      </c>
      <c r="C1534" s="109" t="s">
        <v>16</v>
      </c>
      <c r="D1534" s="109">
        <v>0</v>
      </c>
      <c r="E1534" s="126" t="s">
        <v>402</v>
      </c>
      <c r="F1534" s="127" t="str">
        <f t="shared" si="81"/>
        <v/>
      </c>
      <c r="G1534" s="128" t="e">
        <f>IF(A1534&lt;&gt;"",IF(AND(#REF!="Padrão",$H$4=#REF!),BDI!$B$17,IF(AND(#REF!="Padrão",$H$4=#REF!),BDI!#REF!,IF(AND(#REF!="Diferenciado",$H$4=#REF!),BDI!$E$17,IF(AND(#REF!="Diferenciado",$H$4=#REF!),BDI!#REF!,IF(#REF!="ZERO",0))))),"")</f>
        <v>#REF!</v>
      </c>
      <c r="H1534" s="129" t="str">
        <f t="shared" si="82"/>
        <v/>
      </c>
      <c r="I1534" s="127" t="str">
        <f t="shared" si="83"/>
        <v/>
      </c>
    </row>
    <row r="1535" spans="1:9" hidden="1" x14ac:dyDescent="0.35">
      <c r="A1535" s="160" t="s">
        <v>4246</v>
      </c>
      <c r="B1535" s="108" t="s">
        <v>3372</v>
      </c>
      <c r="C1535" s="109" t="s">
        <v>16</v>
      </c>
      <c r="D1535" s="109">
        <v>0</v>
      </c>
      <c r="E1535" s="126" t="s">
        <v>402</v>
      </c>
      <c r="F1535" s="127" t="str">
        <f t="shared" si="81"/>
        <v/>
      </c>
      <c r="G1535" s="128" t="e">
        <f>IF(A1535&lt;&gt;"",IF(AND(#REF!="Padrão",$H$4=#REF!),BDI!$B$17,IF(AND(#REF!="Padrão",$H$4=#REF!),BDI!#REF!,IF(AND(#REF!="Diferenciado",$H$4=#REF!),BDI!$E$17,IF(AND(#REF!="Diferenciado",$H$4=#REF!),BDI!#REF!,IF(#REF!="ZERO",0))))),"")</f>
        <v>#REF!</v>
      </c>
      <c r="H1535" s="129" t="str">
        <f t="shared" si="82"/>
        <v/>
      </c>
      <c r="I1535" s="127" t="str">
        <f t="shared" si="83"/>
        <v/>
      </c>
    </row>
    <row r="1536" spans="1:9" hidden="1" x14ac:dyDescent="0.35">
      <c r="A1536" s="160" t="s">
        <v>4247</v>
      </c>
      <c r="B1536" s="108" t="s">
        <v>3373</v>
      </c>
      <c r="C1536" s="109" t="s">
        <v>16</v>
      </c>
      <c r="D1536" s="109">
        <v>0</v>
      </c>
      <c r="E1536" s="126" t="s">
        <v>402</v>
      </c>
      <c r="F1536" s="127" t="str">
        <f t="shared" si="81"/>
        <v/>
      </c>
      <c r="G1536" s="128" t="e">
        <f>IF(A1536&lt;&gt;"",IF(AND(#REF!="Padrão",$H$4=#REF!),BDI!$B$17,IF(AND(#REF!="Padrão",$H$4=#REF!),BDI!#REF!,IF(AND(#REF!="Diferenciado",$H$4=#REF!),BDI!$E$17,IF(AND(#REF!="Diferenciado",$H$4=#REF!),BDI!#REF!,IF(#REF!="ZERO",0))))),"")</f>
        <v>#REF!</v>
      </c>
      <c r="H1536" s="129" t="str">
        <f t="shared" si="82"/>
        <v/>
      </c>
      <c r="I1536" s="127" t="str">
        <f t="shared" si="83"/>
        <v/>
      </c>
    </row>
    <row r="1537" spans="1:9" hidden="1" x14ac:dyDescent="0.35">
      <c r="A1537" s="160" t="s">
        <v>4248</v>
      </c>
      <c r="B1537" s="108" t="s">
        <v>3374</v>
      </c>
      <c r="C1537" s="109" t="s">
        <v>16</v>
      </c>
      <c r="D1537" s="109">
        <v>0</v>
      </c>
      <c r="E1537" s="126" t="s">
        <v>402</v>
      </c>
      <c r="F1537" s="127" t="str">
        <f t="shared" si="81"/>
        <v/>
      </c>
      <c r="G1537" s="128" t="e">
        <f>IF(A1537&lt;&gt;"",IF(AND(#REF!="Padrão",$H$4=#REF!),BDI!$B$17,IF(AND(#REF!="Padrão",$H$4=#REF!),BDI!#REF!,IF(AND(#REF!="Diferenciado",$H$4=#REF!),BDI!$E$17,IF(AND(#REF!="Diferenciado",$H$4=#REF!),BDI!#REF!,IF(#REF!="ZERO",0))))),"")</f>
        <v>#REF!</v>
      </c>
      <c r="H1537" s="129" t="str">
        <f t="shared" si="82"/>
        <v/>
      </c>
      <c r="I1537" s="127" t="str">
        <f t="shared" si="83"/>
        <v/>
      </c>
    </row>
    <row r="1538" spans="1:9" hidden="1" x14ac:dyDescent="0.35">
      <c r="A1538" s="160" t="s">
        <v>4249</v>
      </c>
      <c r="B1538" s="108" t="s">
        <v>3375</v>
      </c>
      <c r="C1538" s="109" t="s">
        <v>16</v>
      </c>
      <c r="D1538" s="109">
        <v>0</v>
      </c>
      <c r="E1538" s="126" t="s">
        <v>402</v>
      </c>
      <c r="F1538" s="127" t="str">
        <f t="shared" si="81"/>
        <v/>
      </c>
      <c r="G1538" s="128" t="e">
        <f>IF(A1538&lt;&gt;"",IF(AND(#REF!="Padrão",$H$4=#REF!),BDI!$B$17,IF(AND(#REF!="Padrão",$H$4=#REF!),BDI!#REF!,IF(AND(#REF!="Diferenciado",$H$4=#REF!),BDI!$E$17,IF(AND(#REF!="Diferenciado",$H$4=#REF!),BDI!#REF!,IF(#REF!="ZERO",0))))),"")</f>
        <v>#REF!</v>
      </c>
      <c r="H1538" s="129" t="str">
        <f t="shared" si="82"/>
        <v/>
      </c>
      <c r="I1538" s="127" t="str">
        <f t="shared" si="83"/>
        <v/>
      </c>
    </row>
    <row r="1539" spans="1:9" hidden="1" x14ac:dyDescent="0.35">
      <c r="A1539" s="160" t="s">
        <v>4250</v>
      </c>
      <c r="B1539" s="108" t="s">
        <v>3376</v>
      </c>
      <c r="C1539" s="109" t="s">
        <v>16</v>
      </c>
      <c r="D1539" s="109">
        <v>0</v>
      </c>
      <c r="E1539" s="126" t="s">
        <v>402</v>
      </c>
      <c r="F1539" s="127" t="str">
        <f t="shared" si="81"/>
        <v/>
      </c>
      <c r="G1539" s="128" t="e">
        <f>IF(A1539&lt;&gt;"",IF(AND(#REF!="Padrão",$H$4=#REF!),BDI!$B$17,IF(AND(#REF!="Padrão",$H$4=#REF!),BDI!#REF!,IF(AND(#REF!="Diferenciado",$H$4=#REF!),BDI!$E$17,IF(AND(#REF!="Diferenciado",$H$4=#REF!),BDI!#REF!,IF(#REF!="ZERO",0))))),"")</f>
        <v>#REF!</v>
      </c>
      <c r="H1539" s="129" t="str">
        <f t="shared" si="82"/>
        <v/>
      </c>
      <c r="I1539" s="127" t="str">
        <f t="shared" si="83"/>
        <v/>
      </c>
    </row>
    <row r="1540" spans="1:9" hidden="1" x14ac:dyDescent="0.35">
      <c r="A1540" s="160" t="s">
        <v>4251</v>
      </c>
      <c r="B1540" s="108" t="s">
        <v>3377</v>
      </c>
      <c r="C1540" s="109" t="s">
        <v>16</v>
      </c>
      <c r="D1540" s="109">
        <v>0</v>
      </c>
      <c r="E1540" s="126" t="s">
        <v>402</v>
      </c>
      <c r="F1540" s="127" t="str">
        <f t="shared" si="81"/>
        <v/>
      </c>
      <c r="G1540" s="128" t="e">
        <f>IF(A1540&lt;&gt;"",IF(AND(#REF!="Padrão",$H$4=#REF!),BDI!$B$17,IF(AND(#REF!="Padrão",$H$4=#REF!),BDI!#REF!,IF(AND(#REF!="Diferenciado",$H$4=#REF!),BDI!$E$17,IF(AND(#REF!="Diferenciado",$H$4=#REF!),BDI!#REF!,IF(#REF!="ZERO",0))))),"")</f>
        <v>#REF!</v>
      </c>
      <c r="H1540" s="129" t="str">
        <f t="shared" si="82"/>
        <v/>
      </c>
      <c r="I1540" s="127" t="str">
        <f t="shared" si="83"/>
        <v/>
      </c>
    </row>
    <row r="1541" spans="1:9" hidden="1" x14ac:dyDescent="0.35">
      <c r="A1541" s="160" t="s">
        <v>4252</v>
      </c>
      <c r="B1541" s="108" t="s">
        <v>3378</v>
      </c>
      <c r="C1541" s="109" t="s">
        <v>16</v>
      </c>
      <c r="D1541" s="109">
        <v>0</v>
      </c>
      <c r="E1541" s="126" t="s">
        <v>402</v>
      </c>
      <c r="F1541" s="127" t="str">
        <f t="shared" si="81"/>
        <v/>
      </c>
      <c r="G1541" s="128" t="e">
        <f>IF(A1541&lt;&gt;"",IF(AND(#REF!="Padrão",$H$4=#REF!),BDI!$B$17,IF(AND(#REF!="Padrão",$H$4=#REF!),BDI!#REF!,IF(AND(#REF!="Diferenciado",$H$4=#REF!),BDI!$E$17,IF(AND(#REF!="Diferenciado",$H$4=#REF!),BDI!#REF!,IF(#REF!="ZERO",0))))),"")</f>
        <v>#REF!</v>
      </c>
      <c r="H1541" s="129" t="str">
        <f t="shared" si="82"/>
        <v/>
      </c>
      <c r="I1541" s="127" t="str">
        <f t="shared" si="83"/>
        <v/>
      </c>
    </row>
    <row r="1542" spans="1:9" hidden="1" x14ac:dyDescent="0.35">
      <c r="A1542" s="160" t="s">
        <v>4253</v>
      </c>
      <c r="B1542" s="108" t="s">
        <v>8729</v>
      </c>
      <c r="C1542" s="109" t="s">
        <v>69</v>
      </c>
      <c r="D1542" s="109">
        <v>0</v>
      </c>
      <c r="E1542" s="126" t="s">
        <v>402</v>
      </c>
      <c r="F1542" s="127" t="str">
        <f t="shared" si="81"/>
        <v/>
      </c>
      <c r="G1542" s="128" t="e">
        <f>IF(A1542&lt;&gt;"",IF(AND(#REF!="Padrão",$H$4=#REF!),BDI!$B$17,IF(AND(#REF!="Padrão",$H$4=#REF!),BDI!#REF!,IF(AND(#REF!="Diferenciado",$H$4=#REF!),BDI!$E$17,IF(AND(#REF!="Diferenciado",$H$4=#REF!),BDI!#REF!,IF(#REF!="ZERO",0))))),"")</f>
        <v>#REF!</v>
      </c>
      <c r="H1542" s="129" t="str">
        <f t="shared" si="82"/>
        <v/>
      </c>
      <c r="I1542" s="127" t="str">
        <f t="shared" si="83"/>
        <v/>
      </c>
    </row>
    <row r="1543" spans="1:9" hidden="1" x14ac:dyDescent="0.35">
      <c r="A1543" s="160" t="s">
        <v>4254</v>
      </c>
      <c r="B1543" s="108" t="s">
        <v>3379</v>
      </c>
      <c r="C1543" s="109" t="s">
        <v>16</v>
      </c>
      <c r="D1543" s="109">
        <v>0</v>
      </c>
      <c r="E1543" s="126" t="s">
        <v>402</v>
      </c>
      <c r="F1543" s="127" t="str">
        <f t="shared" si="81"/>
        <v/>
      </c>
      <c r="G1543" s="128" t="e">
        <f>IF(A1543&lt;&gt;"",IF(AND(#REF!="Padrão",$H$4=#REF!),BDI!$B$17,IF(AND(#REF!="Padrão",$H$4=#REF!),BDI!#REF!,IF(AND(#REF!="Diferenciado",$H$4=#REF!),BDI!$E$17,IF(AND(#REF!="Diferenciado",$H$4=#REF!),BDI!#REF!,IF(#REF!="ZERO",0))))),"")</f>
        <v>#REF!</v>
      </c>
      <c r="H1543" s="129" t="str">
        <f t="shared" si="82"/>
        <v/>
      </c>
      <c r="I1543" s="127" t="str">
        <f t="shared" si="83"/>
        <v/>
      </c>
    </row>
    <row r="1544" spans="1:9" hidden="1" x14ac:dyDescent="0.35">
      <c r="A1544" s="160" t="s">
        <v>4255</v>
      </c>
      <c r="B1544" s="108" t="s">
        <v>8162</v>
      </c>
      <c r="C1544" s="109" t="s">
        <v>16</v>
      </c>
      <c r="D1544" s="109">
        <v>0</v>
      </c>
      <c r="E1544" s="126" t="s">
        <v>402</v>
      </c>
      <c r="F1544" s="127" t="str">
        <f t="shared" si="81"/>
        <v/>
      </c>
      <c r="G1544" s="128" t="e">
        <f>IF(A1544&lt;&gt;"",IF(AND(#REF!="Padrão",$H$4=#REF!),BDI!$B$17,IF(AND(#REF!="Padrão",$H$4=#REF!),BDI!#REF!,IF(AND(#REF!="Diferenciado",$H$4=#REF!),BDI!$E$17,IF(AND(#REF!="Diferenciado",$H$4=#REF!),BDI!#REF!,IF(#REF!="ZERO",0))))),"")</f>
        <v>#REF!</v>
      </c>
      <c r="H1544" s="129" t="str">
        <f t="shared" si="82"/>
        <v/>
      </c>
      <c r="I1544" s="127" t="str">
        <f t="shared" si="83"/>
        <v/>
      </c>
    </row>
    <row r="1545" spans="1:9" hidden="1" x14ac:dyDescent="0.35">
      <c r="A1545" s="160" t="s">
        <v>4256</v>
      </c>
      <c r="B1545" s="108" t="s">
        <v>3380</v>
      </c>
      <c r="C1545" s="109" t="s">
        <v>16</v>
      </c>
      <c r="D1545" s="109">
        <v>0</v>
      </c>
      <c r="E1545" s="126">
        <f ca="1">OFFSET(INDEX(Composições!A:J,MATCH(Orçamentária!A1545,Composições!A:A,0),8),2,0)</f>
        <v>0</v>
      </c>
      <c r="F1545" s="127">
        <f t="shared" ca="1" si="81"/>
        <v>0</v>
      </c>
      <c r="G1545" s="128" t="e">
        <f>IF(A1545&lt;&gt;"",IF(AND(#REF!="Padrão",$H$4=#REF!),BDI!$B$17,IF(AND(#REF!="Padrão",$H$4=#REF!),BDI!#REF!,IF(AND(#REF!="Diferenciado",$H$4=#REF!),BDI!$E$17,IF(AND(#REF!="Diferenciado",$H$4=#REF!),BDI!#REF!,IF(#REF!="ZERO",0))))),"")</f>
        <v>#REF!</v>
      </c>
      <c r="H1545" s="129" t="e">
        <f t="shared" ca="1" si="82"/>
        <v>#REF!</v>
      </c>
      <c r="I1545" s="127" t="e">
        <f t="shared" ca="1" si="83"/>
        <v>#REF!</v>
      </c>
    </row>
    <row r="1546" spans="1:9" hidden="1" x14ac:dyDescent="0.35">
      <c r="A1546" s="160" t="s">
        <v>4257</v>
      </c>
      <c r="B1546" s="108" t="s">
        <v>3381</v>
      </c>
      <c r="C1546" s="109" t="s">
        <v>16</v>
      </c>
      <c r="D1546" s="109">
        <v>0</v>
      </c>
      <c r="E1546" s="126">
        <f ca="1">OFFSET(INDEX(Composições!A:J,MATCH(Orçamentária!A1546,Composições!A:A,0),8),2,0)</f>
        <v>0</v>
      </c>
      <c r="F1546" s="127">
        <f t="shared" ca="1" si="81"/>
        <v>0</v>
      </c>
      <c r="G1546" s="128" t="e">
        <f>IF(A1546&lt;&gt;"",IF(AND(#REF!="Padrão",$H$4=#REF!),BDI!$B$17,IF(AND(#REF!="Padrão",$H$4=#REF!),BDI!#REF!,IF(AND(#REF!="Diferenciado",$H$4=#REF!),BDI!$E$17,IF(AND(#REF!="Diferenciado",$H$4=#REF!),BDI!#REF!,IF(#REF!="ZERO",0))))),"")</f>
        <v>#REF!</v>
      </c>
      <c r="H1546" s="129" t="e">
        <f t="shared" ca="1" si="82"/>
        <v>#REF!</v>
      </c>
      <c r="I1546" s="127" t="e">
        <f t="shared" ca="1" si="83"/>
        <v>#REF!</v>
      </c>
    </row>
    <row r="1547" spans="1:9" hidden="1" x14ac:dyDescent="0.35">
      <c r="A1547" s="160" t="s">
        <v>4258</v>
      </c>
      <c r="B1547" s="108" t="s">
        <v>3382</v>
      </c>
      <c r="C1547" s="109" t="s">
        <v>16</v>
      </c>
      <c r="D1547" s="109">
        <v>0</v>
      </c>
      <c r="E1547" s="126">
        <f ca="1">OFFSET(INDEX(Composições!A:J,MATCH(Orçamentária!A1547,Composições!A:A,0),8),2,0)</f>
        <v>0</v>
      </c>
      <c r="F1547" s="127">
        <f t="shared" ca="1" si="81"/>
        <v>0</v>
      </c>
      <c r="G1547" s="128" t="e">
        <f>IF(A1547&lt;&gt;"",IF(AND(#REF!="Padrão",$H$4=#REF!),BDI!$B$17,IF(AND(#REF!="Padrão",$H$4=#REF!),BDI!#REF!,IF(AND(#REF!="Diferenciado",$H$4=#REF!),BDI!$E$17,IF(AND(#REF!="Diferenciado",$H$4=#REF!),BDI!#REF!,IF(#REF!="ZERO",0))))),"")</f>
        <v>#REF!</v>
      </c>
      <c r="H1547" s="129" t="e">
        <f t="shared" ca="1" si="82"/>
        <v>#REF!</v>
      </c>
      <c r="I1547" s="127" t="e">
        <f t="shared" ca="1" si="83"/>
        <v>#REF!</v>
      </c>
    </row>
    <row r="1548" spans="1:9" hidden="1" x14ac:dyDescent="0.35">
      <c r="A1548" s="160" t="s">
        <v>4259</v>
      </c>
      <c r="B1548" s="108" t="s">
        <v>3383</v>
      </c>
      <c r="C1548" s="109" t="s">
        <v>16</v>
      </c>
      <c r="D1548" s="109">
        <v>0</v>
      </c>
      <c r="E1548" s="126">
        <f ca="1">OFFSET(INDEX(Composições!A:J,MATCH(Orçamentária!A1548,Composições!A:A,0),8),2,0)</f>
        <v>0</v>
      </c>
      <c r="F1548" s="127">
        <f t="shared" ca="1" si="81"/>
        <v>0</v>
      </c>
      <c r="G1548" s="128" t="e">
        <f>IF(A1548&lt;&gt;"",IF(AND(#REF!="Padrão",$H$4=#REF!),BDI!$B$17,IF(AND(#REF!="Padrão",$H$4=#REF!),BDI!#REF!,IF(AND(#REF!="Diferenciado",$H$4=#REF!),BDI!$E$17,IF(AND(#REF!="Diferenciado",$H$4=#REF!),BDI!#REF!,IF(#REF!="ZERO",0))))),"")</f>
        <v>#REF!</v>
      </c>
      <c r="H1548" s="129" t="e">
        <f t="shared" ca="1" si="82"/>
        <v>#REF!</v>
      </c>
      <c r="I1548" s="127" t="e">
        <f t="shared" ca="1" si="83"/>
        <v>#REF!</v>
      </c>
    </row>
    <row r="1549" spans="1:9" hidden="1" x14ac:dyDescent="0.35">
      <c r="A1549" s="160" t="s">
        <v>4260</v>
      </c>
      <c r="B1549" s="108" t="s">
        <v>5493</v>
      </c>
      <c r="C1549" s="109" t="s">
        <v>16</v>
      </c>
      <c r="D1549" s="109">
        <v>0</v>
      </c>
      <c r="E1549" s="126">
        <f ca="1">OFFSET(INDEX(Composições!A:J,MATCH(Orçamentária!A1549,Composições!A:A,0),8),2,0)</f>
        <v>0</v>
      </c>
      <c r="F1549" s="127">
        <f t="shared" ca="1" si="81"/>
        <v>0</v>
      </c>
      <c r="G1549" s="128" t="e">
        <f>IF(A1549&lt;&gt;"",IF(AND(#REF!="Padrão",$H$4=#REF!),BDI!$B$17,IF(AND(#REF!="Padrão",$H$4=#REF!),BDI!#REF!,IF(AND(#REF!="Diferenciado",$H$4=#REF!),BDI!$E$17,IF(AND(#REF!="Diferenciado",$H$4=#REF!),BDI!#REF!,IF(#REF!="ZERO",0))))),"")</f>
        <v>#REF!</v>
      </c>
      <c r="H1549" s="129" t="e">
        <f t="shared" ca="1" si="82"/>
        <v>#REF!</v>
      </c>
      <c r="I1549" s="127" t="e">
        <f t="shared" ca="1" si="83"/>
        <v>#REF!</v>
      </c>
    </row>
    <row r="1550" spans="1:9" hidden="1" x14ac:dyDescent="0.35">
      <c r="A1550" s="160" t="s">
        <v>4261</v>
      </c>
      <c r="B1550" s="108" t="s">
        <v>3384</v>
      </c>
      <c r="C1550" s="109" t="s">
        <v>16</v>
      </c>
      <c r="D1550" s="109">
        <v>0</v>
      </c>
      <c r="E1550" s="126" t="s">
        <v>402</v>
      </c>
      <c r="F1550" s="127" t="str">
        <f t="shared" si="81"/>
        <v/>
      </c>
      <c r="G1550" s="128" t="e">
        <f>IF(A1550&lt;&gt;"",IF(AND(#REF!="Padrão",$H$4=#REF!),BDI!$B$17,IF(AND(#REF!="Padrão",$H$4=#REF!),BDI!#REF!,IF(AND(#REF!="Diferenciado",$H$4=#REF!),BDI!$E$17,IF(AND(#REF!="Diferenciado",$H$4=#REF!),BDI!#REF!,IF(#REF!="ZERO",0))))),"")</f>
        <v>#REF!</v>
      </c>
      <c r="H1550" s="129" t="str">
        <f t="shared" si="82"/>
        <v/>
      </c>
      <c r="I1550" s="127" t="str">
        <f t="shared" si="83"/>
        <v/>
      </c>
    </row>
    <row r="1551" spans="1:9" hidden="1" x14ac:dyDescent="0.35">
      <c r="A1551" s="160" t="s">
        <v>4262</v>
      </c>
      <c r="B1551" s="108" t="s">
        <v>3385</v>
      </c>
      <c r="C1551" s="109" t="s">
        <v>16</v>
      </c>
      <c r="D1551" s="109">
        <v>0</v>
      </c>
      <c r="E1551" s="126">
        <f ca="1">OFFSET(INDEX(Composições!A:J,MATCH(Orçamentária!A1551,Composições!A:A,0),8),2,0)</f>
        <v>0</v>
      </c>
      <c r="F1551" s="127">
        <f t="shared" ca="1" si="81"/>
        <v>0</v>
      </c>
      <c r="G1551" s="128" t="e">
        <f>IF(A1551&lt;&gt;"",IF(AND(#REF!="Padrão",$H$4=#REF!),BDI!$B$17,IF(AND(#REF!="Padrão",$H$4=#REF!),BDI!#REF!,IF(AND(#REF!="Diferenciado",$H$4=#REF!),BDI!$E$17,IF(AND(#REF!="Diferenciado",$H$4=#REF!),BDI!#REF!,IF(#REF!="ZERO",0))))),"")</f>
        <v>#REF!</v>
      </c>
      <c r="H1551" s="129" t="e">
        <f t="shared" ca="1" si="82"/>
        <v>#REF!</v>
      </c>
      <c r="I1551" s="127" t="e">
        <f t="shared" ca="1" si="83"/>
        <v>#REF!</v>
      </c>
    </row>
    <row r="1552" spans="1:9" hidden="1" x14ac:dyDescent="0.35">
      <c r="A1552" s="160" t="s">
        <v>4263</v>
      </c>
      <c r="B1552" s="108" t="s">
        <v>3386</v>
      </c>
      <c r="C1552" s="109" t="s">
        <v>16</v>
      </c>
      <c r="D1552" s="109">
        <v>0</v>
      </c>
      <c r="E1552" s="126">
        <f ca="1">OFFSET(INDEX(Composições!A:J,MATCH(Orçamentária!A1552,Composições!A:A,0),8),2,0)</f>
        <v>0</v>
      </c>
      <c r="F1552" s="127">
        <f t="shared" ca="1" si="81"/>
        <v>0</v>
      </c>
      <c r="G1552" s="128" t="e">
        <f>IF(A1552&lt;&gt;"",IF(AND(#REF!="Padrão",$H$4=#REF!),BDI!$B$17,IF(AND(#REF!="Padrão",$H$4=#REF!),BDI!#REF!,IF(AND(#REF!="Diferenciado",$H$4=#REF!),BDI!$E$17,IF(AND(#REF!="Diferenciado",$H$4=#REF!),BDI!#REF!,IF(#REF!="ZERO",0))))),"")</f>
        <v>#REF!</v>
      </c>
      <c r="H1552" s="129" t="e">
        <f t="shared" ca="1" si="82"/>
        <v>#REF!</v>
      </c>
      <c r="I1552" s="127" t="e">
        <f t="shared" ca="1" si="83"/>
        <v>#REF!</v>
      </c>
    </row>
    <row r="1553" spans="1:9" hidden="1" x14ac:dyDescent="0.35">
      <c r="A1553" s="160" t="s">
        <v>4264</v>
      </c>
      <c r="B1553" s="108" t="s">
        <v>3387</v>
      </c>
      <c r="C1553" s="109" t="s">
        <v>16</v>
      </c>
      <c r="D1553" s="109">
        <v>0</v>
      </c>
      <c r="E1553" s="126" t="s">
        <v>402</v>
      </c>
      <c r="F1553" s="127" t="str">
        <f t="shared" si="81"/>
        <v/>
      </c>
      <c r="G1553" s="128" t="e">
        <f>IF(A1553&lt;&gt;"",IF(AND(#REF!="Padrão",$H$4=#REF!),BDI!$B$17,IF(AND(#REF!="Padrão",$H$4=#REF!),BDI!#REF!,IF(AND(#REF!="Diferenciado",$H$4=#REF!),BDI!$E$17,IF(AND(#REF!="Diferenciado",$H$4=#REF!),BDI!#REF!,IF(#REF!="ZERO",0))))),"")</f>
        <v>#REF!</v>
      </c>
      <c r="H1553" s="129" t="str">
        <f t="shared" si="82"/>
        <v/>
      </c>
      <c r="I1553" s="127" t="str">
        <f t="shared" si="83"/>
        <v/>
      </c>
    </row>
    <row r="1554" spans="1:9" hidden="1" x14ac:dyDescent="0.35">
      <c r="A1554" s="160" t="s">
        <v>4265</v>
      </c>
      <c r="B1554" s="108" t="s">
        <v>3388</v>
      </c>
      <c r="C1554" s="109" t="s">
        <v>16</v>
      </c>
      <c r="D1554" s="109">
        <v>0</v>
      </c>
      <c r="E1554" s="126" t="s">
        <v>402</v>
      </c>
      <c r="F1554" s="127" t="str">
        <f t="shared" si="81"/>
        <v/>
      </c>
      <c r="G1554" s="128" t="e">
        <f>IF(A1554&lt;&gt;"",IF(AND(#REF!="Padrão",$H$4=#REF!),BDI!$B$17,IF(AND(#REF!="Padrão",$H$4=#REF!),BDI!#REF!,IF(AND(#REF!="Diferenciado",$H$4=#REF!),BDI!$E$17,IF(AND(#REF!="Diferenciado",$H$4=#REF!),BDI!#REF!,IF(#REF!="ZERO",0))))),"")</f>
        <v>#REF!</v>
      </c>
      <c r="H1554" s="129" t="str">
        <f t="shared" si="82"/>
        <v/>
      </c>
      <c r="I1554" s="127" t="str">
        <f t="shared" si="83"/>
        <v/>
      </c>
    </row>
    <row r="1555" spans="1:9" hidden="1" x14ac:dyDescent="0.35">
      <c r="A1555" s="160" t="s">
        <v>4266</v>
      </c>
      <c r="B1555" s="108" t="s">
        <v>5494</v>
      </c>
      <c r="C1555" s="109" t="s">
        <v>16</v>
      </c>
      <c r="D1555" s="109">
        <v>0</v>
      </c>
      <c r="E1555" s="126" t="s">
        <v>402</v>
      </c>
      <c r="F1555" s="127" t="str">
        <f t="shared" si="81"/>
        <v/>
      </c>
      <c r="G1555" s="128" t="e">
        <f>IF(A1555&lt;&gt;"",IF(AND(#REF!="Padrão",$H$4=#REF!),BDI!$B$17,IF(AND(#REF!="Padrão",$H$4=#REF!),BDI!#REF!,IF(AND(#REF!="Diferenciado",$H$4=#REF!),BDI!$E$17,IF(AND(#REF!="Diferenciado",$H$4=#REF!),BDI!#REF!,IF(#REF!="ZERO",0))))),"")</f>
        <v>#REF!</v>
      </c>
      <c r="H1555" s="129" t="str">
        <f t="shared" si="82"/>
        <v/>
      </c>
      <c r="I1555" s="127" t="str">
        <f t="shared" si="83"/>
        <v/>
      </c>
    </row>
    <row r="1556" spans="1:9" hidden="1" x14ac:dyDescent="0.35">
      <c r="A1556" s="160" t="s">
        <v>4267</v>
      </c>
      <c r="B1556" s="108" t="s">
        <v>5495</v>
      </c>
      <c r="C1556" s="109" t="s">
        <v>16</v>
      </c>
      <c r="D1556" s="109">
        <v>0</v>
      </c>
      <c r="E1556" s="126" t="s">
        <v>402</v>
      </c>
      <c r="F1556" s="127" t="str">
        <f t="shared" si="81"/>
        <v/>
      </c>
      <c r="G1556" s="128" t="e">
        <f>IF(A1556&lt;&gt;"",IF(AND(#REF!="Padrão",$H$4=#REF!),BDI!$B$17,IF(AND(#REF!="Padrão",$H$4=#REF!),BDI!#REF!,IF(AND(#REF!="Diferenciado",$H$4=#REF!),BDI!$E$17,IF(AND(#REF!="Diferenciado",$H$4=#REF!),BDI!#REF!,IF(#REF!="ZERO",0))))),"")</f>
        <v>#REF!</v>
      </c>
      <c r="H1556" s="129" t="str">
        <f t="shared" si="82"/>
        <v/>
      </c>
      <c r="I1556" s="127" t="str">
        <f t="shared" si="83"/>
        <v/>
      </c>
    </row>
    <row r="1557" spans="1:9" hidden="1" x14ac:dyDescent="0.35">
      <c r="A1557" s="160" t="s">
        <v>4268</v>
      </c>
      <c r="B1557" s="108" t="s">
        <v>3389</v>
      </c>
      <c r="C1557" s="109" t="s">
        <v>16</v>
      </c>
      <c r="D1557" s="109">
        <v>0</v>
      </c>
      <c r="E1557" s="126" t="s">
        <v>402</v>
      </c>
      <c r="F1557" s="127" t="str">
        <f t="shared" si="81"/>
        <v/>
      </c>
      <c r="G1557" s="128" t="e">
        <f>IF(A1557&lt;&gt;"",IF(AND(#REF!="Padrão",$H$4=#REF!),BDI!$B$17,IF(AND(#REF!="Padrão",$H$4=#REF!),BDI!#REF!,IF(AND(#REF!="Diferenciado",$H$4=#REF!),BDI!$E$17,IF(AND(#REF!="Diferenciado",$H$4=#REF!),BDI!#REF!,IF(#REF!="ZERO",0))))),"")</f>
        <v>#REF!</v>
      </c>
      <c r="H1557" s="129" t="str">
        <f t="shared" si="82"/>
        <v/>
      </c>
      <c r="I1557" s="127" t="str">
        <f t="shared" si="83"/>
        <v/>
      </c>
    </row>
    <row r="1558" spans="1:9" hidden="1" x14ac:dyDescent="0.35">
      <c r="A1558" s="160" t="s">
        <v>4269</v>
      </c>
      <c r="B1558" s="108" t="s">
        <v>3390</v>
      </c>
      <c r="C1558" s="109" t="s">
        <v>16</v>
      </c>
      <c r="D1558" s="109">
        <v>0</v>
      </c>
      <c r="E1558" s="126" t="s">
        <v>402</v>
      </c>
      <c r="F1558" s="127" t="str">
        <f t="shared" si="81"/>
        <v/>
      </c>
      <c r="G1558" s="128" t="e">
        <f>IF(A1558&lt;&gt;"",IF(AND(#REF!="Padrão",$H$4=#REF!),BDI!$B$17,IF(AND(#REF!="Padrão",$H$4=#REF!),BDI!#REF!,IF(AND(#REF!="Diferenciado",$H$4=#REF!),BDI!$E$17,IF(AND(#REF!="Diferenciado",$H$4=#REF!),BDI!#REF!,IF(#REF!="ZERO",0))))),"")</f>
        <v>#REF!</v>
      </c>
      <c r="H1558" s="129" t="str">
        <f t="shared" si="82"/>
        <v/>
      </c>
      <c r="I1558" s="127" t="str">
        <f t="shared" si="83"/>
        <v/>
      </c>
    </row>
    <row r="1559" spans="1:9" hidden="1" x14ac:dyDescent="0.35">
      <c r="A1559" s="160" t="s">
        <v>4270</v>
      </c>
      <c r="B1559" s="108" t="s">
        <v>3391</v>
      </c>
      <c r="C1559" s="109" t="s">
        <v>16</v>
      </c>
      <c r="D1559" s="109">
        <v>0</v>
      </c>
      <c r="E1559" s="126" t="s">
        <v>402</v>
      </c>
      <c r="F1559" s="127" t="str">
        <f t="shared" si="81"/>
        <v/>
      </c>
      <c r="G1559" s="128" t="e">
        <f>IF(A1559&lt;&gt;"",IF(AND(#REF!="Padrão",$H$4=#REF!),BDI!$B$17,IF(AND(#REF!="Padrão",$H$4=#REF!),BDI!#REF!,IF(AND(#REF!="Diferenciado",$H$4=#REF!),BDI!$E$17,IF(AND(#REF!="Diferenciado",$H$4=#REF!),BDI!#REF!,IF(#REF!="ZERO",0))))),"")</f>
        <v>#REF!</v>
      </c>
      <c r="H1559" s="129" t="str">
        <f t="shared" si="82"/>
        <v/>
      </c>
      <c r="I1559" s="127" t="str">
        <f t="shared" si="83"/>
        <v/>
      </c>
    </row>
    <row r="1560" spans="1:9" hidden="1" x14ac:dyDescent="0.35">
      <c r="A1560" s="160" t="s">
        <v>4271</v>
      </c>
      <c r="B1560" s="108" t="s">
        <v>3392</v>
      </c>
      <c r="C1560" s="109" t="s">
        <v>16</v>
      </c>
      <c r="D1560" s="109">
        <v>0</v>
      </c>
      <c r="E1560" s="126" t="s">
        <v>402</v>
      </c>
      <c r="F1560" s="127" t="str">
        <f t="shared" si="81"/>
        <v/>
      </c>
      <c r="G1560" s="128" t="e">
        <f>IF(A1560&lt;&gt;"",IF(AND(#REF!="Padrão",$H$4=#REF!),BDI!$B$17,IF(AND(#REF!="Padrão",$H$4=#REF!),BDI!#REF!,IF(AND(#REF!="Diferenciado",$H$4=#REF!),BDI!$E$17,IF(AND(#REF!="Diferenciado",$H$4=#REF!),BDI!#REF!,IF(#REF!="ZERO",0))))),"")</f>
        <v>#REF!</v>
      </c>
      <c r="H1560" s="129" t="str">
        <f t="shared" si="82"/>
        <v/>
      </c>
      <c r="I1560" s="127" t="str">
        <f t="shared" si="83"/>
        <v/>
      </c>
    </row>
    <row r="1561" spans="1:9" hidden="1" x14ac:dyDescent="0.35">
      <c r="A1561" s="160" t="s">
        <v>4272</v>
      </c>
      <c r="B1561" s="108" t="s">
        <v>3393</v>
      </c>
      <c r="C1561" s="109" t="s">
        <v>16</v>
      </c>
      <c r="D1561" s="109">
        <v>0</v>
      </c>
      <c r="E1561" s="126" t="s">
        <v>402</v>
      </c>
      <c r="F1561" s="127" t="str">
        <f t="shared" si="81"/>
        <v/>
      </c>
      <c r="G1561" s="128" t="e">
        <f>IF(A1561&lt;&gt;"",IF(AND(#REF!="Padrão",$H$4=#REF!),BDI!$B$17,IF(AND(#REF!="Padrão",$H$4=#REF!),BDI!#REF!,IF(AND(#REF!="Diferenciado",$H$4=#REF!),BDI!$E$17,IF(AND(#REF!="Diferenciado",$H$4=#REF!),BDI!#REF!,IF(#REF!="ZERO",0))))),"")</f>
        <v>#REF!</v>
      </c>
      <c r="H1561" s="129" t="str">
        <f t="shared" si="82"/>
        <v/>
      </c>
      <c r="I1561" s="127" t="str">
        <f t="shared" si="83"/>
        <v/>
      </c>
    </row>
    <row r="1562" spans="1:9" hidden="1" x14ac:dyDescent="0.35">
      <c r="A1562" s="160" t="s">
        <v>4273</v>
      </c>
      <c r="B1562" s="108" t="s">
        <v>3394</v>
      </c>
      <c r="C1562" s="109" t="s">
        <v>16</v>
      </c>
      <c r="D1562" s="109">
        <v>0</v>
      </c>
      <c r="E1562" s="126" t="s">
        <v>402</v>
      </c>
      <c r="F1562" s="127" t="str">
        <f t="shared" si="81"/>
        <v/>
      </c>
      <c r="G1562" s="128" t="e">
        <f>IF(A1562&lt;&gt;"",IF(AND(#REF!="Padrão",$H$4=#REF!),BDI!$B$17,IF(AND(#REF!="Padrão",$H$4=#REF!),BDI!#REF!,IF(AND(#REF!="Diferenciado",$H$4=#REF!),BDI!$E$17,IF(AND(#REF!="Diferenciado",$H$4=#REF!),BDI!#REF!,IF(#REF!="ZERO",0))))),"")</f>
        <v>#REF!</v>
      </c>
      <c r="H1562" s="129" t="str">
        <f t="shared" si="82"/>
        <v/>
      </c>
      <c r="I1562" s="127" t="str">
        <f t="shared" si="83"/>
        <v/>
      </c>
    </row>
    <row r="1563" spans="1:9" hidden="1" x14ac:dyDescent="0.35">
      <c r="A1563" s="160" t="s">
        <v>4274</v>
      </c>
      <c r="B1563" s="108" t="s">
        <v>3395</v>
      </c>
      <c r="C1563" s="109" t="s">
        <v>16</v>
      </c>
      <c r="D1563" s="109">
        <v>0</v>
      </c>
      <c r="E1563" s="126" t="s">
        <v>402</v>
      </c>
      <c r="F1563" s="127" t="str">
        <f t="shared" si="81"/>
        <v/>
      </c>
      <c r="G1563" s="128" t="e">
        <f>IF(A1563&lt;&gt;"",IF(AND(#REF!="Padrão",$H$4=#REF!),BDI!$B$17,IF(AND(#REF!="Padrão",$H$4=#REF!),BDI!#REF!,IF(AND(#REF!="Diferenciado",$H$4=#REF!),BDI!$E$17,IF(AND(#REF!="Diferenciado",$H$4=#REF!),BDI!#REF!,IF(#REF!="ZERO",0))))),"")</f>
        <v>#REF!</v>
      </c>
      <c r="H1563" s="129" t="str">
        <f t="shared" si="82"/>
        <v/>
      </c>
      <c r="I1563" s="127" t="str">
        <f t="shared" si="83"/>
        <v/>
      </c>
    </row>
    <row r="1564" spans="1:9" hidden="1" x14ac:dyDescent="0.35">
      <c r="A1564" s="160" t="s">
        <v>4275</v>
      </c>
      <c r="B1564" s="108" t="s">
        <v>3396</v>
      </c>
      <c r="C1564" s="109" t="s">
        <v>16</v>
      </c>
      <c r="D1564" s="109">
        <v>0</v>
      </c>
      <c r="E1564" s="126" t="s">
        <v>402</v>
      </c>
      <c r="F1564" s="127" t="str">
        <f t="shared" si="81"/>
        <v/>
      </c>
      <c r="G1564" s="128" t="e">
        <f>IF(A1564&lt;&gt;"",IF(AND(#REF!="Padrão",$H$4=#REF!),BDI!$B$17,IF(AND(#REF!="Padrão",$H$4=#REF!),BDI!#REF!,IF(AND(#REF!="Diferenciado",$H$4=#REF!),BDI!$E$17,IF(AND(#REF!="Diferenciado",$H$4=#REF!),BDI!#REF!,IF(#REF!="ZERO",0))))),"")</f>
        <v>#REF!</v>
      </c>
      <c r="H1564" s="129" t="str">
        <f t="shared" si="82"/>
        <v/>
      </c>
      <c r="I1564" s="127" t="str">
        <f t="shared" si="83"/>
        <v/>
      </c>
    </row>
    <row r="1565" spans="1:9" hidden="1" x14ac:dyDescent="0.35">
      <c r="A1565" s="160" t="s">
        <v>4276</v>
      </c>
      <c r="B1565" s="108" t="s">
        <v>3397</v>
      </c>
      <c r="C1565" s="109" t="s">
        <v>16</v>
      </c>
      <c r="D1565" s="109">
        <v>0</v>
      </c>
      <c r="E1565" s="126" t="s">
        <v>402</v>
      </c>
      <c r="F1565" s="127" t="str">
        <f t="shared" si="81"/>
        <v/>
      </c>
      <c r="G1565" s="128" t="e">
        <f>IF(A1565&lt;&gt;"",IF(AND(#REF!="Padrão",$H$4=#REF!),BDI!$B$17,IF(AND(#REF!="Padrão",$H$4=#REF!),BDI!#REF!,IF(AND(#REF!="Diferenciado",$H$4=#REF!),BDI!$E$17,IF(AND(#REF!="Diferenciado",$H$4=#REF!),BDI!#REF!,IF(#REF!="ZERO",0))))),"")</f>
        <v>#REF!</v>
      </c>
      <c r="H1565" s="129" t="str">
        <f t="shared" si="82"/>
        <v/>
      </c>
      <c r="I1565" s="127" t="str">
        <f t="shared" si="83"/>
        <v/>
      </c>
    </row>
    <row r="1566" spans="1:9" hidden="1" x14ac:dyDescent="0.35">
      <c r="A1566" s="160" t="s">
        <v>4277</v>
      </c>
      <c r="B1566" s="108" t="s">
        <v>3398</v>
      </c>
      <c r="C1566" s="109" t="s">
        <v>16</v>
      </c>
      <c r="D1566" s="109">
        <v>0</v>
      </c>
      <c r="E1566" s="126">
        <f ca="1">OFFSET(INDEX(Composições!A:J,MATCH(Orçamentária!A1566,Composições!A:A,0),8),2,0)</f>
        <v>0</v>
      </c>
      <c r="F1566" s="127">
        <f t="shared" ca="1" si="81"/>
        <v>0</v>
      </c>
      <c r="G1566" s="128" t="e">
        <f>IF(A1566&lt;&gt;"",IF(AND(#REF!="Padrão",$H$4=#REF!),BDI!$B$17,IF(AND(#REF!="Padrão",$H$4=#REF!),BDI!#REF!,IF(AND(#REF!="Diferenciado",$H$4=#REF!),BDI!$E$17,IF(AND(#REF!="Diferenciado",$H$4=#REF!),BDI!#REF!,IF(#REF!="ZERO",0))))),"")</f>
        <v>#REF!</v>
      </c>
      <c r="H1566" s="129" t="e">
        <f t="shared" ca="1" si="82"/>
        <v>#REF!</v>
      </c>
      <c r="I1566" s="127" t="e">
        <f t="shared" ca="1" si="83"/>
        <v>#REF!</v>
      </c>
    </row>
    <row r="1567" spans="1:9" hidden="1" x14ac:dyDescent="0.35">
      <c r="A1567" s="160" t="s">
        <v>4278</v>
      </c>
      <c r="B1567" s="108" t="s">
        <v>3399</v>
      </c>
      <c r="C1567" s="109" t="s">
        <v>16</v>
      </c>
      <c r="D1567" s="109">
        <v>0</v>
      </c>
      <c r="E1567" s="126" t="s">
        <v>402</v>
      </c>
      <c r="F1567" s="127" t="str">
        <f t="shared" si="81"/>
        <v/>
      </c>
      <c r="G1567" s="128" t="e">
        <f>IF(A1567&lt;&gt;"",IF(AND(#REF!="Padrão",$H$4=#REF!),BDI!$B$17,IF(AND(#REF!="Padrão",$H$4=#REF!),BDI!#REF!,IF(AND(#REF!="Diferenciado",$H$4=#REF!),BDI!$E$17,IF(AND(#REF!="Diferenciado",$H$4=#REF!),BDI!#REF!,IF(#REF!="ZERO",0))))),"")</f>
        <v>#REF!</v>
      </c>
      <c r="H1567" s="129" t="str">
        <f t="shared" si="82"/>
        <v/>
      </c>
      <c r="I1567" s="127" t="str">
        <f t="shared" si="83"/>
        <v/>
      </c>
    </row>
    <row r="1568" spans="1:9" hidden="1" x14ac:dyDescent="0.35">
      <c r="A1568" s="160" t="s">
        <v>4279</v>
      </c>
      <c r="B1568" s="108" t="s">
        <v>3400</v>
      </c>
      <c r="C1568" s="109" t="s">
        <v>16</v>
      </c>
      <c r="D1568" s="109">
        <v>0</v>
      </c>
      <c r="E1568" s="126">
        <f ca="1">OFFSET(INDEX(Composições!A:J,MATCH(Orçamentária!A1568,Composições!A:A,0),8),2,0)</f>
        <v>0</v>
      </c>
      <c r="F1568" s="127">
        <f t="shared" ca="1" si="81"/>
        <v>0</v>
      </c>
      <c r="G1568" s="128" t="e">
        <f>IF(A1568&lt;&gt;"",IF(AND(#REF!="Padrão",$H$4=#REF!),BDI!$B$17,IF(AND(#REF!="Padrão",$H$4=#REF!),BDI!#REF!,IF(AND(#REF!="Diferenciado",$H$4=#REF!),BDI!$E$17,IF(AND(#REF!="Diferenciado",$H$4=#REF!),BDI!#REF!,IF(#REF!="ZERO",0))))),"")</f>
        <v>#REF!</v>
      </c>
      <c r="H1568" s="129" t="e">
        <f t="shared" ca="1" si="82"/>
        <v>#REF!</v>
      </c>
      <c r="I1568" s="127" t="e">
        <f t="shared" ca="1" si="83"/>
        <v>#REF!</v>
      </c>
    </row>
    <row r="1569" spans="1:9" hidden="1" x14ac:dyDescent="0.35">
      <c r="A1569" s="160" t="s">
        <v>4280</v>
      </c>
      <c r="B1569" s="108" t="s">
        <v>3401</v>
      </c>
      <c r="C1569" s="109" t="s">
        <v>16</v>
      </c>
      <c r="D1569" s="109">
        <v>0</v>
      </c>
      <c r="E1569" s="126">
        <f ca="1">OFFSET(INDEX(Composições!A:J,MATCH(Orçamentária!A1569,Composições!A:A,0),8),2,0)</f>
        <v>0</v>
      </c>
      <c r="F1569" s="127">
        <f t="shared" ca="1" si="81"/>
        <v>0</v>
      </c>
      <c r="G1569" s="128" t="e">
        <f>IF(A1569&lt;&gt;"",IF(AND(#REF!="Padrão",$H$4=#REF!),BDI!$B$17,IF(AND(#REF!="Padrão",$H$4=#REF!),BDI!#REF!,IF(AND(#REF!="Diferenciado",$H$4=#REF!),BDI!$E$17,IF(AND(#REF!="Diferenciado",$H$4=#REF!),BDI!#REF!,IF(#REF!="ZERO",0))))),"")</f>
        <v>#REF!</v>
      </c>
      <c r="H1569" s="129" t="e">
        <f t="shared" ca="1" si="82"/>
        <v>#REF!</v>
      </c>
      <c r="I1569" s="127" t="e">
        <f t="shared" ca="1" si="83"/>
        <v>#REF!</v>
      </c>
    </row>
    <row r="1570" spans="1:9" hidden="1" x14ac:dyDescent="0.35">
      <c r="A1570" s="160" t="s">
        <v>4281</v>
      </c>
      <c r="B1570" s="108" t="s">
        <v>3402</v>
      </c>
      <c r="C1570" s="109" t="s">
        <v>16</v>
      </c>
      <c r="D1570" s="109">
        <v>0</v>
      </c>
      <c r="E1570" s="126">
        <f ca="1">OFFSET(INDEX(Composições!A:J,MATCH(Orçamentária!A1570,Composições!A:A,0),8),2,0)</f>
        <v>0</v>
      </c>
      <c r="F1570" s="127">
        <f t="shared" ca="1" si="81"/>
        <v>0</v>
      </c>
      <c r="G1570" s="128" t="e">
        <f>IF(A1570&lt;&gt;"",IF(AND(#REF!="Padrão",$H$4=#REF!),BDI!$B$17,IF(AND(#REF!="Padrão",$H$4=#REF!),BDI!#REF!,IF(AND(#REF!="Diferenciado",$H$4=#REF!),BDI!$E$17,IF(AND(#REF!="Diferenciado",$H$4=#REF!),BDI!#REF!,IF(#REF!="ZERO",0))))),"")</f>
        <v>#REF!</v>
      </c>
      <c r="H1570" s="129" t="e">
        <f t="shared" ca="1" si="82"/>
        <v>#REF!</v>
      </c>
      <c r="I1570" s="127" t="e">
        <f t="shared" ca="1" si="83"/>
        <v>#REF!</v>
      </c>
    </row>
    <row r="1571" spans="1:9" hidden="1" x14ac:dyDescent="0.35">
      <c r="A1571" s="160" t="s">
        <v>4282</v>
      </c>
      <c r="B1571" s="108" t="s">
        <v>3403</v>
      </c>
      <c r="C1571" s="109" t="s">
        <v>16</v>
      </c>
      <c r="D1571" s="109">
        <v>0</v>
      </c>
      <c r="E1571" s="126">
        <f ca="1">OFFSET(INDEX(Composições!A:J,MATCH(Orçamentária!A1571,Composições!A:A,0),8),2,0)</f>
        <v>0</v>
      </c>
      <c r="F1571" s="127">
        <f t="shared" ca="1" si="81"/>
        <v>0</v>
      </c>
      <c r="G1571" s="128" t="e">
        <f>IF(A1571&lt;&gt;"",IF(AND(#REF!="Padrão",$H$4=#REF!),BDI!$B$17,IF(AND(#REF!="Padrão",$H$4=#REF!),BDI!#REF!,IF(AND(#REF!="Diferenciado",$H$4=#REF!),BDI!$E$17,IF(AND(#REF!="Diferenciado",$H$4=#REF!),BDI!#REF!,IF(#REF!="ZERO",0))))),"")</f>
        <v>#REF!</v>
      </c>
      <c r="H1571" s="129" t="e">
        <f t="shared" ca="1" si="82"/>
        <v>#REF!</v>
      </c>
      <c r="I1571" s="127" t="e">
        <f t="shared" ca="1" si="83"/>
        <v>#REF!</v>
      </c>
    </row>
    <row r="1572" spans="1:9" hidden="1" x14ac:dyDescent="0.35">
      <c r="A1572" s="160" t="s">
        <v>4283</v>
      </c>
      <c r="B1572" s="108" t="s">
        <v>3404</v>
      </c>
      <c r="C1572" s="109" t="s">
        <v>16</v>
      </c>
      <c r="D1572" s="109">
        <v>0</v>
      </c>
      <c r="E1572" s="126">
        <f ca="1">OFFSET(INDEX(Composições!A:J,MATCH(Orçamentária!A1572,Composições!A:A,0),8),2,0)</f>
        <v>0</v>
      </c>
      <c r="F1572" s="127">
        <f t="shared" ca="1" si="81"/>
        <v>0</v>
      </c>
      <c r="G1572" s="128" t="e">
        <f>IF(A1572&lt;&gt;"",IF(AND(#REF!="Padrão",$H$4=#REF!),BDI!$B$17,IF(AND(#REF!="Padrão",$H$4=#REF!),BDI!#REF!,IF(AND(#REF!="Diferenciado",$H$4=#REF!),BDI!$E$17,IF(AND(#REF!="Diferenciado",$H$4=#REF!),BDI!#REF!,IF(#REF!="ZERO",0))))),"")</f>
        <v>#REF!</v>
      </c>
      <c r="H1572" s="129" t="e">
        <f t="shared" ca="1" si="82"/>
        <v>#REF!</v>
      </c>
      <c r="I1572" s="127" t="e">
        <f t="shared" ca="1" si="83"/>
        <v>#REF!</v>
      </c>
    </row>
    <row r="1573" spans="1:9" hidden="1" x14ac:dyDescent="0.35">
      <c r="A1573" s="160" t="s">
        <v>4284</v>
      </c>
      <c r="B1573" s="108" t="s">
        <v>3405</v>
      </c>
      <c r="C1573" s="109" t="s">
        <v>16</v>
      </c>
      <c r="D1573" s="109">
        <v>0</v>
      </c>
      <c r="E1573" s="126">
        <f ca="1">OFFSET(INDEX(Composições!A:J,MATCH(Orçamentária!A1573,Composições!A:A,0),8),2,0)</f>
        <v>0</v>
      </c>
      <c r="F1573" s="127">
        <f t="shared" ca="1" si="81"/>
        <v>0</v>
      </c>
      <c r="G1573" s="128" t="e">
        <f>IF(A1573&lt;&gt;"",IF(AND(#REF!="Padrão",$H$4=#REF!),BDI!$B$17,IF(AND(#REF!="Padrão",$H$4=#REF!),BDI!#REF!,IF(AND(#REF!="Diferenciado",$H$4=#REF!),BDI!$E$17,IF(AND(#REF!="Diferenciado",$H$4=#REF!),BDI!#REF!,IF(#REF!="ZERO",0))))),"")</f>
        <v>#REF!</v>
      </c>
      <c r="H1573" s="129" t="e">
        <f t="shared" ca="1" si="82"/>
        <v>#REF!</v>
      </c>
      <c r="I1573" s="127" t="e">
        <f t="shared" ca="1" si="83"/>
        <v>#REF!</v>
      </c>
    </row>
    <row r="1574" spans="1:9" hidden="1" x14ac:dyDescent="0.35">
      <c r="A1574" s="160" t="s">
        <v>4285</v>
      </c>
      <c r="B1574" s="108" t="s">
        <v>3406</v>
      </c>
      <c r="C1574" s="109" t="s">
        <v>16</v>
      </c>
      <c r="D1574" s="109">
        <v>0</v>
      </c>
      <c r="E1574" s="126">
        <f ca="1">OFFSET(INDEX(Composições!A:J,MATCH(Orçamentária!A1574,Composições!A:A,0),8),2,0)</f>
        <v>0</v>
      </c>
      <c r="F1574" s="127">
        <f t="shared" ca="1" si="81"/>
        <v>0</v>
      </c>
      <c r="G1574" s="128" t="e">
        <f>IF(A1574&lt;&gt;"",IF(AND(#REF!="Padrão",$H$4=#REF!),BDI!$B$17,IF(AND(#REF!="Padrão",$H$4=#REF!),BDI!#REF!,IF(AND(#REF!="Diferenciado",$H$4=#REF!),BDI!$E$17,IF(AND(#REF!="Diferenciado",$H$4=#REF!),BDI!#REF!,IF(#REF!="ZERO",0))))),"")</f>
        <v>#REF!</v>
      </c>
      <c r="H1574" s="129" t="e">
        <f t="shared" ca="1" si="82"/>
        <v>#REF!</v>
      </c>
      <c r="I1574" s="127" t="e">
        <f t="shared" ca="1" si="83"/>
        <v>#REF!</v>
      </c>
    </row>
    <row r="1575" spans="1:9" hidden="1" x14ac:dyDescent="0.35">
      <c r="A1575" s="160" t="s">
        <v>4286</v>
      </c>
      <c r="B1575" s="108" t="s">
        <v>3407</v>
      </c>
      <c r="C1575" s="109" t="s">
        <v>16</v>
      </c>
      <c r="D1575" s="109">
        <v>0</v>
      </c>
      <c r="E1575" s="126">
        <f ca="1">OFFSET(INDEX(Composições!A:J,MATCH(Orçamentária!A1575,Composições!A:A,0),8),2,0)</f>
        <v>0</v>
      </c>
      <c r="F1575" s="127">
        <f t="shared" ca="1" si="81"/>
        <v>0</v>
      </c>
      <c r="G1575" s="128" t="e">
        <f>IF(A1575&lt;&gt;"",IF(AND(#REF!="Padrão",$H$4=#REF!),BDI!$B$17,IF(AND(#REF!="Padrão",$H$4=#REF!),BDI!#REF!,IF(AND(#REF!="Diferenciado",$H$4=#REF!),BDI!$E$17,IF(AND(#REF!="Diferenciado",$H$4=#REF!),BDI!#REF!,IF(#REF!="ZERO",0))))),"")</f>
        <v>#REF!</v>
      </c>
      <c r="H1575" s="129" t="e">
        <f t="shared" ca="1" si="82"/>
        <v>#REF!</v>
      </c>
      <c r="I1575" s="127" t="e">
        <f t="shared" ca="1" si="83"/>
        <v>#REF!</v>
      </c>
    </row>
    <row r="1576" spans="1:9" hidden="1" x14ac:dyDescent="0.35">
      <c r="A1576" s="160" t="s">
        <v>4287</v>
      </c>
      <c r="B1576" s="108" t="s">
        <v>3408</v>
      </c>
      <c r="C1576" s="109" t="s">
        <v>16</v>
      </c>
      <c r="D1576" s="109">
        <v>0</v>
      </c>
      <c r="E1576" s="126">
        <f ca="1">OFFSET(INDEX(Composições!A:J,MATCH(Orçamentária!A1576,Composições!A:A,0),8),2,0)</f>
        <v>0</v>
      </c>
      <c r="F1576" s="127">
        <f t="shared" ca="1" si="81"/>
        <v>0</v>
      </c>
      <c r="G1576" s="128" t="e">
        <f>IF(A1576&lt;&gt;"",IF(AND(#REF!="Padrão",$H$4=#REF!),BDI!$B$17,IF(AND(#REF!="Padrão",$H$4=#REF!),BDI!#REF!,IF(AND(#REF!="Diferenciado",$H$4=#REF!),BDI!$E$17,IF(AND(#REF!="Diferenciado",$H$4=#REF!),BDI!#REF!,IF(#REF!="ZERO",0))))),"")</f>
        <v>#REF!</v>
      </c>
      <c r="H1576" s="129" t="e">
        <f t="shared" ca="1" si="82"/>
        <v>#REF!</v>
      </c>
      <c r="I1576" s="127" t="e">
        <f t="shared" ca="1" si="83"/>
        <v>#REF!</v>
      </c>
    </row>
    <row r="1577" spans="1:9" hidden="1" x14ac:dyDescent="0.35">
      <c r="A1577" s="160" t="s">
        <v>4288</v>
      </c>
      <c r="B1577" s="108" t="s">
        <v>3409</v>
      </c>
      <c r="C1577" s="109" t="s">
        <v>16</v>
      </c>
      <c r="D1577" s="109">
        <v>0</v>
      </c>
      <c r="E1577" s="126">
        <f ca="1">OFFSET(INDEX(Composições!A:J,MATCH(Orçamentária!A1577,Composições!A:A,0),8),2,0)</f>
        <v>0</v>
      </c>
      <c r="F1577" s="127">
        <f t="shared" ca="1" si="81"/>
        <v>0</v>
      </c>
      <c r="G1577" s="128" t="e">
        <f>IF(A1577&lt;&gt;"",IF(AND(#REF!="Padrão",$H$4=#REF!),BDI!$B$17,IF(AND(#REF!="Padrão",$H$4=#REF!),BDI!#REF!,IF(AND(#REF!="Diferenciado",$H$4=#REF!),BDI!$E$17,IF(AND(#REF!="Diferenciado",$H$4=#REF!),BDI!#REF!,IF(#REF!="ZERO",0))))),"")</f>
        <v>#REF!</v>
      </c>
      <c r="H1577" s="129" t="e">
        <f t="shared" ca="1" si="82"/>
        <v>#REF!</v>
      </c>
      <c r="I1577" s="127" t="e">
        <f t="shared" ca="1" si="83"/>
        <v>#REF!</v>
      </c>
    </row>
    <row r="1578" spans="1:9" hidden="1" x14ac:dyDescent="0.35">
      <c r="A1578" s="160" t="s">
        <v>4289</v>
      </c>
      <c r="B1578" s="108" t="s">
        <v>3410</v>
      </c>
      <c r="C1578" s="109" t="s">
        <v>16</v>
      </c>
      <c r="D1578" s="109">
        <v>0</v>
      </c>
      <c r="E1578" s="126" t="s">
        <v>402</v>
      </c>
      <c r="F1578" s="127" t="str">
        <f t="shared" si="81"/>
        <v/>
      </c>
      <c r="G1578" s="128" t="e">
        <f>IF(A1578&lt;&gt;"",IF(AND(#REF!="Padrão",$H$4=#REF!),BDI!$B$17,IF(AND(#REF!="Padrão",$H$4=#REF!),BDI!#REF!,IF(AND(#REF!="Diferenciado",$H$4=#REF!),BDI!$E$17,IF(AND(#REF!="Diferenciado",$H$4=#REF!),BDI!#REF!,IF(#REF!="ZERO",0))))),"")</f>
        <v>#REF!</v>
      </c>
      <c r="H1578" s="129" t="str">
        <f t="shared" si="82"/>
        <v/>
      </c>
      <c r="I1578" s="127" t="str">
        <f t="shared" si="83"/>
        <v/>
      </c>
    </row>
    <row r="1579" spans="1:9" hidden="1" x14ac:dyDescent="0.35">
      <c r="A1579" s="160" t="s">
        <v>4290</v>
      </c>
      <c r="B1579" s="108" t="s">
        <v>3411</v>
      </c>
      <c r="C1579" s="109" t="s">
        <v>16</v>
      </c>
      <c r="D1579" s="109">
        <v>0</v>
      </c>
      <c r="E1579" s="126" t="s">
        <v>402</v>
      </c>
      <c r="F1579" s="127" t="str">
        <f t="shared" si="81"/>
        <v/>
      </c>
      <c r="G1579" s="128" t="e">
        <f>IF(A1579&lt;&gt;"",IF(AND(#REF!="Padrão",$H$4=#REF!),BDI!$B$17,IF(AND(#REF!="Padrão",$H$4=#REF!),BDI!#REF!,IF(AND(#REF!="Diferenciado",$H$4=#REF!),BDI!$E$17,IF(AND(#REF!="Diferenciado",$H$4=#REF!),BDI!#REF!,IF(#REF!="ZERO",0))))),"")</f>
        <v>#REF!</v>
      </c>
      <c r="H1579" s="129" t="str">
        <f t="shared" si="82"/>
        <v/>
      </c>
      <c r="I1579" s="127" t="str">
        <f t="shared" si="83"/>
        <v/>
      </c>
    </row>
    <row r="1580" spans="1:9" hidden="1" x14ac:dyDescent="0.35">
      <c r="A1580" s="160" t="s">
        <v>4291</v>
      </c>
      <c r="B1580" s="108" t="s">
        <v>3412</v>
      </c>
      <c r="C1580" s="109" t="s">
        <v>16</v>
      </c>
      <c r="D1580" s="109">
        <v>0</v>
      </c>
      <c r="E1580" s="126" t="s">
        <v>402</v>
      </c>
      <c r="F1580" s="127" t="str">
        <f t="shared" si="81"/>
        <v/>
      </c>
      <c r="G1580" s="128" t="e">
        <f>IF(A1580&lt;&gt;"",IF(AND(#REF!="Padrão",$H$4=#REF!),BDI!$B$17,IF(AND(#REF!="Padrão",$H$4=#REF!),BDI!#REF!,IF(AND(#REF!="Diferenciado",$H$4=#REF!),BDI!$E$17,IF(AND(#REF!="Diferenciado",$H$4=#REF!),BDI!#REF!,IF(#REF!="ZERO",0))))),"")</f>
        <v>#REF!</v>
      </c>
      <c r="H1580" s="129" t="str">
        <f t="shared" si="82"/>
        <v/>
      </c>
      <c r="I1580" s="127" t="str">
        <f t="shared" si="83"/>
        <v/>
      </c>
    </row>
    <row r="1581" spans="1:9" hidden="1" x14ac:dyDescent="0.35">
      <c r="A1581" s="160" t="s">
        <v>4292</v>
      </c>
      <c r="B1581" s="108" t="s">
        <v>3413</v>
      </c>
      <c r="C1581" s="109" t="s">
        <v>16</v>
      </c>
      <c r="D1581" s="109">
        <v>0</v>
      </c>
      <c r="E1581" s="126" t="s">
        <v>402</v>
      </c>
      <c r="F1581" s="127" t="str">
        <f t="shared" ref="F1581:F1644" si="84">IF(ISNUMBER(E1581),D1581*E1581,"")</f>
        <v/>
      </c>
      <c r="G1581" s="128" t="e">
        <f>IF(A1581&lt;&gt;"",IF(AND(#REF!="Padrão",$H$4=#REF!),BDI!$B$17,IF(AND(#REF!="Padrão",$H$4=#REF!),BDI!#REF!,IF(AND(#REF!="Diferenciado",$H$4=#REF!),BDI!$E$17,IF(AND(#REF!="Diferenciado",$H$4=#REF!),BDI!#REF!,IF(#REF!="ZERO",0))))),"")</f>
        <v>#REF!</v>
      </c>
      <c r="H1581" s="129" t="str">
        <f t="shared" ref="H1581:H1644" si="85">IF(ISNUMBER(E1581),ROUND(E1581*(1+G1581),2),"")</f>
        <v/>
      </c>
      <c r="I1581" s="127" t="str">
        <f t="shared" ref="I1581:I1644" si="86">IF(ISNUMBER(E1581),ROUND(H1581*D1581,2),"")</f>
        <v/>
      </c>
    </row>
    <row r="1582" spans="1:9" hidden="1" x14ac:dyDescent="0.35">
      <c r="A1582" s="160" t="s">
        <v>4293</v>
      </c>
      <c r="B1582" s="108" t="s">
        <v>3414</v>
      </c>
      <c r="C1582" s="109" t="s">
        <v>16</v>
      </c>
      <c r="D1582" s="109">
        <v>0</v>
      </c>
      <c r="E1582" s="126" t="s">
        <v>402</v>
      </c>
      <c r="F1582" s="127" t="str">
        <f t="shared" si="84"/>
        <v/>
      </c>
      <c r="G1582" s="128" t="e">
        <f>IF(A1582&lt;&gt;"",IF(AND(#REF!="Padrão",$H$4=#REF!),BDI!$B$17,IF(AND(#REF!="Padrão",$H$4=#REF!),BDI!#REF!,IF(AND(#REF!="Diferenciado",$H$4=#REF!),BDI!$E$17,IF(AND(#REF!="Diferenciado",$H$4=#REF!),BDI!#REF!,IF(#REF!="ZERO",0))))),"")</f>
        <v>#REF!</v>
      </c>
      <c r="H1582" s="129" t="str">
        <f t="shared" si="85"/>
        <v/>
      </c>
      <c r="I1582" s="127" t="str">
        <f t="shared" si="86"/>
        <v/>
      </c>
    </row>
    <row r="1583" spans="1:9" hidden="1" x14ac:dyDescent="0.35">
      <c r="A1583" s="160" t="s">
        <v>4294</v>
      </c>
      <c r="B1583" s="108" t="s">
        <v>3415</v>
      </c>
      <c r="C1583" s="109" t="s">
        <v>16</v>
      </c>
      <c r="D1583" s="109">
        <v>0</v>
      </c>
      <c r="E1583" s="126" t="s">
        <v>402</v>
      </c>
      <c r="F1583" s="127" t="str">
        <f t="shared" si="84"/>
        <v/>
      </c>
      <c r="G1583" s="128" t="e">
        <f>IF(A1583&lt;&gt;"",IF(AND(#REF!="Padrão",$H$4=#REF!),BDI!$B$17,IF(AND(#REF!="Padrão",$H$4=#REF!),BDI!#REF!,IF(AND(#REF!="Diferenciado",$H$4=#REF!),BDI!$E$17,IF(AND(#REF!="Diferenciado",$H$4=#REF!),BDI!#REF!,IF(#REF!="ZERO",0))))),"")</f>
        <v>#REF!</v>
      </c>
      <c r="H1583" s="129" t="str">
        <f t="shared" si="85"/>
        <v/>
      </c>
      <c r="I1583" s="127" t="str">
        <f t="shared" si="86"/>
        <v/>
      </c>
    </row>
    <row r="1584" spans="1:9" hidden="1" x14ac:dyDescent="0.35">
      <c r="A1584" s="160" t="s">
        <v>4295</v>
      </c>
      <c r="B1584" s="108" t="s">
        <v>3416</v>
      </c>
      <c r="C1584" s="109" t="s">
        <v>16</v>
      </c>
      <c r="D1584" s="109">
        <v>0</v>
      </c>
      <c r="E1584" s="126" t="s">
        <v>402</v>
      </c>
      <c r="F1584" s="127" t="str">
        <f t="shared" si="84"/>
        <v/>
      </c>
      <c r="G1584" s="128" t="e">
        <f>IF(A1584&lt;&gt;"",IF(AND(#REF!="Padrão",$H$4=#REF!),BDI!$B$17,IF(AND(#REF!="Padrão",$H$4=#REF!),BDI!#REF!,IF(AND(#REF!="Diferenciado",$H$4=#REF!),BDI!$E$17,IF(AND(#REF!="Diferenciado",$H$4=#REF!),BDI!#REF!,IF(#REF!="ZERO",0))))),"")</f>
        <v>#REF!</v>
      </c>
      <c r="H1584" s="129" t="str">
        <f t="shared" si="85"/>
        <v/>
      </c>
      <c r="I1584" s="127" t="str">
        <f t="shared" si="86"/>
        <v/>
      </c>
    </row>
    <row r="1585" spans="1:9" hidden="1" x14ac:dyDescent="0.35">
      <c r="A1585" s="160" t="s">
        <v>4296</v>
      </c>
      <c r="B1585" s="108" t="s">
        <v>3417</v>
      </c>
      <c r="C1585" s="109" t="s">
        <v>16</v>
      </c>
      <c r="D1585" s="109">
        <v>0</v>
      </c>
      <c r="E1585" s="126" t="s">
        <v>402</v>
      </c>
      <c r="F1585" s="127" t="str">
        <f t="shared" si="84"/>
        <v/>
      </c>
      <c r="G1585" s="128" t="e">
        <f>IF(A1585&lt;&gt;"",IF(AND(#REF!="Padrão",$H$4=#REF!),BDI!$B$17,IF(AND(#REF!="Padrão",$H$4=#REF!),BDI!#REF!,IF(AND(#REF!="Diferenciado",$H$4=#REF!),BDI!$E$17,IF(AND(#REF!="Diferenciado",$H$4=#REF!),BDI!#REF!,IF(#REF!="ZERO",0))))),"")</f>
        <v>#REF!</v>
      </c>
      <c r="H1585" s="129" t="str">
        <f t="shared" si="85"/>
        <v/>
      </c>
      <c r="I1585" s="127" t="str">
        <f t="shared" si="86"/>
        <v/>
      </c>
    </row>
    <row r="1586" spans="1:9" hidden="1" x14ac:dyDescent="0.35">
      <c r="A1586" s="160" t="s">
        <v>4297</v>
      </c>
      <c r="B1586" s="108" t="s">
        <v>3418</v>
      </c>
      <c r="C1586" s="109" t="s">
        <v>16</v>
      </c>
      <c r="D1586" s="109">
        <v>0</v>
      </c>
      <c r="E1586" s="126" t="s">
        <v>402</v>
      </c>
      <c r="F1586" s="127" t="str">
        <f t="shared" si="84"/>
        <v/>
      </c>
      <c r="G1586" s="128" t="e">
        <f>IF(A1586&lt;&gt;"",IF(AND(#REF!="Padrão",$H$4=#REF!),BDI!$B$17,IF(AND(#REF!="Padrão",$H$4=#REF!),BDI!#REF!,IF(AND(#REF!="Diferenciado",$H$4=#REF!),BDI!$E$17,IF(AND(#REF!="Diferenciado",$H$4=#REF!),BDI!#REF!,IF(#REF!="ZERO",0))))),"")</f>
        <v>#REF!</v>
      </c>
      <c r="H1586" s="129" t="str">
        <f t="shared" si="85"/>
        <v/>
      </c>
      <c r="I1586" s="127" t="str">
        <f t="shared" si="86"/>
        <v/>
      </c>
    </row>
    <row r="1587" spans="1:9" hidden="1" x14ac:dyDescent="0.35">
      <c r="A1587" s="160" t="s">
        <v>4298</v>
      </c>
      <c r="B1587" s="108" t="s">
        <v>3419</v>
      </c>
      <c r="C1587" s="109" t="s">
        <v>16</v>
      </c>
      <c r="D1587" s="109">
        <v>0</v>
      </c>
      <c r="E1587" s="126" t="s">
        <v>402</v>
      </c>
      <c r="F1587" s="127" t="str">
        <f t="shared" si="84"/>
        <v/>
      </c>
      <c r="G1587" s="128" t="e">
        <f>IF(A1587&lt;&gt;"",IF(AND(#REF!="Padrão",$H$4=#REF!),BDI!$B$17,IF(AND(#REF!="Padrão",$H$4=#REF!),BDI!#REF!,IF(AND(#REF!="Diferenciado",$H$4=#REF!),BDI!$E$17,IF(AND(#REF!="Diferenciado",$H$4=#REF!),BDI!#REF!,IF(#REF!="ZERO",0))))),"")</f>
        <v>#REF!</v>
      </c>
      <c r="H1587" s="129" t="str">
        <f t="shared" si="85"/>
        <v/>
      </c>
      <c r="I1587" s="127" t="str">
        <f t="shared" si="86"/>
        <v/>
      </c>
    </row>
    <row r="1588" spans="1:9" hidden="1" x14ac:dyDescent="0.35">
      <c r="A1588" s="160" t="s">
        <v>4299</v>
      </c>
      <c r="B1588" s="108" t="s">
        <v>3420</v>
      </c>
      <c r="C1588" s="109" t="s">
        <v>69</v>
      </c>
      <c r="D1588" s="109">
        <v>0</v>
      </c>
      <c r="E1588" s="126" t="s">
        <v>402</v>
      </c>
      <c r="F1588" s="127" t="str">
        <f t="shared" si="84"/>
        <v/>
      </c>
      <c r="G1588" s="128" t="e">
        <f>IF(A1588&lt;&gt;"",IF(AND(#REF!="Padrão",$H$4=#REF!),BDI!$B$17,IF(AND(#REF!="Padrão",$H$4=#REF!),BDI!#REF!,IF(AND(#REF!="Diferenciado",$H$4=#REF!),BDI!$E$17,IF(AND(#REF!="Diferenciado",$H$4=#REF!),BDI!#REF!,IF(#REF!="ZERO",0))))),"")</f>
        <v>#REF!</v>
      </c>
      <c r="H1588" s="129" t="str">
        <f t="shared" si="85"/>
        <v/>
      </c>
      <c r="I1588" s="127" t="str">
        <f t="shared" si="86"/>
        <v/>
      </c>
    </row>
    <row r="1589" spans="1:9" hidden="1" x14ac:dyDescent="0.35">
      <c r="A1589" s="160" t="s">
        <v>4300</v>
      </c>
      <c r="B1589" s="108" t="s">
        <v>3421</v>
      </c>
      <c r="C1589" s="109" t="s">
        <v>69</v>
      </c>
      <c r="D1589" s="109">
        <v>0</v>
      </c>
      <c r="E1589" s="126" t="s">
        <v>402</v>
      </c>
      <c r="F1589" s="127" t="str">
        <f t="shared" si="84"/>
        <v/>
      </c>
      <c r="G1589" s="128" t="e">
        <f>IF(A1589&lt;&gt;"",IF(AND(#REF!="Padrão",$H$4=#REF!),BDI!$B$17,IF(AND(#REF!="Padrão",$H$4=#REF!),BDI!#REF!,IF(AND(#REF!="Diferenciado",$H$4=#REF!),BDI!$E$17,IF(AND(#REF!="Diferenciado",$H$4=#REF!),BDI!#REF!,IF(#REF!="ZERO",0))))),"")</f>
        <v>#REF!</v>
      </c>
      <c r="H1589" s="129" t="str">
        <f t="shared" si="85"/>
        <v/>
      </c>
      <c r="I1589" s="127" t="str">
        <f t="shared" si="86"/>
        <v/>
      </c>
    </row>
    <row r="1590" spans="1:9" hidden="1" x14ac:dyDescent="0.35">
      <c r="A1590" s="160" t="s">
        <v>4301</v>
      </c>
      <c r="B1590" s="108" t="s">
        <v>5496</v>
      </c>
      <c r="C1590" s="109" t="s">
        <v>69</v>
      </c>
      <c r="D1590" s="109">
        <v>0</v>
      </c>
      <c r="E1590" s="126" t="s">
        <v>402</v>
      </c>
      <c r="F1590" s="127" t="str">
        <f t="shared" si="84"/>
        <v/>
      </c>
      <c r="G1590" s="128" t="e">
        <f>IF(A1590&lt;&gt;"",IF(AND(#REF!="Padrão",$H$4=#REF!),BDI!$B$17,IF(AND(#REF!="Padrão",$H$4=#REF!),BDI!#REF!,IF(AND(#REF!="Diferenciado",$H$4=#REF!),BDI!$E$17,IF(AND(#REF!="Diferenciado",$H$4=#REF!),BDI!#REF!,IF(#REF!="ZERO",0))))),"")</f>
        <v>#REF!</v>
      </c>
      <c r="H1590" s="129" t="str">
        <f t="shared" si="85"/>
        <v/>
      </c>
      <c r="I1590" s="127" t="str">
        <f t="shared" si="86"/>
        <v/>
      </c>
    </row>
    <row r="1591" spans="1:9" hidden="1" x14ac:dyDescent="0.35">
      <c r="A1591" s="160" t="s">
        <v>4302</v>
      </c>
      <c r="B1591" s="108" t="s">
        <v>5497</v>
      </c>
      <c r="C1591" s="109" t="s">
        <v>69</v>
      </c>
      <c r="D1591" s="109">
        <v>0</v>
      </c>
      <c r="E1591" s="126" t="s">
        <v>402</v>
      </c>
      <c r="F1591" s="127" t="str">
        <f t="shared" si="84"/>
        <v/>
      </c>
      <c r="G1591" s="128" t="e">
        <f>IF(A1591&lt;&gt;"",IF(AND(#REF!="Padrão",$H$4=#REF!),BDI!$B$17,IF(AND(#REF!="Padrão",$H$4=#REF!),BDI!#REF!,IF(AND(#REF!="Diferenciado",$H$4=#REF!),BDI!$E$17,IF(AND(#REF!="Diferenciado",$H$4=#REF!),BDI!#REF!,IF(#REF!="ZERO",0))))),"")</f>
        <v>#REF!</v>
      </c>
      <c r="H1591" s="129" t="str">
        <f t="shared" si="85"/>
        <v/>
      </c>
      <c r="I1591" s="127" t="str">
        <f t="shared" si="86"/>
        <v/>
      </c>
    </row>
    <row r="1592" spans="1:9" hidden="1" x14ac:dyDescent="0.35">
      <c r="A1592" s="160" t="s">
        <v>4303</v>
      </c>
      <c r="B1592" s="108" t="s">
        <v>5498</v>
      </c>
      <c r="C1592" s="109" t="s">
        <v>69</v>
      </c>
      <c r="D1592" s="109">
        <v>0</v>
      </c>
      <c r="E1592" s="126" t="s">
        <v>402</v>
      </c>
      <c r="F1592" s="127" t="str">
        <f t="shared" si="84"/>
        <v/>
      </c>
      <c r="G1592" s="128" t="e">
        <f>IF(A1592&lt;&gt;"",IF(AND(#REF!="Padrão",$H$4=#REF!),BDI!$B$17,IF(AND(#REF!="Padrão",$H$4=#REF!),BDI!#REF!,IF(AND(#REF!="Diferenciado",$H$4=#REF!),BDI!$E$17,IF(AND(#REF!="Diferenciado",$H$4=#REF!),BDI!#REF!,IF(#REF!="ZERO",0))))),"")</f>
        <v>#REF!</v>
      </c>
      <c r="H1592" s="129" t="str">
        <f t="shared" si="85"/>
        <v/>
      </c>
      <c r="I1592" s="127" t="str">
        <f t="shared" si="86"/>
        <v/>
      </c>
    </row>
    <row r="1593" spans="1:9" hidden="1" x14ac:dyDescent="0.35">
      <c r="A1593" s="160" t="s">
        <v>4304</v>
      </c>
      <c r="B1593" s="108" t="s">
        <v>5499</v>
      </c>
      <c r="C1593" s="109" t="s">
        <v>69</v>
      </c>
      <c r="D1593" s="109">
        <v>0</v>
      </c>
      <c r="E1593" s="126" t="s">
        <v>402</v>
      </c>
      <c r="F1593" s="127" t="str">
        <f t="shared" si="84"/>
        <v/>
      </c>
      <c r="G1593" s="128" t="e">
        <f>IF(A1593&lt;&gt;"",IF(AND(#REF!="Padrão",$H$4=#REF!),BDI!$B$17,IF(AND(#REF!="Padrão",$H$4=#REF!),BDI!#REF!,IF(AND(#REF!="Diferenciado",$H$4=#REF!),BDI!$E$17,IF(AND(#REF!="Diferenciado",$H$4=#REF!),BDI!#REF!,IF(#REF!="ZERO",0))))),"")</f>
        <v>#REF!</v>
      </c>
      <c r="H1593" s="129" t="str">
        <f t="shared" si="85"/>
        <v/>
      </c>
      <c r="I1593" s="127" t="str">
        <f t="shared" si="86"/>
        <v/>
      </c>
    </row>
    <row r="1594" spans="1:9" hidden="1" x14ac:dyDescent="0.35">
      <c r="A1594" s="160" t="s">
        <v>4305</v>
      </c>
      <c r="B1594" s="108" t="s">
        <v>5500</v>
      </c>
      <c r="C1594" s="109" t="s">
        <v>69</v>
      </c>
      <c r="D1594" s="109">
        <v>0</v>
      </c>
      <c r="E1594" s="126" t="s">
        <v>402</v>
      </c>
      <c r="F1594" s="127" t="str">
        <f t="shared" si="84"/>
        <v/>
      </c>
      <c r="G1594" s="128" t="e">
        <f>IF(A1594&lt;&gt;"",IF(AND(#REF!="Padrão",$H$4=#REF!),BDI!$B$17,IF(AND(#REF!="Padrão",$H$4=#REF!),BDI!#REF!,IF(AND(#REF!="Diferenciado",$H$4=#REF!),BDI!$E$17,IF(AND(#REF!="Diferenciado",$H$4=#REF!),BDI!#REF!,IF(#REF!="ZERO",0))))),"")</f>
        <v>#REF!</v>
      </c>
      <c r="H1594" s="129" t="str">
        <f t="shared" si="85"/>
        <v/>
      </c>
      <c r="I1594" s="127" t="str">
        <f t="shared" si="86"/>
        <v/>
      </c>
    </row>
    <row r="1595" spans="1:9" hidden="1" x14ac:dyDescent="0.35">
      <c r="A1595" s="160" t="s">
        <v>4306</v>
      </c>
      <c r="B1595" s="108" t="s">
        <v>5501</v>
      </c>
      <c r="C1595" s="109" t="s">
        <v>69</v>
      </c>
      <c r="D1595" s="109">
        <v>0</v>
      </c>
      <c r="E1595" s="126" t="s">
        <v>402</v>
      </c>
      <c r="F1595" s="127" t="str">
        <f t="shared" si="84"/>
        <v/>
      </c>
      <c r="G1595" s="128" t="e">
        <f>IF(A1595&lt;&gt;"",IF(AND(#REF!="Padrão",$H$4=#REF!),BDI!$B$17,IF(AND(#REF!="Padrão",$H$4=#REF!),BDI!#REF!,IF(AND(#REF!="Diferenciado",$H$4=#REF!),BDI!$E$17,IF(AND(#REF!="Diferenciado",$H$4=#REF!),BDI!#REF!,IF(#REF!="ZERO",0))))),"")</f>
        <v>#REF!</v>
      </c>
      <c r="H1595" s="129" t="str">
        <f t="shared" si="85"/>
        <v/>
      </c>
      <c r="I1595" s="127" t="str">
        <f t="shared" si="86"/>
        <v/>
      </c>
    </row>
    <row r="1596" spans="1:9" hidden="1" x14ac:dyDescent="0.35">
      <c r="A1596" s="160" t="s">
        <v>4307</v>
      </c>
      <c r="B1596" s="108" t="s">
        <v>5502</v>
      </c>
      <c r="C1596" s="109" t="s">
        <v>69</v>
      </c>
      <c r="D1596" s="109">
        <v>0</v>
      </c>
      <c r="E1596" s="126" t="s">
        <v>402</v>
      </c>
      <c r="F1596" s="127" t="str">
        <f t="shared" si="84"/>
        <v/>
      </c>
      <c r="G1596" s="128" t="e">
        <f>IF(A1596&lt;&gt;"",IF(AND(#REF!="Padrão",$H$4=#REF!),BDI!$B$17,IF(AND(#REF!="Padrão",$H$4=#REF!),BDI!#REF!,IF(AND(#REF!="Diferenciado",$H$4=#REF!),BDI!$E$17,IF(AND(#REF!="Diferenciado",$H$4=#REF!),BDI!#REF!,IF(#REF!="ZERO",0))))),"")</f>
        <v>#REF!</v>
      </c>
      <c r="H1596" s="129" t="str">
        <f t="shared" si="85"/>
        <v/>
      </c>
      <c r="I1596" s="127" t="str">
        <f t="shared" si="86"/>
        <v/>
      </c>
    </row>
    <row r="1597" spans="1:9" hidden="1" x14ac:dyDescent="0.35">
      <c r="A1597" s="160" t="s">
        <v>4308</v>
      </c>
      <c r="B1597" s="108" t="s">
        <v>5503</v>
      </c>
      <c r="C1597" s="109" t="s">
        <v>69</v>
      </c>
      <c r="D1597" s="109">
        <v>0</v>
      </c>
      <c r="E1597" s="126" t="s">
        <v>402</v>
      </c>
      <c r="F1597" s="127" t="str">
        <f t="shared" si="84"/>
        <v/>
      </c>
      <c r="G1597" s="128" t="e">
        <f>IF(A1597&lt;&gt;"",IF(AND(#REF!="Padrão",$H$4=#REF!),BDI!$B$17,IF(AND(#REF!="Padrão",$H$4=#REF!),BDI!#REF!,IF(AND(#REF!="Diferenciado",$H$4=#REF!),BDI!$E$17,IF(AND(#REF!="Diferenciado",$H$4=#REF!),BDI!#REF!,IF(#REF!="ZERO",0))))),"")</f>
        <v>#REF!</v>
      </c>
      <c r="H1597" s="129" t="str">
        <f t="shared" si="85"/>
        <v/>
      </c>
      <c r="I1597" s="127" t="str">
        <f t="shared" si="86"/>
        <v/>
      </c>
    </row>
    <row r="1598" spans="1:9" hidden="1" x14ac:dyDescent="0.35">
      <c r="A1598" s="160" t="s">
        <v>4309</v>
      </c>
      <c r="B1598" s="108" t="s">
        <v>5504</v>
      </c>
      <c r="C1598" s="109" t="s">
        <v>69</v>
      </c>
      <c r="D1598" s="109">
        <v>0</v>
      </c>
      <c r="E1598" s="126" t="s">
        <v>402</v>
      </c>
      <c r="F1598" s="127" t="str">
        <f t="shared" si="84"/>
        <v/>
      </c>
      <c r="G1598" s="128" t="e">
        <f>IF(A1598&lt;&gt;"",IF(AND(#REF!="Padrão",$H$4=#REF!),BDI!$B$17,IF(AND(#REF!="Padrão",$H$4=#REF!),BDI!#REF!,IF(AND(#REF!="Diferenciado",$H$4=#REF!),BDI!$E$17,IF(AND(#REF!="Diferenciado",$H$4=#REF!),BDI!#REF!,IF(#REF!="ZERO",0))))),"")</f>
        <v>#REF!</v>
      </c>
      <c r="H1598" s="129" t="str">
        <f t="shared" si="85"/>
        <v/>
      </c>
      <c r="I1598" s="127" t="str">
        <f t="shared" si="86"/>
        <v/>
      </c>
    </row>
    <row r="1599" spans="1:9" hidden="1" x14ac:dyDescent="0.35">
      <c r="A1599" s="160" t="s">
        <v>4310</v>
      </c>
      <c r="B1599" s="108" t="s">
        <v>5505</v>
      </c>
      <c r="C1599" s="109" t="s">
        <v>69</v>
      </c>
      <c r="D1599" s="109">
        <v>0</v>
      </c>
      <c r="E1599" s="126" t="s">
        <v>402</v>
      </c>
      <c r="F1599" s="127" t="str">
        <f t="shared" si="84"/>
        <v/>
      </c>
      <c r="G1599" s="128" t="e">
        <f>IF(A1599&lt;&gt;"",IF(AND(#REF!="Padrão",$H$4=#REF!),BDI!$B$17,IF(AND(#REF!="Padrão",$H$4=#REF!),BDI!#REF!,IF(AND(#REF!="Diferenciado",$H$4=#REF!),BDI!$E$17,IF(AND(#REF!="Diferenciado",$H$4=#REF!),BDI!#REF!,IF(#REF!="ZERO",0))))),"")</f>
        <v>#REF!</v>
      </c>
      <c r="H1599" s="129" t="str">
        <f t="shared" si="85"/>
        <v/>
      </c>
      <c r="I1599" s="127" t="str">
        <f t="shared" si="86"/>
        <v/>
      </c>
    </row>
    <row r="1600" spans="1:9" hidden="1" x14ac:dyDescent="0.35">
      <c r="A1600" s="160" t="s">
        <v>4311</v>
      </c>
      <c r="B1600" s="108" t="s">
        <v>5506</v>
      </c>
      <c r="C1600" s="109" t="s">
        <v>69</v>
      </c>
      <c r="D1600" s="109">
        <v>0</v>
      </c>
      <c r="E1600" s="126" t="s">
        <v>402</v>
      </c>
      <c r="F1600" s="127" t="str">
        <f t="shared" si="84"/>
        <v/>
      </c>
      <c r="G1600" s="128" t="e">
        <f>IF(A1600&lt;&gt;"",IF(AND(#REF!="Padrão",$H$4=#REF!),BDI!$B$17,IF(AND(#REF!="Padrão",$H$4=#REF!),BDI!#REF!,IF(AND(#REF!="Diferenciado",$H$4=#REF!),BDI!$E$17,IF(AND(#REF!="Diferenciado",$H$4=#REF!),BDI!#REF!,IF(#REF!="ZERO",0))))),"")</f>
        <v>#REF!</v>
      </c>
      <c r="H1600" s="129" t="str">
        <f t="shared" si="85"/>
        <v/>
      </c>
      <c r="I1600" s="127" t="str">
        <f t="shared" si="86"/>
        <v/>
      </c>
    </row>
    <row r="1601" spans="1:9" hidden="1" x14ac:dyDescent="0.35">
      <c r="A1601" s="160" t="s">
        <v>4312</v>
      </c>
      <c r="B1601" s="108" t="s">
        <v>5507</v>
      </c>
      <c r="C1601" s="109" t="s">
        <v>69</v>
      </c>
      <c r="D1601" s="109">
        <v>0</v>
      </c>
      <c r="E1601" s="126" t="s">
        <v>402</v>
      </c>
      <c r="F1601" s="127" t="str">
        <f t="shared" si="84"/>
        <v/>
      </c>
      <c r="G1601" s="128" t="e">
        <f>IF(A1601&lt;&gt;"",IF(AND(#REF!="Padrão",$H$4=#REF!),BDI!$B$17,IF(AND(#REF!="Padrão",$H$4=#REF!),BDI!#REF!,IF(AND(#REF!="Diferenciado",$H$4=#REF!),BDI!$E$17,IF(AND(#REF!="Diferenciado",$H$4=#REF!),BDI!#REF!,IF(#REF!="ZERO",0))))),"")</f>
        <v>#REF!</v>
      </c>
      <c r="H1601" s="129" t="str">
        <f t="shared" si="85"/>
        <v/>
      </c>
      <c r="I1601" s="127" t="str">
        <f t="shared" si="86"/>
        <v/>
      </c>
    </row>
    <row r="1602" spans="1:9" hidden="1" x14ac:dyDescent="0.35">
      <c r="A1602" s="160" t="s">
        <v>4313</v>
      </c>
      <c r="B1602" s="108" t="s">
        <v>5508</v>
      </c>
      <c r="C1602" s="109" t="s">
        <v>69</v>
      </c>
      <c r="D1602" s="109">
        <v>0</v>
      </c>
      <c r="E1602" s="126" t="s">
        <v>402</v>
      </c>
      <c r="F1602" s="127" t="str">
        <f t="shared" si="84"/>
        <v/>
      </c>
      <c r="G1602" s="128" t="e">
        <f>IF(A1602&lt;&gt;"",IF(AND(#REF!="Padrão",$H$4=#REF!),BDI!$B$17,IF(AND(#REF!="Padrão",$H$4=#REF!),BDI!#REF!,IF(AND(#REF!="Diferenciado",$H$4=#REF!),BDI!$E$17,IF(AND(#REF!="Diferenciado",$H$4=#REF!),BDI!#REF!,IF(#REF!="ZERO",0))))),"")</f>
        <v>#REF!</v>
      </c>
      <c r="H1602" s="129" t="str">
        <f t="shared" si="85"/>
        <v/>
      </c>
      <c r="I1602" s="127" t="str">
        <f t="shared" si="86"/>
        <v/>
      </c>
    </row>
    <row r="1603" spans="1:9" hidden="1" x14ac:dyDescent="0.35">
      <c r="A1603" s="160" t="s">
        <v>4314</v>
      </c>
      <c r="B1603" s="108" t="s">
        <v>5509</v>
      </c>
      <c r="C1603" s="109" t="s">
        <v>69</v>
      </c>
      <c r="D1603" s="109">
        <v>0</v>
      </c>
      <c r="E1603" s="126" t="s">
        <v>402</v>
      </c>
      <c r="F1603" s="127" t="str">
        <f t="shared" si="84"/>
        <v/>
      </c>
      <c r="G1603" s="128" t="e">
        <f>IF(A1603&lt;&gt;"",IF(AND(#REF!="Padrão",$H$4=#REF!),BDI!$B$17,IF(AND(#REF!="Padrão",$H$4=#REF!),BDI!#REF!,IF(AND(#REF!="Diferenciado",$H$4=#REF!),BDI!$E$17,IF(AND(#REF!="Diferenciado",$H$4=#REF!),BDI!#REF!,IF(#REF!="ZERO",0))))),"")</f>
        <v>#REF!</v>
      </c>
      <c r="H1603" s="129" t="str">
        <f t="shared" si="85"/>
        <v/>
      </c>
      <c r="I1603" s="127" t="str">
        <f t="shared" si="86"/>
        <v/>
      </c>
    </row>
    <row r="1604" spans="1:9" hidden="1" x14ac:dyDescent="0.35">
      <c r="A1604" s="160" t="s">
        <v>4315</v>
      </c>
      <c r="B1604" s="108" t="s">
        <v>3433</v>
      </c>
      <c r="C1604" s="109" t="s">
        <v>69</v>
      </c>
      <c r="D1604" s="109">
        <v>0</v>
      </c>
      <c r="E1604" s="126">
        <f ca="1">OFFSET(INDEX(Composições!A:J,MATCH(Orçamentária!A1604,Composições!A:A,0),8),2,0)</f>
        <v>0</v>
      </c>
      <c r="F1604" s="127">
        <f t="shared" ca="1" si="84"/>
        <v>0</v>
      </c>
      <c r="G1604" s="128" t="e">
        <f>IF(A1604&lt;&gt;"",IF(AND(#REF!="Padrão",$H$4=#REF!),BDI!$B$17,IF(AND(#REF!="Padrão",$H$4=#REF!),BDI!#REF!,IF(AND(#REF!="Diferenciado",$H$4=#REF!),BDI!$E$17,IF(AND(#REF!="Diferenciado",$H$4=#REF!),BDI!#REF!,IF(#REF!="ZERO",0))))),"")</f>
        <v>#REF!</v>
      </c>
      <c r="H1604" s="129" t="e">
        <f t="shared" ca="1" si="85"/>
        <v>#REF!</v>
      </c>
      <c r="I1604" s="127" t="e">
        <f t="shared" ca="1" si="86"/>
        <v>#REF!</v>
      </c>
    </row>
    <row r="1605" spans="1:9" hidden="1" x14ac:dyDescent="0.35">
      <c r="A1605" s="160" t="s">
        <v>4316</v>
      </c>
      <c r="B1605" s="108" t="s">
        <v>3434</v>
      </c>
      <c r="C1605" s="109" t="s">
        <v>69</v>
      </c>
      <c r="D1605" s="109">
        <v>0</v>
      </c>
      <c r="E1605" s="126">
        <f ca="1">OFFSET(INDEX(Composições!A:J,MATCH(Orçamentária!A1605,Composições!A:A,0),8),2,0)</f>
        <v>0</v>
      </c>
      <c r="F1605" s="127">
        <f t="shared" ca="1" si="84"/>
        <v>0</v>
      </c>
      <c r="G1605" s="128" t="e">
        <f>IF(A1605&lt;&gt;"",IF(AND(#REF!="Padrão",$H$4=#REF!),BDI!$B$17,IF(AND(#REF!="Padrão",$H$4=#REF!),BDI!#REF!,IF(AND(#REF!="Diferenciado",$H$4=#REF!),BDI!$E$17,IF(AND(#REF!="Diferenciado",$H$4=#REF!),BDI!#REF!,IF(#REF!="ZERO",0))))),"")</f>
        <v>#REF!</v>
      </c>
      <c r="H1605" s="129" t="e">
        <f t="shared" ca="1" si="85"/>
        <v>#REF!</v>
      </c>
      <c r="I1605" s="127" t="e">
        <f t="shared" ca="1" si="86"/>
        <v>#REF!</v>
      </c>
    </row>
    <row r="1606" spans="1:9" hidden="1" x14ac:dyDescent="0.35">
      <c r="A1606" s="160" t="s">
        <v>4317</v>
      </c>
      <c r="B1606" s="108" t="s">
        <v>3435</v>
      </c>
      <c r="C1606" s="109" t="s">
        <v>69</v>
      </c>
      <c r="D1606" s="109">
        <v>0</v>
      </c>
      <c r="E1606" s="126">
        <f ca="1">OFFSET(INDEX(Composições!A:J,MATCH(Orçamentária!A1606,Composições!A:A,0),8),2,0)</f>
        <v>0</v>
      </c>
      <c r="F1606" s="127">
        <f t="shared" ca="1" si="84"/>
        <v>0</v>
      </c>
      <c r="G1606" s="128" t="e">
        <f>IF(A1606&lt;&gt;"",IF(AND(#REF!="Padrão",$H$4=#REF!),BDI!$B$17,IF(AND(#REF!="Padrão",$H$4=#REF!),BDI!#REF!,IF(AND(#REF!="Diferenciado",$H$4=#REF!),BDI!$E$17,IF(AND(#REF!="Diferenciado",$H$4=#REF!),BDI!#REF!,IF(#REF!="ZERO",0))))),"")</f>
        <v>#REF!</v>
      </c>
      <c r="H1606" s="129" t="e">
        <f t="shared" ca="1" si="85"/>
        <v>#REF!</v>
      </c>
      <c r="I1606" s="127" t="e">
        <f t="shared" ca="1" si="86"/>
        <v>#REF!</v>
      </c>
    </row>
    <row r="1607" spans="1:9" hidden="1" x14ac:dyDescent="0.35">
      <c r="A1607" s="160" t="s">
        <v>4318</v>
      </c>
      <c r="B1607" s="108" t="s">
        <v>3436</v>
      </c>
      <c r="C1607" s="109" t="s">
        <v>69</v>
      </c>
      <c r="D1607" s="109">
        <v>0</v>
      </c>
      <c r="E1607" s="126">
        <f ca="1">OFFSET(INDEX(Composições!A:J,MATCH(Orçamentária!A1607,Composições!A:A,0),8),2,0)</f>
        <v>0</v>
      </c>
      <c r="F1607" s="127">
        <f t="shared" ca="1" si="84"/>
        <v>0</v>
      </c>
      <c r="G1607" s="128" t="e">
        <f>IF(A1607&lt;&gt;"",IF(AND(#REF!="Padrão",$H$4=#REF!),BDI!$B$17,IF(AND(#REF!="Padrão",$H$4=#REF!),BDI!#REF!,IF(AND(#REF!="Diferenciado",$H$4=#REF!),BDI!$E$17,IF(AND(#REF!="Diferenciado",$H$4=#REF!),BDI!#REF!,IF(#REF!="ZERO",0))))),"")</f>
        <v>#REF!</v>
      </c>
      <c r="H1607" s="129" t="e">
        <f t="shared" ca="1" si="85"/>
        <v>#REF!</v>
      </c>
      <c r="I1607" s="127" t="e">
        <f t="shared" ca="1" si="86"/>
        <v>#REF!</v>
      </c>
    </row>
    <row r="1608" spans="1:9" hidden="1" x14ac:dyDescent="0.35">
      <c r="A1608" s="160" t="s">
        <v>4319</v>
      </c>
      <c r="B1608" s="108" t="s">
        <v>3437</v>
      </c>
      <c r="C1608" s="109" t="s">
        <v>69</v>
      </c>
      <c r="D1608" s="109">
        <v>0</v>
      </c>
      <c r="E1608" s="126">
        <f ca="1">OFFSET(INDEX(Composições!A:J,MATCH(Orçamentária!A1608,Composições!A:A,0),8),2,0)</f>
        <v>0</v>
      </c>
      <c r="F1608" s="127">
        <f t="shared" ca="1" si="84"/>
        <v>0</v>
      </c>
      <c r="G1608" s="128" t="e">
        <f>IF(A1608&lt;&gt;"",IF(AND(#REF!="Padrão",$H$4=#REF!),BDI!$B$17,IF(AND(#REF!="Padrão",$H$4=#REF!),BDI!#REF!,IF(AND(#REF!="Diferenciado",$H$4=#REF!),BDI!$E$17,IF(AND(#REF!="Diferenciado",$H$4=#REF!),BDI!#REF!,IF(#REF!="ZERO",0))))),"")</f>
        <v>#REF!</v>
      </c>
      <c r="H1608" s="129" t="e">
        <f t="shared" ca="1" si="85"/>
        <v>#REF!</v>
      </c>
      <c r="I1608" s="127" t="e">
        <f t="shared" ca="1" si="86"/>
        <v>#REF!</v>
      </c>
    </row>
    <row r="1609" spans="1:9" hidden="1" x14ac:dyDescent="0.35">
      <c r="A1609" s="160" t="s">
        <v>4320</v>
      </c>
      <c r="B1609" s="108" t="s">
        <v>8163</v>
      </c>
      <c r="C1609" s="109" t="s">
        <v>69</v>
      </c>
      <c r="D1609" s="109">
        <v>0</v>
      </c>
      <c r="E1609" s="126" t="s">
        <v>402</v>
      </c>
      <c r="F1609" s="127" t="str">
        <f t="shared" si="84"/>
        <v/>
      </c>
      <c r="G1609" s="128" t="e">
        <f>IF(A1609&lt;&gt;"",IF(AND(#REF!="Padrão",$H$4=#REF!),BDI!$B$17,IF(AND(#REF!="Padrão",$H$4=#REF!),BDI!#REF!,IF(AND(#REF!="Diferenciado",$H$4=#REF!),BDI!$E$17,IF(AND(#REF!="Diferenciado",$H$4=#REF!),BDI!#REF!,IF(#REF!="ZERO",0))))),"")</f>
        <v>#REF!</v>
      </c>
      <c r="H1609" s="129" t="str">
        <f t="shared" si="85"/>
        <v/>
      </c>
      <c r="I1609" s="127" t="str">
        <f t="shared" si="86"/>
        <v/>
      </c>
    </row>
    <row r="1610" spans="1:9" hidden="1" x14ac:dyDescent="0.35">
      <c r="A1610" s="160" t="s">
        <v>4321</v>
      </c>
      <c r="B1610" s="108" t="s">
        <v>8164</v>
      </c>
      <c r="C1610" s="109" t="s">
        <v>69</v>
      </c>
      <c r="D1610" s="109">
        <v>0</v>
      </c>
      <c r="E1610" s="126" t="s">
        <v>402</v>
      </c>
      <c r="F1610" s="127" t="str">
        <f t="shared" si="84"/>
        <v/>
      </c>
      <c r="G1610" s="128" t="e">
        <f>IF(A1610&lt;&gt;"",IF(AND(#REF!="Padrão",$H$4=#REF!),BDI!$B$17,IF(AND(#REF!="Padrão",$H$4=#REF!),BDI!#REF!,IF(AND(#REF!="Diferenciado",$H$4=#REF!),BDI!$E$17,IF(AND(#REF!="Diferenciado",$H$4=#REF!),BDI!#REF!,IF(#REF!="ZERO",0))))),"")</f>
        <v>#REF!</v>
      </c>
      <c r="H1610" s="129" t="str">
        <f t="shared" si="85"/>
        <v/>
      </c>
      <c r="I1610" s="127" t="str">
        <f t="shared" si="86"/>
        <v/>
      </c>
    </row>
    <row r="1611" spans="1:9" hidden="1" x14ac:dyDescent="0.35">
      <c r="A1611" s="160" t="s">
        <v>4322</v>
      </c>
      <c r="B1611" s="108" t="s">
        <v>8165</v>
      </c>
      <c r="C1611" s="109" t="s">
        <v>69</v>
      </c>
      <c r="D1611" s="109">
        <v>0</v>
      </c>
      <c r="E1611" s="126" t="s">
        <v>402</v>
      </c>
      <c r="F1611" s="127" t="str">
        <f t="shared" si="84"/>
        <v/>
      </c>
      <c r="G1611" s="128" t="e">
        <f>IF(A1611&lt;&gt;"",IF(AND(#REF!="Padrão",$H$4=#REF!),BDI!$B$17,IF(AND(#REF!="Padrão",$H$4=#REF!),BDI!#REF!,IF(AND(#REF!="Diferenciado",$H$4=#REF!),BDI!$E$17,IF(AND(#REF!="Diferenciado",$H$4=#REF!),BDI!#REF!,IF(#REF!="ZERO",0))))),"")</f>
        <v>#REF!</v>
      </c>
      <c r="H1611" s="129" t="str">
        <f t="shared" si="85"/>
        <v/>
      </c>
      <c r="I1611" s="127" t="str">
        <f t="shared" si="86"/>
        <v/>
      </c>
    </row>
    <row r="1612" spans="1:9" hidden="1" x14ac:dyDescent="0.35">
      <c r="A1612" s="160" t="s">
        <v>4323</v>
      </c>
      <c r="B1612" s="108" t="s">
        <v>8166</v>
      </c>
      <c r="C1612" s="109" t="s">
        <v>69</v>
      </c>
      <c r="D1612" s="109">
        <v>0</v>
      </c>
      <c r="E1612" s="126" t="s">
        <v>402</v>
      </c>
      <c r="F1612" s="127" t="str">
        <f t="shared" si="84"/>
        <v/>
      </c>
      <c r="G1612" s="128" t="e">
        <f>IF(A1612&lt;&gt;"",IF(AND(#REF!="Padrão",$H$4=#REF!),BDI!$B$17,IF(AND(#REF!="Padrão",$H$4=#REF!),BDI!#REF!,IF(AND(#REF!="Diferenciado",$H$4=#REF!),BDI!$E$17,IF(AND(#REF!="Diferenciado",$H$4=#REF!),BDI!#REF!,IF(#REF!="ZERO",0))))),"")</f>
        <v>#REF!</v>
      </c>
      <c r="H1612" s="129" t="str">
        <f t="shared" si="85"/>
        <v/>
      </c>
      <c r="I1612" s="127" t="str">
        <f t="shared" si="86"/>
        <v/>
      </c>
    </row>
    <row r="1613" spans="1:9" hidden="1" x14ac:dyDescent="0.35">
      <c r="A1613" s="160" t="s">
        <v>4324</v>
      </c>
      <c r="B1613" s="108" t="s">
        <v>8167</v>
      </c>
      <c r="C1613" s="109" t="s">
        <v>69</v>
      </c>
      <c r="D1613" s="109">
        <v>0</v>
      </c>
      <c r="E1613" s="126" t="s">
        <v>402</v>
      </c>
      <c r="F1613" s="127" t="str">
        <f t="shared" si="84"/>
        <v/>
      </c>
      <c r="G1613" s="128" t="e">
        <f>IF(A1613&lt;&gt;"",IF(AND(#REF!="Padrão",$H$4=#REF!),BDI!$B$17,IF(AND(#REF!="Padrão",$H$4=#REF!),BDI!#REF!,IF(AND(#REF!="Diferenciado",$H$4=#REF!),BDI!$E$17,IF(AND(#REF!="Diferenciado",$H$4=#REF!),BDI!#REF!,IF(#REF!="ZERO",0))))),"")</f>
        <v>#REF!</v>
      </c>
      <c r="H1613" s="129" t="str">
        <f t="shared" si="85"/>
        <v/>
      </c>
      <c r="I1613" s="127" t="str">
        <f t="shared" si="86"/>
        <v/>
      </c>
    </row>
    <row r="1614" spans="1:9" hidden="1" x14ac:dyDescent="0.35">
      <c r="A1614" s="160" t="s">
        <v>4325</v>
      </c>
      <c r="B1614" s="108" t="s">
        <v>8168</v>
      </c>
      <c r="C1614" s="109" t="s">
        <v>69</v>
      </c>
      <c r="D1614" s="109">
        <v>0</v>
      </c>
      <c r="E1614" s="126" t="s">
        <v>402</v>
      </c>
      <c r="F1614" s="127" t="str">
        <f t="shared" si="84"/>
        <v/>
      </c>
      <c r="G1614" s="128" t="e">
        <f>IF(A1614&lt;&gt;"",IF(AND(#REF!="Padrão",$H$4=#REF!),BDI!$B$17,IF(AND(#REF!="Padrão",$H$4=#REF!),BDI!#REF!,IF(AND(#REF!="Diferenciado",$H$4=#REF!),BDI!$E$17,IF(AND(#REF!="Diferenciado",$H$4=#REF!),BDI!#REF!,IF(#REF!="ZERO",0))))),"")</f>
        <v>#REF!</v>
      </c>
      <c r="H1614" s="129" t="str">
        <f t="shared" si="85"/>
        <v/>
      </c>
      <c r="I1614" s="127" t="str">
        <f t="shared" si="86"/>
        <v/>
      </c>
    </row>
    <row r="1615" spans="1:9" hidden="1" x14ac:dyDescent="0.35">
      <c r="A1615" s="160" t="s">
        <v>4326</v>
      </c>
      <c r="B1615" s="108" t="s">
        <v>8169</v>
      </c>
      <c r="C1615" s="109" t="s">
        <v>69</v>
      </c>
      <c r="D1615" s="109">
        <v>0</v>
      </c>
      <c r="E1615" s="126" t="s">
        <v>402</v>
      </c>
      <c r="F1615" s="127" t="str">
        <f t="shared" si="84"/>
        <v/>
      </c>
      <c r="G1615" s="128" t="e">
        <f>IF(A1615&lt;&gt;"",IF(AND(#REF!="Padrão",$H$4=#REF!),BDI!$B$17,IF(AND(#REF!="Padrão",$H$4=#REF!),BDI!#REF!,IF(AND(#REF!="Diferenciado",$H$4=#REF!),BDI!$E$17,IF(AND(#REF!="Diferenciado",$H$4=#REF!),BDI!#REF!,IF(#REF!="ZERO",0))))),"")</f>
        <v>#REF!</v>
      </c>
      <c r="H1615" s="129" t="str">
        <f t="shared" si="85"/>
        <v/>
      </c>
      <c r="I1615" s="127" t="str">
        <f t="shared" si="86"/>
        <v/>
      </c>
    </row>
    <row r="1616" spans="1:9" hidden="1" x14ac:dyDescent="0.35">
      <c r="A1616" s="160" t="s">
        <v>4327</v>
      </c>
      <c r="B1616" s="108" t="s">
        <v>8170</v>
      </c>
      <c r="C1616" s="109" t="s">
        <v>69</v>
      </c>
      <c r="D1616" s="109">
        <v>0</v>
      </c>
      <c r="E1616" s="126" t="s">
        <v>402</v>
      </c>
      <c r="F1616" s="127" t="str">
        <f t="shared" si="84"/>
        <v/>
      </c>
      <c r="G1616" s="128" t="e">
        <f>IF(A1616&lt;&gt;"",IF(AND(#REF!="Padrão",$H$4=#REF!),BDI!$B$17,IF(AND(#REF!="Padrão",$H$4=#REF!),BDI!#REF!,IF(AND(#REF!="Diferenciado",$H$4=#REF!),BDI!$E$17,IF(AND(#REF!="Diferenciado",$H$4=#REF!),BDI!#REF!,IF(#REF!="ZERO",0))))),"")</f>
        <v>#REF!</v>
      </c>
      <c r="H1616" s="129" t="str">
        <f t="shared" si="85"/>
        <v/>
      </c>
      <c r="I1616" s="127" t="str">
        <f t="shared" si="86"/>
        <v/>
      </c>
    </row>
    <row r="1617" spans="1:9" hidden="1" x14ac:dyDescent="0.35">
      <c r="A1617" s="160" t="s">
        <v>4328</v>
      </c>
      <c r="B1617" s="108" t="s">
        <v>8171</v>
      </c>
      <c r="C1617" s="109" t="s">
        <v>69</v>
      </c>
      <c r="D1617" s="109">
        <v>0</v>
      </c>
      <c r="E1617" s="126" t="s">
        <v>402</v>
      </c>
      <c r="F1617" s="127" t="str">
        <f t="shared" si="84"/>
        <v/>
      </c>
      <c r="G1617" s="128" t="e">
        <f>IF(A1617&lt;&gt;"",IF(AND(#REF!="Padrão",$H$4=#REF!),BDI!$B$17,IF(AND(#REF!="Padrão",$H$4=#REF!),BDI!#REF!,IF(AND(#REF!="Diferenciado",$H$4=#REF!),BDI!$E$17,IF(AND(#REF!="Diferenciado",$H$4=#REF!),BDI!#REF!,IF(#REF!="ZERO",0))))),"")</f>
        <v>#REF!</v>
      </c>
      <c r="H1617" s="129" t="str">
        <f t="shared" si="85"/>
        <v/>
      </c>
      <c r="I1617" s="127" t="str">
        <f t="shared" si="86"/>
        <v/>
      </c>
    </row>
    <row r="1618" spans="1:9" hidden="1" x14ac:dyDescent="0.35">
      <c r="A1618" s="160" t="s">
        <v>4329</v>
      </c>
      <c r="B1618" s="108" t="s">
        <v>8172</v>
      </c>
      <c r="C1618" s="109" t="s">
        <v>69</v>
      </c>
      <c r="D1618" s="109">
        <v>0</v>
      </c>
      <c r="E1618" s="126" t="s">
        <v>402</v>
      </c>
      <c r="F1618" s="127" t="str">
        <f t="shared" si="84"/>
        <v/>
      </c>
      <c r="G1618" s="128" t="e">
        <f>IF(A1618&lt;&gt;"",IF(AND(#REF!="Padrão",$H$4=#REF!),BDI!$B$17,IF(AND(#REF!="Padrão",$H$4=#REF!),BDI!#REF!,IF(AND(#REF!="Diferenciado",$H$4=#REF!),BDI!$E$17,IF(AND(#REF!="Diferenciado",$H$4=#REF!),BDI!#REF!,IF(#REF!="ZERO",0))))),"")</f>
        <v>#REF!</v>
      </c>
      <c r="H1618" s="129" t="str">
        <f t="shared" si="85"/>
        <v/>
      </c>
      <c r="I1618" s="127" t="str">
        <f t="shared" si="86"/>
        <v/>
      </c>
    </row>
    <row r="1619" spans="1:9" hidden="1" x14ac:dyDescent="0.35">
      <c r="A1619" s="160" t="s">
        <v>4330</v>
      </c>
      <c r="B1619" s="108" t="s">
        <v>8173</v>
      </c>
      <c r="C1619" s="109" t="s">
        <v>69</v>
      </c>
      <c r="D1619" s="109">
        <v>0</v>
      </c>
      <c r="E1619" s="126" t="s">
        <v>402</v>
      </c>
      <c r="F1619" s="127" t="str">
        <f t="shared" si="84"/>
        <v/>
      </c>
      <c r="G1619" s="128" t="e">
        <f>IF(A1619&lt;&gt;"",IF(AND(#REF!="Padrão",$H$4=#REF!),BDI!$B$17,IF(AND(#REF!="Padrão",$H$4=#REF!),BDI!#REF!,IF(AND(#REF!="Diferenciado",$H$4=#REF!),BDI!$E$17,IF(AND(#REF!="Diferenciado",$H$4=#REF!),BDI!#REF!,IF(#REF!="ZERO",0))))),"")</f>
        <v>#REF!</v>
      </c>
      <c r="H1619" s="129" t="str">
        <f t="shared" si="85"/>
        <v/>
      </c>
      <c r="I1619" s="127" t="str">
        <f t="shared" si="86"/>
        <v/>
      </c>
    </row>
    <row r="1620" spans="1:9" hidden="1" x14ac:dyDescent="0.35">
      <c r="A1620" s="160" t="s">
        <v>4331</v>
      </c>
      <c r="B1620" s="108" t="s">
        <v>8174</v>
      </c>
      <c r="C1620" s="109" t="s">
        <v>69</v>
      </c>
      <c r="D1620" s="109">
        <v>0</v>
      </c>
      <c r="E1620" s="126" t="s">
        <v>402</v>
      </c>
      <c r="F1620" s="127" t="str">
        <f t="shared" si="84"/>
        <v/>
      </c>
      <c r="G1620" s="128" t="e">
        <f>IF(A1620&lt;&gt;"",IF(AND(#REF!="Padrão",$H$4=#REF!),BDI!$B$17,IF(AND(#REF!="Padrão",$H$4=#REF!),BDI!#REF!,IF(AND(#REF!="Diferenciado",$H$4=#REF!),BDI!$E$17,IF(AND(#REF!="Diferenciado",$H$4=#REF!),BDI!#REF!,IF(#REF!="ZERO",0))))),"")</f>
        <v>#REF!</v>
      </c>
      <c r="H1620" s="129" t="str">
        <f t="shared" si="85"/>
        <v/>
      </c>
      <c r="I1620" s="127" t="str">
        <f t="shared" si="86"/>
        <v/>
      </c>
    </row>
    <row r="1621" spans="1:9" hidden="1" x14ac:dyDescent="0.35">
      <c r="A1621" s="160" t="s">
        <v>4332</v>
      </c>
      <c r="B1621" s="108" t="s">
        <v>8175</v>
      </c>
      <c r="C1621" s="109" t="s">
        <v>69</v>
      </c>
      <c r="D1621" s="109">
        <v>0</v>
      </c>
      <c r="E1621" s="126" t="s">
        <v>402</v>
      </c>
      <c r="F1621" s="127" t="str">
        <f t="shared" si="84"/>
        <v/>
      </c>
      <c r="G1621" s="128" t="e">
        <f>IF(A1621&lt;&gt;"",IF(AND(#REF!="Padrão",$H$4=#REF!),BDI!$B$17,IF(AND(#REF!="Padrão",$H$4=#REF!),BDI!#REF!,IF(AND(#REF!="Diferenciado",$H$4=#REF!),BDI!$E$17,IF(AND(#REF!="Diferenciado",$H$4=#REF!),BDI!#REF!,IF(#REF!="ZERO",0))))),"")</f>
        <v>#REF!</v>
      </c>
      <c r="H1621" s="129" t="str">
        <f t="shared" si="85"/>
        <v/>
      </c>
      <c r="I1621" s="127" t="str">
        <f t="shared" si="86"/>
        <v/>
      </c>
    </row>
    <row r="1622" spans="1:9" hidden="1" x14ac:dyDescent="0.35">
      <c r="A1622" s="160" t="s">
        <v>4333</v>
      </c>
      <c r="B1622" s="108" t="s">
        <v>8176</v>
      </c>
      <c r="C1622" s="109" t="s">
        <v>69</v>
      </c>
      <c r="D1622" s="109">
        <v>0</v>
      </c>
      <c r="E1622" s="126" t="s">
        <v>402</v>
      </c>
      <c r="F1622" s="127" t="str">
        <f t="shared" si="84"/>
        <v/>
      </c>
      <c r="G1622" s="128" t="e">
        <f>IF(A1622&lt;&gt;"",IF(AND(#REF!="Padrão",$H$4=#REF!),BDI!$B$17,IF(AND(#REF!="Padrão",$H$4=#REF!),BDI!#REF!,IF(AND(#REF!="Diferenciado",$H$4=#REF!),BDI!$E$17,IF(AND(#REF!="Diferenciado",$H$4=#REF!),BDI!#REF!,IF(#REF!="ZERO",0))))),"")</f>
        <v>#REF!</v>
      </c>
      <c r="H1622" s="129" t="str">
        <f t="shared" si="85"/>
        <v/>
      </c>
      <c r="I1622" s="127" t="str">
        <f t="shared" si="86"/>
        <v/>
      </c>
    </row>
    <row r="1623" spans="1:9" hidden="1" x14ac:dyDescent="0.35">
      <c r="A1623" s="160" t="s">
        <v>4334</v>
      </c>
      <c r="B1623" s="108" t="s">
        <v>8177</v>
      </c>
      <c r="C1623" s="109" t="s">
        <v>69</v>
      </c>
      <c r="D1623" s="109">
        <v>0</v>
      </c>
      <c r="E1623" s="126" t="s">
        <v>402</v>
      </c>
      <c r="F1623" s="127" t="str">
        <f t="shared" si="84"/>
        <v/>
      </c>
      <c r="G1623" s="128" t="e">
        <f>IF(A1623&lt;&gt;"",IF(AND(#REF!="Padrão",$H$4=#REF!),BDI!$B$17,IF(AND(#REF!="Padrão",$H$4=#REF!),BDI!#REF!,IF(AND(#REF!="Diferenciado",$H$4=#REF!),BDI!$E$17,IF(AND(#REF!="Diferenciado",$H$4=#REF!),BDI!#REF!,IF(#REF!="ZERO",0))))),"")</f>
        <v>#REF!</v>
      </c>
      <c r="H1623" s="129" t="str">
        <f t="shared" si="85"/>
        <v/>
      </c>
      <c r="I1623" s="127" t="str">
        <f t="shared" si="86"/>
        <v/>
      </c>
    </row>
    <row r="1624" spans="1:9" hidden="1" x14ac:dyDescent="0.35">
      <c r="A1624" s="160" t="s">
        <v>4335</v>
      </c>
      <c r="B1624" s="108" t="s">
        <v>8178</v>
      </c>
      <c r="C1624" s="109" t="s">
        <v>69</v>
      </c>
      <c r="D1624" s="109">
        <v>0</v>
      </c>
      <c r="E1624" s="126" t="s">
        <v>402</v>
      </c>
      <c r="F1624" s="127" t="str">
        <f t="shared" si="84"/>
        <v/>
      </c>
      <c r="G1624" s="128" t="e">
        <f>IF(A1624&lt;&gt;"",IF(AND(#REF!="Padrão",$H$4=#REF!),BDI!$B$17,IF(AND(#REF!="Padrão",$H$4=#REF!),BDI!#REF!,IF(AND(#REF!="Diferenciado",$H$4=#REF!),BDI!$E$17,IF(AND(#REF!="Diferenciado",$H$4=#REF!),BDI!#REF!,IF(#REF!="ZERO",0))))),"")</f>
        <v>#REF!</v>
      </c>
      <c r="H1624" s="129" t="str">
        <f t="shared" si="85"/>
        <v/>
      </c>
      <c r="I1624" s="127" t="str">
        <f t="shared" si="86"/>
        <v/>
      </c>
    </row>
    <row r="1625" spans="1:9" hidden="1" x14ac:dyDescent="0.35">
      <c r="A1625" s="160" t="s">
        <v>4336</v>
      </c>
      <c r="B1625" s="108" t="s">
        <v>8179</v>
      </c>
      <c r="C1625" s="109" t="s">
        <v>69</v>
      </c>
      <c r="D1625" s="109">
        <v>0</v>
      </c>
      <c r="E1625" s="126" t="s">
        <v>402</v>
      </c>
      <c r="F1625" s="127" t="str">
        <f t="shared" si="84"/>
        <v/>
      </c>
      <c r="G1625" s="128" t="e">
        <f>IF(A1625&lt;&gt;"",IF(AND(#REF!="Padrão",$H$4=#REF!),BDI!$B$17,IF(AND(#REF!="Padrão",$H$4=#REF!),BDI!#REF!,IF(AND(#REF!="Diferenciado",$H$4=#REF!),BDI!$E$17,IF(AND(#REF!="Diferenciado",$H$4=#REF!),BDI!#REF!,IF(#REF!="ZERO",0))))),"")</f>
        <v>#REF!</v>
      </c>
      <c r="H1625" s="129" t="str">
        <f t="shared" si="85"/>
        <v/>
      </c>
      <c r="I1625" s="127" t="str">
        <f t="shared" si="86"/>
        <v/>
      </c>
    </row>
    <row r="1626" spans="1:9" hidden="1" x14ac:dyDescent="0.35">
      <c r="A1626" s="160" t="s">
        <v>4337</v>
      </c>
      <c r="B1626" s="108" t="s">
        <v>8180</v>
      </c>
      <c r="C1626" s="109" t="s">
        <v>69</v>
      </c>
      <c r="D1626" s="109">
        <v>0</v>
      </c>
      <c r="E1626" s="126" t="s">
        <v>402</v>
      </c>
      <c r="F1626" s="127" t="str">
        <f t="shared" si="84"/>
        <v/>
      </c>
      <c r="G1626" s="128" t="e">
        <f>IF(A1626&lt;&gt;"",IF(AND(#REF!="Padrão",$H$4=#REF!),BDI!$B$17,IF(AND(#REF!="Padrão",$H$4=#REF!),BDI!#REF!,IF(AND(#REF!="Diferenciado",$H$4=#REF!),BDI!$E$17,IF(AND(#REF!="Diferenciado",$H$4=#REF!),BDI!#REF!,IF(#REF!="ZERO",0))))),"")</f>
        <v>#REF!</v>
      </c>
      <c r="H1626" s="129" t="str">
        <f t="shared" si="85"/>
        <v/>
      </c>
      <c r="I1626" s="127" t="str">
        <f t="shared" si="86"/>
        <v/>
      </c>
    </row>
    <row r="1627" spans="1:9" hidden="1" x14ac:dyDescent="0.35">
      <c r="A1627" s="160" t="s">
        <v>4338</v>
      </c>
      <c r="B1627" s="108" t="s">
        <v>8181</v>
      </c>
      <c r="C1627" s="109" t="s">
        <v>69</v>
      </c>
      <c r="D1627" s="109">
        <v>0</v>
      </c>
      <c r="E1627" s="126" t="s">
        <v>402</v>
      </c>
      <c r="F1627" s="127" t="str">
        <f t="shared" si="84"/>
        <v/>
      </c>
      <c r="G1627" s="128" t="e">
        <f>IF(A1627&lt;&gt;"",IF(AND(#REF!="Padrão",$H$4=#REF!),BDI!$B$17,IF(AND(#REF!="Padrão",$H$4=#REF!),BDI!#REF!,IF(AND(#REF!="Diferenciado",$H$4=#REF!),BDI!$E$17,IF(AND(#REF!="Diferenciado",$H$4=#REF!),BDI!#REF!,IF(#REF!="ZERO",0))))),"")</f>
        <v>#REF!</v>
      </c>
      <c r="H1627" s="129" t="str">
        <f t="shared" si="85"/>
        <v/>
      </c>
      <c r="I1627" s="127" t="str">
        <f t="shared" si="86"/>
        <v/>
      </c>
    </row>
    <row r="1628" spans="1:9" hidden="1" x14ac:dyDescent="0.35">
      <c r="A1628" s="160" t="s">
        <v>4339</v>
      </c>
      <c r="B1628" s="108" t="s">
        <v>8182</v>
      </c>
      <c r="C1628" s="109" t="s">
        <v>69</v>
      </c>
      <c r="D1628" s="109">
        <v>0</v>
      </c>
      <c r="E1628" s="126" t="s">
        <v>402</v>
      </c>
      <c r="F1628" s="127" t="str">
        <f t="shared" si="84"/>
        <v/>
      </c>
      <c r="G1628" s="128" t="e">
        <f>IF(A1628&lt;&gt;"",IF(AND(#REF!="Padrão",$H$4=#REF!),BDI!$B$17,IF(AND(#REF!="Padrão",$H$4=#REF!),BDI!#REF!,IF(AND(#REF!="Diferenciado",$H$4=#REF!),BDI!$E$17,IF(AND(#REF!="Diferenciado",$H$4=#REF!),BDI!#REF!,IF(#REF!="ZERO",0))))),"")</f>
        <v>#REF!</v>
      </c>
      <c r="H1628" s="129" t="str">
        <f t="shared" si="85"/>
        <v/>
      </c>
      <c r="I1628" s="127" t="str">
        <f t="shared" si="86"/>
        <v/>
      </c>
    </row>
    <row r="1629" spans="1:9" hidden="1" x14ac:dyDescent="0.35">
      <c r="A1629" s="160" t="s">
        <v>4340</v>
      </c>
      <c r="B1629" s="108" t="s">
        <v>8183</v>
      </c>
      <c r="C1629" s="109" t="s">
        <v>69</v>
      </c>
      <c r="D1629" s="109">
        <v>0</v>
      </c>
      <c r="E1629" s="126" t="s">
        <v>402</v>
      </c>
      <c r="F1629" s="127" t="str">
        <f t="shared" si="84"/>
        <v/>
      </c>
      <c r="G1629" s="128" t="e">
        <f>IF(A1629&lt;&gt;"",IF(AND(#REF!="Padrão",$H$4=#REF!),BDI!$B$17,IF(AND(#REF!="Padrão",$H$4=#REF!),BDI!#REF!,IF(AND(#REF!="Diferenciado",$H$4=#REF!),BDI!$E$17,IF(AND(#REF!="Diferenciado",$H$4=#REF!),BDI!#REF!,IF(#REF!="ZERO",0))))),"")</f>
        <v>#REF!</v>
      </c>
      <c r="H1629" s="129" t="str">
        <f t="shared" si="85"/>
        <v/>
      </c>
      <c r="I1629" s="127" t="str">
        <f t="shared" si="86"/>
        <v/>
      </c>
    </row>
    <row r="1630" spans="1:9" hidden="1" x14ac:dyDescent="0.35">
      <c r="A1630" s="160" t="s">
        <v>4341</v>
      </c>
      <c r="B1630" s="108" t="s">
        <v>3439</v>
      </c>
      <c r="C1630" s="109" t="s">
        <v>16</v>
      </c>
      <c r="D1630" s="109">
        <v>0</v>
      </c>
      <c r="E1630" s="126" t="s">
        <v>402</v>
      </c>
      <c r="F1630" s="127" t="str">
        <f t="shared" si="84"/>
        <v/>
      </c>
      <c r="G1630" s="128" t="e">
        <f>IF(A1630&lt;&gt;"",IF(AND(#REF!="Padrão",$H$4=#REF!),BDI!$B$17,IF(AND(#REF!="Padrão",$H$4=#REF!),BDI!#REF!,IF(AND(#REF!="Diferenciado",$H$4=#REF!),BDI!$E$17,IF(AND(#REF!="Diferenciado",$H$4=#REF!),BDI!#REF!,IF(#REF!="ZERO",0))))),"")</f>
        <v>#REF!</v>
      </c>
      <c r="H1630" s="129" t="str">
        <f t="shared" si="85"/>
        <v/>
      </c>
      <c r="I1630" s="127" t="str">
        <f t="shared" si="86"/>
        <v/>
      </c>
    </row>
    <row r="1631" spans="1:9" hidden="1" x14ac:dyDescent="0.35">
      <c r="A1631" s="160" t="s">
        <v>4342</v>
      </c>
      <c r="B1631" s="108" t="s">
        <v>3440</v>
      </c>
      <c r="C1631" s="109" t="s">
        <v>16</v>
      </c>
      <c r="D1631" s="109">
        <v>0</v>
      </c>
      <c r="E1631" s="126" t="s">
        <v>402</v>
      </c>
      <c r="F1631" s="127" t="str">
        <f t="shared" si="84"/>
        <v/>
      </c>
      <c r="G1631" s="128" t="e">
        <f>IF(A1631&lt;&gt;"",IF(AND(#REF!="Padrão",$H$4=#REF!),BDI!$B$17,IF(AND(#REF!="Padrão",$H$4=#REF!),BDI!#REF!,IF(AND(#REF!="Diferenciado",$H$4=#REF!),BDI!$E$17,IF(AND(#REF!="Diferenciado",$H$4=#REF!),BDI!#REF!,IF(#REF!="ZERO",0))))),"")</f>
        <v>#REF!</v>
      </c>
      <c r="H1631" s="129" t="str">
        <f t="shared" si="85"/>
        <v/>
      </c>
      <c r="I1631" s="127" t="str">
        <f t="shared" si="86"/>
        <v/>
      </c>
    </row>
    <row r="1632" spans="1:9" hidden="1" x14ac:dyDescent="0.35">
      <c r="A1632" s="160" t="s">
        <v>4343</v>
      </c>
      <c r="B1632" s="108" t="s">
        <v>3441</v>
      </c>
      <c r="C1632" s="109" t="s">
        <v>16</v>
      </c>
      <c r="D1632" s="109">
        <v>0</v>
      </c>
      <c r="E1632" s="126" t="s">
        <v>402</v>
      </c>
      <c r="F1632" s="127" t="str">
        <f t="shared" si="84"/>
        <v/>
      </c>
      <c r="G1632" s="128" t="e">
        <f>IF(A1632&lt;&gt;"",IF(AND(#REF!="Padrão",$H$4=#REF!),BDI!$B$17,IF(AND(#REF!="Padrão",$H$4=#REF!),BDI!#REF!,IF(AND(#REF!="Diferenciado",$H$4=#REF!),BDI!$E$17,IF(AND(#REF!="Diferenciado",$H$4=#REF!),BDI!#REF!,IF(#REF!="ZERO",0))))),"")</f>
        <v>#REF!</v>
      </c>
      <c r="H1632" s="129" t="str">
        <f t="shared" si="85"/>
        <v/>
      </c>
      <c r="I1632" s="127" t="str">
        <f t="shared" si="86"/>
        <v/>
      </c>
    </row>
    <row r="1633" spans="1:9" hidden="1" x14ac:dyDescent="0.35">
      <c r="A1633" s="160" t="s">
        <v>4344</v>
      </c>
      <c r="B1633" s="108" t="s">
        <v>8184</v>
      </c>
      <c r="C1633" s="109" t="s">
        <v>16</v>
      </c>
      <c r="D1633" s="109">
        <v>0</v>
      </c>
      <c r="E1633" s="126" t="s">
        <v>402</v>
      </c>
      <c r="F1633" s="127" t="str">
        <f t="shared" si="84"/>
        <v/>
      </c>
      <c r="G1633" s="128" t="e">
        <f>IF(A1633&lt;&gt;"",IF(AND(#REF!="Padrão",$H$4=#REF!),BDI!$B$17,IF(AND(#REF!="Padrão",$H$4=#REF!),BDI!#REF!,IF(AND(#REF!="Diferenciado",$H$4=#REF!),BDI!$E$17,IF(AND(#REF!="Diferenciado",$H$4=#REF!),BDI!#REF!,IF(#REF!="ZERO",0))))),"")</f>
        <v>#REF!</v>
      </c>
      <c r="H1633" s="129" t="str">
        <f t="shared" si="85"/>
        <v/>
      </c>
      <c r="I1633" s="127" t="str">
        <f t="shared" si="86"/>
        <v/>
      </c>
    </row>
    <row r="1634" spans="1:9" hidden="1" x14ac:dyDescent="0.35">
      <c r="A1634" s="160" t="s">
        <v>4345</v>
      </c>
      <c r="B1634" s="108" t="s">
        <v>8185</v>
      </c>
      <c r="C1634" s="109" t="s">
        <v>16</v>
      </c>
      <c r="D1634" s="109">
        <v>0</v>
      </c>
      <c r="E1634" s="126" t="s">
        <v>402</v>
      </c>
      <c r="F1634" s="127" t="str">
        <f t="shared" si="84"/>
        <v/>
      </c>
      <c r="G1634" s="128" t="e">
        <f>IF(A1634&lt;&gt;"",IF(AND(#REF!="Padrão",$H$4=#REF!),BDI!$B$17,IF(AND(#REF!="Padrão",$H$4=#REF!),BDI!#REF!,IF(AND(#REF!="Diferenciado",$H$4=#REF!),BDI!$E$17,IF(AND(#REF!="Diferenciado",$H$4=#REF!),BDI!#REF!,IF(#REF!="ZERO",0))))),"")</f>
        <v>#REF!</v>
      </c>
      <c r="H1634" s="129" t="str">
        <f t="shared" si="85"/>
        <v/>
      </c>
      <c r="I1634" s="127" t="str">
        <f t="shared" si="86"/>
        <v/>
      </c>
    </row>
    <row r="1635" spans="1:9" hidden="1" x14ac:dyDescent="0.35">
      <c r="A1635" s="160" t="s">
        <v>4346</v>
      </c>
      <c r="B1635" s="108" t="s">
        <v>8186</v>
      </c>
      <c r="C1635" s="109" t="s">
        <v>16</v>
      </c>
      <c r="D1635" s="109">
        <v>0</v>
      </c>
      <c r="E1635" s="126" t="s">
        <v>402</v>
      </c>
      <c r="F1635" s="127" t="str">
        <f t="shared" si="84"/>
        <v/>
      </c>
      <c r="G1635" s="128" t="e">
        <f>IF(A1635&lt;&gt;"",IF(AND(#REF!="Padrão",$H$4=#REF!),BDI!$B$17,IF(AND(#REF!="Padrão",$H$4=#REF!),BDI!#REF!,IF(AND(#REF!="Diferenciado",$H$4=#REF!),BDI!$E$17,IF(AND(#REF!="Diferenciado",$H$4=#REF!),BDI!#REF!,IF(#REF!="ZERO",0))))),"")</f>
        <v>#REF!</v>
      </c>
      <c r="H1635" s="129" t="str">
        <f t="shared" si="85"/>
        <v/>
      </c>
      <c r="I1635" s="127" t="str">
        <f t="shared" si="86"/>
        <v/>
      </c>
    </row>
    <row r="1636" spans="1:9" hidden="1" x14ac:dyDescent="0.35">
      <c r="A1636" s="160" t="s">
        <v>4347</v>
      </c>
      <c r="B1636" s="108" t="s">
        <v>8187</v>
      </c>
      <c r="C1636" s="109" t="s">
        <v>16</v>
      </c>
      <c r="D1636" s="109">
        <v>0</v>
      </c>
      <c r="E1636" s="126" t="s">
        <v>402</v>
      </c>
      <c r="F1636" s="127" t="str">
        <f t="shared" si="84"/>
        <v/>
      </c>
      <c r="G1636" s="128" t="e">
        <f>IF(A1636&lt;&gt;"",IF(AND(#REF!="Padrão",$H$4=#REF!),BDI!$B$17,IF(AND(#REF!="Padrão",$H$4=#REF!),BDI!#REF!,IF(AND(#REF!="Diferenciado",$H$4=#REF!),BDI!$E$17,IF(AND(#REF!="Diferenciado",$H$4=#REF!),BDI!#REF!,IF(#REF!="ZERO",0))))),"")</f>
        <v>#REF!</v>
      </c>
      <c r="H1636" s="129" t="str">
        <f t="shared" si="85"/>
        <v/>
      </c>
      <c r="I1636" s="127" t="str">
        <f t="shared" si="86"/>
        <v/>
      </c>
    </row>
    <row r="1637" spans="1:9" hidden="1" x14ac:dyDescent="0.35">
      <c r="A1637" s="160" t="s">
        <v>4348</v>
      </c>
      <c r="B1637" s="108" t="s">
        <v>8188</v>
      </c>
      <c r="C1637" s="109" t="s">
        <v>16</v>
      </c>
      <c r="D1637" s="109">
        <v>0</v>
      </c>
      <c r="E1637" s="126" t="s">
        <v>402</v>
      </c>
      <c r="F1637" s="127" t="str">
        <f t="shared" si="84"/>
        <v/>
      </c>
      <c r="G1637" s="128" t="e">
        <f>IF(A1637&lt;&gt;"",IF(AND(#REF!="Padrão",$H$4=#REF!),BDI!$B$17,IF(AND(#REF!="Padrão",$H$4=#REF!),BDI!#REF!,IF(AND(#REF!="Diferenciado",$H$4=#REF!),BDI!$E$17,IF(AND(#REF!="Diferenciado",$H$4=#REF!),BDI!#REF!,IF(#REF!="ZERO",0))))),"")</f>
        <v>#REF!</v>
      </c>
      <c r="H1637" s="129" t="str">
        <f t="shared" si="85"/>
        <v/>
      </c>
      <c r="I1637" s="127" t="str">
        <f t="shared" si="86"/>
        <v/>
      </c>
    </row>
    <row r="1638" spans="1:9" hidden="1" x14ac:dyDescent="0.35">
      <c r="A1638" s="160" t="s">
        <v>4349</v>
      </c>
      <c r="B1638" s="108" t="s">
        <v>8189</v>
      </c>
      <c r="C1638" s="109" t="s">
        <v>16</v>
      </c>
      <c r="D1638" s="109">
        <v>0</v>
      </c>
      <c r="E1638" s="126" t="s">
        <v>402</v>
      </c>
      <c r="F1638" s="127" t="str">
        <f t="shared" si="84"/>
        <v/>
      </c>
      <c r="G1638" s="128" t="e">
        <f>IF(A1638&lt;&gt;"",IF(AND(#REF!="Padrão",$H$4=#REF!),BDI!$B$17,IF(AND(#REF!="Padrão",$H$4=#REF!),BDI!#REF!,IF(AND(#REF!="Diferenciado",$H$4=#REF!),BDI!$E$17,IF(AND(#REF!="Diferenciado",$H$4=#REF!),BDI!#REF!,IF(#REF!="ZERO",0))))),"")</f>
        <v>#REF!</v>
      </c>
      <c r="H1638" s="129" t="str">
        <f t="shared" si="85"/>
        <v/>
      </c>
      <c r="I1638" s="127" t="str">
        <f t="shared" si="86"/>
        <v/>
      </c>
    </row>
    <row r="1639" spans="1:9" hidden="1" x14ac:dyDescent="0.35">
      <c r="A1639" s="160" t="s">
        <v>4350</v>
      </c>
      <c r="B1639" s="108" t="s">
        <v>8190</v>
      </c>
      <c r="C1639" s="109" t="s">
        <v>16</v>
      </c>
      <c r="D1639" s="109">
        <v>0</v>
      </c>
      <c r="E1639" s="126" t="s">
        <v>402</v>
      </c>
      <c r="F1639" s="127" t="str">
        <f t="shared" si="84"/>
        <v/>
      </c>
      <c r="G1639" s="128" t="e">
        <f>IF(A1639&lt;&gt;"",IF(AND(#REF!="Padrão",$H$4=#REF!),BDI!$B$17,IF(AND(#REF!="Padrão",$H$4=#REF!),BDI!#REF!,IF(AND(#REF!="Diferenciado",$H$4=#REF!),BDI!$E$17,IF(AND(#REF!="Diferenciado",$H$4=#REF!),BDI!#REF!,IF(#REF!="ZERO",0))))),"")</f>
        <v>#REF!</v>
      </c>
      <c r="H1639" s="129" t="str">
        <f t="shared" si="85"/>
        <v/>
      </c>
      <c r="I1639" s="127" t="str">
        <f t="shared" si="86"/>
        <v/>
      </c>
    </row>
    <row r="1640" spans="1:9" hidden="1" x14ac:dyDescent="0.35">
      <c r="A1640" s="160" t="s">
        <v>4351</v>
      </c>
      <c r="B1640" s="108" t="s">
        <v>8191</v>
      </c>
      <c r="C1640" s="109" t="s">
        <v>16</v>
      </c>
      <c r="D1640" s="109">
        <v>0</v>
      </c>
      <c r="E1640" s="126" t="s">
        <v>402</v>
      </c>
      <c r="F1640" s="127" t="str">
        <f t="shared" si="84"/>
        <v/>
      </c>
      <c r="G1640" s="128" t="e">
        <f>IF(A1640&lt;&gt;"",IF(AND(#REF!="Padrão",$H$4=#REF!),BDI!$B$17,IF(AND(#REF!="Padrão",$H$4=#REF!),BDI!#REF!,IF(AND(#REF!="Diferenciado",$H$4=#REF!),BDI!$E$17,IF(AND(#REF!="Diferenciado",$H$4=#REF!),BDI!#REF!,IF(#REF!="ZERO",0))))),"")</f>
        <v>#REF!</v>
      </c>
      <c r="H1640" s="129" t="str">
        <f t="shared" si="85"/>
        <v/>
      </c>
      <c r="I1640" s="127" t="str">
        <f t="shared" si="86"/>
        <v/>
      </c>
    </row>
    <row r="1641" spans="1:9" hidden="1" x14ac:dyDescent="0.35">
      <c r="A1641" s="160" t="s">
        <v>4352</v>
      </c>
      <c r="B1641" s="108" t="s">
        <v>8192</v>
      </c>
      <c r="C1641" s="109" t="s">
        <v>16</v>
      </c>
      <c r="D1641" s="109">
        <v>0</v>
      </c>
      <c r="E1641" s="126" t="s">
        <v>402</v>
      </c>
      <c r="F1641" s="127" t="str">
        <f t="shared" si="84"/>
        <v/>
      </c>
      <c r="G1641" s="128" t="e">
        <f>IF(A1641&lt;&gt;"",IF(AND(#REF!="Padrão",$H$4=#REF!),BDI!$B$17,IF(AND(#REF!="Padrão",$H$4=#REF!),BDI!#REF!,IF(AND(#REF!="Diferenciado",$H$4=#REF!),BDI!$E$17,IF(AND(#REF!="Diferenciado",$H$4=#REF!),BDI!#REF!,IF(#REF!="ZERO",0))))),"")</f>
        <v>#REF!</v>
      </c>
      <c r="H1641" s="129" t="str">
        <f t="shared" si="85"/>
        <v/>
      </c>
      <c r="I1641" s="127" t="str">
        <f t="shared" si="86"/>
        <v/>
      </c>
    </row>
    <row r="1642" spans="1:9" hidden="1" x14ac:dyDescent="0.35">
      <c r="A1642" s="160" t="s">
        <v>4353</v>
      </c>
      <c r="B1642" s="108" t="s">
        <v>8193</v>
      </c>
      <c r="C1642" s="109" t="s">
        <v>16</v>
      </c>
      <c r="D1642" s="109">
        <v>0</v>
      </c>
      <c r="E1642" s="126" t="s">
        <v>402</v>
      </c>
      <c r="F1642" s="127" t="str">
        <f t="shared" si="84"/>
        <v/>
      </c>
      <c r="G1642" s="128" t="e">
        <f>IF(A1642&lt;&gt;"",IF(AND(#REF!="Padrão",$H$4=#REF!),BDI!$B$17,IF(AND(#REF!="Padrão",$H$4=#REF!),BDI!#REF!,IF(AND(#REF!="Diferenciado",$H$4=#REF!),BDI!$E$17,IF(AND(#REF!="Diferenciado",$H$4=#REF!),BDI!#REF!,IF(#REF!="ZERO",0))))),"")</f>
        <v>#REF!</v>
      </c>
      <c r="H1642" s="129" t="str">
        <f t="shared" si="85"/>
        <v/>
      </c>
      <c r="I1642" s="127" t="str">
        <f t="shared" si="86"/>
        <v/>
      </c>
    </row>
    <row r="1643" spans="1:9" hidden="1" x14ac:dyDescent="0.35">
      <c r="A1643" s="160" t="s">
        <v>4354</v>
      </c>
      <c r="B1643" s="108" t="s">
        <v>8194</v>
      </c>
      <c r="C1643" s="109" t="s">
        <v>16</v>
      </c>
      <c r="D1643" s="109">
        <v>0</v>
      </c>
      <c r="E1643" s="126" t="s">
        <v>402</v>
      </c>
      <c r="F1643" s="127" t="str">
        <f t="shared" si="84"/>
        <v/>
      </c>
      <c r="G1643" s="128" t="e">
        <f>IF(A1643&lt;&gt;"",IF(AND(#REF!="Padrão",$H$4=#REF!),BDI!$B$17,IF(AND(#REF!="Padrão",$H$4=#REF!),BDI!#REF!,IF(AND(#REF!="Diferenciado",$H$4=#REF!),BDI!$E$17,IF(AND(#REF!="Diferenciado",$H$4=#REF!),BDI!#REF!,IF(#REF!="ZERO",0))))),"")</f>
        <v>#REF!</v>
      </c>
      <c r="H1643" s="129" t="str">
        <f t="shared" si="85"/>
        <v/>
      </c>
      <c r="I1643" s="127" t="str">
        <f t="shared" si="86"/>
        <v/>
      </c>
    </row>
    <row r="1644" spans="1:9" hidden="1" x14ac:dyDescent="0.35">
      <c r="A1644" s="160" t="s">
        <v>4355</v>
      </c>
      <c r="B1644" s="108" t="s">
        <v>8195</v>
      </c>
      <c r="C1644" s="109" t="s">
        <v>16</v>
      </c>
      <c r="D1644" s="109">
        <v>0</v>
      </c>
      <c r="E1644" s="126" t="s">
        <v>402</v>
      </c>
      <c r="F1644" s="127" t="str">
        <f t="shared" si="84"/>
        <v/>
      </c>
      <c r="G1644" s="128" t="e">
        <f>IF(A1644&lt;&gt;"",IF(AND(#REF!="Padrão",$H$4=#REF!),BDI!$B$17,IF(AND(#REF!="Padrão",$H$4=#REF!),BDI!#REF!,IF(AND(#REF!="Diferenciado",$H$4=#REF!),BDI!$E$17,IF(AND(#REF!="Diferenciado",$H$4=#REF!),BDI!#REF!,IF(#REF!="ZERO",0))))),"")</f>
        <v>#REF!</v>
      </c>
      <c r="H1644" s="129" t="str">
        <f t="shared" si="85"/>
        <v/>
      </c>
      <c r="I1644" s="127" t="str">
        <f t="shared" si="86"/>
        <v/>
      </c>
    </row>
    <row r="1645" spans="1:9" hidden="1" x14ac:dyDescent="0.35">
      <c r="A1645" s="160" t="s">
        <v>4356</v>
      </c>
      <c r="B1645" s="108" t="s">
        <v>8196</v>
      </c>
      <c r="C1645" s="109" t="s">
        <v>16</v>
      </c>
      <c r="D1645" s="109">
        <v>0</v>
      </c>
      <c r="E1645" s="126" t="s">
        <v>402</v>
      </c>
      <c r="F1645" s="127" t="str">
        <f t="shared" ref="F1645:F1708" si="87">IF(ISNUMBER(E1645),D1645*E1645,"")</f>
        <v/>
      </c>
      <c r="G1645" s="128" t="e">
        <f>IF(A1645&lt;&gt;"",IF(AND(#REF!="Padrão",$H$4=#REF!),BDI!$B$17,IF(AND(#REF!="Padrão",$H$4=#REF!),BDI!#REF!,IF(AND(#REF!="Diferenciado",$H$4=#REF!),BDI!$E$17,IF(AND(#REF!="Diferenciado",$H$4=#REF!),BDI!#REF!,IF(#REF!="ZERO",0))))),"")</f>
        <v>#REF!</v>
      </c>
      <c r="H1645" s="129" t="str">
        <f t="shared" ref="H1645:H1708" si="88">IF(ISNUMBER(E1645),ROUND(E1645*(1+G1645),2),"")</f>
        <v/>
      </c>
      <c r="I1645" s="127" t="str">
        <f t="shared" ref="I1645:I1708" si="89">IF(ISNUMBER(E1645),ROUND(H1645*D1645,2),"")</f>
        <v/>
      </c>
    </row>
    <row r="1646" spans="1:9" hidden="1" x14ac:dyDescent="0.35">
      <c r="A1646" s="160" t="s">
        <v>4357</v>
      </c>
      <c r="B1646" s="108" t="s">
        <v>8197</v>
      </c>
      <c r="C1646" s="109" t="s">
        <v>16</v>
      </c>
      <c r="D1646" s="109">
        <v>0</v>
      </c>
      <c r="E1646" s="126" t="s">
        <v>402</v>
      </c>
      <c r="F1646" s="127" t="str">
        <f t="shared" si="87"/>
        <v/>
      </c>
      <c r="G1646" s="128" t="e">
        <f>IF(A1646&lt;&gt;"",IF(AND(#REF!="Padrão",$H$4=#REF!),BDI!$B$17,IF(AND(#REF!="Padrão",$H$4=#REF!),BDI!#REF!,IF(AND(#REF!="Diferenciado",$H$4=#REF!),BDI!$E$17,IF(AND(#REF!="Diferenciado",$H$4=#REF!),BDI!#REF!,IF(#REF!="ZERO",0))))),"")</f>
        <v>#REF!</v>
      </c>
      <c r="H1646" s="129" t="str">
        <f t="shared" si="88"/>
        <v/>
      </c>
      <c r="I1646" s="127" t="str">
        <f t="shared" si="89"/>
        <v/>
      </c>
    </row>
    <row r="1647" spans="1:9" hidden="1" x14ac:dyDescent="0.35">
      <c r="A1647" s="160" t="s">
        <v>4358</v>
      </c>
      <c r="B1647" s="108" t="s">
        <v>8198</v>
      </c>
      <c r="C1647" s="109" t="s">
        <v>16</v>
      </c>
      <c r="D1647" s="109">
        <v>0</v>
      </c>
      <c r="E1647" s="126" t="s">
        <v>402</v>
      </c>
      <c r="F1647" s="127" t="str">
        <f t="shared" si="87"/>
        <v/>
      </c>
      <c r="G1647" s="128" t="e">
        <f>IF(A1647&lt;&gt;"",IF(AND(#REF!="Padrão",$H$4=#REF!),BDI!$B$17,IF(AND(#REF!="Padrão",$H$4=#REF!),BDI!#REF!,IF(AND(#REF!="Diferenciado",$H$4=#REF!),BDI!$E$17,IF(AND(#REF!="Diferenciado",$H$4=#REF!),BDI!#REF!,IF(#REF!="ZERO",0))))),"")</f>
        <v>#REF!</v>
      </c>
      <c r="H1647" s="129" t="str">
        <f t="shared" si="88"/>
        <v/>
      </c>
      <c r="I1647" s="127" t="str">
        <f t="shared" si="89"/>
        <v/>
      </c>
    </row>
    <row r="1648" spans="1:9" hidden="1" x14ac:dyDescent="0.35">
      <c r="A1648" s="160" t="s">
        <v>4359</v>
      </c>
      <c r="B1648" s="108" t="s">
        <v>8199</v>
      </c>
      <c r="C1648" s="109" t="s">
        <v>16</v>
      </c>
      <c r="D1648" s="109">
        <v>0</v>
      </c>
      <c r="E1648" s="126" t="s">
        <v>402</v>
      </c>
      <c r="F1648" s="127" t="str">
        <f t="shared" si="87"/>
        <v/>
      </c>
      <c r="G1648" s="128" t="e">
        <f>IF(A1648&lt;&gt;"",IF(AND(#REF!="Padrão",$H$4=#REF!),BDI!$B$17,IF(AND(#REF!="Padrão",$H$4=#REF!),BDI!#REF!,IF(AND(#REF!="Diferenciado",$H$4=#REF!),BDI!$E$17,IF(AND(#REF!="Diferenciado",$H$4=#REF!),BDI!#REF!,IF(#REF!="ZERO",0))))),"")</f>
        <v>#REF!</v>
      </c>
      <c r="H1648" s="129" t="str">
        <f t="shared" si="88"/>
        <v/>
      </c>
      <c r="I1648" s="127" t="str">
        <f t="shared" si="89"/>
        <v/>
      </c>
    </row>
    <row r="1649" spans="1:9" hidden="1" x14ac:dyDescent="0.35">
      <c r="A1649" s="160" t="s">
        <v>4360</v>
      </c>
      <c r="B1649" s="108" t="s">
        <v>8200</v>
      </c>
      <c r="C1649" s="109" t="s">
        <v>16</v>
      </c>
      <c r="D1649" s="109">
        <v>0</v>
      </c>
      <c r="E1649" s="126" t="s">
        <v>402</v>
      </c>
      <c r="F1649" s="127" t="str">
        <f t="shared" si="87"/>
        <v/>
      </c>
      <c r="G1649" s="128" t="e">
        <f>IF(A1649&lt;&gt;"",IF(AND(#REF!="Padrão",$H$4=#REF!),BDI!$B$17,IF(AND(#REF!="Padrão",$H$4=#REF!),BDI!#REF!,IF(AND(#REF!="Diferenciado",$H$4=#REF!),BDI!$E$17,IF(AND(#REF!="Diferenciado",$H$4=#REF!),BDI!#REF!,IF(#REF!="ZERO",0))))),"")</f>
        <v>#REF!</v>
      </c>
      <c r="H1649" s="129" t="str">
        <f t="shared" si="88"/>
        <v/>
      </c>
      <c r="I1649" s="127" t="str">
        <f t="shared" si="89"/>
        <v/>
      </c>
    </row>
    <row r="1650" spans="1:9" hidden="1" x14ac:dyDescent="0.35">
      <c r="A1650" s="160" t="s">
        <v>4361</v>
      </c>
      <c r="B1650" s="108" t="s">
        <v>8201</v>
      </c>
      <c r="C1650" s="109" t="s">
        <v>16</v>
      </c>
      <c r="D1650" s="109">
        <v>0</v>
      </c>
      <c r="E1650" s="126" t="s">
        <v>402</v>
      </c>
      <c r="F1650" s="127" t="str">
        <f t="shared" si="87"/>
        <v/>
      </c>
      <c r="G1650" s="128" t="e">
        <f>IF(A1650&lt;&gt;"",IF(AND(#REF!="Padrão",$H$4=#REF!),BDI!$B$17,IF(AND(#REF!="Padrão",$H$4=#REF!),BDI!#REF!,IF(AND(#REF!="Diferenciado",$H$4=#REF!),BDI!$E$17,IF(AND(#REF!="Diferenciado",$H$4=#REF!),BDI!#REF!,IF(#REF!="ZERO",0))))),"")</f>
        <v>#REF!</v>
      </c>
      <c r="H1650" s="129" t="str">
        <f t="shared" si="88"/>
        <v/>
      </c>
      <c r="I1650" s="127" t="str">
        <f t="shared" si="89"/>
        <v/>
      </c>
    </row>
    <row r="1651" spans="1:9" hidden="1" x14ac:dyDescent="0.35">
      <c r="A1651" s="160" t="s">
        <v>4362</v>
      </c>
      <c r="B1651" s="108" t="s">
        <v>8202</v>
      </c>
      <c r="C1651" s="109" t="s">
        <v>16</v>
      </c>
      <c r="D1651" s="109">
        <v>0</v>
      </c>
      <c r="E1651" s="126" t="s">
        <v>402</v>
      </c>
      <c r="F1651" s="127" t="str">
        <f t="shared" si="87"/>
        <v/>
      </c>
      <c r="G1651" s="128" t="e">
        <f>IF(A1651&lt;&gt;"",IF(AND(#REF!="Padrão",$H$4=#REF!),BDI!$B$17,IF(AND(#REF!="Padrão",$H$4=#REF!),BDI!#REF!,IF(AND(#REF!="Diferenciado",$H$4=#REF!),BDI!$E$17,IF(AND(#REF!="Diferenciado",$H$4=#REF!),BDI!#REF!,IF(#REF!="ZERO",0))))),"")</f>
        <v>#REF!</v>
      </c>
      <c r="H1651" s="129" t="str">
        <f t="shared" si="88"/>
        <v/>
      </c>
      <c r="I1651" s="127" t="str">
        <f t="shared" si="89"/>
        <v/>
      </c>
    </row>
    <row r="1652" spans="1:9" hidden="1" x14ac:dyDescent="0.35">
      <c r="A1652" s="160" t="s">
        <v>4363</v>
      </c>
      <c r="B1652" s="108" t="s">
        <v>3442</v>
      </c>
      <c r="C1652" s="109" t="s">
        <v>16</v>
      </c>
      <c r="D1652" s="109">
        <v>0</v>
      </c>
      <c r="E1652" s="126" t="s">
        <v>402</v>
      </c>
      <c r="F1652" s="127" t="str">
        <f t="shared" si="87"/>
        <v/>
      </c>
      <c r="G1652" s="128" t="e">
        <f>IF(A1652&lt;&gt;"",IF(AND(#REF!="Padrão",$H$4=#REF!),BDI!$B$17,IF(AND(#REF!="Padrão",$H$4=#REF!),BDI!#REF!,IF(AND(#REF!="Diferenciado",$H$4=#REF!),BDI!$E$17,IF(AND(#REF!="Diferenciado",$H$4=#REF!),BDI!#REF!,IF(#REF!="ZERO",0))))),"")</f>
        <v>#REF!</v>
      </c>
      <c r="H1652" s="129" t="str">
        <f t="shared" si="88"/>
        <v/>
      </c>
      <c r="I1652" s="127" t="str">
        <f t="shared" si="89"/>
        <v/>
      </c>
    </row>
    <row r="1653" spans="1:9" hidden="1" x14ac:dyDescent="0.35">
      <c r="A1653" s="160" t="s">
        <v>4364</v>
      </c>
      <c r="B1653" s="108" t="s">
        <v>3443</v>
      </c>
      <c r="C1653" s="109" t="s">
        <v>16</v>
      </c>
      <c r="D1653" s="109">
        <v>0</v>
      </c>
      <c r="E1653" s="126" t="s">
        <v>402</v>
      </c>
      <c r="F1653" s="127" t="str">
        <f t="shared" si="87"/>
        <v/>
      </c>
      <c r="G1653" s="128" t="e">
        <f>IF(A1653&lt;&gt;"",IF(AND(#REF!="Padrão",$H$4=#REF!),BDI!$B$17,IF(AND(#REF!="Padrão",$H$4=#REF!),BDI!#REF!,IF(AND(#REF!="Diferenciado",$H$4=#REF!),BDI!$E$17,IF(AND(#REF!="Diferenciado",$H$4=#REF!),BDI!#REF!,IF(#REF!="ZERO",0))))),"")</f>
        <v>#REF!</v>
      </c>
      <c r="H1653" s="129" t="str">
        <f t="shared" si="88"/>
        <v/>
      </c>
      <c r="I1653" s="127" t="str">
        <f t="shared" si="89"/>
        <v/>
      </c>
    </row>
    <row r="1654" spans="1:9" hidden="1" x14ac:dyDescent="0.35">
      <c r="A1654" s="160" t="s">
        <v>4365</v>
      </c>
      <c r="B1654" s="108" t="s">
        <v>3444</v>
      </c>
      <c r="C1654" s="109" t="s">
        <v>16</v>
      </c>
      <c r="D1654" s="109">
        <v>0</v>
      </c>
      <c r="E1654" s="126" t="s">
        <v>402</v>
      </c>
      <c r="F1654" s="127" t="str">
        <f t="shared" si="87"/>
        <v/>
      </c>
      <c r="G1654" s="128" t="e">
        <f>IF(A1654&lt;&gt;"",IF(AND(#REF!="Padrão",$H$4=#REF!),BDI!$B$17,IF(AND(#REF!="Padrão",$H$4=#REF!),BDI!#REF!,IF(AND(#REF!="Diferenciado",$H$4=#REF!),BDI!$E$17,IF(AND(#REF!="Diferenciado",$H$4=#REF!),BDI!#REF!,IF(#REF!="ZERO",0))))),"")</f>
        <v>#REF!</v>
      </c>
      <c r="H1654" s="129" t="str">
        <f t="shared" si="88"/>
        <v/>
      </c>
      <c r="I1654" s="127" t="str">
        <f t="shared" si="89"/>
        <v/>
      </c>
    </row>
    <row r="1655" spans="1:9" hidden="1" x14ac:dyDescent="0.35">
      <c r="A1655" s="160" t="s">
        <v>4366</v>
      </c>
      <c r="B1655" s="108" t="s">
        <v>8203</v>
      </c>
      <c r="C1655" s="109" t="s">
        <v>16</v>
      </c>
      <c r="D1655" s="109">
        <v>0</v>
      </c>
      <c r="E1655" s="126" t="s">
        <v>402</v>
      </c>
      <c r="F1655" s="127" t="str">
        <f t="shared" si="87"/>
        <v/>
      </c>
      <c r="G1655" s="128" t="e">
        <f>IF(A1655&lt;&gt;"",IF(AND(#REF!="Padrão",$H$4=#REF!),BDI!$B$17,IF(AND(#REF!="Padrão",$H$4=#REF!),BDI!#REF!,IF(AND(#REF!="Diferenciado",$H$4=#REF!),BDI!$E$17,IF(AND(#REF!="Diferenciado",$H$4=#REF!),BDI!#REF!,IF(#REF!="ZERO",0))))),"")</f>
        <v>#REF!</v>
      </c>
      <c r="H1655" s="129" t="str">
        <f t="shared" si="88"/>
        <v/>
      </c>
      <c r="I1655" s="127" t="str">
        <f t="shared" si="89"/>
        <v/>
      </c>
    </row>
    <row r="1656" spans="1:9" hidden="1" x14ac:dyDescent="0.35">
      <c r="A1656" s="160" t="s">
        <v>4367</v>
      </c>
      <c r="B1656" s="108" t="s">
        <v>8204</v>
      </c>
      <c r="C1656" s="109" t="s">
        <v>16</v>
      </c>
      <c r="D1656" s="109">
        <v>0</v>
      </c>
      <c r="E1656" s="126" t="s">
        <v>402</v>
      </c>
      <c r="F1656" s="127" t="str">
        <f t="shared" si="87"/>
        <v/>
      </c>
      <c r="G1656" s="128" t="e">
        <f>IF(A1656&lt;&gt;"",IF(AND(#REF!="Padrão",$H$4=#REF!),BDI!$B$17,IF(AND(#REF!="Padrão",$H$4=#REF!),BDI!#REF!,IF(AND(#REF!="Diferenciado",$H$4=#REF!),BDI!$E$17,IF(AND(#REF!="Diferenciado",$H$4=#REF!),BDI!#REF!,IF(#REF!="ZERO",0))))),"")</f>
        <v>#REF!</v>
      </c>
      <c r="H1656" s="129" t="str">
        <f t="shared" si="88"/>
        <v/>
      </c>
      <c r="I1656" s="127" t="str">
        <f t="shared" si="89"/>
        <v/>
      </c>
    </row>
    <row r="1657" spans="1:9" hidden="1" x14ac:dyDescent="0.35">
      <c r="A1657" s="160" t="s">
        <v>4368</v>
      </c>
      <c r="B1657" s="108" t="s">
        <v>8205</v>
      </c>
      <c r="C1657" s="109" t="s">
        <v>16</v>
      </c>
      <c r="D1657" s="109">
        <v>0</v>
      </c>
      <c r="E1657" s="126" t="s">
        <v>402</v>
      </c>
      <c r="F1657" s="127" t="str">
        <f t="shared" si="87"/>
        <v/>
      </c>
      <c r="G1657" s="128" t="e">
        <f>IF(A1657&lt;&gt;"",IF(AND(#REF!="Padrão",$H$4=#REF!),BDI!$B$17,IF(AND(#REF!="Padrão",$H$4=#REF!),BDI!#REF!,IF(AND(#REF!="Diferenciado",$H$4=#REF!),BDI!$E$17,IF(AND(#REF!="Diferenciado",$H$4=#REF!),BDI!#REF!,IF(#REF!="ZERO",0))))),"")</f>
        <v>#REF!</v>
      </c>
      <c r="H1657" s="129" t="str">
        <f t="shared" si="88"/>
        <v/>
      </c>
      <c r="I1657" s="127" t="str">
        <f t="shared" si="89"/>
        <v/>
      </c>
    </row>
    <row r="1658" spans="1:9" hidden="1" x14ac:dyDescent="0.35">
      <c r="A1658" s="160" t="s">
        <v>4369</v>
      </c>
      <c r="B1658" s="108" t="s">
        <v>3445</v>
      </c>
      <c r="C1658" s="109" t="s">
        <v>16</v>
      </c>
      <c r="D1658" s="109">
        <v>0</v>
      </c>
      <c r="E1658" s="126" t="s">
        <v>402</v>
      </c>
      <c r="F1658" s="127" t="str">
        <f t="shared" si="87"/>
        <v/>
      </c>
      <c r="G1658" s="128" t="e">
        <f>IF(A1658&lt;&gt;"",IF(AND(#REF!="Padrão",$H$4=#REF!),BDI!$B$17,IF(AND(#REF!="Padrão",$H$4=#REF!),BDI!#REF!,IF(AND(#REF!="Diferenciado",$H$4=#REF!),BDI!$E$17,IF(AND(#REF!="Diferenciado",$H$4=#REF!),BDI!#REF!,IF(#REF!="ZERO",0))))),"")</f>
        <v>#REF!</v>
      </c>
      <c r="H1658" s="129" t="str">
        <f t="shared" si="88"/>
        <v/>
      </c>
      <c r="I1658" s="127" t="str">
        <f t="shared" si="89"/>
        <v/>
      </c>
    </row>
    <row r="1659" spans="1:9" hidden="1" x14ac:dyDescent="0.35">
      <c r="A1659" s="160" t="s">
        <v>4370</v>
      </c>
      <c r="B1659" s="108" t="s">
        <v>3446</v>
      </c>
      <c r="C1659" s="109" t="s">
        <v>16</v>
      </c>
      <c r="D1659" s="109">
        <v>0</v>
      </c>
      <c r="E1659" s="126" t="s">
        <v>402</v>
      </c>
      <c r="F1659" s="127" t="str">
        <f t="shared" si="87"/>
        <v/>
      </c>
      <c r="G1659" s="128" t="e">
        <f>IF(A1659&lt;&gt;"",IF(AND(#REF!="Padrão",$H$4=#REF!),BDI!$B$17,IF(AND(#REF!="Padrão",$H$4=#REF!),BDI!#REF!,IF(AND(#REF!="Diferenciado",$H$4=#REF!),BDI!$E$17,IF(AND(#REF!="Diferenciado",$H$4=#REF!),BDI!#REF!,IF(#REF!="ZERO",0))))),"")</f>
        <v>#REF!</v>
      </c>
      <c r="H1659" s="129" t="str">
        <f t="shared" si="88"/>
        <v/>
      </c>
      <c r="I1659" s="127" t="str">
        <f t="shared" si="89"/>
        <v/>
      </c>
    </row>
    <row r="1660" spans="1:9" hidden="1" x14ac:dyDescent="0.35">
      <c r="A1660" s="160" t="s">
        <v>4371</v>
      </c>
      <c r="B1660" s="108" t="s">
        <v>3447</v>
      </c>
      <c r="C1660" s="109" t="s">
        <v>16</v>
      </c>
      <c r="D1660" s="109">
        <v>0</v>
      </c>
      <c r="E1660" s="126" t="s">
        <v>402</v>
      </c>
      <c r="F1660" s="127" t="str">
        <f t="shared" si="87"/>
        <v/>
      </c>
      <c r="G1660" s="128" t="e">
        <f>IF(A1660&lt;&gt;"",IF(AND(#REF!="Padrão",$H$4=#REF!),BDI!$B$17,IF(AND(#REF!="Padrão",$H$4=#REF!),BDI!#REF!,IF(AND(#REF!="Diferenciado",$H$4=#REF!),BDI!$E$17,IF(AND(#REF!="Diferenciado",$H$4=#REF!),BDI!#REF!,IF(#REF!="ZERO",0))))),"")</f>
        <v>#REF!</v>
      </c>
      <c r="H1660" s="129" t="str">
        <f t="shared" si="88"/>
        <v/>
      </c>
      <c r="I1660" s="127" t="str">
        <f t="shared" si="89"/>
        <v/>
      </c>
    </row>
    <row r="1661" spans="1:9" hidden="1" x14ac:dyDescent="0.35">
      <c r="A1661" s="160" t="s">
        <v>4372</v>
      </c>
      <c r="B1661" s="108" t="s">
        <v>3448</v>
      </c>
      <c r="C1661" s="109" t="s">
        <v>16</v>
      </c>
      <c r="D1661" s="109">
        <v>0</v>
      </c>
      <c r="E1661" s="126" t="s">
        <v>402</v>
      </c>
      <c r="F1661" s="127" t="str">
        <f t="shared" si="87"/>
        <v/>
      </c>
      <c r="G1661" s="128" t="e">
        <f>IF(A1661&lt;&gt;"",IF(AND(#REF!="Padrão",$H$4=#REF!),BDI!$B$17,IF(AND(#REF!="Padrão",$H$4=#REF!),BDI!#REF!,IF(AND(#REF!="Diferenciado",$H$4=#REF!),BDI!$E$17,IF(AND(#REF!="Diferenciado",$H$4=#REF!),BDI!#REF!,IF(#REF!="ZERO",0))))),"")</f>
        <v>#REF!</v>
      </c>
      <c r="H1661" s="129" t="str">
        <f t="shared" si="88"/>
        <v/>
      </c>
      <c r="I1661" s="127" t="str">
        <f t="shared" si="89"/>
        <v/>
      </c>
    </row>
    <row r="1662" spans="1:9" hidden="1" x14ac:dyDescent="0.35">
      <c r="A1662" s="160" t="s">
        <v>4373</v>
      </c>
      <c r="B1662" s="108" t="s">
        <v>3449</v>
      </c>
      <c r="C1662" s="109" t="s">
        <v>16</v>
      </c>
      <c r="D1662" s="109">
        <v>0</v>
      </c>
      <c r="E1662" s="126" t="s">
        <v>402</v>
      </c>
      <c r="F1662" s="127" t="str">
        <f t="shared" si="87"/>
        <v/>
      </c>
      <c r="G1662" s="128" t="e">
        <f>IF(A1662&lt;&gt;"",IF(AND(#REF!="Padrão",$H$4=#REF!),BDI!$B$17,IF(AND(#REF!="Padrão",$H$4=#REF!),BDI!#REF!,IF(AND(#REF!="Diferenciado",$H$4=#REF!),BDI!$E$17,IF(AND(#REF!="Diferenciado",$H$4=#REF!),BDI!#REF!,IF(#REF!="ZERO",0))))),"")</f>
        <v>#REF!</v>
      </c>
      <c r="H1662" s="129" t="str">
        <f t="shared" si="88"/>
        <v/>
      </c>
      <c r="I1662" s="127" t="str">
        <f t="shared" si="89"/>
        <v/>
      </c>
    </row>
    <row r="1663" spans="1:9" hidden="1" x14ac:dyDescent="0.35">
      <c r="A1663" s="160" t="s">
        <v>4374</v>
      </c>
      <c r="B1663" s="108" t="s">
        <v>3450</v>
      </c>
      <c r="C1663" s="109" t="s">
        <v>16</v>
      </c>
      <c r="D1663" s="109">
        <v>0</v>
      </c>
      <c r="E1663" s="126" t="s">
        <v>402</v>
      </c>
      <c r="F1663" s="127" t="str">
        <f t="shared" si="87"/>
        <v/>
      </c>
      <c r="G1663" s="128" t="e">
        <f>IF(A1663&lt;&gt;"",IF(AND(#REF!="Padrão",$H$4=#REF!),BDI!$B$17,IF(AND(#REF!="Padrão",$H$4=#REF!),BDI!#REF!,IF(AND(#REF!="Diferenciado",$H$4=#REF!),BDI!$E$17,IF(AND(#REF!="Diferenciado",$H$4=#REF!),BDI!#REF!,IF(#REF!="ZERO",0))))),"")</f>
        <v>#REF!</v>
      </c>
      <c r="H1663" s="129" t="str">
        <f t="shared" si="88"/>
        <v/>
      </c>
      <c r="I1663" s="127" t="str">
        <f t="shared" si="89"/>
        <v/>
      </c>
    </row>
    <row r="1664" spans="1:9" hidden="1" x14ac:dyDescent="0.35">
      <c r="A1664" s="160" t="s">
        <v>4375</v>
      </c>
      <c r="B1664" s="108" t="s">
        <v>3451</v>
      </c>
      <c r="C1664" s="109" t="s">
        <v>16</v>
      </c>
      <c r="D1664" s="109">
        <v>0</v>
      </c>
      <c r="E1664" s="126" t="s">
        <v>402</v>
      </c>
      <c r="F1664" s="127" t="str">
        <f t="shared" si="87"/>
        <v/>
      </c>
      <c r="G1664" s="128" t="e">
        <f>IF(A1664&lt;&gt;"",IF(AND(#REF!="Padrão",$H$4=#REF!),BDI!$B$17,IF(AND(#REF!="Padrão",$H$4=#REF!),BDI!#REF!,IF(AND(#REF!="Diferenciado",$H$4=#REF!),BDI!$E$17,IF(AND(#REF!="Diferenciado",$H$4=#REF!),BDI!#REF!,IF(#REF!="ZERO",0))))),"")</f>
        <v>#REF!</v>
      </c>
      <c r="H1664" s="129" t="str">
        <f t="shared" si="88"/>
        <v/>
      </c>
      <c r="I1664" s="127" t="str">
        <f t="shared" si="89"/>
        <v/>
      </c>
    </row>
    <row r="1665" spans="1:9" hidden="1" x14ac:dyDescent="0.35">
      <c r="A1665" s="160" t="s">
        <v>4376</v>
      </c>
      <c r="B1665" s="108" t="s">
        <v>8206</v>
      </c>
      <c r="C1665" s="109" t="s">
        <v>16</v>
      </c>
      <c r="D1665" s="109">
        <v>0</v>
      </c>
      <c r="E1665" s="126" t="s">
        <v>402</v>
      </c>
      <c r="F1665" s="127" t="str">
        <f t="shared" si="87"/>
        <v/>
      </c>
      <c r="G1665" s="128" t="e">
        <f>IF(A1665&lt;&gt;"",IF(AND(#REF!="Padrão",$H$4=#REF!),BDI!$B$17,IF(AND(#REF!="Padrão",$H$4=#REF!),BDI!#REF!,IF(AND(#REF!="Diferenciado",$H$4=#REF!),BDI!$E$17,IF(AND(#REF!="Diferenciado",$H$4=#REF!),BDI!#REF!,IF(#REF!="ZERO",0))))),"")</f>
        <v>#REF!</v>
      </c>
      <c r="H1665" s="129" t="str">
        <f t="shared" si="88"/>
        <v/>
      </c>
      <c r="I1665" s="127" t="str">
        <f t="shared" si="89"/>
        <v/>
      </c>
    </row>
    <row r="1666" spans="1:9" hidden="1" x14ac:dyDescent="0.35">
      <c r="A1666" s="160" t="s">
        <v>4377</v>
      </c>
      <c r="B1666" s="108" t="s">
        <v>8207</v>
      </c>
      <c r="C1666" s="109" t="s">
        <v>16</v>
      </c>
      <c r="D1666" s="109">
        <v>0</v>
      </c>
      <c r="E1666" s="126" t="s">
        <v>402</v>
      </c>
      <c r="F1666" s="127" t="str">
        <f t="shared" si="87"/>
        <v/>
      </c>
      <c r="G1666" s="128" t="e">
        <f>IF(A1666&lt;&gt;"",IF(AND(#REF!="Padrão",$H$4=#REF!),BDI!$B$17,IF(AND(#REF!="Padrão",$H$4=#REF!),BDI!#REF!,IF(AND(#REF!="Diferenciado",$H$4=#REF!),BDI!$E$17,IF(AND(#REF!="Diferenciado",$H$4=#REF!),BDI!#REF!,IF(#REF!="ZERO",0))))),"")</f>
        <v>#REF!</v>
      </c>
      <c r="H1666" s="129" t="str">
        <f t="shared" si="88"/>
        <v/>
      </c>
      <c r="I1666" s="127" t="str">
        <f t="shared" si="89"/>
        <v/>
      </c>
    </row>
    <row r="1667" spans="1:9" hidden="1" x14ac:dyDescent="0.35">
      <c r="A1667" s="160" t="s">
        <v>4378</v>
      </c>
      <c r="B1667" s="108" t="s">
        <v>8208</v>
      </c>
      <c r="C1667" s="109" t="s">
        <v>16</v>
      </c>
      <c r="D1667" s="109">
        <v>0</v>
      </c>
      <c r="E1667" s="126" t="s">
        <v>402</v>
      </c>
      <c r="F1667" s="127" t="str">
        <f t="shared" si="87"/>
        <v/>
      </c>
      <c r="G1667" s="128" t="e">
        <f>IF(A1667&lt;&gt;"",IF(AND(#REF!="Padrão",$H$4=#REF!),BDI!$B$17,IF(AND(#REF!="Padrão",$H$4=#REF!),BDI!#REF!,IF(AND(#REF!="Diferenciado",$H$4=#REF!),BDI!$E$17,IF(AND(#REF!="Diferenciado",$H$4=#REF!),BDI!#REF!,IF(#REF!="ZERO",0))))),"")</f>
        <v>#REF!</v>
      </c>
      <c r="H1667" s="129" t="str">
        <f t="shared" si="88"/>
        <v/>
      </c>
      <c r="I1667" s="127" t="str">
        <f t="shared" si="89"/>
        <v/>
      </c>
    </row>
    <row r="1668" spans="1:9" hidden="1" x14ac:dyDescent="0.35">
      <c r="A1668" s="160" t="s">
        <v>4379</v>
      </c>
      <c r="B1668" s="108" t="s">
        <v>8209</v>
      </c>
      <c r="C1668" s="109" t="s">
        <v>16</v>
      </c>
      <c r="D1668" s="109">
        <v>0</v>
      </c>
      <c r="E1668" s="126" t="s">
        <v>402</v>
      </c>
      <c r="F1668" s="127" t="str">
        <f t="shared" si="87"/>
        <v/>
      </c>
      <c r="G1668" s="128" t="e">
        <f>IF(A1668&lt;&gt;"",IF(AND(#REF!="Padrão",$H$4=#REF!),BDI!$B$17,IF(AND(#REF!="Padrão",$H$4=#REF!),BDI!#REF!,IF(AND(#REF!="Diferenciado",$H$4=#REF!),BDI!$E$17,IF(AND(#REF!="Diferenciado",$H$4=#REF!),BDI!#REF!,IF(#REF!="ZERO",0))))),"")</f>
        <v>#REF!</v>
      </c>
      <c r="H1668" s="129" t="str">
        <f t="shared" si="88"/>
        <v/>
      </c>
      <c r="I1668" s="127" t="str">
        <f t="shared" si="89"/>
        <v/>
      </c>
    </row>
    <row r="1669" spans="1:9" hidden="1" x14ac:dyDescent="0.35">
      <c r="A1669" s="160" t="s">
        <v>4380</v>
      </c>
      <c r="B1669" s="108" t="s">
        <v>3452</v>
      </c>
      <c r="C1669" s="109" t="s">
        <v>16</v>
      </c>
      <c r="D1669" s="109">
        <v>0</v>
      </c>
      <c r="E1669" s="126" t="s">
        <v>402</v>
      </c>
      <c r="F1669" s="127" t="str">
        <f t="shared" si="87"/>
        <v/>
      </c>
      <c r="G1669" s="128" t="e">
        <f>IF(A1669&lt;&gt;"",IF(AND(#REF!="Padrão",$H$4=#REF!),BDI!$B$17,IF(AND(#REF!="Padrão",$H$4=#REF!),BDI!#REF!,IF(AND(#REF!="Diferenciado",$H$4=#REF!),BDI!$E$17,IF(AND(#REF!="Diferenciado",$H$4=#REF!),BDI!#REF!,IF(#REF!="ZERO",0))))),"")</f>
        <v>#REF!</v>
      </c>
      <c r="H1669" s="129" t="str">
        <f t="shared" si="88"/>
        <v/>
      </c>
      <c r="I1669" s="127" t="str">
        <f t="shared" si="89"/>
        <v/>
      </c>
    </row>
    <row r="1670" spans="1:9" hidden="1" x14ac:dyDescent="0.35">
      <c r="A1670" s="160" t="s">
        <v>4381</v>
      </c>
      <c r="B1670" s="108" t="s">
        <v>8210</v>
      </c>
      <c r="C1670" s="109" t="s">
        <v>16</v>
      </c>
      <c r="D1670" s="109">
        <v>0</v>
      </c>
      <c r="E1670" s="126" t="s">
        <v>402</v>
      </c>
      <c r="F1670" s="127" t="str">
        <f t="shared" si="87"/>
        <v/>
      </c>
      <c r="G1670" s="128" t="e">
        <f>IF(A1670&lt;&gt;"",IF(AND(#REF!="Padrão",$H$4=#REF!),BDI!$B$17,IF(AND(#REF!="Padrão",$H$4=#REF!),BDI!#REF!,IF(AND(#REF!="Diferenciado",$H$4=#REF!),BDI!$E$17,IF(AND(#REF!="Diferenciado",$H$4=#REF!),BDI!#REF!,IF(#REF!="ZERO",0))))),"")</f>
        <v>#REF!</v>
      </c>
      <c r="H1670" s="129" t="str">
        <f t="shared" si="88"/>
        <v/>
      </c>
      <c r="I1670" s="127" t="str">
        <f t="shared" si="89"/>
        <v/>
      </c>
    </row>
    <row r="1671" spans="1:9" hidden="1" x14ac:dyDescent="0.35">
      <c r="A1671" s="160" t="s">
        <v>4382</v>
      </c>
      <c r="B1671" s="108" t="s">
        <v>8211</v>
      </c>
      <c r="C1671" s="109" t="s">
        <v>16</v>
      </c>
      <c r="D1671" s="109">
        <v>0</v>
      </c>
      <c r="E1671" s="126" t="s">
        <v>402</v>
      </c>
      <c r="F1671" s="127" t="str">
        <f t="shared" si="87"/>
        <v/>
      </c>
      <c r="G1671" s="128" t="e">
        <f>IF(A1671&lt;&gt;"",IF(AND(#REF!="Padrão",$H$4=#REF!),BDI!$B$17,IF(AND(#REF!="Padrão",$H$4=#REF!),BDI!#REF!,IF(AND(#REF!="Diferenciado",$H$4=#REF!),BDI!$E$17,IF(AND(#REF!="Diferenciado",$H$4=#REF!),BDI!#REF!,IF(#REF!="ZERO",0))))),"")</f>
        <v>#REF!</v>
      </c>
      <c r="H1671" s="129" t="str">
        <f t="shared" si="88"/>
        <v/>
      </c>
      <c r="I1671" s="127" t="str">
        <f t="shared" si="89"/>
        <v/>
      </c>
    </row>
    <row r="1672" spans="1:9" hidden="1" x14ac:dyDescent="0.35">
      <c r="A1672" s="160" t="s">
        <v>4383</v>
      </c>
      <c r="B1672" s="108" t="s">
        <v>8212</v>
      </c>
      <c r="C1672" s="109" t="s">
        <v>16</v>
      </c>
      <c r="D1672" s="109">
        <v>0</v>
      </c>
      <c r="E1672" s="126" t="s">
        <v>402</v>
      </c>
      <c r="F1672" s="127" t="str">
        <f t="shared" si="87"/>
        <v/>
      </c>
      <c r="G1672" s="128" t="e">
        <f>IF(A1672&lt;&gt;"",IF(AND(#REF!="Padrão",$H$4=#REF!),BDI!$B$17,IF(AND(#REF!="Padrão",$H$4=#REF!),BDI!#REF!,IF(AND(#REF!="Diferenciado",$H$4=#REF!),BDI!$E$17,IF(AND(#REF!="Diferenciado",$H$4=#REF!),BDI!#REF!,IF(#REF!="ZERO",0))))),"")</f>
        <v>#REF!</v>
      </c>
      <c r="H1672" s="129" t="str">
        <f t="shared" si="88"/>
        <v/>
      </c>
      <c r="I1672" s="127" t="str">
        <f t="shared" si="89"/>
        <v/>
      </c>
    </row>
    <row r="1673" spans="1:9" hidden="1" x14ac:dyDescent="0.35">
      <c r="A1673" s="160" t="s">
        <v>4384</v>
      </c>
      <c r="B1673" s="108" t="s">
        <v>8213</v>
      </c>
      <c r="C1673" s="109" t="s">
        <v>16</v>
      </c>
      <c r="D1673" s="109">
        <v>0</v>
      </c>
      <c r="E1673" s="126" t="s">
        <v>402</v>
      </c>
      <c r="F1673" s="127" t="str">
        <f t="shared" si="87"/>
        <v/>
      </c>
      <c r="G1673" s="128" t="e">
        <f>IF(A1673&lt;&gt;"",IF(AND(#REF!="Padrão",$H$4=#REF!),BDI!$B$17,IF(AND(#REF!="Padrão",$H$4=#REF!),BDI!#REF!,IF(AND(#REF!="Diferenciado",$H$4=#REF!),BDI!$E$17,IF(AND(#REF!="Diferenciado",$H$4=#REF!),BDI!#REF!,IF(#REF!="ZERO",0))))),"")</f>
        <v>#REF!</v>
      </c>
      <c r="H1673" s="129" t="str">
        <f t="shared" si="88"/>
        <v/>
      </c>
      <c r="I1673" s="127" t="str">
        <f t="shared" si="89"/>
        <v/>
      </c>
    </row>
    <row r="1674" spans="1:9" hidden="1" x14ac:dyDescent="0.35">
      <c r="A1674" s="160" t="s">
        <v>4385</v>
      </c>
      <c r="B1674" s="108" t="s">
        <v>8214</v>
      </c>
      <c r="C1674" s="109" t="s">
        <v>16</v>
      </c>
      <c r="D1674" s="109">
        <v>0</v>
      </c>
      <c r="E1674" s="126" t="s">
        <v>402</v>
      </c>
      <c r="F1674" s="127" t="str">
        <f t="shared" si="87"/>
        <v/>
      </c>
      <c r="G1674" s="128" t="e">
        <f>IF(A1674&lt;&gt;"",IF(AND(#REF!="Padrão",$H$4=#REF!),BDI!$B$17,IF(AND(#REF!="Padrão",$H$4=#REF!),BDI!#REF!,IF(AND(#REF!="Diferenciado",$H$4=#REF!),BDI!$E$17,IF(AND(#REF!="Diferenciado",$H$4=#REF!),BDI!#REF!,IF(#REF!="ZERO",0))))),"")</f>
        <v>#REF!</v>
      </c>
      <c r="H1674" s="129" t="str">
        <f t="shared" si="88"/>
        <v/>
      </c>
      <c r="I1674" s="127" t="str">
        <f t="shared" si="89"/>
        <v/>
      </c>
    </row>
    <row r="1675" spans="1:9" hidden="1" x14ac:dyDescent="0.35">
      <c r="A1675" s="160" t="s">
        <v>4386</v>
      </c>
      <c r="B1675" s="108" t="s">
        <v>8215</v>
      </c>
      <c r="C1675" s="109" t="s">
        <v>16</v>
      </c>
      <c r="D1675" s="109">
        <v>0</v>
      </c>
      <c r="E1675" s="126" t="s">
        <v>402</v>
      </c>
      <c r="F1675" s="127" t="str">
        <f t="shared" si="87"/>
        <v/>
      </c>
      <c r="G1675" s="128" t="e">
        <f>IF(A1675&lt;&gt;"",IF(AND(#REF!="Padrão",$H$4=#REF!),BDI!$B$17,IF(AND(#REF!="Padrão",$H$4=#REF!),BDI!#REF!,IF(AND(#REF!="Diferenciado",$H$4=#REF!),BDI!$E$17,IF(AND(#REF!="Diferenciado",$H$4=#REF!),BDI!#REF!,IF(#REF!="ZERO",0))))),"")</f>
        <v>#REF!</v>
      </c>
      <c r="H1675" s="129" t="str">
        <f t="shared" si="88"/>
        <v/>
      </c>
      <c r="I1675" s="127" t="str">
        <f t="shared" si="89"/>
        <v/>
      </c>
    </row>
    <row r="1676" spans="1:9" hidden="1" x14ac:dyDescent="0.35">
      <c r="A1676" s="160" t="s">
        <v>4387</v>
      </c>
      <c r="B1676" s="108" t="s">
        <v>8216</v>
      </c>
      <c r="C1676" s="109" t="s">
        <v>16</v>
      </c>
      <c r="D1676" s="109">
        <v>0</v>
      </c>
      <c r="E1676" s="126" t="s">
        <v>402</v>
      </c>
      <c r="F1676" s="127" t="str">
        <f t="shared" si="87"/>
        <v/>
      </c>
      <c r="G1676" s="128" t="e">
        <f>IF(A1676&lt;&gt;"",IF(AND(#REF!="Padrão",$H$4=#REF!),BDI!$B$17,IF(AND(#REF!="Padrão",$H$4=#REF!),BDI!#REF!,IF(AND(#REF!="Diferenciado",$H$4=#REF!),BDI!$E$17,IF(AND(#REF!="Diferenciado",$H$4=#REF!),BDI!#REF!,IF(#REF!="ZERO",0))))),"")</f>
        <v>#REF!</v>
      </c>
      <c r="H1676" s="129" t="str">
        <f t="shared" si="88"/>
        <v/>
      </c>
      <c r="I1676" s="127" t="str">
        <f t="shared" si="89"/>
        <v/>
      </c>
    </row>
    <row r="1677" spans="1:9" hidden="1" x14ac:dyDescent="0.35">
      <c r="A1677" s="160" t="s">
        <v>4388</v>
      </c>
      <c r="B1677" s="108" t="s">
        <v>8217</v>
      </c>
      <c r="C1677" s="109" t="s">
        <v>16</v>
      </c>
      <c r="D1677" s="109">
        <v>0</v>
      </c>
      <c r="E1677" s="126" t="s">
        <v>402</v>
      </c>
      <c r="F1677" s="127" t="str">
        <f t="shared" si="87"/>
        <v/>
      </c>
      <c r="G1677" s="128" t="e">
        <f>IF(A1677&lt;&gt;"",IF(AND(#REF!="Padrão",$H$4=#REF!),BDI!$B$17,IF(AND(#REF!="Padrão",$H$4=#REF!),BDI!#REF!,IF(AND(#REF!="Diferenciado",$H$4=#REF!),BDI!$E$17,IF(AND(#REF!="Diferenciado",$H$4=#REF!),BDI!#REF!,IF(#REF!="ZERO",0))))),"")</f>
        <v>#REF!</v>
      </c>
      <c r="H1677" s="129" t="str">
        <f t="shared" si="88"/>
        <v/>
      </c>
      <c r="I1677" s="127" t="str">
        <f t="shared" si="89"/>
        <v/>
      </c>
    </row>
    <row r="1678" spans="1:9" hidden="1" x14ac:dyDescent="0.35">
      <c r="A1678" s="160" t="s">
        <v>4389</v>
      </c>
      <c r="B1678" s="108" t="s">
        <v>8218</v>
      </c>
      <c r="C1678" s="109" t="s">
        <v>16</v>
      </c>
      <c r="D1678" s="109">
        <v>0</v>
      </c>
      <c r="E1678" s="126" t="s">
        <v>402</v>
      </c>
      <c r="F1678" s="127" t="str">
        <f t="shared" si="87"/>
        <v/>
      </c>
      <c r="G1678" s="128" t="e">
        <f>IF(A1678&lt;&gt;"",IF(AND(#REF!="Padrão",$H$4=#REF!),BDI!$B$17,IF(AND(#REF!="Padrão",$H$4=#REF!),BDI!#REF!,IF(AND(#REF!="Diferenciado",$H$4=#REF!),BDI!$E$17,IF(AND(#REF!="Diferenciado",$H$4=#REF!),BDI!#REF!,IF(#REF!="ZERO",0))))),"")</f>
        <v>#REF!</v>
      </c>
      <c r="H1678" s="129" t="str">
        <f t="shared" si="88"/>
        <v/>
      </c>
      <c r="I1678" s="127" t="str">
        <f t="shared" si="89"/>
        <v/>
      </c>
    </row>
    <row r="1679" spans="1:9" hidden="1" x14ac:dyDescent="0.35">
      <c r="A1679" s="160" t="s">
        <v>4390</v>
      </c>
      <c r="B1679" s="108" t="s">
        <v>8219</v>
      </c>
      <c r="C1679" s="109" t="s">
        <v>16</v>
      </c>
      <c r="D1679" s="109">
        <v>0</v>
      </c>
      <c r="E1679" s="126" t="s">
        <v>402</v>
      </c>
      <c r="F1679" s="127" t="str">
        <f t="shared" si="87"/>
        <v/>
      </c>
      <c r="G1679" s="128" t="e">
        <f>IF(A1679&lt;&gt;"",IF(AND(#REF!="Padrão",$H$4=#REF!),BDI!$B$17,IF(AND(#REF!="Padrão",$H$4=#REF!),BDI!#REF!,IF(AND(#REF!="Diferenciado",$H$4=#REF!),BDI!$E$17,IF(AND(#REF!="Diferenciado",$H$4=#REF!),BDI!#REF!,IF(#REF!="ZERO",0))))),"")</f>
        <v>#REF!</v>
      </c>
      <c r="H1679" s="129" t="str">
        <f t="shared" si="88"/>
        <v/>
      </c>
      <c r="I1679" s="127" t="str">
        <f t="shared" si="89"/>
        <v/>
      </c>
    </row>
    <row r="1680" spans="1:9" hidden="1" x14ac:dyDescent="0.35">
      <c r="A1680" s="160" t="s">
        <v>4391</v>
      </c>
      <c r="B1680" s="108" t="s">
        <v>8220</v>
      </c>
      <c r="C1680" s="109" t="s">
        <v>16</v>
      </c>
      <c r="D1680" s="109">
        <v>0</v>
      </c>
      <c r="E1680" s="126" t="s">
        <v>402</v>
      </c>
      <c r="F1680" s="127" t="str">
        <f t="shared" si="87"/>
        <v/>
      </c>
      <c r="G1680" s="128" t="e">
        <f>IF(A1680&lt;&gt;"",IF(AND(#REF!="Padrão",$H$4=#REF!),BDI!$B$17,IF(AND(#REF!="Padrão",$H$4=#REF!),BDI!#REF!,IF(AND(#REF!="Diferenciado",$H$4=#REF!),BDI!$E$17,IF(AND(#REF!="Diferenciado",$H$4=#REF!),BDI!#REF!,IF(#REF!="ZERO",0))))),"")</f>
        <v>#REF!</v>
      </c>
      <c r="H1680" s="129" t="str">
        <f t="shared" si="88"/>
        <v/>
      </c>
      <c r="I1680" s="127" t="str">
        <f t="shared" si="89"/>
        <v/>
      </c>
    </row>
    <row r="1681" spans="1:9" hidden="1" x14ac:dyDescent="0.35">
      <c r="A1681" s="160" t="s">
        <v>4392</v>
      </c>
      <c r="B1681" s="108" t="s">
        <v>8221</v>
      </c>
      <c r="C1681" s="109" t="s">
        <v>16</v>
      </c>
      <c r="D1681" s="109">
        <v>0</v>
      </c>
      <c r="E1681" s="126" t="s">
        <v>402</v>
      </c>
      <c r="F1681" s="127" t="str">
        <f t="shared" si="87"/>
        <v/>
      </c>
      <c r="G1681" s="128" t="e">
        <f>IF(A1681&lt;&gt;"",IF(AND(#REF!="Padrão",$H$4=#REF!),BDI!$B$17,IF(AND(#REF!="Padrão",$H$4=#REF!),BDI!#REF!,IF(AND(#REF!="Diferenciado",$H$4=#REF!),BDI!$E$17,IF(AND(#REF!="Diferenciado",$H$4=#REF!),BDI!#REF!,IF(#REF!="ZERO",0))))),"")</f>
        <v>#REF!</v>
      </c>
      <c r="H1681" s="129" t="str">
        <f t="shared" si="88"/>
        <v/>
      </c>
      <c r="I1681" s="127" t="str">
        <f t="shared" si="89"/>
        <v/>
      </c>
    </row>
    <row r="1682" spans="1:9" hidden="1" x14ac:dyDescent="0.35">
      <c r="A1682" s="160" t="s">
        <v>4393</v>
      </c>
      <c r="B1682" s="108" t="s">
        <v>8222</v>
      </c>
      <c r="C1682" s="109" t="s">
        <v>16</v>
      </c>
      <c r="D1682" s="109">
        <v>0</v>
      </c>
      <c r="E1682" s="126" t="s">
        <v>402</v>
      </c>
      <c r="F1682" s="127" t="str">
        <f t="shared" si="87"/>
        <v/>
      </c>
      <c r="G1682" s="128" t="e">
        <f>IF(A1682&lt;&gt;"",IF(AND(#REF!="Padrão",$H$4=#REF!),BDI!$B$17,IF(AND(#REF!="Padrão",$H$4=#REF!),BDI!#REF!,IF(AND(#REF!="Diferenciado",$H$4=#REF!),BDI!$E$17,IF(AND(#REF!="Diferenciado",$H$4=#REF!),BDI!#REF!,IF(#REF!="ZERO",0))))),"")</f>
        <v>#REF!</v>
      </c>
      <c r="H1682" s="129" t="str">
        <f t="shared" si="88"/>
        <v/>
      </c>
      <c r="I1682" s="127" t="str">
        <f t="shared" si="89"/>
        <v/>
      </c>
    </row>
    <row r="1683" spans="1:9" hidden="1" x14ac:dyDescent="0.35">
      <c r="A1683" s="160" t="s">
        <v>4394</v>
      </c>
      <c r="B1683" s="108" t="s">
        <v>8223</v>
      </c>
      <c r="C1683" s="109" t="s">
        <v>16</v>
      </c>
      <c r="D1683" s="109">
        <v>0</v>
      </c>
      <c r="E1683" s="126" t="s">
        <v>402</v>
      </c>
      <c r="F1683" s="127" t="str">
        <f t="shared" si="87"/>
        <v/>
      </c>
      <c r="G1683" s="128" t="e">
        <f>IF(A1683&lt;&gt;"",IF(AND(#REF!="Padrão",$H$4=#REF!),BDI!$B$17,IF(AND(#REF!="Padrão",$H$4=#REF!),BDI!#REF!,IF(AND(#REF!="Diferenciado",$H$4=#REF!),BDI!$E$17,IF(AND(#REF!="Diferenciado",$H$4=#REF!),BDI!#REF!,IF(#REF!="ZERO",0))))),"")</f>
        <v>#REF!</v>
      </c>
      <c r="H1683" s="129" t="str">
        <f t="shared" si="88"/>
        <v/>
      </c>
      <c r="I1683" s="127" t="str">
        <f t="shared" si="89"/>
        <v/>
      </c>
    </row>
    <row r="1684" spans="1:9" hidden="1" x14ac:dyDescent="0.35">
      <c r="A1684" s="160" t="s">
        <v>4395</v>
      </c>
      <c r="B1684" s="108" t="s">
        <v>8224</v>
      </c>
      <c r="C1684" s="109" t="s">
        <v>16</v>
      </c>
      <c r="D1684" s="109">
        <v>0</v>
      </c>
      <c r="E1684" s="126" t="s">
        <v>402</v>
      </c>
      <c r="F1684" s="127" t="str">
        <f t="shared" si="87"/>
        <v/>
      </c>
      <c r="G1684" s="128" t="e">
        <f>IF(A1684&lt;&gt;"",IF(AND(#REF!="Padrão",$H$4=#REF!),BDI!$B$17,IF(AND(#REF!="Padrão",$H$4=#REF!),BDI!#REF!,IF(AND(#REF!="Diferenciado",$H$4=#REF!),BDI!$E$17,IF(AND(#REF!="Diferenciado",$H$4=#REF!),BDI!#REF!,IF(#REF!="ZERO",0))))),"")</f>
        <v>#REF!</v>
      </c>
      <c r="H1684" s="129" t="str">
        <f t="shared" si="88"/>
        <v/>
      </c>
      <c r="I1684" s="127" t="str">
        <f t="shared" si="89"/>
        <v/>
      </c>
    </row>
    <row r="1685" spans="1:9" hidden="1" x14ac:dyDescent="0.35">
      <c r="A1685" s="160" t="s">
        <v>4396</v>
      </c>
      <c r="B1685" s="108" t="s">
        <v>8225</v>
      </c>
      <c r="C1685" s="109" t="s">
        <v>16</v>
      </c>
      <c r="D1685" s="109">
        <v>0</v>
      </c>
      <c r="E1685" s="126" t="s">
        <v>402</v>
      </c>
      <c r="F1685" s="127" t="str">
        <f t="shared" si="87"/>
        <v/>
      </c>
      <c r="G1685" s="128" t="e">
        <f>IF(A1685&lt;&gt;"",IF(AND(#REF!="Padrão",$H$4=#REF!),BDI!$B$17,IF(AND(#REF!="Padrão",$H$4=#REF!),BDI!#REF!,IF(AND(#REF!="Diferenciado",$H$4=#REF!),BDI!$E$17,IF(AND(#REF!="Diferenciado",$H$4=#REF!),BDI!#REF!,IF(#REF!="ZERO",0))))),"")</f>
        <v>#REF!</v>
      </c>
      <c r="H1685" s="129" t="str">
        <f t="shared" si="88"/>
        <v/>
      </c>
      <c r="I1685" s="127" t="str">
        <f t="shared" si="89"/>
        <v/>
      </c>
    </row>
    <row r="1686" spans="1:9" hidden="1" x14ac:dyDescent="0.35">
      <c r="A1686" s="160" t="s">
        <v>4397</v>
      </c>
      <c r="B1686" s="108" t="s">
        <v>8226</v>
      </c>
      <c r="C1686" s="109" t="s">
        <v>16</v>
      </c>
      <c r="D1686" s="109">
        <v>0</v>
      </c>
      <c r="E1686" s="126" t="s">
        <v>402</v>
      </c>
      <c r="F1686" s="127" t="str">
        <f t="shared" si="87"/>
        <v/>
      </c>
      <c r="G1686" s="128" t="e">
        <f>IF(A1686&lt;&gt;"",IF(AND(#REF!="Padrão",$H$4=#REF!),BDI!$B$17,IF(AND(#REF!="Padrão",$H$4=#REF!),BDI!#REF!,IF(AND(#REF!="Diferenciado",$H$4=#REF!),BDI!$E$17,IF(AND(#REF!="Diferenciado",$H$4=#REF!),BDI!#REF!,IF(#REF!="ZERO",0))))),"")</f>
        <v>#REF!</v>
      </c>
      <c r="H1686" s="129" t="str">
        <f t="shared" si="88"/>
        <v/>
      </c>
      <c r="I1686" s="127" t="str">
        <f t="shared" si="89"/>
        <v/>
      </c>
    </row>
    <row r="1687" spans="1:9" hidden="1" x14ac:dyDescent="0.35">
      <c r="A1687" s="160" t="s">
        <v>4398</v>
      </c>
      <c r="B1687" s="108" t="s">
        <v>8227</v>
      </c>
      <c r="C1687" s="109" t="s">
        <v>16</v>
      </c>
      <c r="D1687" s="109">
        <v>0</v>
      </c>
      <c r="E1687" s="126" t="s">
        <v>402</v>
      </c>
      <c r="F1687" s="127" t="str">
        <f t="shared" si="87"/>
        <v/>
      </c>
      <c r="G1687" s="128" t="e">
        <f>IF(A1687&lt;&gt;"",IF(AND(#REF!="Padrão",$H$4=#REF!),BDI!$B$17,IF(AND(#REF!="Padrão",$H$4=#REF!),BDI!#REF!,IF(AND(#REF!="Diferenciado",$H$4=#REF!),BDI!$E$17,IF(AND(#REF!="Diferenciado",$H$4=#REF!),BDI!#REF!,IF(#REF!="ZERO",0))))),"")</f>
        <v>#REF!</v>
      </c>
      <c r="H1687" s="129" t="str">
        <f t="shared" si="88"/>
        <v/>
      </c>
      <c r="I1687" s="127" t="str">
        <f t="shared" si="89"/>
        <v/>
      </c>
    </row>
    <row r="1688" spans="1:9" hidden="1" x14ac:dyDescent="0.35">
      <c r="A1688" s="160" t="s">
        <v>4399</v>
      </c>
      <c r="B1688" s="108" t="s">
        <v>8228</v>
      </c>
      <c r="C1688" s="109" t="s">
        <v>16</v>
      </c>
      <c r="D1688" s="109">
        <v>0</v>
      </c>
      <c r="E1688" s="126" t="s">
        <v>402</v>
      </c>
      <c r="F1688" s="127" t="str">
        <f t="shared" si="87"/>
        <v/>
      </c>
      <c r="G1688" s="128" t="e">
        <f>IF(A1688&lt;&gt;"",IF(AND(#REF!="Padrão",$H$4=#REF!),BDI!$B$17,IF(AND(#REF!="Padrão",$H$4=#REF!),BDI!#REF!,IF(AND(#REF!="Diferenciado",$H$4=#REF!),BDI!$E$17,IF(AND(#REF!="Diferenciado",$H$4=#REF!),BDI!#REF!,IF(#REF!="ZERO",0))))),"")</f>
        <v>#REF!</v>
      </c>
      <c r="H1688" s="129" t="str">
        <f t="shared" si="88"/>
        <v/>
      </c>
      <c r="I1688" s="127" t="str">
        <f t="shared" si="89"/>
        <v/>
      </c>
    </row>
    <row r="1689" spans="1:9" hidden="1" x14ac:dyDescent="0.35">
      <c r="A1689" s="160" t="s">
        <v>4400</v>
      </c>
      <c r="B1689" s="108" t="s">
        <v>8229</v>
      </c>
      <c r="C1689" s="109" t="s">
        <v>16</v>
      </c>
      <c r="D1689" s="109">
        <v>0</v>
      </c>
      <c r="E1689" s="126" t="s">
        <v>402</v>
      </c>
      <c r="F1689" s="127" t="str">
        <f t="shared" si="87"/>
        <v/>
      </c>
      <c r="G1689" s="128" t="e">
        <f>IF(A1689&lt;&gt;"",IF(AND(#REF!="Padrão",$H$4=#REF!),BDI!$B$17,IF(AND(#REF!="Padrão",$H$4=#REF!),BDI!#REF!,IF(AND(#REF!="Diferenciado",$H$4=#REF!),BDI!$E$17,IF(AND(#REF!="Diferenciado",$H$4=#REF!),BDI!#REF!,IF(#REF!="ZERO",0))))),"")</f>
        <v>#REF!</v>
      </c>
      <c r="H1689" s="129" t="str">
        <f t="shared" si="88"/>
        <v/>
      </c>
      <c r="I1689" s="127" t="str">
        <f t="shared" si="89"/>
        <v/>
      </c>
    </row>
    <row r="1690" spans="1:9" hidden="1" x14ac:dyDescent="0.35">
      <c r="A1690" s="160" t="s">
        <v>4401</v>
      </c>
      <c r="B1690" s="108" t="s">
        <v>8230</v>
      </c>
      <c r="C1690" s="109" t="s">
        <v>16</v>
      </c>
      <c r="D1690" s="109">
        <v>0</v>
      </c>
      <c r="E1690" s="126" t="s">
        <v>402</v>
      </c>
      <c r="F1690" s="127" t="str">
        <f t="shared" si="87"/>
        <v/>
      </c>
      <c r="G1690" s="128" t="e">
        <f>IF(A1690&lt;&gt;"",IF(AND(#REF!="Padrão",$H$4=#REF!),BDI!$B$17,IF(AND(#REF!="Padrão",$H$4=#REF!),BDI!#REF!,IF(AND(#REF!="Diferenciado",$H$4=#REF!),BDI!$E$17,IF(AND(#REF!="Diferenciado",$H$4=#REF!),BDI!#REF!,IF(#REF!="ZERO",0))))),"")</f>
        <v>#REF!</v>
      </c>
      <c r="H1690" s="129" t="str">
        <f t="shared" si="88"/>
        <v/>
      </c>
      <c r="I1690" s="127" t="str">
        <f t="shared" si="89"/>
        <v/>
      </c>
    </row>
    <row r="1691" spans="1:9" hidden="1" x14ac:dyDescent="0.35">
      <c r="A1691" s="160" t="s">
        <v>4402</v>
      </c>
      <c r="B1691" s="108" t="s">
        <v>8231</v>
      </c>
      <c r="C1691" s="109" t="s">
        <v>16</v>
      </c>
      <c r="D1691" s="109">
        <v>0</v>
      </c>
      <c r="E1691" s="126" t="s">
        <v>402</v>
      </c>
      <c r="F1691" s="127" t="str">
        <f t="shared" si="87"/>
        <v/>
      </c>
      <c r="G1691" s="128" t="e">
        <f>IF(A1691&lt;&gt;"",IF(AND(#REF!="Padrão",$H$4=#REF!),BDI!$B$17,IF(AND(#REF!="Padrão",$H$4=#REF!),BDI!#REF!,IF(AND(#REF!="Diferenciado",$H$4=#REF!),BDI!$E$17,IF(AND(#REF!="Diferenciado",$H$4=#REF!),BDI!#REF!,IF(#REF!="ZERO",0))))),"")</f>
        <v>#REF!</v>
      </c>
      <c r="H1691" s="129" t="str">
        <f t="shared" si="88"/>
        <v/>
      </c>
      <c r="I1691" s="127" t="str">
        <f t="shared" si="89"/>
        <v/>
      </c>
    </row>
    <row r="1692" spans="1:9" hidden="1" x14ac:dyDescent="0.35">
      <c r="A1692" s="160" t="s">
        <v>4403</v>
      </c>
      <c r="B1692" s="108" t="s">
        <v>8232</v>
      </c>
      <c r="C1692" s="109" t="s">
        <v>16</v>
      </c>
      <c r="D1692" s="109">
        <v>0</v>
      </c>
      <c r="E1692" s="126" t="s">
        <v>402</v>
      </c>
      <c r="F1692" s="127" t="str">
        <f t="shared" si="87"/>
        <v/>
      </c>
      <c r="G1692" s="128" t="e">
        <f>IF(A1692&lt;&gt;"",IF(AND(#REF!="Padrão",$H$4=#REF!),BDI!$B$17,IF(AND(#REF!="Padrão",$H$4=#REF!),BDI!#REF!,IF(AND(#REF!="Diferenciado",$H$4=#REF!),BDI!$E$17,IF(AND(#REF!="Diferenciado",$H$4=#REF!),BDI!#REF!,IF(#REF!="ZERO",0))))),"")</f>
        <v>#REF!</v>
      </c>
      <c r="H1692" s="129" t="str">
        <f t="shared" si="88"/>
        <v/>
      </c>
      <c r="I1692" s="127" t="str">
        <f t="shared" si="89"/>
        <v/>
      </c>
    </row>
    <row r="1693" spans="1:9" hidden="1" x14ac:dyDescent="0.35">
      <c r="A1693" s="160" t="s">
        <v>4404</v>
      </c>
      <c r="B1693" s="108" t="s">
        <v>8233</v>
      </c>
      <c r="C1693" s="109" t="s">
        <v>16</v>
      </c>
      <c r="D1693" s="109">
        <v>0</v>
      </c>
      <c r="E1693" s="126" t="s">
        <v>402</v>
      </c>
      <c r="F1693" s="127" t="str">
        <f t="shared" si="87"/>
        <v/>
      </c>
      <c r="G1693" s="128" t="e">
        <f>IF(A1693&lt;&gt;"",IF(AND(#REF!="Padrão",$H$4=#REF!),BDI!$B$17,IF(AND(#REF!="Padrão",$H$4=#REF!),BDI!#REF!,IF(AND(#REF!="Diferenciado",$H$4=#REF!),BDI!$E$17,IF(AND(#REF!="Diferenciado",$H$4=#REF!),BDI!#REF!,IF(#REF!="ZERO",0))))),"")</f>
        <v>#REF!</v>
      </c>
      <c r="H1693" s="129" t="str">
        <f t="shared" si="88"/>
        <v/>
      </c>
      <c r="I1693" s="127" t="str">
        <f t="shared" si="89"/>
        <v/>
      </c>
    </row>
    <row r="1694" spans="1:9" hidden="1" x14ac:dyDescent="0.35">
      <c r="A1694" s="160" t="s">
        <v>4405</v>
      </c>
      <c r="B1694" s="108" t="s">
        <v>8234</v>
      </c>
      <c r="C1694" s="109" t="s">
        <v>16</v>
      </c>
      <c r="D1694" s="109">
        <v>0</v>
      </c>
      <c r="E1694" s="126" t="s">
        <v>402</v>
      </c>
      <c r="F1694" s="127" t="str">
        <f t="shared" si="87"/>
        <v/>
      </c>
      <c r="G1694" s="128" t="e">
        <f>IF(A1694&lt;&gt;"",IF(AND(#REF!="Padrão",$H$4=#REF!),BDI!$B$17,IF(AND(#REF!="Padrão",$H$4=#REF!),BDI!#REF!,IF(AND(#REF!="Diferenciado",$H$4=#REF!),BDI!$E$17,IF(AND(#REF!="Diferenciado",$H$4=#REF!),BDI!#REF!,IF(#REF!="ZERO",0))))),"")</f>
        <v>#REF!</v>
      </c>
      <c r="H1694" s="129" t="str">
        <f t="shared" si="88"/>
        <v/>
      </c>
      <c r="I1694" s="127" t="str">
        <f t="shared" si="89"/>
        <v/>
      </c>
    </row>
    <row r="1695" spans="1:9" hidden="1" x14ac:dyDescent="0.35">
      <c r="A1695" s="160" t="s">
        <v>4406</v>
      </c>
      <c r="B1695" s="108" t="s">
        <v>8235</v>
      </c>
      <c r="C1695" s="109" t="s">
        <v>16</v>
      </c>
      <c r="D1695" s="109">
        <v>0</v>
      </c>
      <c r="E1695" s="126" t="s">
        <v>402</v>
      </c>
      <c r="F1695" s="127" t="str">
        <f t="shared" si="87"/>
        <v/>
      </c>
      <c r="G1695" s="128" t="e">
        <f>IF(A1695&lt;&gt;"",IF(AND(#REF!="Padrão",$H$4=#REF!),BDI!$B$17,IF(AND(#REF!="Padrão",$H$4=#REF!),BDI!#REF!,IF(AND(#REF!="Diferenciado",$H$4=#REF!),BDI!$E$17,IF(AND(#REF!="Diferenciado",$H$4=#REF!),BDI!#REF!,IF(#REF!="ZERO",0))))),"")</f>
        <v>#REF!</v>
      </c>
      <c r="H1695" s="129" t="str">
        <f t="shared" si="88"/>
        <v/>
      </c>
      <c r="I1695" s="127" t="str">
        <f t="shared" si="89"/>
        <v/>
      </c>
    </row>
    <row r="1696" spans="1:9" hidden="1" x14ac:dyDescent="0.35">
      <c r="A1696" s="160" t="s">
        <v>4407</v>
      </c>
      <c r="B1696" s="108" t="s">
        <v>3453</v>
      </c>
      <c r="C1696" s="109" t="s">
        <v>16</v>
      </c>
      <c r="D1696" s="109">
        <v>0</v>
      </c>
      <c r="E1696" s="126" t="s">
        <v>402</v>
      </c>
      <c r="F1696" s="127" t="str">
        <f t="shared" si="87"/>
        <v/>
      </c>
      <c r="G1696" s="128" t="e">
        <f>IF(A1696&lt;&gt;"",IF(AND(#REF!="Padrão",$H$4=#REF!),BDI!$B$17,IF(AND(#REF!="Padrão",$H$4=#REF!),BDI!#REF!,IF(AND(#REF!="Diferenciado",$H$4=#REF!),BDI!$E$17,IF(AND(#REF!="Diferenciado",$H$4=#REF!),BDI!#REF!,IF(#REF!="ZERO",0))))),"")</f>
        <v>#REF!</v>
      </c>
      <c r="H1696" s="129" t="str">
        <f t="shared" si="88"/>
        <v/>
      </c>
      <c r="I1696" s="127" t="str">
        <f t="shared" si="89"/>
        <v/>
      </c>
    </row>
    <row r="1697" spans="1:9" hidden="1" x14ac:dyDescent="0.35">
      <c r="A1697" s="160" t="s">
        <v>4408</v>
      </c>
      <c r="B1697" s="108" t="s">
        <v>3454</v>
      </c>
      <c r="C1697" s="109" t="s">
        <v>16</v>
      </c>
      <c r="D1697" s="109">
        <v>0</v>
      </c>
      <c r="E1697" s="126" t="s">
        <v>402</v>
      </c>
      <c r="F1697" s="127" t="str">
        <f t="shared" si="87"/>
        <v/>
      </c>
      <c r="G1697" s="128" t="e">
        <f>IF(A1697&lt;&gt;"",IF(AND(#REF!="Padrão",$H$4=#REF!),BDI!$B$17,IF(AND(#REF!="Padrão",$H$4=#REF!),BDI!#REF!,IF(AND(#REF!="Diferenciado",$H$4=#REF!),BDI!$E$17,IF(AND(#REF!="Diferenciado",$H$4=#REF!),BDI!#REF!,IF(#REF!="ZERO",0))))),"")</f>
        <v>#REF!</v>
      </c>
      <c r="H1697" s="129" t="str">
        <f t="shared" si="88"/>
        <v/>
      </c>
      <c r="I1697" s="127" t="str">
        <f t="shared" si="89"/>
        <v/>
      </c>
    </row>
    <row r="1698" spans="1:9" hidden="1" x14ac:dyDescent="0.35">
      <c r="A1698" s="160" t="s">
        <v>4409</v>
      </c>
      <c r="B1698" s="108" t="s">
        <v>3455</v>
      </c>
      <c r="C1698" s="109" t="s">
        <v>16</v>
      </c>
      <c r="D1698" s="109">
        <v>0</v>
      </c>
      <c r="E1698" s="126" t="s">
        <v>402</v>
      </c>
      <c r="F1698" s="127" t="str">
        <f t="shared" si="87"/>
        <v/>
      </c>
      <c r="G1698" s="128" t="e">
        <f>IF(A1698&lt;&gt;"",IF(AND(#REF!="Padrão",$H$4=#REF!),BDI!$B$17,IF(AND(#REF!="Padrão",$H$4=#REF!),BDI!#REF!,IF(AND(#REF!="Diferenciado",$H$4=#REF!),BDI!$E$17,IF(AND(#REF!="Diferenciado",$H$4=#REF!),BDI!#REF!,IF(#REF!="ZERO",0))))),"")</f>
        <v>#REF!</v>
      </c>
      <c r="H1698" s="129" t="str">
        <f t="shared" si="88"/>
        <v/>
      </c>
      <c r="I1698" s="127" t="str">
        <f t="shared" si="89"/>
        <v/>
      </c>
    </row>
    <row r="1699" spans="1:9" hidden="1" x14ac:dyDescent="0.35">
      <c r="A1699" s="160" t="s">
        <v>4410</v>
      </c>
      <c r="B1699" s="108" t="s">
        <v>3456</v>
      </c>
      <c r="C1699" s="109" t="s">
        <v>16</v>
      </c>
      <c r="D1699" s="109">
        <v>0</v>
      </c>
      <c r="E1699" s="126" t="s">
        <v>402</v>
      </c>
      <c r="F1699" s="127" t="str">
        <f t="shared" si="87"/>
        <v/>
      </c>
      <c r="G1699" s="128" t="e">
        <f>IF(A1699&lt;&gt;"",IF(AND(#REF!="Padrão",$H$4=#REF!),BDI!$B$17,IF(AND(#REF!="Padrão",$H$4=#REF!),BDI!#REF!,IF(AND(#REF!="Diferenciado",$H$4=#REF!),BDI!$E$17,IF(AND(#REF!="Diferenciado",$H$4=#REF!),BDI!#REF!,IF(#REF!="ZERO",0))))),"")</f>
        <v>#REF!</v>
      </c>
      <c r="H1699" s="129" t="str">
        <f t="shared" si="88"/>
        <v/>
      </c>
      <c r="I1699" s="127" t="str">
        <f t="shared" si="89"/>
        <v/>
      </c>
    </row>
    <row r="1700" spans="1:9" hidden="1" x14ac:dyDescent="0.35">
      <c r="A1700" s="160" t="s">
        <v>4411</v>
      </c>
      <c r="B1700" s="108" t="s">
        <v>3457</v>
      </c>
      <c r="C1700" s="109" t="s">
        <v>16</v>
      </c>
      <c r="D1700" s="109">
        <v>0</v>
      </c>
      <c r="E1700" s="126" t="s">
        <v>402</v>
      </c>
      <c r="F1700" s="127" t="str">
        <f t="shared" si="87"/>
        <v/>
      </c>
      <c r="G1700" s="128" t="e">
        <f>IF(A1700&lt;&gt;"",IF(AND(#REF!="Padrão",$H$4=#REF!),BDI!$B$17,IF(AND(#REF!="Padrão",$H$4=#REF!),BDI!#REF!,IF(AND(#REF!="Diferenciado",$H$4=#REF!),BDI!$E$17,IF(AND(#REF!="Diferenciado",$H$4=#REF!),BDI!#REF!,IF(#REF!="ZERO",0))))),"")</f>
        <v>#REF!</v>
      </c>
      <c r="H1700" s="129" t="str">
        <f t="shared" si="88"/>
        <v/>
      </c>
      <c r="I1700" s="127" t="str">
        <f t="shared" si="89"/>
        <v/>
      </c>
    </row>
    <row r="1701" spans="1:9" hidden="1" x14ac:dyDescent="0.35">
      <c r="A1701" s="160" t="s">
        <v>4412</v>
      </c>
      <c r="B1701" s="108" t="s">
        <v>3458</v>
      </c>
      <c r="C1701" s="109" t="s">
        <v>16</v>
      </c>
      <c r="D1701" s="109">
        <v>0</v>
      </c>
      <c r="E1701" s="126" t="s">
        <v>402</v>
      </c>
      <c r="F1701" s="127" t="str">
        <f t="shared" si="87"/>
        <v/>
      </c>
      <c r="G1701" s="128" t="e">
        <f>IF(A1701&lt;&gt;"",IF(AND(#REF!="Padrão",$H$4=#REF!),BDI!$B$17,IF(AND(#REF!="Padrão",$H$4=#REF!),BDI!#REF!,IF(AND(#REF!="Diferenciado",$H$4=#REF!),BDI!$E$17,IF(AND(#REF!="Diferenciado",$H$4=#REF!),BDI!#REF!,IF(#REF!="ZERO",0))))),"")</f>
        <v>#REF!</v>
      </c>
      <c r="H1701" s="129" t="str">
        <f t="shared" si="88"/>
        <v/>
      </c>
      <c r="I1701" s="127" t="str">
        <f t="shared" si="89"/>
        <v/>
      </c>
    </row>
    <row r="1702" spans="1:9" hidden="1" x14ac:dyDescent="0.35">
      <c r="A1702" s="160" t="s">
        <v>4413</v>
      </c>
      <c r="B1702" s="108" t="s">
        <v>8236</v>
      </c>
      <c r="C1702" s="109" t="s">
        <v>16</v>
      </c>
      <c r="D1702" s="109">
        <v>0</v>
      </c>
      <c r="E1702" s="126" t="s">
        <v>402</v>
      </c>
      <c r="F1702" s="127" t="str">
        <f t="shared" si="87"/>
        <v/>
      </c>
      <c r="G1702" s="128" t="e">
        <f>IF(A1702&lt;&gt;"",IF(AND(#REF!="Padrão",$H$4=#REF!),BDI!$B$17,IF(AND(#REF!="Padrão",$H$4=#REF!),BDI!#REF!,IF(AND(#REF!="Diferenciado",$H$4=#REF!),BDI!$E$17,IF(AND(#REF!="Diferenciado",$H$4=#REF!),BDI!#REF!,IF(#REF!="ZERO",0))))),"")</f>
        <v>#REF!</v>
      </c>
      <c r="H1702" s="129" t="str">
        <f t="shared" si="88"/>
        <v/>
      </c>
      <c r="I1702" s="127" t="str">
        <f t="shared" si="89"/>
        <v/>
      </c>
    </row>
    <row r="1703" spans="1:9" hidden="1" x14ac:dyDescent="0.35">
      <c r="A1703" s="160" t="s">
        <v>4414</v>
      </c>
      <c r="B1703" s="108" t="s">
        <v>8237</v>
      </c>
      <c r="C1703" s="109" t="s">
        <v>16</v>
      </c>
      <c r="D1703" s="109">
        <v>0</v>
      </c>
      <c r="E1703" s="126" t="s">
        <v>402</v>
      </c>
      <c r="F1703" s="127" t="str">
        <f t="shared" si="87"/>
        <v/>
      </c>
      <c r="G1703" s="128" t="e">
        <f>IF(A1703&lt;&gt;"",IF(AND(#REF!="Padrão",$H$4=#REF!),BDI!$B$17,IF(AND(#REF!="Padrão",$H$4=#REF!),BDI!#REF!,IF(AND(#REF!="Diferenciado",$H$4=#REF!),BDI!$E$17,IF(AND(#REF!="Diferenciado",$H$4=#REF!),BDI!#REF!,IF(#REF!="ZERO",0))))),"")</f>
        <v>#REF!</v>
      </c>
      <c r="H1703" s="129" t="str">
        <f t="shared" si="88"/>
        <v/>
      </c>
      <c r="I1703" s="127" t="str">
        <f t="shared" si="89"/>
        <v/>
      </c>
    </row>
    <row r="1704" spans="1:9" hidden="1" x14ac:dyDescent="0.35">
      <c r="A1704" s="160" t="s">
        <v>4415</v>
      </c>
      <c r="B1704" s="108" t="s">
        <v>8238</v>
      </c>
      <c r="C1704" s="109" t="s">
        <v>16</v>
      </c>
      <c r="D1704" s="109">
        <v>0</v>
      </c>
      <c r="E1704" s="126" t="s">
        <v>402</v>
      </c>
      <c r="F1704" s="127" t="str">
        <f t="shared" si="87"/>
        <v/>
      </c>
      <c r="G1704" s="128" t="e">
        <f>IF(A1704&lt;&gt;"",IF(AND(#REF!="Padrão",$H$4=#REF!),BDI!$B$17,IF(AND(#REF!="Padrão",$H$4=#REF!),BDI!#REF!,IF(AND(#REF!="Diferenciado",$H$4=#REF!),BDI!$E$17,IF(AND(#REF!="Diferenciado",$H$4=#REF!),BDI!#REF!,IF(#REF!="ZERO",0))))),"")</f>
        <v>#REF!</v>
      </c>
      <c r="H1704" s="129" t="str">
        <f t="shared" si="88"/>
        <v/>
      </c>
      <c r="I1704" s="127" t="str">
        <f t="shared" si="89"/>
        <v/>
      </c>
    </row>
    <row r="1705" spans="1:9" hidden="1" x14ac:dyDescent="0.35">
      <c r="A1705" s="160" t="s">
        <v>4416</v>
      </c>
      <c r="B1705" s="108" t="s">
        <v>8239</v>
      </c>
      <c r="C1705" s="109" t="s">
        <v>16</v>
      </c>
      <c r="D1705" s="109">
        <v>0</v>
      </c>
      <c r="E1705" s="126" t="s">
        <v>402</v>
      </c>
      <c r="F1705" s="127" t="str">
        <f t="shared" si="87"/>
        <v/>
      </c>
      <c r="G1705" s="128" t="e">
        <f>IF(A1705&lt;&gt;"",IF(AND(#REF!="Padrão",$H$4=#REF!),BDI!$B$17,IF(AND(#REF!="Padrão",$H$4=#REF!),BDI!#REF!,IF(AND(#REF!="Diferenciado",$H$4=#REF!),BDI!$E$17,IF(AND(#REF!="Diferenciado",$H$4=#REF!),BDI!#REF!,IF(#REF!="ZERO",0))))),"")</f>
        <v>#REF!</v>
      </c>
      <c r="H1705" s="129" t="str">
        <f t="shared" si="88"/>
        <v/>
      </c>
      <c r="I1705" s="127" t="str">
        <f t="shared" si="89"/>
        <v/>
      </c>
    </row>
    <row r="1706" spans="1:9" hidden="1" x14ac:dyDescent="0.35">
      <c r="A1706" s="160" t="s">
        <v>4417</v>
      </c>
      <c r="B1706" s="108" t="s">
        <v>8240</v>
      </c>
      <c r="C1706" s="109" t="s">
        <v>16</v>
      </c>
      <c r="D1706" s="109">
        <v>0</v>
      </c>
      <c r="E1706" s="126" t="s">
        <v>402</v>
      </c>
      <c r="F1706" s="127" t="str">
        <f t="shared" si="87"/>
        <v/>
      </c>
      <c r="G1706" s="128" t="e">
        <f>IF(A1706&lt;&gt;"",IF(AND(#REF!="Padrão",$H$4=#REF!),BDI!$B$17,IF(AND(#REF!="Padrão",$H$4=#REF!),BDI!#REF!,IF(AND(#REF!="Diferenciado",$H$4=#REF!),BDI!$E$17,IF(AND(#REF!="Diferenciado",$H$4=#REF!),BDI!#REF!,IF(#REF!="ZERO",0))))),"")</f>
        <v>#REF!</v>
      </c>
      <c r="H1706" s="129" t="str">
        <f t="shared" si="88"/>
        <v/>
      </c>
      <c r="I1706" s="127" t="str">
        <f t="shared" si="89"/>
        <v/>
      </c>
    </row>
    <row r="1707" spans="1:9" hidden="1" x14ac:dyDescent="0.35">
      <c r="A1707" s="160" t="s">
        <v>4418</v>
      </c>
      <c r="B1707" s="108" t="s">
        <v>8241</v>
      </c>
      <c r="C1707" s="109" t="s">
        <v>16</v>
      </c>
      <c r="D1707" s="109">
        <v>0</v>
      </c>
      <c r="E1707" s="126" t="s">
        <v>402</v>
      </c>
      <c r="F1707" s="127" t="str">
        <f t="shared" si="87"/>
        <v/>
      </c>
      <c r="G1707" s="128" t="e">
        <f>IF(A1707&lt;&gt;"",IF(AND(#REF!="Padrão",$H$4=#REF!),BDI!$B$17,IF(AND(#REF!="Padrão",$H$4=#REF!),BDI!#REF!,IF(AND(#REF!="Diferenciado",$H$4=#REF!),BDI!$E$17,IF(AND(#REF!="Diferenciado",$H$4=#REF!),BDI!#REF!,IF(#REF!="ZERO",0))))),"")</f>
        <v>#REF!</v>
      </c>
      <c r="H1707" s="129" t="str">
        <f t="shared" si="88"/>
        <v/>
      </c>
      <c r="I1707" s="127" t="str">
        <f t="shared" si="89"/>
        <v/>
      </c>
    </row>
    <row r="1708" spans="1:9" hidden="1" x14ac:dyDescent="0.35">
      <c r="A1708" s="160" t="s">
        <v>4419</v>
      </c>
      <c r="B1708" s="108" t="s">
        <v>8242</v>
      </c>
      <c r="C1708" s="109" t="s">
        <v>16</v>
      </c>
      <c r="D1708" s="109">
        <v>0</v>
      </c>
      <c r="E1708" s="126" t="s">
        <v>402</v>
      </c>
      <c r="F1708" s="127" t="str">
        <f t="shared" si="87"/>
        <v/>
      </c>
      <c r="G1708" s="128" t="e">
        <f>IF(A1708&lt;&gt;"",IF(AND(#REF!="Padrão",$H$4=#REF!),BDI!$B$17,IF(AND(#REF!="Padrão",$H$4=#REF!),BDI!#REF!,IF(AND(#REF!="Diferenciado",$H$4=#REF!),BDI!$E$17,IF(AND(#REF!="Diferenciado",$H$4=#REF!),BDI!#REF!,IF(#REF!="ZERO",0))))),"")</f>
        <v>#REF!</v>
      </c>
      <c r="H1708" s="129" t="str">
        <f t="shared" si="88"/>
        <v/>
      </c>
      <c r="I1708" s="127" t="str">
        <f t="shared" si="89"/>
        <v/>
      </c>
    </row>
    <row r="1709" spans="1:9" hidden="1" x14ac:dyDescent="0.35">
      <c r="A1709" s="160" t="s">
        <v>4420</v>
      </c>
      <c r="B1709" s="108" t="s">
        <v>8243</v>
      </c>
      <c r="C1709" s="109" t="s">
        <v>16</v>
      </c>
      <c r="D1709" s="109">
        <v>0</v>
      </c>
      <c r="E1709" s="126" t="s">
        <v>402</v>
      </c>
      <c r="F1709" s="127" t="str">
        <f t="shared" ref="F1709:F1772" si="90">IF(ISNUMBER(E1709),D1709*E1709,"")</f>
        <v/>
      </c>
      <c r="G1709" s="128" t="e">
        <f>IF(A1709&lt;&gt;"",IF(AND(#REF!="Padrão",$H$4=#REF!),BDI!$B$17,IF(AND(#REF!="Padrão",$H$4=#REF!),BDI!#REF!,IF(AND(#REF!="Diferenciado",$H$4=#REF!),BDI!$E$17,IF(AND(#REF!="Diferenciado",$H$4=#REF!),BDI!#REF!,IF(#REF!="ZERO",0))))),"")</f>
        <v>#REF!</v>
      </c>
      <c r="H1709" s="129" t="str">
        <f t="shared" ref="H1709:H1772" si="91">IF(ISNUMBER(E1709),ROUND(E1709*(1+G1709),2),"")</f>
        <v/>
      </c>
      <c r="I1709" s="127" t="str">
        <f t="shared" ref="I1709:I1772" si="92">IF(ISNUMBER(E1709),ROUND(H1709*D1709,2),"")</f>
        <v/>
      </c>
    </row>
    <row r="1710" spans="1:9" hidden="1" x14ac:dyDescent="0.35">
      <c r="A1710" s="160" t="s">
        <v>4421</v>
      </c>
      <c r="B1710" s="108" t="s">
        <v>8244</v>
      </c>
      <c r="C1710" s="109" t="s">
        <v>16</v>
      </c>
      <c r="D1710" s="109">
        <v>0</v>
      </c>
      <c r="E1710" s="126" t="s">
        <v>402</v>
      </c>
      <c r="F1710" s="127" t="str">
        <f t="shared" si="90"/>
        <v/>
      </c>
      <c r="G1710" s="128" t="e">
        <f>IF(A1710&lt;&gt;"",IF(AND(#REF!="Padrão",$H$4=#REF!),BDI!$B$17,IF(AND(#REF!="Padrão",$H$4=#REF!),BDI!#REF!,IF(AND(#REF!="Diferenciado",$H$4=#REF!),BDI!$E$17,IF(AND(#REF!="Diferenciado",$H$4=#REF!),BDI!#REF!,IF(#REF!="ZERO",0))))),"")</f>
        <v>#REF!</v>
      </c>
      <c r="H1710" s="129" t="str">
        <f t="shared" si="91"/>
        <v/>
      </c>
      <c r="I1710" s="127" t="str">
        <f t="shared" si="92"/>
        <v/>
      </c>
    </row>
    <row r="1711" spans="1:9" hidden="1" x14ac:dyDescent="0.35">
      <c r="A1711" s="160" t="s">
        <v>4422</v>
      </c>
      <c r="B1711" s="108" t="s">
        <v>8245</v>
      </c>
      <c r="C1711" s="109" t="s">
        <v>16</v>
      </c>
      <c r="D1711" s="109">
        <v>0</v>
      </c>
      <c r="E1711" s="126" t="s">
        <v>402</v>
      </c>
      <c r="F1711" s="127" t="str">
        <f t="shared" si="90"/>
        <v/>
      </c>
      <c r="G1711" s="128" t="e">
        <f>IF(A1711&lt;&gt;"",IF(AND(#REF!="Padrão",$H$4=#REF!),BDI!$B$17,IF(AND(#REF!="Padrão",$H$4=#REF!),BDI!#REF!,IF(AND(#REF!="Diferenciado",$H$4=#REF!),BDI!$E$17,IF(AND(#REF!="Diferenciado",$H$4=#REF!),BDI!#REF!,IF(#REF!="ZERO",0))))),"")</f>
        <v>#REF!</v>
      </c>
      <c r="H1711" s="129" t="str">
        <f t="shared" si="91"/>
        <v/>
      </c>
      <c r="I1711" s="127" t="str">
        <f t="shared" si="92"/>
        <v/>
      </c>
    </row>
    <row r="1712" spans="1:9" hidden="1" x14ac:dyDescent="0.35">
      <c r="A1712" s="160" t="s">
        <v>4423</v>
      </c>
      <c r="B1712" s="108" t="s">
        <v>8246</v>
      </c>
      <c r="C1712" s="109" t="s">
        <v>16</v>
      </c>
      <c r="D1712" s="109">
        <v>0</v>
      </c>
      <c r="E1712" s="126" t="s">
        <v>402</v>
      </c>
      <c r="F1712" s="127" t="str">
        <f t="shared" si="90"/>
        <v/>
      </c>
      <c r="G1712" s="128" t="e">
        <f>IF(A1712&lt;&gt;"",IF(AND(#REF!="Padrão",$H$4=#REF!),BDI!$B$17,IF(AND(#REF!="Padrão",$H$4=#REF!),BDI!#REF!,IF(AND(#REF!="Diferenciado",$H$4=#REF!),BDI!$E$17,IF(AND(#REF!="Diferenciado",$H$4=#REF!),BDI!#REF!,IF(#REF!="ZERO",0))))),"")</f>
        <v>#REF!</v>
      </c>
      <c r="H1712" s="129" t="str">
        <f t="shared" si="91"/>
        <v/>
      </c>
      <c r="I1712" s="127" t="str">
        <f t="shared" si="92"/>
        <v/>
      </c>
    </row>
    <row r="1713" spans="1:9" hidden="1" x14ac:dyDescent="0.35">
      <c r="A1713" s="160" t="s">
        <v>4424</v>
      </c>
      <c r="B1713" s="108" t="s">
        <v>8247</v>
      </c>
      <c r="C1713" s="109" t="s">
        <v>16</v>
      </c>
      <c r="D1713" s="109">
        <v>0</v>
      </c>
      <c r="E1713" s="126" t="s">
        <v>402</v>
      </c>
      <c r="F1713" s="127" t="str">
        <f t="shared" si="90"/>
        <v/>
      </c>
      <c r="G1713" s="128" t="e">
        <f>IF(A1713&lt;&gt;"",IF(AND(#REF!="Padrão",$H$4=#REF!),BDI!$B$17,IF(AND(#REF!="Padrão",$H$4=#REF!),BDI!#REF!,IF(AND(#REF!="Diferenciado",$H$4=#REF!),BDI!$E$17,IF(AND(#REF!="Diferenciado",$H$4=#REF!),BDI!#REF!,IF(#REF!="ZERO",0))))),"")</f>
        <v>#REF!</v>
      </c>
      <c r="H1713" s="129" t="str">
        <f t="shared" si="91"/>
        <v/>
      </c>
      <c r="I1713" s="127" t="str">
        <f t="shared" si="92"/>
        <v/>
      </c>
    </row>
    <row r="1714" spans="1:9" hidden="1" x14ac:dyDescent="0.35">
      <c r="A1714" s="160" t="s">
        <v>4425</v>
      </c>
      <c r="B1714" s="108" t="s">
        <v>8248</v>
      </c>
      <c r="C1714" s="109" t="s">
        <v>16</v>
      </c>
      <c r="D1714" s="109">
        <v>0</v>
      </c>
      <c r="E1714" s="126" t="s">
        <v>402</v>
      </c>
      <c r="F1714" s="127" t="str">
        <f t="shared" si="90"/>
        <v/>
      </c>
      <c r="G1714" s="128" t="e">
        <f>IF(A1714&lt;&gt;"",IF(AND(#REF!="Padrão",$H$4=#REF!),BDI!$B$17,IF(AND(#REF!="Padrão",$H$4=#REF!),BDI!#REF!,IF(AND(#REF!="Diferenciado",$H$4=#REF!),BDI!$E$17,IF(AND(#REF!="Diferenciado",$H$4=#REF!),BDI!#REF!,IF(#REF!="ZERO",0))))),"")</f>
        <v>#REF!</v>
      </c>
      <c r="H1714" s="129" t="str">
        <f t="shared" si="91"/>
        <v/>
      </c>
      <c r="I1714" s="127" t="str">
        <f t="shared" si="92"/>
        <v/>
      </c>
    </row>
    <row r="1715" spans="1:9" hidden="1" x14ac:dyDescent="0.35">
      <c r="A1715" s="160" t="s">
        <v>4426</v>
      </c>
      <c r="B1715" s="108" t="s">
        <v>8249</v>
      </c>
      <c r="C1715" s="109" t="s">
        <v>16</v>
      </c>
      <c r="D1715" s="109">
        <v>0</v>
      </c>
      <c r="E1715" s="126" t="s">
        <v>402</v>
      </c>
      <c r="F1715" s="127" t="str">
        <f t="shared" si="90"/>
        <v/>
      </c>
      <c r="G1715" s="128" t="e">
        <f>IF(A1715&lt;&gt;"",IF(AND(#REF!="Padrão",$H$4=#REF!),BDI!$B$17,IF(AND(#REF!="Padrão",$H$4=#REF!),BDI!#REF!,IF(AND(#REF!="Diferenciado",$H$4=#REF!),BDI!$E$17,IF(AND(#REF!="Diferenciado",$H$4=#REF!),BDI!#REF!,IF(#REF!="ZERO",0))))),"")</f>
        <v>#REF!</v>
      </c>
      <c r="H1715" s="129" t="str">
        <f t="shared" si="91"/>
        <v/>
      </c>
      <c r="I1715" s="127" t="str">
        <f t="shared" si="92"/>
        <v/>
      </c>
    </row>
    <row r="1716" spans="1:9" hidden="1" x14ac:dyDescent="0.35">
      <c r="A1716" s="160" t="s">
        <v>4427</v>
      </c>
      <c r="B1716" s="108" t="s">
        <v>8250</v>
      </c>
      <c r="C1716" s="109" t="s">
        <v>16</v>
      </c>
      <c r="D1716" s="109">
        <v>0</v>
      </c>
      <c r="E1716" s="126" t="s">
        <v>402</v>
      </c>
      <c r="F1716" s="127" t="str">
        <f t="shared" si="90"/>
        <v/>
      </c>
      <c r="G1716" s="128" t="e">
        <f>IF(A1716&lt;&gt;"",IF(AND(#REF!="Padrão",$H$4=#REF!),BDI!$B$17,IF(AND(#REF!="Padrão",$H$4=#REF!),BDI!#REF!,IF(AND(#REF!="Diferenciado",$H$4=#REF!),BDI!$E$17,IF(AND(#REF!="Diferenciado",$H$4=#REF!),BDI!#REF!,IF(#REF!="ZERO",0))))),"")</f>
        <v>#REF!</v>
      </c>
      <c r="H1716" s="129" t="str">
        <f t="shared" si="91"/>
        <v/>
      </c>
      <c r="I1716" s="127" t="str">
        <f t="shared" si="92"/>
        <v/>
      </c>
    </row>
    <row r="1717" spans="1:9" hidden="1" x14ac:dyDescent="0.35">
      <c r="A1717" s="160" t="s">
        <v>4428</v>
      </c>
      <c r="B1717" s="108" t="s">
        <v>8251</v>
      </c>
      <c r="C1717" s="109" t="s">
        <v>16</v>
      </c>
      <c r="D1717" s="109">
        <v>0</v>
      </c>
      <c r="E1717" s="126" t="s">
        <v>402</v>
      </c>
      <c r="F1717" s="127" t="str">
        <f t="shared" si="90"/>
        <v/>
      </c>
      <c r="G1717" s="128" t="e">
        <f>IF(A1717&lt;&gt;"",IF(AND(#REF!="Padrão",$H$4=#REF!),BDI!$B$17,IF(AND(#REF!="Padrão",$H$4=#REF!),BDI!#REF!,IF(AND(#REF!="Diferenciado",$H$4=#REF!),BDI!$E$17,IF(AND(#REF!="Diferenciado",$H$4=#REF!),BDI!#REF!,IF(#REF!="ZERO",0))))),"")</f>
        <v>#REF!</v>
      </c>
      <c r="H1717" s="129" t="str">
        <f t="shared" si="91"/>
        <v/>
      </c>
      <c r="I1717" s="127" t="str">
        <f t="shared" si="92"/>
        <v/>
      </c>
    </row>
    <row r="1718" spans="1:9" hidden="1" x14ac:dyDescent="0.35">
      <c r="A1718" s="160" t="s">
        <v>4429</v>
      </c>
      <c r="B1718" s="108" t="s">
        <v>8252</v>
      </c>
      <c r="C1718" s="109" t="s">
        <v>16</v>
      </c>
      <c r="D1718" s="109">
        <v>0</v>
      </c>
      <c r="E1718" s="126" t="s">
        <v>402</v>
      </c>
      <c r="F1718" s="127" t="str">
        <f t="shared" si="90"/>
        <v/>
      </c>
      <c r="G1718" s="128" t="e">
        <f>IF(A1718&lt;&gt;"",IF(AND(#REF!="Padrão",$H$4=#REF!),BDI!$B$17,IF(AND(#REF!="Padrão",$H$4=#REF!),BDI!#REF!,IF(AND(#REF!="Diferenciado",$H$4=#REF!),BDI!$E$17,IF(AND(#REF!="Diferenciado",$H$4=#REF!),BDI!#REF!,IF(#REF!="ZERO",0))))),"")</f>
        <v>#REF!</v>
      </c>
      <c r="H1718" s="129" t="str">
        <f t="shared" si="91"/>
        <v/>
      </c>
      <c r="I1718" s="127" t="str">
        <f t="shared" si="92"/>
        <v/>
      </c>
    </row>
    <row r="1719" spans="1:9" hidden="1" x14ac:dyDescent="0.35">
      <c r="A1719" s="160" t="s">
        <v>4430</v>
      </c>
      <c r="B1719" s="108" t="s">
        <v>8253</v>
      </c>
      <c r="C1719" s="109" t="s">
        <v>16</v>
      </c>
      <c r="D1719" s="109">
        <v>0</v>
      </c>
      <c r="E1719" s="126" t="s">
        <v>402</v>
      </c>
      <c r="F1719" s="127" t="str">
        <f t="shared" si="90"/>
        <v/>
      </c>
      <c r="G1719" s="128" t="e">
        <f>IF(A1719&lt;&gt;"",IF(AND(#REF!="Padrão",$H$4=#REF!),BDI!$B$17,IF(AND(#REF!="Padrão",$H$4=#REF!),BDI!#REF!,IF(AND(#REF!="Diferenciado",$H$4=#REF!),BDI!$E$17,IF(AND(#REF!="Diferenciado",$H$4=#REF!),BDI!#REF!,IF(#REF!="ZERO",0))))),"")</f>
        <v>#REF!</v>
      </c>
      <c r="H1719" s="129" t="str">
        <f t="shared" si="91"/>
        <v/>
      </c>
      <c r="I1719" s="127" t="str">
        <f t="shared" si="92"/>
        <v/>
      </c>
    </row>
    <row r="1720" spans="1:9" hidden="1" x14ac:dyDescent="0.35">
      <c r="A1720" s="160" t="s">
        <v>4431</v>
      </c>
      <c r="B1720" s="108" t="s">
        <v>8254</v>
      </c>
      <c r="C1720" s="109" t="s">
        <v>16</v>
      </c>
      <c r="D1720" s="109">
        <v>0</v>
      </c>
      <c r="E1720" s="126" t="s">
        <v>402</v>
      </c>
      <c r="F1720" s="127" t="str">
        <f t="shared" si="90"/>
        <v/>
      </c>
      <c r="G1720" s="128" t="e">
        <f>IF(A1720&lt;&gt;"",IF(AND(#REF!="Padrão",$H$4=#REF!),BDI!$B$17,IF(AND(#REF!="Padrão",$H$4=#REF!),BDI!#REF!,IF(AND(#REF!="Diferenciado",$H$4=#REF!),BDI!$E$17,IF(AND(#REF!="Diferenciado",$H$4=#REF!),BDI!#REF!,IF(#REF!="ZERO",0))))),"")</f>
        <v>#REF!</v>
      </c>
      <c r="H1720" s="129" t="str">
        <f t="shared" si="91"/>
        <v/>
      </c>
      <c r="I1720" s="127" t="str">
        <f t="shared" si="92"/>
        <v/>
      </c>
    </row>
    <row r="1721" spans="1:9" hidden="1" x14ac:dyDescent="0.35">
      <c r="A1721" s="160" t="s">
        <v>4432</v>
      </c>
      <c r="B1721" s="108" t="s">
        <v>8255</v>
      </c>
      <c r="C1721" s="109" t="s">
        <v>16</v>
      </c>
      <c r="D1721" s="109">
        <v>0</v>
      </c>
      <c r="E1721" s="126" t="s">
        <v>402</v>
      </c>
      <c r="F1721" s="127" t="str">
        <f t="shared" si="90"/>
        <v/>
      </c>
      <c r="G1721" s="128" t="e">
        <f>IF(A1721&lt;&gt;"",IF(AND(#REF!="Padrão",$H$4=#REF!),BDI!$B$17,IF(AND(#REF!="Padrão",$H$4=#REF!),BDI!#REF!,IF(AND(#REF!="Diferenciado",$H$4=#REF!),BDI!$E$17,IF(AND(#REF!="Diferenciado",$H$4=#REF!),BDI!#REF!,IF(#REF!="ZERO",0))))),"")</f>
        <v>#REF!</v>
      </c>
      <c r="H1721" s="129" t="str">
        <f t="shared" si="91"/>
        <v/>
      </c>
      <c r="I1721" s="127" t="str">
        <f t="shared" si="92"/>
        <v/>
      </c>
    </row>
    <row r="1722" spans="1:9" hidden="1" x14ac:dyDescent="0.35">
      <c r="A1722" s="160" t="s">
        <v>4433</v>
      </c>
      <c r="B1722" s="108" t="s">
        <v>8256</v>
      </c>
      <c r="C1722" s="109" t="s">
        <v>16</v>
      </c>
      <c r="D1722" s="109">
        <v>0</v>
      </c>
      <c r="E1722" s="126" t="s">
        <v>402</v>
      </c>
      <c r="F1722" s="127" t="str">
        <f t="shared" si="90"/>
        <v/>
      </c>
      <c r="G1722" s="128" t="e">
        <f>IF(A1722&lt;&gt;"",IF(AND(#REF!="Padrão",$H$4=#REF!),BDI!$B$17,IF(AND(#REF!="Padrão",$H$4=#REF!),BDI!#REF!,IF(AND(#REF!="Diferenciado",$H$4=#REF!),BDI!$E$17,IF(AND(#REF!="Diferenciado",$H$4=#REF!),BDI!#REF!,IF(#REF!="ZERO",0))))),"")</f>
        <v>#REF!</v>
      </c>
      <c r="H1722" s="129" t="str">
        <f t="shared" si="91"/>
        <v/>
      </c>
      <c r="I1722" s="127" t="str">
        <f t="shared" si="92"/>
        <v/>
      </c>
    </row>
    <row r="1723" spans="1:9" hidden="1" x14ac:dyDescent="0.35">
      <c r="A1723" s="160" t="s">
        <v>4434</v>
      </c>
      <c r="B1723" s="108" t="s">
        <v>8257</v>
      </c>
      <c r="C1723" s="109" t="s">
        <v>16</v>
      </c>
      <c r="D1723" s="109">
        <v>0</v>
      </c>
      <c r="E1723" s="126" t="s">
        <v>402</v>
      </c>
      <c r="F1723" s="127" t="str">
        <f t="shared" si="90"/>
        <v/>
      </c>
      <c r="G1723" s="128" t="e">
        <f>IF(A1723&lt;&gt;"",IF(AND(#REF!="Padrão",$H$4=#REF!),BDI!$B$17,IF(AND(#REF!="Padrão",$H$4=#REF!),BDI!#REF!,IF(AND(#REF!="Diferenciado",$H$4=#REF!),BDI!$E$17,IF(AND(#REF!="Diferenciado",$H$4=#REF!),BDI!#REF!,IF(#REF!="ZERO",0))))),"")</f>
        <v>#REF!</v>
      </c>
      <c r="H1723" s="129" t="str">
        <f t="shared" si="91"/>
        <v/>
      </c>
      <c r="I1723" s="127" t="str">
        <f t="shared" si="92"/>
        <v/>
      </c>
    </row>
    <row r="1724" spans="1:9" hidden="1" x14ac:dyDescent="0.35">
      <c r="A1724" s="160" t="s">
        <v>4435</v>
      </c>
      <c r="B1724" s="108" t="s">
        <v>8258</v>
      </c>
      <c r="C1724" s="109" t="s">
        <v>16</v>
      </c>
      <c r="D1724" s="109">
        <v>0</v>
      </c>
      <c r="E1724" s="126" t="s">
        <v>402</v>
      </c>
      <c r="F1724" s="127" t="str">
        <f t="shared" si="90"/>
        <v/>
      </c>
      <c r="G1724" s="128" t="e">
        <f>IF(A1724&lt;&gt;"",IF(AND(#REF!="Padrão",$H$4=#REF!),BDI!$B$17,IF(AND(#REF!="Padrão",$H$4=#REF!),BDI!#REF!,IF(AND(#REF!="Diferenciado",$H$4=#REF!),BDI!$E$17,IF(AND(#REF!="Diferenciado",$H$4=#REF!),BDI!#REF!,IF(#REF!="ZERO",0))))),"")</f>
        <v>#REF!</v>
      </c>
      <c r="H1724" s="129" t="str">
        <f t="shared" si="91"/>
        <v/>
      </c>
      <c r="I1724" s="127" t="str">
        <f t="shared" si="92"/>
        <v/>
      </c>
    </row>
    <row r="1725" spans="1:9" hidden="1" x14ac:dyDescent="0.35">
      <c r="A1725" s="160" t="s">
        <v>4436</v>
      </c>
      <c r="B1725" s="108" t="s">
        <v>8259</v>
      </c>
      <c r="C1725" s="109" t="s">
        <v>16</v>
      </c>
      <c r="D1725" s="109">
        <v>0</v>
      </c>
      <c r="E1725" s="126" t="s">
        <v>402</v>
      </c>
      <c r="F1725" s="127" t="str">
        <f t="shared" si="90"/>
        <v/>
      </c>
      <c r="G1725" s="128" t="e">
        <f>IF(A1725&lt;&gt;"",IF(AND(#REF!="Padrão",$H$4=#REF!),BDI!$B$17,IF(AND(#REF!="Padrão",$H$4=#REF!),BDI!#REF!,IF(AND(#REF!="Diferenciado",$H$4=#REF!),BDI!$E$17,IF(AND(#REF!="Diferenciado",$H$4=#REF!),BDI!#REF!,IF(#REF!="ZERO",0))))),"")</f>
        <v>#REF!</v>
      </c>
      <c r="H1725" s="129" t="str">
        <f t="shared" si="91"/>
        <v/>
      </c>
      <c r="I1725" s="127" t="str">
        <f t="shared" si="92"/>
        <v/>
      </c>
    </row>
    <row r="1726" spans="1:9" hidden="1" x14ac:dyDescent="0.35">
      <c r="A1726" s="160" t="s">
        <v>4437</v>
      </c>
      <c r="B1726" s="108" t="s">
        <v>8260</v>
      </c>
      <c r="C1726" s="109" t="s">
        <v>16</v>
      </c>
      <c r="D1726" s="109">
        <v>0</v>
      </c>
      <c r="E1726" s="126" t="s">
        <v>402</v>
      </c>
      <c r="F1726" s="127" t="str">
        <f t="shared" si="90"/>
        <v/>
      </c>
      <c r="G1726" s="128" t="e">
        <f>IF(A1726&lt;&gt;"",IF(AND(#REF!="Padrão",$H$4=#REF!),BDI!$B$17,IF(AND(#REF!="Padrão",$H$4=#REF!),BDI!#REF!,IF(AND(#REF!="Diferenciado",$H$4=#REF!),BDI!$E$17,IF(AND(#REF!="Diferenciado",$H$4=#REF!),BDI!#REF!,IF(#REF!="ZERO",0))))),"")</f>
        <v>#REF!</v>
      </c>
      <c r="H1726" s="129" t="str">
        <f t="shared" si="91"/>
        <v/>
      </c>
      <c r="I1726" s="127" t="str">
        <f t="shared" si="92"/>
        <v/>
      </c>
    </row>
    <row r="1727" spans="1:9" hidden="1" x14ac:dyDescent="0.35">
      <c r="A1727" s="160" t="s">
        <v>4438</v>
      </c>
      <c r="B1727" s="108" t="s">
        <v>8261</v>
      </c>
      <c r="C1727" s="109" t="s">
        <v>16</v>
      </c>
      <c r="D1727" s="109">
        <v>0</v>
      </c>
      <c r="E1727" s="126" t="s">
        <v>402</v>
      </c>
      <c r="F1727" s="127" t="str">
        <f t="shared" si="90"/>
        <v/>
      </c>
      <c r="G1727" s="128" t="e">
        <f>IF(A1727&lt;&gt;"",IF(AND(#REF!="Padrão",$H$4=#REF!),BDI!$B$17,IF(AND(#REF!="Padrão",$H$4=#REF!),BDI!#REF!,IF(AND(#REF!="Diferenciado",$H$4=#REF!),BDI!$E$17,IF(AND(#REF!="Diferenciado",$H$4=#REF!),BDI!#REF!,IF(#REF!="ZERO",0))))),"")</f>
        <v>#REF!</v>
      </c>
      <c r="H1727" s="129" t="str">
        <f t="shared" si="91"/>
        <v/>
      </c>
      <c r="I1727" s="127" t="str">
        <f t="shared" si="92"/>
        <v/>
      </c>
    </row>
    <row r="1728" spans="1:9" hidden="1" x14ac:dyDescent="0.35">
      <c r="A1728" s="160" t="s">
        <v>4439</v>
      </c>
      <c r="B1728" s="108" t="s">
        <v>8262</v>
      </c>
      <c r="C1728" s="109" t="s">
        <v>16</v>
      </c>
      <c r="D1728" s="109">
        <v>0</v>
      </c>
      <c r="E1728" s="126" t="s">
        <v>402</v>
      </c>
      <c r="F1728" s="127" t="str">
        <f t="shared" si="90"/>
        <v/>
      </c>
      <c r="G1728" s="128" t="e">
        <f>IF(A1728&lt;&gt;"",IF(AND(#REF!="Padrão",$H$4=#REF!),BDI!$B$17,IF(AND(#REF!="Padrão",$H$4=#REF!),BDI!#REF!,IF(AND(#REF!="Diferenciado",$H$4=#REF!),BDI!$E$17,IF(AND(#REF!="Diferenciado",$H$4=#REF!),BDI!#REF!,IF(#REF!="ZERO",0))))),"")</f>
        <v>#REF!</v>
      </c>
      <c r="H1728" s="129" t="str">
        <f t="shared" si="91"/>
        <v/>
      </c>
      <c r="I1728" s="127" t="str">
        <f t="shared" si="92"/>
        <v/>
      </c>
    </row>
    <row r="1729" spans="1:9" hidden="1" x14ac:dyDescent="0.35">
      <c r="A1729" s="160" t="s">
        <v>4440</v>
      </c>
      <c r="B1729" s="108" t="s">
        <v>8263</v>
      </c>
      <c r="C1729" s="109" t="s">
        <v>16</v>
      </c>
      <c r="D1729" s="109">
        <v>0</v>
      </c>
      <c r="E1729" s="126" t="s">
        <v>402</v>
      </c>
      <c r="F1729" s="127" t="str">
        <f t="shared" si="90"/>
        <v/>
      </c>
      <c r="G1729" s="128" t="e">
        <f>IF(A1729&lt;&gt;"",IF(AND(#REF!="Padrão",$H$4=#REF!),BDI!$B$17,IF(AND(#REF!="Padrão",$H$4=#REF!),BDI!#REF!,IF(AND(#REF!="Diferenciado",$H$4=#REF!),BDI!$E$17,IF(AND(#REF!="Diferenciado",$H$4=#REF!),BDI!#REF!,IF(#REF!="ZERO",0))))),"")</f>
        <v>#REF!</v>
      </c>
      <c r="H1729" s="129" t="str">
        <f t="shared" si="91"/>
        <v/>
      </c>
      <c r="I1729" s="127" t="str">
        <f t="shared" si="92"/>
        <v/>
      </c>
    </row>
    <row r="1730" spans="1:9" hidden="1" x14ac:dyDescent="0.35">
      <c r="A1730" s="160" t="s">
        <v>4441</v>
      </c>
      <c r="B1730" s="108" t="s">
        <v>8264</v>
      </c>
      <c r="C1730" s="109" t="s">
        <v>16</v>
      </c>
      <c r="D1730" s="109">
        <v>0</v>
      </c>
      <c r="E1730" s="126" t="s">
        <v>402</v>
      </c>
      <c r="F1730" s="127" t="str">
        <f t="shared" si="90"/>
        <v/>
      </c>
      <c r="G1730" s="128" t="e">
        <f>IF(A1730&lt;&gt;"",IF(AND(#REF!="Padrão",$H$4=#REF!),BDI!$B$17,IF(AND(#REF!="Padrão",$H$4=#REF!),BDI!#REF!,IF(AND(#REF!="Diferenciado",$H$4=#REF!),BDI!$E$17,IF(AND(#REF!="Diferenciado",$H$4=#REF!),BDI!#REF!,IF(#REF!="ZERO",0))))),"")</f>
        <v>#REF!</v>
      </c>
      <c r="H1730" s="129" t="str">
        <f t="shared" si="91"/>
        <v/>
      </c>
      <c r="I1730" s="127" t="str">
        <f t="shared" si="92"/>
        <v/>
      </c>
    </row>
    <row r="1731" spans="1:9" hidden="1" x14ac:dyDescent="0.35">
      <c r="A1731" s="160" t="s">
        <v>4442</v>
      </c>
      <c r="B1731" s="108" t="s">
        <v>8265</v>
      </c>
      <c r="C1731" s="109" t="s">
        <v>16</v>
      </c>
      <c r="D1731" s="109">
        <v>0</v>
      </c>
      <c r="E1731" s="126" t="s">
        <v>402</v>
      </c>
      <c r="F1731" s="127" t="str">
        <f t="shared" si="90"/>
        <v/>
      </c>
      <c r="G1731" s="128" t="e">
        <f>IF(A1731&lt;&gt;"",IF(AND(#REF!="Padrão",$H$4=#REF!),BDI!$B$17,IF(AND(#REF!="Padrão",$H$4=#REF!),BDI!#REF!,IF(AND(#REF!="Diferenciado",$H$4=#REF!),BDI!$E$17,IF(AND(#REF!="Diferenciado",$H$4=#REF!),BDI!#REF!,IF(#REF!="ZERO",0))))),"")</f>
        <v>#REF!</v>
      </c>
      <c r="H1731" s="129" t="str">
        <f t="shared" si="91"/>
        <v/>
      </c>
      <c r="I1731" s="127" t="str">
        <f t="shared" si="92"/>
        <v/>
      </c>
    </row>
    <row r="1732" spans="1:9" hidden="1" x14ac:dyDescent="0.35">
      <c r="A1732" s="160" t="s">
        <v>4443</v>
      </c>
      <c r="B1732" s="108" t="s">
        <v>8266</v>
      </c>
      <c r="C1732" s="109" t="s">
        <v>16</v>
      </c>
      <c r="D1732" s="109">
        <v>0</v>
      </c>
      <c r="E1732" s="126" t="s">
        <v>402</v>
      </c>
      <c r="F1732" s="127" t="str">
        <f t="shared" si="90"/>
        <v/>
      </c>
      <c r="G1732" s="128" t="e">
        <f>IF(A1732&lt;&gt;"",IF(AND(#REF!="Padrão",$H$4=#REF!),BDI!$B$17,IF(AND(#REF!="Padrão",$H$4=#REF!),BDI!#REF!,IF(AND(#REF!="Diferenciado",$H$4=#REF!),BDI!$E$17,IF(AND(#REF!="Diferenciado",$H$4=#REF!),BDI!#REF!,IF(#REF!="ZERO",0))))),"")</f>
        <v>#REF!</v>
      </c>
      <c r="H1732" s="129" t="str">
        <f t="shared" si="91"/>
        <v/>
      </c>
      <c r="I1732" s="127" t="str">
        <f t="shared" si="92"/>
        <v/>
      </c>
    </row>
    <row r="1733" spans="1:9" hidden="1" x14ac:dyDescent="0.35">
      <c r="A1733" s="160" t="s">
        <v>4444</v>
      </c>
      <c r="B1733" s="108" t="s">
        <v>8267</v>
      </c>
      <c r="C1733" s="109" t="s">
        <v>16</v>
      </c>
      <c r="D1733" s="109">
        <v>0</v>
      </c>
      <c r="E1733" s="126" t="s">
        <v>402</v>
      </c>
      <c r="F1733" s="127" t="str">
        <f t="shared" si="90"/>
        <v/>
      </c>
      <c r="G1733" s="128" t="e">
        <f>IF(A1733&lt;&gt;"",IF(AND(#REF!="Padrão",$H$4=#REF!),BDI!$B$17,IF(AND(#REF!="Padrão",$H$4=#REF!),BDI!#REF!,IF(AND(#REF!="Diferenciado",$H$4=#REF!),BDI!$E$17,IF(AND(#REF!="Diferenciado",$H$4=#REF!),BDI!#REF!,IF(#REF!="ZERO",0))))),"")</f>
        <v>#REF!</v>
      </c>
      <c r="H1733" s="129" t="str">
        <f t="shared" si="91"/>
        <v/>
      </c>
      <c r="I1733" s="127" t="str">
        <f t="shared" si="92"/>
        <v/>
      </c>
    </row>
    <row r="1734" spans="1:9" hidden="1" x14ac:dyDescent="0.35">
      <c r="A1734" s="160" t="s">
        <v>4445</v>
      </c>
      <c r="B1734" s="108" t="s">
        <v>8268</v>
      </c>
      <c r="C1734" s="109" t="s">
        <v>16</v>
      </c>
      <c r="D1734" s="109">
        <v>0</v>
      </c>
      <c r="E1734" s="126" t="s">
        <v>402</v>
      </c>
      <c r="F1734" s="127" t="str">
        <f t="shared" si="90"/>
        <v/>
      </c>
      <c r="G1734" s="128" t="e">
        <f>IF(A1734&lt;&gt;"",IF(AND(#REF!="Padrão",$H$4=#REF!),BDI!$B$17,IF(AND(#REF!="Padrão",$H$4=#REF!),BDI!#REF!,IF(AND(#REF!="Diferenciado",$H$4=#REF!),BDI!$E$17,IF(AND(#REF!="Diferenciado",$H$4=#REF!),BDI!#REF!,IF(#REF!="ZERO",0))))),"")</f>
        <v>#REF!</v>
      </c>
      <c r="H1734" s="129" t="str">
        <f t="shared" si="91"/>
        <v/>
      </c>
      <c r="I1734" s="127" t="str">
        <f t="shared" si="92"/>
        <v/>
      </c>
    </row>
    <row r="1735" spans="1:9" hidden="1" x14ac:dyDescent="0.35">
      <c r="A1735" s="160" t="s">
        <v>4446</v>
      </c>
      <c r="B1735" s="108" t="s">
        <v>8269</v>
      </c>
      <c r="C1735" s="109" t="s">
        <v>16</v>
      </c>
      <c r="D1735" s="109">
        <v>0</v>
      </c>
      <c r="E1735" s="126" t="s">
        <v>402</v>
      </c>
      <c r="F1735" s="127" t="str">
        <f t="shared" si="90"/>
        <v/>
      </c>
      <c r="G1735" s="128" t="e">
        <f>IF(A1735&lt;&gt;"",IF(AND(#REF!="Padrão",$H$4=#REF!),BDI!$B$17,IF(AND(#REF!="Padrão",$H$4=#REF!),BDI!#REF!,IF(AND(#REF!="Diferenciado",$H$4=#REF!),BDI!$E$17,IF(AND(#REF!="Diferenciado",$H$4=#REF!),BDI!#REF!,IF(#REF!="ZERO",0))))),"")</f>
        <v>#REF!</v>
      </c>
      <c r="H1735" s="129" t="str">
        <f t="shared" si="91"/>
        <v/>
      </c>
      <c r="I1735" s="127" t="str">
        <f t="shared" si="92"/>
        <v/>
      </c>
    </row>
    <row r="1736" spans="1:9" hidden="1" x14ac:dyDescent="0.35">
      <c r="A1736" s="160" t="s">
        <v>4447</v>
      </c>
      <c r="B1736" s="108" t="s">
        <v>8270</v>
      </c>
      <c r="C1736" s="109" t="s">
        <v>16</v>
      </c>
      <c r="D1736" s="109">
        <v>0</v>
      </c>
      <c r="E1736" s="126" t="s">
        <v>402</v>
      </c>
      <c r="F1736" s="127" t="str">
        <f t="shared" si="90"/>
        <v/>
      </c>
      <c r="G1736" s="128" t="e">
        <f>IF(A1736&lt;&gt;"",IF(AND(#REF!="Padrão",$H$4=#REF!),BDI!$B$17,IF(AND(#REF!="Padrão",$H$4=#REF!),BDI!#REF!,IF(AND(#REF!="Diferenciado",$H$4=#REF!),BDI!$E$17,IF(AND(#REF!="Diferenciado",$H$4=#REF!),BDI!#REF!,IF(#REF!="ZERO",0))))),"")</f>
        <v>#REF!</v>
      </c>
      <c r="H1736" s="129" t="str">
        <f t="shared" si="91"/>
        <v/>
      </c>
      <c r="I1736" s="127" t="str">
        <f t="shared" si="92"/>
        <v/>
      </c>
    </row>
    <row r="1737" spans="1:9" hidden="1" x14ac:dyDescent="0.35">
      <c r="A1737" s="160" t="s">
        <v>4448</v>
      </c>
      <c r="B1737" s="108" t="s">
        <v>8271</v>
      </c>
      <c r="C1737" s="109" t="s">
        <v>16</v>
      </c>
      <c r="D1737" s="109">
        <v>0</v>
      </c>
      <c r="E1737" s="126" t="s">
        <v>402</v>
      </c>
      <c r="F1737" s="127" t="str">
        <f t="shared" si="90"/>
        <v/>
      </c>
      <c r="G1737" s="128" t="e">
        <f>IF(A1737&lt;&gt;"",IF(AND(#REF!="Padrão",$H$4=#REF!),BDI!$B$17,IF(AND(#REF!="Padrão",$H$4=#REF!),BDI!#REF!,IF(AND(#REF!="Diferenciado",$H$4=#REF!),BDI!$E$17,IF(AND(#REF!="Diferenciado",$H$4=#REF!),BDI!#REF!,IF(#REF!="ZERO",0))))),"")</f>
        <v>#REF!</v>
      </c>
      <c r="H1737" s="129" t="str">
        <f t="shared" si="91"/>
        <v/>
      </c>
      <c r="I1737" s="127" t="str">
        <f t="shared" si="92"/>
        <v/>
      </c>
    </row>
    <row r="1738" spans="1:9" hidden="1" x14ac:dyDescent="0.35">
      <c r="A1738" s="160" t="s">
        <v>4449</v>
      </c>
      <c r="B1738" s="108" t="s">
        <v>8272</v>
      </c>
      <c r="C1738" s="109" t="s">
        <v>69</v>
      </c>
      <c r="D1738" s="109">
        <v>0</v>
      </c>
      <c r="E1738" s="126" t="s">
        <v>402</v>
      </c>
      <c r="F1738" s="127" t="str">
        <f t="shared" si="90"/>
        <v/>
      </c>
      <c r="G1738" s="128" t="e">
        <f>IF(A1738&lt;&gt;"",IF(AND(#REF!="Padrão",$H$4=#REF!),BDI!$B$17,IF(AND(#REF!="Padrão",$H$4=#REF!),BDI!#REF!,IF(AND(#REF!="Diferenciado",$H$4=#REF!),BDI!$E$17,IF(AND(#REF!="Diferenciado",$H$4=#REF!),BDI!#REF!,IF(#REF!="ZERO",0))))),"")</f>
        <v>#REF!</v>
      </c>
      <c r="H1738" s="129" t="str">
        <f t="shared" si="91"/>
        <v/>
      </c>
      <c r="I1738" s="127" t="str">
        <f t="shared" si="92"/>
        <v/>
      </c>
    </row>
    <row r="1739" spans="1:9" hidden="1" x14ac:dyDescent="0.35">
      <c r="A1739" s="160" t="s">
        <v>4450</v>
      </c>
      <c r="B1739" s="108" t="s">
        <v>8273</v>
      </c>
      <c r="C1739" s="109" t="s">
        <v>69</v>
      </c>
      <c r="D1739" s="109">
        <v>0</v>
      </c>
      <c r="E1739" s="126" t="s">
        <v>402</v>
      </c>
      <c r="F1739" s="127" t="str">
        <f t="shared" si="90"/>
        <v/>
      </c>
      <c r="G1739" s="128" t="e">
        <f>IF(A1739&lt;&gt;"",IF(AND(#REF!="Padrão",$H$4=#REF!),BDI!$B$17,IF(AND(#REF!="Padrão",$H$4=#REF!),BDI!#REF!,IF(AND(#REF!="Diferenciado",$H$4=#REF!),BDI!$E$17,IF(AND(#REF!="Diferenciado",$H$4=#REF!),BDI!#REF!,IF(#REF!="ZERO",0))))),"")</f>
        <v>#REF!</v>
      </c>
      <c r="H1739" s="129" t="str">
        <f t="shared" si="91"/>
        <v/>
      </c>
      <c r="I1739" s="127" t="str">
        <f t="shared" si="92"/>
        <v/>
      </c>
    </row>
    <row r="1740" spans="1:9" hidden="1" x14ac:dyDescent="0.35">
      <c r="A1740" s="160" t="s">
        <v>4451</v>
      </c>
      <c r="B1740" s="108" t="s">
        <v>8274</v>
      </c>
      <c r="C1740" s="109" t="s">
        <v>69</v>
      </c>
      <c r="D1740" s="109">
        <v>0</v>
      </c>
      <c r="E1740" s="126" t="s">
        <v>402</v>
      </c>
      <c r="F1740" s="127" t="str">
        <f t="shared" si="90"/>
        <v/>
      </c>
      <c r="G1740" s="128" t="e">
        <f>IF(A1740&lt;&gt;"",IF(AND(#REF!="Padrão",$H$4=#REF!),BDI!$B$17,IF(AND(#REF!="Padrão",$H$4=#REF!),BDI!#REF!,IF(AND(#REF!="Diferenciado",$H$4=#REF!),BDI!$E$17,IF(AND(#REF!="Diferenciado",$H$4=#REF!),BDI!#REF!,IF(#REF!="ZERO",0))))),"")</f>
        <v>#REF!</v>
      </c>
      <c r="H1740" s="129" t="str">
        <f t="shared" si="91"/>
        <v/>
      </c>
      <c r="I1740" s="127" t="str">
        <f t="shared" si="92"/>
        <v/>
      </c>
    </row>
    <row r="1741" spans="1:9" hidden="1" x14ac:dyDescent="0.35">
      <c r="A1741" s="160" t="s">
        <v>4452</v>
      </c>
      <c r="B1741" s="108" t="s">
        <v>8275</v>
      </c>
      <c r="C1741" s="109" t="s">
        <v>69</v>
      </c>
      <c r="D1741" s="109">
        <v>0</v>
      </c>
      <c r="E1741" s="126" t="s">
        <v>402</v>
      </c>
      <c r="F1741" s="127" t="str">
        <f t="shared" si="90"/>
        <v/>
      </c>
      <c r="G1741" s="128" t="e">
        <f>IF(A1741&lt;&gt;"",IF(AND(#REF!="Padrão",$H$4=#REF!),BDI!$B$17,IF(AND(#REF!="Padrão",$H$4=#REF!),BDI!#REF!,IF(AND(#REF!="Diferenciado",$H$4=#REF!),BDI!$E$17,IF(AND(#REF!="Diferenciado",$H$4=#REF!),BDI!#REF!,IF(#REF!="ZERO",0))))),"")</f>
        <v>#REF!</v>
      </c>
      <c r="H1741" s="129" t="str">
        <f t="shared" si="91"/>
        <v/>
      </c>
      <c r="I1741" s="127" t="str">
        <f t="shared" si="92"/>
        <v/>
      </c>
    </row>
    <row r="1742" spans="1:9" hidden="1" x14ac:dyDescent="0.35">
      <c r="A1742" s="160" t="s">
        <v>4453</v>
      </c>
      <c r="B1742" s="108" t="s">
        <v>8276</v>
      </c>
      <c r="C1742" s="109" t="s">
        <v>69</v>
      </c>
      <c r="D1742" s="109">
        <v>0</v>
      </c>
      <c r="E1742" s="126" t="s">
        <v>402</v>
      </c>
      <c r="F1742" s="127" t="str">
        <f t="shared" si="90"/>
        <v/>
      </c>
      <c r="G1742" s="128" t="e">
        <f>IF(A1742&lt;&gt;"",IF(AND(#REF!="Padrão",$H$4=#REF!),BDI!$B$17,IF(AND(#REF!="Padrão",$H$4=#REF!),BDI!#REF!,IF(AND(#REF!="Diferenciado",$H$4=#REF!),BDI!$E$17,IF(AND(#REF!="Diferenciado",$H$4=#REF!),BDI!#REF!,IF(#REF!="ZERO",0))))),"")</f>
        <v>#REF!</v>
      </c>
      <c r="H1742" s="129" t="str">
        <f t="shared" si="91"/>
        <v/>
      </c>
      <c r="I1742" s="127" t="str">
        <f t="shared" si="92"/>
        <v/>
      </c>
    </row>
    <row r="1743" spans="1:9" hidden="1" x14ac:dyDescent="0.35">
      <c r="A1743" s="160" t="s">
        <v>4454</v>
      </c>
      <c r="B1743" s="108" t="s">
        <v>8277</v>
      </c>
      <c r="C1743" s="109" t="s">
        <v>69</v>
      </c>
      <c r="D1743" s="109">
        <v>0</v>
      </c>
      <c r="E1743" s="126" t="s">
        <v>402</v>
      </c>
      <c r="F1743" s="127" t="str">
        <f t="shared" si="90"/>
        <v/>
      </c>
      <c r="G1743" s="128" t="e">
        <f>IF(A1743&lt;&gt;"",IF(AND(#REF!="Padrão",$H$4=#REF!),BDI!$B$17,IF(AND(#REF!="Padrão",$H$4=#REF!),BDI!#REF!,IF(AND(#REF!="Diferenciado",$H$4=#REF!),BDI!$E$17,IF(AND(#REF!="Diferenciado",$H$4=#REF!),BDI!#REF!,IF(#REF!="ZERO",0))))),"")</f>
        <v>#REF!</v>
      </c>
      <c r="H1743" s="129" t="str">
        <f t="shared" si="91"/>
        <v/>
      </c>
      <c r="I1743" s="127" t="str">
        <f t="shared" si="92"/>
        <v/>
      </c>
    </row>
    <row r="1744" spans="1:9" hidden="1" x14ac:dyDescent="0.35">
      <c r="A1744" s="160" t="s">
        <v>4455</v>
      </c>
      <c r="B1744" s="108" t="s">
        <v>8278</v>
      </c>
      <c r="C1744" s="109" t="s">
        <v>69</v>
      </c>
      <c r="D1744" s="109">
        <v>0</v>
      </c>
      <c r="E1744" s="126" t="s">
        <v>402</v>
      </c>
      <c r="F1744" s="127" t="str">
        <f t="shared" si="90"/>
        <v/>
      </c>
      <c r="G1744" s="128" t="e">
        <f>IF(A1744&lt;&gt;"",IF(AND(#REF!="Padrão",$H$4=#REF!),BDI!$B$17,IF(AND(#REF!="Padrão",$H$4=#REF!),BDI!#REF!,IF(AND(#REF!="Diferenciado",$H$4=#REF!),BDI!$E$17,IF(AND(#REF!="Diferenciado",$H$4=#REF!),BDI!#REF!,IF(#REF!="ZERO",0))))),"")</f>
        <v>#REF!</v>
      </c>
      <c r="H1744" s="129" t="str">
        <f t="shared" si="91"/>
        <v/>
      </c>
      <c r="I1744" s="127" t="str">
        <f t="shared" si="92"/>
        <v/>
      </c>
    </row>
    <row r="1745" spans="1:9" hidden="1" x14ac:dyDescent="0.35">
      <c r="A1745" s="160" t="s">
        <v>4456</v>
      </c>
      <c r="B1745" s="108" t="s">
        <v>8279</v>
      </c>
      <c r="C1745" s="109" t="s">
        <v>69</v>
      </c>
      <c r="D1745" s="109">
        <v>0</v>
      </c>
      <c r="E1745" s="126" t="s">
        <v>402</v>
      </c>
      <c r="F1745" s="127" t="str">
        <f t="shared" si="90"/>
        <v/>
      </c>
      <c r="G1745" s="128" t="e">
        <f>IF(A1745&lt;&gt;"",IF(AND(#REF!="Padrão",$H$4=#REF!),BDI!$B$17,IF(AND(#REF!="Padrão",$H$4=#REF!),BDI!#REF!,IF(AND(#REF!="Diferenciado",$H$4=#REF!),BDI!$E$17,IF(AND(#REF!="Diferenciado",$H$4=#REF!),BDI!#REF!,IF(#REF!="ZERO",0))))),"")</f>
        <v>#REF!</v>
      </c>
      <c r="H1745" s="129" t="str">
        <f t="shared" si="91"/>
        <v/>
      </c>
      <c r="I1745" s="127" t="str">
        <f t="shared" si="92"/>
        <v/>
      </c>
    </row>
    <row r="1746" spans="1:9" hidden="1" x14ac:dyDescent="0.35">
      <c r="A1746" s="160" t="s">
        <v>4457</v>
      </c>
      <c r="B1746" s="108" t="s">
        <v>8280</v>
      </c>
      <c r="C1746" s="109" t="s">
        <v>69</v>
      </c>
      <c r="D1746" s="109">
        <v>0</v>
      </c>
      <c r="E1746" s="126" t="s">
        <v>402</v>
      </c>
      <c r="F1746" s="127" t="str">
        <f t="shared" si="90"/>
        <v/>
      </c>
      <c r="G1746" s="128" t="e">
        <f>IF(A1746&lt;&gt;"",IF(AND(#REF!="Padrão",$H$4=#REF!),BDI!$B$17,IF(AND(#REF!="Padrão",$H$4=#REF!),BDI!#REF!,IF(AND(#REF!="Diferenciado",$H$4=#REF!),BDI!$E$17,IF(AND(#REF!="Diferenciado",$H$4=#REF!),BDI!#REF!,IF(#REF!="ZERO",0))))),"")</f>
        <v>#REF!</v>
      </c>
      <c r="H1746" s="129" t="str">
        <f t="shared" si="91"/>
        <v/>
      </c>
      <c r="I1746" s="127" t="str">
        <f t="shared" si="92"/>
        <v/>
      </c>
    </row>
    <row r="1747" spans="1:9" hidden="1" x14ac:dyDescent="0.35">
      <c r="A1747" s="160" t="s">
        <v>4458</v>
      </c>
      <c r="B1747" s="108" t="s">
        <v>8281</v>
      </c>
      <c r="C1747" s="109" t="s">
        <v>69</v>
      </c>
      <c r="D1747" s="109">
        <v>0</v>
      </c>
      <c r="E1747" s="126" t="s">
        <v>402</v>
      </c>
      <c r="F1747" s="127" t="str">
        <f t="shared" si="90"/>
        <v/>
      </c>
      <c r="G1747" s="128" t="e">
        <f>IF(A1747&lt;&gt;"",IF(AND(#REF!="Padrão",$H$4=#REF!),BDI!$B$17,IF(AND(#REF!="Padrão",$H$4=#REF!),BDI!#REF!,IF(AND(#REF!="Diferenciado",$H$4=#REF!),BDI!$E$17,IF(AND(#REF!="Diferenciado",$H$4=#REF!),BDI!#REF!,IF(#REF!="ZERO",0))))),"")</f>
        <v>#REF!</v>
      </c>
      <c r="H1747" s="129" t="str">
        <f t="shared" si="91"/>
        <v/>
      </c>
      <c r="I1747" s="127" t="str">
        <f t="shared" si="92"/>
        <v/>
      </c>
    </row>
    <row r="1748" spans="1:9" hidden="1" x14ac:dyDescent="0.35">
      <c r="A1748" s="160" t="s">
        <v>4459</v>
      </c>
      <c r="B1748" s="108" t="s">
        <v>3459</v>
      </c>
      <c r="C1748" s="109" t="s">
        <v>69</v>
      </c>
      <c r="D1748" s="109">
        <v>0</v>
      </c>
      <c r="E1748" s="126" t="s">
        <v>402</v>
      </c>
      <c r="F1748" s="127" t="str">
        <f t="shared" si="90"/>
        <v/>
      </c>
      <c r="G1748" s="128" t="e">
        <f>IF(A1748&lt;&gt;"",IF(AND(#REF!="Padrão",$H$4=#REF!),BDI!$B$17,IF(AND(#REF!="Padrão",$H$4=#REF!),BDI!#REF!,IF(AND(#REF!="Diferenciado",$H$4=#REF!),BDI!$E$17,IF(AND(#REF!="Diferenciado",$H$4=#REF!),BDI!#REF!,IF(#REF!="ZERO",0))))),"")</f>
        <v>#REF!</v>
      </c>
      <c r="H1748" s="129" t="str">
        <f t="shared" si="91"/>
        <v/>
      </c>
      <c r="I1748" s="127" t="str">
        <f t="shared" si="92"/>
        <v/>
      </c>
    </row>
    <row r="1749" spans="1:9" hidden="1" x14ac:dyDescent="0.35">
      <c r="A1749" s="160" t="s">
        <v>4460</v>
      </c>
      <c r="B1749" s="108" t="s">
        <v>3460</v>
      </c>
      <c r="C1749" s="109" t="s">
        <v>69</v>
      </c>
      <c r="D1749" s="109">
        <v>0</v>
      </c>
      <c r="E1749" s="126" t="s">
        <v>402</v>
      </c>
      <c r="F1749" s="127" t="str">
        <f t="shared" si="90"/>
        <v/>
      </c>
      <c r="G1749" s="128" t="e">
        <f>IF(A1749&lt;&gt;"",IF(AND(#REF!="Padrão",$H$4=#REF!),BDI!$B$17,IF(AND(#REF!="Padrão",$H$4=#REF!),BDI!#REF!,IF(AND(#REF!="Diferenciado",$H$4=#REF!),BDI!$E$17,IF(AND(#REF!="Diferenciado",$H$4=#REF!),BDI!#REF!,IF(#REF!="ZERO",0))))),"")</f>
        <v>#REF!</v>
      </c>
      <c r="H1749" s="129" t="str">
        <f t="shared" si="91"/>
        <v/>
      </c>
      <c r="I1749" s="127" t="str">
        <f t="shared" si="92"/>
        <v/>
      </c>
    </row>
    <row r="1750" spans="1:9" hidden="1" x14ac:dyDescent="0.35">
      <c r="A1750" s="160" t="s">
        <v>4461</v>
      </c>
      <c r="B1750" s="108" t="s">
        <v>3461</v>
      </c>
      <c r="C1750" s="109" t="s">
        <v>69</v>
      </c>
      <c r="D1750" s="109">
        <v>0</v>
      </c>
      <c r="E1750" s="126" t="s">
        <v>402</v>
      </c>
      <c r="F1750" s="127" t="str">
        <f t="shared" si="90"/>
        <v/>
      </c>
      <c r="G1750" s="128" t="e">
        <f>IF(A1750&lt;&gt;"",IF(AND(#REF!="Padrão",$H$4=#REF!),BDI!$B$17,IF(AND(#REF!="Padrão",$H$4=#REF!),BDI!#REF!,IF(AND(#REF!="Diferenciado",$H$4=#REF!),BDI!$E$17,IF(AND(#REF!="Diferenciado",$H$4=#REF!),BDI!#REF!,IF(#REF!="ZERO",0))))),"")</f>
        <v>#REF!</v>
      </c>
      <c r="H1750" s="129" t="str">
        <f t="shared" si="91"/>
        <v/>
      </c>
      <c r="I1750" s="127" t="str">
        <f t="shared" si="92"/>
        <v/>
      </c>
    </row>
    <row r="1751" spans="1:9" hidden="1" x14ac:dyDescent="0.35">
      <c r="A1751" s="160" t="s">
        <v>4462</v>
      </c>
      <c r="B1751" s="108" t="s">
        <v>3462</v>
      </c>
      <c r="C1751" s="109" t="s">
        <v>69</v>
      </c>
      <c r="D1751" s="109">
        <v>0</v>
      </c>
      <c r="E1751" s="126" t="s">
        <v>402</v>
      </c>
      <c r="F1751" s="127" t="str">
        <f t="shared" si="90"/>
        <v/>
      </c>
      <c r="G1751" s="128" t="e">
        <f>IF(A1751&lt;&gt;"",IF(AND(#REF!="Padrão",$H$4=#REF!),BDI!$B$17,IF(AND(#REF!="Padrão",$H$4=#REF!),BDI!#REF!,IF(AND(#REF!="Diferenciado",$H$4=#REF!),BDI!$E$17,IF(AND(#REF!="Diferenciado",$H$4=#REF!),BDI!#REF!,IF(#REF!="ZERO",0))))),"")</f>
        <v>#REF!</v>
      </c>
      <c r="H1751" s="129" t="str">
        <f t="shared" si="91"/>
        <v/>
      </c>
      <c r="I1751" s="127" t="str">
        <f t="shared" si="92"/>
        <v/>
      </c>
    </row>
    <row r="1752" spans="1:9" hidden="1" x14ac:dyDescent="0.35">
      <c r="A1752" s="160" t="s">
        <v>4463</v>
      </c>
      <c r="B1752" s="108" t="s">
        <v>3463</v>
      </c>
      <c r="C1752" s="109" t="s">
        <v>69</v>
      </c>
      <c r="D1752" s="109">
        <v>0</v>
      </c>
      <c r="E1752" s="126" t="s">
        <v>402</v>
      </c>
      <c r="F1752" s="127" t="str">
        <f t="shared" si="90"/>
        <v/>
      </c>
      <c r="G1752" s="128" t="e">
        <f>IF(A1752&lt;&gt;"",IF(AND(#REF!="Padrão",$H$4=#REF!),BDI!$B$17,IF(AND(#REF!="Padrão",$H$4=#REF!),BDI!#REF!,IF(AND(#REF!="Diferenciado",$H$4=#REF!),BDI!$E$17,IF(AND(#REF!="Diferenciado",$H$4=#REF!),BDI!#REF!,IF(#REF!="ZERO",0))))),"")</f>
        <v>#REF!</v>
      </c>
      <c r="H1752" s="129" t="str">
        <f t="shared" si="91"/>
        <v/>
      </c>
      <c r="I1752" s="127" t="str">
        <f t="shared" si="92"/>
        <v/>
      </c>
    </row>
    <row r="1753" spans="1:9" hidden="1" x14ac:dyDescent="0.35">
      <c r="A1753" s="160" t="s">
        <v>4464</v>
      </c>
      <c r="B1753" s="108" t="s">
        <v>3464</v>
      </c>
      <c r="C1753" s="109" t="s">
        <v>69</v>
      </c>
      <c r="D1753" s="109">
        <v>0</v>
      </c>
      <c r="E1753" s="126" t="s">
        <v>402</v>
      </c>
      <c r="F1753" s="127" t="str">
        <f t="shared" si="90"/>
        <v/>
      </c>
      <c r="G1753" s="128" t="e">
        <f>IF(A1753&lt;&gt;"",IF(AND(#REF!="Padrão",$H$4=#REF!),BDI!$B$17,IF(AND(#REF!="Padrão",$H$4=#REF!),BDI!#REF!,IF(AND(#REF!="Diferenciado",$H$4=#REF!),BDI!$E$17,IF(AND(#REF!="Diferenciado",$H$4=#REF!),BDI!#REF!,IF(#REF!="ZERO",0))))),"")</f>
        <v>#REF!</v>
      </c>
      <c r="H1753" s="129" t="str">
        <f t="shared" si="91"/>
        <v/>
      </c>
      <c r="I1753" s="127" t="str">
        <f t="shared" si="92"/>
        <v/>
      </c>
    </row>
    <row r="1754" spans="1:9" hidden="1" x14ac:dyDescent="0.35">
      <c r="A1754" s="160" t="s">
        <v>4465</v>
      </c>
      <c r="B1754" s="108" t="s">
        <v>3465</v>
      </c>
      <c r="C1754" s="109" t="s">
        <v>69</v>
      </c>
      <c r="D1754" s="109">
        <v>0</v>
      </c>
      <c r="E1754" s="126" t="s">
        <v>402</v>
      </c>
      <c r="F1754" s="127" t="str">
        <f t="shared" si="90"/>
        <v/>
      </c>
      <c r="G1754" s="128" t="e">
        <f>IF(A1754&lt;&gt;"",IF(AND(#REF!="Padrão",$H$4=#REF!),BDI!$B$17,IF(AND(#REF!="Padrão",$H$4=#REF!),BDI!#REF!,IF(AND(#REF!="Diferenciado",$H$4=#REF!),BDI!$E$17,IF(AND(#REF!="Diferenciado",$H$4=#REF!),BDI!#REF!,IF(#REF!="ZERO",0))))),"")</f>
        <v>#REF!</v>
      </c>
      <c r="H1754" s="129" t="str">
        <f t="shared" si="91"/>
        <v/>
      </c>
      <c r="I1754" s="127" t="str">
        <f t="shared" si="92"/>
        <v/>
      </c>
    </row>
    <row r="1755" spans="1:9" hidden="1" x14ac:dyDescent="0.35">
      <c r="A1755" s="160" t="s">
        <v>4466</v>
      </c>
      <c r="B1755" s="108" t="s">
        <v>3466</v>
      </c>
      <c r="C1755" s="109" t="s">
        <v>16</v>
      </c>
      <c r="D1755" s="109">
        <v>0</v>
      </c>
      <c r="E1755" s="126" t="s">
        <v>402</v>
      </c>
      <c r="F1755" s="127" t="str">
        <f t="shared" si="90"/>
        <v/>
      </c>
      <c r="G1755" s="128" t="e">
        <f>IF(A1755&lt;&gt;"",IF(AND(#REF!="Padrão",$H$4=#REF!),BDI!$B$17,IF(AND(#REF!="Padrão",$H$4=#REF!),BDI!#REF!,IF(AND(#REF!="Diferenciado",$H$4=#REF!),BDI!$E$17,IF(AND(#REF!="Diferenciado",$H$4=#REF!),BDI!#REF!,IF(#REF!="ZERO",0))))),"")</f>
        <v>#REF!</v>
      </c>
      <c r="H1755" s="129" t="str">
        <f t="shared" si="91"/>
        <v/>
      </c>
      <c r="I1755" s="127" t="str">
        <f t="shared" si="92"/>
        <v/>
      </c>
    </row>
    <row r="1756" spans="1:9" hidden="1" x14ac:dyDescent="0.35">
      <c r="A1756" s="160" t="s">
        <v>4467</v>
      </c>
      <c r="B1756" s="108" t="s">
        <v>3467</v>
      </c>
      <c r="C1756" s="109" t="s">
        <v>16</v>
      </c>
      <c r="D1756" s="109">
        <v>0</v>
      </c>
      <c r="E1756" s="126" t="s">
        <v>402</v>
      </c>
      <c r="F1756" s="127" t="str">
        <f t="shared" si="90"/>
        <v/>
      </c>
      <c r="G1756" s="128" t="e">
        <f>IF(A1756&lt;&gt;"",IF(AND(#REF!="Padrão",$H$4=#REF!),BDI!$B$17,IF(AND(#REF!="Padrão",$H$4=#REF!),BDI!#REF!,IF(AND(#REF!="Diferenciado",$H$4=#REF!),BDI!$E$17,IF(AND(#REF!="Diferenciado",$H$4=#REF!),BDI!#REF!,IF(#REF!="ZERO",0))))),"")</f>
        <v>#REF!</v>
      </c>
      <c r="H1756" s="129" t="str">
        <f t="shared" si="91"/>
        <v/>
      </c>
      <c r="I1756" s="127" t="str">
        <f t="shared" si="92"/>
        <v/>
      </c>
    </row>
    <row r="1757" spans="1:9" hidden="1" x14ac:dyDescent="0.35">
      <c r="A1757" s="160" t="s">
        <v>4468</v>
      </c>
      <c r="B1757" s="108" t="s">
        <v>3468</v>
      </c>
      <c r="C1757" s="109" t="s">
        <v>16</v>
      </c>
      <c r="D1757" s="109">
        <v>0</v>
      </c>
      <c r="E1757" s="126" t="s">
        <v>402</v>
      </c>
      <c r="F1757" s="127" t="str">
        <f t="shared" si="90"/>
        <v/>
      </c>
      <c r="G1757" s="128" t="e">
        <f>IF(A1757&lt;&gt;"",IF(AND(#REF!="Padrão",$H$4=#REF!),BDI!$B$17,IF(AND(#REF!="Padrão",$H$4=#REF!),BDI!#REF!,IF(AND(#REF!="Diferenciado",$H$4=#REF!),BDI!$E$17,IF(AND(#REF!="Diferenciado",$H$4=#REF!),BDI!#REF!,IF(#REF!="ZERO",0))))),"")</f>
        <v>#REF!</v>
      </c>
      <c r="H1757" s="129" t="str">
        <f t="shared" si="91"/>
        <v/>
      </c>
      <c r="I1757" s="127" t="str">
        <f t="shared" si="92"/>
        <v/>
      </c>
    </row>
    <row r="1758" spans="1:9" hidden="1" x14ac:dyDescent="0.35">
      <c r="A1758" s="160" t="s">
        <v>4469</v>
      </c>
      <c r="B1758" s="108" t="s">
        <v>3469</v>
      </c>
      <c r="C1758" s="109" t="s">
        <v>16</v>
      </c>
      <c r="D1758" s="109">
        <v>0</v>
      </c>
      <c r="E1758" s="126" t="s">
        <v>402</v>
      </c>
      <c r="F1758" s="127" t="str">
        <f t="shared" si="90"/>
        <v/>
      </c>
      <c r="G1758" s="128" t="e">
        <f>IF(A1758&lt;&gt;"",IF(AND(#REF!="Padrão",$H$4=#REF!),BDI!$B$17,IF(AND(#REF!="Padrão",$H$4=#REF!),BDI!#REF!,IF(AND(#REF!="Diferenciado",$H$4=#REF!),BDI!$E$17,IF(AND(#REF!="Diferenciado",$H$4=#REF!),BDI!#REF!,IF(#REF!="ZERO",0))))),"")</f>
        <v>#REF!</v>
      </c>
      <c r="H1758" s="129" t="str">
        <f t="shared" si="91"/>
        <v/>
      </c>
      <c r="I1758" s="127" t="str">
        <f t="shared" si="92"/>
        <v/>
      </c>
    </row>
    <row r="1759" spans="1:9" hidden="1" x14ac:dyDescent="0.35">
      <c r="A1759" s="160" t="s">
        <v>4470</v>
      </c>
      <c r="B1759" s="108" t="s">
        <v>3470</v>
      </c>
      <c r="C1759" s="109" t="s">
        <v>16</v>
      </c>
      <c r="D1759" s="109">
        <v>0</v>
      </c>
      <c r="E1759" s="126" t="s">
        <v>402</v>
      </c>
      <c r="F1759" s="127" t="str">
        <f t="shared" si="90"/>
        <v/>
      </c>
      <c r="G1759" s="128" t="e">
        <f>IF(A1759&lt;&gt;"",IF(AND(#REF!="Padrão",$H$4=#REF!),BDI!$B$17,IF(AND(#REF!="Padrão",$H$4=#REF!),BDI!#REF!,IF(AND(#REF!="Diferenciado",$H$4=#REF!),BDI!$E$17,IF(AND(#REF!="Diferenciado",$H$4=#REF!),BDI!#REF!,IF(#REF!="ZERO",0))))),"")</f>
        <v>#REF!</v>
      </c>
      <c r="H1759" s="129" t="str">
        <f t="shared" si="91"/>
        <v/>
      </c>
      <c r="I1759" s="127" t="str">
        <f t="shared" si="92"/>
        <v/>
      </c>
    </row>
    <row r="1760" spans="1:9" hidden="1" x14ac:dyDescent="0.35">
      <c r="A1760" s="160" t="s">
        <v>4471</v>
      </c>
      <c r="B1760" s="108" t="s">
        <v>8282</v>
      </c>
      <c r="C1760" s="109" t="s">
        <v>16</v>
      </c>
      <c r="D1760" s="109">
        <v>0</v>
      </c>
      <c r="E1760" s="126" t="s">
        <v>402</v>
      </c>
      <c r="F1760" s="127" t="str">
        <f t="shared" si="90"/>
        <v/>
      </c>
      <c r="G1760" s="128" t="e">
        <f>IF(A1760&lt;&gt;"",IF(AND(#REF!="Padrão",$H$4=#REF!),BDI!$B$17,IF(AND(#REF!="Padrão",$H$4=#REF!),BDI!#REF!,IF(AND(#REF!="Diferenciado",$H$4=#REF!),BDI!$E$17,IF(AND(#REF!="Diferenciado",$H$4=#REF!),BDI!#REF!,IF(#REF!="ZERO",0))))),"")</f>
        <v>#REF!</v>
      </c>
      <c r="H1760" s="129" t="str">
        <f t="shared" si="91"/>
        <v/>
      </c>
      <c r="I1760" s="127" t="str">
        <f t="shared" si="92"/>
        <v/>
      </c>
    </row>
    <row r="1761" spans="1:9" hidden="1" x14ac:dyDescent="0.35">
      <c r="A1761" s="160" t="s">
        <v>4472</v>
      </c>
      <c r="B1761" s="108" t="s">
        <v>8283</v>
      </c>
      <c r="C1761" s="109" t="s">
        <v>16</v>
      </c>
      <c r="D1761" s="109">
        <v>0</v>
      </c>
      <c r="E1761" s="126" t="s">
        <v>402</v>
      </c>
      <c r="F1761" s="127" t="str">
        <f t="shared" si="90"/>
        <v/>
      </c>
      <c r="G1761" s="128" t="e">
        <f>IF(A1761&lt;&gt;"",IF(AND(#REF!="Padrão",$H$4=#REF!),BDI!$B$17,IF(AND(#REF!="Padrão",$H$4=#REF!),BDI!#REF!,IF(AND(#REF!="Diferenciado",$H$4=#REF!),BDI!$E$17,IF(AND(#REF!="Diferenciado",$H$4=#REF!),BDI!#REF!,IF(#REF!="ZERO",0))))),"")</f>
        <v>#REF!</v>
      </c>
      <c r="H1761" s="129" t="str">
        <f t="shared" si="91"/>
        <v/>
      </c>
      <c r="I1761" s="127" t="str">
        <f t="shared" si="92"/>
        <v/>
      </c>
    </row>
    <row r="1762" spans="1:9" hidden="1" x14ac:dyDescent="0.35">
      <c r="A1762" s="160" t="s">
        <v>4473</v>
      </c>
      <c r="B1762" s="108" t="s">
        <v>8284</v>
      </c>
      <c r="C1762" s="109" t="s">
        <v>16</v>
      </c>
      <c r="D1762" s="109">
        <v>0</v>
      </c>
      <c r="E1762" s="126" t="s">
        <v>402</v>
      </c>
      <c r="F1762" s="127" t="str">
        <f t="shared" si="90"/>
        <v/>
      </c>
      <c r="G1762" s="128" t="e">
        <f>IF(A1762&lt;&gt;"",IF(AND(#REF!="Padrão",$H$4=#REF!),BDI!$B$17,IF(AND(#REF!="Padrão",$H$4=#REF!),BDI!#REF!,IF(AND(#REF!="Diferenciado",$H$4=#REF!),BDI!$E$17,IF(AND(#REF!="Diferenciado",$H$4=#REF!),BDI!#REF!,IF(#REF!="ZERO",0))))),"")</f>
        <v>#REF!</v>
      </c>
      <c r="H1762" s="129" t="str">
        <f t="shared" si="91"/>
        <v/>
      </c>
      <c r="I1762" s="127" t="str">
        <f t="shared" si="92"/>
        <v/>
      </c>
    </row>
    <row r="1763" spans="1:9" hidden="1" x14ac:dyDescent="0.35">
      <c r="A1763" s="160" t="s">
        <v>4474</v>
      </c>
      <c r="B1763" s="108" t="s">
        <v>8285</v>
      </c>
      <c r="C1763" s="109" t="s">
        <v>16</v>
      </c>
      <c r="D1763" s="109">
        <v>0</v>
      </c>
      <c r="E1763" s="126" t="s">
        <v>402</v>
      </c>
      <c r="F1763" s="127" t="str">
        <f t="shared" si="90"/>
        <v/>
      </c>
      <c r="G1763" s="128" t="e">
        <f>IF(A1763&lt;&gt;"",IF(AND(#REF!="Padrão",$H$4=#REF!),BDI!$B$17,IF(AND(#REF!="Padrão",$H$4=#REF!),BDI!#REF!,IF(AND(#REF!="Diferenciado",$H$4=#REF!),BDI!$E$17,IF(AND(#REF!="Diferenciado",$H$4=#REF!),BDI!#REF!,IF(#REF!="ZERO",0))))),"")</f>
        <v>#REF!</v>
      </c>
      <c r="H1763" s="129" t="str">
        <f t="shared" si="91"/>
        <v/>
      </c>
      <c r="I1763" s="127" t="str">
        <f t="shared" si="92"/>
        <v/>
      </c>
    </row>
    <row r="1764" spans="1:9" ht="25" hidden="1" x14ac:dyDescent="0.35">
      <c r="A1764" s="160" t="s">
        <v>4475</v>
      </c>
      <c r="B1764" s="108" t="s">
        <v>8286</v>
      </c>
      <c r="C1764" s="109" t="s">
        <v>16</v>
      </c>
      <c r="D1764" s="109">
        <v>0</v>
      </c>
      <c r="E1764" s="126" t="s">
        <v>402</v>
      </c>
      <c r="F1764" s="127" t="str">
        <f t="shared" si="90"/>
        <v/>
      </c>
      <c r="G1764" s="128" t="e">
        <f>IF(A1764&lt;&gt;"",IF(AND(#REF!="Padrão",$H$4=#REF!),BDI!$B$17,IF(AND(#REF!="Padrão",$H$4=#REF!),BDI!#REF!,IF(AND(#REF!="Diferenciado",$H$4=#REF!),BDI!$E$17,IF(AND(#REF!="Diferenciado",$H$4=#REF!),BDI!#REF!,IF(#REF!="ZERO",0))))),"")</f>
        <v>#REF!</v>
      </c>
      <c r="H1764" s="129" t="str">
        <f t="shared" si="91"/>
        <v/>
      </c>
      <c r="I1764" s="127" t="str">
        <f t="shared" si="92"/>
        <v/>
      </c>
    </row>
    <row r="1765" spans="1:9" hidden="1" x14ac:dyDescent="0.35">
      <c r="A1765" s="160" t="s">
        <v>4476</v>
      </c>
      <c r="B1765" s="108" t="s">
        <v>8287</v>
      </c>
      <c r="C1765" s="109" t="s">
        <v>16</v>
      </c>
      <c r="D1765" s="109">
        <v>0</v>
      </c>
      <c r="E1765" s="126" t="s">
        <v>402</v>
      </c>
      <c r="F1765" s="127" t="str">
        <f t="shared" si="90"/>
        <v/>
      </c>
      <c r="G1765" s="128" t="e">
        <f>IF(A1765&lt;&gt;"",IF(AND(#REF!="Padrão",$H$4=#REF!),BDI!$B$17,IF(AND(#REF!="Padrão",$H$4=#REF!),BDI!#REF!,IF(AND(#REF!="Diferenciado",$H$4=#REF!),BDI!$E$17,IF(AND(#REF!="Diferenciado",$H$4=#REF!),BDI!#REF!,IF(#REF!="ZERO",0))))),"")</f>
        <v>#REF!</v>
      </c>
      <c r="H1765" s="129" t="str">
        <f t="shared" si="91"/>
        <v/>
      </c>
      <c r="I1765" s="127" t="str">
        <f t="shared" si="92"/>
        <v/>
      </c>
    </row>
    <row r="1766" spans="1:9" hidden="1" x14ac:dyDescent="0.35">
      <c r="A1766" s="160" t="s">
        <v>4477</v>
      </c>
      <c r="B1766" s="108" t="s">
        <v>8288</v>
      </c>
      <c r="C1766" s="109" t="s">
        <v>16</v>
      </c>
      <c r="D1766" s="109">
        <v>0</v>
      </c>
      <c r="E1766" s="126" t="s">
        <v>402</v>
      </c>
      <c r="F1766" s="127" t="str">
        <f t="shared" si="90"/>
        <v/>
      </c>
      <c r="G1766" s="128" t="e">
        <f>IF(A1766&lt;&gt;"",IF(AND(#REF!="Padrão",$H$4=#REF!),BDI!$B$17,IF(AND(#REF!="Padrão",$H$4=#REF!),BDI!#REF!,IF(AND(#REF!="Diferenciado",$H$4=#REF!),BDI!$E$17,IF(AND(#REF!="Diferenciado",$H$4=#REF!),BDI!#REF!,IF(#REF!="ZERO",0))))),"")</f>
        <v>#REF!</v>
      </c>
      <c r="H1766" s="129" t="str">
        <f t="shared" si="91"/>
        <v/>
      </c>
      <c r="I1766" s="127" t="str">
        <f t="shared" si="92"/>
        <v/>
      </c>
    </row>
    <row r="1767" spans="1:9" hidden="1" x14ac:dyDescent="0.35">
      <c r="A1767" s="160" t="s">
        <v>4478</v>
      </c>
      <c r="B1767" s="108" t="s">
        <v>8289</v>
      </c>
      <c r="C1767" s="109" t="s">
        <v>16</v>
      </c>
      <c r="D1767" s="109">
        <v>0</v>
      </c>
      <c r="E1767" s="126" t="s">
        <v>402</v>
      </c>
      <c r="F1767" s="127" t="str">
        <f t="shared" si="90"/>
        <v/>
      </c>
      <c r="G1767" s="128" t="e">
        <f>IF(A1767&lt;&gt;"",IF(AND(#REF!="Padrão",$H$4=#REF!),BDI!$B$17,IF(AND(#REF!="Padrão",$H$4=#REF!),BDI!#REF!,IF(AND(#REF!="Diferenciado",$H$4=#REF!),BDI!$E$17,IF(AND(#REF!="Diferenciado",$H$4=#REF!),BDI!#REF!,IF(#REF!="ZERO",0))))),"")</f>
        <v>#REF!</v>
      </c>
      <c r="H1767" s="129" t="str">
        <f t="shared" si="91"/>
        <v/>
      </c>
      <c r="I1767" s="127" t="str">
        <f t="shared" si="92"/>
        <v/>
      </c>
    </row>
    <row r="1768" spans="1:9" hidden="1" x14ac:dyDescent="0.35">
      <c r="A1768" s="160" t="s">
        <v>4479</v>
      </c>
      <c r="B1768" s="108" t="s">
        <v>8290</v>
      </c>
      <c r="C1768" s="109" t="s">
        <v>16</v>
      </c>
      <c r="D1768" s="109">
        <v>0</v>
      </c>
      <c r="E1768" s="126" t="s">
        <v>402</v>
      </c>
      <c r="F1768" s="127" t="str">
        <f t="shared" si="90"/>
        <v/>
      </c>
      <c r="G1768" s="128" t="e">
        <f>IF(A1768&lt;&gt;"",IF(AND(#REF!="Padrão",$H$4=#REF!),BDI!$B$17,IF(AND(#REF!="Padrão",$H$4=#REF!),BDI!#REF!,IF(AND(#REF!="Diferenciado",$H$4=#REF!),BDI!$E$17,IF(AND(#REF!="Diferenciado",$H$4=#REF!),BDI!#REF!,IF(#REF!="ZERO",0))))),"")</f>
        <v>#REF!</v>
      </c>
      <c r="H1768" s="129" t="str">
        <f t="shared" si="91"/>
        <v/>
      </c>
      <c r="I1768" s="127" t="str">
        <f t="shared" si="92"/>
        <v/>
      </c>
    </row>
    <row r="1769" spans="1:9" hidden="1" x14ac:dyDescent="0.35">
      <c r="A1769" s="160" t="s">
        <v>4480</v>
      </c>
      <c r="B1769" s="108" t="s">
        <v>8291</v>
      </c>
      <c r="C1769" s="109" t="s">
        <v>16</v>
      </c>
      <c r="D1769" s="109">
        <v>0</v>
      </c>
      <c r="E1769" s="126" t="s">
        <v>402</v>
      </c>
      <c r="F1769" s="127" t="str">
        <f t="shared" si="90"/>
        <v/>
      </c>
      <c r="G1769" s="128" t="e">
        <f>IF(A1769&lt;&gt;"",IF(AND(#REF!="Padrão",$H$4=#REF!),BDI!$B$17,IF(AND(#REF!="Padrão",$H$4=#REF!),BDI!#REF!,IF(AND(#REF!="Diferenciado",$H$4=#REF!),BDI!$E$17,IF(AND(#REF!="Diferenciado",$H$4=#REF!),BDI!#REF!,IF(#REF!="ZERO",0))))),"")</f>
        <v>#REF!</v>
      </c>
      <c r="H1769" s="129" t="str">
        <f t="shared" si="91"/>
        <v/>
      </c>
      <c r="I1769" s="127" t="str">
        <f t="shared" si="92"/>
        <v/>
      </c>
    </row>
    <row r="1770" spans="1:9" hidden="1" x14ac:dyDescent="0.35">
      <c r="A1770" s="160" t="s">
        <v>4481</v>
      </c>
      <c r="B1770" s="108" t="s">
        <v>8292</v>
      </c>
      <c r="C1770" s="109" t="s">
        <v>16</v>
      </c>
      <c r="D1770" s="109">
        <v>0</v>
      </c>
      <c r="E1770" s="126" t="s">
        <v>402</v>
      </c>
      <c r="F1770" s="127" t="str">
        <f t="shared" si="90"/>
        <v/>
      </c>
      <c r="G1770" s="128" t="e">
        <f>IF(A1770&lt;&gt;"",IF(AND(#REF!="Padrão",$H$4=#REF!),BDI!$B$17,IF(AND(#REF!="Padrão",$H$4=#REF!),BDI!#REF!,IF(AND(#REF!="Diferenciado",$H$4=#REF!),BDI!$E$17,IF(AND(#REF!="Diferenciado",$H$4=#REF!),BDI!#REF!,IF(#REF!="ZERO",0))))),"")</f>
        <v>#REF!</v>
      </c>
      <c r="H1770" s="129" t="str">
        <f t="shared" si="91"/>
        <v/>
      </c>
      <c r="I1770" s="127" t="str">
        <f t="shared" si="92"/>
        <v/>
      </c>
    </row>
    <row r="1771" spans="1:9" hidden="1" x14ac:dyDescent="0.35">
      <c r="A1771" s="160" t="s">
        <v>4482</v>
      </c>
      <c r="B1771" s="108" t="s">
        <v>8293</v>
      </c>
      <c r="C1771" s="109" t="s">
        <v>16</v>
      </c>
      <c r="D1771" s="109">
        <v>0</v>
      </c>
      <c r="E1771" s="126" t="s">
        <v>402</v>
      </c>
      <c r="F1771" s="127" t="str">
        <f t="shared" si="90"/>
        <v/>
      </c>
      <c r="G1771" s="128" t="e">
        <f>IF(A1771&lt;&gt;"",IF(AND(#REF!="Padrão",$H$4=#REF!),BDI!$B$17,IF(AND(#REF!="Padrão",$H$4=#REF!),BDI!#REF!,IF(AND(#REF!="Diferenciado",$H$4=#REF!),BDI!$E$17,IF(AND(#REF!="Diferenciado",$H$4=#REF!),BDI!#REF!,IF(#REF!="ZERO",0))))),"")</f>
        <v>#REF!</v>
      </c>
      <c r="H1771" s="129" t="str">
        <f t="shared" si="91"/>
        <v/>
      </c>
      <c r="I1771" s="127" t="str">
        <f t="shared" si="92"/>
        <v/>
      </c>
    </row>
    <row r="1772" spans="1:9" hidden="1" x14ac:dyDescent="0.35">
      <c r="A1772" s="160" t="s">
        <v>4483</v>
      </c>
      <c r="B1772" s="108" t="s">
        <v>8294</v>
      </c>
      <c r="C1772" s="109" t="s">
        <v>16</v>
      </c>
      <c r="D1772" s="109">
        <v>0</v>
      </c>
      <c r="E1772" s="126" t="s">
        <v>402</v>
      </c>
      <c r="F1772" s="127" t="str">
        <f t="shared" si="90"/>
        <v/>
      </c>
      <c r="G1772" s="128" t="e">
        <f>IF(A1772&lt;&gt;"",IF(AND(#REF!="Padrão",$H$4=#REF!),BDI!$B$17,IF(AND(#REF!="Padrão",$H$4=#REF!),BDI!#REF!,IF(AND(#REF!="Diferenciado",$H$4=#REF!),BDI!$E$17,IF(AND(#REF!="Diferenciado",$H$4=#REF!),BDI!#REF!,IF(#REF!="ZERO",0))))),"")</f>
        <v>#REF!</v>
      </c>
      <c r="H1772" s="129" t="str">
        <f t="shared" si="91"/>
        <v/>
      </c>
      <c r="I1772" s="127" t="str">
        <f t="shared" si="92"/>
        <v/>
      </c>
    </row>
    <row r="1773" spans="1:9" hidden="1" x14ac:dyDescent="0.35">
      <c r="A1773" s="160" t="s">
        <v>4484</v>
      </c>
      <c r="B1773" s="108" t="s">
        <v>8295</v>
      </c>
      <c r="C1773" s="109" t="s">
        <v>16</v>
      </c>
      <c r="D1773" s="109">
        <v>0</v>
      </c>
      <c r="E1773" s="126" t="s">
        <v>402</v>
      </c>
      <c r="F1773" s="127" t="str">
        <f t="shared" ref="F1773:F1836" si="93">IF(ISNUMBER(E1773),D1773*E1773,"")</f>
        <v/>
      </c>
      <c r="G1773" s="128" t="e">
        <f>IF(A1773&lt;&gt;"",IF(AND(#REF!="Padrão",$H$4=#REF!),BDI!$B$17,IF(AND(#REF!="Padrão",$H$4=#REF!),BDI!#REF!,IF(AND(#REF!="Diferenciado",$H$4=#REF!),BDI!$E$17,IF(AND(#REF!="Diferenciado",$H$4=#REF!),BDI!#REF!,IF(#REF!="ZERO",0))))),"")</f>
        <v>#REF!</v>
      </c>
      <c r="H1773" s="129" t="str">
        <f t="shared" ref="H1773:H1836" si="94">IF(ISNUMBER(E1773),ROUND(E1773*(1+G1773),2),"")</f>
        <v/>
      </c>
      <c r="I1773" s="127" t="str">
        <f t="shared" ref="I1773:I1836" si="95">IF(ISNUMBER(E1773),ROUND(H1773*D1773,2),"")</f>
        <v/>
      </c>
    </row>
    <row r="1774" spans="1:9" ht="25" hidden="1" x14ac:dyDescent="0.35">
      <c r="A1774" s="160" t="s">
        <v>4485</v>
      </c>
      <c r="B1774" s="108" t="s">
        <v>8296</v>
      </c>
      <c r="C1774" s="109" t="s">
        <v>16</v>
      </c>
      <c r="D1774" s="109">
        <v>0</v>
      </c>
      <c r="E1774" s="126" t="s">
        <v>402</v>
      </c>
      <c r="F1774" s="127" t="str">
        <f t="shared" si="93"/>
        <v/>
      </c>
      <c r="G1774" s="128" t="e">
        <f>IF(A1774&lt;&gt;"",IF(AND(#REF!="Padrão",$H$4=#REF!),BDI!$B$17,IF(AND(#REF!="Padrão",$H$4=#REF!),BDI!#REF!,IF(AND(#REF!="Diferenciado",$H$4=#REF!),BDI!$E$17,IF(AND(#REF!="Diferenciado",$H$4=#REF!),BDI!#REF!,IF(#REF!="ZERO",0))))),"")</f>
        <v>#REF!</v>
      </c>
      <c r="H1774" s="129" t="str">
        <f t="shared" si="94"/>
        <v/>
      </c>
      <c r="I1774" s="127" t="str">
        <f t="shared" si="95"/>
        <v/>
      </c>
    </row>
    <row r="1775" spans="1:9" hidden="1" x14ac:dyDescent="0.35">
      <c r="A1775" s="160" t="s">
        <v>4486</v>
      </c>
      <c r="B1775" s="108" t="s">
        <v>8297</v>
      </c>
      <c r="C1775" s="109" t="s">
        <v>16</v>
      </c>
      <c r="D1775" s="109">
        <v>0</v>
      </c>
      <c r="E1775" s="126" t="s">
        <v>402</v>
      </c>
      <c r="F1775" s="127" t="str">
        <f t="shared" si="93"/>
        <v/>
      </c>
      <c r="G1775" s="128" t="e">
        <f>IF(A1775&lt;&gt;"",IF(AND(#REF!="Padrão",$H$4=#REF!),BDI!$B$17,IF(AND(#REF!="Padrão",$H$4=#REF!),BDI!#REF!,IF(AND(#REF!="Diferenciado",$H$4=#REF!),BDI!$E$17,IF(AND(#REF!="Diferenciado",$H$4=#REF!),BDI!#REF!,IF(#REF!="ZERO",0))))),"")</f>
        <v>#REF!</v>
      </c>
      <c r="H1775" s="129" t="str">
        <f t="shared" si="94"/>
        <v/>
      </c>
      <c r="I1775" s="127" t="str">
        <f t="shared" si="95"/>
        <v/>
      </c>
    </row>
    <row r="1776" spans="1:9" hidden="1" x14ac:dyDescent="0.35">
      <c r="A1776" s="160" t="s">
        <v>4487</v>
      </c>
      <c r="B1776" s="108" t="s">
        <v>8298</v>
      </c>
      <c r="C1776" s="109" t="s">
        <v>16</v>
      </c>
      <c r="D1776" s="109">
        <v>0</v>
      </c>
      <c r="E1776" s="126" t="s">
        <v>402</v>
      </c>
      <c r="F1776" s="127" t="str">
        <f t="shared" si="93"/>
        <v/>
      </c>
      <c r="G1776" s="128" t="e">
        <f>IF(A1776&lt;&gt;"",IF(AND(#REF!="Padrão",$H$4=#REF!),BDI!$B$17,IF(AND(#REF!="Padrão",$H$4=#REF!),BDI!#REF!,IF(AND(#REF!="Diferenciado",$H$4=#REF!),BDI!$E$17,IF(AND(#REF!="Diferenciado",$H$4=#REF!),BDI!#REF!,IF(#REF!="ZERO",0))))),"")</f>
        <v>#REF!</v>
      </c>
      <c r="H1776" s="129" t="str">
        <f t="shared" si="94"/>
        <v/>
      </c>
      <c r="I1776" s="127" t="str">
        <f t="shared" si="95"/>
        <v/>
      </c>
    </row>
    <row r="1777" spans="1:9" hidden="1" x14ac:dyDescent="0.35">
      <c r="A1777" s="160" t="s">
        <v>4488</v>
      </c>
      <c r="B1777" s="108" t="s">
        <v>8299</v>
      </c>
      <c r="C1777" s="109" t="s">
        <v>16</v>
      </c>
      <c r="D1777" s="109">
        <v>0</v>
      </c>
      <c r="E1777" s="126" t="s">
        <v>402</v>
      </c>
      <c r="F1777" s="127" t="str">
        <f t="shared" si="93"/>
        <v/>
      </c>
      <c r="G1777" s="128" t="e">
        <f>IF(A1777&lt;&gt;"",IF(AND(#REF!="Padrão",$H$4=#REF!),BDI!$B$17,IF(AND(#REF!="Padrão",$H$4=#REF!),BDI!#REF!,IF(AND(#REF!="Diferenciado",$H$4=#REF!),BDI!$E$17,IF(AND(#REF!="Diferenciado",$H$4=#REF!),BDI!#REF!,IF(#REF!="ZERO",0))))),"")</f>
        <v>#REF!</v>
      </c>
      <c r="H1777" s="129" t="str">
        <f t="shared" si="94"/>
        <v/>
      </c>
      <c r="I1777" s="127" t="str">
        <f t="shared" si="95"/>
        <v/>
      </c>
    </row>
    <row r="1778" spans="1:9" hidden="1" x14ac:dyDescent="0.35">
      <c r="A1778" s="160" t="s">
        <v>4489</v>
      </c>
      <c r="B1778" s="108" t="s">
        <v>8300</v>
      </c>
      <c r="C1778" s="109" t="s">
        <v>16</v>
      </c>
      <c r="D1778" s="109">
        <v>0</v>
      </c>
      <c r="E1778" s="126" t="s">
        <v>402</v>
      </c>
      <c r="F1778" s="127" t="str">
        <f t="shared" si="93"/>
        <v/>
      </c>
      <c r="G1778" s="128" t="e">
        <f>IF(A1778&lt;&gt;"",IF(AND(#REF!="Padrão",$H$4=#REF!),BDI!$B$17,IF(AND(#REF!="Padrão",$H$4=#REF!),BDI!#REF!,IF(AND(#REF!="Diferenciado",$H$4=#REF!),BDI!$E$17,IF(AND(#REF!="Diferenciado",$H$4=#REF!),BDI!#REF!,IF(#REF!="ZERO",0))))),"")</f>
        <v>#REF!</v>
      </c>
      <c r="H1778" s="129" t="str">
        <f t="shared" si="94"/>
        <v/>
      </c>
      <c r="I1778" s="127" t="str">
        <f t="shared" si="95"/>
        <v/>
      </c>
    </row>
    <row r="1779" spans="1:9" hidden="1" x14ac:dyDescent="0.35">
      <c r="A1779" s="160" t="s">
        <v>4490</v>
      </c>
      <c r="B1779" s="108" t="s">
        <v>8301</v>
      </c>
      <c r="C1779" s="109" t="s">
        <v>16</v>
      </c>
      <c r="D1779" s="109">
        <v>0</v>
      </c>
      <c r="E1779" s="126" t="s">
        <v>402</v>
      </c>
      <c r="F1779" s="127" t="str">
        <f t="shared" si="93"/>
        <v/>
      </c>
      <c r="G1779" s="128" t="e">
        <f>IF(A1779&lt;&gt;"",IF(AND(#REF!="Padrão",$H$4=#REF!),BDI!$B$17,IF(AND(#REF!="Padrão",$H$4=#REF!),BDI!#REF!,IF(AND(#REF!="Diferenciado",$H$4=#REF!),BDI!$E$17,IF(AND(#REF!="Diferenciado",$H$4=#REF!),BDI!#REF!,IF(#REF!="ZERO",0))))),"")</f>
        <v>#REF!</v>
      </c>
      <c r="H1779" s="129" t="str">
        <f t="shared" si="94"/>
        <v/>
      </c>
      <c r="I1779" s="127" t="str">
        <f t="shared" si="95"/>
        <v/>
      </c>
    </row>
    <row r="1780" spans="1:9" hidden="1" x14ac:dyDescent="0.35">
      <c r="A1780" s="160" t="s">
        <v>4491</v>
      </c>
      <c r="B1780" s="108" t="s">
        <v>8302</v>
      </c>
      <c r="C1780" s="109" t="s">
        <v>16</v>
      </c>
      <c r="D1780" s="109">
        <v>0</v>
      </c>
      <c r="E1780" s="126" t="s">
        <v>402</v>
      </c>
      <c r="F1780" s="127" t="str">
        <f t="shared" si="93"/>
        <v/>
      </c>
      <c r="G1780" s="128" t="e">
        <f>IF(A1780&lt;&gt;"",IF(AND(#REF!="Padrão",$H$4=#REF!),BDI!$B$17,IF(AND(#REF!="Padrão",$H$4=#REF!),BDI!#REF!,IF(AND(#REF!="Diferenciado",$H$4=#REF!),BDI!$E$17,IF(AND(#REF!="Diferenciado",$H$4=#REF!),BDI!#REF!,IF(#REF!="ZERO",0))))),"")</f>
        <v>#REF!</v>
      </c>
      <c r="H1780" s="129" t="str">
        <f t="shared" si="94"/>
        <v/>
      </c>
      <c r="I1780" s="127" t="str">
        <f t="shared" si="95"/>
        <v/>
      </c>
    </row>
    <row r="1781" spans="1:9" hidden="1" x14ac:dyDescent="0.35">
      <c r="A1781" s="160" t="s">
        <v>4492</v>
      </c>
      <c r="B1781" s="108" t="s">
        <v>8303</v>
      </c>
      <c r="C1781" s="109" t="s">
        <v>16</v>
      </c>
      <c r="D1781" s="109">
        <v>0</v>
      </c>
      <c r="E1781" s="126" t="s">
        <v>402</v>
      </c>
      <c r="F1781" s="127" t="str">
        <f t="shared" si="93"/>
        <v/>
      </c>
      <c r="G1781" s="128" t="e">
        <f>IF(A1781&lt;&gt;"",IF(AND(#REF!="Padrão",$H$4=#REF!),BDI!$B$17,IF(AND(#REF!="Padrão",$H$4=#REF!),BDI!#REF!,IF(AND(#REF!="Diferenciado",$H$4=#REF!),BDI!$E$17,IF(AND(#REF!="Diferenciado",$H$4=#REF!),BDI!#REF!,IF(#REF!="ZERO",0))))),"")</f>
        <v>#REF!</v>
      </c>
      <c r="H1781" s="129" t="str">
        <f t="shared" si="94"/>
        <v/>
      </c>
      <c r="I1781" s="127" t="str">
        <f t="shared" si="95"/>
        <v/>
      </c>
    </row>
    <row r="1782" spans="1:9" hidden="1" x14ac:dyDescent="0.35">
      <c r="A1782" s="160" t="s">
        <v>4493</v>
      </c>
      <c r="B1782" s="108" t="s">
        <v>8304</v>
      </c>
      <c r="C1782" s="109" t="s">
        <v>16</v>
      </c>
      <c r="D1782" s="109">
        <v>0</v>
      </c>
      <c r="E1782" s="126" t="s">
        <v>402</v>
      </c>
      <c r="F1782" s="127" t="str">
        <f t="shared" si="93"/>
        <v/>
      </c>
      <c r="G1782" s="128" t="e">
        <f>IF(A1782&lt;&gt;"",IF(AND(#REF!="Padrão",$H$4=#REF!),BDI!$B$17,IF(AND(#REF!="Padrão",$H$4=#REF!),BDI!#REF!,IF(AND(#REF!="Diferenciado",$H$4=#REF!),BDI!$E$17,IF(AND(#REF!="Diferenciado",$H$4=#REF!),BDI!#REF!,IF(#REF!="ZERO",0))))),"")</f>
        <v>#REF!</v>
      </c>
      <c r="H1782" s="129" t="str">
        <f t="shared" si="94"/>
        <v/>
      </c>
      <c r="I1782" s="127" t="str">
        <f t="shared" si="95"/>
        <v/>
      </c>
    </row>
    <row r="1783" spans="1:9" hidden="1" x14ac:dyDescent="0.35">
      <c r="A1783" s="160" t="s">
        <v>4494</v>
      </c>
      <c r="B1783" s="108" t="s">
        <v>8305</v>
      </c>
      <c r="C1783" s="109" t="s">
        <v>16</v>
      </c>
      <c r="D1783" s="109">
        <v>0</v>
      </c>
      <c r="E1783" s="126" t="s">
        <v>402</v>
      </c>
      <c r="F1783" s="127" t="str">
        <f t="shared" si="93"/>
        <v/>
      </c>
      <c r="G1783" s="128" t="e">
        <f>IF(A1783&lt;&gt;"",IF(AND(#REF!="Padrão",$H$4=#REF!),BDI!$B$17,IF(AND(#REF!="Padrão",$H$4=#REF!),BDI!#REF!,IF(AND(#REF!="Diferenciado",$H$4=#REF!),BDI!$E$17,IF(AND(#REF!="Diferenciado",$H$4=#REF!),BDI!#REF!,IF(#REF!="ZERO",0))))),"")</f>
        <v>#REF!</v>
      </c>
      <c r="H1783" s="129" t="str">
        <f t="shared" si="94"/>
        <v/>
      </c>
      <c r="I1783" s="127" t="str">
        <f t="shared" si="95"/>
        <v/>
      </c>
    </row>
    <row r="1784" spans="1:9" hidden="1" x14ac:dyDescent="0.35">
      <c r="A1784" s="160" t="s">
        <v>4495</v>
      </c>
      <c r="B1784" s="108" t="s">
        <v>8306</v>
      </c>
      <c r="C1784" s="109" t="s">
        <v>16</v>
      </c>
      <c r="D1784" s="109">
        <v>0</v>
      </c>
      <c r="E1784" s="126" t="s">
        <v>402</v>
      </c>
      <c r="F1784" s="127" t="str">
        <f t="shared" si="93"/>
        <v/>
      </c>
      <c r="G1784" s="128" t="e">
        <f>IF(A1784&lt;&gt;"",IF(AND(#REF!="Padrão",$H$4=#REF!),BDI!$B$17,IF(AND(#REF!="Padrão",$H$4=#REF!),BDI!#REF!,IF(AND(#REF!="Diferenciado",$H$4=#REF!),BDI!$E$17,IF(AND(#REF!="Diferenciado",$H$4=#REF!),BDI!#REF!,IF(#REF!="ZERO",0))))),"")</f>
        <v>#REF!</v>
      </c>
      <c r="H1784" s="129" t="str">
        <f t="shared" si="94"/>
        <v/>
      </c>
      <c r="I1784" s="127" t="str">
        <f t="shared" si="95"/>
        <v/>
      </c>
    </row>
    <row r="1785" spans="1:9" hidden="1" x14ac:dyDescent="0.35">
      <c r="A1785" s="160" t="s">
        <v>4496</v>
      </c>
      <c r="B1785" s="108" t="s">
        <v>8307</v>
      </c>
      <c r="C1785" s="109" t="s">
        <v>16</v>
      </c>
      <c r="D1785" s="109">
        <v>0</v>
      </c>
      <c r="E1785" s="126" t="s">
        <v>402</v>
      </c>
      <c r="F1785" s="127" t="str">
        <f t="shared" si="93"/>
        <v/>
      </c>
      <c r="G1785" s="128" t="e">
        <f>IF(A1785&lt;&gt;"",IF(AND(#REF!="Padrão",$H$4=#REF!),BDI!$B$17,IF(AND(#REF!="Padrão",$H$4=#REF!),BDI!#REF!,IF(AND(#REF!="Diferenciado",$H$4=#REF!),BDI!$E$17,IF(AND(#REF!="Diferenciado",$H$4=#REF!),BDI!#REF!,IF(#REF!="ZERO",0))))),"")</f>
        <v>#REF!</v>
      </c>
      <c r="H1785" s="129" t="str">
        <f t="shared" si="94"/>
        <v/>
      </c>
      <c r="I1785" s="127" t="str">
        <f t="shared" si="95"/>
        <v/>
      </c>
    </row>
    <row r="1786" spans="1:9" hidden="1" x14ac:dyDescent="0.35">
      <c r="A1786" s="160" t="s">
        <v>4497</v>
      </c>
      <c r="B1786" s="108" t="s">
        <v>8308</v>
      </c>
      <c r="C1786" s="109" t="s">
        <v>16</v>
      </c>
      <c r="D1786" s="109">
        <v>0</v>
      </c>
      <c r="E1786" s="126" t="s">
        <v>402</v>
      </c>
      <c r="F1786" s="127" t="str">
        <f t="shared" si="93"/>
        <v/>
      </c>
      <c r="G1786" s="128" t="e">
        <f>IF(A1786&lt;&gt;"",IF(AND(#REF!="Padrão",$H$4=#REF!),BDI!$B$17,IF(AND(#REF!="Padrão",$H$4=#REF!),BDI!#REF!,IF(AND(#REF!="Diferenciado",$H$4=#REF!),BDI!$E$17,IF(AND(#REF!="Diferenciado",$H$4=#REF!),BDI!#REF!,IF(#REF!="ZERO",0))))),"")</f>
        <v>#REF!</v>
      </c>
      <c r="H1786" s="129" t="str">
        <f t="shared" si="94"/>
        <v/>
      </c>
      <c r="I1786" s="127" t="str">
        <f t="shared" si="95"/>
        <v/>
      </c>
    </row>
    <row r="1787" spans="1:9" hidden="1" x14ac:dyDescent="0.35">
      <c r="A1787" s="160" t="s">
        <v>4498</v>
      </c>
      <c r="B1787" s="108" t="s">
        <v>8309</v>
      </c>
      <c r="C1787" s="109" t="s">
        <v>16</v>
      </c>
      <c r="D1787" s="109">
        <v>0</v>
      </c>
      <c r="E1787" s="126" t="s">
        <v>402</v>
      </c>
      <c r="F1787" s="127" t="str">
        <f t="shared" si="93"/>
        <v/>
      </c>
      <c r="G1787" s="128" t="e">
        <f>IF(A1787&lt;&gt;"",IF(AND(#REF!="Padrão",$H$4=#REF!),BDI!$B$17,IF(AND(#REF!="Padrão",$H$4=#REF!),BDI!#REF!,IF(AND(#REF!="Diferenciado",$H$4=#REF!),BDI!$E$17,IF(AND(#REF!="Diferenciado",$H$4=#REF!),BDI!#REF!,IF(#REF!="ZERO",0))))),"")</f>
        <v>#REF!</v>
      </c>
      <c r="H1787" s="129" t="str">
        <f t="shared" si="94"/>
        <v/>
      </c>
      <c r="I1787" s="127" t="str">
        <f t="shared" si="95"/>
        <v/>
      </c>
    </row>
    <row r="1788" spans="1:9" hidden="1" x14ac:dyDescent="0.35">
      <c r="A1788" s="160" t="s">
        <v>4499</v>
      </c>
      <c r="B1788" s="108" t="s">
        <v>8310</v>
      </c>
      <c r="C1788" s="109" t="s">
        <v>16</v>
      </c>
      <c r="D1788" s="109">
        <v>0</v>
      </c>
      <c r="E1788" s="126" t="s">
        <v>402</v>
      </c>
      <c r="F1788" s="127" t="str">
        <f t="shared" si="93"/>
        <v/>
      </c>
      <c r="G1788" s="128" t="e">
        <f>IF(A1788&lt;&gt;"",IF(AND(#REF!="Padrão",$H$4=#REF!),BDI!$B$17,IF(AND(#REF!="Padrão",$H$4=#REF!),BDI!#REF!,IF(AND(#REF!="Diferenciado",$H$4=#REF!),BDI!$E$17,IF(AND(#REF!="Diferenciado",$H$4=#REF!),BDI!#REF!,IF(#REF!="ZERO",0))))),"")</f>
        <v>#REF!</v>
      </c>
      <c r="H1788" s="129" t="str">
        <f t="shared" si="94"/>
        <v/>
      </c>
      <c r="I1788" s="127" t="str">
        <f t="shared" si="95"/>
        <v/>
      </c>
    </row>
    <row r="1789" spans="1:9" hidden="1" x14ac:dyDescent="0.35">
      <c r="A1789" s="160" t="s">
        <v>4500</v>
      </c>
      <c r="B1789" s="108" t="s">
        <v>8311</v>
      </c>
      <c r="C1789" s="109" t="s">
        <v>16</v>
      </c>
      <c r="D1789" s="109">
        <v>0</v>
      </c>
      <c r="E1789" s="126" t="s">
        <v>402</v>
      </c>
      <c r="F1789" s="127" t="str">
        <f t="shared" si="93"/>
        <v/>
      </c>
      <c r="G1789" s="128" t="e">
        <f>IF(A1789&lt;&gt;"",IF(AND(#REF!="Padrão",$H$4=#REF!),BDI!$B$17,IF(AND(#REF!="Padrão",$H$4=#REF!),BDI!#REF!,IF(AND(#REF!="Diferenciado",$H$4=#REF!),BDI!$E$17,IF(AND(#REF!="Diferenciado",$H$4=#REF!),BDI!#REF!,IF(#REF!="ZERO",0))))),"")</f>
        <v>#REF!</v>
      </c>
      <c r="H1789" s="129" t="str">
        <f t="shared" si="94"/>
        <v/>
      </c>
      <c r="I1789" s="127" t="str">
        <f t="shared" si="95"/>
        <v/>
      </c>
    </row>
    <row r="1790" spans="1:9" hidden="1" x14ac:dyDescent="0.35">
      <c r="A1790" s="160" t="s">
        <v>4501</v>
      </c>
      <c r="B1790" s="108" t="s">
        <v>8312</v>
      </c>
      <c r="C1790" s="109" t="s">
        <v>16</v>
      </c>
      <c r="D1790" s="109">
        <v>0</v>
      </c>
      <c r="E1790" s="126" t="s">
        <v>402</v>
      </c>
      <c r="F1790" s="127" t="str">
        <f t="shared" si="93"/>
        <v/>
      </c>
      <c r="G1790" s="128" t="e">
        <f>IF(A1790&lt;&gt;"",IF(AND(#REF!="Padrão",$H$4=#REF!),BDI!$B$17,IF(AND(#REF!="Padrão",$H$4=#REF!),BDI!#REF!,IF(AND(#REF!="Diferenciado",$H$4=#REF!),BDI!$E$17,IF(AND(#REF!="Diferenciado",$H$4=#REF!),BDI!#REF!,IF(#REF!="ZERO",0))))),"")</f>
        <v>#REF!</v>
      </c>
      <c r="H1790" s="129" t="str">
        <f t="shared" si="94"/>
        <v/>
      </c>
      <c r="I1790" s="127" t="str">
        <f t="shared" si="95"/>
        <v/>
      </c>
    </row>
    <row r="1791" spans="1:9" hidden="1" x14ac:dyDescent="0.35">
      <c r="A1791" s="160" t="s">
        <v>4502</v>
      </c>
      <c r="B1791" s="108" t="s">
        <v>8313</v>
      </c>
      <c r="C1791" s="109" t="s">
        <v>16</v>
      </c>
      <c r="D1791" s="109">
        <v>0</v>
      </c>
      <c r="E1791" s="126" t="s">
        <v>402</v>
      </c>
      <c r="F1791" s="127" t="str">
        <f t="shared" si="93"/>
        <v/>
      </c>
      <c r="G1791" s="128" t="e">
        <f>IF(A1791&lt;&gt;"",IF(AND(#REF!="Padrão",$H$4=#REF!),BDI!$B$17,IF(AND(#REF!="Padrão",$H$4=#REF!),BDI!#REF!,IF(AND(#REF!="Diferenciado",$H$4=#REF!),BDI!$E$17,IF(AND(#REF!="Diferenciado",$H$4=#REF!),BDI!#REF!,IF(#REF!="ZERO",0))))),"")</f>
        <v>#REF!</v>
      </c>
      <c r="H1791" s="129" t="str">
        <f t="shared" si="94"/>
        <v/>
      </c>
      <c r="I1791" s="127" t="str">
        <f t="shared" si="95"/>
        <v/>
      </c>
    </row>
    <row r="1792" spans="1:9" hidden="1" x14ac:dyDescent="0.35">
      <c r="A1792" s="160" t="s">
        <v>4503</v>
      </c>
      <c r="B1792" s="108" t="s">
        <v>8314</v>
      </c>
      <c r="C1792" s="109" t="s">
        <v>16</v>
      </c>
      <c r="D1792" s="109">
        <v>0</v>
      </c>
      <c r="E1792" s="126" t="s">
        <v>402</v>
      </c>
      <c r="F1792" s="127" t="str">
        <f t="shared" si="93"/>
        <v/>
      </c>
      <c r="G1792" s="128" t="e">
        <f>IF(A1792&lt;&gt;"",IF(AND(#REF!="Padrão",$H$4=#REF!),BDI!$B$17,IF(AND(#REF!="Padrão",$H$4=#REF!),BDI!#REF!,IF(AND(#REF!="Diferenciado",$H$4=#REF!),BDI!$E$17,IF(AND(#REF!="Diferenciado",$H$4=#REF!),BDI!#REF!,IF(#REF!="ZERO",0))))),"")</f>
        <v>#REF!</v>
      </c>
      <c r="H1792" s="129" t="str">
        <f t="shared" si="94"/>
        <v/>
      </c>
      <c r="I1792" s="127" t="str">
        <f t="shared" si="95"/>
        <v/>
      </c>
    </row>
    <row r="1793" spans="1:9" hidden="1" x14ac:dyDescent="0.35">
      <c r="A1793" s="160" t="s">
        <v>4504</v>
      </c>
      <c r="B1793" s="108" t="s">
        <v>8315</v>
      </c>
      <c r="C1793" s="109" t="s">
        <v>16</v>
      </c>
      <c r="D1793" s="109">
        <v>0</v>
      </c>
      <c r="E1793" s="126" t="s">
        <v>402</v>
      </c>
      <c r="F1793" s="127" t="str">
        <f t="shared" si="93"/>
        <v/>
      </c>
      <c r="G1793" s="128" t="e">
        <f>IF(A1793&lt;&gt;"",IF(AND(#REF!="Padrão",$H$4=#REF!),BDI!$B$17,IF(AND(#REF!="Padrão",$H$4=#REF!),BDI!#REF!,IF(AND(#REF!="Diferenciado",$H$4=#REF!),BDI!$E$17,IF(AND(#REF!="Diferenciado",$H$4=#REF!),BDI!#REF!,IF(#REF!="ZERO",0))))),"")</f>
        <v>#REF!</v>
      </c>
      <c r="H1793" s="129" t="str">
        <f t="shared" si="94"/>
        <v/>
      </c>
      <c r="I1793" s="127" t="str">
        <f t="shared" si="95"/>
        <v/>
      </c>
    </row>
    <row r="1794" spans="1:9" hidden="1" x14ac:dyDescent="0.35">
      <c r="A1794" s="160" t="s">
        <v>4505</v>
      </c>
      <c r="B1794" s="108" t="s">
        <v>8316</v>
      </c>
      <c r="C1794" s="109" t="s">
        <v>16</v>
      </c>
      <c r="D1794" s="109">
        <v>0</v>
      </c>
      <c r="E1794" s="126" t="s">
        <v>402</v>
      </c>
      <c r="F1794" s="127" t="str">
        <f t="shared" si="93"/>
        <v/>
      </c>
      <c r="G1794" s="128" t="e">
        <f>IF(A1794&lt;&gt;"",IF(AND(#REF!="Padrão",$H$4=#REF!),BDI!$B$17,IF(AND(#REF!="Padrão",$H$4=#REF!),BDI!#REF!,IF(AND(#REF!="Diferenciado",$H$4=#REF!),BDI!$E$17,IF(AND(#REF!="Diferenciado",$H$4=#REF!),BDI!#REF!,IF(#REF!="ZERO",0))))),"")</f>
        <v>#REF!</v>
      </c>
      <c r="H1794" s="129" t="str">
        <f t="shared" si="94"/>
        <v/>
      </c>
      <c r="I1794" s="127" t="str">
        <f t="shared" si="95"/>
        <v/>
      </c>
    </row>
    <row r="1795" spans="1:9" hidden="1" x14ac:dyDescent="0.35">
      <c r="A1795" s="160" t="s">
        <v>4506</v>
      </c>
      <c r="B1795" s="108" t="s">
        <v>8317</v>
      </c>
      <c r="C1795" s="109" t="s">
        <v>16</v>
      </c>
      <c r="D1795" s="109">
        <v>0</v>
      </c>
      <c r="E1795" s="126" t="s">
        <v>402</v>
      </c>
      <c r="F1795" s="127" t="str">
        <f t="shared" si="93"/>
        <v/>
      </c>
      <c r="G1795" s="128" t="e">
        <f>IF(A1795&lt;&gt;"",IF(AND(#REF!="Padrão",$H$4=#REF!),BDI!$B$17,IF(AND(#REF!="Padrão",$H$4=#REF!),BDI!#REF!,IF(AND(#REF!="Diferenciado",$H$4=#REF!),BDI!$E$17,IF(AND(#REF!="Diferenciado",$H$4=#REF!),BDI!#REF!,IF(#REF!="ZERO",0))))),"")</f>
        <v>#REF!</v>
      </c>
      <c r="H1795" s="129" t="str">
        <f t="shared" si="94"/>
        <v/>
      </c>
      <c r="I1795" s="127" t="str">
        <f t="shared" si="95"/>
        <v/>
      </c>
    </row>
    <row r="1796" spans="1:9" hidden="1" x14ac:dyDescent="0.35">
      <c r="A1796" s="160" t="s">
        <v>4507</v>
      </c>
      <c r="B1796" s="108" t="s">
        <v>8318</v>
      </c>
      <c r="C1796" s="109" t="s">
        <v>16</v>
      </c>
      <c r="D1796" s="109">
        <v>0</v>
      </c>
      <c r="E1796" s="126" t="s">
        <v>402</v>
      </c>
      <c r="F1796" s="127" t="str">
        <f t="shared" si="93"/>
        <v/>
      </c>
      <c r="G1796" s="128" t="e">
        <f>IF(A1796&lt;&gt;"",IF(AND(#REF!="Padrão",$H$4=#REF!),BDI!$B$17,IF(AND(#REF!="Padrão",$H$4=#REF!),BDI!#REF!,IF(AND(#REF!="Diferenciado",$H$4=#REF!),BDI!$E$17,IF(AND(#REF!="Diferenciado",$H$4=#REF!),BDI!#REF!,IF(#REF!="ZERO",0))))),"")</f>
        <v>#REF!</v>
      </c>
      <c r="H1796" s="129" t="str">
        <f t="shared" si="94"/>
        <v/>
      </c>
      <c r="I1796" s="127" t="str">
        <f t="shared" si="95"/>
        <v/>
      </c>
    </row>
    <row r="1797" spans="1:9" hidden="1" x14ac:dyDescent="0.35">
      <c r="A1797" s="160" t="s">
        <v>4508</v>
      </c>
      <c r="B1797" s="108" t="s">
        <v>8319</v>
      </c>
      <c r="C1797" s="109" t="s">
        <v>16</v>
      </c>
      <c r="D1797" s="109">
        <v>0</v>
      </c>
      <c r="E1797" s="126" t="s">
        <v>402</v>
      </c>
      <c r="F1797" s="127" t="str">
        <f t="shared" si="93"/>
        <v/>
      </c>
      <c r="G1797" s="128" t="e">
        <f>IF(A1797&lt;&gt;"",IF(AND(#REF!="Padrão",$H$4=#REF!),BDI!$B$17,IF(AND(#REF!="Padrão",$H$4=#REF!),BDI!#REF!,IF(AND(#REF!="Diferenciado",$H$4=#REF!),BDI!$E$17,IF(AND(#REF!="Diferenciado",$H$4=#REF!),BDI!#REF!,IF(#REF!="ZERO",0))))),"")</f>
        <v>#REF!</v>
      </c>
      <c r="H1797" s="129" t="str">
        <f t="shared" si="94"/>
        <v/>
      </c>
      <c r="I1797" s="127" t="str">
        <f t="shared" si="95"/>
        <v/>
      </c>
    </row>
    <row r="1798" spans="1:9" hidden="1" x14ac:dyDescent="0.35">
      <c r="A1798" s="160" t="s">
        <v>4509</v>
      </c>
      <c r="B1798" s="108" t="s">
        <v>8320</v>
      </c>
      <c r="C1798" s="109" t="s">
        <v>16</v>
      </c>
      <c r="D1798" s="109">
        <v>0</v>
      </c>
      <c r="E1798" s="126" t="s">
        <v>402</v>
      </c>
      <c r="F1798" s="127" t="str">
        <f t="shared" si="93"/>
        <v/>
      </c>
      <c r="G1798" s="128" t="e">
        <f>IF(A1798&lt;&gt;"",IF(AND(#REF!="Padrão",$H$4=#REF!),BDI!$B$17,IF(AND(#REF!="Padrão",$H$4=#REF!),BDI!#REF!,IF(AND(#REF!="Diferenciado",$H$4=#REF!),BDI!$E$17,IF(AND(#REF!="Diferenciado",$H$4=#REF!),BDI!#REF!,IF(#REF!="ZERO",0))))),"")</f>
        <v>#REF!</v>
      </c>
      <c r="H1798" s="129" t="str">
        <f t="shared" si="94"/>
        <v/>
      </c>
      <c r="I1798" s="127" t="str">
        <f t="shared" si="95"/>
        <v/>
      </c>
    </row>
    <row r="1799" spans="1:9" hidden="1" x14ac:dyDescent="0.35">
      <c r="A1799" s="160" t="s">
        <v>4510</v>
      </c>
      <c r="B1799" s="108" t="s">
        <v>8321</v>
      </c>
      <c r="C1799" s="109" t="s">
        <v>16</v>
      </c>
      <c r="D1799" s="109">
        <v>0</v>
      </c>
      <c r="E1799" s="126" t="s">
        <v>402</v>
      </c>
      <c r="F1799" s="127" t="str">
        <f t="shared" si="93"/>
        <v/>
      </c>
      <c r="G1799" s="128" t="e">
        <f>IF(A1799&lt;&gt;"",IF(AND(#REF!="Padrão",$H$4=#REF!),BDI!$B$17,IF(AND(#REF!="Padrão",$H$4=#REF!),BDI!#REF!,IF(AND(#REF!="Diferenciado",$H$4=#REF!),BDI!$E$17,IF(AND(#REF!="Diferenciado",$H$4=#REF!),BDI!#REF!,IF(#REF!="ZERO",0))))),"")</f>
        <v>#REF!</v>
      </c>
      <c r="H1799" s="129" t="str">
        <f t="shared" si="94"/>
        <v/>
      </c>
      <c r="I1799" s="127" t="str">
        <f t="shared" si="95"/>
        <v/>
      </c>
    </row>
    <row r="1800" spans="1:9" hidden="1" x14ac:dyDescent="0.35">
      <c r="A1800" s="160" t="s">
        <v>4511</v>
      </c>
      <c r="B1800" s="108" t="s">
        <v>8322</v>
      </c>
      <c r="C1800" s="109" t="s">
        <v>16</v>
      </c>
      <c r="D1800" s="109">
        <v>0</v>
      </c>
      <c r="E1800" s="126" t="s">
        <v>402</v>
      </c>
      <c r="F1800" s="127" t="str">
        <f t="shared" si="93"/>
        <v/>
      </c>
      <c r="G1800" s="128" t="e">
        <f>IF(A1800&lt;&gt;"",IF(AND(#REF!="Padrão",$H$4=#REF!),BDI!$B$17,IF(AND(#REF!="Padrão",$H$4=#REF!),BDI!#REF!,IF(AND(#REF!="Diferenciado",$H$4=#REF!),BDI!$E$17,IF(AND(#REF!="Diferenciado",$H$4=#REF!),BDI!#REF!,IF(#REF!="ZERO",0))))),"")</f>
        <v>#REF!</v>
      </c>
      <c r="H1800" s="129" t="str">
        <f t="shared" si="94"/>
        <v/>
      </c>
      <c r="I1800" s="127" t="str">
        <f t="shared" si="95"/>
        <v/>
      </c>
    </row>
    <row r="1801" spans="1:9" hidden="1" x14ac:dyDescent="0.35">
      <c r="A1801" s="160" t="s">
        <v>4512</v>
      </c>
      <c r="B1801" s="108" t="s">
        <v>8323</v>
      </c>
      <c r="C1801" s="109" t="s">
        <v>16</v>
      </c>
      <c r="D1801" s="109">
        <v>0</v>
      </c>
      <c r="E1801" s="126" t="s">
        <v>402</v>
      </c>
      <c r="F1801" s="127" t="str">
        <f t="shared" si="93"/>
        <v/>
      </c>
      <c r="G1801" s="128" t="e">
        <f>IF(A1801&lt;&gt;"",IF(AND(#REF!="Padrão",$H$4=#REF!),BDI!$B$17,IF(AND(#REF!="Padrão",$H$4=#REF!),BDI!#REF!,IF(AND(#REF!="Diferenciado",$H$4=#REF!),BDI!$E$17,IF(AND(#REF!="Diferenciado",$H$4=#REF!),BDI!#REF!,IF(#REF!="ZERO",0))))),"")</f>
        <v>#REF!</v>
      </c>
      <c r="H1801" s="129" t="str">
        <f t="shared" si="94"/>
        <v/>
      </c>
      <c r="I1801" s="127" t="str">
        <f t="shared" si="95"/>
        <v/>
      </c>
    </row>
    <row r="1802" spans="1:9" hidden="1" x14ac:dyDescent="0.35">
      <c r="A1802" s="160" t="s">
        <v>4513</v>
      </c>
      <c r="B1802" s="108" t="s">
        <v>8324</v>
      </c>
      <c r="C1802" s="109" t="s">
        <v>16</v>
      </c>
      <c r="D1802" s="109">
        <v>0</v>
      </c>
      <c r="E1802" s="126" t="s">
        <v>402</v>
      </c>
      <c r="F1802" s="127" t="str">
        <f t="shared" si="93"/>
        <v/>
      </c>
      <c r="G1802" s="128" t="e">
        <f>IF(A1802&lt;&gt;"",IF(AND(#REF!="Padrão",$H$4=#REF!),BDI!$B$17,IF(AND(#REF!="Padrão",$H$4=#REF!),BDI!#REF!,IF(AND(#REF!="Diferenciado",$H$4=#REF!),BDI!$E$17,IF(AND(#REF!="Diferenciado",$H$4=#REF!),BDI!#REF!,IF(#REF!="ZERO",0))))),"")</f>
        <v>#REF!</v>
      </c>
      <c r="H1802" s="129" t="str">
        <f t="shared" si="94"/>
        <v/>
      </c>
      <c r="I1802" s="127" t="str">
        <f t="shared" si="95"/>
        <v/>
      </c>
    </row>
    <row r="1803" spans="1:9" hidden="1" x14ac:dyDescent="0.35">
      <c r="A1803" s="160" t="s">
        <v>4514</v>
      </c>
      <c r="B1803" s="108" t="s">
        <v>8325</v>
      </c>
      <c r="C1803" s="109" t="s">
        <v>16</v>
      </c>
      <c r="D1803" s="109">
        <v>0</v>
      </c>
      <c r="E1803" s="126" t="s">
        <v>402</v>
      </c>
      <c r="F1803" s="127" t="str">
        <f t="shared" si="93"/>
        <v/>
      </c>
      <c r="G1803" s="128" t="e">
        <f>IF(A1803&lt;&gt;"",IF(AND(#REF!="Padrão",$H$4=#REF!),BDI!$B$17,IF(AND(#REF!="Padrão",$H$4=#REF!),BDI!#REF!,IF(AND(#REF!="Diferenciado",$H$4=#REF!),BDI!$E$17,IF(AND(#REF!="Diferenciado",$H$4=#REF!),BDI!#REF!,IF(#REF!="ZERO",0))))),"")</f>
        <v>#REF!</v>
      </c>
      <c r="H1803" s="129" t="str">
        <f t="shared" si="94"/>
        <v/>
      </c>
      <c r="I1803" s="127" t="str">
        <f t="shared" si="95"/>
        <v/>
      </c>
    </row>
    <row r="1804" spans="1:9" hidden="1" x14ac:dyDescent="0.35">
      <c r="A1804" s="160" t="s">
        <v>4515</v>
      </c>
      <c r="B1804" s="108" t="s">
        <v>8326</v>
      </c>
      <c r="C1804" s="109" t="s">
        <v>16</v>
      </c>
      <c r="D1804" s="109">
        <v>0</v>
      </c>
      <c r="E1804" s="126" t="s">
        <v>402</v>
      </c>
      <c r="F1804" s="127" t="str">
        <f t="shared" si="93"/>
        <v/>
      </c>
      <c r="G1804" s="128" t="e">
        <f>IF(A1804&lt;&gt;"",IF(AND(#REF!="Padrão",$H$4=#REF!),BDI!$B$17,IF(AND(#REF!="Padrão",$H$4=#REF!),BDI!#REF!,IF(AND(#REF!="Diferenciado",$H$4=#REF!),BDI!$E$17,IF(AND(#REF!="Diferenciado",$H$4=#REF!),BDI!#REF!,IF(#REF!="ZERO",0))))),"")</f>
        <v>#REF!</v>
      </c>
      <c r="H1804" s="129" t="str">
        <f t="shared" si="94"/>
        <v/>
      </c>
      <c r="I1804" s="127" t="str">
        <f t="shared" si="95"/>
        <v/>
      </c>
    </row>
    <row r="1805" spans="1:9" hidden="1" x14ac:dyDescent="0.35">
      <c r="A1805" s="160" t="s">
        <v>4516</v>
      </c>
      <c r="B1805" s="108" t="s">
        <v>8327</v>
      </c>
      <c r="C1805" s="109" t="s">
        <v>16</v>
      </c>
      <c r="D1805" s="109">
        <v>0</v>
      </c>
      <c r="E1805" s="126" t="s">
        <v>402</v>
      </c>
      <c r="F1805" s="127" t="str">
        <f t="shared" si="93"/>
        <v/>
      </c>
      <c r="G1805" s="128" t="e">
        <f>IF(A1805&lt;&gt;"",IF(AND(#REF!="Padrão",$H$4=#REF!),BDI!$B$17,IF(AND(#REF!="Padrão",$H$4=#REF!),BDI!#REF!,IF(AND(#REF!="Diferenciado",$H$4=#REF!),BDI!$E$17,IF(AND(#REF!="Diferenciado",$H$4=#REF!),BDI!#REF!,IF(#REF!="ZERO",0))))),"")</f>
        <v>#REF!</v>
      </c>
      <c r="H1805" s="129" t="str">
        <f t="shared" si="94"/>
        <v/>
      </c>
      <c r="I1805" s="127" t="str">
        <f t="shared" si="95"/>
        <v/>
      </c>
    </row>
    <row r="1806" spans="1:9" hidden="1" x14ac:dyDescent="0.35">
      <c r="A1806" s="160" t="s">
        <v>4517</v>
      </c>
      <c r="B1806" s="108" t="s">
        <v>8328</v>
      </c>
      <c r="C1806" s="109" t="s">
        <v>16</v>
      </c>
      <c r="D1806" s="109">
        <v>0</v>
      </c>
      <c r="E1806" s="126" t="s">
        <v>402</v>
      </c>
      <c r="F1806" s="127" t="str">
        <f t="shared" si="93"/>
        <v/>
      </c>
      <c r="G1806" s="128" t="e">
        <f>IF(A1806&lt;&gt;"",IF(AND(#REF!="Padrão",$H$4=#REF!),BDI!$B$17,IF(AND(#REF!="Padrão",$H$4=#REF!),BDI!#REF!,IF(AND(#REF!="Diferenciado",$H$4=#REF!),BDI!$E$17,IF(AND(#REF!="Diferenciado",$H$4=#REF!),BDI!#REF!,IF(#REF!="ZERO",0))))),"")</f>
        <v>#REF!</v>
      </c>
      <c r="H1806" s="129" t="str">
        <f t="shared" si="94"/>
        <v/>
      </c>
      <c r="I1806" s="127" t="str">
        <f t="shared" si="95"/>
        <v/>
      </c>
    </row>
    <row r="1807" spans="1:9" hidden="1" x14ac:dyDescent="0.35">
      <c r="A1807" s="160" t="s">
        <v>4518</v>
      </c>
      <c r="B1807" s="108" t="s">
        <v>8329</v>
      </c>
      <c r="C1807" s="109" t="s">
        <v>16</v>
      </c>
      <c r="D1807" s="109">
        <v>0</v>
      </c>
      <c r="E1807" s="126" t="s">
        <v>402</v>
      </c>
      <c r="F1807" s="127" t="str">
        <f t="shared" si="93"/>
        <v/>
      </c>
      <c r="G1807" s="128" t="e">
        <f>IF(A1807&lt;&gt;"",IF(AND(#REF!="Padrão",$H$4=#REF!),BDI!$B$17,IF(AND(#REF!="Padrão",$H$4=#REF!),BDI!#REF!,IF(AND(#REF!="Diferenciado",$H$4=#REF!),BDI!$E$17,IF(AND(#REF!="Diferenciado",$H$4=#REF!),BDI!#REF!,IF(#REF!="ZERO",0))))),"")</f>
        <v>#REF!</v>
      </c>
      <c r="H1807" s="129" t="str">
        <f t="shared" si="94"/>
        <v/>
      </c>
      <c r="I1807" s="127" t="str">
        <f t="shared" si="95"/>
        <v/>
      </c>
    </row>
    <row r="1808" spans="1:9" hidden="1" x14ac:dyDescent="0.35">
      <c r="A1808" s="160" t="s">
        <v>4519</v>
      </c>
      <c r="B1808" s="108" t="s">
        <v>8330</v>
      </c>
      <c r="C1808" s="109" t="s">
        <v>16</v>
      </c>
      <c r="D1808" s="109">
        <v>0</v>
      </c>
      <c r="E1808" s="126" t="s">
        <v>402</v>
      </c>
      <c r="F1808" s="127" t="str">
        <f t="shared" si="93"/>
        <v/>
      </c>
      <c r="G1808" s="128" t="e">
        <f>IF(A1808&lt;&gt;"",IF(AND(#REF!="Padrão",$H$4=#REF!),BDI!$B$17,IF(AND(#REF!="Padrão",$H$4=#REF!),BDI!#REF!,IF(AND(#REF!="Diferenciado",$H$4=#REF!),BDI!$E$17,IF(AND(#REF!="Diferenciado",$H$4=#REF!),BDI!#REF!,IF(#REF!="ZERO",0))))),"")</f>
        <v>#REF!</v>
      </c>
      <c r="H1808" s="129" t="str">
        <f t="shared" si="94"/>
        <v/>
      </c>
      <c r="I1808" s="127" t="str">
        <f t="shared" si="95"/>
        <v/>
      </c>
    </row>
    <row r="1809" spans="1:9" hidden="1" x14ac:dyDescent="0.35">
      <c r="A1809" s="160" t="s">
        <v>4520</v>
      </c>
      <c r="B1809" s="108" t="s">
        <v>8331</v>
      </c>
      <c r="C1809" s="109" t="s">
        <v>16</v>
      </c>
      <c r="D1809" s="109">
        <v>0</v>
      </c>
      <c r="E1809" s="126" t="s">
        <v>402</v>
      </c>
      <c r="F1809" s="127" t="str">
        <f t="shared" si="93"/>
        <v/>
      </c>
      <c r="G1809" s="128" t="e">
        <f>IF(A1809&lt;&gt;"",IF(AND(#REF!="Padrão",$H$4=#REF!),BDI!$B$17,IF(AND(#REF!="Padrão",$H$4=#REF!),BDI!#REF!,IF(AND(#REF!="Diferenciado",$H$4=#REF!),BDI!$E$17,IF(AND(#REF!="Diferenciado",$H$4=#REF!),BDI!#REF!,IF(#REF!="ZERO",0))))),"")</f>
        <v>#REF!</v>
      </c>
      <c r="H1809" s="129" t="str">
        <f t="shared" si="94"/>
        <v/>
      </c>
      <c r="I1809" s="127" t="str">
        <f t="shared" si="95"/>
        <v/>
      </c>
    </row>
    <row r="1810" spans="1:9" hidden="1" x14ac:dyDescent="0.35">
      <c r="A1810" s="160" t="s">
        <v>4521</v>
      </c>
      <c r="B1810" s="108" t="s">
        <v>3471</v>
      </c>
      <c r="C1810" s="109" t="s">
        <v>16</v>
      </c>
      <c r="D1810" s="109">
        <v>0</v>
      </c>
      <c r="E1810" s="126" t="s">
        <v>402</v>
      </c>
      <c r="F1810" s="127" t="str">
        <f t="shared" si="93"/>
        <v/>
      </c>
      <c r="G1810" s="128" t="e">
        <f>IF(A1810&lt;&gt;"",IF(AND(#REF!="Padrão",$H$4=#REF!),BDI!$B$17,IF(AND(#REF!="Padrão",$H$4=#REF!),BDI!#REF!,IF(AND(#REF!="Diferenciado",$H$4=#REF!),BDI!$E$17,IF(AND(#REF!="Diferenciado",$H$4=#REF!),BDI!#REF!,IF(#REF!="ZERO",0))))),"")</f>
        <v>#REF!</v>
      </c>
      <c r="H1810" s="129" t="str">
        <f t="shared" si="94"/>
        <v/>
      </c>
      <c r="I1810" s="127" t="str">
        <f t="shared" si="95"/>
        <v/>
      </c>
    </row>
    <row r="1811" spans="1:9" hidden="1" x14ac:dyDescent="0.35">
      <c r="A1811" s="160" t="s">
        <v>4522</v>
      </c>
      <c r="B1811" s="108" t="s">
        <v>3472</v>
      </c>
      <c r="C1811" s="109" t="s">
        <v>69</v>
      </c>
      <c r="D1811" s="109">
        <v>0</v>
      </c>
      <c r="E1811" s="126" t="s">
        <v>402</v>
      </c>
      <c r="F1811" s="127" t="str">
        <f t="shared" si="93"/>
        <v/>
      </c>
      <c r="G1811" s="128" t="e">
        <f>IF(A1811&lt;&gt;"",IF(AND(#REF!="Padrão",$H$4=#REF!),BDI!$B$17,IF(AND(#REF!="Padrão",$H$4=#REF!),BDI!#REF!,IF(AND(#REF!="Diferenciado",$H$4=#REF!),BDI!$E$17,IF(AND(#REF!="Diferenciado",$H$4=#REF!),BDI!#REF!,IF(#REF!="ZERO",0))))),"")</f>
        <v>#REF!</v>
      </c>
      <c r="H1811" s="129" t="str">
        <f t="shared" si="94"/>
        <v/>
      </c>
      <c r="I1811" s="127" t="str">
        <f t="shared" si="95"/>
        <v/>
      </c>
    </row>
    <row r="1812" spans="1:9" hidden="1" x14ac:dyDescent="0.35">
      <c r="A1812" s="160" t="s">
        <v>4523</v>
      </c>
      <c r="B1812" s="108" t="s">
        <v>3473</v>
      </c>
      <c r="C1812" s="109" t="s">
        <v>69</v>
      </c>
      <c r="D1812" s="109">
        <v>0</v>
      </c>
      <c r="E1812" s="126">
        <f ca="1">OFFSET(INDEX(Composições!A:J,MATCH(Orçamentária!A1812,Composições!A:A,0),8),2,0)</f>
        <v>0</v>
      </c>
      <c r="F1812" s="127">
        <f t="shared" ca="1" si="93"/>
        <v>0</v>
      </c>
      <c r="G1812" s="128" t="e">
        <f>IF(A1812&lt;&gt;"",IF(AND(#REF!="Padrão",$H$4=#REF!),BDI!$B$17,IF(AND(#REF!="Padrão",$H$4=#REF!),BDI!#REF!,IF(AND(#REF!="Diferenciado",$H$4=#REF!),BDI!$E$17,IF(AND(#REF!="Diferenciado",$H$4=#REF!),BDI!#REF!,IF(#REF!="ZERO",0))))),"")</f>
        <v>#REF!</v>
      </c>
      <c r="H1812" s="129" t="e">
        <f t="shared" ca="1" si="94"/>
        <v>#REF!</v>
      </c>
      <c r="I1812" s="127" t="e">
        <f t="shared" ca="1" si="95"/>
        <v>#REF!</v>
      </c>
    </row>
    <row r="1813" spans="1:9" hidden="1" x14ac:dyDescent="0.35">
      <c r="A1813" s="160" t="s">
        <v>4524</v>
      </c>
      <c r="B1813" s="108" t="s">
        <v>3474</v>
      </c>
      <c r="C1813" s="109" t="s">
        <v>69</v>
      </c>
      <c r="D1813" s="109">
        <v>0</v>
      </c>
      <c r="E1813" s="126">
        <f ca="1">OFFSET(INDEX(Composições!A:J,MATCH(Orçamentária!A1813,Composições!A:A,0),8),2,0)</f>
        <v>0</v>
      </c>
      <c r="F1813" s="127">
        <f t="shared" ca="1" si="93"/>
        <v>0</v>
      </c>
      <c r="G1813" s="128" t="e">
        <f>IF(A1813&lt;&gt;"",IF(AND(#REF!="Padrão",$H$4=#REF!),BDI!$B$17,IF(AND(#REF!="Padrão",$H$4=#REF!),BDI!#REF!,IF(AND(#REF!="Diferenciado",$H$4=#REF!),BDI!$E$17,IF(AND(#REF!="Diferenciado",$H$4=#REF!),BDI!#REF!,IF(#REF!="ZERO",0))))),"")</f>
        <v>#REF!</v>
      </c>
      <c r="H1813" s="129" t="e">
        <f t="shared" ca="1" si="94"/>
        <v>#REF!</v>
      </c>
      <c r="I1813" s="127" t="e">
        <f t="shared" ca="1" si="95"/>
        <v>#REF!</v>
      </c>
    </row>
    <row r="1814" spans="1:9" hidden="1" x14ac:dyDescent="0.35">
      <c r="A1814" s="160" t="s">
        <v>4525</v>
      </c>
      <c r="B1814" s="108" t="s">
        <v>3475</v>
      </c>
      <c r="C1814" s="109" t="s">
        <v>69</v>
      </c>
      <c r="D1814" s="109">
        <v>0</v>
      </c>
      <c r="E1814" s="126">
        <f ca="1">OFFSET(INDEX(Composições!A:J,MATCH(Orçamentária!A1814,Composições!A:A,0),8),2,0)</f>
        <v>0</v>
      </c>
      <c r="F1814" s="127">
        <f t="shared" ca="1" si="93"/>
        <v>0</v>
      </c>
      <c r="G1814" s="128" t="e">
        <f>IF(A1814&lt;&gt;"",IF(AND(#REF!="Padrão",$H$4=#REF!),BDI!$B$17,IF(AND(#REF!="Padrão",$H$4=#REF!),BDI!#REF!,IF(AND(#REF!="Diferenciado",$H$4=#REF!),BDI!$E$17,IF(AND(#REF!="Diferenciado",$H$4=#REF!),BDI!#REF!,IF(#REF!="ZERO",0))))),"")</f>
        <v>#REF!</v>
      </c>
      <c r="H1814" s="129" t="e">
        <f t="shared" ca="1" si="94"/>
        <v>#REF!</v>
      </c>
      <c r="I1814" s="127" t="e">
        <f t="shared" ca="1" si="95"/>
        <v>#REF!</v>
      </c>
    </row>
    <row r="1815" spans="1:9" hidden="1" x14ac:dyDescent="0.35">
      <c r="A1815" s="160" t="s">
        <v>4526</v>
      </c>
      <c r="B1815" s="108" t="s">
        <v>3476</v>
      </c>
      <c r="C1815" s="109" t="s">
        <v>69</v>
      </c>
      <c r="D1815" s="109">
        <v>0</v>
      </c>
      <c r="E1815" s="126">
        <f ca="1">OFFSET(INDEX(Composições!A:J,MATCH(Orçamentária!A1815,Composições!A:A,0),8),2,0)</f>
        <v>0</v>
      </c>
      <c r="F1815" s="127">
        <f t="shared" ca="1" si="93"/>
        <v>0</v>
      </c>
      <c r="G1815" s="128" t="e">
        <f>IF(A1815&lt;&gt;"",IF(AND(#REF!="Padrão",$H$4=#REF!),BDI!$B$17,IF(AND(#REF!="Padrão",$H$4=#REF!),BDI!#REF!,IF(AND(#REF!="Diferenciado",$H$4=#REF!),BDI!$E$17,IF(AND(#REF!="Diferenciado",$H$4=#REF!),BDI!#REF!,IF(#REF!="ZERO",0))))),"")</f>
        <v>#REF!</v>
      </c>
      <c r="H1815" s="129" t="e">
        <f t="shared" ca="1" si="94"/>
        <v>#REF!</v>
      </c>
      <c r="I1815" s="127" t="e">
        <f t="shared" ca="1" si="95"/>
        <v>#REF!</v>
      </c>
    </row>
    <row r="1816" spans="1:9" hidden="1" x14ac:dyDescent="0.35">
      <c r="A1816" s="160" t="s">
        <v>4527</v>
      </c>
      <c r="B1816" s="108" t="s">
        <v>3477</v>
      </c>
      <c r="C1816" s="109" t="s">
        <v>69</v>
      </c>
      <c r="D1816" s="109">
        <v>0</v>
      </c>
      <c r="E1816" s="126">
        <f ca="1">OFFSET(INDEX(Composições!A:J,MATCH(Orçamentária!A1816,Composições!A:A,0),8),2,0)</f>
        <v>0</v>
      </c>
      <c r="F1816" s="127">
        <f t="shared" ca="1" si="93"/>
        <v>0</v>
      </c>
      <c r="G1816" s="128" t="e">
        <f>IF(A1816&lt;&gt;"",IF(AND(#REF!="Padrão",$H$4=#REF!),BDI!$B$17,IF(AND(#REF!="Padrão",$H$4=#REF!),BDI!#REF!,IF(AND(#REF!="Diferenciado",$H$4=#REF!),BDI!$E$17,IF(AND(#REF!="Diferenciado",$H$4=#REF!),BDI!#REF!,IF(#REF!="ZERO",0))))),"")</f>
        <v>#REF!</v>
      </c>
      <c r="H1816" s="129" t="e">
        <f t="shared" ca="1" si="94"/>
        <v>#REF!</v>
      </c>
      <c r="I1816" s="127" t="e">
        <f t="shared" ca="1" si="95"/>
        <v>#REF!</v>
      </c>
    </row>
    <row r="1817" spans="1:9" hidden="1" x14ac:dyDescent="0.35">
      <c r="A1817" s="160" t="s">
        <v>4528</v>
      </c>
      <c r="B1817" s="108" t="s">
        <v>3478</v>
      </c>
      <c r="C1817" s="109" t="s">
        <v>69</v>
      </c>
      <c r="D1817" s="109">
        <v>0</v>
      </c>
      <c r="E1817" s="126">
        <f ca="1">OFFSET(INDEX(Composições!A:J,MATCH(Orçamentária!A1817,Composições!A:A,0),8),2,0)</f>
        <v>0</v>
      </c>
      <c r="F1817" s="127">
        <f t="shared" ca="1" si="93"/>
        <v>0</v>
      </c>
      <c r="G1817" s="128" t="e">
        <f>IF(A1817&lt;&gt;"",IF(AND(#REF!="Padrão",$H$4=#REF!),BDI!$B$17,IF(AND(#REF!="Padrão",$H$4=#REF!),BDI!#REF!,IF(AND(#REF!="Diferenciado",$H$4=#REF!),BDI!$E$17,IF(AND(#REF!="Diferenciado",$H$4=#REF!),BDI!#REF!,IF(#REF!="ZERO",0))))),"")</f>
        <v>#REF!</v>
      </c>
      <c r="H1817" s="129" t="e">
        <f t="shared" ca="1" si="94"/>
        <v>#REF!</v>
      </c>
      <c r="I1817" s="127" t="e">
        <f t="shared" ca="1" si="95"/>
        <v>#REF!</v>
      </c>
    </row>
    <row r="1818" spans="1:9" hidden="1" x14ac:dyDescent="0.35">
      <c r="A1818" s="160" t="s">
        <v>4529</v>
      </c>
      <c r="B1818" s="108" t="s">
        <v>5510</v>
      </c>
      <c r="C1818" s="109" t="s">
        <v>69</v>
      </c>
      <c r="D1818" s="109">
        <v>0</v>
      </c>
      <c r="E1818" s="126">
        <f ca="1">OFFSET(INDEX(Composições!A:J,MATCH(Orçamentária!A1818,Composições!A:A,0),8),2,0)</f>
        <v>0</v>
      </c>
      <c r="F1818" s="127">
        <f t="shared" ca="1" si="93"/>
        <v>0</v>
      </c>
      <c r="G1818" s="128" t="e">
        <f>IF(A1818&lt;&gt;"",IF(AND(#REF!="Padrão",$H$4=#REF!),BDI!$B$17,IF(AND(#REF!="Padrão",$H$4=#REF!),BDI!#REF!,IF(AND(#REF!="Diferenciado",$H$4=#REF!),BDI!$E$17,IF(AND(#REF!="Diferenciado",$H$4=#REF!),BDI!#REF!,IF(#REF!="ZERO",0))))),"")</f>
        <v>#REF!</v>
      </c>
      <c r="H1818" s="129" t="e">
        <f t="shared" ca="1" si="94"/>
        <v>#REF!</v>
      </c>
      <c r="I1818" s="127" t="e">
        <f t="shared" ca="1" si="95"/>
        <v>#REF!</v>
      </c>
    </row>
    <row r="1819" spans="1:9" hidden="1" x14ac:dyDescent="0.35">
      <c r="A1819" s="160" t="s">
        <v>4530</v>
      </c>
      <c r="B1819" s="108" t="s">
        <v>3479</v>
      </c>
      <c r="C1819" s="109" t="s">
        <v>69</v>
      </c>
      <c r="D1819" s="109">
        <v>0</v>
      </c>
      <c r="E1819" s="126">
        <f ca="1">OFFSET(INDEX(Composições!A:J,MATCH(Orçamentária!A1819,Composições!A:A,0),8),2,0)</f>
        <v>0</v>
      </c>
      <c r="F1819" s="127">
        <f t="shared" ca="1" si="93"/>
        <v>0</v>
      </c>
      <c r="G1819" s="128" t="e">
        <f>IF(A1819&lt;&gt;"",IF(AND(#REF!="Padrão",$H$4=#REF!),BDI!$B$17,IF(AND(#REF!="Padrão",$H$4=#REF!),BDI!#REF!,IF(AND(#REF!="Diferenciado",$H$4=#REF!),BDI!$E$17,IF(AND(#REF!="Diferenciado",$H$4=#REF!),BDI!#REF!,IF(#REF!="ZERO",0))))),"")</f>
        <v>#REF!</v>
      </c>
      <c r="H1819" s="129" t="e">
        <f t="shared" ca="1" si="94"/>
        <v>#REF!</v>
      </c>
      <c r="I1819" s="127" t="e">
        <f t="shared" ca="1" si="95"/>
        <v>#REF!</v>
      </c>
    </row>
    <row r="1820" spans="1:9" hidden="1" x14ac:dyDescent="0.35">
      <c r="A1820" s="160" t="s">
        <v>4531</v>
      </c>
      <c r="B1820" s="108" t="s">
        <v>3480</v>
      </c>
      <c r="C1820" s="109" t="s">
        <v>69</v>
      </c>
      <c r="D1820" s="109">
        <v>0</v>
      </c>
      <c r="E1820" s="126" t="s">
        <v>402</v>
      </c>
      <c r="F1820" s="127" t="str">
        <f t="shared" si="93"/>
        <v/>
      </c>
      <c r="G1820" s="128" t="e">
        <f>IF(A1820&lt;&gt;"",IF(AND(#REF!="Padrão",$H$4=#REF!),BDI!$B$17,IF(AND(#REF!="Padrão",$H$4=#REF!),BDI!#REF!,IF(AND(#REF!="Diferenciado",$H$4=#REF!),BDI!$E$17,IF(AND(#REF!="Diferenciado",$H$4=#REF!),BDI!#REF!,IF(#REF!="ZERO",0))))),"")</f>
        <v>#REF!</v>
      </c>
      <c r="H1820" s="129" t="str">
        <f t="shared" si="94"/>
        <v/>
      </c>
      <c r="I1820" s="127" t="str">
        <f t="shared" si="95"/>
        <v/>
      </c>
    </row>
    <row r="1821" spans="1:9" hidden="1" x14ac:dyDescent="0.35">
      <c r="A1821" s="160" t="s">
        <v>4532</v>
      </c>
      <c r="B1821" s="108" t="s">
        <v>3481</v>
      </c>
      <c r="C1821" s="109" t="s">
        <v>69</v>
      </c>
      <c r="D1821" s="109">
        <v>0</v>
      </c>
      <c r="E1821" s="126" t="s">
        <v>402</v>
      </c>
      <c r="F1821" s="127" t="str">
        <f t="shared" si="93"/>
        <v/>
      </c>
      <c r="G1821" s="128" t="e">
        <f>IF(A1821&lt;&gt;"",IF(AND(#REF!="Padrão",$H$4=#REF!),BDI!$B$17,IF(AND(#REF!="Padrão",$H$4=#REF!),BDI!#REF!,IF(AND(#REF!="Diferenciado",$H$4=#REF!),BDI!$E$17,IF(AND(#REF!="Diferenciado",$H$4=#REF!),BDI!#REF!,IF(#REF!="ZERO",0))))),"")</f>
        <v>#REF!</v>
      </c>
      <c r="H1821" s="129" t="str">
        <f t="shared" si="94"/>
        <v/>
      </c>
      <c r="I1821" s="127" t="str">
        <f t="shared" si="95"/>
        <v/>
      </c>
    </row>
    <row r="1822" spans="1:9" hidden="1" x14ac:dyDescent="0.35">
      <c r="A1822" s="160" t="s">
        <v>4533</v>
      </c>
      <c r="B1822" s="108" t="s">
        <v>3482</v>
      </c>
      <c r="C1822" s="109" t="s">
        <v>69</v>
      </c>
      <c r="D1822" s="109">
        <v>0</v>
      </c>
      <c r="E1822" s="126" t="s">
        <v>402</v>
      </c>
      <c r="F1822" s="127" t="str">
        <f t="shared" si="93"/>
        <v/>
      </c>
      <c r="G1822" s="128" t="e">
        <f>IF(A1822&lt;&gt;"",IF(AND(#REF!="Padrão",$H$4=#REF!),BDI!$B$17,IF(AND(#REF!="Padrão",$H$4=#REF!),BDI!#REF!,IF(AND(#REF!="Diferenciado",$H$4=#REF!),BDI!$E$17,IF(AND(#REF!="Diferenciado",$H$4=#REF!),BDI!#REF!,IF(#REF!="ZERO",0))))),"")</f>
        <v>#REF!</v>
      </c>
      <c r="H1822" s="129" t="str">
        <f t="shared" si="94"/>
        <v/>
      </c>
      <c r="I1822" s="127" t="str">
        <f t="shared" si="95"/>
        <v/>
      </c>
    </row>
    <row r="1823" spans="1:9" hidden="1" x14ac:dyDescent="0.35">
      <c r="A1823" s="160" t="s">
        <v>4534</v>
      </c>
      <c r="B1823" s="108" t="s">
        <v>3483</v>
      </c>
      <c r="C1823" s="109" t="s">
        <v>69</v>
      </c>
      <c r="D1823" s="109">
        <v>0</v>
      </c>
      <c r="E1823" s="126" t="s">
        <v>402</v>
      </c>
      <c r="F1823" s="127" t="str">
        <f t="shared" si="93"/>
        <v/>
      </c>
      <c r="G1823" s="128" t="e">
        <f>IF(A1823&lt;&gt;"",IF(AND(#REF!="Padrão",$H$4=#REF!),BDI!$B$17,IF(AND(#REF!="Padrão",$H$4=#REF!),BDI!#REF!,IF(AND(#REF!="Diferenciado",$H$4=#REF!),BDI!$E$17,IF(AND(#REF!="Diferenciado",$H$4=#REF!),BDI!#REF!,IF(#REF!="ZERO",0))))),"")</f>
        <v>#REF!</v>
      </c>
      <c r="H1823" s="129" t="str">
        <f t="shared" si="94"/>
        <v/>
      </c>
      <c r="I1823" s="127" t="str">
        <f t="shared" si="95"/>
        <v/>
      </c>
    </row>
    <row r="1824" spans="1:9" hidden="1" x14ac:dyDescent="0.35">
      <c r="A1824" s="160" t="s">
        <v>4535</v>
      </c>
      <c r="B1824" s="108" t="s">
        <v>3484</v>
      </c>
      <c r="C1824" s="109" t="s">
        <v>69</v>
      </c>
      <c r="D1824" s="109">
        <v>0</v>
      </c>
      <c r="E1824" s="126" t="s">
        <v>402</v>
      </c>
      <c r="F1824" s="127" t="str">
        <f t="shared" si="93"/>
        <v/>
      </c>
      <c r="G1824" s="128" t="e">
        <f>IF(A1824&lt;&gt;"",IF(AND(#REF!="Padrão",$H$4=#REF!),BDI!$B$17,IF(AND(#REF!="Padrão",$H$4=#REF!),BDI!#REF!,IF(AND(#REF!="Diferenciado",$H$4=#REF!),BDI!$E$17,IF(AND(#REF!="Diferenciado",$H$4=#REF!),BDI!#REF!,IF(#REF!="ZERO",0))))),"")</f>
        <v>#REF!</v>
      </c>
      <c r="H1824" s="129" t="str">
        <f t="shared" si="94"/>
        <v/>
      </c>
      <c r="I1824" s="127" t="str">
        <f t="shared" si="95"/>
        <v/>
      </c>
    </row>
    <row r="1825" spans="1:9" hidden="1" x14ac:dyDescent="0.35">
      <c r="A1825" s="160" t="s">
        <v>4536</v>
      </c>
      <c r="B1825" s="108" t="s">
        <v>3485</v>
      </c>
      <c r="C1825" s="109" t="s">
        <v>69</v>
      </c>
      <c r="D1825" s="109">
        <v>0</v>
      </c>
      <c r="E1825" s="126" t="s">
        <v>402</v>
      </c>
      <c r="F1825" s="127" t="str">
        <f t="shared" si="93"/>
        <v/>
      </c>
      <c r="G1825" s="128" t="e">
        <f>IF(A1825&lt;&gt;"",IF(AND(#REF!="Padrão",$H$4=#REF!),BDI!$B$17,IF(AND(#REF!="Padrão",$H$4=#REF!),BDI!#REF!,IF(AND(#REF!="Diferenciado",$H$4=#REF!),BDI!$E$17,IF(AND(#REF!="Diferenciado",$H$4=#REF!),BDI!#REF!,IF(#REF!="ZERO",0))))),"")</f>
        <v>#REF!</v>
      </c>
      <c r="H1825" s="129" t="str">
        <f t="shared" si="94"/>
        <v/>
      </c>
      <c r="I1825" s="127" t="str">
        <f t="shared" si="95"/>
        <v/>
      </c>
    </row>
    <row r="1826" spans="1:9" hidden="1" x14ac:dyDescent="0.35">
      <c r="A1826" s="160" t="s">
        <v>4537</v>
      </c>
      <c r="B1826" s="108" t="s">
        <v>3486</v>
      </c>
      <c r="C1826" s="109" t="s">
        <v>69</v>
      </c>
      <c r="D1826" s="109">
        <v>0</v>
      </c>
      <c r="E1826" s="126" t="s">
        <v>402</v>
      </c>
      <c r="F1826" s="127" t="str">
        <f t="shared" si="93"/>
        <v/>
      </c>
      <c r="G1826" s="128" t="e">
        <f>IF(A1826&lt;&gt;"",IF(AND(#REF!="Padrão",$H$4=#REF!),BDI!$B$17,IF(AND(#REF!="Padrão",$H$4=#REF!),BDI!#REF!,IF(AND(#REF!="Diferenciado",$H$4=#REF!),BDI!$E$17,IF(AND(#REF!="Diferenciado",$H$4=#REF!),BDI!#REF!,IF(#REF!="ZERO",0))))),"")</f>
        <v>#REF!</v>
      </c>
      <c r="H1826" s="129" t="str">
        <f t="shared" si="94"/>
        <v/>
      </c>
      <c r="I1826" s="127" t="str">
        <f t="shared" si="95"/>
        <v/>
      </c>
    </row>
    <row r="1827" spans="1:9" hidden="1" x14ac:dyDescent="0.35">
      <c r="A1827" s="160" t="s">
        <v>4538</v>
      </c>
      <c r="B1827" s="108" t="s">
        <v>3487</v>
      </c>
      <c r="C1827" s="109" t="s">
        <v>69</v>
      </c>
      <c r="D1827" s="109">
        <v>0</v>
      </c>
      <c r="E1827" s="126" t="s">
        <v>402</v>
      </c>
      <c r="F1827" s="127" t="str">
        <f t="shared" si="93"/>
        <v/>
      </c>
      <c r="G1827" s="128" t="e">
        <f>IF(A1827&lt;&gt;"",IF(AND(#REF!="Padrão",$H$4=#REF!),BDI!$B$17,IF(AND(#REF!="Padrão",$H$4=#REF!),BDI!#REF!,IF(AND(#REF!="Diferenciado",$H$4=#REF!),BDI!$E$17,IF(AND(#REF!="Diferenciado",$H$4=#REF!),BDI!#REF!,IF(#REF!="ZERO",0))))),"")</f>
        <v>#REF!</v>
      </c>
      <c r="H1827" s="129" t="str">
        <f t="shared" si="94"/>
        <v/>
      </c>
      <c r="I1827" s="127" t="str">
        <f t="shared" si="95"/>
        <v/>
      </c>
    </row>
    <row r="1828" spans="1:9" hidden="1" x14ac:dyDescent="0.35">
      <c r="A1828" s="160" t="s">
        <v>4539</v>
      </c>
      <c r="B1828" s="108" t="s">
        <v>3488</v>
      </c>
      <c r="C1828" s="109" t="s">
        <v>16</v>
      </c>
      <c r="D1828" s="109">
        <v>0</v>
      </c>
      <c r="E1828" s="126" t="s">
        <v>402</v>
      </c>
      <c r="F1828" s="127" t="str">
        <f t="shared" si="93"/>
        <v/>
      </c>
      <c r="G1828" s="128" t="e">
        <f>IF(A1828&lt;&gt;"",IF(AND(#REF!="Padrão",$H$4=#REF!),BDI!$B$17,IF(AND(#REF!="Padrão",$H$4=#REF!),BDI!#REF!,IF(AND(#REF!="Diferenciado",$H$4=#REF!),BDI!$E$17,IF(AND(#REF!="Diferenciado",$H$4=#REF!),BDI!#REF!,IF(#REF!="ZERO",0))))),"")</f>
        <v>#REF!</v>
      </c>
      <c r="H1828" s="129" t="str">
        <f t="shared" si="94"/>
        <v/>
      </c>
      <c r="I1828" s="127" t="str">
        <f t="shared" si="95"/>
        <v/>
      </c>
    </row>
    <row r="1829" spans="1:9" hidden="1" x14ac:dyDescent="0.35">
      <c r="A1829" s="160" t="s">
        <v>4540</v>
      </c>
      <c r="B1829" s="108" t="s">
        <v>3489</v>
      </c>
      <c r="C1829" s="109" t="s">
        <v>16</v>
      </c>
      <c r="D1829" s="109">
        <v>0</v>
      </c>
      <c r="E1829" s="126">
        <f ca="1">OFFSET(INDEX(Composições!A:J,MATCH(Orçamentária!A1829,Composições!A:A,0),8),2,0)</f>
        <v>0</v>
      </c>
      <c r="F1829" s="127">
        <f t="shared" ca="1" si="93"/>
        <v>0</v>
      </c>
      <c r="G1829" s="128" t="e">
        <f>IF(A1829&lt;&gt;"",IF(AND(#REF!="Padrão",$H$4=#REF!),BDI!$B$17,IF(AND(#REF!="Padrão",$H$4=#REF!),BDI!#REF!,IF(AND(#REF!="Diferenciado",$H$4=#REF!),BDI!$E$17,IF(AND(#REF!="Diferenciado",$H$4=#REF!),BDI!#REF!,IF(#REF!="ZERO",0))))),"")</f>
        <v>#REF!</v>
      </c>
      <c r="H1829" s="129" t="e">
        <f t="shared" ca="1" si="94"/>
        <v>#REF!</v>
      </c>
      <c r="I1829" s="127" t="e">
        <f t="shared" ca="1" si="95"/>
        <v>#REF!</v>
      </c>
    </row>
    <row r="1830" spans="1:9" hidden="1" x14ac:dyDescent="0.35">
      <c r="A1830" s="160" t="s">
        <v>4541</v>
      </c>
      <c r="B1830" s="108" t="s">
        <v>3490</v>
      </c>
      <c r="C1830" s="109" t="s">
        <v>16</v>
      </c>
      <c r="D1830" s="109">
        <v>0</v>
      </c>
      <c r="E1830" s="126" t="s">
        <v>402</v>
      </c>
      <c r="F1830" s="127" t="str">
        <f t="shared" si="93"/>
        <v/>
      </c>
      <c r="G1830" s="128" t="e">
        <f>IF(A1830&lt;&gt;"",IF(AND(#REF!="Padrão",$H$4=#REF!),BDI!$B$17,IF(AND(#REF!="Padrão",$H$4=#REF!),BDI!#REF!,IF(AND(#REF!="Diferenciado",$H$4=#REF!),BDI!$E$17,IF(AND(#REF!="Diferenciado",$H$4=#REF!),BDI!#REF!,IF(#REF!="ZERO",0))))),"")</f>
        <v>#REF!</v>
      </c>
      <c r="H1830" s="129" t="str">
        <f t="shared" si="94"/>
        <v/>
      </c>
      <c r="I1830" s="127" t="str">
        <f t="shared" si="95"/>
        <v/>
      </c>
    </row>
    <row r="1831" spans="1:9" hidden="1" x14ac:dyDescent="0.35">
      <c r="A1831" s="160" t="s">
        <v>4542</v>
      </c>
      <c r="B1831" s="108" t="s">
        <v>3491</v>
      </c>
      <c r="C1831" s="109" t="s">
        <v>16</v>
      </c>
      <c r="D1831" s="109">
        <v>0</v>
      </c>
      <c r="E1831" s="126">
        <f ca="1">OFFSET(INDEX(Composições!A:J,MATCH(Orçamentária!A1831,Composições!A:A,0),8),2,0)</f>
        <v>0</v>
      </c>
      <c r="F1831" s="127">
        <f t="shared" ca="1" si="93"/>
        <v>0</v>
      </c>
      <c r="G1831" s="128" t="e">
        <f>IF(A1831&lt;&gt;"",IF(AND(#REF!="Padrão",$H$4=#REF!),BDI!$B$17,IF(AND(#REF!="Padrão",$H$4=#REF!),BDI!#REF!,IF(AND(#REF!="Diferenciado",$H$4=#REF!),BDI!$E$17,IF(AND(#REF!="Diferenciado",$H$4=#REF!),BDI!#REF!,IF(#REF!="ZERO",0))))),"")</f>
        <v>#REF!</v>
      </c>
      <c r="H1831" s="129" t="e">
        <f t="shared" ca="1" si="94"/>
        <v>#REF!</v>
      </c>
      <c r="I1831" s="127" t="e">
        <f t="shared" ca="1" si="95"/>
        <v>#REF!</v>
      </c>
    </row>
    <row r="1832" spans="1:9" hidden="1" x14ac:dyDescent="0.35">
      <c r="A1832" s="160" t="s">
        <v>4543</v>
      </c>
      <c r="B1832" s="108" t="s">
        <v>3492</v>
      </c>
      <c r="C1832" s="109" t="s">
        <v>16</v>
      </c>
      <c r="D1832" s="109">
        <v>0</v>
      </c>
      <c r="E1832" s="126">
        <f ca="1">OFFSET(INDEX(Composições!A:J,MATCH(Orçamentária!A1832,Composições!A:A,0),8),2,0)</f>
        <v>0</v>
      </c>
      <c r="F1832" s="127">
        <f t="shared" ca="1" si="93"/>
        <v>0</v>
      </c>
      <c r="G1832" s="128" t="e">
        <f>IF(A1832&lt;&gt;"",IF(AND(#REF!="Padrão",$H$4=#REF!),BDI!$B$17,IF(AND(#REF!="Padrão",$H$4=#REF!),BDI!#REF!,IF(AND(#REF!="Diferenciado",$H$4=#REF!),BDI!$E$17,IF(AND(#REF!="Diferenciado",$H$4=#REF!),BDI!#REF!,IF(#REF!="ZERO",0))))),"")</f>
        <v>#REF!</v>
      </c>
      <c r="H1832" s="129" t="e">
        <f t="shared" ca="1" si="94"/>
        <v>#REF!</v>
      </c>
      <c r="I1832" s="127" t="e">
        <f t="shared" ca="1" si="95"/>
        <v>#REF!</v>
      </c>
    </row>
    <row r="1833" spans="1:9" hidden="1" x14ac:dyDescent="0.35">
      <c r="A1833" s="160" t="s">
        <v>4544</v>
      </c>
      <c r="B1833" s="108" t="s">
        <v>3493</v>
      </c>
      <c r="C1833" s="109" t="s">
        <v>16</v>
      </c>
      <c r="D1833" s="109">
        <v>0</v>
      </c>
      <c r="E1833" s="126">
        <f ca="1">OFFSET(INDEX(Composições!A:J,MATCH(Orçamentária!A1833,Composições!A:A,0),8),2,0)</f>
        <v>0</v>
      </c>
      <c r="F1833" s="127">
        <f t="shared" ca="1" si="93"/>
        <v>0</v>
      </c>
      <c r="G1833" s="128" t="e">
        <f>IF(A1833&lt;&gt;"",IF(AND(#REF!="Padrão",$H$4=#REF!),BDI!$B$17,IF(AND(#REF!="Padrão",$H$4=#REF!),BDI!#REF!,IF(AND(#REF!="Diferenciado",$H$4=#REF!),BDI!$E$17,IF(AND(#REF!="Diferenciado",$H$4=#REF!),BDI!#REF!,IF(#REF!="ZERO",0))))),"")</f>
        <v>#REF!</v>
      </c>
      <c r="H1833" s="129" t="e">
        <f t="shared" ca="1" si="94"/>
        <v>#REF!</v>
      </c>
      <c r="I1833" s="127" t="e">
        <f t="shared" ca="1" si="95"/>
        <v>#REF!</v>
      </c>
    </row>
    <row r="1834" spans="1:9" hidden="1" x14ac:dyDescent="0.35">
      <c r="A1834" s="160" t="s">
        <v>4545</v>
      </c>
      <c r="B1834" s="108" t="s">
        <v>3494</v>
      </c>
      <c r="C1834" s="109" t="s">
        <v>16</v>
      </c>
      <c r="D1834" s="109">
        <v>0</v>
      </c>
      <c r="E1834" s="126">
        <f ca="1">OFFSET(INDEX(Composições!A:J,MATCH(Orçamentária!A1834,Composições!A:A,0),8),2,0)</f>
        <v>0</v>
      </c>
      <c r="F1834" s="127">
        <f t="shared" ca="1" si="93"/>
        <v>0</v>
      </c>
      <c r="G1834" s="128" t="e">
        <f>IF(A1834&lt;&gt;"",IF(AND(#REF!="Padrão",$H$4=#REF!),BDI!$B$17,IF(AND(#REF!="Padrão",$H$4=#REF!),BDI!#REF!,IF(AND(#REF!="Diferenciado",$H$4=#REF!),BDI!$E$17,IF(AND(#REF!="Diferenciado",$H$4=#REF!),BDI!#REF!,IF(#REF!="ZERO",0))))),"")</f>
        <v>#REF!</v>
      </c>
      <c r="H1834" s="129" t="e">
        <f t="shared" ca="1" si="94"/>
        <v>#REF!</v>
      </c>
      <c r="I1834" s="127" t="e">
        <f t="shared" ca="1" si="95"/>
        <v>#REF!</v>
      </c>
    </row>
    <row r="1835" spans="1:9" hidden="1" x14ac:dyDescent="0.35">
      <c r="A1835" s="160" t="s">
        <v>4546</v>
      </c>
      <c r="B1835" s="108" t="s">
        <v>3495</v>
      </c>
      <c r="C1835" s="109" t="s">
        <v>16</v>
      </c>
      <c r="D1835" s="109">
        <v>0</v>
      </c>
      <c r="E1835" s="126" t="s">
        <v>402</v>
      </c>
      <c r="F1835" s="127" t="str">
        <f t="shared" si="93"/>
        <v/>
      </c>
      <c r="G1835" s="128" t="e">
        <f>IF(A1835&lt;&gt;"",IF(AND(#REF!="Padrão",$H$4=#REF!),BDI!$B$17,IF(AND(#REF!="Padrão",$H$4=#REF!),BDI!#REF!,IF(AND(#REF!="Diferenciado",$H$4=#REF!),BDI!$E$17,IF(AND(#REF!="Diferenciado",$H$4=#REF!),BDI!#REF!,IF(#REF!="ZERO",0))))),"")</f>
        <v>#REF!</v>
      </c>
      <c r="H1835" s="129" t="str">
        <f t="shared" si="94"/>
        <v/>
      </c>
      <c r="I1835" s="127" t="str">
        <f t="shared" si="95"/>
        <v/>
      </c>
    </row>
    <row r="1836" spans="1:9" hidden="1" x14ac:dyDescent="0.35">
      <c r="A1836" s="160" t="s">
        <v>4547</v>
      </c>
      <c r="B1836" s="108" t="s">
        <v>3496</v>
      </c>
      <c r="C1836" s="109" t="s">
        <v>16</v>
      </c>
      <c r="D1836" s="109">
        <v>0</v>
      </c>
      <c r="E1836" s="126">
        <f ca="1">OFFSET(INDEX(Composições!A:J,MATCH(Orçamentária!A1836,Composições!A:A,0),8),2,0)</f>
        <v>0</v>
      </c>
      <c r="F1836" s="127">
        <f t="shared" ca="1" si="93"/>
        <v>0</v>
      </c>
      <c r="G1836" s="128" t="e">
        <f>IF(A1836&lt;&gt;"",IF(AND(#REF!="Padrão",$H$4=#REF!),BDI!$B$17,IF(AND(#REF!="Padrão",$H$4=#REF!),BDI!#REF!,IF(AND(#REF!="Diferenciado",$H$4=#REF!),BDI!$E$17,IF(AND(#REF!="Diferenciado",$H$4=#REF!),BDI!#REF!,IF(#REF!="ZERO",0))))),"")</f>
        <v>#REF!</v>
      </c>
      <c r="H1836" s="129" t="e">
        <f t="shared" ca="1" si="94"/>
        <v>#REF!</v>
      </c>
      <c r="I1836" s="127" t="e">
        <f t="shared" ca="1" si="95"/>
        <v>#REF!</v>
      </c>
    </row>
    <row r="1837" spans="1:9" hidden="1" x14ac:dyDescent="0.35">
      <c r="A1837" s="160" t="s">
        <v>4548</v>
      </c>
      <c r="B1837" s="108" t="s">
        <v>3497</v>
      </c>
      <c r="C1837" s="109" t="s">
        <v>16</v>
      </c>
      <c r="D1837" s="109">
        <v>0</v>
      </c>
      <c r="E1837" s="126">
        <f ca="1">OFFSET(INDEX(Composições!A:J,MATCH(Orçamentária!A1837,Composições!A:A,0),8),2,0)</f>
        <v>0</v>
      </c>
      <c r="F1837" s="127">
        <f t="shared" ref="F1837:F1900" ca="1" si="96">IF(ISNUMBER(E1837),D1837*E1837,"")</f>
        <v>0</v>
      </c>
      <c r="G1837" s="128" t="e">
        <f>IF(A1837&lt;&gt;"",IF(AND(#REF!="Padrão",$H$4=#REF!),BDI!$B$17,IF(AND(#REF!="Padrão",$H$4=#REF!),BDI!#REF!,IF(AND(#REF!="Diferenciado",$H$4=#REF!),BDI!$E$17,IF(AND(#REF!="Diferenciado",$H$4=#REF!),BDI!#REF!,IF(#REF!="ZERO",0))))),"")</f>
        <v>#REF!</v>
      </c>
      <c r="H1837" s="129" t="e">
        <f t="shared" ref="H1837:H1900" ca="1" si="97">IF(ISNUMBER(E1837),ROUND(E1837*(1+G1837),2),"")</f>
        <v>#REF!</v>
      </c>
      <c r="I1837" s="127" t="e">
        <f t="shared" ref="I1837:I1900" ca="1" si="98">IF(ISNUMBER(E1837),ROUND(H1837*D1837,2),"")</f>
        <v>#REF!</v>
      </c>
    </row>
    <row r="1838" spans="1:9" hidden="1" x14ac:dyDescent="0.35">
      <c r="A1838" s="160" t="s">
        <v>4549</v>
      </c>
      <c r="B1838" s="108" t="s">
        <v>3498</v>
      </c>
      <c r="C1838" s="109" t="s">
        <v>16</v>
      </c>
      <c r="D1838" s="109">
        <v>0</v>
      </c>
      <c r="E1838" s="126">
        <f ca="1">OFFSET(INDEX(Composições!A:J,MATCH(Orçamentária!A1838,Composições!A:A,0),8),2,0)</f>
        <v>0</v>
      </c>
      <c r="F1838" s="127">
        <f t="shared" ca="1" si="96"/>
        <v>0</v>
      </c>
      <c r="G1838" s="128" t="e">
        <f>IF(A1838&lt;&gt;"",IF(AND(#REF!="Padrão",$H$4=#REF!),BDI!$B$17,IF(AND(#REF!="Padrão",$H$4=#REF!),BDI!#REF!,IF(AND(#REF!="Diferenciado",$H$4=#REF!),BDI!$E$17,IF(AND(#REF!="Diferenciado",$H$4=#REF!),BDI!#REF!,IF(#REF!="ZERO",0))))),"")</f>
        <v>#REF!</v>
      </c>
      <c r="H1838" s="129" t="e">
        <f t="shared" ca="1" si="97"/>
        <v>#REF!</v>
      </c>
      <c r="I1838" s="127" t="e">
        <f t="shared" ca="1" si="98"/>
        <v>#REF!</v>
      </c>
    </row>
    <row r="1839" spans="1:9" hidden="1" x14ac:dyDescent="0.35">
      <c r="A1839" s="160" t="s">
        <v>4550</v>
      </c>
      <c r="B1839" s="108" t="s">
        <v>3499</v>
      </c>
      <c r="C1839" s="109" t="s">
        <v>16</v>
      </c>
      <c r="D1839" s="109">
        <v>0</v>
      </c>
      <c r="E1839" s="126">
        <f ca="1">OFFSET(INDEX(Composições!A:J,MATCH(Orçamentária!A1839,Composições!A:A,0),8),2,0)</f>
        <v>0</v>
      </c>
      <c r="F1839" s="127">
        <f t="shared" ca="1" si="96"/>
        <v>0</v>
      </c>
      <c r="G1839" s="128" t="e">
        <f>IF(A1839&lt;&gt;"",IF(AND(#REF!="Padrão",$H$4=#REF!),BDI!$B$17,IF(AND(#REF!="Padrão",$H$4=#REF!),BDI!#REF!,IF(AND(#REF!="Diferenciado",$H$4=#REF!),BDI!$E$17,IF(AND(#REF!="Diferenciado",$H$4=#REF!),BDI!#REF!,IF(#REF!="ZERO",0))))),"")</f>
        <v>#REF!</v>
      </c>
      <c r="H1839" s="129" t="e">
        <f t="shared" ca="1" si="97"/>
        <v>#REF!</v>
      </c>
      <c r="I1839" s="127" t="e">
        <f t="shared" ca="1" si="98"/>
        <v>#REF!</v>
      </c>
    </row>
    <row r="1840" spans="1:9" hidden="1" x14ac:dyDescent="0.35">
      <c r="A1840" s="160" t="s">
        <v>4551</v>
      </c>
      <c r="B1840" s="108" t="s">
        <v>3500</v>
      </c>
      <c r="C1840" s="109" t="s">
        <v>16</v>
      </c>
      <c r="D1840" s="109">
        <v>0</v>
      </c>
      <c r="E1840" s="126" t="s">
        <v>402</v>
      </c>
      <c r="F1840" s="127" t="str">
        <f t="shared" si="96"/>
        <v/>
      </c>
      <c r="G1840" s="128" t="e">
        <f>IF(A1840&lt;&gt;"",IF(AND(#REF!="Padrão",$H$4=#REF!),BDI!$B$17,IF(AND(#REF!="Padrão",$H$4=#REF!),BDI!#REF!,IF(AND(#REF!="Diferenciado",$H$4=#REF!),BDI!$E$17,IF(AND(#REF!="Diferenciado",$H$4=#REF!),BDI!#REF!,IF(#REF!="ZERO",0))))),"")</f>
        <v>#REF!</v>
      </c>
      <c r="H1840" s="129" t="str">
        <f t="shared" si="97"/>
        <v/>
      </c>
      <c r="I1840" s="127" t="str">
        <f t="shared" si="98"/>
        <v/>
      </c>
    </row>
    <row r="1841" spans="1:9" hidden="1" x14ac:dyDescent="0.35">
      <c r="A1841" s="160" t="s">
        <v>4552</v>
      </c>
      <c r="B1841" s="108" t="s">
        <v>3501</v>
      </c>
      <c r="C1841" s="109" t="s">
        <v>16</v>
      </c>
      <c r="D1841" s="109">
        <v>0</v>
      </c>
      <c r="E1841" s="126">
        <f ca="1">OFFSET(INDEX(Composições!A:J,MATCH(Orçamentária!A1841,Composições!A:A,0),8),2,0)</f>
        <v>0</v>
      </c>
      <c r="F1841" s="127">
        <f t="shared" ca="1" si="96"/>
        <v>0</v>
      </c>
      <c r="G1841" s="128" t="e">
        <f>IF(A1841&lt;&gt;"",IF(AND(#REF!="Padrão",$H$4=#REF!),BDI!$B$17,IF(AND(#REF!="Padrão",$H$4=#REF!),BDI!#REF!,IF(AND(#REF!="Diferenciado",$H$4=#REF!),BDI!$E$17,IF(AND(#REF!="Diferenciado",$H$4=#REF!),BDI!#REF!,IF(#REF!="ZERO",0))))),"")</f>
        <v>#REF!</v>
      </c>
      <c r="H1841" s="129" t="e">
        <f t="shared" ca="1" si="97"/>
        <v>#REF!</v>
      </c>
      <c r="I1841" s="127" t="e">
        <f t="shared" ca="1" si="98"/>
        <v>#REF!</v>
      </c>
    </row>
    <row r="1842" spans="1:9" hidden="1" x14ac:dyDescent="0.35">
      <c r="A1842" s="160" t="s">
        <v>4553</v>
      </c>
      <c r="B1842" s="108" t="s">
        <v>3502</v>
      </c>
      <c r="C1842" s="109" t="s">
        <v>16</v>
      </c>
      <c r="D1842" s="109">
        <v>0</v>
      </c>
      <c r="E1842" s="126">
        <f ca="1">OFFSET(INDEX(Composições!A:J,MATCH(Orçamentária!A1842,Composições!A:A,0),8),2,0)</f>
        <v>0</v>
      </c>
      <c r="F1842" s="127">
        <f t="shared" ca="1" si="96"/>
        <v>0</v>
      </c>
      <c r="G1842" s="128" t="e">
        <f>IF(A1842&lt;&gt;"",IF(AND(#REF!="Padrão",$H$4=#REF!),BDI!$B$17,IF(AND(#REF!="Padrão",$H$4=#REF!),BDI!#REF!,IF(AND(#REF!="Diferenciado",$H$4=#REF!),BDI!$E$17,IF(AND(#REF!="Diferenciado",$H$4=#REF!),BDI!#REF!,IF(#REF!="ZERO",0))))),"")</f>
        <v>#REF!</v>
      </c>
      <c r="H1842" s="129" t="e">
        <f t="shared" ca="1" si="97"/>
        <v>#REF!</v>
      </c>
      <c r="I1842" s="127" t="e">
        <f t="shared" ca="1" si="98"/>
        <v>#REF!</v>
      </c>
    </row>
    <row r="1843" spans="1:9" hidden="1" x14ac:dyDescent="0.35">
      <c r="A1843" s="160" t="s">
        <v>4554</v>
      </c>
      <c r="B1843" s="108" t="s">
        <v>3503</v>
      </c>
      <c r="C1843" s="109" t="s">
        <v>16</v>
      </c>
      <c r="D1843" s="109">
        <v>0</v>
      </c>
      <c r="E1843" s="126">
        <f ca="1">OFFSET(INDEX(Composições!A:J,MATCH(Orçamentária!A1843,Composições!A:A,0),8),2,0)</f>
        <v>0</v>
      </c>
      <c r="F1843" s="127">
        <f t="shared" ca="1" si="96"/>
        <v>0</v>
      </c>
      <c r="G1843" s="128" t="e">
        <f>IF(A1843&lt;&gt;"",IF(AND(#REF!="Padrão",$H$4=#REF!),BDI!$B$17,IF(AND(#REF!="Padrão",$H$4=#REF!),BDI!#REF!,IF(AND(#REF!="Diferenciado",$H$4=#REF!),BDI!$E$17,IF(AND(#REF!="Diferenciado",$H$4=#REF!),BDI!#REF!,IF(#REF!="ZERO",0))))),"")</f>
        <v>#REF!</v>
      </c>
      <c r="H1843" s="129" t="e">
        <f t="shared" ca="1" si="97"/>
        <v>#REF!</v>
      </c>
      <c r="I1843" s="127" t="e">
        <f t="shared" ca="1" si="98"/>
        <v>#REF!</v>
      </c>
    </row>
    <row r="1844" spans="1:9" hidden="1" x14ac:dyDescent="0.35">
      <c r="A1844" s="160" t="s">
        <v>4555</v>
      </c>
      <c r="B1844" s="108" t="s">
        <v>3504</v>
      </c>
      <c r="C1844" s="109" t="s">
        <v>16</v>
      </c>
      <c r="D1844" s="109">
        <v>0</v>
      </c>
      <c r="E1844" s="126">
        <f ca="1">OFFSET(INDEX(Composições!A:J,MATCH(Orçamentária!A1844,Composições!A:A,0),8),2,0)</f>
        <v>0</v>
      </c>
      <c r="F1844" s="127">
        <f t="shared" ca="1" si="96"/>
        <v>0</v>
      </c>
      <c r="G1844" s="128" t="e">
        <f>IF(A1844&lt;&gt;"",IF(AND(#REF!="Padrão",$H$4=#REF!),BDI!$B$17,IF(AND(#REF!="Padrão",$H$4=#REF!),BDI!#REF!,IF(AND(#REF!="Diferenciado",$H$4=#REF!),BDI!$E$17,IF(AND(#REF!="Diferenciado",$H$4=#REF!),BDI!#REF!,IF(#REF!="ZERO",0))))),"")</f>
        <v>#REF!</v>
      </c>
      <c r="H1844" s="129" t="e">
        <f t="shared" ca="1" si="97"/>
        <v>#REF!</v>
      </c>
      <c r="I1844" s="127" t="e">
        <f t="shared" ca="1" si="98"/>
        <v>#REF!</v>
      </c>
    </row>
    <row r="1845" spans="1:9" hidden="1" x14ac:dyDescent="0.35">
      <c r="A1845" s="160" t="s">
        <v>4556</v>
      </c>
      <c r="B1845" s="108" t="s">
        <v>3505</v>
      </c>
      <c r="C1845" s="109" t="s">
        <v>16</v>
      </c>
      <c r="D1845" s="109">
        <v>0</v>
      </c>
      <c r="E1845" s="126" t="s">
        <v>402</v>
      </c>
      <c r="F1845" s="127" t="str">
        <f t="shared" si="96"/>
        <v/>
      </c>
      <c r="G1845" s="128" t="e">
        <f>IF(A1845&lt;&gt;"",IF(AND(#REF!="Padrão",$H$4=#REF!),BDI!$B$17,IF(AND(#REF!="Padrão",$H$4=#REF!),BDI!#REF!,IF(AND(#REF!="Diferenciado",$H$4=#REF!),BDI!$E$17,IF(AND(#REF!="Diferenciado",$H$4=#REF!),BDI!#REF!,IF(#REF!="ZERO",0))))),"")</f>
        <v>#REF!</v>
      </c>
      <c r="H1845" s="129" t="str">
        <f t="shared" si="97"/>
        <v/>
      </c>
      <c r="I1845" s="127" t="str">
        <f t="shared" si="98"/>
        <v/>
      </c>
    </row>
    <row r="1846" spans="1:9" hidden="1" x14ac:dyDescent="0.35">
      <c r="A1846" s="160" t="s">
        <v>4557</v>
      </c>
      <c r="B1846" s="108" t="s">
        <v>3506</v>
      </c>
      <c r="C1846" s="109" t="s">
        <v>16</v>
      </c>
      <c r="D1846" s="109">
        <v>0</v>
      </c>
      <c r="E1846" s="126">
        <f ca="1">OFFSET(INDEX(Composições!A:J,MATCH(Orçamentária!A1846,Composições!A:A,0),8),2,0)</f>
        <v>0</v>
      </c>
      <c r="F1846" s="127">
        <f t="shared" ca="1" si="96"/>
        <v>0</v>
      </c>
      <c r="G1846" s="128" t="e">
        <f>IF(A1846&lt;&gt;"",IF(AND(#REF!="Padrão",$H$4=#REF!),BDI!$B$17,IF(AND(#REF!="Padrão",$H$4=#REF!),BDI!#REF!,IF(AND(#REF!="Diferenciado",$H$4=#REF!),BDI!$E$17,IF(AND(#REF!="Diferenciado",$H$4=#REF!),BDI!#REF!,IF(#REF!="ZERO",0))))),"")</f>
        <v>#REF!</v>
      </c>
      <c r="H1846" s="129" t="e">
        <f t="shared" ca="1" si="97"/>
        <v>#REF!</v>
      </c>
      <c r="I1846" s="127" t="e">
        <f t="shared" ca="1" si="98"/>
        <v>#REF!</v>
      </c>
    </row>
    <row r="1847" spans="1:9" hidden="1" x14ac:dyDescent="0.35">
      <c r="A1847" s="160" t="s">
        <v>4558</v>
      </c>
      <c r="B1847" s="108" t="s">
        <v>3507</v>
      </c>
      <c r="C1847" s="109" t="s">
        <v>16</v>
      </c>
      <c r="D1847" s="109">
        <v>0</v>
      </c>
      <c r="E1847" s="126">
        <f ca="1">OFFSET(INDEX(Composições!A:J,MATCH(Orçamentária!A1847,Composições!A:A,0),8),2,0)</f>
        <v>0</v>
      </c>
      <c r="F1847" s="127">
        <f t="shared" ca="1" si="96"/>
        <v>0</v>
      </c>
      <c r="G1847" s="128" t="e">
        <f>IF(A1847&lt;&gt;"",IF(AND(#REF!="Padrão",$H$4=#REF!),BDI!$B$17,IF(AND(#REF!="Padrão",$H$4=#REF!),BDI!#REF!,IF(AND(#REF!="Diferenciado",$H$4=#REF!),BDI!$E$17,IF(AND(#REF!="Diferenciado",$H$4=#REF!),BDI!#REF!,IF(#REF!="ZERO",0))))),"")</f>
        <v>#REF!</v>
      </c>
      <c r="H1847" s="129" t="e">
        <f t="shared" ca="1" si="97"/>
        <v>#REF!</v>
      </c>
      <c r="I1847" s="127" t="e">
        <f t="shared" ca="1" si="98"/>
        <v>#REF!</v>
      </c>
    </row>
    <row r="1848" spans="1:9" hidden="1" x14ac:dyDescent="0.35">
      <c r="A1848" s="160" t="s">
        <v>4559</v>
      </c>
      <c r="B1848" s="108" t="s">
        <v>3508</v>
      </c>
      <c r="C1848" s="109" t="s">
        <v>16</v>
      </c>
      <c r="D1848" s="109">
        <v>0</v>
      </c>
      <c r="E1848" s="126">
        <f ca="1">OFFSET(INDEX(Composições!A:J,MATCH(Orçamentária!A1848,Composições!A:A,0),8),2,0)</f>
        <v>0</v>
      </c>
      <c r="F1848" s="127">
        <f t="shared" ca="1" si="96"/>
        <v>0</v>
      </c>
      <c r="G1848" s="128" t="e">
        <f>IF(A1848&lt;&gt;"",IF(AND(#REF!="Padrão",$H$4=#REF!),BDI!$B$17,IF(AND(#REF!="Padrão",$H$4=#REF!),BDI!#REF!,IF(AND(#REF!="Diferenciado",$H$4=#REF!),BDI!$E$17,IF(AND(#REF!="Diferenciado",$H$4=#REF!),BDI!#REF!,IF(#REF!="ZERO",0))))),"")</f>
        <v>#REF!</v>
      </c>
      <c r="H1848" s="129" t="e">
        <f t="shared" ca="1" si="97"/>
        <v>#REF!</v>
      </c>
      <c r="I1848" s="127" t="e">
        <f t="shared" ca="1" si="98"/>
        <v>#REF!</v>
      </c>
    </row>
    <row r="1849" spans="1:9" hidden="1" x14ac:dyDescent="0.35">
      <c r="A1849" s="160" t="s">
        <v>4560</v>
      </c>
      <c r="B1849" s="108" t="s">
        <v>3509</v>
      </c>
      <c r="C1849" s="109" t="s">
        <v>16</v>
      </c>
      <c r="D1849" s="109">
        <v>0</v>
      </c>
      <c r="E1849" s="126">
        <f ca="1">OFFSET(INDEX(Composições!A:J,MATCH(Orçamentária!A1849,Composições!A:A,0),8),2,0)</f>
        <v>0</v>
      </c>
      <c r="F1849" s="127">
        <f t="shared" ca="1" si="96"/>
        <v>0</v>
      </c>
      <c r="G1849" s="128" t="e">
        <f>IF(A1849&lt;&gt;"",IF(AND(#REF!="Padrão",$H$4=#REF!),BDI!$B$17,IF(AND(#REF!="Padrão",$H$4=#REF!),BDI!#REF!,IF(AND(#REF!="Diferenciado",$H$4=#REF!),BDI!$E$17,IF(AND(#REF!="Diferenciado",$H$4=#REF!),BDI!#REF!,IF(#REF!="ZERO",0))))),"")</f>
        <v>#REF!</v>
      </c>
      <c r="H1849" s="129" t="e">
        <f t="shared" ca="1" si="97"/>
        <v>#REF!</v>
      </c>
      <c r="I1849" s="127" t="e">
        <f t="shared" ca="1" si="98"/>
        <v>#REF!</v>
      </c>
    </row>
    <row r="1850" spans="1:9" hidden="1" x14ac:dyDescent="0.35">
      <c r="A1850" s="160" t="s">
        <v>4561</v>
      </c>
      <c r="B1850" s="108" t="s">
        <v>3510</v>
      </c>
      <c r="C1850" s="109" t="s">
        <v>16</v>
      </c>
      <c r="D1850" s="109">
        <v>0</v>
      </c>
      <c r="E1850" s="126" t="s">
        <v>402</v>
      </c>
      <c r="F1850" s="127" t="str">
        <f t="shared" si="96"/>
        <v/>
      </c>
      <c r="G1850" s="128" t="e">
        <f>IF(A1850&lt;&gt;"",IF(AND(#REF!="Padrão",$H$4=#REF!),BDI!$B$17,IF(AND(#REF!="Padrão",$H$4=#REF!),BDI!#REF!,IF(AND(#REF!="Diferenciado",$H$4=#REF!),BDI!$E$17,IF(AND(#REF!="Diferenciado",$H$4=#REF!),BDI!#REF!,IF(#REF!="ZERO",0))))),"")</f>
        <v>#REF!</v>
      </c>
      <c r="H1850" s="129" t="str">
        <f t="shared" si="97"/>
        <v/>
      </c>
      <c r="I1850" s="127" t="str">
        <f t="shared" si="98"/>
        <v/>
      </c>
    </row>
    <row r="1851" spans="1:9" hidden="1" x14ac:dyDescent="0.35">
      <c r="A1851" s="160" t="s">
        <v>4562</v>
      </c>
      <c r="B1851" s="108" t="s">
        <v>3511</v>
      </c>
      <c r="C1851" s="109" t="s">
        <v>16</v>
      </c>
      <c r="D1851" s="109">
        <v>0</v>
      </c>
      <c r="E1851" s="126">
        <f ca="1">OFFSET(INDEX(Composições!A:J,MATCH(Orçamentária!A1851,Composições!A:A,0),8),2,0)</f>
        <v>0</v>
      </c>
      <c r="F1851" s="127">
        <f t="shared" ca="1" si="96"/>
        <v>0</v>
      </c>
      <c r="G1851" s="128" t="e">
        <f>IF(A1851&lt;&gt;"",IF(AND(#REF!="Padrão",$H$4=#REF!),BDI!$B$17,IF(AND(#REF!="Padrão",$H$4=#REF!),BDI!#REF!,IF(AND(#REF!="Diferenciado",$H$4=#REF!),BDI!$E$17,IF(AND(#REF!="Diferenciado",$H$4=#REF!),BDI!#REF!,IF(#REF!="ZERO",0))))),"")</f>
        <v>#REF!</v>
      </c>
      <c r="H1851" s="129" t="e">
        <f t="shared" ca="1" si="97"/>
        <v>#REF!</v>
      </c>
      <c r="I1851" s="127" t="e">
        <f t="shared" ca="1" si="98"/>
        <v>#REF!</v>
      </c>
    </row>
    <row r="1852" spans="1:9" hidden="1" x14ac:dyDescent="0.35">
      <c r="A1852" s="160" t="s">
        <v>4563</v>
      </c>
      <c r="B1852" s="108" t="s">
        <v>3512</v>
      </c>
      <c r="C1852" s="109" t="s">
        <v>16</v>
      </c>
      <c r="D1852" s="109">
        <v>0</v>
      </c>
      <c r="E1852" s="126">
        <f ca="1">OFFSET(INDEX(Composições!A:J,MATCH(Orçamentária!A1852,Composições!A:A,0),8),2,0)</f>
        <v>0</v>
      </c>
      <c r="F1852" s="127">
        <f t="shared" ca="1" si="96"/>
        <v>0</v>
      </c>
      <c r="G1852" s="128" t="e">
        <f>IF(A1852&lt;&gt;"",IF(AND(#REF!="Padrão",$H$4=#REF!),BDI!$B$17,IF(AND(#REF!="Padrão",$H$4=#REF!),BDI!#REF!,IF(AND(#REF!="Diferenciado",$H$4=#REF!),BDI!$E$17,IF(AND(#REF!="Diferenciado",$H$4=#REF!),BDI!#REF!,IF(#REF!="ZERO",0))))),"")</f>
        <v>#REF!</v>
      </c>
      <c r="H1852" s="129" t="e">
        <f t="shared" ca="1" si="97"/>
        <v>#REF!</v>
      </c>
      <c r="I1852" s="127" t="e">
        <f t="shared" ca="1" si="98"/>
        <v>#REF!</v>
      </c>
    </row>
    <row r="1853" spans="1:9" hidden="1" x14ac:dyDescent="0.35">
      <c r="A1853" s="160" t="s">
        <v>4564</v>
      </c>
      <c r="B1853" s="108" t="s">
        <v>3513</v>
      </c>
      <c r="C1853" s="109" t="s">
        <v>16</v>
      </c>
      <c r="D1853" s="109">
        <v>0</v>
      </c>
      <c r="E1853" s="126">
        <f ca="1">OFFSET(INDEX(Composições!A:J,MATCH(Orçamentária!A1853,Composições!A:A,0),8),2,0)</f>
        <v>0</v>
      </c>
      <c r="F1853" s="127">
        <f t="shared" ca="1" si="96"/>
        <v>0</v>
      </c>
      <c r="G1853" s="128" t="e">
        <f>IF(A1853&lt;&gt;"",IF(AND(#REF!="Padrão",$H$4=#REF!),BDI!$B$17,IF(AND(#REF!="Padrão",$H$4=#REF!),BDI!#REF!,IF(AND(#REF!="Diferenciado",$H$4=#REF!),BDI!$E$17,IF(AND(#REF!="Diferenciado",$H$4=#REF!),BDI!#REF!,IF(#REF!="ZERO",0))))),"")</f>
        <v>#REF!</v>
      </c>
      <c r="H1853" s="129" t="e">
        <f t="shared" ca="1" si="97"/>
        <v>#REF!</v>
      </c>
      <c r="I1853" s="127" t="e">
        <f t="shared" ca="1" si="98"/>
        <v>#REF!</v>
      </c>
    </row>
    <row r="1854" spans="1:9" hidden="1" x14ac:dyDescent="0.35">
      <c r="A1854" s="160" t="s">
        <v>4565</v>
      </c>
      <c r="B1854" s="108" t="s">
        <v>3514</v>
      </c>
      <c r="C1854" s="109" t="s">
        <v>16</v>
      </c>
      <c r="D1854" s="109">
        <v>0</v>
      </c>
      <c r="E1854" s="126">
        <f ca="1">OFFSET(INDEX(Composições!A:J,MATCH(Orçamentária!A1854,Composições!A:A,0),8),2,0)</f>
        <v>0</v>
      </c>
      <c r="F1854" s="127">
        <f t="shared" ca="1" si="96"/>
        <v>0</v>
      </c>
      <c r="G1854" s="128" t="e">
        <f>IF(A1854&lt;&gt;"",IF(AND(#REF!="Padrão",$H$4=#REF!),BDI!$B$17,IF(AND(#REF!="Padrão",$H$4=#REF!),BDI!#REF!,IF(AND(#REF!="Diferenciado",$H$4=#REF!),BDI!$E$17,IF(AND(#REF!="Diferenciado",$H$4=#REF!),BDI!#REF!,IF(#REF!="ZERO",0))))),"")</f>
        <v>#REF!</v>
      </c>
      <c r="H1854" s="129" t="e">
        <f t="shared" ca="1" si="97"/>
        <v>#REF!</v>
      </c>
      <c r="I1854" s="127" t="e">
        <f t="shared" ca="1" si="98"/>
        <v>#REF!</v>
      </c>
    </row>
    <row r="1855" spans="1:9" hidden="1" x14ac:dyDescent="0.35">
      <c r="A1855" s="160" t="s">
        <v>4566</v>
      </c>
      <c r="B1855" s="108" t="s">
        <v>3515</v>
      </c>
      <c r="C1855" s="109" t="s">
        <v>16</v>
      </c>
      <c r="D1855" s="109">
        <v>0</v>
      </c>
      <c r="E1855" s="126" t="s">
        <v>402</v>
      </c>
      <c r="F1855" s="127" t="str">
        <f t="shared" si="96"/>
        <v/>
      </c>
      <c r="G1855" s="128" t="e">
        <f>IF(A1855&lt;&gt;"",IF(AND(#REF!="Padrão",$H$4=#REF!),BDI!$B$17,IF(AND(#REF!="Padrão",$H$4=#REF!),BDI!#REF!,IF(AND(#REF!="Diferenciado",$H$4=#REF!),BDI!$E$17,IF(AND(#REF!="Diferenciado",$H$4=#REF!),BDI!#REF!,IF(#REF!="ZERO",0))))),"")</f>
        <v>#REF!</v>
      </c>
      <c r="H1855" s="129" t="str">
        <f t="shared" si="97"/>
        <v/>
      </c>
      <c r="I1855" s="127" t="str">
        <f t="shared" si="98"/>
        <v/>
      </c>
    </row>
    <row r="1856" spans="1:9" hidden="1" x14ac:dyDescent="0.35">
      <c r="A1856" s="160" t="s">
        <v>4567</v>
      </c>
      <c r="B1856" s="108" t="s">
        <v>3516</v>
      </c>
      <c r="C1856" s="109" t="s">
        <v>16</v>
      </c>
      <c r="D1856" s="109">
        <v>0</v>
      </c>
      <c r="E1856" s="126">
        <f ca="1">OFFSET(INDEX(Composições!A:J,MATCH(Orçamentária!A1856,Composições!A:A,0),8),2,0)</f>
        <v>0</v>
      </c>
      <c r="F1856" s="127">
        <f t="shared" ca="1" si="96"/>
        <v>0</v>
      </c>
      <c r="G1856" s="128" t="e">
        <f>IF(A1856&lt;&gt;"",IF(AND(#REF!="Padrão",$H$4=#REF!),BDI!$B$17,IF(AND(#REF!="Padrão",$H$4=#REF!),BDI!#REF!,IF(AND(#REF!="Diferenciado",$H$4=#REF!),BDI!$E$17,IF(AND(#REF!="Diferenciado",$H$4=#REF!),BDI!#REF!,IF(#REF!="ZERO",0))))),"")</f>
        <v>#REF!</v>
      </c>
      <c r="H1856" s="129" t="e">
        <f t="shared" ca="1" si="97"/>
        <v>#REF!</v>
      </c>
      <c r="I1856" s="127" t="e">
        <f t="shared" ca="1" si="98"/>
        <v>#REF!</v>
      </c>
    </row>
    <row r="1857" spans="1:9" hidden="1" x14ac:dyDescent="0.35">
      <c r="A1857" s="160" t="s">
        <v>4568</v>
      </c>
      <c r="B1857" s="108" t="s">
        <v>3517</v>
      </c>
      <c r="C1857" s="109" t="s">
        <v>16</v>
      </c>
      <c r="D1857" s="109">
        <v>0</v>
      </c>
      <c r="E1857" s="126" t="s">
        <v>402</v>
      </c>
      <c r="F1857" s="127" t="str">
        <f t="shared" si="96"/>
        <v/>
      </c>
      <c r="G1857" s="128" t="e">
        <f>IF(A1857&lt;&gt;"",IF(AND(#REF!="Padrão",$H$4=#REF!),BDI!$B$17,IF(AND(#REF!="Padrão",$H$4=#REF!),BDI!#REF!,IF(AND(#REF!="Diferenciado",$H$4=#REF!),BDI!$E$17,IF(AND(#REF!="Diferenciado",$H$4=#REF!),BDI!#REF!,IF(#REF!="ZERO",0))))),"")</f>
        <v>#REF!</v>
      </c>
      <c r="H1857" s="129" t="str">
        <f t="shared" si="97"/>
        <v/>
      </c>
      <c r="I1857" s="127" t="str">
        <f t="shared" si="98"/>
        <v/>
      </c>
    </row>
    <row r="1858" spans="1:9" hidden="1" x14ac:dyDescent="0.35">
      <c r="A1858" s="160" t="s">
        <v>4569</v>
      </c>
      <c r="B1858" s="108" t="s">
        <v>3518</v>
      </c>
      <c r="C1858" s="109" t="s">
        <v>16</v>
      </c>
      <c r="D1858" s="109">
        <v>0</v>
      </c>
      <c r="E1858" s="126">
        <f ca="1">OFFSET(INDEX(Composições!A:J,MATCH(Orçamentária!A1858,Composições!A:A,0),8),2,0)</f>
        <v>0</v>
      </c>
      <c r="F1858" s="127">
        <f t="shared" ca="1" si="96"/>
        <v>0</v>
      </c>
      <c r="G1858" s="128" t="e">
        <f>IF(A1858&lt;&gt;"",IF(AND(#REF!="Padrão",$H$4=#REF!),BDI!$B$17,IF(AND(#REF!="Padrão",$H$4=#REF!),BDI!#REF!,IF(AND(#REF!="Diferenciado",$H$4=#REF!),BDI!$E$17,IF(AND(#REF!="Diferenciado",$H$4=#REF!),BDI!#REF!,IF(#REF!="ZERO",0))))),"")</f>
        <v>#REF!</v>
      </c>
      <c r="H1858" s="129" t="e">
        <f t="shared" ca="1" si="97"/>
        <v>#REF!</v>
      </c>
      <c r="I1858" s="127" t="e">
        <f t="shared" ca="1" si="98"/>
        <v>#REF!</v>
      </c>
    </row>
    <row r="1859" spans="1:9" hidden="1" x14ac:dyDescent="0.35">
      <c r="A1859" s="160" t="s">
        <v>4570</v>
      </c>
      <c r="B1859" s="108" t="s">
        <v>3519</v>
      </c>
      <c r="C1859" s="109" t="s">
        <v>16</v>
      </c>
      <c r="D1859" s="109">
        <v>0</v>
      </c>
      <c r="E1859" s="126">
        <f ca="1">OFFSET(INDEX(Composições!A:J,MATCH(Orçamentária!A1859,Composições!A:A,0),8),2,0)</f>
        <v>0</v>
      </c>
      <c r="F1859" s="127">
        <f t="shared" ca="1" si="96"/>
        <v>0</v>
      </c>
      <c r="G1859" s="128" t="e">
        <f>IF(A1859&lt;&gt;"",IF(AND(#REF!="Padrão",$H$4=#REF!),BDI!$B$17,IF(AND(#REF!="Padrão",$H$4=#REF!),BDI!#REF!,IF(AND(#REF!="Diferenciado",$H$4=#REF!),BDI!$E$17,IF(AND(#REF!="Diferenciado",$H$4=#REF!),BDI!#REF!,IF(#REF!="ZERO",0))))),"")</f>
        <v>#REF!</v>
      </c>
      <c r="H1859" s="129" t="e">
        <f t="shared" ca="1" si="97"/>
        <v>#REF!</v>
      </c>
      <c r="I1859" s="127" t="e">
        <f t="shared" ca="1" si="98"/>
        <v>#REF!</v>
      </c>
    </row>
    <row r="1860" spans="1:9" hidden="1" x14ac:dyDescent="0.35">
      <c r="A1860" s="160" t="s">
        <v>4571</v>
      </c>
      <c r="B1860" s="108" t="s">
        <v>3520</v>
      </c>
      <c r="C1860" s="109" t="s">
        <v>16</v>
      </c>
      <c r="D1860" s="109">
        <v>0</v>
      </c>
      <c r="E1860" s="126" t="s">
        <v>402</v>
      </c>
      <c r="F1860" s="127" t="str">
        <f t="shared" si="96"/>
        <v/>
      </c>
      <c r="G1860" s="128" t="e">
        <f>IF(A1860&lt;&gt;"",IF(AND(#REF!="Padrão",$H$4=#REF!),BDI!$B$17,IF(AND(#REF!="Padrão",$H$4=#REF!),BDI!#REF!,IF(AND(#REF!="Diferenciado",$H$4=#REF!),BDI!$E$17,IF(AND(#REF!="Diferenciado",$H$4=#REF!),BDI!#REF!,IF(#REF!="ZERO",0))))),"")</f>
        <v>#REF!</v>
      </c>
      <c r="H1860" s="129" t="str">
        <f t="shared" si="97"/>
        <v/>
      </c>
      <c r="I1860" s="127" t="str">
        <f t="shared" si="98"/>
        <v/>
      </c>
    </row>
    <row r="1861" spans="1:9" hidden="1" x14ac:dyDescent="0.35">
      <c r="A1861" s="160" t="s">
        <v>4572</v>
      </c>
      <c r="B1861" s="108" t="s">
        <v>3521</v>
      </c>
      <c r="C1861" s="109" t="s">
        <v>16</v>
      </c>
      <c r="D1861" s="109">
        <v>0</v>
      </c>
      <c r="E1861" s="126">
        <f ca="1">OFFSET(INDEX(Composições!A:J,MATCH(Orçamentária!A1861,Composições!A:A,0),8),2,0)</f>
        <v>0</v>
      </c>
      <c r="F1861" s="127">
        <f t="shared" ca="1" si="96"/>
        <v>0</v>
      </c>
      <c r="G1861" s="128" t="e">
        <f>IF(A1861&lt;&gt;"",IF(AND(#REF!="Padrão",$H$4=#REF!),BDI!$B$17,IF(AND(#REF!="Padrão",$H$4=#REF!),BDI!#REF!,IF(AND(#REF!="Diferenciado",$H$4=#REF!),BDI!$E$17,IF(AND(#REF!="Diferenciado",$H$4=#REF!),BDI!#REF!,IF(#REF!="ZERO",0))))),"")</f>
        <v>#REF!</v>
      </c>
      <c r="H1861" s="129" t="e">
        <f t="shared" ca="1" si="97"/>
        <v>#REF!</v>
      </c>
      <c r="I1861" s="127" t="e">
        <f t="shared" ca="1" si="98"/>
        <v>#REF!</v>
      </c>
    </row>
    <row r="1862" spans="1:9" hidden="1" x14ac:dyDescent="0.35">
      <c r="A1862" s="160" t="s">
        <v>4573</v>
      </c>
      <c r="B1862" s="108" t="s">
        <v>3522</v>
      </c>
      <c r="C1862" s="109" t="s">
        <v>16</v>
      </c>
      <c r="D1862" s="109">
        <v>0</v>
      </c>
      <c r="E1862" s="126">
        <f ca="1">OFFSET(INDEX(Composições!A:J,MATCH(Orçamentária!A1862,Composições!A:A,0),8),2,0)</f>
        <v>0</v>
      </c>
      <c r="F1862" s="127">
        <f t="shared" ca="1" si="96"/>
        <v>0</v>
      </c>
      <c r="G1862" s="128" t="e">
        <f>IF(A1862&lt;&gt;"",IF(AND(#REF!="Padrão",$H$4=#REF!),BDI!$B$17,IF(AND(#REF!="Padrão",$H$4=#REF!),BDI!#REF!,IF(AND(#REF!="Diferenciado",$H$4=#REF!),BDI!$E$17,IF(AND(#REF!="Diferenciado",$H$4=#REF!),BDI!#REF!,IF(#REF!="ZERO",0))))),"")</f>
        <v>#REF!</v>
      </c>
      <c r="H1862" s="129" t="e">
        <f t="shared" ca="1" si="97"/>
        <v>#REF!</v>
      </c>
      <c r="I1862" s="127" t="e">
        <f t="shared" ca="1" si="98"/>
        <v>#REF!</v>
      </c>
    </row>
    <row r="1863" spans="1:9" hidden="1" x14ac:dyDescent="0.35">
      <c r="A1863" s="160" t="s">
        <v>4574</v>
      </c>
      <c r="B1863" s="108" t="s">
        <v>3523</v>
      </c>
      <c r="C1863" s="109" t="s">
        <v>16</v>
      </c>
      <c r="D1863" s="109">
        <v>0</v>
      </c>
      <c r="E1863" s="126">
        <f ca="1">OFFSET(INDEX(Composições!A:J,MATCH(Orçamentária!A1863,Composições!A:A,0),8),2,0)</f>
        <v>0</v>
      </c>
      <c r="F1863" s="127">
        <f t="shared" ca="1" si="96"/>
        <v>0</v>
      </c>
      <c r="G1863" s="128" t="e">
        <f>IF(A1863&lt;&gt;"",IF(AND(#REF!="Padrão",$H$4=#REF!),BDI!$B$17,IF(AND(#REF!="Padrão",$H$4=#REF!),BDI!#REF!,IF(AND(#REF!="Diferenciado",$H$4=#REF!),BDI!$E$17,IF(AND(#REF!="Diferenciado",$H$4=#REF!),BDI!#REF!,IF(#REF!="ZERO",0))))),"")</f>
        <v>#REF!</v>
      </c>
      <c r="H1863" s="129" t="e">
        <f t="shared" ca="1" si="97"/>
        <v>#REF!</v>
      </c>
      <c r="I1863" s="127" t="e">
        <f t="shared" ca="1" si="98"/>
        <v>#REF!</v>
      </c>
    </row>
    <row r="1864" spans="1:9" hidden="1" x14ac:dyDescent="0.35">
      <c r="A1864" s="160" t="s">
        <v>4575</v>
      </c>
      <c r="B1864" s="108" t="s">
        <v>3524</v>
      </c>
      <c r="C1864" s="109" t="s">
        <v>16</v>
      </c>
      <c r="D1864" s="109">
        <v>0</v>
      </c>
      <c r="E1864" s="126">
        <f ca="1">OFFSET(INDEX(Composições!A:J,MATCH(Orçamentária!A1864,Composições!A:A,0),8),2,0)</f>
        <v>0</v>
      </c>
      <c r="F1864" s="127">
        <f t="shared" ca="1" si="96"/>
        <v>0</v>
      </c>
      <c r="G1864" s="128" t="e">
        <f>IF(A1864&lt;&gt;"",IF(AND(#REF!="Padrão",$H$4=#REF!),BDI!$B$17,IF(AND(#REF!="Padrão",$H$4=#REF!),BDI!#REF!,IF(AND(#REF!="Diferenciado",$H$4=#REF!),BDI!$E$17,IF(AND(#REF!="Diferenciado",$H$4=#REF!),BDI!#REF!,IF(#REF!="ZERO",0))))),"")</f>
        <v>#REF!</v>
      </c>
      <c r="H1864" s="129" t="e">
        <f t="shared" ca="1" si="97"/>
        <v>#REF!</v>
      </c>
      <c r="I1864" s="127" t="e">
        <f t="shared" ca="1" si="98"/>
        <v>#REF!</v>
      </c>
    </row>
    <row r="1865" spans="1:9" hidden="1" x14ac:dyDescent="0.35">
      <c r="A1865" s="160" t="s">
        <v>4576</v>
      </c>
      <c r="B1865" s="108" t="s">
        <v>3525</v>
      </c>
      <c r="C1865" s="109" t="s">
        <v>16</v>
      </c>
      <c r="D1865" s="109">
        <v>0</v>
      </c>
      <c r="E1865" s="126" t="s">
        <v>402</v>
      </c>
      <c r="F1865" s="127" t="str">
        <f t="shared" si="96"/>
        <v/>
      </c>
      <c r="G1865" s="128" t="e">
        <f>IF(A1865&lt;&gt;"",IF(AND(#REF!="Padrão",$H$4=#REF!),BDI!$B$17,IF(AND(#REF!="Padrão",$H$4=#REF!),BDI!#REF!,IF(AND(#REF!="Diferenciado",$H$4=#REF!),BDI!$E$17,IF(AND(#REF!="Diferenciado",$H$4=#REF!),BDI!#REF!,IF(#REF!="ZERO",0))))),"")</f>
        <v>#REF!</v>
      </c>
      <c r="H1865" s="129" t="str">
        <f t="shared" si="97"/>
        <v/>
      </c>
      <c r="I1865" s="127" t="str">
        <f t="shared" si="98"/>
        <v/>
      </c>
    </row>
    <row r="1866" spans="1:9" hidden="1" x14ac:dyDescent="0.35">
      <c r="A1866" s="160" t="s">
        <v>4577</v>
      </c>
      <c r="B1866" s="108" t="s">
        <v>3526</v>
      </c>
      <c r="C1866" s="109" t="s">
        <v>16</v>
      </c>
      <c r="D1866" s="109">
        <v>0</v>
      </c>
      <c r="E1866" s="126">
        <f ca="1">OFFSET(INDEX(Composições!A:J,MATCH(Orçamentária!A1866,Composições!A:A,0),8),2,0)</f>
        <v>0</v>
      </c>
      <c r="F1866" s="127">
        <f t="shared" ca="1" si="96"/>
        <v>0</v>
      </c>
      <c r="G1866" s="128" t="e">
        <f>IF(A1866&lt;&gt;"",IF(AND(#REF!="Padrão",$H$4=#REF!),BDI!$B$17,IF(AND(#REF!="Padrão",$H$4=#REF!),BDI!#REF!,IF(AND(#REF!="Diferenciado",$H$4=#REF!),BDI!$E$17,IF(AND(#REF!="Diferenciado",$H$4=#REF!),BDI!#REF!,IF(#REF!="ZERO",0))))),"")</f>
        <v>#REF!</v>
      </c>
      <c r="H1866" s="129" t="e">
        <f t="shared" ca="1" si="97"/>
        <v>#REF!</v>
      </c>
      <c r="I1866" s="127" t="e">
        <f t="shared" ca="1" si="98"/>
        <v>#REF!</v>
      </c>
    </row>
    <row r="1867" spans="1:9" hidden="1" x14ac:dyDescent="0.35">
      <c r="A1867" s="160" t="s">
        <v>4578</v>
      </c>
      <c r="B1867" s="108" t="s">
        <v>3527</v>
      </c>
      <c r="C1867" s="109" t="s">
        <v>16</v>
      </c>
      <c r="D1867" s="109">
        <v>0</v>
      </c>
      <c r="E1867" s="126">
        <f ca="1">OFFSET(INDEX(Composições!A:J,MATCH(Orçamentária!A1867,Composições!A:A,0),8),2,0)</f>
        <v>0</v>
      </c>
      <c r="F1867" s="127">
        <f t="shared" ca="1" si="96"/>
        <v>0</v>
      </c>
      <c r="G1867" s="128" t="e">
        <f>IF(A1867&lt;&gt;"",IF(AND(#REF!="Padrão",$H$4=#REF!),BDI!$B$17,IF(AND(#REF!="Padrão",$H$4=#REF!),BDI!#REF!,IF(AND(#REF!="Diferenciado",$H$4=#REF!),BDI!$E$17,IF(AND(#REF!="Diferenciado",$H$4=#REF!),BDI!#REF!,IF(#REF!="ZERO",0))))),"")</f>
        <v>#REF!</v>
      </c>
      <c r="H1867" s="129" t="e">
        <f t="shared" ca="1" si="97"/>
        <v>#REF!</v>
      </c>
      <c r="I1867" s="127" t="e">
        <f t="shared" ca="1" si="98"/>
        <v>#REF!</v>
      </c>
    </row>
    <row r="1868" spans="1:9" hidden="1" x14ac:dyDescent="0.35">
      <c r="A1868" s="160" t="s">
        <v>4579</v>
      </c>
      <c r="B1868" s="108" t="s">
        <v>3528</v>
      </c>
      <c r="C1868" s="109" t="s">
        <v>16</v>
      </c>
      <c r="D1868" s="109">
        <v>0</v>
      </c>
      <c r="E1868" s="126">
        <f ca="1">OFFSET(INDEX(Composições!A:J,MATCH(Orçamentária!A1868,Composições!A:A,0),8),2,0)</f>
        <v>0</v>
      </c>
      <c r="F1868" s="127">
        <f t="shared" ca="1" si="96"/>
        <v>0</v>
      </c>
      <c r="G1868" s="128" t="e">
        <f>IF(A1868&lt;&gt;"",IF(AND(#REF!="Padrão",$H$4=#REF!),BDI!$B$17,IF(AND(#REF!="Padrão",$H$4=#REF!),BDI!#REF!,IF(AND(#REF!="Diferenciado",$H$4=#REF!),BDI!$E$17,IF(AND(#REF!="Diferenciado",$H$4=#REF!),BDI!#REF!,IF(#REF!="ZERO",0))))),"")</f>
        <v>#REF!</v>
      </c>
      <c r="H1868" s="129" t="e">
        <f t="shared" ca="1" si="97"/>
        <v>#REF!</v>
      </c>
      <c r="I1868" s="127" t="e">
        <f t="shared" ca="1" si="98"/>
        <v>#REF!</v>
      </c>
    </row>
    <row r="1869" spans="1:9" hidden="1" x14ac:dyDescent="0.35">
      <c r="A1869" s="160" t="s">
        <v>4580</v>
      </c>
      <c r="B1869" s="108" t="s">
        <v>3529</v>
      </c>
      <c r="C1869" s="109" t="s">
        <v>16</v>
      </c>
      <c r="D1869" s="109">
        <v>0</v>
      </c>
      <c r="E1869" s="126">
        <f ca="1">OFFSET(INDEX(Composições!A:J,MATCH(Orçamentária!A1869,Composições!A:A,0),8),2,0)</f>
        <v>0</v>
      </c>
      <c r="F1869" s="127">
        <f t="shared" ca="1" si="96"/>
        <v>0</v>
      </c>
      <c r="G1869" s="128" t="e">
        <f>IF(A1869&lt;&gt;"",IF(AND(#REF!="Padrão",$H$4=#REF!),BDI!$B$17,IF(AND(#REF!="Padrão",$H$4=#REF!),BDI!#REF!,IF(AND(#REF!="Diferenciado",$H$4=#REF!),BDI!$E$17,IF(AND(#REF!="Diferenciado",$H$4=#REF!),BDI!#REF!,IF(#REF!="ZERO",0))))),"")</f>
        <v>#REF!</v>
      </c>
      <c r="H1869" s="129" t="e">
        <f t="shared" ca="1" si="97"/>
        <v>#REF!</v>
      </c>
      <c r="I1869" s="127" t="e">
        <f t="shared" ca="1" si="98"/>
        <v>#REF!</v>
      </c>
    </row>
    <row r="1870" spans="1:9" hidden="1" x14ac:dyDescent="0.35">
      <c r="A1870" s="160" t="s">
        <v>4581</v>
      </c>
      <c r="B1870" s="108" t="s">
        <v>3530</v>
      </c>
      <c r="C1870" s="109" t="s">
        <v>16</v>
      </c>
      <c r="D1870" s="109">
        <v>0</v>
      </c>
      <c r="E1870" s="126" t="s">
        <v>402</v>
      </c>
      <c r="F1870" s="127" t="str">
        <f t="shared" si="96"/>
        <v/>
      </c>
      <c r="G1870" s="128" t="e">
        <f>IF(A1870&lt;&gt;"",IF(AND(#REF!="Padrão",$H$4=#REF!),BDI!$B$17,IF(AND(#REF!="Padrão",$H$4=#REF!),BDI!#REF!,IF(AND(#REF!="Diferenciado",$H$4=#REF!),BDI!$E$17,IF(AND(#REF!="Diferenciado",$H$4=#REF!),BDI!#REF!,IF(#REF!="ZERO",0))))),"")</f>
        <v>#REF!</v>
      </c>
      <c r="H1870" s="129" t="str">
        <f t="shared" si="97"/>
        <v/>
      </c>
      <c r="I1870" s="127" t="str">
        <f t="shared" si="98"/>
        <v/>
      </c>
    </row>
    <row r="1871" spans="1:9" hidden="1" x14ac:dyDescent="0.35">
      <c r="A1871" s="160" t="s">
        <v>4582</v>
      </c>
      <c r="B1871" s="108" t="s">
        <v>3531</v>
      </c>
      <c r="C1871" s="109" t="s">
        <v>16</v>
      </c>
      <c r="D1871" s="109">
        <v>0</v>
      </c>
      <c r="E1871" s="126">
        <f ca="1">OFFSET(INDEX(Composições!A:J,MATCH(Orçamentária!A1871,Composições!A:A,0),8),2,0)</f>
        <v>0</v>
      </c>
      <c r="F1871" s="127">
        <f t="shared" ca="1" si="96"/>
        <v>0</v>
      </c>
      <c r="G1871" s="128" t="e">
        <f>IF(A1871&lt;&gt;"",IF(AND(#REF!="Padrão",$H$4=#REF!),BDI!$B$17,IF(AND(#REF!="Padrão",$H$4=#REF!),BDI!#REF!,IF(AND(#REF!="Diferenciado",$H$4=#REF!),BDI!$E$17,IF(AND(#REF!="Diferenciado",$H$4=#REF!),BDI!#REF!,IF(#REF!="ZERO",0))))),"")</f>
        <v>#REF!</v>
      </c>
      <c r="H1871" s="129" t="e">
        <f t="shared" ca="1" si="97"/>
        <v>#REF!</v>
      </c>
      <c r="I1871" s="127" t="e">
        <f t="shared" ca="1" si="98"/>
        <v>#REF!</v>
      </c>
    </row>
    <row r="1872" spans="1:9" hidden="1" x14ac:dyDescent="0.35">
      <c r="A1872" s="160" t="s">
        <v>4583</v>
      </c>
      <c r="B1872" s="108" t="s">
        <v>3532</v>
      </c>
      <c r="C1872" s="109" t="s">
        <v>69</v>
      </c>
      <c r="D1872" s="109">
        <v>0</v>
      </c>
      <c r="E1872" s="126">
        <f ca="1">OFFSET(INDEX(Composições!A:J,MATCH(Orçamentária!A1872,Composições!A:A,0),8),2,0)</f>
        <v>0</v>
      </c>
      <c r="F1872" s="127">
        <f t="shared" ca="1" si="96"/>
        <v>0</v>
      </c>
      <c r="G1872" s="128" t="e">
        <f>IF(A1872&lt;&gt;"",IF(AND(#REF!="Padrão",$H$4=#REF!),BDI!$B$17,IF(AND(#REF!="Padrão",$H$4=#REF!),BDI!#REF!,IF(AND(#REF!="Diferenciado",$H$4=#REF!),BDI!$E$17,IF(AND(#REF!="Diferenciado",$H$4=#REF!),BDI!#REF!,IF(#REF!="ZERO",0))))),"")</f>
        <v>#REF!</v>
      </c>
      <c r="H1872" s="129" t="e">
        <f t="shared" ca="1" si="97"/>
        <v>#REF!</v>
      </c>
      <c r="I1872" s="127" t="e">
        <f t="shared" ca="1" si="98"/>
        <v>#REF!</v>
      </c>
    </row>
    <row r="1873" spans="1:9" hidden="1" x14ac:dyDescent="0.35">
      <c r="A1873" s="160" t="s">
        <v>4584</v>
      </c>
      <c r="B1873" s="108" t="s">
        <v>3533</v>
      </c>
      <c r="C1873" s="109" t="s">
        <v>69</v>
      </c>
      <c r="D1873" s="109">
        <v>0</v>
      </c>
      <c r="E1873" s="126">
        <f ca="1">OFFSET(INDEX(Composições!A:J,MATCH(Orçamentária!A1873,Composições!A:A,0),8),2,0)</f>
        <v>0</v>
      </c>
      <c r="F1873" s="127">
        <f t="shared" ca="1" si="96"/>
        <v>0</v>
      </c>
      <c r="G1873" s="128" t="e">
        <f>IF(A1873&lt;&gt;"",IF(AND(#REF!="Padrão",$H$4=#REF!),BDI!$B$17,IF(AND(#REF!="Padrão",$H$4=#REF!),BDI!#REF!,IF(AND(#REF!="Diferenciado",$H$4=#REF!),BDI!$E$17,IF(AND(#REF!="Diferenciado",$H$4=#REF!),BDI!#REF!,IF(#REF!="ZERO",0))))),"")</f>
        <v>#REF!</v>
      </c>
      <c r="H1873" s="129" t="e">
        <f t="shared" ca="1" si="97"/>
        <v>#REF!</v>
      </c>
      <c r="I1873" s="127" t="e">
        <f t="shared" ca="1" si="98"/>
        <v>#REF!</v>
      </c>
    </row>
    <row r="1874" spans="1:9" hidden="1" x14ac:dyDescent="0.35">
      <c r="A1874" s="160" t="s">
        <v>4585</v>
      </c>
      <c r="B1874" s="108" t="s">
        <v>3534</v>
      </c>
      <c r="C1874" s="109" t="s">
        <v>69</v>
      </c>
      <c r="D1874" s="109">
        <v>0</v>
      </c>
      <c r="E1874" s="126">
        <f ca="1">OFFSET(INDEX(Composições!A:J,MATCH(Orçamentária!A1874,Composições!A:A,0),8),2,0)</f>
        <v>0</v>
      </c>
      <c r="F1874" s="127">
        <f t="shared" ca="1" si="96"/>
        <v>0</v>
      </c>
      <c r="G1874" s="128" t="e">
        <f>IF(A1874&lt;&gt;"",IF(AND(#REF!="Padrão",$H$4=#REF!),BDI!$B$17,IF(AND(#REF!="Padrão",$H$4=#REF!),BDI!#REF!,IF(AND(#REF!="Diferenciado",$H$4=#REF!),BDI!$E$17,IF(AND(#REF!="Diferenciado",$H$4=#REF!),BDI!#REF!,IF(#REF!="ZERO",0))))),"")</f>
        <v>#REF!</v>
      </c>
      <c r="H1874" s="129" t="e">
        <f t="shared" ca="1" si="97"/>
        <v>#REF!</v>
      </c>
      <c r="I1874" s="127" t="e">
        <f t="shared" ca="1" si="98"/>
        <v>#REF!</v>
      </c>
    </row>
    <row r="1875" spans="1:9" hidden="1" x14ac:dyDescent="0.35">
      <c r="A1875" s="160" t="s">
        <v>4586</v>
      </c>
      <c r="B1875" s="108" t="s">
        <v>3535</v>
      </c>
      <c r="C1875" s="109" t="s">
        <v>16</v>
      </c>
      <c r="D1875" s="109">
        <v>0</v>
      </c>
      <c r="E1875" s="126" t="s">
        <v>402</v>
      </c>
      <c r="F1875" s="127" t="str">
        <f t="shared" si="96"/>
        <v/>
      </c>
      <c r="G1875" s="128" t="e">
        <f>IF(A1875&lt;&gt;"",IF(AND(#REF!="Padrão",$H$4=#REF!),BDI!$B$17,IF(AND(#REF!="Padrão",$H$4=#REF!),BDI!#REF!,IF(AND(#REF!="Diferenciado",$H$4=#REF!),BDI!$E$17,IF(AND(#REF!="Diferenciado",$H$4=#REF!),BDI!#REF!,IF(#REF!="ZERO",0))))),"")</f>
        <v>#REF!</v>
      </c>
      <c r="H1875" s="129" t="str">
        <f t="shared" si="97"/>
        <v/>
      </c>
      <c r="I1875" s="127" t="str">
        <f t="shared" si="98"/>
        <v/>
      </c>
    </row>
    <row r="1876" spans="1:9" hidden="1" x14ac:dyDescent="0.35">
      <c r="A1876" s="160" t="s">
        <v>4587</v>
      </c>
      <c r="B1876" s="108" t="s">
        <v>3536</v>
      </c>
      <c r="C1876" s="109" t="s">
        <v>69</v>
      </c>
      <c r="D1876" s="109">
        <v>0</v>
      </c>
      <c r="E1876" s="126">
        <f ca="1">OFFSET(INDEX(Composições!A:J,MATCH(Orçamentária!A1876,Composições!A:A,0),8),2,0)</f>
        <v>0</v>
      </c>
      <c r="F1876" s="127">
        <f t="shared" ca="1" si="96"/>
        <v>0</v>
      </c>
      <c r="G1876" s="128" t="e">
        <f>IF(A1876&lt;&gt;"",IF(AND(#REF!="Padrão",$H$4=#REF!),BDI!$B$17,IF(AND(#REF!="Padrão",$H$4=#REF!),BDI!#REF!,IF(AND(#REF!="Diferenciado",$H$4=#REF!),BDI!$E$17,IF(AND(#REF!="Diferenciado",$H$4=#REF!),BDI!#REF!,IF(#REF!="ZERO",0))))),"")</f>
        <v>#REF!</v>
      </c>
      <c r="H1876" s="129" t="e">
        <f t="shared" ca="1" si="97"/>
        <v>#REF!</v>
      </c>
      <c r="I1876" s="127" t="e">
        <f t="shared" ca="1" si="98"/>
        <v>#REF!</v>
      </c>
    </row>
    <row r="1877" spans="1:9" hidden="1" x14ac:dyDescent="0.35">
      <c r="A1877" s="160" t="s">
        <v>4588</v>
      </c>
      <c r="B1877" s="108" t="s">
        <v>3537</v>
      </c>
      <c r="C1877" s="109" t="s">
        <v>16</v>
      </c>
      <c r="D1877" s="109">
        <v>0</v>
      </c>
      <c r="E1877" s="126" t="s">
        <v>402</v>
      </c>
      <c r="F1877" s="127" t="str">
        <f t="shared" si="96"/>
        <v/>
      </c>
      <c r="G1877" s="128" t="e">
        <f>IF(A1877&lt;&gt;"",IF(AND(#REF!="Padrão",$H$4=#REF!),BDI!$B$17,IF(AND(#REF!="Padrão",$H$4=#REF!),BDI!#REF!,IF(AND(#REF!="Diferenciado",$H$4=#REF!),BDI!$E$17,IF(AND(#REF!="Diferenciado",$H$4=#REF!),BDI!#REF!,IF(#REF!="ZERO",0))))),"")</f>
        <v>#REF!</v>
      </c>
      <c r="H1877" s="129" t="str">
        <f t="shared" si="97"/>
        <v/>
      </c>
      <c r="I1877" s="127" t="str">
        <f t="shared" si="98"/>
        <v/>
      </c>
    </row>
    <row r="1878" spans="1:9" hidden="1" x14ac:dyDescent="0.35">
      <c r="A1878" s="160" t="s">
        <v>4589</v>
      </c>
      <c r="B1878" s="108" t="s">
        <v>3538</v>
      </c>
      <c r="C1878" s="109" t="s">
        <v>69</v>
      </c>
      <c r="D1878" s="109">
        <v>0</v>
      </c>
      <c r="E1878" s="126">
        <f ca="1">OFFSET(INDEX(Composições!A:J,MATCH(Orçamentária!A1878,Composições!A:A,0),8),2,0)</f>
        <v>0</v>
      </c>
      <c r="F1878" s="127">
        <f t="shared" ca="1" si="96"/>
        <v>0</v>
      </c>
      <c r="G1878" s="128" t="e">
        <f>IF(A1878&lt;&gt;"",IF(AND(#REF!="Padrão",$H$4=#REF!),BDI!$B$17,IF(AND(#REF!="Padrão",$H$4=#REF!),BDI!#REF!,IF(AND(#REF!="Diferenciado",$H$4=#REF!),BDI!$E$17,IF(AND(#REF!="Diferenciado",$H$4=#REF!),BDI!#REF!,IF(#REF!="ZERO",0))))),"")</f>
        <v>#REF!</v>
      </c>
      <c r="H1878" s="129" t="e">
        <f t="shared" ca="1" si="97"/>
        <v>#REF!</v>
      </c>
      <c r="I1878" s="127" t="e">
        <f t="shared" ca="1" si="98"/>
        <v>#REF!</v>
      </c>
    </row>
    <row r="1879" spans="1:9" hidden="1" x14ac:dyDescent="0.35">
      <c r="A1879" s="160" t="s">
        <v>4590</v>
      </c>
      <c r="B1879" s="108" t="s">
        <v>3539</v>
      </c>
      <c r="C1879" s="109" t="s">
        <v>16</v>
      </c>
      <c r="D1879" s="109">
        <v>0</v>
      </c>
      <c r="E1879" s="126" t="s">
        <v>402</v>
      </c>
      <c r="F1879" s="127" t="str">
        <f t="shared" si="96"/>
        <v/>
      </c>
      <c r="G1879" s="128" t="e">
        <f>IF(A1879&lt;&gt;"",IF(AND(#REF!="Padrão",$H$4=#REF!),BDI!$B$17,IF(AND(#REF!="Padrão",$H$4=#REF!),BDI!#REF!,IF(AND(#REF!="Diferenciado",$H$4=#REF!),BDI!$E$17,IF(AND(#REF!="Diferenciado",$H$4=#REF!),BDI!#REF!,IF(#REF!="ZERO",0))))),"")</f>
        <v>#REF!</v>
      </c>
      <c r="H1879" s="129" t="str">
        <f t="shared" si="97"/>
        <v/>
      </c>
      <c r="I1879" s="127" t="str">
        <f t="shared" si="98"/>
        <v/>
      </c>
    </row>
    <row r="1880" spans="1:9" hidden="1" x14ac:dyDescent="0.35">
      <c r="A1880" s="160" t="s">
        <v>4591</v>
      </c>
      <c r="B1880" s="108" t="s">
        <v>3540</v>
      </c>
      <c r="C1880" s="109" t="s">
        <v>69</v>
      </c>
      <c r="D1880" s="109">
        <v>0</v>
      </c>
      <c r="E1880" s="126">
        <f ca="1">OFFSET(INDEX(Composições!A:J,MATCH(Orçamentária!A1880,Composições!A:A,0),8),2,0)</f>
        <v>0</v>
      </c>
      <c r="F1880" s="127">
        <f t="shared" ca="1" si="96"/>
        <v>0</v>
      </c>
      <c r="G1880" s="128" t="e">
        <f>IF(A1880&lt;&gt;"",IF(AND(#REF!="Padrão",$H$4=#REF!),BDI!$B$17,IF(AND(#REF!="Padrão",$H$4=#REF!),BDI!#REF!,IF(AND(#REF!="Diferenciado",$H$4=#REF!),BDI!$E$17,IF(AND(#REF!="Diferenciado",$H$4=#REF!),BDI!#REF!,IF(#REF!="ZERO",0))))),"")</f>
        <v>#REF!</v>
      </c>
      <c r="H1880" s="129" t="e">
        <f t="shared" ca="1" si="97"/>
        <v>#REF!</v>
      </c>
      <c r="I1880" s="127" t="e">
        <f t="shared" ca="1" si="98"/>
        <v>#REF!</v>
      </c>
    </row>
    <row r="1881" spans="1:9" hidden="1" x14ac:dyDescent="0.35">
      <c r="A1881" s="160" t="s">
        <v>4592</v>
      </c>
      <c r="B1881" s="108" t="s">
        <v>3541</v>
      </c>
      <c r="C1881" s="109" t="s">
        <v>16</v>
      </c>
      <c r="D1881" s="109">
        <v>0</v>
      </c>
      <c r="E1881" s="126" t="s">
        <v>402</v>
      </c>
      <c r="F1881" s="127" t="str">
        <f t="shared" si="96"/>
        <v/>
      </c>
      <c r="G1881" s="128" t="e">
        <f>IF(A1881&lt;&gt;"",IF(AND(#REF!="Padrão",$H$4=#REF!),BDI!$B$17,IF(AND(#REF!="Padrão",$H$4=#REF!),BDI!#REF!,IF(AND(#REF!="Diferenciado",$H$4=#REF!),BDI!$E$17,IF(AND(#REF!="Diferenciado",$H$4=#REF!),BDI!#REF!,IF(#REF!="ZERO",0))))),"")</f>
        <v>#REF!</v>
      </c>
      <c r="H1881" s="129" t="str">
        <f t="shared" si="97"/>
        <v/>
      </c>
      <c r="I1881" s="127" t="str">
        <f t="shared" si="98"/>
        <v/>
      </c>
    </row>
    <row r="1882" spans="1:9" hidden="1" x14ac:dyDescent="0.35">
      <c r="A1882" s="160" t="s">
        <v>4593</v>
      </c>
      <c r="B1882" s="108" t="s">
        <v>3542</v>
      </c>
      <c r="C1882" s="109" t="s">
        <v>69</v>
      </c>
      <c r="D1882" s="109">
        <v>0</v>
      </c>
      <c r="E1882" s="126">
        <f ca="1">OFFSET(INDEX(Composições!A:J,MATCH(Orçamentária!A1882,Composições!A:A,0),8),2,0)</f>
        <v>0</v>
      </c>
      <c r="F1882" s="127">
        <f t="shared" ca="1" si="96"/>
        <v>0</v>
      </c>
      <c r="G1882" s="128" t="e">
        <f>IF(A1882&lt;&gt;"",IF(AND(#REF!="Padrão",$H$4=#REF!),BDI!$B$17,IF(AND(#REF!="Padrão",$H$4=#REF!),BDI!#REF!,IF(AND(#REF!="Diferenciado",$H$4=#REF!),BDI!$E$17,IF(AND(#REF!="Diferenciado",$H$4=#REF!),BDI!#REF!,IF(#REF!="ZERO",0))))),"")</f>
        <v>#REF!</v>
      </c>
      <c r="H1882" s="129" t="e">
        <f t="shared" ca="1" si="97"/>
        <v>#REF!</v>
      </c>
      <c r="I1882" s="127" t="e">
        <f t="shared" ca="1" si="98"/>
        <v>#REF!</v>
      </c>
    </row>
    <row r="1883" spans="1:9" hidden="1" x14ac:dyDescent="0.35">
      <c r="A1883" s="160" t="s">
        <v>4594</v>
      </c>
      <c r="B1883" s="108" t="s">
        <v>3543</v>
      </c>
      <c r="C1883" s="109" t="s">
        <v>16</v>
      </c>
      <c r="D1883" s="109">
        <v>0</v>
      </c>
      <c r="E1883" s="126" t="s">
        <v>402</v>
      </c>
      <c r="F1883" s="127" t="str">
        <f t="shared" si="96"/>
        <v/>
      </c>
      <c r="G1883" s="128" t="e">
        <f>IF(A1883&lt;&gt;"",IF(AND(#REF!="Padrão",$H$4=#REF!),BDI!$B$17,IF(AND(#REF!="Padrão",$H$4=#REF!),BDI!#REF!,IF(AND(#REF!="Diferenciado",$H$4=#REF!),BDI!$E$17,IF(AND(#REF!="Diferenciado",$H$4=#REF!),BDI!#REF!,IF(#REF!="ZERO",0))))),"")</f>
        <v>#REF!</v>
      </c>
      <c r="H1883" s="129" t="str">
        <f t="shared" si="97"/>
        <v/>
      </c>
      <c r="I1883" s="127" t="str">
        <f t="shared" si="98"/>
        <v/>
      </c>
    </row>
    <row r="1884" spans="1:9" hidden="1" x14ac:dyDescent="0.35">
      <c r="A1884" s="160" t="s">
        <v>4595</v>
      </c>
      <c r="B1884" s="108" t="s">
        <v>3544</v>
      </c>
      <c r="C1884" s="109" t="s">
        <v>69</v>
      </c>
      <c r="D1884" s="109">
        <v>0</v>
      </c>
      <c r="E1884" s="126">
        <f ca="1">OFFSET(INDEX(Composições!A:J,MATCH(Orçamentária!A1884,Composições!A:A,0),8),2,0)</f>
        <v>0</v>
      </c>
      <c r="F1884" s="127">
        <f t="shared" ca="1" si="96"/>
        <v>0</v>
      </c>
      <c r="G1884" s="128" t="e">
        <f>IF(A1884&lt;&gt;"",IF(AND(#REF!="Padrão",$H$4=#REF!),BDI!$B$17,IF(AND(#REF!="Padrão",$H$4=#REF!),BDI!#REF!,IF(AND(#REF!="Diferenciado",$H$4=#REF!),BDI!$E$17,IF(AND(#REF!="Diferenciado",$H$4=#REF!),BDI!#REF!,IF(#REF!="ZERO",0))))),"")</f>
        <v>#REF!</v>
      </c>
      <c r="H1884" s="129" t="e">
        <f t="shared" ca="1" si="97"/>
        <v>#REF!</v>
      </c>
      <c r="I1884" s="127" t="e">
        <f t="shared" ca="1" si="98"/>
        <v>#REF!</v>
      </c>
    </row>
    <row r="1885" spans="1:9" hidden="1" x14ac:dyDescent="0.35">
      <c r="A1885" s="160" t="s">
        <v>4596</v>
      </c>
      <c r="B1885" s="108" t="s">
        <v>3545</v>
      </c>
      <c r="C1885" s="109" t="s">
        <v>16</v>
      </c>
      <c r="D1885" s="109">
        <v>0</v>
      </c>
      <c r="E1885" s="126">
        <f ca="1">OFFSET(INDEX(Composições!A:J,MATCH(Orçamentária!A1885,Composições!A:A,0),8),2,0)</f>
        <v>0</v>
      </c>
      <c r="F1885" s="127">
        <f t="shared" ca="1" si="96"/>
        <v>0</v>
      </c>
      <c r="G1885" s="128" t="e">
        <f>IF(A1885&lt;&gt;"",IF(AND(#REF!="Padrão",$H$4=#REF!),BDI!$B$17,IF(AND(#REF!="Padrão",$H$4=#REF!),BDI!#REF!,IF(AND(#REF!="Diferenciado",$H$4=#REF!),BDI!$E$17,IF(AND(#REF!="Diferenciado",$H$4=#REF!),BDI!#REF!,IF(#REF!="ZERO",0))))),"")</f>
        <v>#REF!</v>
      </c>
      <c r="H1885" s="129" t="e">
        <f t="shared" ca="1" si="97"/>
        <v>#REF!</v>
      </c>
      <c r="I1885" s="127" t="e">
        <f t="shared" ca="1" si="98"/>
        <v>#REF!</v>
      </c>
    </row>
    <row r="1886" spans="1:9" hidden="1" x14ac:dyDescent="0.35">
      <c r="A1886" s="160" t="s">
        <v>4597</v>
      </c>
      <c r="B1886" s="108" t="s">
        <v>3546</v>
      </c>
      <c r="C1886" s="109" t="s">
        <v>69</v>
      </c>
      <c r="D1886" s="109">
        <v>0</v>
      </c>
      <c r="E1886" s="126">
        <f ca="1">OFFSET(INDEX(Composições!A:J,MATCH(Orçamentária!A1886,Composições!A:A,0),8),2,0)</f>
        <v>0</v>
      </c>
      <c r="F1886" s="127">
        <f t="shared" ca="1" si="96"/>
        <v>0</v>
      </c>
      <c r="G1886" s="128" t="e">
        <f>IF(A1886&lt;&gt;"",IF(AND(#REF!="Padrão",$H$4=#REF!),BDI!$B$17,IF(AND(#REF!="Padrão",$H$4=#REF!),BDI!#REF!,IF(AND(#REF!="Diferenciado",$H$4=#REF!),BDI!$E$17,IF(AND(#REF!="Diferenciado",$H$4=#REF!),BDI!#REF!,IF(#REF!="ZERO",0))))),"")</f>
        <v>#REF!</v>
      </c>
      <c r="H1886" s="129" t="e">
        <f t="shared" ca="1" si="97"/>
        <v>#REF!</v>
      </c>
      <c r="I1886" s="127" t="e">
        <f t="shared" ca="1" si="98"/>
        <v>#REF!</v>
      </c>
    </row>
    <row r="1887" spans="1:9" hidden="1" x14ac:dyDescent="0.35">
      <c r="A1887" s="160" t="s">
        <v>4598</v>
      </c>
      <c r="B1887" s="108" t="s">
        <v>3547</v>
      </c>
      <c r="C1887" s="109" t="s">
        <v>16</v>
      </c>
      <c r="D1887" s="109">
        <v>0</v>
      </c>
      <c r="E1887" s="126">
        <f ca="1">OFFSET(INDEX(Composições!A:J,MATCH(Orçamentária!A1887,Composições!A:A,0),8),2,0)</f>
        <v>0</v>
      </c>
      <c r="F1887" s="127">
        <f t="shared" ca="1" si="96"/>
        <v>0</v>
      </c>
      <c r="G1887" s="128" t="e">
        <f>IF(A1887&lt;&gt;"",IF(AND(#REF!="Padrão",$H$4=#REF!),BDI!$B$17,IF(AND(#REF!="Padrão",$H$4=#REF!),BDI!#REF!,IF(AND(#REF!="Diferenciado",$H$4=#REF!),BDI!$E$17,IF(AND(#REF!="Diferenciado",$H$4=#REF!),BDI!#REF!,IF(#REF!="ZERO",0))))),"")</f>
        <v>#REF!</v>
      </c>
      <c r="H1887" s="129" t="e">
        <f t="shared" ca="1" si="97"/>
        <v>#REF!</v>
      </c>
      <c r="I1887" s="127" t="e">
        <f t="shared" ca="1" si="98"/>
        <v>#REF!</v>
      </c>
    </row>
    <row r="1888" spans="1:9" hidden="1" x14ac:dyDescent="0.35">
      <c r="A1888" s="160" t="s">
        <v>4599</v>
      </c>
      <c r="B1888" s="108" t="s">
        <v>3548</v>
      </c>
      <c r="C1888" s="109" t="s">
        <v>69</v>
      </c>
      <c r="D1888" s="109">
        <v>0</v>
      </c>
      <c r="E1888" s="126">
        <f ca="1">OFFSET(INDEX(Composições!A:J,MATCH(Orçamentária!A1888,Composições!A:A,0),8),2,0)</f>
        <v>0</v>
      </c>
      <c r="F1888" s="127">
        <f t="shared" ca="1" si="96"/>
        <v>0</v>
      </c>
      <c r="G1888" s="128" t="e">
        <f>IF(A1888&lt;&gt;"",IF(AND(#REF!="Padrão",$H$4=#REF!),BDI!$B$17,IF(AND(#REF!="Padrão",$H$4=#REF!),BDI!#REF!,IF(AND(#REF!="Diferenciado",$H$4=#REF!),BDI!$E$17,IF(AND(#REF!="Diferenciado",$H$4=#REF!),BDI!#REF!,IF(#REF!="ZERO",0))))),"")</f>
        <v>#REF!</v>
      </c>
      <c r="H1888" s="129" t="e">
        <f t="shared" ca="1" si="97"/>
        <v>#REF!</v>
      </c>
      <c r="I1888" s="127" t="e">
        <f t="shared" ca="1" si="98"/>
        <v>#REF!</v>
      </c>
    </row>
    <row r="1889" spans="1:9" hidden="1" x14ac:dyDescent="0.35">
      <c r="A1889" s="160" t="s">
        <v>4600</v>
      </c>
      <c r="B1889" s="108" t="s">
        <v>3549</v>
      </c>
      <c r="C1889" s="109" t="s">
        <v>16</v>
      </c>
      <c r="D1889" s="109">
        <v>0</v>
      </c>
      <c r="E1889" s="126">
        <f ca="1">OFFSET(INDEX(Composições!A:J,MATCH(Orçamentária!A1889,Composições!A:A,0),8),2,0)</f>
        <v>0</v>
      </c>
      <c r="F1889" s="127">
        <f t="shared" ca="1" si="96"/>
        <v>0</v>
      </c>
      <c r="G1889" s="128" t="e">
        <f>IF(A1889&lt;&gt;"",IF(AND(#REF!="Padrão",$H$4=#REF!),BDI!$B$17,IF(AND(#REF!="Padrão",$H$4=#REF!),BDI!#REF!,IF(AND(#REF!="Diferenciado",$H$4=#REF!),BDI!$E$17,IF(AND(#REF!="Diferenciado",$H$4=#REF!),BDI!#REF!,IF(#REF!="ZERO",0))))),"")</f>
        <v>#REF!</v>
      </c>
      <c r="H1889" s="129" t="e">
        <f t="shared" ca="1" si="97"/>
        <v>#REF!</v>
      </c>
      <c r="I1889" s="127" t="e">
        <f t="shared" ca="1" si="98"/>
        <v>#REF!</v>
      </c>
    </row>
    <row r="1890" spans="1:9" hidden="1" x14ac:dyDescent="0.35">
      <c r="A1890" s="160" t="s">
        <v>4601</v>
      </c>
      <c r="B1890" s="108" t="s">
        <v>3550</v>
      </c>
      <c r="C1890" s="109" t="s">
        <v>69</v>
      </c>
      <c r="D1890" s="109">
        <v>0</v>
      </c>
      <c r="E1890" s="126">
        <f ca="1">OFFSET(INDEX(Composições!A:J,MATCH(Orçamentária!A1890,Composições!A:A,0),8),2,0)</f>
        <v>0</v>
      </c>
      <c r="F1890" s="127">
        <f t="shared" ca="1" si="96"/>
        <v>0</v>
      </c>
      <c r="G1890" s="128" t="e">
        <f>IF(A1890&lt;&gt;"",IF(AND(#REF!="Padrão",$H$4=#REF!),BDI!$B$17,IF(AND(#REF!="Padrão",$H$4=#REF!),BDI!#REF!,IF(AND(#REF!="Diferenciado",$H$4=#REF!),BDI!$E$17,IF(AND(#REF!="Diferenciado",$H$4=#REF!),BDI!#REF!,IF(#REF!="ZERO",0))))),"")</f>
        <v>#REF!</v>
      </c>
      <c r="H1890" s="129" t="e">
        <f t="shared" ca="1" si="97"/>
        <v>#REF!</v>
      </c>
      <c r="I1890" s="127" t="e">
        <f t="shared" ca="1" si="98"/>
        <v>#REF!</v>
      </c>
    </row>
    <row r="1891" spans="1:9" hidden="1" x14ac:dyDescent="0.35">
      <c r="A1891" s="160" t="s">
        <v>4602</v>
      </c>
      <c r="B1891" s="108" t="s">
        <v>3551</v>
      </c>
      <c r="C1891" s="109" t="s">
        <v>16</v>
      </c>
      <c r="D1891" s="109">
        <v>0</v>
      </c>
      <c r="E1891" s="126">
        <f ca="1">OFFSET(INDEX(Composições!A:J,MATCH(Orçamentária!A1891,Composições!A:A,0),8),2,0)</f>
        <v>0</v>
      </c>
      <c r="F1891" s="127">
        <f t="shared" ca="1" si="96"/>
        <v>0</v>
      </c>
      <c r="G1891" s="128" t="e">
        <f>IF(A1891&lt;&gt;"",IF(AND(#REF!="Padrão",$H$4=#REF!),BDI!$B$17,IF(AND(#REF!="Padrão",$H$4=#REF!),BDI!#REF!,IF(AND(#REF!="Diferenciado",$H$4=#REF!),BDI!$E$17,IF(AND(#REF!="Diferenciado",$H$4=#REF!),BDI!#REF!,IF(#REF!="ZERO",0))))),"")</f>
        <v>#REF!</v>
      </c>
      <c r="H1891" s="129" t="e">
        <f t="shared" ca="1" si="97"/>
        <v>#REF!</v>
      </c>
      <c r="I1891" s="127" t="e">
        <f t="shared" ca="1" si="98"/>
        <v>#REF!</v>
      </c>
    </row>
    <row r="1892" spans="1:9" hidden="1" x14ac:dyDescent="0.35">
      <c r="A1892" s="160" t="s">
        <v>4603</v>
      </c>
      <c r="B1892" s="108" t="s">
        <v>3552</v>
      </c>
      <c r="C1892" s="109" t="s">
        <v>16</v>
      </c>
      <c r="D1892" s="109">
        <v>0</v>
      </c>
      <c r="E1892" s="126">
        <f ca="1">OFFSET(INDEX(Composições!A:J,MATCH(Orçamentária!A1892,Composições!A:A,0),8),2,0)</f>
        <v>0</v>
      </c>
      <c r="F1892" s="127">
        <f t="shared" ca="1" si="96"/>
        <v>0</v>
      </c>
      <c r="G1892" s="128" t="e">
        <f>IF(A1892&lt;&gt;"",IF(AND(#REF!="Padrão",$H$4=#REF!),BDI!$B$17,IF(AND(#REF!="Padrão",$H$4=#REF!),BDI!#REF!,IF(AND(#REF!="Diferenciado",$H$4=#REF!),BDI!$E$17,IF(AND(#REF!="Diferenciado",$H$4=#REF!),BDI!#REF!,IF(#REF!="ZERO",0))))),"")</f>
        <v>#REF!</v>
      </c>
      <c r="H1892" s="129" t="e">
        <f t="shared" ca="1" si="97"/>
        <v>#REF!</v>
      </c>
      <c r="I1892" s="127" t="e">
        <f t="shared" ca="1" si="98"/>
        <v>#REF!</v>
      </c>
    </row>
    <row r="1893" spans="1:9" hidden="1" x14ac:dyDescent="0.35">
      <c r="A1893" s="160" t="s">
        <v>4604</v>
      </c>
      <c r="B1893" s="108" t="s">
        <v>3553</v>
      </c>
      <c r="C1893" s="109" t="s">
        <v>69</v>
      </c>
      <c r="D1893" s="109">
        <v>0</v>
      </c>
      <c r="E1893" s="126">
        <f ca="1">OFFSET(INDEX(Composições!A:J,MATCH(Orçamentária!A1893,Composições!A:A,0),8),2,0)</f>
        <v>0</v>
      </c>
      <c r="F1893" s="127">
        <f t="shared" ca="1" si="96"/>
        <v>0</v>
      </c>
      <c r="G1893" s="128" t="e">
        <f>IF(A1893&lt;&gt;"",IF(AND(#REF!="Padrão",$H$4=#REF!),BDI!$B$17,IF(AND(#REF!="Padrão",$H$4=#REF!),BDI!#REF!,IF(AND(#REF!="Diferenciado",$H$4=#REF!),BDI!$E$17,IF(AND(#REF!="Diferenciado",$H$4=#REF!),BDI!#REF!,IF(#REF!="ZERO",0))))),"")</f>
        <v>#REF!</v>
      </c>
      <c r="H1893" s="129" t="e">
        <f t="shared" ca="1" si="97"/>
        <v>#REF!</v>
      </c>
      <c r="I1893" s="127" t="e">
        <f t="shared" ca="1" si="98"/>
        <v>#REF!</v>
      </c>
    </row>
    <row r="1894" spans="1:9" hidden="1" x14ac:dyDescent="0.35">
      <c r="A1894" s="160" t="s">
        <v>4605</v>
      </c>
      <c r="B1894" s="108" t="s">
        <v>3554</v>
      </c>
      <c r="C1894" s="109" t="s">
        <v>16</v>
      </c>
      <c r="D1894" s="109">
        <v>0</v>
      </c>
      <c r="E1894" s="126">
        <f ca="1">OFFSET(INDEX(Composições!A:J,MATCH(Orçamentária!A1894,Composições!A:A,0),8),2,0)</f>
        <v>0</v>
      </c>
      <c r="F1894" s="127">
        <f t="shared" ca="1" si="96"/>
        <v>0</v>
      </c>
      <c r="G1894" s="128" t="e">
        <f>IF(A1894&lt;&gt;"",IF(AND(#REF!="Padrão",$H$4=#REF!),BDI!$B$17,IF(AND(#REF!="Padrão",$H$4=#REF!),BDI!#REF!,IF(AND(#REF!="Diferenciado",$H$4=#REF!),BDI!$E$17,IF(AND(#REF!="Diferenciado",$H$4=#REF!),BDI!#REF!,IF(#REF!="ZERO",0))))),"")</f>
        <v>#REF!</v>
      </c>
      <c r="H1894" s="129" t="e">
        <f t="shared" ca="1" si="97"/>
        <v>#REF!</v>
      </c>
      <c r="I1894" s="127" t="e">
        <f t="shared" ca="1" si="98"/>
        <v>#REF!</v>
      </c>
    </row>
    <row r="1895" spans="1:9" hidden="1" x14ac:dyDescent="0.35">
      <c r="A1895" s="160" t="s">
        <v>4606</v>
      </c>
      <c r="B1895" s="108" t="s">
        <v>3555</v>
      </c>
      <c r="C1895" s="109" t="s">
        <v>16</v>
      </c>
      <c r="D1895" s="109">
        <v>0</v>
      </c>
      <c r="E1895" s="126">
        <f ca="1">OFFSET(INDEX(Composições!A:J,MATCH(Orçamentária!A1895,Composições!A:A,0),8),2,0)</f>
        <v>0</v>
      </c>
      <c r="F1895" s="127">
        <f t="shared" ca="1" si="96"/>
        <v>0</v>
      </c>
      <c r="G1895" s="128" t="e">
        <f>IF(A1895&lt;&gt;"",IF(AND(#REF!="Padrão",$H$4=#REF!),BDI!$B$17,IF(AND(#REF!="Padrão",$H$4=#REF!),BDI!#REF!,IF(AND(#REF!="Diferenciado",$H$4=#REF!),BDI!$E$17,IF(AND(#REF!="Diferenciado",$H$4=#REF!),BDI!#REF!,IF(#REF!="ZERO",0))))),"")</f>
        <v>#REF!</v>
      </c>
      <c r="H1895" s="129" t="e">
        <f t="shared" ca="1" si="97"/>
        <v>#REF!</v>
      </c>
      <c r="I1895" s="127" t="e">
        <f t="shared" ca="1" si="98"/>
        <v>#REF!</v>
      </c>
    </row>
    <row r="1896" spans="1:9" hidden="1" x14ac:dyDescent="0.35">
      <c r="A1896" s="160" t="s">
        <v>4607</v>
      </c>
      <c r="B1896" s="108" t="s">
        <v>3556</v>
      </c>
      <c r="C1896" s="109" t="s">
        <v>69</v>
      </c>
      <c r="D1896" s="109">
        <v>0</v>
      </c>
      <c r="E1896" s="126">
        <f ca="1">OFFSET(INDEX(Composições!A:J,MATCH(Orçamentária!A1896,Composições!A:A,0),8),2,0)</f>
        <v>0</v>
      </c>
      <c r="F1896" s="127">
        <f t="shared" ca="1" si="96"/>
        <v>0</v>
      </c>
      <c r="G1896" s="128" t="e">
        <f>IF(A1896&lt;&gt;"",IF(AND(#REF!="Padrão",$H$4=#REF!),BDI!$B$17,IF(AND(#REF!="Padrão",$H$4=#REF!),BDI!#REF!,IF(AND(#REF!="Diferenciado",$H$4=#REF!),BDI!$E$17,IF(AND(#REF!="Diferenciado",$H$4=#REF!),BDI!#REF!,IF(#REF!="ZERO",0))))),"")</f>
        <v>#REF!</v>
      </c>
      <c r="H1896" s="129" t="e">
        <f t="shared" ca="1" si="97"/>
        <v>#REF!</v>
      </c>
      <c r="I1896" s="127" t="e">
        <f t="shared" ca="1" si="98"/>
        <v>#REF!</v>
      </c>
    </row>
    <row r="1897" spans="1:9" hidden="1" x14ac:dyDescent="0.35">
      <c r="A1897" s="160" t="s">
        <v>4608</v>
      </c>
      <c r="B1897" s="108" t="s">
        <v>3557</v>
      </c>
      <c r="C1897" s="109" t="s">
        <v>16</v>
      </c>
      <c r="D1897" s="109">
        <v>0</v>
      </c>
      <c r="E1897" s="126">
        <f ca="1">OFFSET(INDEX(Composições!A:J,MATCH(Orçamentária!A1897,Composições!A:A,0),8),2,0)</f>
        <v>0</v>
      </c>
      <c r="F1897" s="127">
        <f t="shared" ca="1" si="96"/>
        <v>0</v>
      </c>
      <c r="G1897" s="128" t="e">
        <f>IF(A1897&lt;&gt;"",IF(AND(#REF!="Padrão",$H$4=#REF!),BDI!$B$17,IF(AND(#REF!="Padrão",$H$4=#REF!),BDI!#REF!,IF(AND(#REF!="Diferenciado",$H$4=#REF!),BDI!$E$17,IF(AND(#REF!="Diferenciado",$H$4=#REF!),BDI!#REF!,IF(#REF!="ZERO",0))))),"")</f>
        <v>#REF!</v>
      </c>
      <c r="H1897" s="129" t="e">
        <f t="shared" ca="1" si="97"/>
        <v>#REF!</v>
      </c>
      <c r="I1897" s="127" t="e">
        <f t="shared" ca="1" si="98"/>
        <v>#REF!</v>
      </c>
    </row>
    <row r="1898" spans="1:9" hidden="1" x14ac:dyDescent="0.35">
      <c r="A1898" s="160" t="s">
        <v>4609</v>
      </c>
      <c r="B1898" s="108" t="s">
        <v>3558</v>
      </c>
      <c r="C1898" s="109" t="s">
        <v>16</v>
      </c>
      <c r="D1898" s="109">
        <v>0</v>
      </c>
      <c r="E1898" s="126">
        <f ca="1">OFFSET(INDEX(Composições!A:J,MATCH(Orçamentária!A1898,Composições!A:A,0),8),2,0)</f>
        <v>0</v>
      </c>
      <c r="F1898" s="127">
        <f t="shared" ca="1" si="96"/>
        <v>0</v>
      </c>
      <c r="G1898" s="128" t="e">
        <f>IF(A1898&lt;&gt;"",IF(AND(#REF!="Padrão",$H$4=#REF!),BDI!$B$17,IF(AND(#REF!="Padrão",$H$4=#REF!),BDI!#REF!,IF(AND(#REF!="Diferenciado",$H$4=#REF!),BDI!$E$17,IF(AND(#REF!="Diferenciado",$H$4=#REF!),BDI!#REF!,IF(#REF!="ZERO",0))))),"")</f>
        <v>#REF!</v>
      </c>
      <c r="H1898" s="129" t="e">
        <f t="shared" ca="1" si="97"/>
        <v>#REF!</v>
      </c>
      <c r="I1898" s="127" t="e">
        <f t="shared" ca="1" si="98"/>
        <v>#REF!</v>
      </c>
    </row>
    <row r="1899" spans="1:9" hidden="1" x14ac:dyDescent="0.35">
      <c r="A1899" s="160" t="s">
        <v>4610</v>
      </c>
      <c r="B1899" s="108" t="s">
        <v>3559</v>
      </c>
      <c r="C1899" s="109" t="s">
        <v>69</v>
      </c>
      <c r="D1899" s="109">
        <v>0</v>
      </c>
      <c r="E1899" s="126">
        <f ca="1">OFFSET(INDEX(Composições!A:J,MATCH(Orçamentária!A1899,Composições!A:A,0),8),2,0)</f>
        <v>0</v>
      </c>
      <c r="F1899" s="127">
        <f t="shared" ca="1" si="96"/>
        <v>0</v>
      </c>
      <c r="G1899" s="128" t="e">
        <f>IF(A1899&lt;&gt;"",IF(AND(#REF!="Padrão",$H$4=#REF!),BDI!$B$17,IF(AND(#REF!="Padrão",$H$4=#REF!),BDI!#REF!,IF(AND(#REF!="Diferenciado",$H$4=#REF!),BDI!$E$17,IF(AND(#REF!="Diferenciado",$H$4=#REF!),BDI!#REF!,IF(#REF!="ZERO",0))))),"")</f>
        <v>#REF!</v>
      </c>
      <c r="H1899" s="129" t="e">
        <f t="shared" ca="1" si="97"/>
        <v>#REF!</v>
      </c>
      <c r="I1899" s="127" t="e">
        <f t="shared" ca="1" si="98"/>
        <v>#REF!</v>
      </c>
    </row>
    <row r="1900" spans="1:9" hidden="1" x14ac:dyDescent="0.35">
      <c r="A1900" s="160" t="s">
        <v>4611</v>
      </c>
      <c r="B1900" s="108" t="s">
        <v>3560</v>
      </c>
      <c r="C1900" s="109" t="s">
        <v>16</v>
      </c>
      <c r="D1900" s="109">
        <v>0</v>
      </c>
      <c r="E1900" s="126">
        <f ca="1">OFFSET(INDEX(Composições!A:J,MATCH(Orçamentária!A1900,Composições!A:A,0),8),2,0)</f>
        <v>0</v>
      </c>
      <c r="F1900" s="127">
        <f t="shared" ca="1" si="96"/>
        <v>0</v>
      </c>
      <c r="G1900" s="128" t="e">
        <f>IF(A1900&lt;&gt;"",IF(AND(#REF!="Padrão",$H$4=#REF!),BDI!$B$17,IF(AND(#REF!="Padrão",$H$4=#REF!),BDI!#REF!,IF(AND(#REF!="Diferenciado",$H$4=#REF!),BDI!$E$17,IF(AND(#REF!="Diferenciado",$H$4=#REF!),BDI!#REF!,IF(#REF!="ZERO",0))))),"")</f>
        <v>#REF!</v>
      </c>
      <c r="H1900" s="129" t="e">
        <f t="shared" ca="1" si="97"/>
        <v>#REF!</v>
      </c>
      <c r="I1900" s="127" t="e">
        <f t="shared" ca="1" si="98"/>
        <v>#REF!</v>
      </c>
    </row>
    <row r="1901" spans="1:9" hidden="1" x14ac:dyDescent="0.35">
      <c r="A1901" s="160" t="s">
        <v>4612</v>
      </c>
      <c r="B1901" s="108" t="s">
        <v>3561</v>
      </c>
      <c r="C1901" s="109" t="s">
        <v>16</v>
      </c>
      <c r="D1901" s="109">
        <v>0</v>
      </c>
      <c r="E1901" s="126">
        <f ca="1">OFFSET(INDEX(Composições!A:J,MATCH(Orçamentária!A1901,Composições!A:A,0),8),2,0)</f>
        <v>0</v>
      </c>
      <c r="F1901" s="127">
        <f t="shared" ref="F1901:F1964" ca="1" si="99">IF(ISNUMBER(E1901),D1901*E1901,"")</f>
        <v>0</v>
      </c>
      <c r="G1901" s="128" t="e">
        <f>IF(A1901&lt;&gt;"",IF(AND(#REF!="Padrão",$H$4=#REF!),BDI!$B$17,IF(AND(#REF!="Padrão",$H$4=#REF!),BDI!#REF!,IF(AND(#REF!="Diferenciado",$H$4=#REF!),BDI!$E$17,IF(AND(#REF!="Diferenciado",$H$4=#REF!),BDI!#REF!,IF(#REF!="ZERO",0))))),"")</f>
        <v>#REF!</v>
      </c>
      <c r="H1901" s="129" t="e">
        <f t="shared" ref="H1901:H1964" ca="1" si="100">IF(ISNUMBER(E1901),ROUND(E1901*(1+G1901),2),"")</f>
        <v>#REF!</v>
      </c>
      <c r="I1901" s="127" t="e">
        <f t="shared" ref="I1901:I1964" ca="1" si="101">IF(ISNUMBER(E1901),ROUND(H1901*D1901,2),"")</f>
        <v>#REF!</v>
      </c>
    </row>
    <row r="1902" spans="1:9" hidden="1" x14ac:dyDescent="0.35">
      <c r="A1902" s="160" t="s">
        <v>4613</v>
      </c>
      <c r="B1902" s="108" t="s">
        <v>3562</v>
      </c>
      <c r="C1902" s="109" t="s">
        <v>69</v>
      </c>
      <c r="D1902" s="109">
        <v>0</v>
      </c>
      <c r="E1902" s="126">
        <f ca="1">OFFSET(INDEX(Composições!A:J,MATCH(Orçamentária!A1902,Composições!A:A,0),8),2,0)</f>
        <v>0</v>
      </c>
      <c r="F1902" s="127">
        <f t="shared" ca="1" si="99"/>
        <v>0</v>
      </c>
      <c r="G1902" s="128" t="e">
        <f>IF(A1902&lt;&gt;"",IF(AND(#REF!="Padrão",$H$4=#REF!),BDI!$B$17,IF(AND(#REF!="Padrão",$H$4=#REF!),BDI!#REF!,IF(AND(#REF!="Diferenciado",$H$4=#REF!),BDI!$E$17,IF(AND(#REF!="Diferenciado",$H$4=#REF!),BDI!#REF!,IF(#REF!="ZERO",0))))),"")</f>
        <v>#REF!</v>
      </c>
      <c r="H1902" s="129" t="e">
        <f t="shared" ca="1" si="100"/>
        <v>#REF!</v>
      </c>
      <c r="I1902" s="127" t="e">
        <f t="shared" ca="1" si="101"/>
        <v>#REF!</v>
      </c>
    </row>
    <row r="1903" spans="1:9" hidden="1" x14ac:dyDescent="0.35">
      <c r="A1903" s="160" t="s">
        <v>4614</v>
      </c>
      <c r="B1903" s="108" t="s">
        <v>3563</v>
      </c>
      <c r="C1903" s="109" t="s">
        <v>16</v>
      </c>
      <c r="D1903" s="109">
        <v>0</v>
      </c>
      <c r="E1903" s="126">
        <f ca="1">OFFSET(INDEX(Composições!A:J,MATCH(Orçamentária!A1903,Composições!A:A,0),8),2,0)</f>
        <v>0</v>
      </c>
      <c r="F1903" s="127">
        <f t="shared" ca="1" si="99"/>
        <v>0</v>
      </c>
      <c r="G1903" s="128" t="e">
        <f>IF(A1903&lt;&gt;"",IF(AND(#REF!="Padrão",$H$4=#REF!),BDI!$B$17,IF(AND(#REF!="Padrão",$H$4=#REF!),BDI!#REF!,IF(AND(#REF!="Diferenciado",$H$4=#REF!),BDI!$E$17,IF(AND(#REF!="Diferenciado",$H$4=#REF!),BDI!#REF!,IF(#REF!="ZERO",0))))),"")</f>
        <v>#REF!</v>
      </c>
      <c r="H1903" s="129" t="e">
        <f t="shared" ca="1" si="100"/>
        <v>#REF!</v>
      </c>
      <c r="I1903" s="127" t="e">
        <f t="shared" ca="1" si="101"/>
        <v>#REF!</v>
      </c>
    </row>
    <row r="1904" spans="1:9" hidden="1" x14ac:dyDescent="0.35">
      <c r="A1904" s="160" t="s">
        <v>4615</v>
      </c>
      <c r="B1904" s="108" t="s">
        <v>3564</v>
      </c>
      <c r="C1904" s="109" t="s">
        <v>16</v>
      </c>
      <c r="D1904" s="109">
        <v>0</v>
      </c>
      <c r="E1904" s="126">
        <f ca="1">OFFSET(INDEX(Composições!A:J,MATCH(Orçamentária!A1904,Composições!A:A,0),8),2,0)</f>
        <v>0</v>
      </c>
      <c r="F1904" s="127">
        <f t="shared" ca="1" si="99"/>
        <v>0</v>
      </c>
      <c r="G1904" s="128" t="e">
        <f>IF(A1904&lt;&gt;"",IF(AND(#REF!="Padrão",$H$4=#REF!),BDI!$B$17,IF(AND(#REF!="Padrão",$H$4=#REF!),BDI!#REF!,IF(AND(#REF!="Diferenciado",$H$4=#REF!),BDI!$E$17,IF(AND(#REF!="Diferenciado",$H$4=#REF!),BDI!#REF!,IF(#REF!="ZERO",0))))),"")</f>
        <v>#REF!</v>
      </c>
      <c r="H1904" s="129" t="e">
        <f t="shared" ca="1" si="100"/>
        <v>#REF!</v>
      </c>
      <c r="I1904" s="127" t="e">
        <f t="shared" ca="1" si="101"/>
        <v>#REF!</v>
      </c>
    </row>
    <row r="1905" spans="1:9" hidden="1" x14ac:dyDescent="0.35">
      <c r="A1905" s="160" t="s">
        <v>4616</v>
      </c>
      <c r="B1905" s="108" t="s">
        <v>3565</v>
      </c>
      <c r="C1905" s="109" t="s">
        <v>69</v>
      </c>
      <c r="D1905" s="109">
        <v>0</v>
      </c>
      <c r="E1905" s="126">
        <f ca="1">OFFSET(INDEX(Composições!A:J,MATCH(Orçamentária!A1905,Composições!A:A,0),8),2,0)</f>
        <v>0</v>
      </c>
      <c r="F1905" s="127">
        <f t="shared" ca="1" si="99"/>
        <v>0</v>
      </c>
      <c r="G1905" s="128" t="e">
        <f>IF(A1905&lt;&gt;"",IF(AND(#REF!="Padrão",$H$4=#REF!),BDI!$B$17,IF(AND(#REF!="Padrão",$H$4=#REF!),BDI!#REF!,IF(AND(#REF!="Diferenciado",$H$4=#REF!),BDI!$E$17,IF(AND(#REF!="Diferenciado",$H$4=#REF!),BDI!#REF!,IF(#REF!="ZERO",0))))),"")</f>
        <v>#REF!</v>
      </c>
      <c r="H1905" s="129" t="e">
        <f t="shared" ca="1" si="100"/>
        <v>#REF!</v>
      </c>
      <c r="I1905" s="127" t="e">
        <f t="shared" ca="1" si="101"/>
        <v>#REF!</v>
      </c>
    </row>
    <row r="1906" spans="1:9" hidden="1" x14ac:dyDescent="0.35">
      <c r="A1906" s="160" t="s">
        <v>4617</v>
      </c>
      <c r="B1906" s="108" t="s">
        <v>3566</v>
      </c>
      <c r="C1906" s="109" t="s">
        <v>16</v>
      </c>
      <c r="D1906" s="109">
        <v>0</v>
      </c>
      <c r="E1906" s="126">
        <f ca="1">OFFSET(INDEX(Composições!A:J,MATCH(Orçamentária!A1906,Composições!A:A,0),8),2,0)</f>
        <v>0</v>
      </c>
      <c r="F1906" s="127">
        <f t="shared" ca="1" si="99"/>
        <v>0</v>
      </c>
      <c r="G1906" s="128" t="e">
        <f>IF(A1906&lt;&gt;"",IF(AND(#REF!="Padrão",$H$4=#REF!),BDI!$B$17,IF(AND(#REF!="Padrão",$H$4=#REF!),BDI!#REF!,IF(AND(#REF!="Diferenciado",$H$4=#REF!),BDI!$E$17,IF(AND(#REF!="Diferenciado",$H$4=#REF!),BDI!#REF!,IF(#REF!="ZERO",0))))),"")</f>
        <v>#REF!</v>
      </c>
      <c r="H1906" s="129" t="e">
        <f t="shared" ca="1" si="100"/>
        <v>#REF!</v>
      </c>
      <c r="I1906" s="127" t="e">
        <f t="shared" ca="1" si="101"/>
        <v>#REF!</v>
      </c>
    </row>
    <row r="1907" spans="1:9" hidden="1" x14ac:dyDescent="0.35">
      <c r="A1907" s="160" t="s">
        <v>4618</v>
      </c>
      <c r="B1907" s="108" t="s">
        <v>3567</v>
      </c>
      <c r="C1907" s="109" t="s">
        <v>16</v>
      </c>
      <c r="D1907" s="109">
        <v>0</v>
      </c>
      <c r="E1907" s="126">
        <f ca="1">OFFSET(INDEX(Composições!A:J,MATCH(Orçamentária!A1907,Composições!A:A,0),8),2,0)</f>
        <v>0</v>
      </c>
      <c r="F1907" s="127">
        <f t="shared" ca="1" si="99"/>
        <v>0</v>
      </c>
      <c r="G1907" s="128" t="e">
        <f>IF(A1907&lt;&gt;"",IF(AND(#REF!="Padrão",$H$4=#REF!),BDI!$B$17,IF(AND(#REF!="Padrão",$H$4=#REF!),BDI!#REF!,IF(AND(#REF!="Diferenciado",$H$4=#REF!),BDI!$E$17,IF(AND(#REF!="Diferenciado",$H$4=#REF!),BDI!#REF!,IF(#REF!="ZERO",0))))),"")</f>
        <v>#REF!</v>
      </c>
      <c r="H1907" s="129" t="e">
        <f t="shared" ca="1" si="100"/>
        <v>#REF!</v>
      </c>
      <c r="I1907" s="127" t="e">
        <f t="shared" ca="1" si="101"/>
        <v>#REF!</v>
      </c>
    </row>
    <row r="1908" spans="1:9" hidden="1" x14ac:dyDescent="0.35">
      <c r="A1908" s="160" t="s">
        <v>4619</v>
      </c>
      <c r="B1908" s="108" t="s">
        <v>8332</v>
      </c>
      <c r="C1908" s="109" t="s">
        <v>16</v>
      </c>
      <c r="D1908" s="109">
        <v>0</v>
      </c>
      <c r="E1908" s="126" t="s">
        <v>402</v>
      </c>
      <c r="F1908" s="127" t="str">
        <f t="shared" si="99"/>
        <v/>
      </c>
      <c r="G1908" s="128" t="e">
        <f>IF(A1908&lt;&gt;"",IF(AND(#REF!="Padrão",$H$4=#REF!),BDI!$B$17,IF(AND(#REF!="Padrão",$H$4=#REF!),BDI!#REF!,IF(AND(#REF!="Diferenciado",$H$4=#REF!),BDI!$E$17,IF(AND(#REF!="Diferenciado",$H$4=#REF!),BDI!#REF!,IF(#REF!="ZERO",0))))),"")</f>
        <v>#REF!</v>
      </c>
      <c r="H1908" s="129" t="str">
        <f t="shared" si="100"/>
        <v/>
      </c>
      <c r="I1908" s="127" t="str">
        <f t="shared" si="101"/>
        <v/>
      </c>
    </row>
    <row r="1909" spans="1:9" hidden="1" x14ac:dyDescent="0.35">
      <c r="A1909" s="160" t="s">
        <v>4620</v>
      </c>
      <c r="B1909" s="108" t="s">
        <v>8333</v>
      </c>
      <c r="C1909" s="109" t="s">
        <v>16</v>
      </c>
      <c r="D1909" s="109">
        <v>0</v>
      </c>
      <c r="E1909" s="126" t="s">
        <v>402</v>
      </c>
      <c r="F1909" s="127" t="str">
        <f t="shared" si="99"/>
        <v/>
      </c>
      <c r="G1909" s="128" t="e">
        <f>IF(A1909&lt;&gt;"",IF(AND(#REF!="Padrão",$H$4=#REF!),BDI!$B$17,IF(AND(#REF!="Padrão",$H$4=#REF!),BDI!#REF!,IF(AND(#REF!="Diferenciado",$H$4=#REF!),BDI!$E$17,IF(AND(#REF!="Diferenciado",$H$4=#REF!),BDI!#REF!,IF(#REF!="ZERO",0))))),"")</f>
        <v>#REF!</v>
      </c>
      <c r="H1909" s="129" t="str">
        <f t="shared" si="100"/>
        <v/>
      </c>
      <c r="I1909" s="127" t="str">
        <f t="shared" si="101"/>
        <v/>
      </c>
    </row>
    <row r="1910" spans="1:9" hidden="1" x14ac:dyDescent="0.35">
      <c r="A1910" s="160" t="s">
        <v>4621</v>
      </c>
      <c r="B1910" s="108" t="s">
        <v>8334</v>
      </c>
      <c r="C1910" s="109" t="s">
        <v>16</v>
      </c>
      <c r="D1910" s="109">
        <v>0</v>
      </c>
      <c r="E1910" s="126" t="s">
        <v>402</v>
      </c>
      <c r="F1910" s="127" t="str">
        <f t="shared" si="99"/>
        <v/>
      </c>
      <c r="G1910" s="128" t="e">
        <f>IF(A1910&lt;&gt;"",IF(AND(#REF!="Padrão",$H$4=#REF!),BDI!$B$17,IF(AND(#REF!="Padrão",$H$4=#REF!),BDI!#REF!,IF(AND(#REF!="Diferenciado",$H$4=#REF!),BDI!$E$17,IF(AND(#REF!="Diferenciado",$H$4=#REF!),BDI!#REF!,IF(#REF!="ZERO",0))))),"")</f>
        <v>#REF!</v>
      </c>
      <c r="H1910" s="129" t="str">
        <f t="shared" si="100"/>
        <v/>
      </c>
      <c r="I1910" s="127" t="str">
        <f t="shared" si="101"/>
        <v/>
      </c>
    </row>
    <row r="1911" spans="1:9" hidden="1" x14ac:dyDescent="0.35">
      <c r="A1911" s="160" t="s">
        <v>4622</v>
      </c>
      <c r="B1911" s="108" t="s">
        <v>8335</v>
      </c>
      <c r="C1911" s="109" t="s">
        <v>16</v>
      </c>
      <c r="D1911" s="109">
        <v>0</v>
      </c>
      <c r="E1911" s="126" t="s">
        <v>402</v>
      </c>
      <c r="F1911" s="127" t="str">
        <f t="shared" si="99"/>
        <v/>
      </c>
      <c r="G1911" s="128" t="e">
        <f>IF(A1911&lt;&gt;"",IF(AND(#REF!="Padrão",$H$4=#REF!),BDI!$B$17,IF(AND(#REF!="Padrão",$H$4=#REF!),BDI!#REF!,IF(AND(#REF!="Diferenciado",$H$4=#REF!),BDI!$E$17,IF(AND(#REF!="Diferenciado",$H$4=#REF!),BDI!#REF!,IF(#REF!="ZERO",0))))),"")</f>
        <v>#REF!</v>
      </c>
      <c r="H1911" s="129" t="str">
        <f t="shared" si="100"/>
        <v/>
      </c>
      <c r="I1911" s="127" t="str">
        <f t="shared" si="101"/>
        <v/>
      </c>
    </row>
    <row r="1912" spans="1:9" hidden="1" x14ac:dyDescent="0.35">
      <c r="A1912" s="160" t="s">
        <v>4623</v>
      </c>
      <c r="B1912" s="108" t="s">
        <v>8336</v>
      </c>
      <c r="C1912" s="109" t="s">
        <v>16</v>
      </c>
      <c r="D1912" s="109">
        <v>0</v>
      </c>
      <c r="E1912" s="126" t="s">
        <v>402</v>
      </c>
      <c r="F1912" s="127" t="str">
        <f t="shared" si="99"/>
        <v/>
      </c>
      <c r="G1912" s="128" t="e">
        <f>IF(A1912&lt;&gt;"",IF(AND(#REF!="Padrão",$H$4=#REF!),BDI!$B$17,IF(AND(#REF!="Padrão",$H$4=#REF!),BDI!#REF!,IF(AND(#REF!="Diferenciado",$H$4=#REF!),BDI!$E$17,IF(AND(#REF!="Diferenciado",$H$4=#REF!),BDI!#REF!,IF(#REF!="ZERO",0))))),"")</f>
        <v>#REF!</v>
      </c>
      <c r="H1912" s="129" t="str">
        <f t="shared" si="100"/>
        <v/>
      </c>
      <c r="I1912" s="127" t="str">
        <f t="shared" si="101"/>
        <v/>
      </c>
    </row>
    <row r="1913" spans="1:9" hidden="1" x14ac:dyDescent="0.35">
      <c r="A1913" s="160" t="s">
        <v>4624</v>
      </c>
      <c r="B1913" s="108" t="s">
        <v>8337</v>
      </c>
      <c r="C1913" s="109" t="s">
        <v>16</v>
      </c>
      <c r="D1913" s="109">
        <v>0</v>
      </c>
      <c r="E1913" s="126" t="s">
        <v>402</v>
      </c>
      <c r="F1913" s="127" t="str">
        <f t="shared" si="99"/>
        <v/>
      </c>
      <c r="G1913" s="128" t="e">
        <f>IF(A1913&lt;&gt;"",IF(AND(#REF!="Padrão",$H$4=#REF!),BDI!$B$17,IF(AND(#REF!="Padrão",$H$4=#REF!),BDI!#REF!,IF(AND(#REF!="Diferenciado",$H$4=#REF!),BDI!$E$17,IF(AND(#REF!="Diferenciado",$H$4=#REF!),BDI!#REF!,IF(#REF!="ZERO",0))))),"")</f>
        <v>#REF!</v>
      </c>
      <c r="H1913" s="129" t="str">
        <f t="shared" si="100"/>
        <v/>
      </c>
      <c r="I1913" s="127" t="str">
        <f t="shared" si="101"/>
        <v/>
      </c>
    </row>
    <row r="1914" spans="1:9" hidden="1" x14ac:dyDescent="0.35">
      <c r="A1914" s="160" t="s">
        <v>4625</v>
      </c>
      <c r="B1914" s="108" t="s">
        <v>3568</v>
      </c>
      <c r="C1914" s="109" t="s">
        <v>16</v>
      </c>
      <c r="D1914" s="109">
        <v>0</v>
      </c>
      <c r="E1914" s="126" t="s">
        <v>402</v>
      </c>
      <c r="F1914" s="127" t="str">
        <f t="shared" si="99"/>
        <v/>
      </c>
      <c r="G1914" s="128" t="e">
        <f>IF(A1914&lt;&gt;"",IF(AND(#REF!="Padrão",$H$4=#REF!),BDI!$B$17,IF(AND(#REF!="Padrão",$H$4=#REF!),BDI!#REF!,IF(AND(#REF!="Diferenciado",$H$4=#REF!),BDI!$E$17,IF(AND(#REF!="Diferenciado",$H$4=#REF!),BDI!#REF!,IF(#REF!="ZERO",0))))),"")</f>
        <v>#REF!</v>
      </c>
      <c r="H1914" s="129" t="str">
        <f t="shared" si="100"/>
        <v/>
      </c>
      <c r="I1914" s="127" t="str">
        <f t="shared" si="101"/>
        <v/>
      </c>
    </row>
    <row r="1915" spans="1:9" hidden="1" x14ac:dyDescent="0.35">
      <c r="A1915" s="160" t="s">
        <v>4626</v>
      </c>
      <c r="B1915" s="108" t="s">
        <v>3569</v>
      </c>
      <c r="C1915" s="109" t="s">
        <v>16</v>
      </c>
      <c r="D1915" s="109">
        <v>0</v>
      </c>
      <c r="E1915" s="126" t="s">
        <v>402</v>
      </c>
      <c r="F1915" s="127" t="str">
        <f t="shared" si="99"/>
        <v/>
      </c>
      <c r="G1915" s="128" t="e">
        <f>IF(A1915&lt;&gt;"",IF(AND(#REF!="Padrão",$H$4=#REF!),BDI!$B$17,IF(AND(#REF!="Padrão",$H$4=#REF!),BDI!#REF!,IF(AND(#REF!="Diferenciado",$H$4=#REF!),BDI!$E$17,IF(AND(#REF!="Diferenciado",$H$4=#REF!),BDI!#REF!,IF(#REF!="ZERO",0))))),"")</f>
        <v>#REF!</v>
      </c>
      <c r="H1915" s="129" t="str">
        <f t="shared" si="100"/>
        <v/>
      </c>
      <c r="I1915" s="127" t="str">
        <f t="shared" si="101"/>
        <v/>
      </c>
    </row>
    <row r="1916" spans="1:9" hidden="1" x14ac:dyDescent="0.35">
      <c r="A1916" s="160" t="s">
        <v>4627</v>
      </c>
      <c r="B1916" s="108" t="s">
        <v>3570</v>
      </c>
      <c r="C1916" s="109" t="s">
        <v>16</v>
      </c>
      <c r="D1916" s="109">
        <v>0</v>
      </c>
      <c r="E1916" s="126" t="s">
        <v>402</v>
      </c>
      <c r="F1916" s="127" t="str">
        <f t="shared" si="99"/>
        <v/>
      </c>
      <c r="G1916" s="128" t="e">
        <f>IF(A1916&lt;&gt;"",IF(AND(#REF!="Padrão",$H$4=#REF!),BDI!$B$17,IF(AND(#REF!="Padrão",$H$4=#REF!),BDI!#REF!,IF(AND(#REF!="Diferenciado",$H$4=#REF!),BDI!$E$17,IF(AND(#REF!="Diferenciado",$H$4=#REF!),BDI!#REF!,IF(#REF!="ZERO",0))))),"")</f>
        <v>#REF!</v>
      </c>
      <c r="H1916" s="129" t="str">
        <f t="shared" si="100"/>
        <v/>
      </c>
      <c r="I1916" s="127" t="str">
        <f t="shared" si="101"/>
        <v/>
      </c>
    </row>
    <row r="1917" spans="1:9" hidden="1" x14ac:dyDescent="0.35">
      <c r="A1917" s="160" t="s">
        <v>4628</v>
      </c>
      <c r="B1917" s="108" t="s">
        <v>3571</v>
      </c>
      <c r="C1917" s="109" t="s">
        <v>16</v>
      </c>
      <c r="D1917" s="109">
        <v>0</v>
      </c>
      <c r="E1917" s="126" t="s">
        <v>402</v>
      </c>
      <c r="F1917" s="127" t="str">
        <f t="shared" si="99"/>
        <v/>
      </c>
      <c r="G1917" s="128" t="e">
        <f>IF(A1917&lt;&gt;"",IF(AND(#REF!="Padrão",$H$4=#REF!),BDI!$B$17,IF(AND(#REF!="Padrão",$H$4=#REF!),BDI!#REF!,IF(AND(#REF!="Diferenciado",$H$4=#REF!),BDI!$E$17,IF(AND(#REF!="Diferenciado",$H$4=#REF!),BDI!#REF!,IF(#REF!="ZERO",0))))),"")</f>
        <v>#REF!</v>
      </c>
      <c r="H1917" s="129" t="str">
        <f t="shared" si="100"/>
        <v/>
      </c>
      <c r="I1917" s="127" t="str">
        <f t="shared" si="101"/>
        <v/>
      </c>
    </row>
    <row r="1918" spans="1:9" hidden="1" x14ac:dyDescent="0.35">
      <c r="A1918" s="160" t="s">
        <v>4629</v>
      </c>
      <c r="B1918" s="108" t="s">
        <v>3572</v>
      </c>
      <c r="C1918" s="109" t="s">
        <v>16</v>
      </c>
      <c r="D1918" s="109">
        <v>0</v>
      </c>
      <c r="E1918" s="126" t="s">
        <v>402</v>
      </c>
      <c r="F1918" s="127" t="str">
        <f t="shared" si="99"/>
        <v/>
      </c>
      <c r="G1918" s="128" t="e">
        <f>IF(A1918&lt;&gt;"",IF(AND(#REF!="Padrão",$H$4=#REF!),BDI!$B$17,IF(AND(#REF!="Padrão",$H$4=#REF!),BDI!#REF!,IF(AND(#REF!="Diferenciado",$H$4=#REF!),BDI!$E$17,IF(AND(#REF!="Diferenciado",$H$4=#REF!),BDI!#REF!,IF(#REF!="ZERO",0))))),"")</f>
        <v>#REF!</v>
      </c>
      <c r="H1918" s="129" t="str">
        <f t="shared" si="100"/>
        <v/>
      </c>
      <c r="I1918" s="127" t="str">
        <f t="shared" si="101"/>
        <v/>
      </c>
    </row>
    <row r="1919" spans="1:9" hidden="1" x14ac:dyDescent="0.35">
      <c r="A1919" s="160" t="s">
        <v>4630</v>
      </c>
      <c r="B1919" s="108" t="s">
        <v>3573</v>
      </c>
      <c r="C1919" s="109" t="s">
        <v>16</v>
      </c>
      <c r="D1919" s="109">
        <v>0</v>
      </c>
      <c r="E1919" s="126" t="s">
        <v>402</v>
      </c>
      <c r="F1919" s="127" t="str">
        <f t="shared" si="99"/>
        <v/>
      </c>
      <c r="G1919" s="128" t="e">
        <f>IF(A1919&lt;&gt;"",IF(AND(#REF!="Padrão",$H$4=#REF!),BDI!$B$17,IF(AND(#REF!="Padrão",$H$4=#REF!),BDI!#REF!,IF(AND(#REF!="Diferenciado",$H$4=#REF!),BDI!$E$17,IF(AND(#REF!="Diferenciado",$H$4=#REF!),BDI!#REF!,IF(#REF!="ZERO",0))))),"")</f>
        <v>#REF!</v>
      </c>
      <c r="H1919" s="129" t="str">
        <f t="shared" si="100"/>
        <v/>
      </c>
      <c r="I1919" s="127" t="str">
        <f t="shared" si="101"/>
        <v/>
      </c>
    </row>
    <row r="1920" spans="1:9" hidden="1" x14ac:dyDescent="0.35">
      <c r="A1920" s="160" t="s">
        <v>4631</v>
      </c>
      <c r="B1920" s="108" t="s">
        <v>3574</v>
      </c>
      <c r="C1920" s="109" t="s">
        <v>16</v>
      </c>
      <c r="D1920" s="109">
        <v>0</v>
      </c>
      <c r="E1920" s="126">
        <f ca="1">OFFSET(INDEX(Composições!A:J,MATCH(Orçamentária!A1920,Composições!A:A,0),8),2,0)</f>
        <v>0</v>
      </c>
      <c r="F1920" s="127">
        <f t="shared" ca="1" si="99"/>
        <v>0</v>
      </c>
      <c r="G1920" s="128" t="e">
        <f>IF(A1920&lt;&gt;"",IF(AND(#REF!="Padrão",$H$4=#REF!),BDI!$B$17,IF(AND(#REF!="Padrão",$H$4=#REF!),BDI!#REF!,IF(AND(#REF!="Diferenciado",$H$4=#REF!),BDI!$E$17,IF(AND(#REF!="Diferenciado",$H$4=#REF!),BDI!#REF!,IF(#REF!="ZERO",0))))),"")</f>
        <v>#REF!</v>
      </c>
      <c r="H1920" s="129" t="e">
        <f t="shared" ca="1" si="100"/>
        <v>#REF!</v>
      </c>
      <c r="I1920" s="127" t="e">
        <f t="shared" ca="1" si="101"/>
        <v>#REF!</v>
      </c>
    </row>
    <row r="1921" spans="1:9" hidden="1" x14ac:dyDescent="0.35">
      <c r="A1921" s="160" t="s">
        <v>4632</v>
      </c>
      <c r="B1921" s="108" t="s">
        <v>3575</v>
      </c>
      <c r="C1921" s="109" t="s">
        <v>16</v>
      </c>
      <c r="D1921" s="109">
        <v>0</v>
      </c>
      <c r="E1921" s="126">
        <f ca="1">OFFSET(INDEX(Composições!A:J,MATCH(Orçamentária!A1921,Composições!A:A,0),8),2,0)</f>
        <v>0</v>
      </c>
      <c r="F1921" s="127">
        <f t="shared" ca="1" si="99"/>
        <v>0</v>
      </c>
      <c r="G1921" s="128" t="e">
        <f>IF(A1921&lt;&gt;"",IF(AND(#REF!="Padrão",$H$4=#REF!),BDI!$B$17,IF(AND(#REF!="Padrão",$H$4=#REF!),BDI!#REF!,IF(AND(#REF!="Diferenciado",$H$4=#REF!),BDI!$E$17,IF(AND(#REF!="Diferenciado",$H$4=#REF!),BDI!#REF!,IF(#REF!="ZERO",0))))),"")</f>
        <v>#REF!</v>
      </c>
      <c r="H1921" s="129" t="e">
        <f t="shared" ca="1" si="100"/>
        <v>#REF!</v>
      </c>
      <c r="I1921" s="127" t="e">
        <f t="shared" ca="1" si="101"/>
        <v>#REF!</v>
      </c>
    </row>
    <row r="1922" spans="1:9" hidden="1" x14ac:dyDescent="0.35">
      <c r="A1922" s="160" t="s">
        <v>4633</v>
      </c>
      <c r="B1922" s="108" t="s">
        <v>3576</v>
      </c>
      <c r="C1922" s="109" t="s">
        <v>16</v>
      </c>
      <c r="D1922" s="109">
        <v>0</v>
      </c>
      <c r="E1922" s="126">
        <f ca="1">OFFSET(INDEX(Composições!A:J,MATCH(Orçamentária!A1922,Composições!A:A,0),8),2,0)</f>
        <v>0</v>
      </c>
      <c r="F1922" s="127">
        <f t="shared" ca="1" si="99"/>
        <v>0</v>
      </c>
      <c r="G1922" s="128" t="e">
        <f>IF(A1922&lt;&gt;"",IF(AND(#REF!="Padrão",$H$4=#REF!),BDI!$B$17,IF(AND(#REF!="Padrão",$H$4=#REF!),BDI!#REF!,IF(AND(#REF!="Diferenciado",$H$4=#REF!),BDI!$E$17,IF(AND(#REF!="Diferenciado",$H$4=#REF!),BDI!#REF!,IF(#REF!="ZERO",0))))),"")</f>
        <v>#REF!</v>
      </c>
      <c r="H1922" s="129" t="e">
        <f t="shared" ca="1" si="100"/>
        <v>#REF!</v>
      </c>
      <c r="I1922" s="127" t="e">
        <f t="shared" ca="1" si="101"/>
        <v>#REF!</v>
      </c>
    </row>
    <row r="1923" spans="1:9" hidden="1" x14ac:dyDescent="0.35">
      <c r="A1923" s="160" t="s">
        <v>4634</v>
      </c>
      <c r="B1923" s="108" t="s">
        <v>3577</v>
      </c>
      <c r="C1923" s="109" t="s">
        <v>16</v>
      </c>
      <c r="D1923" s="109">
        <v>0</v>
      </c>
      <c r="E1923" s="126">
        <f ca="1">OFFSET(INDEX(Composições!A:J,MATCH(Orçamentária!A1923,Composições!A:A,0),8),2,0)</f>
        <v>0</v>
      </c>
      <c r="F1923" s="127">
        <f t="shared" ca="1" si="99"/>
        <v>0</v>
      </c>
      <c r="G1923" s="128" t="e">
        <f>IF(A1923&lt;&gt;"",IF(AND(#REF!="Padrão",$H$4=#REF!),BDI!$B$17,IF(AND(#REF!="Padrão",$H$4=#REF!),BDI!#REF!,IF(AND(#REF!="Diferenciado",$H$4=#REF!),BDI!$E$17,IF(AND(#REF!="Diferenciado",$H$4=#REF!),BDI!#REF!,IF(#REF!="ZERO",0))))),"")</f>
        <v>#REF!</v>
      </c>
      <c r="H1923" s="129" t="e">
        <f t="shared" ca="1" si="100"/>
        <v>#REF!</v>
      </c>
      <c r="I1923" s="127" t="e">
        <f t="shared" ca="1" si="101"/>
        <v>#REF!</v>
      </c>
    </row>
    <row r="1924" spans="1:9" hidden="1" x14ac:dyDescent="0.35">
      <c r="A1924" s="160" t="s">
        <v>4635</v>
      </c>
      <c r="B1924" s="108" t="s">
        <v>3578</v>
      </c>
      <c r="C1924" s="109" t="s">
        <v>16</v>
      </c>
      <c r="D1924" s="109">
        <v>0</v>
      </c>
      <c r="E1924" s="126">
        <f ca="1">OFFSET(INDEX(Composições!A:J,MATCH(Orçamentária!A1924,Composições!A:A,0),8),2,0)</f>
        <v>0</v>
      </c>
      <c r="F1924" s="127">
        <f t="shared" ca="1" si="99"/>
        <v>0</v>
      </c>
      <c r="G1924" s="128" t="e">
        <f>IF(A1924&lt;&gt;"",IF(AND(#REF!="Padrão",$H$4=#REF!),BDI!$B$17,IF(AND(#REF!="Padrão",$H$4=#REF!),BDI!#REF!,IF(AND(#REF!="Diferenciado",$H$4=#REF!),BDI!$E$17,IF(AND(#REF!="Diferenciado",$H$4=#REF!),BDI!#REF!,IF(#REF!="ZERO",0))))),"")</f>
        <v>#REF!</v>
      </c>
      <c r="H1924" s="129" t="e">
        <f t="shared" ca="1" si="100"/>
        <v>#REF!</v>
      </c>
      <c r="I1924" s="127" t="e">
        <f t="shared" ca="1" si="101"/>
        <v>#REF!</v>
      </c>
    </row>
    <row r="1925" spans="1:9" hidden="1" x14ac:dyDescent="0.35">
      <c r="A1925" s="160" t="s">
        <v>4636</v>
      </c>
      <c r="B1925" s="108" t="s">
        <v>3579</v>
      </c>
      <c r="C1925" s="109" t="s">
        <v>16</v>
      </c>
      <c r="D1925" s="109">
        <v>0</v>
      </c>
      <c r="E1925" s="126" t="s">
        <v>402</v>
      </c>
      <c r="F1925" s="127" t="str">
        <f t="shared" si="99"/>
        <v/>
      </c>
      <c r="G1925" s="128" t="e">
        <f>IF(A1925&lt;&gt;"",IF(AND(#REF!="Padrão",$H$4=#REF!),BDI!$B$17,IF(AND(#REF!="Padrão",$H$4=#REF!),BDI!#REF!,IF(AND(#REF!="Diferenciado",$H$4=#REF!),BDI!$E$17,IF(AND(#REF!="Diferenciado",$H$4=#REF!),BDI!#REF!,IF(#REF!="ZERO",0))))),"")</f>
        <v>#REF!</v>
      </c>
      <c r="H1925" s="129" t="str">
        <f t="shared" si="100"/>
        <v/>
      </c>
      <c r="I1925" s="127" t="str">
        <f t="shared" si="101"/>
        <v/>
      </c>
    </row>
    <row r="1926" spans="1:9" hidden="1" x14ac:dyDescent="0.35">
      <c r="A1926" s="160" t="s">
        <v>4637</v>
      </c>
      <c r="B1926" s="108" t="s">
        <v>3580</v>
      </c>
      <c r="C1926" s="109" t="s">
        <v>16</v>
      </c>
      <c r="D1926" s="109">
        <v>0</v>
      </c>
      <c r="E1926" s="126">
        <f ca="1">OFFSET(INDEX(Composições!A:J,MATCH(Orçamentária!A1926,Composições!A:A,0),8),2,0)</f>
        <v>0</v>
      </c>
      <c r="F1926" s="127">
        <f t="shared" ca="1" si="99"/>
        <v>0</v>
      </c>
      <c r="G1926" s="128" t="e">
        <f>IF(A1926&lt;&gt;"",IF(AND(#REF!="Padrão",$H$4=#REF!),BDI!$B$17,IF(AND(#REF!="Padrão",$H$4=#REF!),BDI!#REF!,IF(AND(#REF!="Diferenciado",$H$4=#REF!),BDI!$E$17,IF(AND(#REF!="Diferenciado",$H$4=#REF!),BDI!#REF!,IF(#REF!="ZERO",0))))),"")</f>
        <v>#REF!</v>
      </c>
      <c r="H1926" s="129" t="e">
        <f t="shared" ca="1" si="100"/>
        <v>#REF!</v>
      </c>
      <c r="I1926" s="127" t="e">
        <f t="shared" ca="1" si="101"/>
        <v>#REF!</v>
      </c>
    </row>
    <row r="1927" spans="1:9" hidden="1" x14ac:dyDescent="0.35">
      <c r="A1927" s="160" t="s">
        <v>4638</v>
      </c>
      <c r="B1927" s="108" t="s">
        <v>3581</v>
      </c>
      <c r="C1927" s="109" t="s">
        <v>16</v>
      </c>
      <c r="D1927" s="109">
        <v>0</v>
      </c>
      <c r="E1927" s="126" t="s">
        <v>402</v>
      </c>
      <c r="F1927" s="127" t="str">
        <f t="shared" si="99"/>
        <v/>
      </c>
      <c r="G1927" s="128" t="e">
        <f>IF(A1927&lt;&gt;"",IF(AND(#REF!="Padrão",$H$4=#REF!),BDI!$B$17,IF(AND(#REF!="Padrão",$H$4=#REF!),BDI!#REF!,IF(AND(#REF!="Diferenciado",$H$4=#REF!),BDI!$E$17,IF(AND(#REF!="Diferenciado",$H$4=#REF!),BDI!#REF!,IF(#REF!="ZERO",0))))),"")</f>
        <v>#REF!</v>
      </c>
      <c r="H1927" s="129" t="str">
        <f t="shared" si="100"/>
        <v/>
      </c>
      <c r="I1927" s="127" t="str">
        <f t="shared" si="101"/>
        <v/>
      </c>
    </row>
    <row r="1928" spans="1:9" hidden="1" x14ac:dyDescent="0.35">
      <c r="A1928" s="160" t="s">
        <v>4639</v>
      </c>
      <c r="B1928" s="108" t="s">
        <v>3582</v>
      </c>
      <c r="C1928" s="109" t="s">
        <v>16</v>
      </c>
      <c r="D1928" s="109">
        <v>0</v>
      </c>
      <c r="E1928" s="126">
        <f ca="1">OFFSET(INDEX(Composições!A:J,MATCH(Orçamentária!A1928,Composições!A:A,0),8),2,0)</f>
        <v>0</v>
      </c>
      <c r="F1928" s="127">
        <f t="shared" ca="1" si="99"/>
        <v>0</v>
      </c>
      <c r="G1928" s="128" t="e">
        <f>IF(A1928&lt;&gt;"",IF(AND(#REF!="Padrão",$H$4=#REF!),BDI!$B$17,IF(AND(#REF!="Padrão",$H$4=#REF!),BDI!#REF!,IF(AND(#REF!="Diferenciado",$H$4=#REF!),BDI!$E$17,IF(AND(#REF!="Diferenciado",$H$4=#REF!),BDI!#REF!,IF(#REF!="ZERO",0))))),"")</f>
        <v>#REF!</v>
      </c>
      <c r="H1928" s="129" t="e">
        <f t="shared" ca="1" si="100"/>
        <v>#REF!</v>
      </c>
      <c r="I1928" s="127" t="e">
        <f t="shared" ca="1" si="101"/>
        <v>#REF!</v>
      </c>
    </row>
    <row r="1929" spans="1:9" hidden="1" x14ac:dyDescent="0.35">
      <c r="A1929" s="160" t="s">
        <v>4640</v>
      </c>
      <c r="B1929" s="108" t="s">
        <v>3583</v>
      </c>
      <c r="C1929" s="109" t="s">
        <v>16</v>
      </c>
      <c r="D1929" s="109">
        <v>0</v>
      </c>
      <c r="E1929" s="126" t="s">
        <v>402</v>
      </c>
      <c r="F1929" s="127" t="str">
        <f t="shared" si="99"/>
        <v/>
      </c>
      <c r="G1929" s="128" t="e">
        <f>IF(A1929&lt;&gt;"",IF(AND(#REF!="Padrão",$H$4=#REF!),BDI!$B$17,IF(AND(#REF!="Padrão",$H$4=#REF!),BDI!#REF!,IF(AND(#REF!="Diferenciado",$H$4=#REF!),BDI!$E$17,IF(AND(#REF!="Diferenciado",$H$4=#REF!),BDI!#REF!,IF(#REF!="ZERO",0))))),"")</f>
        <v>#REF!</v>
      </c>
      <c r="H1929" s="129" t="str">
        <f t="shared" si="100"/>
        <v/>
      </c>
      <c r="I1929" s="127" t="str">
        <f t="shared" si="101"/>
        <v/>
      </c>
    </row>
    <row r="1930" spans="1:9" hidden="1" x14ac:dyDescent="0.35">
      <c r="A1930" s="160" t="s">
        <v>4641</v>
      </c>
      <c r="B1930" s="108" t="s">
        <v>3584</v>
      </c>
      <c r="C1930" s="109" t="s">
        <v>16</v>
      </c>
      <c r="D1930" s="109">
        <v>0</v>
      </c>
      <c r="E1930" s="126">
        <f ca="1">OFFSET(INDEX(Composições!A:J,MATCH(Orçamentária!A1930,Composições!A:A,0),8),2,0)</f>
        <v>0</v>
      </c>
      <c r="F1930" s="127">
        <f t="shared" ca="1" si="99"/>
        <v>0</v>
      </c>
      <c r="G1930" s="128" t="e">
        <f>IF(A1930&lt;&gt;"",IF(AND(#REF!="Padrão",$H$4=#REF!),BDI!$B$17,IF(AND(#REF!="Padrão",$H$4=#REF!),BDI!#REF!,IF(AND(#REF!="Diferenciado",$H$4=#REF!),BDI!$E$17,IF(AND(#REF!="Diferenciado",$H$4=#REF!),BDI!#REF!,IF(#REF!="ZERO",0))))),"")</f>
        <v>#REF!</v>
      </c>
      <c r="H1930" s="129" t="e">
        <f t="shared" ca="1" si="100"/>
        <v>#REF!</v>
      </c>
      <c r="I1930" s="127" t="e">
        <f t="shared" ca="1" si="101"/>
        <v>#REF!</v>
      </c>
    </row>
    <row r="1931" spans="1:9" hidden="1" x14ac:dyDescent="0.35">
      <c r="A1931" s="160" t="s">
        <v>4642</v>
      </c>
      <c r="B1931" s="108" t="s">
        <v>3585</v>
      </c>
      <c r="C1931" s="109" t="s">
        <v>16</v>
      </c>
      <c r="D1931" s="109">
        <v>0</v>
      </c>
      <c r="E1931" s="126" t="s">
        <v>402</v>
      </c>
      <c r="F1931" s="127" t="str">
        <f t="shared" si="99"/>
        <v/>
      </c>
      <c r="G1931" s="128" t="e">
        <f>IF(A1931&lt;&gt;"",IF(AND(#REF!="Padrão",$H$4=#REF!),BDI!$B$17,IF(AND(#REF!="Padrão",$H$4=#REF!),BDI!#REF!,IF(AND(#REF!="Diferenciado",$H$4=#REF!),BDI!$E$17,IF(AND(#REF!="Diferenciado",$H$4=#REF!),BDI!#REF!,IF(#REF!="ZERO",0))))),"")</f>
        <v>#REF!</v>
      </c>
      <c r="H1931" s="129" t="str">
        <f t="shared" si="100"/>
        <v/>
      </c>
      <c r="I1931" s="127" t="str">
        <f t="shared" si="101"/>
        <v/>
      </c>
    </row>
    <row r="1932" spans="1:9" hidden="1" x14ac:dyDescent="0.35">
      <c r="A1932" s="160" t="s">
        <v>4643</v>
      </c>
      <c r="B1932" s="108" t="s">
        <v>3586</v>
      </c>
      <c r="C1932" s="109" t="s">
        <v>16</v>
      </c>
      <c r="D1932" s="109">
        <v>0</v>
      </c>
      <c r="E1932" s="126" t="s">
        <v>402</v>
      </c>
      <c r="F1932" s="127" t="str">
        <f t="shared" si="99"/>
        <v/>
      </c>
      <c r="G1932" s="128" t="e">
        <f>IF(A1932&lt;&gt;"",IF(AND(#REF!="Padrão",$H$4=#REF!),BDI!$B$17,IF(AND(#REF!="Padrão",$H$4=#REF!),BDI!#REF!,IF(AND(#REF!="Diferenciado",$H$4=#REF!),BDI!$E$17,IF(AND(#REF!="Diferenciado",$H$4=#REF!),BDI!#REF!,IF(#REF!="ZERO",0))))),"")</f>
        <v>#REF!</v>
      </c>
      <c r="H1932" s="129" t="str">
        <f t="shared" si="100"/>
        <v/>
      </c>
      <c r="I1932" s="127" t="str">
        <f t="shared" si="101"/>
        <v/>
      </c>
    </row>
    <row r="1933" spans="1:9" hidden="1" x14ac:dyDescent="0.35">
      <c r="A1933" s="160" t="s">
        <v>4644</v>
      </c>
      <c r="B1933" s="108" t="s">
        <v>3587</v>
      </c>
      <c r="C1933" s="109" t="s">
        <v>16</v>
      </c>
      <c r="D1933" s="109">
        <v>0</v>
      </c>
      <c r="E1933" s="126">
        <f ca="1">OFFSET(INDEX(Composições!A:J,MATCH(Orçamentária!A1933,Composições!A:A,0),8),2,0)</f>
        <v>0</v>
      </c>
      <c r="F1933" s="127">
        <f t="shared" ca="1" si="99"/>
        <v>0</v>
      </c>
      <c r="G1933" s="128" t="e">
        <f>IF(A1933&lt;&gt;"",IF(AND(#REF!="Padrão",$H$4=#REF!),BDI!$B$17,IF(AND(#REF!="Padrão",$H$4=#REF!),BDI!#REF!,IF(AND(#REF!="Diferenciado",$H$4=#REF!),BDI!$E$17,IF(AND(#REF!="Diferenciado",$H$4=#REF!),BDI!#REF!,IF(#REF!="ZERO",0))))),"")</f>
        <v>#REF!</v>
      </c>
      <c r="H1933" s="129" t="e">
        <f t="shared" ca="1" si="100"/>
        <v>#REF!</v>
      </c>
      <c r="I1933" s="127" t="e">
        <f t="shared" ca="1" si="101"/>
        <v>#REF!</v>
      </c>
    </row>
    <row r="1934" spans="1:9" hidden="1" x14ac:dyDescent="0.35">
      <c r="A1934" s="160" t="s">
        <v>4645</v>
      </c>
      <c r="B1934" s="108" t="s">
        <v>3588</v>
      </c>
      <c r="C1934" s="109" t="s">
        <v>16</v>
      </c>
      <c r="D1934" s="109">
        <v>0</v>
      </c>
      <c r="E1934" s="126" t="s">
        <v>402</v>
      </c>
      <c r="F1934" s="127" t="str">
        <f t="shared" si="99"/>
        <v/>
      </c>
      <c r="G1934" s="128" t="e">
        <f>IF(A1934&lt;&gt;"",IF(AND(#REF!="Padrão",$H$4=#REF!),BDI!$B$17,IF(AND(#REF!="Padrão",$H$4=#REF!),BDI!#REF!,IF(AND(#REF!="Diferenciado",$H$4=#REF!),BDI!$E$17,IF(AND(#REF!="Diferenciado",$H$4=#REF!),BDI!#REF!,IF(#REF!="ZERO",0))))),"")</f>
        <v>#REF!</v>
      </c>
      <c r="H1934" s="129" t="str">
        <f t="shared" si="100"/>
        <v/>
      </c>
      <c r="I1934" s="127" t="str">
        <f t="shared" si="101"/>
        <v/>
      </c>
    </row>
    <row r="1935" spans="1:9" hidden="1" x14ac:dyDescent="0.35">
      <c r="A1935" s="160" t="s">
        <v>4646</v>
      </c>
      <c r="B1935" s="108" t="s">
        <v>3589</v>
      </c>
      <c r="C1935" s="109" t="s">
        <v>16</v>
      </c>
      <c r="D1935" s="109">
        <v>0</v>
      </c>
      <c r="E1935" s="126" t="s">
        <v>402</v>
      </c>
      <c r="F1935" s="127" t="str">
        <f t="shared" si="99"/>
        <v/>
      </c>
      <c r="G1935" s="128" t="e">
        <f>IF(A1935&lt;&gt;"",IF(AND(#REF!="Padrão",$H$4=#REF!),BDI!$B$17,IF(AND(#REF!="Padrão",$H$4=#REF!),BDI!#REF!,IF(AND(#REF!="Diferenciado",$H$4=#REF!),BDI!$E$17,IF(AND(#REF!="Diferenciado",$H$4=#REF!),BDI!#REF!,IF(#REF!="ZERO",0))))),"")</f>
        <v>#REF!</v>
      </c>
      <c r="H1935" s="129" t="str">
        <f t="shared" si="100"/>
        <v/>
      </c>
      <c r="I1935" s="127" t="str">
        <f t="shared" si="101"/>
        <v/>
      </c>
    </row>
    <row r="1936" spans="1:9" hidden="1" x14ac:dyDescent="0.35">
      <c r="A1936" s="160" t="s">
        <v>4647</v>
      </c>
      <c r="B1936" s="108" t="s">
        <v>7944</v>
      </c>
      <c r="C1936" s="109" t="s">
        <v>16</v>
      </c>
      <c r="D1936" s="109">
        <v>0</v>
      </c>
      <c r="E1936" s="126" t="s">
        <v>402</v>
      </c>
      <c r="F1936" s="127" t="str">
        <f t="shared" si="99"/>
        <v/>
      </c>
      <c r="G1936" s="128" t="e">
        <f>IF(A1936&lt;&gt;"",IF(AND(#REF!="Padrão",$H$4=#REF!),BDI!$B$17,IF(AND(#REF!="Padrão",$H$4=#REF!),BDI!#REF!,IF(AND(#REF!="Diferenciado",$H$4=#REF!),BDI!$E$17,IF(AND(#REF!="Diferenciado",$H$4=#REF!),BDI!#REF!,IF(#REF!="ZERO",0))))),"")</f>
        <v>#REF!</v>
      </c>
      <c r="H1936" s="129" t="str">
        <f t="shared" si="100"/>
        <v/>
      </c>
      <c r="I1936" s="127" t="str">
        <f t="shared" si="101"/>
        <v/>
      </c>
    </row>
    <row r="1937" spans="1:9" hidden="1" x14ac:dyDescent="0.35">
      <c r="A1937" s="160" t="s">
        <v>4648</v>
      </c>
      <c r="B1937" s="108" t="s">
        <v>7945</v>
      </c>
      <c r="C1937" s="109" t="s">
        <v>16</v>
      </c>
      <c r="D1937" s="109">
        <v>0</v>
      </c>
      <c r="E1937" s="126" t="s">
        <v>402</v>
      </c>
      <c r="F1937" s="127" t="str">
        <f t="shared" si="99"/>
        <v/>
      </c>
      <c r="G1937" s="128" t="e">
        <f>IF(A1937&lt;&gt;"",IF(AND(#REF!="Padrão",$H$4=#REF!),BDI!$B$17,IF(AND(#REF!="Padrão",$H$4=#REF!),BDI!#REF!,IF(AND(#REF!="Diferenciado",$H$4=#REF!),BDI!$E$17,IF(AND(#REF!="Diferenciado",$H$4=#REF!),BDI!#REF!,IF(#REF!="ZERO",0))))),"")</f>
        <v>#REF!</v>
      </c>
      <c r="H1937" s="129" t="str">
        <f t="shared" si="100"/>
        <v/>
      </c>
      <c r="I1937" s="127" t="str">
        <f t="shared" si="101"/>
        <v/>
      </c>
    </row>
    <row r="1938" spans="1:9" hidden="1" x14ac:dyDescent="0.35">
      <c r="A1938" s="160" t="s">
        <v>4649</v>
      </c>
      <c r="B1938" s="108" t="s">
        <v>3238</v>
      </c>
      <c r="C1938" s="109" t="s">
        <v>16</v>
      </c>
      <c r="D1938" s="109">
        <v>0</v>
      </c>
      <c r="E1938" s="126" t="s">
        <v>402</v>
      </c>
      <c r="F1938" s="127" t="str">
        <f t="shared" si="99"/>
        <v/>
      </c>
      <c r="G1938" s="128" t="e">
        <f>IF(A1938&lt;&gt;"",IF(AND(#REF!="Padrão",$H$4=#REF!),BDI!$B$17,IF(AND(#REF!="Padrão",$H$4=#REF!),BDI!#REF!,IF(AND(#REF!="Diferenciado",$H$4=#REF!),BDI!$E$17,IF(AND(#REF!="Diferenciado",$H$4=#REF!),BDI!#REF!,IF(#REF!="ZERO",0))))),"")</f>
        <v>#REF!</v>
      </c>
      <c r="H1938" s="129" t="str">
        <f t="shared" si="100"/>
        <v/>
      </c>
      <c r="I1938" s="127" t="str">
        <f t="shared" si="101"/>
        <v/>
      </c>
    </row>
    <row r="1939" spans="1:9" hidden="1" x14ac:dyDescent="0.35">
      <c r="A1939" s="160" t="s">
        <v>4650</v>
      </c>
      <c r="B1939" s="108" t="s">
        <v>7946</v>
      </c>
      <c r="C1939" s="109" t="s">
        <v>16</v>
      </c>
      <c r="D1939" s="109">
        <v>0</v>
      </c>
      <c r="E1939" s="126" t="s">
        <v>402</v>
      </c>
      <c r="F1939" s="127" t="str">
        <f t="shared" si="99"/>
        <v/>
      </c>
      <c r="G1939" s="128" t="e">
        <f>IF(A1939&lt;&gt;"",IF(AND(#REF!="Padrão",$H$4=#REF!),BDI!$B$17,IF(AND(#REF!="Padrão",$H$4=#REF!),BDI!#REF!,IF(AND(#REF!="Diferenciado",$H$4=#REF!),BDI!$E$17,IF(AND(#REF!="Diferenciado",$H$4=#REF!),BDI!#REF!,IF(#REF!="ZERO",0))))),"")</f>
        <v>#REF!</v>
      </c>
      <c r="H1939" s="129" t="str">
        <f t="shared" si="100"/>
        <v/>
      </c>
      <c r="I1939" s="127" t="str">
        <f t="shared" si="101"/>
        <v/>
      </c>
    </row>
    <row r="1940" spans="1:9" hidden="1" x14ac:dyDescent="0.35">
      <c r="A1940" s="160" t="s">
        <v>4651</v>
      </c>
      <c r="B1940" s="108" t="s">
        <v>3239</v>
      </c>
      <c r="C1940" s="109" t="s">
        <v>16</v>
      </c>
      <c r="D1940" s="109">
        <v>0</v>
      </c>
      <c r="E1940" s="126" t="s">
        <v>402</v>
      </c>
      <c r="F1940" s="127" t="str">
        <f t="shared" si="99"/>
        <v/>
      </c>
      <c r="G1940" s="128" t="e">
        <f>IF(A1940&lt;&gt;"",IF(AND(#REF!="Padrão",$H$4=#REF!),BDI!$B$17,IF(AND(#REF!="Padrão",$H$4=#REF!),BDI!#REF!,IF(AND(#REF!="Diferenciado",$H$4=#REF!),BDI!$E$17,IF(AND(#REF!="Diferenciado",$H$4=#REF!),BDI!#REF!,IF(#REF!="ZERO",0))))),"")</f>
        <v>#REF!</v>
      </c>
      <c r="H1940" s="129" t="str">
        <f t="shared" si="100"/>
        <v/>
      </c>
      <c r="I1940" s="127" t="str">
        <f t="shared" si="101"/>
        <v/>
      </c>
    </row>
    <row r="1941" spans="1:9" hidden="1" x14ac:dyDescent="0.35">
      <c r="A1941" s="160" t="s">
        <v>4652</v>
      </c>
      <c r="B1941" s="108" t="s">
        <v>7673</v>
      </c>
      <c r="C1941" s="109" t="s">
        <v>16</v>
      </c>
      <c r="D1941" s="109">
        <v>0</v>
      </c>
      <c r="E1941" s="126" t="s">
        <v>402</v>
      </c>
      <c r="F1941" s="127" t="str">
        <f t="shared" si="99"/>
        <v/>
      </c>
      <c r="G1941" s="128" t="e">
        <f>IF(A1941&lt;&gt;"",IF(AND(#REF!="Padrão",$H$4=#REF!),BDI!$B$17,IF(AND(#REF!="Padrão",$H$4=#REF!),BDI!#REF!,IF(AND(#REF!="Diferenciado",$H$4=#REF!),BDI!$E$17,IF(AND(#REF!="Diferenciado",$H$4=#REF!),BDI!#REF!,IF(#REF!="ZERO",0))))),"")</f>
        <v>#REF!</v>
      </c>
      <c r="H1941" s="129" t="str">
        <f t="shared" si="100"/>
        <v/>
      </c>
      <c r="I1941" s="127" t="str">
        <f t="shared" si="101"/>
        <v/>
      </c>
    </row>
    <row r="1942" spans="1:9" hidden="1" x14ac:dyDescent="0.35">
      <c r="A1942" s="160" t="s">
        <v>4653</v>
      </c>
      <c r="B1942" s="108" t="s">
        <v>7947</v>
      </c>
      <c r="C1942" s="109" t="s">
        <v>16</v>
      </c>
      <c r="D1942" s="109">
        <v>0</v>
      </c>
      <c r="E1942" s="126" t="s">
        <v>402</v>
      </c>
      <c r="F1942" s="127" t="str">
        <f t="shared" si="99"/>
        <v/>
      </c>
      <c r="G1942" s="128" t="e">
        <f>IF(A1942&lt;&gt;"",IF(AND(#REF!="Padrão",$H$4=#REF!),BDI!$B$17,IF(AND(#REF!="Padrão",$H$4=#REF!),BDI!#REF!,IF(AND(#REF!="Diferenciado",$H$4=#REF!),BDI!$E$17,IF(AND(#REF!="Diferenciado",$H$4=#REF!),BDI!#REF!,IF(#REF!="ZERO",0))))),"")</f>
        <v>#REF!</v>
      </c>
      <c r="H1942" s="129" t="str">
        <f t="shared" si="100"/>
        <v/>
      </c>
      <c r="I1942" s="127" t="str">
        <f t="shared" si="101"/>
        <v/>
      </c>
    </row>
    <row r="1943" spans="1:9" hidden="1" x14ac:dyDescent="0.35">
      <c r="A1943" s="160" t="s">
        <v>4654</v>
      </c>
      <c r="B1943" s="108" t="s">
        <v>7948</v>
      </c>
      <c r="C1943" s="109" t="s">
        <v>16</v>
      </c>
      <c r="D1943" s="109">
        <v>0</v>
      </c>
      <c r="E1943" s="126" t="s">
        <v>402</v>
      </c>
      <c r="F1943" s="127" t="str">
        <f t="shared" si="99"/>
        <v/>
      </c>
      <c r="G1943" s="128" t="e">
        <f>IF(A1943&lt;&gt;"",IF(AND(#REF!="Padrão",$H$4=#REF!),BDI!$B$17,IF(AND(#REF!="Padrão",$H$4=#REF!),BDI!#REF!,IF(AND(#REF!="Diferenciado",$H$4=#REF!),BDI!$E$17,IF(AND(#REF!="Diferenciado",$H$4=#REF!),BDI!#REF!,IF(#REF!="ZERO",0))))),"")</f>
        <v>#REF!</v>
      </c>
      <c r="H1943" s="129" t="str">
        <f t="shared" si="100"/>
        <v/>
      </c>
      <c r="I1943" s="127" t="str">
        <f t="shared" si="101"/>
        <v/>
      </c>
    </row>
    <row r="1944" spans="1:9" hidden="1" x14ac:dyDescent="0.35">
      <c r="A1944" s="160" t="s">
        <v>4655</v>
      </c>
      <c r="B1944" s="108" t="s">
        <v>7949</v>
      </c>
      <c r="C1944" s="109" t="s">
        <v>16</v>
      </c>
      <c r="D1944" s="109">
        <v>0</v>
      </c>
      <c r="E1944" s="126" t="s">
        <v>402</v>
      </c>
      <c r="F1944" s="127" t="str">
        <f t="shared" si="99"/>
        <v/>
      </c>
      <c r="G1944" s="128" t="e">
        <f>IF(A1944&lt;&gt;"",IF(AND(#REF!="Padrão",$H$4=#REF!),BDI!$B$17,IF(AND(#REF!="Padrão",$H$4=#REF!),BDI!#REF!,IF(AND(#REF!="Diferenciado",$H$4=#REF!),BDI!$E$17,IF(AND(#REF!="Diferenciado",$H$4=#REF!),BDI!#REF!,IF(#REF!="ZERO",0))))),"")</f>
        <v>#REF!</v>
      </c>
      <c r="H1944" s="129" t="str">
        <f t="shared" si="100"/>
        <v/>
      </c>
      <c r="I1944" s="127" t="str">
        <f t="shared" si="101"/>
        <v/>
      </c>
    </row>
    <row r="1945" spans="1:9" hidden="1" x14ac:dyDescent="0.35">
      <c r="A1945" s="160" t="s">
        <v>4656</v>
      </c>
      <c r="B1945" s="108" t="s">
        <v>3590</v>
      </c>
      <c r="C1945" s="109" t="s">
        <v>16</v>
      </c>
      <c r="D1945" s="109">
        <v>0</v>
      </c>
      <c r="E1945" s="126" t="s">
        <v>402</v>
      </c>
      <c r="F1945" s="127" t="str">
        <f t="shared" si="99"/>
        <v/>
      </c>
      <c r="G1945" s="128" t="e">
        <f>IF(A1945&lt;&gt;"",IF(AND(#REF!="Padrão",$H$4=#REF!),BDI!$B$17,IF(AND(#REF!="Padrão",$H$4=#REF!),BDI!#REF!,IF(AND(#REF!="Diferenciado",$H$4=#REF!),BDI!$E$17,IF(AND(#REF!="Diferenciado",$H$4=#REF!),BDI!#REF!,IF(#REF!="ZERO",0))))),"")</f>
        <v>#REF!</v>
      </c>
      <c r="H1945" s="129" t="str">
        <f t="shared" si="100"/>
        <v/>
      </c>
      <c r="I1945" s="127" t="str">
        <f t="shared" si="101"/>
        <v/>
      </c>
    </row>
    <row r="1946" spans="1:9" hidden="1" x14ac:dyDescent="0.35">
      <c r="A1946" s="160" t="s">
        <v>4657</v>
      </c>
      <c r="B1946" s="108" t="s">
        <v>7941</v>
      </c>
      <c r="C1946" s="109" t="s">
        <v>16</v>
      </c>
      <c r="D1946" s="109">
        <v>0</v>
      </c>
      <c r="E1946" s="126" t="s">
        <v>402</v>
      </c>
      <c r="F1946" s="127" t="str">
        <f t="shared" si="99"/>
        <v/>
      </c>
      <c r="G1946" s="128" t="e">
        <f>IF(A1946&lt;&gt;"",IF(AND(#REF!="Padrão",$H$4=#REF!),BDI!$B$17,IF(AND(#REF!="Padrão",$H$4=#REF!),BDI!#REF!,IF(AND(#REF!="Diferenciado",$H$4=#REF!),BDI!$E$17,IF(AND(#REF!="Diferenciado",$H$4=#REF!),BDI!#REF!,IF(#REF!="ZERO",0))))),"")</f>
        <v>#REF!</v>
      </c>
      <c r="H1946" s="129" t="str">
        <f t="shared" si="100"/>
        <v/>
      </c>
      <c r="I1946" s="127" t="str">
        <f t="shared" si="101"/>
        <v/>
      </c>
    </row>
    <row r="1947" spans="1:9" hidden="1" x14ac:dyDescent="0.35">
      <c r="A1947" s="160" t="s">
        <v>4658</v>
      </c>
      <c r="B1947" s="108" t="s">
        <v>7942</v>
      </c>
      <c r="C1947" s="109" t="s">
        <v>16</v>
      </c>
      <c r="D1947" s="109">
        <v>0</v>
      </c>
      <c r="E1947" s="126" t="s">
        <v>402</v>
      </c>
      <c r="F1947" s="127" t="str">
        <f t="shared" si="99"/>
        <v/>
      </c>
      <c r="G1947" s="128" t="e">
        <f>IF(A1947&lt;&gt;"",IF(AND(#REF!="Padrão",$H$4=#REF!),BDI!$B$17,IF(AND(#REF!="Padrão",$H$4=#REF!),BDI!#REF!,IF(AND(#REF!="Diferenciado",$H$4=#REF!),BDI!$E$17,IF(AND(#REF!="Diferenciado",$H$4=#REF!),BDI!#REF!,IF(#REF!="ZERO",0))))),"")</f>
        <v>#REF!</v>
      </c>
      <c r="H1947" s="129" t="str">
        <f t="shared" si="100"/>
        <v/>
      </c>
      <c r="I1947" s="127" t="str">
        <f t="shared" si="101"/>
        <v/>
      </c>
    </row>
    <row r="1948" spans="1:9" hidden="1" x14ac:dyDescent="0.35">
      <c r="A1948" s="160" t="s">
        <v>4659</v>
      </c>
      <c r="B1948" s="108" t="s">
        <v>7943</v>
      </c>
      <c r="C1948" s="109" t="s">
        <v>16</v>
      </c>
      <c r="D1948" s="109">
        <v>0</v>
      </c>
      <c r="E1948" s="126" t="s">
        <v>402</v>
      </c>
      <c r="F1948" s="127" t="str">
        <f t="shared" si="99"/>
        <v/>
      </c>
      <c r="G1948" s="128" t="e">
        <f>IF(A1948&lt;&gt;"",IF(AND(#REF!="Padrão",$H$4=#REF!),BDI!$B$17,IF(AND(#REF!="Padrão",$H$4=#REF!),BDI!#REF!,IF(AND(#REF!="Diferenciado",$H$4=#REF!),BDI!$E$17,IF(AND(#REF!="Diferenciado",$H$4=#REF!),BDI!#REF!,IF(#REF!="ZERO",0))))),"")</f>
        <v>#REF!</v>
      </c>
      <c r="H1948" s="129" t="str">
        <f t="shared" si="100"/>
        <v/>
      </c>
      <c r="I1948" s="127" t="str">
        <f t="shared" si="101"/>
        <v/>
      </c>
    </row>
    <row r="1949" spans="1:9" hidden="1" x14ac:dyDescent="0.35">
      <c r="A1949" s="160" t="s">
        <v>4660</v>
      </c>
      <c r="B1949" s="108" t="s">
        <v>7936</v>
      </c>
      <c r="C1949" s="109" t="s">
        <v>16</v>
      </c>
      <c r="D1949" s="109">
        <v>0</v>
      </c>
      <c r="E1949" s="126">
        <f ca="1">OFFSET(INDEX(Composições!A:J,MATCH(Orçamentária!A1949,Composições!A:A,0),8),2,0)</f>
        <v>0</v>
      </c>
      <c r="F1949" s="127">
        <f t="shared" ca="1" si="99"/>
        <v>0</v>
      </c>
      <c r="G1949" s="128" t="e">
        <f>IF(A1949&lt;&gt;"",IF(AND(#REF!="Padrão",$H$4=#REF!),BDI!$B$17,IF(AND(#REF!="Padrão",$H$4=#REF!),BDI!#REF!,IF(AND(#REF!="Diferenciado",$H$4=#REF!),BDI!$E$17,IF(AND(#REF!="Diferenciado",$H$4=#REF!),BDI!#REF!,IF(#REF!="ZERO",0))))),"")</f>
        <v>#REF!</v>
      </c>
      <c r="H1949" s="129" t="e">
        <f t="shared" ca="1" si="100"/>
        <v>#REF!</v>
      </c>
      <c r="I1949" s="127" t="e">
        <f t="shared" ca="1" si="101"/>
        <v>#REF!</v>
      </c>
    </row>
    <row r="1950" spans="1:9" hidden="1" x14ac:dyDescent="0.35">
      <c r="A1950" s="160" t="s">
        <v>4661</v>
      </c>
      <c r="B1950" s="108" t="s">
        <v>7937</v>
      </c>
      <c r="C1950" s="109" t="s">
        <v>16</v>
      </c>
      <c r="D1950" s="109">
        <v>0</v>
      </c>
      <c r="E1950" s="126" t="s">
        <v>402</v>
      </c>
      <c r="F1950" s="127" t="str">
        <f t="shared" si="99"/>
        <v/>
      </c>
      <c r="G1950" s="128" t="e">
        <f>IF(A1950&lt;&gt;"",IF(AND(#REF!="Padrão",$H$4=#REF!),BDI!$B$17,IF(AND(#REF!="Padrão",$H$4=#REF!),BDI!#REF!,IF(AND(#REF!="Diferenciado",$H$4=#REF!),BDI!$E$17,IF(AND(#REF!="Diferenciado",$H$4=#REF!),BDI!#REF!,IF(#REF!="ZERO",0))))),"")</f>
        <v>#REF!</v>
      </c>
      <c r="H1950" s="129" t="str">
        <f t="shared" si="100"/>
        <v/>
      </c>
      <c r="I1950" s="127" t="str">
        <f t="shared" si="101"/>
        <v/>
      </c>
    </row>
    <row r="1951" spans="1:9" hidden="1" x14ac:dyDescent="0.35">
      <c r="A1951" s="160" t="s">
        <v>4662</v>
      </c>
      <c r="B1951" s="108" t="s">
        <v>7938</v>
      </c>
      <c r="C1951" s="109" t="s">
        <v>16</v>
      </c>
      <c r="D1951" s="109">
        <v>0</v>
      </c>
      <c r="E1951" s="126">
        <f ca="1">OFFSET(INDEX(Composições!A:J,MATCH(Orçamentária!A1951,Composições!A:A,0),8),2,0)</f>
        <v>0</v>
      </c>
      <c r="F1951" s="127">
        <f t="shared" ca="1" si="99"/>
        <v>0</v>
      </c>
      <c r="G1951" s="128" t="e">
        <f>IF(A1951&lt;&gt;"",IF(AND(#REF!="Padrão",$H$4=#REF!),BDI!$B$17,IF(AND(#REF!="Padrão",$H$4=#REF!),BDI!#REF!,IF(AND(#REF!="Diferenciado",$H$4=#REF!),BDI!$E$17,IF(AND(#REF!="Diferenciado",$H$4=#REF!),BDI!#REF!,IF(#REF!="ZERO",0))))),"")</f>
        <v>#REF!</v>
      </c>
      <c r="H1951" s="129" t="e">
        <f t="shared" ca="1" si="100"/>
        <v>#REF!</v>
      </c>
      <c r="I1951" s="127" t="e">
        <f t="shared" ca="1" si="101"/>
        <v>#REF!</v>
      </c>
    </row>
    <row r="1952" spans="1:9" hidden="1" x14ac:dyDescent="0.35">
      <c r="A1952" s="160" t="s">
        <v>4663</v>
      </c>
      <c r="B1952" s="108" t="s">
        <v>7939</v>
      </c>
      <c r="C1952" s="109" t="s">
        <v>16</v>
      </c>
      <c r="D1952" s="109">
        <v>0</v>
      </c>
      <c r="E1952" s="126" t="s">
        <v>402</v>
      </c>
      <c r="F1952" s="127" t="str">
        <f t="shared" si="99"/>
        <v/>
      </c>
      <c r="G1952" s="128" t="e">
        <f>IF(A1952&lt;&gt;"",IF(AND(#REF!="Padrão",$H$4=#REF!),BDI!$B$17,IF(AND(#REF!="Padrão",$H$4=#REF!),BDI!#REF!,IF(AND(#REF!="Diferenciado",$H$4=#REF!),BDI!$E$17,IF(AND(#REF!="Diferenciado",$H$4=#REF!),BDI!#REF!,IF(#REF!="ZERO",0))))),"")</f>
        <v>#REF!</v>
      </c>
      <c r="H1952" s="129" t="str">
        <f t="shared" si="100"/>
        <v/>
      </c>
      <c r="I1952" s="127" t="str">
        <f t="shared" si="101"/>
        <v/>
      </c>
    </row>
    <row r="1953" spans="1:9" hidden="1" x14ac:dyDescent="0.35">
      <c r="A1953" s="160" t="s">
        <v>4664</v>
      </c>
      <c r="B1953" s="108" t="s">
        <v>7940</v>
      </c>
      <c r="C1953" s="109" t="s">
        <v>16</v>
      </c>
      <c r="D1953" s="109">
        <v>0</v>
      </c>
      <c r="E1953" s="126">
        <f ca="1">OFFSET(INDEX(Composições!A:J,MATCH(Orçamentária!A1953,Composições!A:A,0),8),2,0)</f>
        <v>0</v>
      </c>
      <c r="F1953" s="127">
        <f t="shared" ca="1" si="99"/>
        <v>0</v>
      </c>
      <c r="G1953" s="128" t="e">
        <f>IF(A1953&lt;&gt;"",IF(AND(#REF!="Padrão",$H$4=#REF!),BDI!$B$17,IF(AND(#REF!="Padrão",$H$4=#REF!),BDI!#REF!,IF(AND(#REF!="Diferenciado",$H$4=#REF!),BDI!$E$17,IF(AND(#REF!="Diferenciado",$H$4=#REF!),BDI!#REF!,IF(#REF!="ZERO",0))))),"")</f>
        <v>#REF!</v>
      </c>
      <c r="H1953" s="129" t="e">
        <f t="shared" ca="1" si="100"/>
        <v>#REF!</v>
      </c>
      <c r="I1953" s="127" t="e">
        <f t="shared" ca="1" si="101"/>
        <v>#REF!</v>
      </c>
    </row>
    <row r="1954" spans="1:9" hidden="1" x14ac:dyDescent="0.35">
      <c r="A1954" s="160" t="s">
        <v>4665</v>
      </c>
      <c r="B1954" s="108" t="s">
        <v>3591</v>
      </c>
      <c r="C1954" s="109" t="s">
        <v>16</v>
      </c>
      <c r="D1954" s="109">
        <v>0</v>
      </c>
      <c r="E1954" s="126">
        <f ca="1">OFFSET(INDEX(Composições!A:J,MATCH(Orçamentária!A1954,Composições!A:A,0),8),2,0)</f>
        <v>0</v>
      </c>
      <c r="F1954" s="127">
        <f t="shared" ca="1" si="99"/>
        <v>0</v>
      </c>
      <c r="G1954" s="128" t="e">
        <f>IF(A1954&lt;&gt;"",IF(AND(#REF!="Padrão",$H$4=#REF!),BDI!$B$17,IF(AND(#REF!="Padrão",$H$4=#REF!),BDI!#REF!,IF(AND(#REF!="Diferenciado",$H$4=#REF!),BDI!$E$17,IF(AND(#REF!="Diferenciado",$H$4=#REF!),BDI!#REF!,IF(#REF!="ZERO",0))))),"")</f>
        <v>#REF!</v>
      </c>
      <c r="H1954" s="129" t="e">
        <f t="shared" ca="1" si="100"/>
        <v>#REF!</v>
      </c>
      <c r="I1954" s="127" t="e">
        <f t="shared" ca="1" si="101"/>
        <v>#REF!</v>
      </c>
    </row>
    <row r="1955" spans="1:9" hidden="1" x14ac:dyDescent="0.35">
      <c r="A1955" s="160" t="s">
        <v>4666</v>
      </c>
      <c r="B1955" s="108" t="s">
        <v>3592</v>
      </c>
      <c r="C1955" s="109" t="s">
        <v>16</v>
      </c>
      <c r="D1955" s="109">
        <v>0</v>
      </c>
      <c r="E1955" s="126" t="s">
        <v>402</v>
      </c>
      <c r="F1955" s="127" t="str">
        <f t="shared" si="99"/>
        <v/>
      </c>
      <c r="G1955" s="128" t="e">
        <f>IF(A1955&lt;&gt;"",IF(AND(#REF!="Padrão",$H$4=#REF!),BDI!$B$17,IF(AND(#REF!="Padrão",$H$4=#REF!),BDI!#REF!,IF(AND(#REF!="Diferenciado",$H$4=#REF!),BDI!$E$17,IF(AND(#REF!="Diferenciado",$H$4=#REF!),BDI!#REF!,IF(#REF!="ZERO",0))))),"")</f>
        <v>#REF!</v>
      </c>
      <c r="H1955" s="129" t="str">
        <f t="shared" si="100"/>
        <v/>
      </c>
      <c r="I1955" s="127" t="str">
        <f t="shared" si="101"/>
        <v/>
      </c>
    </row>
    <row r="1956" spans="1:9" hidden="1" x14ac:dyDescent="0.35">
      <c r="A1956" s="160" t="s">
        <v>4667</v>
      </c>
      <c r="B1956" s="108" t="s">
        <v>3593</v>
      </c>
      <c r="C1956" s="109" t="s">
        <v>16</v>
      </c>
      <c r="D1956" s="109">
        <v>0</v>
      </c>
      <c r="E1956" s="126" t="s">
        <v>402</v>
      </c>
      <c r="F1956" s="127" t="str">
        <f t="shared" si="99"/>
        <v/>
      </c>
      <c r="G1956" s="128" t="e">
        <f>IF(A1956&lt;&gt;"",IF(AND(#REF!="Padrão",$H$4=#REF!),BDI!$B$17,IF(AND(#REF!="Padrão",$H$4=#REF!),BDI!#REF!,IF(AND(#REF!="Diferenciado",$H$4=#REF!),BDI!$E$17,IF(AND(#REF!="Diferenciado",$H$4=#REF!),BDI!#REF!,IF(#REF!="ZERO",0))))),"")</f>
        <v>#REF!</v>
      </c>
      <c r="H1956" s="129" t="str">
        <f t="shared" si="100"/>
        <v/>
      </c>
      <c r="I1956" s="127" t="str">
        <f t="shared" si="101"/>
        <v/>
      </c>
    </row>
    <row r="1957" spans="1:9" hidden="1" x14ac:dyDescent="0.35">
      <c r="A1957" s="160" t="s">
        <v>4668</v>
      </c>
      <c r="B1957" s="108" t="s">
        <v>3594</v>
      </c>
      <c r="C1957" s="109" t="s">
        <v>16</v>
      </c>
      <c r="D1957" s="109">
        <v>0</v>
      </c>
      <c r="E1957" s="126" t="s">
        <v>402</v>
      </c>
      <c r="F1957" s="127" t="str">
        <f t="shared" si="99"/>
        <v/>
      </c>
      <c r="G1957" s="128" t="e">
        <f>IF(A1957&lt;&gt;"",IF(AND(#REF!="Padrão",$H$4=#REF!),BDI!$B$17,IF(AND(#REF!="Padrão",$H$4=#REF!),BDI!#REF!,IF(AND(#REF!="Diferenciado",$H$4=#REF!),BDI!$E$17,IF(AND(#REF!="Diferenciado",$H$4=#REF!),BDI!#REF!,IF(#REF!="ZERO",0))))),"")</f>
        <v>#REF!</v>
      </c>
      <c r="H1957" s="129" t="str">
        <f t="shared" si="100"/>
        <v/>
      </c>
      <c r="I1957" s="127" t="str">
        <f t="shared" si="101"/>
        <v/>
      </c>
    </row>
    <row r="1958" spans="1:9" hidden="1" x14ac:dyDescent="0.35">
      <c r="A1958" s="160" t="s">
        <v>4669</v>
      </c>
      <c r="B1958" s="108" t="s">
        <v>3595</v>
      </c>
      <c r="C1958" s="109" t="s">
        <v>16</v>
      </c>
      <c r="D1958" s="109">
        <v>0</v>
      </c>
      <c r="E1958" s="126" t="s">
        <v>402</v>
      </c>
      <c r="F1958" s="127" t="str">
        <f t="shared" si="99"/>
        <v/>
      </c>
      <c r="G1958" s="128" t="e">
        <f>IF(A1958&lt;&gt;"",IF(AND(#REF!="Padrão",$H$4=#REF!),BDI!$B$17,IF(AND(#REF!="Padrão",$H$4=#REF!),BDI!#REF!,IF(AND(#REF!="Diferenciado",$H$4=#REF!),BDI!$E$17,IF(AND(#REF!="Diferenciado",$H$4=#REF!),BDI!#REF!,IF(#REF!="ZERO",0))))),"")</f>
        <v>#REF!</v>
      </c>
      <c r="H1958" s="129" t="str">
        <f t="shared" si="100"/>
        <v/>
      </c>
      <c r="I1958" s="127" t="str">
        <f t="shared" si="101"/>
        <v/>
      </c>
    </row>
    <row r="1959" spans="1:9" hidden="1" x14ac:dyDescent="0.35">
      <c r="A1959" s="160" t="s">
        <v>4670</v>
      </c>
      <c r="B1959" s="108" t="s">
        <v>3596</v>
      </c>
      <c r="C1959" s="109" t="s">
        <v>16</v>
      </c>
      <c r="D1959" s="109">
        <v>0</v>
      </c>
      <c r="E1959" s="126" t="s">
        <v>402</v>
      </c>
      <c r="F1959" s="127" t="str">
        <f t="shared" si="99"/>
        <v/>
      </c>
      <c r="G1959" s="128" t="e">
        <f>IF(A1959&lt;&gt;"",IF(AND(#REF!="Padrão",$H$4=#REF!),BDI!$B$17,IF(AND(#REF!="Padrão",$H$4=#REF!),BDI!#REF!,IF(AND(#REF!="Diferenciado",$H$4=#REF!),BDI!$E$17,IF(AND(#REF!="Diferenciado",$H$4=#REF!),BDI!#REF!,IF(#REF!="ZERO",0))))),"")</f>
        <v>#REF!</v>
      </c>
      <c r="H1959" s="129" t="str">
        <f t="shared" si="100"/>
        <v/>
      </c>
      <c r="I1959" s="127" t="str">
        <f t="shared" si="101"/>
        <v/>
      </c>
    </row>
    <row r="1960" spans="1:9" hidden="1" x14ac:dyDescent="0.35">
      <c r="A1960" s="160" t="s">
        <v>4671</v>
      </c>
      <c r="B1960" s="108" t="s">
        <v>3597</v>
      </c>
      <c r="C1960" s="109" t="s">
        <v>16</v>
      </c>
      <c r="D1960" s="109">
        <v>0</v>
      </c>
      <c r="E1960" s="126" t="s">
        <v>402</v>
      </c>
      <c r="F1960" s="127" t="str">
        <f t="shared" si="99"/>
        <v/>
      </c>
      <c r="G1960" s="128" t="e">
        <f>IF(A1960&lt;&gt;"",IF(AND(#REF!="Padrão",$H$4=#REF!),BDI!$B$17,IF(AND(#REF!="Padrão",$H$4=#REF!),BDI!#REF!,IF(AND(#REF!="Diferenciado",$H$4=#REF!),BDI!$E$17,IF(AND(#REF!="Diferenciado",$H$4=#REF!),BDI!#REF!,IF(#REF!="ZERO",0))))),"")</f>
        <v>#REF!</v>
      </c>
      <c r="H1960" s="129" t="str">
        <f t="shared" si="100"/>
        <v/>
      </c>
      <c r="I1960" s="127" t="str">
        <f t="shared" si="101"/>
        <v/>
      </c>
    </row>
    <row r="1961" spans="1:9" hidden="1" x14ac:dyDescent="0.35">
      <c r="A1961" s="160" t="s">
        <v>4672</v>
      </c>
      <c r="B1961" s="108" t="s">
        <v>3598</v>
      </c>
      <c r="C1961" s="109" t="s">
        <v>16</v>
      </c>
      <c r="D1961" s="109">
        <v>0</v>
      </c>
      <c r="E1961" s="126" t="s">
        <v>402</v>
      </c>
      <c r="F1961" s="127" t="str">
        <f t="shared" si="99"/>
        <v/>
      </c>
      <c r="G1961" s="128" t="e">
        <f>IF(A1961&lt;&gt;"",IF(AND(#REF!="Padrão",$H$4=#REF!),BDI!$B$17,IF(AND(#REF!="Padrão",$H$4=#REF!),BDI!#REF!,IF(AND(#REF!="Diferenciado",$H$4=#REF!),BDI!$E$17,IF(AND(#REF!="Diferenciado",$H$4=#REF!),BDI!#REF!,IF(#REF!="ZERO",0))))),"")</f>
        <v>#REF!</v>
      </c>
      <c r="H1961" s="129" t="str">
        <f t="shared" si="100"/>
        <v/>
      </c>
      <c r="I1961" s="127" t="str">
        <f t="shared" si="101"/>
        <v/>
      </c>
    </row>
    <row r="1962" spans="1:9" hidden="1" x14ac:dyDescent="0.35">
      <c r="A1962" s="160" t="s">
        <v>4673</v>
      </c>
      <c r="B1962" s="108" t="s">
        <v>3599</v>
      </c>
      <c r="C1962" s="109" t="s">
        <v>16</v>
      </c>
      <c r="D1962" s="109">
        <v>0</v>
      </c>
      <c r="E1962" s="126" t="s">
        <v>402</v>
      </c>
      <c r="F1962" s="127" t="str">
        <f t="shared" si="99"/>
        <v/>
      </c>
      <c r="G1962" s="128" t="e">
        <f>IF(A1962&lt;&gt;"",IF(AND(#REF!="Padrão",$H$4=#REF!),BDI!$B$17,IF(AND(#REF!="Padrão",$H$4=#REF!),BDI!#REF!,IF(AND(#REF!="Diferenciado",$H$4=#REF!),BDI!$E$17,IF(AND(#REF!="Diferenciado",$H$4=#REF!),BDI!#REF!,IF(#REF!="ZERO",0))))),"")</f>
        <v>#REF!</v>
      </c>
      <c r="H1962" s="129" t="str">
        <f t="shared" si="100"/>
        <v/>
      </c>
      <c r="I1962" s="127" t="str">
        <f t="shared" si="101"/>
        <v/>
      </c>
    </row>
    <row r="1963" spans="1:9" hidden="1" x14ac:dyDescent="0.35">
      <c r="A1963" s="160" t="s">
        <v>4674</v>
      </c>
      <c r="B1963" s="108" t="s">
        <v>3600</v>
      </c>
      <c r="C1963" s="109" t="s">
        <v>16</v>
      </c>
      <c r="D1963" s="109">
        <v>0</v>
      </c>
      <c r="E1963" s="126" t="s">
        <v>402</v>
      </c>
      <c r="F1963" s="127" t="str">
        <f t="shared" si="99"/>
        <v/>
      </c>
      <c r="G1963" s="128" t="e">
        <f>IF(A1963&lt;&gt;"",IF(AND(#REF!="Padrão",$H$4=#REF!),BDI!$B$17,IF(AND(#REF!="Padrão",$H$4=#REF!),BDI!#REF!,IF(AND(#REF!="Diferenciado",$H$4=#REF!),BDI!$E$17,IF(AND(#REF!="Diferenciado",$H$4=#REF!),BDI!#REF!,IF(#REF!="ZERO",0))))),"")</f>
        <v>#REF!</v>
      </c>
      <c r="H1963" s="129" t="str">
        <f t="shared" si="100"/>
        <v/>
      </c>
      <c r="I1963" s="127" t="str">
        <f t="shared" si="101"/>
        <v/>
      </c>
    </row>
    <row r="1964" spans="1:9" hidden="1" x14ac:dyDescent="0.35">
      <c r="A1964" s="160" t="s">
        <v>4675</v>
      </c>
      <c r="B1964" s="108" t="s">
        <v>3601</v>
      </c>
      <c r="C1964" s="109" t="s">
        <v>16</v>
      </c>
      <c r="D1964" s="109">
        <v>0</v>
      </c>
      <c r="E1964" s="126" t="s">
        <v>402</v>
      </c>
      <c r="F1964" s="127" t="str">
        <f t="shared" si="99"/>
        <v/>
      </c>
      <c r="G1964" s="128" t="e">
        <f>IF(A1964&lt;&gt;"",IF(AND(#REF!="Padrão",$H$4=#REF!),BDI!$B$17,IF(AND(#REF!="Padrão",$H$4=#REF!),BDI!#REF!,IF(AND(#REF!="Diferenciado",$H$4=#REF!),BDI!$E$17,IF(AND(#REF!="Diferenciado",$H$4=#REF!),BDI!#REF!,IF(#REF!="ZERO",0))))),"")</f>
        <v>#REF!</v>
      </c>
      <c r="H1964" s="129" t="str">
        <f t="shared" si="100"/>
        <v/>
      </c>
      <c r="I1964" s="127" t="str">
        <f t="shared" si="101"/>
        <v/>
      </c>
    </row>
    <row r="1965" spans="1:9" hidden="1" x14ac:dyDescent="0.35">
      <c r="A1965" s="160" t="s">
        <v>4676</v>
      </c>
      <c r="B1965" s="108" t="s">
        <v>3602</v>
      </c>
      <c r="C1965" s="109" t="s">
        <v>16</v>
      </c>
      <c r="D1965" s="109">
        <v>0</v>
      </c>
      <c r="E1965" s="126" t="s">
        <v>402</v>
      </c>
      <c r="F1965" s="127" t="str">
        <f t="shared" ref="F1965:F2028" si="102">IF(ISNUMBER(E1965),D1965*E1965,"")</f>
        <v/>
      </c>
      <c r="G1965" s="128" t="e">
        <f>IF(A1965&lt;&gt;"",IF(AND(#REF!="Padrão",$H$4=#REF!),BDI!$B$17,IF(AND(#REF!="Padrão",$H$4=#REF!),BDI!#REF!,IF(AND(#REF!="Diferenciado",$H$4=#REF!),BDI!$E$17,IF(AND(#REF!="Diferenciado",$H$4=#REF!),BDI!#REF!,IF(#REF!="ZERO",0))))),"")</f>
        <v>#REF!</v>
      </c>
      <c r="H1965" s="129" t="str">
        <f t="shared" ref="H1965:H2028" si="103">IF(ISNUMBER(E1965),ROUND(E1965*(1+G1965),2),"")</f>
        <v/>
      </c>
      <c r="I1965" s="127" t="str">
        <f t="shared" ref="I1965:I2028" si="104">IF(ISNUMBER(E1965),ROUND(H1965*D1965,2),"")</f>
        <v/>
      </c>
    </row>
    <row r="1966" spans="1:9" hidden="1" x14ac:dyDescent="0.35">
      <c r="A1966" s="160" t="s">
        <v>4677</v>
      </c>
      <c r="B1966" s="108" t="s">
        <v>3603</v>
      </c>
      <c r="C1966" s="109" t="s">
        <v>16</v>
      </c>
      <c r="D1966" s="109">
        <v>0</v>
      </c>
      <c r="E1966" s="126" t="s">
        <v>402</v>
      </c>
      <c r="F1966" s="127" t="str">
        <f t="shared" si="102"/>
        <v/>
      </c>
      <c r="G1966" s="128" t="e">
        <f>IF(A1966&lt;&gt;"",IF(AND(#REF!="Padrão",$H$4=#REF!),BDI!$B$17,IF(AND(#REF!="Padrão",$H$4=#REF!),BDI!#REF!,IF(AND(#REF!="Diferenciado",$H$4=#REF!),BDI!$E$17,IF(AND(#REF!="Diferenciado",$H$4=#REF!),BDI!#REF!,IF(#REF!="ZERO",0))))),"")</f>
        <v>#REF!</v>
      </c>
      <c r="H1966" s="129" t="str">
        <f t="shared" si="103"/>
        <v/>
      </c>
      <c r="I1966" s="127" t="str">
        <f t="shared" si="104"/>
        <v/>
      </c>
    </row>
    <row r="1967" spans="1:9" hidden="1" x14ac:dyDescent="0.35">
      <c r="A1967" s="160" t="s">
        <v>4678</v>
      </c>
      <c r="B1967" s="108" t="s">
        <v>3604</v>
      </c>
      <c r="C1967" s="109" t="s">
        <v>16</v>
      </c>
      <c r="D1967" s="109">
        <v>0</v>
      </c>
      <c r="E1967" s="126" t="s">
        <v>402</v>
      </c>
      <c r="F1967" s="127" t="str">
        <f t="shared" si="102"/>
        <v/>
      </c>
      <c r="G1967" s="128" t="e">
        <f>IF(A1967&lt;&gt;"",IF(AND(#REF!="Padrão",$H$4=#REF!),BDI!$B$17,IF(AND(#REF!="Padrão",$H$4=#REF!),BDI!#REF!,IF(AND(#REF!="Diferenciado",$H$4=#REF!),BDI!$E$17,IF(AND(#REF!="Diferenciado",$H$4=#REF!),BDI!#REF!,IF(#REF!="ZERO",0))))),"")</f>
        <v>#REF!</v>
      </c>
      <c r="H1967" s="129" t="str">
        <f t="shared" si="103"/>
        <v/>
      </c>
      <c r="I1967" s="127" t="str">
        <f t="shared" si="104"/>
        <v/>
      </c>
    </row>
    <row r="1968" spans="1:9" hidden="1" x14ac:dyDescent="0.35">
      <c r="A1968" s="160" t="s">
        <v>4679</v>
      </c>
      <c r="B1968" s="108" t="s">
        <v>3605</v>
      </c>
      <c r="C1968" s="109" t="s">
        <v>16</v>
      </c>
      <c r="D1968" s="109">
        <v>0</v>
      </c>
      <c r="E1968" s="126" t="s">
        <v>402</v>
      </c>
      <c r="F1968" s="127" t="str">
        <f t="shared" si="102"/>
        <v/>
      </c>
      <c r="G1968" s="128" t="e">
        <f>IF(A1968&lt;&gt;"",IF(AND(#REF!="Padrão",$H$4=#REF!),BDI!$B$17,IF(AND(#REF!="Padrão",$H$4=#REF!),BDI!#REF!,IF(AND(#REF!="Diferenciado",$H$4=#REF!),BDI!$E$17,IF(AND(#REF!="Diferenciado",$H$4=#REF!),BDI!#REF!,IF(#REF!="ZERO",0))))),"")</f>
        <v>#REF!</v>
      </c>
      <c r="H1968" s="129" t="str">
        <f t="shared" si="103"/>
        <v/>
      </c>
      <c r="I1968" s="127" t="str">
        <f t="shared" si="104"/>
        <v/>
      </c>
    </row>
    <row r="1969" spans="1:9" hidden="1" x14ac:dyDescent="0.35">
      <c r="A1969" s="160" t="s">
        <v>4680</v>
      </c>
      <c r="B1969" s="108" t="s">
        <v>3606</v>
      </c>
      <c r="C1969" s="109" t="s">
        <v>16</v>
      </c>
      <c r="D1969" s="109">
        <v>0</v>
      </c>
      <c r="E1969" s="126" t="s">
        <v>402</v>
      </c>
      <c r="F1969" s="127" t="str">
        <f t="shared" si="102"/>
        <v/>
      </c>
      <c r="G1969" s="128" t="e">
        <f>IF(A1969&lt;&gt;"",IF(AND(#REF!="Padrão",$H$4=#REF!),BDI!$B$17,IF(AND(#REF!="Padrão",$H$4=#REF!),BDI!#REF!,IF(AND(#REF!="Diferenciado",$H$4=#REF!),BDI!$E$17,IF(AND(#REF!="Diferenciado",$H$4=#REF!),BDI!#REF!,IF(#REF!="ZERO",0))))),"")</f>
        <v>#REF!</v>
      </c>
      <c r="H1969" s="129" t="str">
        <f t="shared" si="103"/>
        <v/>
      </c>
      <c r="I1969" s="127" t="str">
        <f t="shared" si="104"/>
        <v/>
      </c>
    </row>
    <row r="1970" spans="1:9" hidden="1" x14ac:dyDescent="0.35">
      <c r="A1970" s="160" t="s">
        <v>4681</v>
      </c>
      <c r="B1970" s="108" t="s">
        <v>3607</v>
      </c>
      <c r="C1970" s="109" t="s">
        <v>16</v>
      </c>
      <c r="D1970" s="109">
        <v>0</v>
      </c>
      <c r="E1970" s="126" t="s">
        <v>402</v>
      </c>
      <c r="F1970" s="127" t="str">
        <f t="shared" si="102"/>
        <v/>
      </c>
      <c r="G1970" s="128" t="e">
        <f>IF(A1970&lt;&gt;"",IF(AND(#REF!="Padrão",$H$4=#REF!),BDI!$B$17,IF(AND(#REF!="Padrão",$H$4=#REF!),BDI!#REF!,IF(AND(#REF!="Diferenciado",$H$4=#REF!),BDI!$E$17,IF(AND(#REF!="Diferenciado",$H$4=#REF!),BDI!#REF!,IF(#REF!="ZERO",0))))),"")</f>
        <v>#REF!</v>
      </c>
      <c r="H1970" s="129" t="str">
        <f t="shared" si="103"/>
        <v/>
      </c>
      <c r="I1970" s="127" t="str">
        <f t="shared" si="104"/>
        <v/>
      </c>
    </row>
    <row r="1971" spans="1:9" hidden="1" x14ac:dyDescent="0.35">
      <c r="A1971" s="160" t="s">
        <v>4682</v>
      </c>
      <c r="B1971" s="108" t="s">
        <v>3608</v>
      </c>
      <c r="C1971" s="109" t="s">
        <v>16</v>
      </c>
      <c r="D1971" s="109">
        <v>0</v>
      </c>
      <c r="E1971" s="126" t="s">
        <v>402</v>
      </c>
      <c r="F1971" s="127" t="str">
        <f t="shared" si="102"/>
        <v/>
      </c>
      <c r="G1971" s="128" t="e">
        <f>IF(A1971&lt;&gt;"",IF(AND(#REF!="Padrão",$H$4=#REF!),BDI!$B$17,IF(AND(#REF!="Padrão",$H$4=#REF!),BDI!#REF!,IF(AND(#REF!="Diferenciado",$H$4=#REF!),BDI!$E$17,IF(AND(#REF!="Diferenciado",$H$4=#REF!),BDI!#REF!,IF(#REF!="ZERO",0))))),"")</f>
        <v>#REF!</v>
      </c>
      <c r="H1971" s="129" t="str">
        <f t="shared" si="103"/>
        <v/>
      </c>
      <c r="I1971" s="127" t="str">
        <f t="shared" si="104"/>
        <v/>
      </c>
    </row>
    <row r="1972" spans="1:9" hidden="1" x14ac:dyDescent="0.35">
      <c r="A1972" s="160" t="s">
        <v>4683</v>
      </c>
      <c r="B1972" s="108" t="s">
        <v>3609</v>
      </c>
      <c r="C1972" s="109" t="s">
        <v>16</v>
      </c>
      <c r="D1972" s="109">
        <v>0</v>
      </c>
      <c r="E1972" s="126" t="s">
        <v>402</v>
      </c>
      <c r="F1972" s="127" t="str">
        <f t="shared" si="102"/>
        <v/>
      </c>
      <c r="G1972" s="128" t="e">
        <f>IF(A1972&lt;&gt;"",IF(AND(#REF!="Padrão",$H$4=#REF!),BDI!$B$17,IF(AND(#REF!="Padrão",$H$4=#REF!),BDI!#REF!,IF(AND(#REF!="Diferenciado",$H$4=#REF!),BDI!$E$17,IF(AND(#REF!="Diferenciado",$H$4=#REF!),BDI!#REF!,IF(#REF!="ZERO",0))))),"")</f>
        <v>#REF!</v>
      </c>
      <c r="H1972" s="129" t="str">
        <f t="shared" si="103"/>
        <v/>
      </c>
      <c r="I1972" s="127" t="str">
        <f t="shared" si="104"/>
        <v/>
      </c>
    </row>
    <row r="1973" spans="1:9" hidden="1" x14ac:dyDescent="0.35">
      <c r="A1973" s="160" t="s">
        <v>4684</v>
      </c>
      <c r="B1973" s="108" t="s">
        <v>3610</v>
      </c>
      <c r="C1973" s="109" t="s">
        <v>16</v>
      </c>
      <c r="D1973" s="109">
        <v>0</v>
      </c>
      <c r="E1973" s="126" t="s">
        <v>402</v>
      </c>
      <c r="F1973" s="127" t="str">
        <f t="shared" si="102"/>
        <v/>
      </c>
      <c r="G1973" s="128" t="e">
        <f>IF(A1973&lt;&gt;"",IF(AND(#REF!="Padrão",$H$4=#REF!),BDI!$B$17,IF(AND(#REF!="Padrão",$H$4=#REF!),BDI!#REF!,IF(AND(#REF!="Diferenciado",$H$4=#REF!),BDI!$E$17,IF(AND(#REF!="Diferenciado",$H$4=#REF!),BDI!#REF!,IF(#REF!="ZERO",0))))),"")</f>
        <v>#REF!</v>
      </c>
      <c r="H1973" s="129" t="str">
        <f t="shared" si="103"/>
        <v/>
      </c>
      <c r="I1973" s="127" t="str">
        <f t="shared" si="104"/>
        <v/>
      </c>
    </row>
    <row r="1974" spans="1:9" hidden="1" x14ac:dyDescent="0.35">
      <c r="A1974" s="160" t="s">
        <v>4685</v>
      </c>
      <c r="B1974" s="108" t="s">
        <v>3611</v>
      </c>
      <c r="C1974" s="109" t="s">
        <v>16</v>
      </c>
      <c r="D1974" s="109">
        <v>0</v>
      </c>
      <c r="E1974" s="126" t="s">
        <v>402</v>
      </c>
      <c r="F1974" s="127" t="str">
        <f t="shared" si="102"/>
        <v/>
      </c>
      <c r="G1974" s="128" t="e">
        <f>IF(A1974&lt;&gt;"",IF(AND(#REF!="Padrão",$H$4=#REF!),BDI!$B$17,IF(AND(#REF!="Padrão",$H$4=#REF!),BDI!#REF!,IF(AND(#REF!="Diferenciado",$H$4=#REF!),BDI!$E$17,IF(AND(#REF!="Diferenciado",$H$4=#REF!),BDI!#REF!,IF(#REF!="ZERO",0))))),"")</f>
        <v>#REF!</v>
      </c>
      <c r="H1974" s="129" t="str">
        <f t="shared" si="103"/>
        <v/>
      </c>
      <c r="I1974" s="127" t="str">
        <f t="shared" si="104"/>
        <v/>
      </c>
    </row>
    <row r="1975" spans="1:9" hidden="1" x14ac:dyDescent="0.35">
      <c r="A1975" s="160" t="s">
        <v>4686</v>
      </c>
      <c r="B1975" s="108" t="s">
        <v>3612</v>
      </c>
      <c r="C1975" s="109" t="s">
        <v>16</v>
      </c>
      <c r="D1975" s="109">
        <v>0</v>
      </c>
      <c r="E1975" s="126" t="s">
        <v>402</v>
      </c>
      <c r="F1975" s="127" t="str">
        <f t="shared" si="102"/>
        <v/>
      </c>
      <c r="G1975" s="128" t="e">
        <f>IF(A1975&lt;&gt;"",IF(AND(#REF!="Padrão",$H$4=#REF!),BDI!$B$17,IF(AND(#REF!="Padrão",$H$4=#REF!),BDI!#REF!,IF(AND(#REF!="Diferenciado",$H$4=#REF!),BDI!$E$17,IF(AND(#REF!="Diferenciado",$H$4=#REF!),BDI!#REF!,IF(#REF!="ZERO",0))))),"")</f>
        <v>#REF!</v>
      </c>
      <c r="H1975" s="129" t="str">
        <f t="shared" si="103"/>
        <v/>
      </c>
      <c r="I1975" s="127" t="str">
        <f t="shared" si="104"/>
        <v/>
      </c>
    </row>
    <row r="1976" spans="1:9" hidden="1" x14ac:dyDescent="0.35">
      <c r="A1976" s="160" t="s">
        <v>4687</v>
      </c>
      <c r="B1976" s="108" t="s">
        <v>3613</v>
      </c>
      <c r="C1976" s="109" t="s">
        <v>16</v>
      </c>
      <c r="D1976" s="109">
        <v>0</v>
      </c>
      <c r="E1976" s="126" t="s">
        <v>402</v>
      </c>
      <c r="F1976" s="127" t="str">
        <f t="shared" si="102"/>
        <v/>
      </c>
      <c r="G1976" s="128" t="e">
        <f>IF(A1976&lt;&gt;"",IF(AND(#REF!="Padrão",$H$4=#REF!),BDI!$B$17,IF(AND(#REF!="Padrão",$H$4=#REF!),BDI!#REF!,IF(AND(#REF!="Diferenciado",$H$4=#REF!),BDI!$E$17,IF(AND(#REF!="Diferenciado",$H$4=#REF!),BDI!#REF!,IF(#REF!="ZERO",0))))),"")</f>
        <v>#REF!</v>
      </c>
      <c r="H1976" s="129" t="str">
        <f t="shared" si="103"/>
        <v/>
      </c>
      <c r="I1976" s="127" t="str">
        <f t="shared" si="104"/>
        <v/>
      </c>
    </row>
    <row r="1977" spans="1:9" hidden="1" x14ac:dyDescent="0.35">
      <c r="A1977" s="160" t="s">
        <v>4688</v>
      </c>
      <c r="B1977" s="108" t="s">
        <v>7925</v>
      </c>
      <c r="C1977" s="109" t="s">
        <v>16</v>
      </c>
      <c r="D1977" s="109">
        <v>0</v>
      </c>
      <c r="E1977" s="126" t="s">
        <v>402</v>
      </c>
      <c r="F1977" s="127" t="str">
        <f t="shared" si="102"/>
        <v/>
      </c>
      <c r="G1977" s="128" t="e">
        <f>IF(A1977&lt;&gt;"",IF(AND(#REF!="Padrão",$H$4=#REF!),BDI!$B$17,IF(AND(#REF!="Padrão",$H$4=#REF!),BDI!#REF!,IF(AND(#REF!="Diferenciado",$H$4=#REF!),BDI!$E$17,IF(AND(#REF!="Diferenciado",$H$4=#REF!),BDI!#REF!,IF(#REF!="ZERO",0))))),"")</f>
        <v>#REF!</v>
      </c>
      <c r="H1977" s="129" t="str">
        <f t="shared" si="103"/>
        <v/>
      </c>
      <c r="I1977" s="127" t="str">
        <f t="shared" si="104"/>
        <v/>
      </c>
    </row>
    <row r="1978" spans="1:9" hidden="1" x14ac:dyDescent="0.35">
      <c r="A1978" s="160" t="s">
        <v>4689</v>
      </c>
      <c r="B1978" s="108" t="s">
        <v>7926</v>
      </c>
      <c r="C1978" s="109" t="s">
        <v>16</v>
      </c>
      <c r="D1978" s="109">
        <v>0</v>
      </c>
      <c r="E1978" s="126" t="s">
        <v>402</v>
      </c>
      <c r="F1978" s="127" t="str">
        <f t="shared" si="102"/>
        <v/>
      </c>
      <c r="G1978" s="128" t="e">
        <f>IF(A1978&lt;&gt;"",IF(AND(#REF!="Padrão",$H$4=#REF!),BDI!$B$17,IF(AND(#REF!="Padrão",$H$4=#REF!),BDI!#REF!,IF(AND(#REF!="Diferenciado",$H$4=#REF!),BDI!$E$17,IF(AND(#REF!="Diferenciado",$H$4=#REF!),BDI!#REF!,IF(#REF!="ZERO",0))))),"")</f>
        <v>#REF!</v>
      </c>
      <c r="H1978" s="129" t="str">
        <f t="shared" si="103"/>
        <v/>
      </c>
      <c r="I1978" s="127" t="str">
        <f t="shared" si="104"/>
        <v/>
      </c>
    </row>
    <row r="1979" spans="1:9" hidden="1" x14ac:dyDescent="0.35">
      <c r="A1979" s="160" t="s">
        <v>4690</v>
      </c>
      <c r="B1979" s="108" t="s">
        <v>7927</v>
      </c>
      <c r="C1979" s="109" t="s">
        <v>16</v>
      </c>
      <c r="D1979" s="109">
        <v>0</v>
      </c>
      <c r="E1979" s="126" t="s">
        <v>402</v>
      </c>
      <c r="F1979" s="127" t="str">
        <f t="shared" si="102"/>
        <v/>
      </c>
      <c r="G1979" s="128" t="e">
        <f>IF(A1979&lt;&gt;"",IF(AND(#REF!="Padrão",$H$4=#REF!),BDI!$B$17,IF(AND(#REF!="Padrão",$H$4=#REF!),BDI!#REF!,IF(AND(#REF!="Diferenciado",$H$4=#REF!),BDI!$E$17,IF(AND(#REF!="Diferenciado",$H$4=#REF!),BDI!#REF!,IF(#REF!="ZERO",0))))),"")</f>
        <v>#REF!</v>
      </c>
      <c r="H1979" s="129" t="str">
        <f t="shared" si="103"/>
        <v/>
      </c>
      <c r="I1979" s="127" t="str">
        <f t="shared" si="104"/>
        <v/>
      </c>
    </row>
    <row r="1980" spans="1:9" hidden="1" x14ac:dyDescent="0.35">
      <c r="A1980" s="160" t="s">
        <v>4691</v>
      </c>
      <c r="B1980" s="108" t="s">
        <v>7928</v>
      </c>
      <c r="C1980" s="109" t="s">
        <v>16</v>
      </c>
      <c r="D1980" s="109">
        <v>0</v>
      </c>
      <c r="E1980" s="126" t="s">
        <v>402</v>
      </c>
      <c r="F1980" s="127" t="str">
        <f t="shared" si="102"/>
        <v/>
      </c>
      <c r="G1980" s="128" t="e">
        <f>IF(A1980&lt;&gt;"",IF(AND(#REF!="Padrão",$H$4=#REF!),BDI!$B$17,IF(AND(#REF!="Padrão",$H$4=#REF!),BDI!#REF!,IF(AND(#REF!="Diferenciado",$H$4=#REF!),BDI!$E$17,IF(AND(#REF!="Diferenciado",$H$4=#REF!),BDI!#REF!,IF(#REF!="ZERO",0))))),"")</f>
        <v>#REF!</v>
      </c>
      <c r="H1980" s="129" t="str">
        <f t="shared" si="103"/>
        <v/>
      </c>
      <c r="I1980" s="127" t="str">
        <f t="shared" si="104"/>
        <v/>
      </c>
    </row>
    <row r="1981" spans="1:9" hidden="1" x14ac:dyDescent="0.35">
      <c r="A1981" s="160" t="s">
        <v>4692</v>
      </c>
      <c r="B1981" s="108" t="s">
        <v>7929</v>
      </c>
      <c r="C1981" s="109" t="s">
        <v>16</v>
      </c>
      <c r="D1981" s="109">
        <v>0</v>
      </c>
      <c r="E1981" s="126" t="s">
        <v>402</v>
      </c>
      <c r="F1981" s="127" t="str">
        <f t="shared" si="102"/>
        <v/>
      </c>
      <c r="G1981" s="128" t="e">
        <f>IF(A1981&lt;&gt;"",IF(AND(#REF!="Padrão",$H$4=#REF!),BDI!$B$17,IF(AND(#REF!="Padrão",$H$4=#REF!),BDI!#REF!,IF(AND(#REF!="Diferenciado",$H$4=#REF!),BDI!$E$17,IF(AND(#REF!="Diferenciado",$H$4=#REF!),BDI!#REF!,IF(#REF!="ZERO",0))))),"")</f>
        <v>#REF!</v>
      </c>
      <c r="H1981" s="129" t="str">
        <f t="shared" si="103"/>
        <v/>
      </c>
      <c r="I1981" s="127" t="str">
        <f t="shared" si="104"/>
        <v/>
      </c>
    </row>
    <row r="1982" spans="1:9" hidden="1" x14ac:dyDescent="0.35">
      <c r="A1982" s="160" t="s">
        <v>4693</v>
      </c>
      <c r="B1982" s="108" t="s">
        <v>7930</v>
      </c>
      <c r="C1982" s="109" t="s">
        <v>16</v>
      </c>
      <c r="D1982" s="109">
        <v>0</v>
      </c>
      <c r="E1982" s="126" t="s">
        <v>402</v>
      </c>
      <c r="F1982" s="127" t="str">
        <f t="shared" si="102"/>
        <v/>
      </c>
      <c r="G1982" s="128" t="e">
        <f>IF(A1982&lt;&gt;"",IF(AND(#REF!="Padrão",$H$4=#REF!),BDI!$B$17,IF(AND(#REF!="Padrão",$H$4=#REF!),BDI!#REF!,IF(AND(#REF!="Diferenciado",$H$4=#REF!),BDI!$E$17,IF(AND(#REF!="Diferenciado",$H$4=#REF!),BDI!#REF!,IF(#REF!="ZERO",0))))),"")</f>
        <v>#REF!</v>
      </c>
      <c r="H1982" s="129" t="str">
        <f t="shared" si="103"/>
        <v/>
      </c>
      <c r="I1982" s="127" t="str">
        <f t="shared" si="104"/>
        <v/>
      </c>
    </row>
    <row r="1983" spans="1:9" hidden="1" x14ac:dyDescent="0.35">
      <c r="A1983" s="160" t="s">
        <v>4694</v>
      </c>
      <c r="B1983" s="108" t="s">
        <v>7931</v>
      </c>
      <c r="C1983" s="109" t="s">
        <v>16</v>
      </c>
      <c r="D1983" s="109">
        <v>0</v>
      </c>
      <c r="E1983" s="126" t="s">
        <v>402</v>
      </c>
      <c r="F1983" s="127" t="str">
        <f t="shared" si="102"/>
        <v/>
      </c>
      <c r="G1983" s="128" t="e">
        <f>IF(A1983&lt;&gt;"",IF(AND(#REF!="Padrão",$H$4=#REF!),BDI!$B$17,IF(AND(#REF!="Padrão",$H$4=#REF!),BDI!#REF!,IF(AND(#REF!="Diferenciado",$H$4=#REF!),BDI!$E$17,IF(AND(#REF!="Diferenciado",$H$4=#REF!),BDI!#REF!,IF(#REF!="ZERO",0))))),"")</f>
        <v>#REF!</v>
      </c>
      <c r="H1983" s="129" t="str">
        <f t="shared" si="103"/>
        <v/>
      </c>
      <c r="I1983" s="127" t="str">
        <f t="shared" si="104"/>
        <v/>
      </c>
    </row>
    <row r="1984" spans="1:9" hidden="1" x14ac:dyDescent="0.35">
      <c r="A1984" s="160" t="s">
        <v>4695</v>
      </c>
      <c r="B1984" s="108" t="s">
        <v>7932</v>
      </c>
      <c r="C1984" s="109" t="s">
        <v>16</v>
      </c>
      <c r="D1984" s="109">
        <v>0</v>
      </c>
      <c r="E1984" s="126" t="s">
        <v>402</v>
      </c>
      <c r="F1984" s="127" t="str">
        <f t="shared" si="102"/>
        <v/>
      </c>
      <c r="G1984" s="128" t="e">
        <f>IF(A1984&lt;&gt;"",IF(AND(#REF!="Padrão",$H$4=#REF!),BDI!$B$17,IF(AND(#REF!="Padrão",$H$4=#REF!),BDI!#REF!,IF(AND(#REF!="Diferenciado",$H$4=#REF!),BDI!$E$17,IF(AND(#REF!="Diferenciado",$H$4=#REF!),BDI!#REF!,IF(#REF!="ZERO",0))))),"")</f>
        <v>#REF!</v>
      </c>
      <c r="H1984" s="129" t="str">
        <f t="shared" si="103"/>
        <v/>
      </c>
      <c r="I1984" s="127" t="str">
        <f t="shared" si="104"/>
        <v/>
      </c>
    </row>
    <row r="1985" spans="1:9" hidden="1" x14ac:dyDescent="0.35">
      <c r="A1985" s="160" t="s">
        <v>4696</v>
      </c>
      <c r="B1985" s="108" t="s">
        <v>7933</v>
      </c>
      <c r="C1985" s="109" t="s">
        <v>16</v>
      </c>
      <c r="D1985" s="109">
        <v>0</v>
      </c>
      <c r="E1985" s="126" t="s">
        <v>402</v>
      </c>
      <c r="F1985" s="127" t="str">
        <f t="shared" si="102"/>
        <v/>
      </c>
      <c r="G1985" s="128" t="e">
        <f>IF(A1985&lt;&gt;"",IF(AND(#REF!="Padrão",$H$4=#REF!),BDI!$B$17,IF(AND(#REF!="Padrão",$H$4=#REF!),BDI!#REF!,IF(AND(#REF!="Diferenciado",$H$4=#REF!),BDI!$E$17,IF(AND(#REF!="Diferenciado",$H$4=#REF!),BDI!#REF!,IF(#REF!="ZERO",0))))),"")</f>
        <v>#REF!</v>
      </c>
      <c r="H1985" s="129" t="str">
        <f t="shared" si="103"/>
        <v/>
      </c>
      <c r="I1985" s="127" t="str">
        <f t="shared" si="104"/>
        <v/>
      </c>
    </row>
    <row r="1986" spans="1:9" hidden="1" x14ac:dyDescent="0.35">
      <c r="A1986" s="160" t="s">
        <v>4697</v>
      </c>
      <c r="B1986" s="108" t="s">
        <v>7934</v>
      </c>
      <c r="C1986" s="109" t="s">
        <v>16</v>
      </c>
      <c r="D1986" s="109">
        <v>0</v>
      </c>
      <c r="E1986" s="126" t="s">
        <v>402</v>
      </c>
      <c r="F1986" s="127" t="str">
        <f t="shared" si="102"/>
        <v/>
      </c>
      <c r="G1986" s="128" t="e">
        <f>IF(A1986&lt;&gt;"",IF(AND(#REF!="Padrão",$H$4=#REF!),BDI!$B$17,IF(AND(#REF!="Padrão",$H$4=#REF!),BDI!#REF!,IF(AND(#REF!="Diferenciado",$H$4=#REF!),BDI!$E$17,IF(AND(#REF!="Diferenciado",$H$4=#REF!),BDI!#REF!,IF(#REF!="ZERO",0))))),"")</f>
        <v>#REF!</v>
      </c>
      <c r="H1986" s="129" t="str">
        <f t="shared" si="103"/>
        <v/>
      </c>
      <c r="I1986" s="127" t="str">
        <f t="shared" si="104"/>
        <v/>
      </c>
    </row>
    <row r="1987" spans="1:9" hidden="1" x14ac:dyDescent="0.35">
      <c r="A1987" s="160" t="s">
        <v>4698</v>
      </c>
      <c r="B1987" s="108" t="s">
        <v>7935</v>
      </c>
      <c r="C1987" s="109" t="s">
        <v>16</v>
      </c>
      <c r="D1987" s="109">
        <v>0</v>
      </c>
      <c r="E1987" s="126" t="s">
        <v>402</v>
      </c>
      <c r="F1987" s="127" t="str">
        <f t="shared" si="102"/>
        <v/>
      </c>
      <c r="G1987" s="128" t="e">
        <f>IF(A1987&lt;&gt;"",IF(AND(#REF!="Padrão",$H$4=#REF!),BDI!$B$17,IF(AND(#REF!="Padrão",$H$4=#REF!),BDI!#REF!,IF(AND(#REF!="Diferenciado",$H$4=#REF!),BDI!$E$17,IF(AND(#REF!="Diferenciado",$H$4=#REF!),BDI!#REF!,IF(#REF!="ZERO",0))))),"")</f>
        <v>#REF!</v>
      </c>
      <c r="H1987" s="129" t="str">
        <f t="shared" si="103"/>
        <v/>
      </c>
      <c r="I1987" s="127" t="str">
        <f t="shared" si="104"/>
        <v/>
      </c>
    </row>
    <row r="1988" spans="1:9" hidden="1" x14ac:dyDescent="0.35">
      <c r="A1988" s="160" t="s">
        <v>4699</v>
      </c>
      <c r="B1988" s="108" t="s">
        <v>3614</v>
      </c>
      <c r="C1988" s="109" t="s">
        <v>16</v>
      </c>
      <c r="D1988" s="109">
        <v>0</v>
      </c>
      <c r="E1988" s="126" t="s">
        <v>402</v>
      </c>
      <c r="F1988" s="127" t="str">
        <f t="shared" si="102"/>
        <v/>
      </c>
      <c r="G1988" s="128" t="e">
        <f>IF(A1988&lt;&gt;"",IF(AND(#REF!="Padrão",$H$4=#REF!),BDI!$B$17,IF(AND(#REF!="Padrão",$H$4=#REF!),BDI!#REF!,IF(AND(#REF!="Diferenciado",$H$4=#REF!),BDI!$E$17,IF(AND(#REF!="Diferenciado",$H$4=#REF!),BDI!#REF!,IF(#REF!="ZERO",0))))),"")</f>
        <v>#REF!</v>
      </c>
      <c r="H1988" s="129" t="str">
        <f t="shared" si="103"/>
        <v/>
      </c>
      <c r="I1988" s="127" t="str">
        <f t="shared" si="104"/>
        <v/>
      </c>
    </row>
    <row r="1989" spans="1:9" hidden="1" x14ac:dyDescent="0.35">
      <c r="A1989" s="160" t="s">
        <v>4700</v>
      </c>
      <c r="B1989" s="108" t="s">
        <v>3615</v>
      </c>
      <c r="C1989" s="109" t="s">
        <v>16</v>
      </c>
      <c r="D1989" s="109">
        <v>0</v>
      </c>
      <c r="E1989" s="126" t="s">
        <v>402</v>
      </c>
      <c r="F1989" s="127" t="str">
        <f t="shared" si="102"/>
        <v/>
      </c>
      <c r="G1989" s="128" t="e">
        <f>IF(A1989&lt;&gt;"",IF(AND(#REF!="Padrão",$H$4=#REF!),BDI!$B$17,IF(AND(#REF!="Padrão",$H$4=#REF!),BDI!#REF!,IF(AND(#REF!="Diferenciado",$H$4=#REF!),BDI!$E$17,IF(AND(#REF!="Diferenciado",$H$4=#REF!),BDI!#REF!,IF(#REF!="ZERO",0))))),"")</f>
        <v>#REF!</v>
      </c>
      <c r="H1989" s="129" t="str">
        <f t="shared" si="103"/>
        <v/>
      </c>
      <c r="I1989" s="127" t="str">
        <f t="shared" si="104"/>
        <v/>
      </c>
    </row>
    <row r="1990" spans="1:9" hidden="1" x14ac:dyDescent="0.35">
      <c r="A1990" s="160" t="s">
        <v>4701</v>
      </c>
      <c r="B1990" s="108" t="s">
        <v>3616</v>
      </c>
      <c r="C1990" s="109" t="s">
        <v>16</v>
      </c>
      <c r="D1990" s="109">
        <v>0</v>
      </c>
      <c r="E1990" s="126" t="s">
        <v>402</v>
      </c>
      <c r="F1990" s="127" t="str">
        <f t="shared" si="102"/>
        <v/>
      </c>
      <c r="G1990" s="128" t="e">
        <f>IF(A1990&lt;&gt;"",IF(AND(#REF!="Padrão",$H$4=#REF!),BDI!$B$17,IF(AND(#REF!="Padrão",$H$4=#REF!),BDI!#REF!,IF(AND(#REF!="Diferenciado",$H$4=#REF!),BDI!$E$17,IF(AND(#REF!="Diferenciado",$H$4=#REF!),BDI!#REF!,IF(#REF!="ZERO",0))))),"")</f>
        <v>#REF!</v>
      </c>
      <c r="H1990" s="129" t="str">
        <f t="shared" si="103"/>
        <v/>
      </c>
      <c r="I1990" s="127" t="str">
        <f t="shared" si="104"/>
        <v/>
      </c>
    </row>
    <row r="1991" spans="1:9" hidden="1" x14ac:dyDescent="0.35">
      <c r="A1991" s="160" t="s">
        <v>4702</v>
      </c>
      <c r="B1991" s="108" t="s">
        <v>7924</v>
      </c>
      <c r="C1991" s="109" t="s">
        <v>16</v>
      </c>
      <c r="D1991" s="109">
        <v>0</v>
      </c>
      <c r="E1991" s="126" t="s">
        <v>402</v>
      </c>
      <c r="F1991" s="127" t="str">
        <f t="shared" si="102"/>
        <v/>
      </c>
      <c r="G1991" s="128" t="e">
        <f>IF(A1991&lt;&gt;"",IF(AND(#REF!="Padrão",$H$4=#REF!),BDI!$B$17,IF(AND(#REF!="Padrão",$H$4=#REF!),BDI!#REF!,IF(AND(#REF!="Diferenciado",$H$4=#REF!),BDI!$E$17,IF(AND(#REF!="Diferenciado",$H$4=#REF!),BDI!#REF!,IF(#REF!="ZERO",0))))),"")</f>
        <v>#REF!</v>
      </c>
      <c r="H1991" s="129" t="str">
        <f t="shared" si="103"/>
        <v/>
      </c>
      <c r="I1991" s="127" t="str">
        <f t="shared" si="104"/>
        <v/>
      </c>
    </row>
    <row r="1992" spans="1:9" hidden="1" x14ac:dyDescent="0.35">
      <c r="A1992" s="160" t="s">
        <v>4703</v>
      </c>
      <c r="B1992" s="108" t="s">
        <v>7923</v>
      </c>
      <c r="C1992" s="109" t="s">
        <v>16</v>
      </c>
      <c r="D1992" s="109">
        <v>0</v>
      </c>
      <c r="E1992" s="126" t="s">
        <v>402</v>
      </c>
      <c r="F1992" s="127" t="str">
        <f t="shared" si="102"/>
        <v/>
      </c>
      <c r="G1992" s="128" t="e">
        <f>IF(A1992&lt;&gt;"",IF(AND(#REF!="Padrão",$H$4=#REF!),BDI!$B$17,IF(AND(#REF!="Padrão",$H$4=#REF!),BDI!#REF!,IF(AND(#REF!="Diferenciado",$H$4=#REF!),BDI!$E$17,IF(AND(#REF!="Diferenciado",$H$4=#REF!),BDI!#REF!,IF(#REF!="ZERO",0))))),"")</f>
        <v>#REF!</v>
      </c>
      <c r="H1992" s="129" t="str">
        <f t="shared" si="103"/>
        <v/>
      </c>
      <c r="I1992" s="127" t="str">
        <f t="shared" si="104"/>
        <v/>
      </c>
    </row>
    <row r="1993" spans="1:9" hidden="1" x14ac:dyDescent="0.35">
      <c r="A1993" s="160" t="s">
        <v>4704</v>
      </c>
      <c r="B1993" s="108" t="s">
        <v>7922</v>
      </c>
      <c r="C1993" s="109" t="s">
        <v>16</v>
      </c>
      <c r="D1993" s="109">
        <v>0</v>
      </c>
      <c r="E1993" s="126" t="s">
        <v>402</v>
      </c>
      <c r="F1993" s="127" t="str">
        <f t="shared" si="102"/>
        <v/>
      </c>
      <c r="G1993" s="128" t="e">
        <f>IF(A1993&lt;&gt;"",IF(AND(#REF!="Padrão",$H$4=#REF!),BDI!$B$17,IF(AND(#REF!="Padrão",$H$4=#REF!),BDI!#REF!,IF(AND(#REF!="Diferenciado",$H$4=#REF!),BDI!$E$17,IF(AND(#REF!="Diferenciado",$H$4=#REF!),BDI!#REF!,IF(#REF!="ZERO",0))))),"")</f>
        <v>#REF!</v>
      </c>
      <c r="H1993" s="129" t="str">
        <f t="shared" si="103"/>
        <v/>
      </c>
      <c r="I1993" s="127" t="str">
        <f t="shared" si="104"/>
        <v/>
      </c>
    </row>
    <row r="1994" spans="1:9" hidden="1" x14ac:dyDescent="0.35">
      <c r="A1994" s="160" t="s">
        <v>4705</v>
      </c>
      <c r="B1994" s="108" t="s">
        <v>7921</v>
      </c>
      <c r="C1994" s="109" t="s">
        <v>16</v>
      </c>
      <c r="D1994" s="109">
        <v>0</v>
      </c>
      <c r="E1994" s="126" t="s">
        <v>402</v>
      </c>
      <c r="F1994" s="127" t="str">
        <f t="shared" si="102"/>
        <v/>
      </c>
      <c r="G1994" s="128" t="e">
        <f>IF(A1994&lt;&gt;"",IF(AND(#REF!="Padrão",$H$4=#REF!),BDI!$B$17,IF(AND(#REF!="Padrão",$H$4=#REF!),BDI!#REF!,IF(AND(#REF!="Diferenciado",$H$4=#REF!),BDI!$E$17,IF(AND(#REF!="Diferenciado",$H$4=#REF!),BDI!#REF!,IF(#REF!="ZERO",0))))),"")</f>
        <v>#REF!</v>
      </c>
      <c r="H1994" s="129" t="str">
        <f t="shared" si="103"/>
        <v/>
      </c>
      <c r="I1994" s="127" t="str">
        <f t="shared" si="104"/>
        <v/>
      </c>
    </row>
    <row r="1995" spans="1:9" hidden="1" x14ac:dyDescent="0.35">
      <c r="A1995" s="160" t="s">
        <v>4706</v>
      </c>
      <c r="B1995" s="108" t="s">
        <v>7919</v>
      </c>
      <c r="C1995" s="109" t="s">
        <v>16</v>
      </c>
      <c r="D1995" s="109">
        <v>0</v>
      </c>
      <c r="E1995" s="126" t="s">
        <v>402</v>
      </c>
      <c r="F1995" s="127" t="str">
        <f t="shared" si="102"/>
        <v/>
      </c>
      <c r="G1995" s="128" t="e">
        <f>IF(A1995&lt;&gt;"",IF(AND(#REF!="Padrão",$H$4=#REF!),BDI!$B$17,IF(AND(#REF!="Padrão",$H$4=#REF!),BDI!#REF!,IF(AND(#REF!="Diferenciado",$H$4=#REF!),BDI!$E$17,IF(AND(#REF!="Diferenciado",$H$4=#REF!),BDI!#REF!,IF(#REF!="ZERO",0))))),"")</f>
        <v>#REF!</v>
      </c>
      <c r="H1995" s="129" t="str">
        <f t="shared" si="103"/>
        <v/>
      </c>
      <c r="I1995" s="127" t="str">
        <f t="shared" si="104"/>
        <v/>
      </c>
    </row>
    <row r="1996" spans="1:9" hidden="1" x14ac:dyDescent="0.35">
      <c r="A1996" s="160" t="s">
        <v>4707</v>
      </c>
      <c r="B1996" s="108" t="s">
        <v>7920</v>
      </c>
      <c r="C1996" s="109" t="s">
        <v>16</v>
      </c>
      <c r="D1996" s="109">
        <v>0</v>
      </c>
      <c r="E1996" s="126" t="s">
        <v>402</v>
      </c>
      <c r="F1996" s="127" t="str">
        <f t="shared" si="102"/>
        <v/>
      </c>
      <c r="G1996" s="128" t="e">
        <f>IF(A1996&lt;&gt;"",IF(AND(#REF!="Padrão",$H$4=#REF!),BDI!$B$17,IF(AND(#REF!="Padrão",$H$4=#REF!),BDI!#REF!,IF(AND(#REF!="Diferenciado",$H$4=#REF!),BDI!$E$17,IF(AND(#REF!="Diferenciado",$H$4=#REF!),BDI!#REF!,IF(#REF!="ZERO",0))))),"")</f>
        <v>#REF!</v>
      </c>
      <c r="H1996" s="129" t="str">
        <f t="shared" si="103"/>
        <v/>
      </c>
      <c r="I1996" s="127" t="str">
        <f t="shared" si="104"/>
        <v/>
      </c>
    </row>
    <row r="1997" spans="1:9" hidden="1" x14ac:dyDescent="0.35">
      <c r="A1997" s="160" t="s">
        <v>4708</v>
      </c>
      <c r="B1997" s="108" t="s">
        <v>7912</v>
      </c>
      <c r="C1997" s="109" t="s">
        <v>16</v>
      </c>
      <c r="D1997" s="109">
        <v>0</v>
      </c>
      <c r="E1997" s="126" t="s">
        <v>402</v>
      </c>
      <c r="F1997" s="127" t="str">
        <f t="shared" si="102"/>
        <v/>
      </c>
      <c r="G1997" s="128" t="e">
        <f>IF(A1997&lt;&gt;"",IF(AND(#REF!="Padrão",$H$4=#REF!),BDI!$B$17,IF(AND(#REF!="Padrão",$H$4=#REF!),BDI!#REF!,IF(AND(#REF!="Diferenciado",$H$4=#REF!),BDI!$E$17,IF(AND(#REF!="Diferenciado",$H$4=#REF!),BDI!#REF!,IF(#REF!="ZERO",0))))),"")</f>
        <v>#REF!</v>
      </c>
      <c r="H1997" s="129" t="str">
        <f t="shared" si="103"/>
        <v/>
      </c>
      <c r="I1997" s="127" t="str">
        <f t="shared" si="104"/>
        <v/>
      </c>
    </row>
    <row r="1998" spans="1:9" hidden="1" x14ac:dyDescent="0.35">
      <c r="A1998" s="160" t="s">
        <v>4709</v>
      </c>
      <c r="B1998" s="108" t="s">
        <v>7913</v>
      </c>
      <c r="C1998" s="109" t="s">
        <v>16</v>
      </c>
      <c r="D1998" s="109">
        <v>0</v>
      </c>
      <c r="E1998" s="126" t="s">
        <v>402</v>
      </c>
      <c r="F1998" s="127" t="str">
        <f t="shared" si="102"/>
        <v/>
      </c>
      <c r="G1998" s="128" t="e">
        <f>IF(A1998&lt;&gt;"",IF(AND(#REF!="Padrão",$H$4=#REF!),BDI!$B$17,IF(AND(#REF!="Padrão",$H$4=#REF!),BDI!#REF!,IF(AND(#REF!="Diferenciado",$H$4=#REF!),BDI!$E$17,IF(AND(#REF!="Diferenciado",$H$4=#REF!),BDI!#REF!,IF(#REF!="ZERO",0))))),"")</f>
        <v>#REF!</v>
      </c>
      <c r="H1998" s="129" t="str">
        <f t="shared" si="103"/>
        <v/>
      </c>
      <c r="I1998" s="127" t="str">
        <f t="shared" si="104"/>
        <v/>
      </c>
    </row>
    <row r="1999" spans="1:9" hidden="1" x14ac:dyDescent="0.35">
      <c r="A1999" s="160" t="s">
        <v>4710</v>
      </c>
      <c r="B1999" s="108" t="s">
        <v>7914</v>
      </c>
      <c r="C1999" s="109" t="s">
        <v>16</v>
      </c>
      <c r="D1999" s="109">
        <v>0</v>
      </c>
      <c r="E1999" s="126" t="s">
        <v>402</v>
      </c>
      <c r="F1999" s="127" t="str">
        <f t="shared" si="102"/>
        <v/>
      </c>
      <c r="G1999" s="128" t="e">
        <f>IF(A1999&lt;&gt;"",IF(AND(#REF!="Padrão",$H$4=#REF!),BDI!$B$17,IF(AND(#REF!="Padrão",$H$4=#REF!),BDI!#REF!,IF(AND(#REF!="Diferenciado",$H$4=#REF!),BDI!$E$17,IF(AND(#REF!="Diferenciado",$H$4=#REF!),BDI!#REF!,IF(#REF!="ZERO",0))))),"")</f>
        <v>#REF!</v>
      </c>
      <c r="H1999" s="129" t="str">
        <f t="shared" si="103"/>
        <v/>
      </c>
      <c r="I1999" s="127" t="str">
        <f t="shared" si="104"/>
        <v/>
      </c>
    </row>
    <row r="2000" spans="1:9" hidden="1" x14ac:dyDescent="0.35">
      <c r="A2000" s="160" t="s">
        <v>4711</v>
      </c>
      <c r="B2000" s="108" t="s">
        <v>7915</v>
      </c>
      <c r="C2000" s="109" t="s">
        <v>16</v>
      </c>
      <c r="D2000" s="109">
        <v>0</v>
      </c>
      <c r="E2000" s="126" t="s">
        <v>402</v>
      </c>
      <c r="F2000" s="127" t="str">
        <f t="shared" si="102"/>
        <v/>
      </c>
      <c r="G2000" s="128" t="e">
        <f>IF(A2000&lt;&gt;"",IF(AND(#REF!="Padrão",$H$4=#REF!),BDI!$B$17,IF(AND(#REF!="Padrão",$H$4=#REF!),BDI!#REF!,IF(AND(#REF!="Diferenciado",$H$4=#REF!),BDI!$E$17,IF(AND(#REF!="Diferenciado",$H$4=#REF!),BDI!#REF!,IF(#REF!="ZERO",0))))),"")</f>
        <v>#REF!</v>
      </c>
      <c r="H2000" s="129" t="str">
        <f t="shared" si="103"/>
        <v/>
      </c>
      <c r="I2000" s="127" t="str">
        <f t="shared" si="104"/>
        <v/>
      </c>
    </row>
    <row r="2001" spans="1:9" hidden="1" x14ac:dyDescent="0.35">
      <c r="A2001" s="160" t="s">
        <v>4712</v>
      </c>
      <c r="B2001" s="108" t="s">
        <v>7916</v>
      </c>
      <c r="C2001" s="109" t="s">
        <v>16</v>
      </c>
      <c r="D2001" s="109">
        <v>0</v>
      </c>
      <c r="E2001" s="126" t="s">
        <v>402</v>
      </c>
      <c r="F2001" s="127" t="str">
        <f t="shared" si="102"/>
        <v/>
      </c>
      <c r="G2001" s="128" t="e">
        <f>IF(A2001&lt;&gt;"",IF(AND(#REF!="Padrão",$H$4=#REF!),BDI!$B$17,IF(AND(#REF!="Padrão",$H$4=#REF!),BDI!#REF!,IF(AND(#REF!="Diferenciado",$H$4=#REF!),BDI!$E$17,IF(AND(#REF!="Diferenciado",$H$4=#REF!),BDI!#REF!,IF(#REF!="ZERO",0))))),"")</f>
        <v>#REF!</v>
      </c>
      <c r="H2001" s="129" t="str">
        <f t="shared" si="103"/>
        <v/>
      </c>
      <c r="I2001" s="127" t="str">
        <f t="shared" si="104"/>
        <v/>
      </c>
    </row>
    <row r="2002" spans="1:9" hidden="1" x14ac:dyDescent="0.35">
      <c r="A2002" s="160" t="s">
        <v>4713</v>
      </c>
      <c r="B2002" s="108" t="s">
        <v>7917</v>
      </c>
      <c r="C2002" s="109" t="s">
        <v>16</v>
      </c>
      <c r="D2002" s="109">
        <v>0</v>
      </c>
      <c r="E2002" s="126" t="s">
        <v>402</v>
      </c>
      <c r="F2002" s="127" t="str">
        <f t="shared" si="102"/>
        <v/>
      </c>
      <c r="G2002" s="128" t="e">
        <f>IF(A2002&lt;&gt;"",IF(AND(#REF!="Padrão",$H$4=#REF!),BDI!$B$17,IF(AND(#REF!="Padrão",$H$4=#REF!),BDI!#REF!,IF(AND(#REF!="Diferenciado",$H$4=#REF!),BDI!$E$17,IF(AND(#REF!="Diferenciado",$H$4=#REF!),BDI!#REF!,IF(#REF!="ZERO",0))))),"")</f>
        <v>#REF!</v>
      </c>
      <c r="H2002" s="129" t="str">
        <f t="shared" si="103"/>
        <v/>
      </c>
      <c r="I2002" s="127" t="str">
        <f t="shared" si="104"/>
        <v/>
      </c>
    </row>
    <row r="2003" spans="1:9" hidden="1" x14ac:dyDescent="0.35">
      <c r="A2003" s="160" t="s">
        <v>4714</v>
      </c>
      <c r="B2003" s="108" t="s">
        <v>7918</v>
      </c>
      <c r="C2003" s="109" t="s">
        <v>16</v>
      </c>
      <c r="D2003" s="109">
        <v>0</v>
      </c>
      <c r="E2003" s="126" t="s">
        <v>402</v>
      </c>
      <c r="F2003" s="127" t="str">
        <f t="shared" si="102"/>
        <v/>
      </c>
      <c r="G2003" s="128" t="e">
        <f>IF(A2003&lt;&gt;"",IF(AND(#REF!="Padrão",$H$4=#REF!),BDI!$B$17,IF(AND(#REF!="Padrão",$H$4=#REF!),BDI!#REF!,IF(AND(#REF!="Diferenciado",$H$4=#REF!),BDI!$E$17,IF(AND(#REF!="Diferenciado",$H$4=#REF!),BDI!#REF!,IF(#REF!="ZERO",0))))),"")</f>
        <v>#REF!</v>
      </c>
      <c r="H2003" s="129" t="str">
        <f t="shared" si="103"/>
        <v/>
      </c>
      <c r="I2003" s="127" t="str">
        <f t="shared" si="104"/>
        <v/>
      </c>
    </row>
    <row r="2004" spans="1:9" hidden="1" x14ac:dyDescent="0.35">
      <c r="A2004" s="160" t="s">
        <v>4715</v>
      </c>
      <c r="B2004" s="108" t="s">
        <v>3617</v>
      </c>
      <c r="C2004" s="109" t="s">
        <v>16</v>
      </c>
      <c r="D2004" s="109">
        <v>0</v>
      </c>
      <c r="E2004" s="126" t="s">
        <v>402</v>
      </c>
      <c r="F2004" s="127" t="str">
        <f t="shared" si="102"/>
        <v/>
      </c>
      <c r="G2004" s="128" t="e">
        <f>IF(A2004&lt;&gt;"",IF(AND(#REF!="Padrão",$H$4=#REF!),BDI!$B$17,IF(AND(#REF!="Padrão",$H$4=#REF!),BDI!#REF!,IF(AND(#REF!="Diferenciado",$H$4=#REF!),BDI!$E$17,IF(AND(#REF!="Diferenciado",$H$4=#REF!),BDI!#REF!,IF(#REF!="ZERO",0))))),"")</f>
        <v>#REF!</v>
      </c>
      <c r="H2004" s="129" t="str">
        <f t="shared" si="103"/>
        <v/>
      </c>
      <c r="I2004" s="127" t="str">
        <f t="shared" si="104"/>
        <v/>
      </c>
    </row>
    <row r="2005" spans="1:9" hidden="1" x14ac:dyDescent="0.35">
      <c r="A2005" s="160" t="s">
        <v>4716</v>
      </c>
      <c r="B2005" s="108" t="s">
        <v>3618</v>
      </c>
      <c r="C2005" s="109" t="s">
        <v>16</v>
      </c>
      <c r="D2005" s="109">
        <v>0</v>
      </c>
      <c r="E2005" s="126" t="s">
        <v>402</v>
      </c>
      <c r="F2005" s="127" t="str">
        <f t="shared" si="102"/>
        <v/>
      </c>
      <c r="G2005" s="128" t="e">
        <f>IF(A2005&lt;&gt;"",IF(AND(#REF!="Padrão",$H$4=#REF!),BDI!$B$17,IF(AND(#REF!="Padrão",$H$4=#REF!),BDI!#REF!,IF(AND(#REF!="Diferenciado",$H$4=#REF!),BDI!$E$17,IF(AND(#REF!="Diferenciado",$H$4=#REF!),BDI!#REF!,IF(#REF!="ZERO",0))))),"")</f>
        <v>#REF!</v>
      </c>
      <c r="H2005" s="129" t="str">
        <f t="shared" si="103"/>
        <v/>
      </c>
      <c r="I2005" s="127" t="str">
        <f t="shared" si="104"/>
        <v/>
      </c>
    </row>
    <row r="2006" spans="1:9" hidden="1" x14ac:dyDescent="0.35">
      <c r="A2006" s="160" t="s">
        <v>4717</v>
      </c>
      <c r="B2006" s="108" t="s">
        <v>3619</v>
      </c>
      <c r="C2006" s="109" t="s">
        <v>16</v>
      </c>
      <c r="D2006" s="109">
        <v>0</v>
      </c>
      <c r="E2006" s="126" t="s">
        <v>402</v>
      </c>
      <c r="F2006" s="127" t="str">
        <f t="shared" si="102"/>
        <v/>
      </c>
      <c r="G2006" s="128" t="e">
        <f>IF(A2006&lt;&gt;"",IF(AND(#REF!="Padrão",$H$4=#REF!),BDI!$B$17,IF(AND(#REF!="Padrão",$H$4=#REF!),BDI!#REF!,IF(AND(#REF!="Diferenciado",$H$4=#REF!),BDI!$E$17,IF(AND(#REF!="Diferenciado",$H$4=#REF!),BDI!#REF!,IF(#REF!="ZERO",0))))),"")</f>
        <v>#REF!</v>
      </c>
      <c r="H2006" s="129" t="str">
        <f t="shared" si="103"/>
        <v/>
      </c>
      <c r="I2006" s="127" t="str">
        <f t="shared" si="104"/>
        <v/>
      </c>
    </row>
    <row r="2007" spans="1:9" hidden="1" x14ac:dyDescent="0.35">
      <c r="A2007" s="160" t="s">
        <v>4718</v>
      </c>
      <c r="B2007" s="108" t="s">
        <v>3620</v>
      </c>
      <c r="C2007" s="109" t="s">
        <v>16</v>
      </c>
      <c r="D2007" s="109">
        <v>0</v>
      </c>
      <c r="E2007" s="126" t="s">
        <v>402</v>
      </c>
      <c r="F2007" s="127" t="str">
        <f t="shared" si="102"/>
        <v/>
      </c>
      <c r="G2007" s="128" t="e">
        <f>IF(A2007&lt;&gt;"",IF(AND(#REF!="Padrão",$H$4=#REF!),BDI!$B$17,IF(AND(#REF!="Padrão",$H$4=#REF!),BDI!#REF!,IF(AND(#REF!="Diferenciado",$H$4=#REF!),BDI!$E$17,IF(AND(#REF!="Diferenciado",$H$4=#REF!),BDI!#REF!,IF(#REF!="ZERO",0))))),"")</f>
        <v>#REF!</v>
      </c>
      <c r="H2007" s="129" t="str">
        <f t="shared" si="103"/>
        <v/>
      </c>
      <c r="I2007" s="127" t="str">
        <f t="shared" si="104"/>
        <v/>
      </c>
    </row>
    <row r="2008" spans="1:9" hidden="1" x14ac:dyDescent="0.35">
      <c r="A2008" s="160" t="s">
        <v>4719</v>
      </c>
      <c r="B2008" s="108" t="s">
        <v>3621</v>
      </c>
      <c r="C2008" s="109" t="s">
        <v>16</v>
      </c>
      <c r="D2008" s="109">
        <v>0</v>
      </c>
      <c r="E2008" s="126" t="s">
        <v>402</v>
      </c>
      <c r="F2008" s="127" t="str">
        <f t="shared" si="102"/>
        <v/>
      </c>
      <c r="G2008" s="128" t="e">
        <f>IF(A2008&lt;&gt;"",IF(AND(#REF!="Padrão",$H$4=#REF!),BDI!$B$17,IF(AND(#REF!="Padrão",$H$4=#REF!),BDI!#REF!,IF(AND(#REF!="Diferenciado",$H$4=#REF!),BDI!$E$17,IF(AND(#REF!="Diferenciado",$H$4=#REF!),BDI!#REF!,IF(#REF!="ZERO",0))))),"")</f>
        <v>#REF!</v>
      </c>
      <c r="H2008" s="129" t="str">
        <f t="shared" si="103"/>
        <v/>
      </c>
      <c r="I2008" s="127" t="str">
        <f t="shared" si="104"/>
        <v/>
      </c>
    </row>
    <row r="2009" spans="1:9" hidden="1" x14ac:dyDescent="0.35">
      <c r="A2009" s="160" t="s">
        <v>4720</v>
      </c>
      <c r="B2009" s="108" t="s">
        <v>7895</v>
      </c>
      <c r="C2009" s="109" t="s">
        <v>16</v>
      </c>
      <c r="D2009" s="109">
        <v>0</v>
      </c>
      <c r="E2009" s="126" t="s">
        <v>402</v>
      </c>
      <c r="F2009" s="127" t="str">
        <f t="shared" si="102"/>
        <v/>
      </c>
      <c r="G2009" s="128" t="e">
        <f>IF(A2009&lt;&gt;"",IF(AND(#REF!="Padrão",$H$4=#REF!),BDI!$B$17,IF(AND(#REF!="Padrão",$H$4=#REF!),BDI!#REF!,IF(AND(#REF!="Diferenciado",$H$4=#REF!),BDI!$E$17,IF(AND(#REF!="Diferenciado",$H$4=#REF!),BDI!#REF!,IF(#REF!="ZERO",0))))),"")</f>
        <v>#REF!</v>
      </c>
      <c r="H2009" s="129" t="str">
        <f t="shared" si="103"/>
        <v/>
      </c>
      <c r="I2009" s="127" t="str">
        <f t="shared" si="104"/>
        <v/>
      </c>
    </row>
    <row r="2010" spans="1:9" hidden="1" x14ac:dyDescent="0.35">
      <c r="A2010" s="160" t="s">
        <v>4721</v>
      </c>
      <c r="B2010" s="108" t="s">
        <v>3622</v>
      </c>
      <c r="C2010" s="109" t="s">
        <v>16</v>
      </c>
      <c r="D2010" s="109">
        <v>0</v>
      </c>
      <c r="E2010" s="126" t="s">
        <v>402</v>
      </c>
      <c r="F2010" s="127" t="str">
        <f t="shared" si="102"/>
        <v/>
      </c>
      <c r="G2010" s="128" t="e">
        <f>IF(A2010&lt;&gt;"",IF(AND(#REF!="Padrão",$H$4=#REF!),BDI!$B$17,IF(AND(#REF!="Padrão",$H$4=#REF!),BDI!#REF!,IF(AND(#REF!="Diferenciado",$H$4=#REF!),BDI!$E$17,IF(AND(#REF!="Diferenciado",$H$4=#REF!),BDI!#REF!,IF(#REF!="ZERO",0))))),"")</f>
        <v>#REF!</v>
      </c>
      <c r="H2010" s="129" t="str">
        <f t="shared" si="103"/>
        <v/>
      </c>
      <c r="I2010" s="127" t="str">
        <f t="shared" si="104"/>
        <v/>
      </c>
    </row>
    <row r="2011" spans="1:9" hidden="1" x14ac:dyDescent="0.35">
      <c r="A2011" s="160" t="s">
        <v>4722</v>
      </c>
      <c r="B2011" s="108" t="s">
        <v>3623</v>
      </c>
      <c r="C2011" s="109" t="s">
        <v>16</v>
      </c>
      <c r="D2011" s="109">
        <v>0</v>
      </c>
      <c r="E2011" s="126" t="s">
        <v>402</v>
      </c>
      <c r="F2011" s="127" t="str">
        <f t="shared" si="102"/>
        <v/>
      </c>
      <c r="G2011" s="128" t="e">
        <f>IF(A2011&lt;&gt;"",IF(AND(#REF!="Padrão",$H$4=#REF!),BDI!$B$17,IF(AND(#REF!="Padrão",$H$4=#REF!),BDI!#REF!,IF(AND(#REF!="Diferenciado",$H$4=#REF!),BDI!$E$17,IF(AND(#REF!="Diferenciado",$H$4=#REF!),BDI!#REF!,IF(#REF!="ZERO",0))))),"")</f>
        <v>#REF!</v>
      </c>
      <c r="H2011" s="129" t="str">
        <f t="shared" si="103"/>
        <v/>
      </c>
      <c r="I2011" s="127" t="str">
        <f t="shared" si="104"/>
        <v/>
      </c>
    </row>
    <row r="2012" spans="1:9" hidden="1" x14ac:dyDescent="0.35">
      <c r="A2012" s="160" t="s">
        <v>4723</v>
      </c>
      <c r="B2012" s="108" t="s">
        <v>7896</v>
      </c>
      <c r="C2012" s="109" t="s">
        <v>16</v>
      </c>
      <c r="D2012" s="109">
        <v>0</v>
      </c>
      <c r="E2012" s="126" t="s">
        <v>402</v>
      </c>
      <c r="F2012" s="127" t="str">
        <f t="shared" si="102"/>
        <v/>
      </c>
      <c r="G2012" s="128" t="e">
        <f>IF(A2012&lt;&gt;"",IF(AND(#REF!="Padrão",$H$4=#REF!),BDI!$B$17,IF(AND(#REF!="Padrão",$H$4=#REF!),BDI!#REF!,IF(AND(#REF!="Diferenciado",$H$4=#REF!),BDI!$E$17,IF(AND(#REF!="Diferenciado",$H$4=#REF!),BDI!#REF!,IF(#REF!="ZERO",0))))),"")</f>
        <v>#REF!</v>
      </c>
      <c r="H2012" s="129" t="str">
        <f t="shared" si="103"/>
        <v/>
      </c>
      <c r="I2012" s="127" t="str">
        <f t="shared" si="104"/>
        <v/>
      </c>
    </row>
    <row r="2013" spans="1:9" hidden="1" x14ac:dyDescent="0.35">
      <c r="A2013" s="160" t="s">
        <v>4724</v>
      </c>
      <c r="B2013" s="108" t="s">
        <v>7897</v>
      </c>
      <c r="C2013" s="109" t="s">
        <v>16</v>
      </c>
      <c r="D2013" s="109">
        <v>0</v>
      </c>
      <c r="E2013" s="126" t="s">
        <v>402</v>
      </c>
      <c r="F2013" s="127" t="str">
        <f t="shared" si="102"/>
        <v/>
      </c>
      <c r="G2013" s="128" t="e">
        <f>IF(A2013&lt;&gt;"",IF(AND(#REF!="Padrão",$H$4=#REF!),BDI!$B$17,IF(AND(#REF!="Padrão",$H$4=#REF!),BDI!#REF!,IF(AND(#REF!="Diferenciado",$H$4=#REF!),BDI!$E$17,IF(AND(#REF!="Diferenciado",$H$4=#REF!),BDI!#REF!,IF(#REF!="ZERO",0))))),"")</f>
        <v>#REF!</v>
      </c>
      <c r="H2013" s="129" t="str">
        <f t="shared" si="103"/>
        <v/>
      </c>
      <c r="I2013" s="127" t="str">
        <f t="shared" si="104"/>
        <v/>
      </c>
    </row>
    <row r="2014" spans="1:9" hidden="1" x14ac:dyDescent="0.35">
      <c r="A2014" s="160" t="s">
        <v>4725</v>
      </c>
      <c r="B2014" s="108" t="s">
        <v>7898</v>
      </c>
      <c r="C2014" s="109" t="s">
        <v>16</v>
      </c>
      <c r="D2014" s="109">
        <v>0</v>
      </c>
      <c r="E2014" s="126" t="s">
        <v>402</v>
      </c>
      <c r="F2014" s="127" t="str">
        <f t="shared" si="102"/>
        <v/>
      </c>
      <c r="G2014" s="128" t="e">
        <f>IF(A2014&lt;&gt;"",IF(AND(#REF!="Padrão",$H$4=#REF!),BDI!$B$17,IF(AND(#REF!="Padrão",$H$4=#REF!),BDI!#REF!,IF(AND(#REF!="Diferenciado",$H$4=#REF!),BDI!$E$17,IF(AND(#REF!="Diferenciado",$H$4=#REF!),BDI!#REF!,IF(#REF!="ZERO",0))))),"")</f>
        <v>#REF!</v>
      </c>
      <c r="H2014" s="129" t="str">
        <f t="shared" si="103"/>
        <v/>
      </c>
      <c r="I2014" s="127" t="str">
        <f t="shared" si="104"/>
        <v/>
      </c>
    </row>
    <row r="2015" spans="1:9" hidden="1" x14ac:dyDescent="0.35">
      <c r="A2015" s="160" t="s">
        <v>4726</v>
      </c>
      <c r="B2015" s="108" t="s">
        <v>7899</v>
      </c>
      <c r="C2015" s="109" t="s">
        <v>16</v>
      </c>
      <c r="D2015" s="109">
        <v>0</v>
      </c>
      <c r="E2015" s="126" t="s">
        <v>402</v>
      </c>
      <c r="F2015" s="127" t="str">
        <f t="shared" si="102"/>
        <v/>
      </c>
      <c r="G2015" s="128" t="e">
        <f>IF(A2015&lt;&gt;"",IF(AND(#REF!="Padrão",$H$4=#REF!),BDI!$B$17,IF(AND(#REF!="Padrão",$H$4=#REF!),BDI!#REF!,IF(AND(#REF!="Diferenciado",$H$4=#REF!),BDI!$E$17,IF(AND(#REF!="Diferenciado",$H$4=#REF!),BDI!#REF!,IF(#REF!="ZERO",0))))),"")</f>
        <v>#REF!</v>
      </c>
      <c r="H2015" s="129" t="str">
        <f t="shared" si="103"/>
        <v/>
      </c>
      <c r="I2015" s="127" t="str">
        <f t="shared" si="104"/>
        <v/>
      </c>
    </row>
    <row r="2016" spans="1:9" hidden="1" x14ac:dyDescent="0.35">
      <c r="A2016" s="160" t="s">
        <v>4727</v>
      </c>
      <c r="B2016" s="108" t="s">
        <v>7900</v>
      </c>
      <c r="C2016" s="109" t="s">
        <v>16</v>
      </c>
      <c r="D2016" s="109">
        <v>0</v>
      </c>
      <c r="E2016" s="126" t="s">
        <v>402</v>
      </c>
      <c r="F2016" s="127" t="str">
        <f t="shared" si="102"/>
        <v/>
      </c>
      <c r="G2016" s="128" t="e">
        <f>IF(A2016&lt;&gt;"",IF(AND(#REF!="Padrão",$H$4=#REF!),BDI!$B$17,IF(AND(#REF!="Padrão",$H$4=#REF!),BDI!#REF!,IF(AND(#REF!="Diferenciado",$H$4=#REF!),BDI!$E$17,IF(AND(#REF!="Diferenciado",$H$4=#REF!),BDI!#REF!,IF(#REF!="ZERO",0))))),"")</f>
        <v>#REF!</v>
      </c>
      <c r="H2016" s="129" t="str">
        <f t="shared" si="103"/>
        <v/>
      </c>
      <c r="I2016" s="127" t="str">
        <f t="shared" si="104"/>
        <v/>
      </c>
    </row>
    <row r="2017" spans="1:9" hidden="1" x14ac:dyDescent="0.35">
      <c r="A2017" s="160" t="s">
        <v>4728</v>
      </c>
      <c r="B2017" s="108" t="s">
        <v>7901</v>
      </c>
      <c r="C2017" s="109" t="s">
        <v>16</v>
      </c>
      <c r="D2017" s="109">
        <v>0</v>
      </c>
      <c r="E2017" s="126" t="s">
        <v>402</v>
      </c>
      <c r="F2017" s="127" t="str">
        <f t="shared" si="102"/>
        <v/>
      </c>
      <c r="G2017" s="128" t="e">
        <f>IF(A2017&lt;&gt;"",IF(AND(#REF!="Padrão",$H$4=#REF!),BDI!$B$17,IF(AND(#REF!="Padrão",$H$4=#REF!),BDI!#REF!,IF(AND(#REF!="Diferenciado",$H$4=#REF!),BDI!$E$17,IF(AND(#REF!="Diferenciado",$H$4=#REF!),BDI!#REF!,IF(#REF!="ZERO",0))))),"")</f>
        <v>#REF!</v>
      </c>
      <c r="H2017" s="129" t="str">
        <f t="shared" si="103"/>
        <v/>
      </c>
      <c r="I2017" s="127" t="str">
        <f t="shared" si="104"/>
        <v/>
      </c>
    </row>
    <row r="2018" spans="1:9" hidden="1" x14ac:dyDescent="0.35">
      <c r="A2018" s="160" t="s">
        <v>4729</v>
      </c>
      <c r="B2018" s="108" t="s">
        <v>7902</v>
      </c>
      <c r="C2018" s="109" t="s">
        <v>16</v>
      </c>
      <c r="D2018" s="109">
        <v>0</v>
      </c>
      <c r="E2018" s="126" t="s">
        <v>402</v>
      </c>
      <c r="F2018" s="127" t="str">
        <f t="shared" si="102"/>
        <v/>
      </c>
      <c r="G2018" s="128" t="e">
        <f>IF(A2018&lt;&gt;"",IF(AND(#REF!="Padrão",$H$4=#REF!),BDI!$B$17,IF(AND(#REF!="Padrão",$H$4=#REF!),BDI!#REF!,IF(AND(#REF!="Diferenciado",$H$4=#REF!),BDI!$E$17,IF(AND(#REF!="Diferenciado",$H$4=#REF!),BDI!#REF!,IF(#REF!="ZERO",0))))),"")</f>
        <v>#REF!</v>
      </c>
      <c r="H2018" s="129" t="str">
        <f t="shared" si="103"/>
        <v/>
      </c>
      <c r="I2018" s="127" t="str">
        <f t="shared" si="104"/>
        <v/>
      </c>
    </row>
    <row r="2019" spans="1:9" hidden="1" x14ac:dyDescent="0.35">
      <c r="A2019" s="160" t="s">
        <v>4730</v>
      </c>
      <c r="B2019" s="108" t="s">
        <v>7903</v>
      </c>
      <c r="C2019" s="109" t="s">
        <v>16</v>
      </c>
      <c r="D2019" s="109">
        <v>0</v>
      </c>
      <c r="E2019" s="126" t="s">
        <v>402</v>
      </c>
      <c r="F2019" s="127" t="str">
        <f t="shared" si="102"/>
        <v/>
      </c>
      <c r="G2019" s="128" t="e">
        <f>IF(A2019&lt;&gt;"",IF(AND(#REF!="Padrão",$H$4=#REF!),BDI!$B$17,IF(AND(#REF!="Padrão",$H$4=#REF!),BDI!#REF!,IF(AND(#REF!="Diferenciado",$H$4=#REF!),BDI!$E$17,IF(AND(#REF!="Diferenciado",$H$4=#REF!),BDI!#REF!,IF(#REF!="ZERO",0))))),"")</f>
        <v>#REF!</v>
      </c>
      <c r="H2019" s="129" t="str">
        <f t="shared" si="103"/>
        <v/>
      </c>
      <c r="I2019" s="127" t="str">
        <f t="shared" si="104"/>
        <v/>
      </c>
    </row>
    <row r="2020" spans="1:9" hidden="1" x14ac:dyDescent="0.35">
      <c r="A2020" s="160" t="s">
        <v>4731</v>
      </c>
      <c r="B2020" s="108" t="s">
        <v>7904</v>
      </c>
      <c r="C2020" s="109" t="s">
        <v>16</v>
      </c>
      <c r="D2020" s="109">
        <v>0</v>
      </c>
      <c r="E2020" s="126" t="s">
        <v>402</v>
      </c>
      <c r="F2020" s="127" t="str">
        <f t="shared" si="102"/>
        <v/>
      </c>
      <c r="G2020" s="128" t="e">
        <f>IF(A2020&lt;&gt;"",IF(AND(#REF!="Padrão",$H$4=#REF!),BDI!$B$17,IF(AND(#REF!="Padrão",$H$4=#REF!),BDI!#REF!,IF(AND(#REF!="Diferenciado",$H$4=#REF!),BDI!$E$17,IF(AND(#REF!="Diferenciado",$H$4=#REF!),BDI!#REF!,IF(#REF!="ZERO",0))))),"")</f>
        <v>#REF!</v>
      </c>
      <c r="H2020" s="129" t="str">
        <f t="shared" si="103"/>
        <v/>
      </c>
      <c r="I2020" s="127" t="str">
        <f t="shared" si="104"/>
        <v/>
      </c>
    </row>
    <row r="2021" spans="1:9" hidden="1" x14ac:dyDescent="0.35">
      <c r="A2021" s="160" t="s">
        <v>4732</v>
      </c>
      <c r="B2021" s="108" t="s">
        <v>7905</v>
      </c>
      <c r="C2021" s="109" t="s">
        <v>16</v>
      </c>
      <c r="D2021" s="109">
        <v>0</v>
      </c>
      <c r="E2021" s="126" t="s">
        <v>402</v>
      </c>
      <c r="F2021" s="127" t="str">
        <f t="shared" si="102"/>
        <v/>
      </c>
      <c r="G2021" s="128" t="e">
        <f>IF(A2021&lt;&gt;"",IF(AND(#REF!="Padrão",$H$4=#REF!),BDI!$B$17,IF(AND(#REF!="Padrão",$H$4=#REF!),BDI!#REF!,IF(AND(#REF!="Diferenciado",$H$4=#REF!),BDI!$E$17,IF(AND(#REF!="Diferenciado",$H$4=#REF!),BDI!#REF!,IF(#REF!="ZERO",0))))),"")</f>
        <v>#REF!</v>
      </c>
      <c r="H2021" s="129" t="str">
        <f t="shared" si="103"/>
        <v/>
      </c>
      <c r="I2021" s="127" t="str">
        <f t="shared" si="104"/>
        <v/>
      </c>
    </row>
    <row r="2022" spans="1:9" hidden="1" x14ac:dyDescent="0.35">
      <c r="A2022" s="160" t="s">
        <v>4733</v>
      </c>
      <c r="B2022" s="108" t="s">
        <v>7906</v>
      </c>
      <c r="C2022" s="109" t="s">
        <v>16</v>
      </c>
      <c r="D2022" s="109">
        <v>0</v>
      </c>
      <c r="E2022" s="126" t="s">
        <v>402</v>
      </c>
      <c r="F2022" s="127" t="str">
        <f t="shared" si="102"/>
        <v/>
      </c>
      <c r="G2022" s="128" t="e">
        <f>IF(A2022&lt;&gt;"",IF(AND(#REF!="Padrão",$H$4=#REF!),BDI!$B$17,IF(AND(#REF!="Padrão",$H$4=#REF!),BDI!#REF!,IF(AND(#REF!="Diferenciado",$H$4=#REF!),BDI!$E$17,IF(AND(#REF!="Diferenciado",$H$4=#REF!),BDI!#REF!,IF(#REF!="ZERO",0))))),"")</f>
        <v>#REF!</v>
      </c>
      <c r="H2022" s="129" t="str">
        <f t="shared" si="103"/>
        <v/>
      </c>
      <c r="I2022" s="127" t="str">
        <f t="shared" si="104"/>
        <v/>
      </c>
    </row>
    <row r="2023" spans="1:9" hidden="1" x14ac:dyDescent="0.35">
      <c r="A2023" s="160" t="s">
        <v>4734</v>
      </c>
      <c r="B2023" s="108" t="s">
        <v>7907</v>
      </c>
      <c r="C2023" s="109" t="s">
        <v>16</v>
      </c>
      <c r="D2023" s="109">
        <v>0</v>
      </c>
      <c r="E2023" s="126" t="s">
        <v>402</v>
      </c>
      <c r="F2023" s="127" t="str">
        <f t="shared" si="102"/>
        <v/>
      </c>
      <c r="G2023" s="128" t="e">
        <f>IF(A2023&lt;&gt;"",IF(AND(#REF!="Padrão",$H$4=#REF!),BDI!$B$17,IF(AND(#REF!="Padrão",$H$4=#REF!),BDI!#REF!,IF(AND(#REF!="Diferenciado",$H$4=#REF!),BDI!$E$17,IF(AND(#REF!="Diferenciado",$H$4=#REF!),BDI!#REF!,IF(#REF!="ZERO",0))))),"")</f>
        <v>#REF!</v>
      </c>
      <c r="H2023" s="129" t="str">
        <f t="shared" si="103"/>
        <v/>
      </c>
      <c r="I2023" s="127" t="str">
        <f t="shared" si="104"/>
        <v/>
      </c>
    </row>
    <row r="2024" spans="1:9" hidden="1" x14ac:dyDescent="0.35">
      <c r="A2024" s="160" t="s">
        <v>4735</v>
      </c>
      <c r="B2024" s="108" t="s">
        <v>7908</v>
      </c>
      <c r="C2024" s="109" t="s">
        <v>16</v>
      </c>
      <c r="D2024" s="109">
        <v>0</v>
      </c>
      <c r="E2024" s="126" t="s">
        <v>402</v>
      </c>
      <c r="F2024" s="127" t="str">
        <f t="shared" si="102"/>
        <v/>
      </c>
      <c r="G2024" s="128" t="e">
        <f>IF(A2024&lt;&gt;"",IF(AND(#REF!="Padrão",$H$4=#REF!),BDI!$B$17,IF(AND(#REF!="Padrão",$H$4=#REF!),BDI!#REF!,IF(AND(#REF!="Diferenciado",$H$4=#REF!),BDI!$E$17,IF(AND(#REF!="Diferenciado",$H$4=#REF!),BDI!#REF!,IF(#REF!="ZERO",0))))),"")</f>
        <v>#REF!</v>
      </c>
      <c r="H2024" s="129" t="str">
        <f t="shared" si="103"/>
        <v/>
      </c>
      <c r="I2024" s="127" t="str">
        <f t="shared" si="104"/>
        <v/>
      </c>
    </row>
    <row r="2025" spans="1:9" hidden="1" x14ac:dyDescent="0.35">
      <c r="A2025" s="160" t="s">
        <v>4736</v>
      </c>
      <c r="B2025" s="108" t="s">
        <v>7909</v>
      </c>
      <c r="C2025" s="109" t="s">
        <v>16</v>
      </c>
      <c r="D2025" s="109">
        <v>0</v>
      </c>
      <c r="E2025" s="126" t="s">
        <v>402</v>
      </c>
      <c r="F2025" s="127" t="str">
        <f t="shared" si="102"/>
        <v/>
      </c>
      <c r="G2025" s="128" t="e">
        <f>IF(A2025&lt;&gt;"",IF(AND(#REF!="Padrão",$H$4=#REF!),BDI!$B$17,IF(AND(#REF!="Padrão",$H$4=#REF!),BDI!#REF!,IF(AND(#REF!="Diferenciado",$H$4=#REF!),BDI!$E$17,IF(AND(#REF!="Diferenciado",$H$4=#REF!),BDI!#REF!,IF(#REF!="ZERO",0))))),"")</f>
        <v>#REF!</v>
      </c>
      <c r="H2025" s="129" t="str">
        <f t="shared" si="103"/>
        <v/>
      </c>
      <c r="I2025" s="127" t="str">
        <f t="shared" si="104"/>
        <v/>
      </c>
    </row>
    <row r="2026" spans="1:9" hidden="1" x14ac:dyDescent="0.35">
      <c r="A2026" s="160" t="s">
        <v>4737</v>
      </c>
      <c r="B2026" s="108" t="s">
        <v>7910</v>
      </c>
      <c r="C2026" s="109" t="s">
        <v>16</v>
      </c>
      <c r="D2026" s="109">
        <v>0</v>
      </c>
      <c r="E2026" s="126" t="s">
        <v>402</v>
      </c>
      <c r="F2026" s="127" t="str">
        <f t="shared" si="102"/>
        <v/>
      </c>
      <c r="G2026" s="128" t="e">
        <f>IF(A2026&lt;&gt;"",IF(AND(#REF!="Padrão",$H$4=#REF!),BDI!$B$17,IF(AND(#REF!="Padrão",$H$4=#REF!),BDI!#REF!,IF(AND(#REF!="Diferenciado",$H$4=#REF!),BDI!$E$17,IF(AND(#REF!="Diferenciado",$H$4=#REF!),BDI!#REF!,IF(#REF!="ZERO",0))))),"")</f>
        <v>#REF!</v>
      </c>
      <c r="H2026" s="129" t="str">
        <f t="shared" si="103"/>
        <v/>
      </c>
      <c r="I2026" s="127" t="str">
        <f t="shared" si="104"/>
        <v/>
      </c>
    </row>
    <row r="2027" spans="1:9" hidden="1" x14ac:dyDescent="0.35">
      <c r="A2027" s="160" t="s">
        <v>4738</v>
      </c>
      <c r="B2027" s="108" t="s">
        <v>7911</v>
      </c>
      <c r="C2027" s="109" t="s">
        <v>16</v>
      </c>
      <c r="D2027" s="109">
        <v>0</v>
      </c>
      <c r="E2027" s="126" t="s">
        <v>402</v>
      </c>
      <c r="F2027" s="127" t="str">
        <f t="shared" si="102"/>
        <v/>
      </c>
      <c r="G2027" s="128" t="e">
        <f>IF(A2027&lt;&gt;"",IF(AND(#REF!="Padrão",$H$4=#REF!),BDI!$B$17,IF(AND(#REF!="Padrão",$H$4=#REF!),BDI!#REF!,IF(AND(#REF!="Diferenciado",$H$4=#REF!),BDI!$E$17,IF(AND(#REF!="Diferenciado",$H$4=#REF!),BDI!#REF!,IF(#REF!="ZERO",0))))),"")</f>
        <v>#REF!</v>
      </c>
      <c r="H2027" s="129" t="str">
        <f t="shared" si="103"/>
        <v/>
      </c>
      <c r="I2027" s="127" t="str">
        <f t="shared" si="104"/>
        <v/>
      </c>
    </row>
    <row r="2028" spans="1:9" hidden="1" x14ac:dyDescent="0.35">
      <c r="A2028" s="160" t="s">
        <v>4739</v>
      </c>
      <c r="B2028" s="108" t="s">
        <v>3624</v>
      </c>
      <c r="C2028" s="109" t="s">
        <v>16</v>
      </c>
      <c r="D2028" s="109">
        <v>0</v>
      </c>
      <c r="E2028" s="126" t="s">
        <v>402</v>
      </c>
      <c r="F2028" s="127" t="str">
        <f t="shared" si="102"/>
        <v/>
      </c>
      <c r="G2028" s="128" t="e">
        <f>IF(A2028&lt;&gt;"",IF(AND(#REF!="Padrão",$H$4=#REF!),BDI!$B$17,IF(AND(#REF!="Padrão",$H$4=#REF!),BDI!#REF!,IF(AND(#REF!="Diferenciado",$H$4=#REF!),BDI!$E$17,IF(AND(#REF!="Diferenciado",$H$4=#REF!),BDI!#REF!,IF(#REF!="ZERO",0))))),"")</f>
        <v>#REF!</v>
      </c>
      <c r="H2028" s="129" t="str">
        <f t="shared" si="103"/>
        <v/>
      </c>
      <c r="I2028" s="127" t="str">
        <f t="shared" si="104"/>
        <v/>
      </c>
    </row>
    <row r="2029" spans="1:9" hidden="1" x14ac:dyDescent="0.35">
      <c r="A2029" s="160" t="s">
        <v>4740</v>
      </c>
      <c r="B2029" s="108" t="s">
        <v>3625</v>
      </c>
      <c r="C2029" s="109" t="s">
        <v>16</v>
      </c>
      <c r="D2029" s="109">
        <v>0</v>
      </c>
      <c r="E2029" s="126" t="s">
        <v>402</v>
      </c>
      <c r="F2029" s="127" t="str">
        <f t="shared" ref="F2029:F2092" si="105">IF(ISNUMBER(E2029),D2029*E2029,"")</f>
        <v/>
      </c>
      <c r="G2029" s="128" t="e">
        <f>IF(A2029&lt;&gt;"",IF(AND(#REF!="Padrão",$H$4=#REF!),BDI!$B$17,IF(AND(#REF!="Padrão",$H$4=#REF!),BDI!#REF!,IF(AND(#REF!="Diferenciado",$H$4=#REF!),BDI!$E$17,IF(AND(#REF!="Diferenciado",$H$4=#REF!),BDI!#REF!,IF(#REF!="ZERO",0))))),"")</f>
        <v>#REF!</v>
      </c>
      <c r="H2029" s="129" t="str">
        <f t="shared" ref="H2029:H2092" si="106">IF(ISNUMBER(E2029),ROUND(E2029*(1+G2029),2),"")</f>
        <v/>
      </c>
      <c r="I2029" s="127" t="str">
        <f t="shared" ref="I2029:I2092" si="107">IF(ISNUMBER(E2029),ROUND(H2029*D2029,2),"")</f>
        <v/>
      </c>
    </row>
    <row r="2030" spans="1:9" hidden="1" x14ac:dyDescent="0.35">
      <c r="A2030" s="160" t="s">
        <v>4741</v>
      </c>
      <c r="B2030" s="108" t="s">
        <v>3626</v>
      </c>
      <c r="C2030" s="109" t="s">
        <v>16</v>
      </c>
      <c r="D2030" s="109">
        <v>0</v>
      </c>
      <c r="E2030" s="126" t="s">
        <v>402</v>
      </c>
      <c r="F2030" s="127" t="str">
        <f t="shared" si="105"/>
        <v/>
      </c>
      <c r="G2030" s="128" t="e">
        <f>IF(A2030&lt;&gt;"",IF(AND(#REF!="Padrão",$H$4=#REF!),BDI!$B$17,IF(AND(#REF!="Padrão",$H$4=#REF!),BDI!#REF!,IF(AND(#REF!="Diferenciado",$H$4=#REF!),BDI!$E$17,IF(AND(#REF!="Diferenciado",$H$4=#REF!),BDI!#REF!,IF(#REF!="ZERO",0))))),"")</f>
        <v>#REF!</v>
      </c>
      <c r="H2030" s="129" t="str">
        <f t="shared" si="106"/>
        <v/>
      </c>
      <c r="I2030" s="127" t="str">
        <f t="shared" si="107"/>
        <v/>
      </c>
    </row>
    <row r="2031" spans="1:9" hidden="1" x14ac:dyDescent="0.35">
      <c r="A2031" s="160" t="s">
        <v>4742</v>
      </c>
      <c r="B2031" s="108" t="s">
        <v>3627</v>
      </c>
      <c r="C2031" s="109" t="s">
        <v>16</v>
      </c>
      <c r="D2031" s="109">
        <v>0</v>
      </c>
      <c r="E2031" s="126" t="s">
        <v>402</v>
      </c>
      <c r="F2031" s="127" t="str">
        <f t="shared" si="105"/>
        <v/>
      </c>
      <c r="G2031" s="128" t="e">
        <f>IF(A2031&lt;&gt;"",IF(AND(#REF!="Padrão",$H$4=#REF!),BDI!$B$17,IF(AND(#REF!="Padrão",$H$4=#REF!),BDI!#REF!,IF(AND(#REF!="Diferenciado",$H$4=#REF!),BDI!$E$17,IF(AND(#REF!="Diferenciado",$H$4=#REF!),BDI!#REF!,IF(#REF!="ZERO",0))))),"")</f>
        <v>#REF!</v>
      </c>
      <c r="H2031" s="129" t="str">
        <f t="shared" si="106"/>
        <v/>
      </c>
      <c r="I2031" s="127" t="str">
        <f t="shared" si="107"/>
        <v/>
      </c>
    </row>
    <row r="2032" spans="1:9" hidden="1" x14ac:dyDescent="0.35">
      <c r="A2032" s="160" t="s">
        <v>4743</v>
      </c>
      <c r="B2032" s="108" t="s">
        <v>3628</v>
      </c>
      <c r="C2032" s="109" t="s">
        <v>16</v>
      </c>
      <c r="D2032" s="109">
        <v>0</v>
      </c>
      <c r="E2032" s="126" t="s">
        <v>402</v>
      </c>
      <c r="F2032" s="127" t="str">
        <f t="shared" si="105"/>
        <v/>
      </c>
      <c r="G2032" s="128" t="e">
        <f>IF(A2032&lt;&gt;"",IF(AND(#REF!="Padrão",$H$4=#REF!),BDI!$B$17,IF(AND(#REF!="Padrão",$H$4=#REF!),BDI!#REF!,IF(AND(#REF!="Diferenciado",$H$4=#REF!),BDI!$E$17,IF(AND(#REF!="Diferenciado",$H$4=#REF!),BDI!#REF!,IF(#REF!="ZERO",0))))),"")</f>
        <v>#REF!</v>
      </c>
      <c r="H2032" s="129" t="str">
        <f t="shared" si="106"/>
        <v/>
      </c>
      <c r="I2032" s="127" t="str">
        <f t="shared" si="107"/>
        <v/>
      </c>
    </row>
    <row r="2033" spans="1:9" hidden="1" x14ac:dyDescent="0.35">
      <c r="A2033" s="160" t="s">
        <v>4744</v>
      </c>
      <c r="B2033" s="108" t="s">
        <v>3629</v>
      </c>
      <c r="C2033" s="109" t="s">
        <v>16</v>
      </c>
      <c r="D2033" s="109">
        <v>0</v>
      </c>
      <c r="E2033" s="126" t="s">
        <v>402</v>
      </c>
      <c r="F2033" s="127" t="str">
        <f t="shared" si="105"/>
        <v/>
      </c>
      <c r="G2033" s="128" t="e">
        <f>IF(A2033&lt;&gt;"",IF(AND(#REF!="Padrão",$H$4=#REF!),BDI!$B$17,IF(AND(#REF!="Padrão",$H$4=#REF!),BDI!#REF!,IF(AND(#REF!="Diferenciado",$H$4=#REF!),BDI!$E$17,IF(AND(#REF!="Diferenciado",$H$4=#REF!),BDI!#REF!,IF(#REF!="ZERO",0))))),"")</f>
        <v>#REF!</v>
      </c>
      <c r="H2033" s="129" t="str">
        <f t="shared" si="106"/>
        <v/>
      </c>
      <c r="I2033" s="127" t="str">
        <f t="shared" si="107"/>
        <v/>
      </c>
    </row>
    <row r="2034" spans="1:9" hidden="1" x14ac:dyDescent="0.35">
      <c r="A2034" s="160" t="s">
        <v>4745</v>
      </c>
      <c r="B2034" s="108" t="s">
        <v>3630</v>
      </c>
      <c r="C2034" s="109" t="s">
        <v>16</v>
      </c>
      <c r="D2034" s="109">
        <v>0</v>
      </c>
      <c r="E2034" s="126" t="s">
        <v>402</v>
      </c>
      <c r="F2034" s="127" t="str">
        <f t="shared" si="105"/>
        <v/>
      </c>
      <c r="G2034" s="128" t="e">
        <f>IF(A2034&lt;&gt;"",IF(AND(#REF!="Padrão",$H$4=#REF!),BDI!$B$17,IF(AND(#REF!="Padrão",$H$4=#REF!),BDI!#REF!,IF(AND(#REF!="Diferenciado",$H$4=#REF!),BDI!$E$17,IF(AND(#REF!="Diferenciado",$H$4=#REF!),BDI!#REF!,IF(#REF!="ZERO",0))))),"")</f>
        <v>#REF!</v>
      </c>
      <c r="H2034" s="129" t="str">
        <f t="shared" si="106"/>
        <v/>
      </c>
      <c r="I2034" s="127" t="str">
        <f t="shared" si="107"/>
        <v/>
      </c>
    </row>
    <row r="2035" spans="1:9" hidden="1" x14ac:dyDescent="0.35">
      <c r="A2035" s="160" t="s">
        <v>4746</v>
      </c>
      <c r="B2035" s="108" t="s">
        <v>3631</v>
      </c>
      <c r="C2035" s="109" t="s">
        <v>16</v>
      </c>
      <c r="D2035" s="109">
        <v>0</v>
      </c>
      <c r="E2035" s="126" t="s">
        <v>402</v>
      </c>
      <c r="F2035" s="127" t="str">
        <f t="shared" si="105"/>
        <v/>
      </c>
      <c r="G2035" s="128" t="e">
        <f>IF(A2035&lt;&gt;"",IF(AND(#REF!="Padrão",$H$4=#REF!),BDI!$B$17,IF(AND(#REF!="Padrão",$H$4=#REF!),BDI!#REF!,IF(AND(#REF!="Diferenciado",$H$4=#REF!),BDI!$E$17,IF(AND(#REF!="Diferenciado",$H$4=#REF!),BDI!#REF!,IF(#REF!="ZERO",0))))),"")</f>
        <v>#REF!</v>
      </c>
      <c r="H2035" s="129" t="str">
        <f t="shared" si="106"/>
        <v/>
      </c>
      <c r="I2035" s="127" t="str">
        <f t="shared" si="107"/>
        <v/>
      </c>
    </row>
    <row r="2036" spans="1:9" hidden="1" x14ac:dyDescent="0.35">
      <c r="A2036" s="160" t="s">
        <v>4747</v>
      </c>
      <c r="B2036" s="108" t="s">
        <v>3632</v>
      </c>
      <c r="C2036" s="109" t="s">
        <v>16</v>
      </c>
      <c r="D2036" s="109">
        <v>0</v>
      </c>
      <c r="E2036" s="126" t="s">
        <v>402</v>
      </c>
      <c r="F2036" s="127" t="str">
        <f t="shared" si="105"/>
        <v/>
      </c>
      <c r="G2036" s="128" t="e">
        <f>IF(A2036&lt;&gt;"",IF(AND(#REF!="Padrão",$H$4=#REF!),BDI!$B$17,IF(AND(#REF!="Padrão",$H$4=#REF!),BDI!#REF!,IF(AND(#REF!="Diferenciado",$H$4=#REF!),BDI!$E$17,IF(AND(#REF!="Diferenciado",$H$4=#REF!),BDI!#REF!,IF(#REF!="ZERO",0))))),"")</f>
        <v>#REF!</v>
      </c>
      <c r="H2036" s="129" t="str">
        <f t="shared" si="106"/>
        <v/>
      </c>
      <c r="I2036" s="127" t="str">
        <f t="shared" si="107"/>
        <v/>
      </c>
    </row>
    <row r="2037" spans="1:9" hidden="1" x14ac:dyDescent="0.35">
      <c r="A2037" s="160" t="s">
        <v>4748</v>
      </c>
      <c r="B2037" s="108" t="s">
        <v>3633</v>
      </c>
      <c r="C2037" s="109" t="s">
        <v>16</v>
      </c>
      <c r="D2037" s="109">
        <v>0</v>
      </c>
      <c r="E2037" s="126" t="s">
        <v>402</v>
      </c>
      <c r="F2037" s="127" t="str">
        <f t="shared" si="105"/>
        <v/>
      </c>
      <c r="G2037" s="128" t="e">
        <f>IF(A2037&lt;&gt;"",IF(AND(#REF!="Padrão",$H$4=#REF!),BDI!$B$17,IF(AND(#REF!="Padrão",$H$4=#REF!),BDI!#REF!,IF(AND(#REF!="Diferenciado",$H$4=#REF!),BDI!$E$17,IF(AND(#REF!="Diferenciado",$H$4=#REF!),BDI!#REF!,IF(#REF!="ZERO",0))))),"")</f>
        <v>#REF!</v>
      </c>
      <c r="H2037" s="129" t="str">
        <f t="shared" si="106"/>
        <v/>
      </c>
      <c r="I2037" s="127" t="str">
        <f t="shared" si="107"/>
        <v/>
      </c>
    </row>
    <row r="2038" spans="1:9" hidden="1" x14ac:dyDescent="0.35">
      <c r="A2038" s="160" t="s">
        <v>4749</v>
      </c>
      <c r="B2038" s="108" t="s">
        <v>3634</v>
      </c>
      <c r="C2038" s="109" t="s">
        <v>16</v>
      </c>
      <c r="D2038" s="109">
        <v>0</v>
      </c>
      <c r="E2038" s="126" t="s">
        <v>402</v>
      </c>
      <c r="F2038" s="127" t="str">
        <f t="shared" si="105"/>
        <v/>
      </c>
      <c r="G2038" s="128" t="e">
        <f>IF(A2038&lt;&gt;"",IF(AND(#REF!="Padrão",$H$4=#REF!),BDI!$B$17,IF(AND(#REF!="Padrão",$H$4=#REF!),BDI!#REF!,IF(AND(#REF!="Diferenciado",$H$4=#REF!),BDI!$E$17,IF(AND(#REF!="Diferenciado",$H$4=#REF!),BDI!#REF!,IF(#REF!="ZERO",0))))),"")</f>
        <v>#REF!</v>
      </c>
      <c r="H2038" s="129" t="str">
        <f t="shared" si="106"/>
        <v/>
      </c>
      <c r="I2038" s="127" t="str">
        <f t="shared" si="107"/>
        <v/>
      </c>
    </row>
    <row r="2039" spans="1:9" hidden="1" x14ac:dyDescent="0.35">
      <c r="A2039" s="160" t="s">
        <v>4750</v>
      </c>
      <c r="B2039" s="108" t="s">
        <v>3635</v>
      </c>
      <c r="C2039" s="109" t="s">
        <v>16</v>
      </c>
      <c r="D2039" s="109">
        <v>0</v>
      </c>
      <c r="E2039" s="126" t="s">
        <v>402</v>
      </c>
      <c r="F2039" s="127" t="str">
        <f t="shared" si="105"/>
        <v/>
      </c>
      <c r="G2039" s="128" t="e">
        <f>IF(A2039&lt;&gt;"",IF(AND(#REF!="Padrão",$H$4=#REF!),BDI!$B$17,IF(AND(#REF!="Padrão",$H$4=#REF!),BDI!#REF!,IF(AND(#REF!="Diferenciado",$H$4=#REF!),BDI!$E$17,IF(AND(#REF!="Diferenciado",$H$4=#REF!),BDI!#REF!,IF(#REF!="ZERO",0))))),"")</f>
        <v>#REF!</v>
      </c>
      <c r="H2039" s="129" t="str">
        <f t="shared" si="106"/>
        <v/>
      </c>
      <c r="I2039" s="127" t="str">
        <f t="shared" si="107"/>
        <v/>
      </c>
    </row>
    <row r="2040" spans="1:9" hidden="1" x14ac:dyDescent="0.35">
      <c r="A2040" s="160" t="s">
        <v>4751</v>
      </c>
      <c r="B2040" s="108" t="s">
        <v>3636</v>
      </c>
      <c r="C2040" s="109" t="s">
        <v>16</v>
      </c>
      <c r="D2040" s="109">
        <v>0</v>
      </c>
      <c r="E2040" s="126" t="s">
        <v>402</v>
      </c>
      <c r="F2040" s="127" t="str">
        <f t="shared" si="105"/>
        <v/>
      </c>
      <c r="G2040" s="128" t="e">
        <f>IF(A2040&lt;&gt;"",IF(AND(#REF!="Padrão",$H$4=#REF!),BDI!$B$17,IF(AND(#REF!="Padrão",$H$4=#REF!),BDI!#REF!,IF(AND(#REF!="Diferenciado",$H$4=#REF!),BDI!$E$17,IF(AND(#REF!="Diferenciado",$H$4=#REF!),BDI!#REF!,IF(#REF!="ZERO",0))))),"")</f>
        <v>#REF!</v>
      </c>
      <c r="H2040" s="129" t="str">
        <f t="shared" si="106"/>
        <v/>
      </c>
      <c r="I2040" s="127" t="str">
        <f t="shared" si="107"/>
        <v/>
      </c>
    </row>
    <row r="2041" spans="1:9" hidden="1" x14ac:dyDescent="0.35">
      <c r="A2041" s="160" t="s">
        <v>4752</v>
      </c>
      <c r="B2041" s="108" t="s">
        <v>3637</v>
      </c>
      <c r="C2041" s="109" t="s">
        <v>16</v>
      </c>
      <c r="D2041" s="109">
        <v>0</v>
      </c>
      <c r="E2041" s="126" t="s">
        <v>402</v>
      </c>
      <c r="F2041" s="127" t="str">
        <f t="shared" si="105"/>
        <v/>
      </c>
      <c r="G2041" s="128" t="e">
        <f>IF(A2041&lt;&gt;"",IF(AND(#REF!="Padrão",$H$4=#REF!),BDI!$B$17,IF(AND(#REF!="Padrão",$H$4=#REF!),BDI!#REF!,IF(AND(#REF!="Diferenciado",$H$4=#REF!),BDI!$E$17,IF(AND(#REF!="Diferenciado",$H$4=#REF!),BDI!#REF!,IF(#REF!="ZERO",0))))),"")</f>
        <v>#REF!</v>
      </c>
      <c r="H2041" s="129" t="str">
        <f t="shared" si="106"/>
        <v/>
      </c>
      <c r="I2041" s="127" t="str">
        <f t="shared" si="107"/>
        <v/>
      </c>
    </row>
    <row r="2042" spans="1:9" hidden="1" x14ac:dyDescent="0.35">
      <c r="A2042" s="160" t="s">
        <v>4753</v>
      </c>
      <c r="B2042" s="108" t="s">
        <v>3638</v>
      </c>
      <c r="C2042" s="109" t="s">
        <v>16</v>
      </c>
      <c r="D2042" s="109">
        <v>0</v>
      </c>
      <c r="E2042" s="126" t="s">
        <v>402</v>
      </c>
      <c r="F2042" s="127" t="str">
        <f t="shared" si="105"/>
        <v/>
      </c>
      <c r="G2042" s="128" t="e">
        <f>IF(A2042&lt;&gt;"",IF(AND(#REF!="Padrão",$H$4=#REF!),BDI!$B$17,IF(AND(#REF!="Padrão",$H$4=#REF!),BDI!#REF!,IF(AND(#REF!="Diferenciado",$H$4=#REF!),BDI!$E$17,IF(AND(#REF!="Diferenciado",$H$4=#REF!),BDI!#REF!,IF(#REF!="ZERO",0))))),"")</f>
        <v>#REF!</v>
      </c>
      <c r="H2042" s="129" t="str">
        <f t="shared" si="106"/>
        <v/>
      </c>
      <c r="I2042" s="127" t="str">
        <f t="shared" si="107"/>
        <v/>
      </c>
    </row>
    <row r="2043" spans="1:9" hidden="1" x14ac:dyDescent="0.35">
      <c r="A2043" s="160" t="s">
        <v>4754</v>
      </c>
      <c r="B2043" s="108" t="s">
        <v>7894</v>
      </c>
      <c r="C2043" s="109" t="s">
        <v>16</v>
      </c>
      <c r="D2043" s="109">
        <v>0</v>
      </c>
      <c r="E2043" s="126" t="s">
        <v>402</v>
      </c>
      <c r="F2043" s="127" t="str">
        <f t="shared" si="105"/>
        <v/>
      </c>
      <c r="G2043" s="128" t="e">
        <f>IF(A2043&lt;&gt;"",IF(AND(#REF!="Padrão",$H$4=#REF!),BDI!$B$17,IF(AND(#REF!="Padrão",$H$4=#REF!),BDI!#REF!,IF(AND(#REF!="Diferenciado",$H$4=#REF!),BDI!$E$17,IF(AND(#REF!="Diferenciado",$H$4=#REF!),BDI!#REF!,IF(#REF!="ZERO",0))))),"")</f>
        <v>#REF!</v>
      </c>
      <c r="H2043" s="129" t="str">
        <f t="shared" si="106"/>
        <v/>
      </c>
      <c r="I2043" s="127" t="str">
        <f t="shared" si="107"/>
        <v/>
      </c>
    </row>
    <row r="2044" spans="1:9" hidden="1" x14ac:dyDescent="0.35">
      <c r="A2044" s="160" t="s">
        <v>4755</v>
      </c>
      <c r="B2044" s="108" t="s">
        <v>7893</v>
      </c>
      <c r="C2044" s="109" t="s">
        <v>16</v>
      </c>
      <c r="D2044" s="109">
        <v>0</v>
      </c>
      <c r="E2044" s="126" t="s">
        <v>402</v>
      </c>
      <c r="F2044" s="127" t="str">
        <f t="shared" si="105"/>
        <v/>
      </c>
      <c r="G2044" s="128" t="e">
        <f>IF(A2044&lt;&gt;"",IF(AND(#REF!="Padrão",$H$4=#REF!),BDI!$B$17,IF(AND(#REF!="Padrão",$H$4=#REF!),BDI!#REF!,IF(AND(#REF!="Diferenciado",$H$4=#REF!),BDI!$E$17,IF(AND(#REF!="Diferenciado",$H$4=#REF!),BDI!#REF!,IF(#REF!="ZERO",0))))),"")</f>
        <v>#REF!</v>
      </c>
      <c r="H2044" s="129" t="str">
        <f t="shared" si="106"/>
        <v/>
      </c>
      <c r="I2044" s="127" t="str">
        <f t="shared" si="107"/>
        <v/>
      </c>
    </row>
    <row r="2045" spans="1:9" hidden="1" x14ac:dyDescent="0.35">
      <c r="A2045" s="160" t="s">
        <v>4756</v>
      </c>
      <c r="B2045" s="108" t="s">
        <v>7892</v>
      </c>
      <c r="C2045" s="109" t="s">
        <v>16</v>
      </c>
      <c r="D2045" s="109">
        <v>0</v>
      </c>
      <c r="E2045" s="126" t="s">
        <v>402</v>
      </c>
      <c r="F2045" s="127" t="str">
        <f t="shared" si="105"/>
        <v/>
      </c>
      <c r="G2045" s="128" t="e">
        <f>IF(A2045&lt;&gt;"",IF(AND(#REF!="Padrão",$H$4=#REF!),BDI!$B$17,IF(AND(#REF!="Padrão",$H$4=#REF!),BDI!#REF!,IF(AND(#REF!="Diferenciado",$H$4=#REF!),BDI!$E$17,IF(AND(#REF!="Diferenciado",$H$4=#REF!),BDI!#REF!,IF(#REF!="ZERO",0))))),"")</f>
        <v>#REF!</v>
      </c>
      <c r="H2045" s="129" t="str">
        <f t="shared" si="106"/>
        <v/>
      </c>
      <c r="I2045" s="127" t="str">
        <f t="shared" si="107"/>
        <v/>
      </c>
    </row>
    <row r="2046" spans="1:9" hidden="1" x14ac:dyDescent="0.35">
      <c r="A2046" s="160" t="s">
        <v>4757</v>
      </c>
      <c r="B2046" s="108" t="s">
        <v>7891</v>
      </c>
      <c r="C2046" s="109" t="s">
        <v>16</v>
      </c>
      <c r="D2046" s="109">
        <v>0</v>
      </c>
      <c r="E2046" s="126" t="s">
        <v>402</v>
      </c>
      <c r="F2046" s="127" t="str">
        <f t="shared" si="105"/>
        <v/>
      </c>
      <c r="G2046" s="128" t="e">
        <f>IF(A2046&lt;&gt;"",IF(AND(#REF!="Padrão",$H$4=#REF!),BDI!$B$17,IF(AND(#REF!="Padrão",$H$4=#REF!),BDI!#REF!,IF(AND(#REF!="Diferenciado",$H$4=#REF!),BDI!$E$17,IF(AND(#REF!="Diferenciado",$H$4=#REF!),BDI!#REF!,IF(#REF!="ZERO",0))))),"")</f>
        <v>#REF!</v>
      </c>
      <c r="H2046" s="129" t="str">
        <f t="shared" si="106"/>
        <v/>
      </c>
      <c r="I2046" s="127" t="str">
        <f t="shared" si="107"/>
        <v/>
      </c>
    </row>
    <row r="2047" spans="1:9" hidden="1" x14ac:dyDescent="0.35">
      <c r="A2047" s="160" t="s">
        <v>4758</v>
      </c>
      <c r="B2047" s="108" t="s">
        <v>7890</v>
      </c>
      <c r="C2047" s="109" t="s">
        <v>16</v>
      </c>
      <c r="D2047" s="109">
        <v>0</v>
      </c>
      <c r="E2047" s="126" t="s">
        <v>402</v>
      </c>
      <c r="F2047" s="127" t="str">
        <f t="shared" si="105"/>
        <v/>
      </c>
      <c r="G2047" s="128" t="e">
        <f>IF(A2047&lt;&gt;"",IF(AND(#REF!="Padrão",$H$4=#REF!),BDI!$B$17,IF(AND(#REF!="Padrão",$H$4=#REF!),BDI!#REF!,IF(AND(#REF!="Diferenciado",$H$4=#REF!),BDI!$E$17,IF(AND(#REF!="Diferenciado",$H$4=#REF!),BDI!#REF!,IF(#REF!="ZERO",0))))),"")</f>
        <v>#REF!</v>
      </c>
      <c r="H2047" s="129" t="str">
        <f t="shared" si="106"/>
        <v/>
      </c>
      <c r="I2047" s="127" t="str">
        <f t="shared" si="107"/>
        <v/>
      </c>
    </row>
    <row r="2048" spans="1:9" hidden="1" x14ac:dyDescent="0.35">
      <c r="A2048" s="160" t="s">
        <v>4759</v>
      </c>
      <c r="B2048" s="108" t="s">
        <v>3639</v>
      </c>
      <c r="C2048" s="109" t="s">
        <v>16</v>
      </c>
      <c r="D2048" s="109">
        <v>0</v>
      </c>
      <c r="E2048" s="126" t="s">
        <v>402</v>
      </c>
      <c r="F2048" s="127" t="str">
        <f t="shared" si="105"/>
        <v/>
      </c>
      <c r="G2048" s="128" t="e">
        <f>IF(A2048&lt;&gt;"",IF(AND(#REF!="Padrão",$H$4=#REF!),BDI!$B$17,IF(AND(#REF!="Padrão",$H$4=#REF!),BDI!#REF!,IF(AND(#REF!="Diferenciado",$H$4=#REF!),BDI!$E$17,IF(AND(#REF!="Diferenciado",$H$4=#REF!),BDI!#REF!,IF(#REF!="ZERO",0))))),"")</f>
        <v>#REF!</v>
      </c>
      <c r="H2048" s="129" t="str">
        <f t="shared" si="106"/>
        <v/>
      </c>
      <c r="I2048" s="127" t="str">
        <f t="shared" si="107"/>
        <v/>
      </c>
    </row>
    <row r="2049" spans="1:9" hidden="1" x14ac:dyDescent="0.35">
      <c r="A2049" s="160" t="s">
        <v>4760</v>
      </c>
      <c r="B2049" s="108" t="s">
        <v>3640</v>
      </c>
      <c r="C2049" s="109" t="s">
        <v>16</v>
      </c>
      <c r="D2049" s="109">
        <v>0</v>
      </c>
      <c r="E2049" s="126" t="s">
        <v>402</v>
      </c>
      <c r="F2049" s="127" t="str">
        <f t="shared" si="105"/>
        <v/>
      </c>
      <c r="G2049" s="128" t="e">
        <f>IF(A2049&lt;&gt;"",IF(AND(#REF!="Padrão",$H$4=#REF!),BDI!$B$17,IF(AND(#REF!="Padrão",$H$4=#REF!),BDI!#REF!,IF(AND(#REF!="Diferenciado",$H$4=#REF!),BDI!$E$17,IF(AND(#REF!="Diferenciado",$H$4=#REF!),BDI!#REF!,IF(#REF!="ZERO",0))))),"")</f>
        <v>#REF!</v>
      </c>
      <c r="H2049" s="129" t="str">
        <f t="shared" si="106"/>
        <v/>
      </c>
      <c r="I2049" s="127" t="str">
        <f t="shared" si="107"/>
        <v/>
      </c>
    </row>
    <row r="2050" spans="1:9" hidden="1" x14ac:dyDescent="0.35">
      <c r="A2050" s="160" t="s">
        <v>4761</v>
      </c>
      <c r="B2050" s="108" t="s">
        <v>3641</v>
      </c>
      <c r="C2050" s="109" t="s">
        <v>16</v>
      </c>
      <c r="D2050" s="109">
        <v>0</v>
      </c>
      <c r="E2050" s="126" t="s">
        <v>402</v>
      </c>
      <c r="F2050" s="127" t="str">
        <f t="shared" si="105"/>
        <v/>
      </c>
      <c r="G2050" s="128" t="e">
        <f>IF(A2050&lt;&gt;"",IF(AND(#REF!="Padrão",$H$4=#REF!),BDI!$B$17,IF(AND(#REF!="Padrão",$H$4=#REF!),BDI!#REF!,IF(AND(#REF!="Diferenciado",$H$4=#REF!),BDI!$E$17,IF(AND(#REF!="Diferenciado",$H$4=#REF!),BDI!#REF!,IF(#REF!="ZERO",0))))),"")</f>
        <v>#REF!</v>
      </c>
      <c r="H2050" s="129" t="str">
        <f t="shared" si="106"/>
        <v/>
      </c>
      <c r="I2050" s="127" t="str">
        <f t="shared" si="107"/>
        <v/>
      </c>
    </row>
    <row r="2051" spans="1:9" hidden="1" x14ac:dyDescent="0.35">
      <c r="A2051" s="160" t="s">
        <v>4762</v>
      </c>
      <c r="B2051" s="108" t="s">
        <v>3642</v>
      </c>
      <c r="C2051" s="109" t="s">
        <v>16</v>
      </c>
      <c r="D2051" s="109">
        <v>0</v>
      </c>
      <c r="E2051" s="126" t="s">
        <v>402</v>
      </c>
      <c r="F2051" s="127" t="str">
        <f t="shared" si="105"/>
        <v/>
      </c>
      <c r="G2051" s="128" t="e">
        <f>IF(A2051&lt;&gt;"",IF(AND(#REF!="Padrão",$H$4=#REF!),BDI!$B$17,IF(AND(#REF!="Padrão",$H$4=#REF!),BDI!#REF!,IF(AND(#REF!="Diferenciado",$H$4=#REF!),BDI!$E$17,IF(AND(#REF!="Diferenciado",$H$4=#REF!),BDI!#REF!,IF(#REF!="ZERO",0))))),"")</f>
        <v>#REF!</v>
      </c>
      <c r="H2051" s="129" t="str">
        <f t="shared" si="106"/>
        <v/>
      </c>
      <c r="I2051" s="127" t="str">
        <f t="shared" si="107"/>
        <v/>
      </c>
    </row>
    <row r="2052" spans="1:9" hidden="1" x14ac:dyDescent="0.35">
      <c r="A2052" s="160" t="s">
        <v>4763</v>
      </c>
      <c r="B2052" s="108" t="s">
        <v>7887</v>
      </c>
      <c r="C2052" s="109" t="s">
        <v>16</v>
      </c>
      <c r="D2052" s="109">
        <v>0</v>
      </c>
      <c r="E2052" s="126" t="s">
        <v>402</v>
      </c>
      <c r="F2052" s="127" t="str">
        <f t="shared" si="105"/>
        <v/>
      </c>
      <c r="G2052" s="128" t="e">
        <f>IF(A2052&lt;&gt;"",IF(AND(#REF!="Padrão",$H$4=#REF!),BDI!$B$17,IF(AND(#REF!="Padrão",$H$4=#REF!),BDI!#REF!,IF(AND(#REF!="Diferenciado",$H$4=#REF!),BDI!$E$17,IF(AND(#REF!="Diferenciado",$H$4=#REF!),BDI!#REF!,IF(#REF!="ZERO",0))))),"")</f>
        <v>#REF!</v>
      </c>
      <c r="H2052" s="129" t="str">
        <f t="shared" si="106"/>
        <v/>
      </c>
      <c r="I2052" s="127" t="str">
        <f t="shared" si="107"/>
        <v/>
      </c>
    </row>
    <row r="2053" spans="1:9" hidden="1" x14ac:dyDescent="0.35">
      <c r="A2053" s="160" t="s">
        <v>4764</v>
      </c>
      <c r="B2053" s="108" t="s">
        <v>7888</v>
      </c>
      <c r="C2053" s="109" t="s">
        <v>16</v>
      </c>
      <c r="D2053" s="109">
        <v>0</v>
      </c>
      <c r="E2053" s="126" t="s">
        <v>402</v>
      </c>
      <c r="F2053" s="127" t="str">
        <f t="shared" si="105"/>
        <v/>
      </c>
      <c r="G2053" s="128" t="e">
        <f>IF(A2053&lt;&gt;"",IF(AND(#REF!="Padrão",$H$4=#REF!),BDI!$B$17,IF(AND(#REF!="Padrão",$H$4=#REF!),BDI!#REF!,IF(AND(#REF!="Diferenciado",$H$4=#REF!),BDI!$E$17,IF(AND(#REF!="Diferenciado",$H$4=#REF!),BDI!#REF!,IF(#REF!="ZERO",0))))),"")</f>
        <v>#REF!</v>
      </c>
      <c r="H2053" s="129" t="str">
        <f t="shared" si="106"/>
        <v/>
      </c>
      <c r="I2053" s="127" t="str">
        <f t="shared" si="107"/>
        <v/>
      </c>
    </row>
    <row r="2054" spans="1:9" hidden="1" x14ac:dyDescent="0.35">
      <c r="A2054" s="160" t="s">
        <v>4765</v>
      </c>
      <c r="B2054" s="108" t="s">
        <v>7889</v>
      </c>
      <c r="C2054" s="109" t="s">
        <v>16</v>
      </c>
      <c r="D2054" s="109">
        <v>0</v>
      </c>
      <c r="E2054" s="126" t="s">
        <v>402</v>
      </c>
      <c r="F2054" s="127" t="str">
        <f t="shared" si="105"/>
        <v/>
      </c>
      <c r="G2054" s="128" t="e">
        <f>IF(A2054&lt;&gt;"",IF(AND(#REF!="Padrão",$H$4=#REF!),BDI!$B$17,IF(AND(#REF!="Padrão",$H$4=#REF!),BDI!#REF!,IF(AND(#REF!="Diferenciado",$H$4=#REF!),BDI!$E$17,IF(AND(#REF!="Diferenciado",$H$4=#REF!),BDI!#REF!,IF(#REF!="ZERO",0))))),"")</f>
        <v>#REF!</v>
      </c>
      <c r="H2054" s="129" t="str">
        <f t="shared" si="106"/>
        <v/>
      </c>
      <c r="I2054" s="127" t="str">
        <f t="shared" si="107"/>
        <v/>
      </c>
    </row>
    <row r="2055" spans="1:9" hidden="1" x14ac:dyDescent="0.35">
      <c r="A2055" s="160" t="s">
        <v>4766</v>
      </c>
      <c r="B2055" s="108" t="s">
        <v>7886</v>
      </c>
      <c r="C2055" s="109" t="s">
        <v>16</v>
      </c>
      <c r="D2055" s="109">
        <v>0</v>
      </c>
      <c r="E2055" s="126" t="s">
        <v>402</v>
      </c>
      <c r="F2055" s="127" t="str">
        <f t="shared" si="105"/>
        <v/>
      </c>
      <c r="G2055" s="128" t="e">
        <f>IF(A2055&lt;&gt;"",IF(AND(#REF!="Padrão",$H$4=#REF!),BDI!$B$17,IF(AND(#REF!="Padrão",$H$4=#REF!),BDI!#REF!,IF(AND(#REF!="Diferenciado",$H$4=#REF!),BDI!$E$17,IF(AND(#REF!="Diferenciado",$H$4=#REF!),BDI!#REF!,IF(#REF!="ZERO",0))))),"")</f>
        <v>#REF!</v>
      </c>
      <c r="H2055" s="129" t="str">
        <f t="shared" si="106"/>
        <v/>
      </c>
      <c r="I2055" s="127" t="str">
        <f t="shared" si="107"/>
        <v/>
      </c>
    </row>
    <row r="2056" spans="1:9" hidden="1" x14ac:dyDescent="0.35">
      <c r="A2056" s="160" t="s">
        <v>4767</v>
      </c>
      <c r="B2056" s="108" t="s">
        <v>3643</v>
      </c>
      <c r="C2056" s="109" t="s">
        <v>16</v>
      </c>
      <c r="D2056" s="109">
        <v>0</v>
      </c>
      <c r="E2056" s="126" t="s">
        <v>402</v>
      </c>
      <c r="F2056" s="127" t="str">
        <f t="shared" si="105"/>
        <v/>
      </c>
      <c r="G2056" s="128" t="e">
        <f>IF(A2056&lt;&gt;"",IF(AND(#REF!="Padrão",$H$4=#REF!),BDI!$B$17,IF(AND(#REF!="Padrão",$H$4=#REF!),BDI!#REF!,IF(AND(#REF!="Diferenciado",$H$4=#REF!),BDI!$E$17,IF(AND(#REF!="Diferenciado",$H$4=#REF!),BDI!#REF!,IF(#REF!="ZERO",0))))),"")</f>
        <v>#REF!</v>
      </c>
      <c r="H2056" s="129" t="str">
        <f t="shared" si="106"/>
        <v/>
      </c>
      <c r="I2056" s="127" t="str">
        <f t="shared" si="107"/>
        <v/>
      </c>
    </row>
    <row r="2057" spans="1:9" hidden="1" x14ac:dyDescent="0.35">
      <c r="A2057" s="160" t="s">
        <v>4768</v>
      </c>
      <c r="B2057" s="108" t="s">
        <v>3644</v>
      </c>
      <c r="C2057" s="109" t="s">
        <v>16</v>
      </c>
      <c r="D2057" s="109">
        <v>0</v>
      </c>
      <c r="E2057" s="126" t="s">
        <v>402</v>
      </c>
      <c r="F2057" s="127" t="str">
        <f t="shared" si="105"/>
        <v/>
      </c>
      <c r="G2057" s="128" t="e">
        <f>IF(A2057&lt;&gt;"",IF(AND(#REF!="Padrão",$H$4=#REF!),BDI!$B$17,IF(AND(#REF!="Padrão",$H$4=#REF!),BDI!#REF!,IF(AND(#REF!="Diferenciado",$H$4=#REF!),BDI!$E$17,IF(AND(#REF!="Diferenciado",$H$4=#REF!),BDI!#REF!,IF(#REF!="ZERO",0))))),"")</f>
        <v>#REF!</v>
      </c>
      <c r="H2057" s="129" t="str">
        <f t="shared" si="106"/>
        <v/>
      </c>
      <c r="I2057" s="127" t="str">
        <f t="shared" si="107"/>
        <v/>
      </c>
    </row>
    <row r="2058" spans="1:9" hidden="1" x14ac:dyDescent="0.35">
      <c r="A2058" s="160" t="s">
        <v>4769</v>
      </c>
      <c r="B2058" s="108" t="s">
        <v>3645</v>
      </c>
      <c r="C2058" s="109" t="s">
        <v>16</v>
      </c>
      <c r="D2058" s="109">
        <v>0</v>
      </c>
      <c r="E2058" s="126" t="s">
        <v>402</v>
      </c>
      <c r="F2058" s="127" t="str">
        <f t="shared" si="105"/>
        <v/>
      </c>
      <c r="G2058" s="128" t="e">
        <f>IF(A2058&lt;&gt;"",IF(AND(#REF!="Padrão",$H$4=#REF!),BDI!$B$17,IF(AND(#REF!="Padrão",$H$4=#REF!),BDI!#REF!,IF(AND(#REF!="Diferenciado",$H$4=#REF!),BDI!$E$17,IF(AND(#REF!="Diferenciado",$H$4=#REF!),BDI!#REF!,IF(#REF!="ZERO",0))))),"")</f>
        <v>#REF!</v>
      </c>
      <c r="H2058" s="129" t="str">
        <f t="shared" si="106"/>
        <v/>
      </c>
      <c r="I2058" s="127" t="str">
        <f t="shared" si="107"/>
        <v/>
      </c>
    </row>
    <row r="2059" spans="1:9" hidden="1" x14ac:dyDescent="0.35">
      <c r="A2059" s="160" t="s">
        <v>4770</v>
      </c>
      <c r="B2059" s="108" t="s">
        <v>3646</v>
      </c>
      <c r="C2059" s="109" t="s">
        <v>16</v>
      </c>
      <c r="D2059" s="109">
        <v>0</v>
      </c>
      <c r="E2059" s="126" t="s">
        <v>402</v>
      </c>
      <c r="F2059" s="127" t="str">
        <f t="shared" si="105"/>
        <v/>
      </c>
      <c r="G2059" s="128" t="e">
        <f>IF(A2059&lt;&gt;"",IF(AND(#REF!="Padrão",$H$4=#REF!),BDI!$B$17,IF(AND(#REF!="Padrão",$H$4=#REF!),BDI!#REF!,IF(AND(#REF!="Diferenciado",$H$4=#REF!),BDI!$E$17,IF(AND(#REF!="Diferenciado",$H$4=#REF!),BDI!#REF!,IF(#REF!="ZERO",0))))),"")</f>
        <v>#REF!</v>
      </c>
      <c r="H2059" s="129" t="str">
        <f t="shared" si="106"/>
        <v/>
      </c>
      <c r="I2059" s="127" t="str">
        <f t="shared" si="107"/>
        <v/>
      </c>
    </row>
    <row r="2060" spans="1:9" hidden="1" x14ac:dyDescent="0.35">
      <c r="A2060" s="160" t="s">
        <v>4771</v>
      </c>
      <c r="B2060" s="108" t="s">
        <v>3647</v>
      </c>
      <c r="C2060" s="109" t="s">
        <v>16</v>
      </c>
      <c r="D2060" s="109">
        <v>0</v>
      </c>
      <c r="E2060" s="126" t="s">
        <v>402</v>
      </c>
      <c r="F2060" s="127" t="str">
        <f t="shared" si="105"/>
        <v/>
      </c>
      <c r="G2060" s="128" t="e">
        <f>IF(A2060&lt;&gt;"",IF(AND(#REF!="Padrão",$H$4=#REF!),BDI!$B$17,IF(AND(#REF!="Padrão",$H$4=#REF!),BDI!#REF!,IF(AND(#REF!="Diferenciado",$H$4=#REF!),BDI!$E$17,IF(AND(#REF!="Diferenciado",$H$4=#REF!),BDI!#REF!,IF(#REF!="ZERO",0))))),"")</f>
        <v>#REF!</v>
      </c>
      <c r="H2060" s="129" t="str">
        <f t="shared" si="106"/>
        <v/>
      </c>
      <c r="I2060" s="127" t="str">
        <f t="shared" si="107"/>
        <v/>
      </c>
    </row>
    <row r="2061" spans="1:9" hidden="1" x14ac:dyDescent="0.35">
      <c r="A2061" s="160" t="s">
        <v>4772</v>
      </c>
      <c r="B2061" s="108" t="s">
        <v>7885</v>
      </c>
      <c r="C2061" s="109" t="s">
        <v>16</v>
      </c>
      <c r="D2061" s="109">
        <v>0</v>
      </c>
      <c r="E2061" s="126" t="s">
        <v>402</v>
      </c>
      <c r="F2061" s="127" t="str">
        <f t="shared" si="105"/>
        <v/>
      </c>
      <c r="G2061" s="128" t="e">
        <f>IF(A2061&lt;&gt;"",IF(AND(#REF!="Padrão",$H$4=#REF!),BDI!$B$17,IF(AND(#REF!="Padrão",$H$4=#REF!),BDI!#REF!,IF(AND(#REF!="Diferenciado",$H$4=#REF!),BDI!$E$17,IF(AND(#REF!="Diferenciado",$H$4=#REF!),BDI!#REF!,IF(#REF!="ZERO",0))))),"")</f>
        <v>#REF!</v>
      </c>
      <c r="H2061" s="129" t="str">
        <f t="shared" si="106"/>
        <v/>
      </c>
      <c r="I2061" s="127" t="str">
        <f t="shared" si="107"/>
        <v/>
      </c>
    </row>
    <row r="2062" spans="1:9" hidden="1" x14ac:dyDescent="0.35">
      <c r="A2062" s="160" t="s">
        <v>4773</v>
      </c>
      <c r="B2062" s="108" t="s">
        <v>3648</v>
      </c>
      <c r="C2062" s="109" t="s">
        <v>16</v>
      </c>
      <c r="D2062" s="109">
        <v>0</v>
      </c>
      <c r="E2062" s="126" t="s">
        <v>402</v>
      </c>
      <c r="F2062" s="127" t="str">
        <f t="shared" si="105"/>
        <v/>
      </c>
      <c r="G2062" s="128" t="e">
        <f>IF(A2062&lt;&gt;"",IF(AND(#REF!="Padrão",$H$4=#REF!),BDI!$B$17,IF(AND(#REF!="Padrão",$H$4=#REF!),BDI!#REF!,IF(AND(#REF!="Diferenciado",$H$4=#REF!),BDI!$E$17,IF(AND(#REF!="Diferenciado",$H$4=#REF!),BDI!#REF!,IF(#REF!="ZERO",0))))),"")</f>
        <v>#REF!</v>
      </c>
      <c r="H2062" s="129" t="str">
        <f t="shared" si="106"/>
        <v/>
      </c>
      <c r="I2062" s="127" t="str">
        <f t="shared" si="107"/>
        <v/>
      </c>
    </row>
    <row r="2063" spans="1:9" hidden="1" x14ac:dyDescent="0.35">
      <c r="A2063" s="160" t="s">
        <v>4774</v>
      </c>
      <c r="B2063" s="108" t="s">
        <v>3649</v>
      </c>
      <c r="C2063" s="109" t="s">
        <v>16</v>
      </c>
      <c r="D2063" s="109">
        <v>0</v>
      </c>
      <c r="E2063" s="126" t="s">
        <v>402</v>
      </c>
      <c r="F2063" s="127" t="str">
        <f t="shared" si="105"/>
        <v/>
      </c>
      <c r="G2063" s="128" t="e">
        <f>IF(A2063&lt;&gt;"",IF(AND(#REF!="Padrão",$H$4=#REF!),BDI!$B$17,IF(AND(#REF!="Padrão",$H$4=#REF!),BDI!#REF!,IF(AND(#REF!="Diferenciado",$H$4=#REF!),BDI!$E$17,IF(AND(#REF!="Diferenciado",$H$4=#REF!),BDI!#REF!,IF(#REF!="ZERO",0))))),"")</f>
        <v>#REF!</v>
      </c>
      <c r="H2063" s="129" t="str">
        <f t="shared" si="106"/>
        <v/>
      </c>
      <c r="I2063" s="127" t="str">
        <f t="shared" si="107"/>
        <v/>
      </c>
    </row>
    <row r="2064" spans="1:9" hidden="1" x14ac:dyDescent="0.35">
      <c r="A2064" s="160" t="s">
        <v>4775</v>
      </c>
      <c r="B2064" s="108" t="s">
        <v>3650</v>
      </c>
      <c r="C2064" s="109" t="s">
        <v>16</v>
      </c>
      <c r="D2064" s="109">
        <v>0</v>
      </c>
      <c r="E2064" s="126" t="s">
        <v>402</v>
      </c>
      <c r="F2064" s="127" t="str">
        <f t="shared" si="105"/>
        <v/>
      </c>
      <c r="G2064" s="128" t="e">
        <f>IF(A2064&lt;&gt;"",IF(AND(#REF!="Padrão",$H$4=#REF!),BDI!$B$17,IF(AND(#REF!="Padrão",$H$4=#REF!),BDI!#REF!,IF(AND(#REF!="Diferenciado",$H$4=#REF!),BDI!$E$17,IF(AND(#REF!="Diferenciado",$H$4=#REF!),BDI!#REF!,IF(#REF!="ZERO",0))))),"")</f>
        <v>#REF!</v>
      </c>
      <c r="H2064" s="129" t="str">
        <f t="shared" si="106"/>
        <v/>
      </c>
      <c r="I2064" s="127" t="str">
        <f t="shared" si="107"/>
        <v/>
      </c>
    </row>
    <row r="2065" spans="1:9" hidden="1" x14ac:dyDescent="0.35">
      <c r="A2065" s="160" t="s">
        <v>4776</v>
      </c>
      <c r="B2065" s="108" t="s">
        <v>3651</v>
      </c>
      <c r="C2065" s="109" t="s">
        <v>16</v>
      </c>
      <c r="D2065" s="109">
        <v>0</v>
      </c>
      <c r="E2065" s="126" t="s">
        <v>402</v>
      </c>
      <c r="F2065" s="127" t="str">
        <f t="shared" si="105"/>
        <v/>
      </c>
      <c r="G2065" s="128" t="e">
        <f>IF(A2065&lt;&gt;"",IF(AND(#REF!="Padrão",$H$4=#REF!),BDI!$B$17,IF(AND(#REF!="Padrão",$H$4=#REF!),BDI!#REF!,IF(AND(#REF!="Diferenciado",$H$4=#REF!),BDI!$E$17,IF(AND(#REF!="Diferenciado",$H$4=#REF!),BDI!#REF!,IF(#REF!="ZERO",0))))),"")</f>
        <v>#REF!</v>
      </c>
      <c r="H2065" s="129" t="str">
        <f t="shared" si="106"/>
        <v/>
      </c>
      <c r="I2065" s="127" t="str">
        <f t="shared" si="107"/>
        <v/>
      </c>
    </row>
    <row r="2066" spans="1:9" hidden="1" x14ac:dyDescent="0.35">
      <c r="A2066" s="160" t="s">
        <v>4777</v>
      </c>
      <c r="B2066" s="108" t="s">
        <v>3652</v>
      </c>
      <c r="C2066" s="109" t="s">
        <v>16</v>
      </c>
      <c r="D2066" s="109">
        <v>0</v>
      </c>
      <c r="E2066" s="126" t="s">
        <v>402</v>
      </c>
      <c r="F2066" s="127" t="str">
        <f t="shared" si="105"/>
        <v/>
      </c>
      <c r="G2066" s="128" t="e">
        <f>IF(A2066&lt;&gt;"",IF(AND(#REF!="Padrão",$H$4=#REF!),BDI!$B$17,IF(AND(#REF!="Padrão",$H$4=#REF!),BDI!#REF!,IF(AND(#REF!="Diferenciado",$H$4=#REF!),BDI!$E$17,IF(AND(#REF!="Diferenciado",$H$4=#REF!),BDI!#REF!,IF(#REF!="ZERO",0))))),"")</f>
        <v>#REF!</v>
      </c>
      <c r="H2066" s="129" t="str">
        <f t="shared" si="106"/>
        <v/>
      </c>
      <c r="I2066" s="127" t="str">
        <f t="shared" si="107"/>
        <v/>
      </c>
    </row>
    <row r="2067" spans="1:9" hidden="1" x14ac:dyDescent="0.35">
      <c r="A2067" s="160" t="s">
        <v>4778</v>
      </c>
      <c r="B2067" s="108" t="s">
        <v>3653</v>
      </c>
      <c r="C2067" s="109" t="s">
        <v>16</v>
      </c>
      <c r="D2067" s="109">
        <v>0</v>
      </c>
      <c r="E2067" s="126" t="s">
        <v>402</v>
      </c>
      <c r="F2067" s="127" t="str">
        <f t="shared" si="105"/>
        <v/>
      </c>
      <c r="G2067" s="128" t="e">
        <f>IF(A2067&lt;&gt;"",IF(AND(#REF!="Padrão",$H$4=#REF!),BDI!$B$17,IF(AND(#REF!="Padrão",$H$4=#REF!),BDI!#REF!,IF(AND(#REF!="Diferenciado",$H$4=#REF!),BDI!$E$17,IF(AND(#REF!="Diferenciado",$H$4=#REF!),BDI!#REF!,IF(#REF!="ZERO",0))))),"")</f>
        <v>#REF!</v>
      </c>
      <c r="H2067" s="129" t="str">
        <f t="shared" si="106"/>
        <v/>
      </c>
      <c r="I2067" s="127" t="str">
        <f t="shared" si="107"/>
        <v/>
      </c>
    </row>
    <row r="2068" spans="1:9" hidden="1" x14ac:dyDescent="0.35">
      <c r="A2068" s="160" t="s">
        <v>4779</v>
      </c>
      <c r="B2068" s="108" t="s">
        <v>3654</v>
      </c>
      <c r="C2068" s="109" t="s">
        <v>16</v>
      </c>
      <c r="D2068" s="109">
        <v>0</v>
      </c>
      <c r="E2068" s="126" t="s">
        <v>402</v>
      </c>
      <c r="F2068" s="127" t="str">
        <f t="shared" si="105"/>
        <v/>
      </c>
      <c r="G2068" s="128" t="e">
        <f>IF(A2068&lt;&gt;"",IF(AND(#REF!="Padrão",$H$4=#REF!),BDI!$B$17,IF(AND(#REF!="Padrão",$H$4=#REF!),BDI!#REF!,IF(AND(#REF!="Diferenciado",$H$4=#REF!),BDI!$E$17,IF(AND(#REF!="Diferenciado",$H$4=#REF!),BDI!#REF!,IF(#REF!="ZERO",0))))),"")</f>
        <v>#REF!</v>
      </c>
      <c r="H2068" s="129" t="str">
        <f t="shared" si="106"/>
        <v/>
      </c>
      <c r="I2068" s="127" t="str">
        <f t="shared" si="107"/>
        <v/>
      </c>
    </row>
    <row r="2069" spans="1:9" hidden="1" x14ac:dyDescent="0.35">
      <c r="A2069" s="160" t="s">
        <v>4780</v>
      </c>
      <c r="B2069" s="108" t="s">
        <v>3655</v>
      </c>
      <c r="C2069" s="109" t="s">
        <v>69</v>
      </c>
      <c r="D2069" s="109">
        <v>0</v>
      </c>
      <c r="E2069" s="126" t="s">
        <v>402</v>
      </c>
      <c r="F2069" s="127" t="str">
        <f t="shared" si="105"/>
        <v/>
      </c>
      <c r="G2069" s="128" t="e">
        <f>IF(A2069&lt;&gt;"",IF(AND(#REF!="Padrão",$H$4=#REF!),BDI!$B$17,IF(AND(#REF!="Padrão",$H$4=#REF!),BDI!#REF!,IF(AND(#REF!="Diferenciado",$H$4=#REF!),BDI!$E$17,IF(AND(#REF!="Diferenciado",$H$4=#REF!),BDI!#REF!,IF(#REF!="ZERO",0))))),"")</f>
        <v>#REF!</v>
      </c>
      <c r="H2069" s="129" t="str">
        <f t="shared" si="106"/>
        <v/>
      </c>
      <c r="I2069" s="127" t="str">
        <f t="shared" si="107"/>
        <v/>
      </c>
    </row>
    <row r="2070" spans="1:9" hidden="1" x14ac:dyDescent="0.35">
      <c r="A2070" s="160" t="s">
        <v>4781</v>
      </c>
      <c r="B2070" s="108" t="s">
        <v>3656</v>
      </c>
      <c r="C2070" s="109" t="s">
        <v>16</v>
      </c>
      <c r="D2070" s="109">
        <v>0</v>
      </c>
      <c r="E2070" s="126" t="s">
        <v>402</v>
      </c>
      <c r="F2070" s="127" t="str">
        <f t="shared" si="105"/>
        <v/>
      </c>
      <c r="G2070" s="128" t="e">
        <f>IF(A2070&lt;&gt;"",IF(AND(#REF!="Padrão",$H$4=#REF!),BDI!$B$17,IF(AND(#REF!="Padrão",$H$4=#REF!),BDI!#REF!,IF(AND(#REF!="Diferenciado",$H$4=#REF!),BDI!$E$17,IF(AND(#REF!="Diferenciado",$H$4=#REF!),BDI!#REF!,IF(#REF!="ZERO",0))))),"")</f>
        <v>#REF!</v>
      </c>
      <c r="H2070" s="129" t="str">
        <f t="shared" si="106"/>
        <v/>
      </c>
      <c r="I2070" s="127" t="str">
        <f t="shared" si="107"/>
        <v/>
      </c>
    </row>
    <row r="2071" spans="1:9" hidden="1" x14ac:dyDescent="0.35">
      <c r="A2071" s="160" t="s">
        <v>4782</v>
      </c>
      <c r="B2071" s="108" t="s">
        <v>3657</v>
      </c>
      <c r="C2071" s="109" t="s">
        <v>16</v>
      </c>
      <c r="D2071" s="109">
        <v>0</v>
      </c>
      <c r="E2071" s="126" t="s">
        <v>402</v>
      </c>
      <c r="F2071" s="127" t="str">
        <f t="shared" si="105"/>
        <v/>
      </c>
      <c r="G2071" s="128" t="e">
        <f>IF(A2071&lt;&gt;"",IF(AND(#REF!="Padrão",$H$4=#REF!),BDI!$B$17,IF(AND(#REF!="Padrão",$H$4=#REF!),BDI!#REF!,IF(AND(#REF!="Diferenciado",$H$4=#REF!),BDI!$E$17,IF(AND(#REF!="Diferenciado",$H$4=#REF!),BDI!#REF!,IF(#REF!="ZERO",0))))),"")</f>
        <v>#REF!</v>
      </c>
      <c r="H2071" s="129" t="str">
        <f t="shared" si="106"/>
        <v/>
      </c>
      <c r="I2071" s="127" t="str">
        <f t="shared" si="107"/>
        <v/>
      </c>
    </row>
    <row r="2072" spans="1:9" hidden="1" x14ac:dyDescent="0.35">
      <c r="A2072" s="160" t="s">
        <v>4783</v>
      </c>
      <c r="B2072" s="108" t="s">
        <v>3658</v>
      </c>
      <c r="C2072" s="109" t="s">
        <v>16</v>
      </c>
      <c r="D2072" s="109">
        <v>0</v>
      </c>
      <c r="E2072" s="126" t="s">
        <v>402</v>
      </c>
      <c r="F2072" s="127" t="str">
        <f t="shared" si="105"/>
        <v/>
      </c>
      <c r="G2072" s="128" t="e">
        <f>IF(A2072&lt;&gt;"",IF(AND(#REF!="Padrão",$H$4=#REF!),BDI!$B$17,IF(AND(#REF!="Padrão",$H$4=#REF!),BDI!#REF!,IF(AND(#REF!="Diferenciado",$H$4=#REF!),BDI!$E$17,IF(AND(#REF!="Diferenciado",$H$4=#REF!),BDI!#REF!,IF(#REF!="ZERO",0))))),"")</f>
        <v>#REF!</v>
      </c>
      <c r="H2072" s="129" t="str">
        <f t="shared" si="106"/>
        <v/>
      </c>
      <c r="I2072" s="127" t="str">
        <f t="shared" si="107"/>
        <v/>
      </c>
    </row>
    <row r="2073" spans="1:9" hidden="1" x14ac:dyDescent="0.35">
      <c r="A2073" s="160" t="s">
        <v>4784</v>
      </c>
      <c r="B2073" s="108" t="s">
        <v>3659</v>
      </c>
      <c r="C2073" s="109" t="s">
        <v>16</v>
      </c>
      <c r="D2073" s="109">
        <v>0</v>
      </c>
      <c r="E2073" s="126" t="s">
        <v>402</v>
      </c>
      <c r="F2073" s="127" t="str">
        <f t="shared" si="105"/>
        <v/>
      </c>
      <c r="G2073" s="128" t="e">
        <f>IF(A2073&lt;&gt;"",IF(AND(#REF!="Padrão",$H$4=#REF!),BDI!$B$17,IF(AND(#REF!="Padrão",$H$4=#REF!),BDI!#REF!,IF(AND(#REF!="Diferenciado",$H$4=#REF!),BDI!$E$17,IF(AND(#REF!="Diferenciado",$H$4=#REF!),BDI!#REF!,IF(#REF!="ZERO",0))))),"")</f>
        <v>#REF!</v>
      </c>
      <c r="H2073" s="129" t="str">
        <f t="shared" si="106"/>
        <v/>
      </c>
      <c r="I2073" s="127" t="str">
        <f t="shared" si="107"/>
        <v/>
      </c>
    </row>
    <row r="2074" spans="1:9" hidden="1" x14ac:dyDescent="0.35">
      <c r="A2074" s="160" t="s">
        <v>4785</v>
      </c>
      <c r="B2074" s="108" t="s">
        <v>3660</v>
      </c>
      <c r="C2074" s="109" t="s">
        <v>16</v>
      </c>
      <c r="D2074" s="109">
        <v>0</v>
      </c>
      <c r="E2074" s="126" t="s">
        <v>402</v>
      </c>
      <c r="F2074" s="127" t="str">
        <f t="shared" si="105"/>
        <v/>
      </c>
      <c r="G2074" s="128" t="e">
        <f>IF(A2074&lt;&gt;"",IF(AND(#REF!="Padrão",$H$4=#REF!),BDI!$B$17,IF(AND(#REF!="Padrão",$H$4=#REF!),BDI!#REF!,IF(AND(#REF!="Diferenciado",$H$4=#REF!),BDI!$E$17,IF(AND(#REF!="Diferenciado",$H$4=#REF!),BDI!#REF!,IF(#REF!="ZERO",0))))),"")</f>
        <v>#REF!</v>
      </c>
      <c r="H2074" s="129" t="str">
        <f t="shared" si="106"/>
        <v/>
      </c>
      <c r="I2074" s="127" t="str">
        <f t="shared" si="107"/>
        <v/>
      </c>
    </row>
    <row r="2075" spans="1:9" hidden="1" x14ac:dyDescent="0.35">
      <c r="A2075" s="160" t="s">
        <v>4786</v>
      </c>
      <c r="B2075" s="108" t="s">
        <v>3661</v>
      </c>
      <c r="C2075" s="109" t="s">
        <v>16</v>
      </c>
      <c r="D2075" s="109">
        <v>0</v>
      </c>
      <c r="E2075" s="126" t="s">
        <v>402</v>
      </c>
      <c r="F2075" s="127" t="str">
        <f t="shared" si="105"/>
        <v/>
      </c>
      <c r="G2075" s="128" t="e">
        <f>IF(A2075&lt;&gt;"",IF(AND(#REF!="Padrão",$H$4=#REF!),BDI!$B$17,IF(AND(#REF!="Padrão",$H$4=#REF!),BDI!#REF!,IF(AND(#REF!="Diferenciado",$H$4=#REF!),BDI!$E$17,IF(AND(#REF!="Diferenciado",$H$4=#REF!),BDI!#REF!,IF(#REF!="ZERO",0))))),"")</f>
        <v>#REF!</v>
      </c>
      <c r="H2075" s="129" t="str">
        <f t="shared" si="106"/>
        <v/>
      </c>
      <c r="I2075" s="127" t="str">
        <f t="shared" si="107"/>
        <v/>
      </c>
    </row>
    <row r="2076" spans="1:9" hidden="1" x14ac:dyDescent="0.35">
      <c r="A2076" s="160" t="s">
        <v>4787</v>
      </c>
      <c r="B2076" s="108" t="s">
        <v>3662</v>
      </c>
      <c r="C2076" s="109" t="s">
        <v>16</v>
      </c>
      <c r="D2076" s="109">
        <v>0</v>
      </c>
      <c r="E2076" s="126" t="s">
        <v>402</v>
      </c>
      <c r="F2076" s="127" t="str">
        <f t="shared" si="105"/>
        <v/>
      </c>
      <c r="G2076" s="128" t="e">
        <f>IF(A2076&lt;&gt;"",IF(AND(#REF!="Padrão",$H$4=#REF!),BDI!$B$17,IF(AND(#REF!="Padrão",$H$4=#REF!),BDI!#REF!,IF(AND(#REF!="Diferenciado",$H$4=#REF!),BDI!$E$17,IF(AND(#REF!="Diferenciado",$H$4=#REF!),BDI!#REF!,IF(#REF!="ZERO",0))))),"")</f>
        <v>#REF!</v>
      </c>
      <c r="H2076" s="129" t="str">
        <f t="shared" si="106"/>
        <v/>
      </c>
      <c r="I2076" s="127" t="str">
        <f t="shared" si="107"/>
        <v/>
      </c>
    </row>
    <row r="2077" spans="1:9" hidden="1" x14ac:dyDescent="0.35">
      <c r="A2077" s="160" t="s">
        <v>4788</v>
      </c>
      <c r="B2077" s="108" t="s">
        <v>3663</v>
      </c>
      <c r="C2077" s="109" t="s">
        <v>16</v>
      </c>
      <c r="D2077" s="109">
        <v>0</v>
      </c>
      <c r="E2077" s="126" t="s">
        <v>402</v>
      </c>
      <c r="F2077" s="127" t="str">
        <f t="shared" si="105"/>
        <v/>
      </c>
      <c r="G2077" s="128" t="e">
        <f>IF(A2077&lt;&gt;"",IF(AND(#REF!="Padrão",$H$4=#REF!),BDI!$B$17,IF(AND(#REF!="Padrão",$H$4=#REF!),BDI!#REF!,IF(AND(#REF!="Diferenciado",$H$4=#REF!),BDI!$E$17,IF(AND(#REF!="Diferenciado",$H$4=#REF!),BDI!#REF!,IF(#REF!="ZERO",0))))),"")</f>
        <v>#REF!</v>
      </c>
      <c r="H2077" s="129" t="str">
        <f t="shared" si="106"/>
        <v/>
      </c>
      <c r="I2077" s="127" t="str">
        <f t="shared" si="107"/>
        <v/>
      </c>
    </row>
    <row r="2078" spans="1:9" hidden="1" x14ac:dyDescent="0.35">
      <c r="A2078" s="160" t="s">
        <v>4789</v>
      </c>
      <c r="B2078" s="108" t="s">
        <v>3664</v>
      </c>
      <c r="C2078" s="109" t="s">
        <v>16</v>
      </c>
      <c r="D2078" s="109">
        <v>0</v>
      </c>
      <c r="E2078" s="126" t="s">
        <v>402</v>
      </c>
      <c r="F2078" s="127" t="str">
        <f t="shared" si="105"/>
        <v/>
      </c>
      <c r="G2078" s="128" t="e">
        <f>IF(A2078&lt;&gt;"",IF(AND(#REF!="Padrão",$H$4=#REF!),BDI!$B$17,IF(AND(#REF!="Padrão",$H$4=#REF!),BDI!#REF!,IF(AND(#REF!="Diferenciado",$H$4=#REF!),BDI!$E$17,IF(AND(#REF!="Diferenciado",$H$4=#REF!),BDI!#REF!,IF(#REF!="ZERO",0))))),"")</f>
        <v>#REF!</v>
      </c>
      <c r="H2078" s="129" t="str">
        <f t="shared" si="106"/>
        <v/>
      </c>
      <c r="I2078" s="127" t="str">
        <f t="shared" si="107"/>
        <v/>
      </c>
    </row>
    <row r="2079" spans="1:9" hidden="1" x14ac:dyDescent="0.35">
      <c r="A2079" s="160" t="s">
        <v>4790</v>
      </c>
      <c r="B2079" s="108" t="s">
        <v>3665</v>
      </c>
      <c r="C2079" s="109" t="s">
        <v>16</v>
      </c>
      <c r="D2079" s="109">
        <v>0</v>
      </c>
      <c r="E2079" s="126" t="s">
        <v>402</v>
      </c>
      <c r="F2079" s="127" t="str">
        <f t="shared" si="105"/>
        <v/>
      </c>
      <c r="G2079" s="128" t="e">
        <f>IF(A2079&lt;&gt;"",IF(AND(#REF!="Padrão",$H$4=#REF!),BDI!$B$17,IF(AND(#REF!="Padrão",$H$4=#REF!),BDI!#REF!,IF(AND(#REF!="Diferenciado",$H$4=#REF!),BDI!$E$17,IF(AND(#REF!="Diferenciado",$H$4=#REF!),BDI!#REF!,IF(#REF!="ZERO",0))))),"")</f>
        <v>#REF!</v>
      </c>
      <c r="H2079" s="129" t="str">
        <f t="shared" si="106"/>
        <v/>
      </c>
      <c r="I2079" s="127" t="str">
        <f t="shared" si="107"/>
        <v/>
      </c>
    </row>
    <row r="2080" spans="1:9" hidden="1" x14ac:dyDescent="0.35">
      <c r="A2080" s="160" t="s">
        <v>4791</v>
      </c>
      <c r="B2080" s="108" t="s">
        <v>3666</v>
      </c>
      <c r="C2080" s="109" t="s">
        <v>16</v>
      </c>
      <c r="D2080" s="109">
        <v>0</v>
      </c>
      <c r="E2080" s="126" t="s">
        <v>402</v>
      </c>
      <c r="F2080" s="127" t="str">
        <f t="shared" si="105"/>
        <v/>
      </c>
      <c r="G2080" s="128" t="e">
        <f>IF(A2080&lt;&gt;"",IF(AND(#REF!="Padrão",$H$4=#REF!),BDI!$B$17,IF(AND(#REF!="Padrão",$H$4=#REF!),BDI!#REF!,IF(AND(#REF!="Diferenciado",$H$4=#REF!),BDI!$E$17,IF(AND(#REF!="Diferenciado",$H$4=#REF!),BDI!#REF!,IF(#REF!="ZERO",0))))),"")</f>
        <v>#REF!</v>
      </c>
      <c r="H2080" s="129" t="str">
        <f t="shared" si="106"/>
        <v/>
      </c>
      <c r="I2080" s="127" t="str">
        <f t="shared" si="107"/>
        <v/>
      </c>
    </row>
    <row r="2081" spans="1:9" hidden="1" x14ac:dyDescent="0.35">
      <c r="A2081" s="160" t="s">
        <v>4792</v>
      </c>
      <c r="B2081" s="108" t="s">
        <v>3667</v>
      </c>
      <c r="C2081" s="109" t="s">
        <v>16</v>
      </c>
      <c r="D2081" s="109">
        <v>0</v>
      </c>
      <c r="E2081" s="126">
        <f ca="1">OFFSET(INDEX(Composições!A:J,MATCH(Orçamentária!A2081,Composições!A:A,0),8),2,0)</f>
        <v>0</v>
      </c>
      <c r="F2081" s="127">
        <f t="shared" ca="1" si="105"/>
        <v>0</v>
      </c>
      <c r="G2081" s="128" t="e">
        <f>IF(A2081&lt;&gt;"",IF(AND(#REF!="Padrão",$H$4=#REF!),BDI!$B$17,IF(AND(#REF!="Padrão",$H$4=#REF!),BDI!#REF!,IF(AND(#REF!="Diferenciado",$H$4=#REF!),BDI!$E$17,IF(AND(#REF!="Diferenciado",$H$4=#REF!),BDI!#REF!,IF(#REF!="ZERO",0))))),"")</f>
        <v>#REF!</v>
      </c>
      <c r="H2081" s="129" t="e">
        <f t="shared" ca="1" si="106"/>
        <v>#REF!</v>
      </c>
      <c r="I2081" s="127" t="e">
        <f t="shared" ca="1" si="107"/>
        <v>#REF!</v>
      </c>
    </row>
    <row r="2082" spans="1:9" hidden="1" x14ac:dyDescent="0.35">
      <c r="A2082" s="160" t="s">
        <v>4793</v>
      </c>
      <c r="B2082" s="108" t="s">
        <v>3668</v>
      </c>
      <c r="C2082" s="109" t="s">
        <v>16</v>
      </c>
      <c r="D2082" s="109">
        <v>0</v>
      </c>
      <c r="E2082" s="126" t="s">
        <v>402</v>
      </c>
      <c r="F2082" s="127" t="str">
        <f t="shared" si="105"/>
        <v/>
      </c>
      <c r="G2082" s="128" t="e">
        <f>IF(A2082&lt;&gt;"",IF(AND(#REF!="Padrão",$H$4=#REF!),BDI!$B$17,IF(AND(#REF!="Padrão",$H$4=#REF!),BDI!#REF!,IF(AND(#REF!="Diferenciado",$H$4=#REF!),BDI!$E$17,IF(AND(#REF!="Diferenciado",$H$4=#REF!),BDI!#REF!,IF(#REF!="ZERO",0))))),"")</f>
        <v>#REF!</v>
      </c>
      <c r="H2082" s="129" t="str">
        <f t="shared" si="106"/>
        <v/>
      </c>
      <c r="I2082" s="127" t="str">
        <f t="shared" si="107"/>
        <v/>
      </c>
    </row>
    <row r="2083" spans="1:9" hidden="1" x14ac:dyDescent="0.35">
      <c r="A2083" s="160" t="s">
        <v>4794</v>
      </c>
      <c r="B2083" s="108" t="s">
        <v>3669</v>
      </c>
      <c r="C2083" s="109" t="s">
        <v>16</v>
      </c>
      <c r="D2083" s="109">
        <v>0</v>
      </c>
      <c r="E2083" s="126" t="s">
        <v>402</v>
      </c>
      <c r="F2083" s="127" t="str">
        <f t="shared" si="105"/>
        <v/>
      </c>
      <c r="G2083" s="128" t="e">
        <f>IF(A2083&lt;&gt;"",IF(AND(#REF!="Padrão",$H$4=#REF!),BDI!$B$17,IF(AND(#REF!="Padrão",$H$4=#REF!),BDI!#REF!,IF(AND(#REF!="Diferenciado",$H$4=#REF!),BDI!$E$17,IF(AND(#REF!="Diferenciado",$H$4=#REF!),BDI!#REF!,IF(#REF!="ZERO",0))))),"")</f>
        <v>#REF!</v>
      </c>
      <c r="H2083" s="129" t="str">
        <f t="shared" si="106"/>
        <v/>
      </c>
      <c r="I2083" s="127" t="str">
        <f t="shared" si="107"/>
        <v/>
      </c>
    </row>
    <row r="2084" spans="1:9" hidden="1" x14ac:dyDescent="0.35">
      <c r="A2084" s="160" t="s">
        <v>4795</v>
      </c>
      <c r="B2084" s="108" t="s">
        <v>3670</v>
      </c>
      <c r="C2084" s="109" t="s">
        <v>69</v>
      </c>
      <c r="D2084" s="109">
        <v>0</v>
      </c>
      <c r="E2084" s="126" t="s">
        <v>402</v>
      </c>
      <c r="F2084" s="127" t="str">
        <f t="shared" si="105"/>
        <v/>
      </c>
      <c r="G2084" s="128" t="e">
        <f>IF(A2084&lt;&gt;"",IF(AND(#REF!="Padrão",$H$4=#REF!),BDI!$B$17,IF(AND(#REF!="Padrão",$H$4=#REF!),BDI!#REF!,IF(AND(#REF!="Diferenciado",$H$4=#REF!),BDI!$E$17,IF(AND(#REF!="Diferenciado",$H$4=#REF!),BDI!#REF!,IF(#REF!="ZERO",0))))),"")</f>
        <v>#REF!</v>
      </c>
      <c r="H2084" s="129" t="str">
        <f t="shared" si="106"/>
        <v/>
      </c>
      <c r="I2084" s="127" t="str">
        <f t="shared" si="107"/>
        <v/>
      </c>
    </row>
    <row r="2085" spans="1:9" hidden="1" x14ac:dyDescent="0.35">
      <c r="A2085" s="160" t="s">
        <v>4796</v>
      </c>
      <c r="B2085" s="108" t="s">
        <v>3671</v>
      </c>
      <c r="C2085" s="109" t="s">
        <v>69</v>
      </c>
      <c r="D2085" s="109">
        <v>0</v>
      </c>
      <c r="E2085" s="126" t="s">
        <v>402</v>
      </c>
      <c r="F2085" s="127" t="str">
        <f t="shared" si="105"/>
        <v/>
      </c>
      <c r="G2085" s="128" t="e">
        <f>IF(A2085&lt;&gt;"",IF(AND(#REF!="Padrão",$H$4=#REF!),BDI!$B$17,IF(AND(#REF!="Padrão",$H$4=#REF!),BDI!#REF!,IF(AND(#REF!="Diferenciado",$H$4=#REF!),BDI!$E$17,IF(AND(#REF!="Diferenciado",$H$4=#REF!),BDI!#REF!,IF(#REF!="ZERO",0))))),"")</f>
        <v>#REF!</v>
      </c>
      <c r="H2085" s="129" t="str">
        <f t="shared" si="106"/>
        <v/>
      </c>
      <c r="I2085" s="127" t="str">
        <f t="shared" si="107"/>
        <v/>
      </c>
    </row>
    <row r="2086" spans="1:9" hidden="1" x14ac:dyDescent="0.35">
      <c r="A2086" s="160" t="s">
        <v>4797</v>
      </c>
      <c r="B2086" s="108" t="s">
        <v>3672</v>
      </c>
      <c r="C2086" s="109" t="s">
        <v>69</v>
      </c>
      <c r="D2086" s="109">
        <v>0</v>
      </c>
      <c r="E2086" s="126" t="s">
        <v>402</v>
      </c>
      <c r="F2086" s="127" t="str">
        <f t="shared" si="105"/>
        <v/>
      </c>
      <c r="G2086" s="128" t="e">
        <f>IF(A2086&lt;&gt;"",IF(AND(#REF!="Padrão",$H$4=#REF!),BDI!$B$17,IF(AND(#REF!="Padrão",$H$4=#REF!),BDI!#REF!,IF(AND(#REF!="Diferenciado",$H$4=#REF!),BDI!$E$17,IF(AND(#REF!="Diferenciado",$H$4=#REF!),BDI!#REF!,IF(#REF!="ZERO",0))))),"")</f>
        <v>#REF!</v>
      </c>
      <c r="H2086" s="129" t="str">
        <f t="shared" si="106"/>
        <v/>
      </c>
      <c r="I2086" s="127" t="str">
        <f t="shared" si="107"/>
        <v/>
      </c>
    </row>
    <row r="2087" spans="1:9" hidden="1" x14ac:dyDescent="0.35">
      <c r="A2087" s="160" t="s">
        <v>4798</v>
      </c>
      <c r="B2087" s="108" t="s">
        <v>7881</v>
      </c>
      <c r="C2087" s="109" t="s">
        <v>16</v>
      </c>
      <c r="D2087" s="109">
        <v>0</v>
      </c>
      <c r="E2087" s="126">
        <f ca="1">OFFSET(INDEX(Composições!A:J,MATCH(Orçamentária!A2087,Composições!A:A,0),8),2,0)</f>
        <v>0</v>
      </c>
      <c r="F2087" s="127">
        <f t="shared" ca="1" si="105"/>
        <v>0</v>
      </c>
      <c r="G2087" s="128" t="e">
        <f>IF(A2087&lt;&gt;"",IF(AND(#REF!="Padrão",$H$4=#REF!),BDI!$B$17,IF(AND(#REF!="Padrão",$H$4=#REF!),BDI!#REF!,IF(AND(#REF!="Diferenciado",$H$4=#REF!),BDI!$E$17,IF(AND(#REF!="Diferenciado",$H$4=#REF!),BDI!#REF!,IF(#REF!="ZERO",0))))),"")</f>
        <v>#REF!</v>
      </c>
      <c r="H2087" s="129" t="e">
        <f t="shared" ca="1" si="106"/>
        <v>#REF!</v>
      </c>
      <c r="I2087" s="127" t="e">
        <f t="shared" ca="1" si="107"/>
        <v>#REF!</v>
      </c>
    </row>
    <row r="2088" spans="1:9" hidden="1" x14ac:dyDescent="0.35">
      <c r="A2088" s="160" t="s">
        <v>4799</v>
      </c>
      <c r="B2088" s="108" t="s">
        <v>7882</v>
      </c>
      <c r="C2088" s="109" t="s">
        <v>16</v>
      </c>
      <c r="D2088" s="109">
        <v>0</v>
      </c>
      <c r="E2088" s="126">
        <f ca="1">OFFSET(INDEX(Composições!A:J,MATCH(Orçamentária!A2088,Composições!A:A,0),8),2,0)</f>
        <v>0</v>
      </c>
      <c r="F2088" s="127">
        <f t="shared" ca="1" si="105"/>
        <v>0</v>
      </c>
      <c r="G2088" s="128" t="e">
        <f>IF(A2088&lt;&gt;"",IF(AND(#REF!="Padrão",$H$4=#REF!),BDI!$B$17,IF(AND(#REF!="Padrão",$H$4=#REF!),BDI!#REF!,IF(AND(#REF!="Diferenciado",$H$4=#REF!),BDI!$E$17,IF(AND(#REF!="Diferenciado",$H$4=#REF!),BDI!#REF!,IF(#REF!="ZERO",0))))),"")</f>
        <v>#REF!</v>
      </c>
      <c r="H2088" s="129" t="e">
        <f t="shared" ca="1" si="106"/>
        <v>#REF!</v>
      </c>
      <c r="I2088" s="127" t="e">
        <f t="shared" ca="1" si="107"/>
        <v>#REF!</v>
      </c>
    </row>
    <row r="2089" spans="1:9" hidden="1" x14ac:dyDescent="0.35">
      <c r="A2089" s="160" t="s">
        <v>4800</v>
      </c>
      <c r="B2089" s="108" t="s">
        <v>7883</v>
      </c>
      <c r="C2089" s="109" t="s">
        <v>16</v>
      </c>
      <c r="D2089" s="109">
        <v>0</v>
      </c>
      <c r="E2089" s="126" t="s">
        <v>402</v>
      </c>
      <c r="F2089" s="127" t="str">
        <f t="shared" si="105"/>
        <v/>
      </c>
      <c r="G2089" s="128" t="e">
        <f>IF(A2089&lt;&gt;"",IF(AND(#REF!="Padrão",$H$4=#REF!),BDI!$B$17,IF(AND(#REF!="Padrão",$H$4=#REF!),BDI!#REF!,IF(AND(#REF!="Diferenciado",$H$4=#REF!),BDI!$E$17,IF(AND(#REF!="Diferenciado",$H$4=#REF!),BDI!#REF!,IF(#REF!="ZERO",0))))),"")</f>
        <v>#REF!</v>
      </c>
      <c r="H2089" s="129" t="str">
        <f t="shared" si="106"/>
        <v/>
      </c>
      <c r="I2089" s="127" t="str">
        <f t="shared" si="107"/>
        <v/>
      </c>
    </row>
    <row r="2090" spans="1:9" hidden="1" x14ac:dyDescent="0.35">
      <c r="A2090" s="160" t="s">
        <v>4801</v>
      </c>
      <c r="B2090" s="108" t="s">
        <v>7884</v>
      </c>
      <c r="C2090" s="109" t="s">
        <v>16</v>
      </c>
      <c r="D2090" s="109">
        <v>0</v>
      </c>
      <c r="E2090" s="126" t="s">
        <v>402</v>
      </c>
      <c r="F2090" s="127" t="str">
        <f t="shared" si="105"/>
        <v/>
      </c>
      <c r="G2090" s="128" t="e">
        <f>IF(A2090&lt;&gt;"",IF(AND(#REF!="Padrão",$H$4=#REF!),BDI!$B$17,IF(AND(#REF!="Padrão",$H$4=#REF!),BDI!#REF!,IF(AND(#REF!="Diferenciado",$H$4=#REF!),BDI!$E$17,IF(AND(#REF!="Diferenciado",$H$4=#REF!),BDI!#REF!,IF(#REF!="ZERO",0))))),"")</f>
        <v>#REF!</v>
      </c>
      <c r="H2090" s="129" t="str">
        <f t="shared" si="106"/>
        <v/>
      </c>
      <c r="I2090" s="127" t="str">
        <f t="shared" si="107"/>
        <v/>
      </c>
    </row>
    <row r="2091" spans="1:9" hidden="1" x14ac:dyDescent="0.35">
      <c r="A2091" s="160" t="s">
        <v>4802</v>
      </c>
      <c r="B2091" s="108" t="s">
        <v>7873</v>
      </c>
      <c r="C2091" s="109" t="s">
        <v>16</v>
      </c>
      <c r="D2091" s="109">
        <v>0</v>
      </c>
      <c r="E2091" s="126" t="s">
        <v>402</v>
      </c>
      <c r="F2091" s="127" t="str">
        <f t="shared" si="105"/>
        <v/>
      </c>
      <c r="G2091" s="128" t="e">
        <f>IF(A2091&lt;&gt;"",IF(AND(#REF!="Padrão",$H$4=#REF!),BDI!$B$17,IF(AND(#REF!="Padrão",$H$4=#REF!),BDI!#REF!,IF(AND(#REF!="Diferenciado",$H$4=#REF!),BDI!$E$17,IF(AND(#REF!="Diferenciado",$H$4=#REF!),BDI!#REF!,IF(#REF!="ZERO",0))))),"")</f>
        <v>#REF!</v>
      </c>
      <c r="H2091" s="129" t="str">
        <f t="shared" si="106"/>
        <v/>
      </c>
      <c r="I2091" s="127" t="str">
        <f t="shared" si="107"/>
        <v/>
      </c>
    </row>
    <row r="2092" spans="1:9" hidden="1" x14ac:dyDescent="0.35">
      <c r="A2092" s="160" t="s">
        <v>4803</v>
      </c>
      <c r="B2092" s="108" t="s">
        <v>7874</v>
      </c>
      <c r="C2092" s="109" t="s">
        <v>16</v>
      </c>
      <c r="D2092" s="109">
        <v>0</v>
      </c>
      <c r="E2092" s="126" t="s">
        <v>402</v>
      </c>
      <c r="F2092" s="127" t="str">
        <f t="shared" si="105"/>
        <v/>
      </c>
      <c r="G2092" s="128" t="e">
        <f>IF(A2092&lt;&gt;"",IF(AND(#REF!="Padrão",$H$4=#REF!),BDI!$B$17,IF(AND(#REF!="Padrão",$H$4=#REF!),BDI!#REF!,IF(AND(#REF!="Diferenciado",$H$4=#REF!),BDI!$E$17,IF(AND(#REF!="Diferenciado",$H$4=#REF!),BDI!#REF!,IF(#REF!="ZERO",0))))),"")</f>
        <v>#REF!</v>
      </c>
      <c r="H2092" s="129" t="str">
        <f t="shared" si="106"/>
        <v/>
      </c>
      <c r="I2092" s="127" t="str">
        <f t="shared" si="107"/>
        <v/>
      </c>
    </row>
    <row r="2093" spans="1:9" hidden="1" x14ac:dyDescent="0.35">
      <c r="A2093" s="160" t="s">
        <v>4804</v>
      </c>
      <c r="B2093" s="108" t="s">
        <v>7875</v>
      </c>
      <c r="C2093" s="109" t="s">
        <v>16</v>
      </c>
      <c r="D2093" s="109">
        <v>0</v>
      </c>
      <c r="E2093" s="126" t="s">
        <v>402</v>
      </c>
      <c r="F2093" s="127" t="str">
        <f t="shared" ref="F2093:F2156" si="108">IF(ISNUMBER(E2093),D2093*E2093,"")</f>
        <v/>
      </c>
      <c r="G2093" s="128" t="e">
        <f>IF(A2093&lt;&gt;"",IF(AND(#REF!="Padrão",$H$4=#REF!),BDI!$B$17,IF(AND(#REF!="Padrão",$H$4=#REF!),BDI!#REF!,IF(AND(#REF!="Diferenciado",$H$4=#REF!),BDI!$E$17,IF(AND(#REF!="Diferenciado",$H$4=#REF!),BDI!#REF!,IF(#REF!="ZERO",0))))),"")</f>
        <v>#REF!</v>
      </c>
      <c r="H2093" s="129" t="str">
        <f t="shared" ref="H2093:H2156" si="109">IF(ISNUMBER(E2093),ROUND(E2093*(1+G2093),2),"")</f>
        <v/>
      </c>
      <c r="I2093" s="127" t="str">
        <f t="shared" ref="I2093:I2156" si="110">IF(ISNUMBER(E2093),ROUND(H2093*D2093,2),"")</f>
        <v/>
      </c>
    </row>
    <row r="2094" spans="1:9" hidden="1" x14ac:dyDescent="0.35">
      <c r="A2094" s="160" t="s">
        <v>4805</v>
      </c>
      <c r="B2094" s="108" t="s">
        <v>7876</v>
      </c>
      <c r="C2094" s="109" t="s">
        <v>16</v>
      </c>
      <c r="D2094" s="109">
        <v>0</v>
      </c>
      <c r="E2094" s="126" t="s">
        <v>402</v>
      </c>
      <c r="F2094" s="127" t="str">
        <f t="shared" si="108"/>
        <v/>
      </c>
      <c r="G2094" s="128" t="e">
        <f>IF(A2094&lt;&gt;"",IF(AND(#REF!="Padrão",$H$4=#REF!),BDI!$B$17,IF(AND(#REF!="Padrão",$H$4=#REF!),BDI!#REF!,IF(AND(#REF!="Diferenciado",$H$4=#REF!),BDI!$E$17,IF(AND(#REF!="Diferenciado",$H$4=#REF!),BDI!#REF!,IF(#REF!="ZERO",0))))),"")</f>
        <v>#REF!</v>
      </c>
      <c r="H2094" s="129" t="str">
        <f t="shared" si="109"/>
        <v/>
      </c>
      <c r="I2094" s="127" t="str">
        <f t="shared" si="110"/>
        <v/>
      </c>
    </row>
    <row r="2095" spans="1:9" hidden="1" x14ac:dyDescent="0.35">
      <c r="A2095" s="160" t="s">
        <v>4806</v>
      </c>
      <c r="B2095" s="108" t="s">
        <v>7877</v>
      </c>
      <c r="C2095" s="109" t="s">
        <v>16</v>
      </c>
      <c r="D2095" s="109">
        <v>0</v>
      </c>
      <c r="E2095" s="126" t="s">
        <v>402</v>
      </c>
      <c r="F2095" s="127" t="str">
        <f t="shared" si="108"/>
        <v/>
      </c>
      <c r="G2095" s="128" t="e">
        <f>IF(A2095&lt;&gt;"",IF(AND(#REF!="Padrão",$H$4=#REF!),BDI!$B$17,IF(AND(#REF!="Padrão",$H$4=#REF!),BDI!#REF!,IF(AND(#REF!="Diferenciado",$H$4=#REF!),BDI!$E$17,IF(AND(#REF!="Diferenciado",$H$4=#REF!),BDI!#REF!,IF(#REF!="ZERO",0))))),"")</f>
        <v>#REF!</v>
      </c>
      <c r="H2095" s="129" t="str">
        <f t="shared" si="109"/>
        <v/>
      </c>
      <c r="I2095" s="127" t="str">
        <f t="shared" si="110"/>
        <v/>
      </c>
    </row>
    <row r="2096" spans="1:9" hidden="1" x14ac:dyDescent="0.35">
      <c r="A2096" s="160" t="s">
        <v>4807</v>
      </c>
      <c r="B2096" s="108" t="s">
        <v>7878</v>
      </c>
      <c r="C2096" s="109" t="s">
        <v>16</v>
      </c>
      <c r="D2096" s="109">
        <v>0</v>
      </c>
      <c r="E2096" s="126">
        <f ca="1">OFFSET(INDEX(Composições!A:J,MATCH(Orçamentária!A2096,Composições!A:A,0),8),2,0)</f>
        <v>0</v>
      </c>
      <c r="F2096" s="127">
        <f t="shared" ca="1" si="108"/>
        <v>0</v>
      </c>
      <c r="G2096" s="128" t="e">
        <f>IF(A2096&lt;&gt;"",IF(AND(#REF!="Padrão",$H$4=#REF!),BDI!$B$17,IF(AND(#REF!="Padrão",$H$4=#REF!),BDI!#REF!,IF(AND(#REF!="Diferenciado",$H$4=#REF!),BDI!$E$17,IF(AND(#REF!="Diferenciado",$H$4=#REF!),BDI!#REF!,IF(#REF!="ZERO",0))))),"")</f>
        <v>#REF!</v>
      </c>
      <c r="H2096" s="129" t="e">
        <f t="shared" ca="1" si="109"/>
        <v>#REF!</v>
      </c>
      <c r="I2096" s="127" t="e">
        <f t="shared" ca="1" si="110"/>
        <v>#REF!</v>
      </c>
    </row>
    <row r="2097" spans="1:9" hidden="1" x14ac:dyDescent="0.35">
      <c r="A2097" s="160" t="s">
        <v>4808</v>
      </c>
      <c r="B2097" s="108" t="s">
        <v>7879</v>
      </c>
      <c r="C2097" s="109" t="s">
        <v>16</v>
      </c>
      <c r="D2097" s="109">
        <v>0</v>
      </c>
      <c r="E2097" s="126" t="s">
        <v>402</v>
      </c>
      <c r="F2097" s="127" t="str">
        <f t="shared" si="108"/>
        <v/>
      </c>
      <c r="G2097" s="128" t="e">
        <f>IF(A2097&lt;&gt;"",IF(AND(#REF!="Padrão",$H$4=#REF!),BDI!$B$17,IF(AND(#REF!="Padrão",$H$4=#REF!),BDI!#REF!,IF(AND(#REF!="Diferenciado",$H$4=#REF!),BDI!$E$17,IF(AND(#REF!="Diferenciado",$H$4=#REF!),BDI!#REF!,IF(#REF!="ZERO",0))))),"")</f>
        <v>#REF!</v>
      </c>
      <c r="H2097" s="129" t="str">
        <f t="shared" si="109"/>
        <v/>
      </c>
      <c r="I2097" s="127" t="str">
        <f t="shared" si="110"/>
        <v/>
      </c>
    </row>
    <row r="2098" spans="1:9" hidden="1" x14ac:dyDescent="0.35">
      <c r="A2098" s="160" t="s">
        <v>4809</v>
      </c>
      <c r="B2098" s="108" t="s">
        <v>7880</v>
      </c>
      <c r="C2098" s="109" t="s">
        <v>16</v>
      </c>
      <c r="D2098" s="109">
        <v>0</v>
      </c>
      <c r="E2098" s="126" t="s">
        <v>402</v>
      </c>
      <c r="F2098" s="127" t="str">
        <f t="shared" si="108"/>
        <v/>
      </c>
      <c r="G2098" s="128" t="e">
        <f>IF(A2098&lt;&gt;"",IF(AND(#REF!="Padrão",$H$4=#REF!),BDI!$B$17,IF(AND(#REF!="Padrão",$H$4=#REF!),BDI!#REF!,IF(AND(#REF!="Diferenciado",$H$4=#REF!),BDI!$E$17,IF(AND(#REF!="Diferenciado",$H$4=#REF!),BDI!#REF!,IF(#REF!="ZERO",0))))),"")</f>
        <v>#REF!</v>
      </c>
      <c r="H2098" s="129" t="str">
        <f t="shared" si="109"/>
        <v/>
      </c>
      <c r="I2098" s="127" t="str">
        <f t="shared" si="110"/>
        <v/>
      </c>
    </row>
    <row r="2099" spans="1:9" hidden="1" x14ac:dyDescent="0.35">
      <c r="A2099" s="160" t="s">
        <v>4810</v>
      </c>
      <c r="B2099" s="108" t="s">
        <v>3673</v>
      </c>
      <c r="C2099" s="109" t="s">
        <v>16</v>
      </c>
      <c r="D2099" s="109">
        <v>0</v>
      </c>
      <c r="E2099" s="126">
        <f ca="1">OFFSET(INDEX(Composições!A:J,MATCH(Orçamentária!A2099,Composições!A:A,0),8),2,0)</f>
        <v>0</v>
      </c>
      <c r="F2099" s="127">
        <f t="shared" ca="1" si="108"/>
        <v>0</v>
      </c>
      <c r="G2099" s="128" t="e">
        <f>IF(A2099&lt;&gt;"",IF(AND(#REF!="Padrão",$H$4=#REF!),BDI!$B$17,IF(AND(#REF!="Padrão",$H$4=#REF!),BDI!#REF!,IF(AND(#REF!="Diferenciado",$H$4=#REF!),BDI!$E$17,IF(AND(#REF!="Diferenciado",$H$4=#REF!),BDI!#REF!,IF(#REF!="ZERO",0))))),"")</f>
        <v>#REF!</v>
      </c>
      <c r="H2099" s="129" t="e">
        <f t="shared" ca="1" si="109"/>
        <v>#REF!</v>
      </c>
      <c r="I2099" s="127" t="e">
        <f t="shared" ca="1" si="110"/>
        <v>#REF!</v>
      </c>
    </row>
    <row r="2100" spans="1:9" hidden="1" x14ac:dyDescent="0.35">
      <c r="A2100" s="160" t="s">
        <v>4811</v>
      </c>
      <c r="B2100" s="108" t="s">
        <v>8707</v>
      </c>
      <c r="C2100" s="109" t="s">
        <v>16</v>
      </c>
      <c r="D2100" s="109">
        <v>0</v>
      </c>
      <c r="E2100" s="126">
        <f ca="1">OFFSET(INDEX(Composições!A:J,MATCH(Orçamentária!A2100,Composições!A:A,0),8),2,0)</f>
        <v>0</v>
      </c>
      <c r="F2100" s="127">
        <f t="shared" ca="1" si="108"/>
        <v>0</v>
      </c>
      <c r="G2100" s="128" t="e">
        <f>IF(A2100&lt;&gt;"",IF(AND(#REF!="Padrão",$H$4=#REF!),BDI!$B$17,IF(AND(#REF!="Padrão",$H$4=#REF!),BDI!#REF!,IF(AND(#REF!="Diferenciado",$H$4=#REF!),BDI!$E$17,IF(AND(#REF!="Diferenciado",$H$4=#REF!),BDI!#REF!,IF(#REF!="ZERO",0))))),"")</f>
        <v>#REF!</v>
      </c>
      <c r="H2100" s="129" t="e">
        <f t="shared" ca="1" si="109"/>
        <v>#REF!</v>
      </c>
      <c r="I2100" s="127" t="e">
        <f t="shared" ca="1" si="110"/>
        <v>#REF!</v>
      </c>
    </row>
    <row r="2101" spans="1:9" hidden="1" x14ac:dyDescent="0.35">
      <c r="A2101" s="160" t="s">
        <v>4812</v>
      </c>
      <c r="B2101" s="108" t="s">
        <v>5511</v>
      </c>
      <c r="C2101" s="109" t="s">
        <v>16</v>
      </c>
      <c r="D2101" s="109">
        <v>0</v>
      </c>
      <c r="E2101" s="126" t="s">
        <v>402</v>
      </c>
      <c r="F2101" s="127" t="str">
        <f t="shared" si="108"/>
        <v/>
      </c>
      <c r="G2101" s="128" t="e">
        <f>IF(A2101&lt;&gt;"",IF(AND(#REF!="Padrão",$H$4=#REF!),BDI!$B$17,IF(AND(#REF!="Padrão",$H$4=#REF!),BDI!#REF!,IF(AND(#REF!="Diferenciado",$H$4=#REF!),BDI!$E$17,IF(AND(#REF!="Diferenciado",$H$4=#REF!),BDI!#REF!,IF(#REF!="ZERO",0))))),"")</f>
        <v>#REF!</v>
      </c>
      <c r="H2101" s="129" t="str">
        <f t="shared" si="109"/>
        <v/>
      </c>
      <c r="I2101" s="127" t="str">
        <f t="shared" si="110"/>
        <v/>
      </c>
    </row>
    <row r="2102" spans="1:9" hidden="1" x14ac:dyDescent="0.35">
      <c r="A2102" s="160" t="s">
        <v>4813</v>
      </c>
      <c r="B2102" s="108" t="s">
        <v>3674</v>
      </c>
      <c r="C2102" s="109" t="s">
        <v>16</v>
      </c>
      <c r="D2102" s="109">
        <v>0</v>
      </c>
      <c r="E2102" s="126" t="s">
        <v>402</v>
      </c>
      <c r="F2102" s="127" t="str">
        <f t="shared" si="108"/>
        <v/>
      </c>
      <c r="G2102" s="128" t="e">
        <f>IF(A2102&lt;&gt;"",IF(AND(#REF!="Padrão",$H$4=#REF!),BDI!$B$17,IF(AND(#REF!="Padrão",$H$4=#REF!),BDI!#REF!,IF(AND(#REF!="Diferenciado",$H$4=#REF!),BDI!$E$17,IF(AND(#REF!="Diferenciado",$H$4=#REF!),BDI!#REF!,IF(#REF!="ZERO",0))))),"")</f>
        <v>#REF!</v>
      </c>
      <c r="H2102" s="129" t="str">
        <f t="shared" si="109"/>
        <v/>
      </c>
      <c r="I2102" s="127" t="str">
        <f t="shared" si="110"/>
        <v/>
      </c>
    </row>
    <row r="2103" spans="1:9" hidden="1" x14ac:dyDescent="0.35">
      <c r="A2103" s="160" t="s">
        <v>4814</v>
      </c>
      <c r="B2103" s="108" t="s">
        <v>7868</v>
      </c>
      <c r="C2103" s="109" t="s">
        <v>16</v>
      </c>
      <c r="D2103" s="109">
        <v>0</v>
      </c>
      <c r="E2103" s="126" t="s">
        <v>402</v>
      </c>
      <c r="F2103" s="127" t="str">
        <f t="shared" si="108"/>
        <v/>
      </c>
      <c r="G2103" s="128" t="e">
        <f>IF(A2103&lt;&gt;"",IF(AND(#REF!="Padrão",$H$4=#REF!),BDI!$B$17,IF(AND(#REF!="Padrão",$H$4=#REF!),BDI!#REF!,IF(AND(#REF!="Diferenciado",$H$4=#REF!),BDI!$E$17,IF(AND(#REF!="Diferenciado",$H$4=#REF!),BDI!#REF!,IF(#REF!="ZERO",0))))),"")</f>
        <v>#REF!</v>
      </c>
      <c r="H2103" s="129" t="str">
        <f t="shared" si="109"/>
        <v/>
      </c>
      <c r="I2103" s="127" t="str">
        <f t="shared" si="110"/>
        <v/>
      </c>
    </row>
    <row r="2104" spans="1:9" hidden="1" x14ac:dyDescent="0.35">
      <c r="A2104" s="160" t="s">
        <v>4815</v>
      </c>
      <c r="B2104" s="108" t="s">
        <v>7869</v>
      </c>
      <c r="C2104" s="109" t="s">
        <v>16</v>
      </c>
      <c r="D2104" s="109">
        <v>0</v>
      </c>
      <c r="E2104" s="126">
        <f ca="1">OFFSET(INDEX(Composições!A:J,MATCH(Orçamentária!A2104,Composições!A:A,0),8),2,0)</f>
        <v>0</v>
      </c>
      <c r="F2104" s="127">
        <f t="shared" ca="1" si="108"/>
        <v>0</v>
      </c>
      <c r="G2104" s="128" t="e">
        <f>IF(A2104&lt;&gt;"",IF(AND(#REF!="Padrão",$H$4=#REF!),BDI!$B$17,IF(AND(#REF!="Padrão",$H$4=#REF!),BDI!#REF!,IF(AND(#REF!="Diferenciado",$H$4=#REF!),BDI!$E$17,IF(AND(#REF!="Diferenciado",$H$4=#REF!),BDI!#REF!,IF(#REF!="ZERO",0))))),"")</f>
        <v>#REF!</v>
      </c>
      <c r="H2104" s="129" t="e">
        <f t="shared" ca="1" si="109"/>
        <v>#REF!</v>
      </c>
      <c r="I2104" s="127" t="e">
        <f t="shared" ca="1" si="110"/>
        <v>#REF!</v>
      </c>
    </row>
    <row r="2105" spans="1:9" hidden="1" x14ac:dyDescent="0.35">
      <c r="A2105" s="160" t="s">
        <v>4816</v>
      </c>
      <c r="B2105" s="108" t="s">
        <v>7870</v>
      </c>
      <c r="C2105" s="109" t="s">
        <v>16</v>
      </c>
      <c r="D2105" s="109">
        <v>0</v>
      </c>
      <c r="E2105" s="126" t="s">
        <v>402</v>
      </c>
      <c r="F2105" s="127" t="str">
        <f t="shared" si="108"/>
        <v/>
      </c>
      <c r="G2105" s="128" t="e">
        <f>IF(A2105&lt;&gt;"",IF(AND(#REF!="Padrão",$H$4=#REF!),BDI!$B$17,IF(AND(#REF!="Padrão",$H$4=#REF!),BDI!#REF!,IF(AND(#REF!="Diferenciado",$H$4=#REF!),BDI!$E$17,IF(AND(#REF!="Diferenciado",$H$4=#REF!),BDI!#REF!,IF(#REF!="ZERO",0))))),"")</f>
        <v>#REF!</v>
      </c>
      <c r="H2105" s="129" t="str">
        <f t="shared" si="109"/>
        <v/>
      </c>
      <c r="I2105" s="127" t="str">
        <f t="shared" si="110"/>
        <v/>
      </c>
    </row>
    <row r="2106" spans="1:9" hidden="1" x14ac:dyDescent="0.35">
      <c r="A2106" s="160" t="s">
        <v>4817</v>
      </c>
      <c r="B2106" s="108" t="s">
        <v>7871</v>
      </c>
      <c r="C2106" s="109" t="s">
        <v>16</v>
      </c>
      <c r="D2106" s="109">
        <v>0</v>
      </c>
      <c r="E2106" s="126" t="s">
        <v>402</v>
      </c>
      <c r="F2106" s="127" t="str">
        <f t="shared" si="108"/>
        <v/>
      </c>
      <c r="G2106" s="128" t="e">
        <f>IF(A2106&lt;&gt;"",IF(AND(#REF!="Padrão",$H$4=#REF!),BDI!$B$17,IF(AND(#REF!="Padrão",$H$4=#REF!),BDI!#REF!,IF(AND(#REF!="Diferenciado",$H$4=#REF!),BDI!$E$17,IF(AND(#REF!="Diferenciado",$H$4=#REF!),BDI!#REF!,IF(#REF!="ZERO",0))))),"")</f>
        <v>#REF!</v>
      </c>
      <c r="H2106" s="129" t="str">
        <f t="shared" si="109"/>
        <v/>
      </c>
      <c r="I2106" s="127" t="str">
        <f t="shared" si="110"/>
        <v/>
      </c>
    </row>
    <row r="2107" spans="1:9" hidden="1" x14ac:dyDescent="0.35">
      <c r="A2107" s="160" t="s">
        <v>4818</v>
      </c>
      <c r="B2107" s="108" t="s">
        <v>7872</v>
      </c>
      <c r="C2107" s="109" t="s">
        <v>16</v>
      </c>
      <c r="D2107" s="109">
        <v>0</v>
      </c>
      <c r="E2107" s="126" t="s">
        <v>402</v>
      </c>
      <c r="F2107" s="127" t="str">
        <f t="shared" si="108"/>
        <v/>
      </c>
      <c r="G2107" s="128" t="e">
        <f>IF(A2107&lt;&gt;"",IF(AND(#REF!="Padrão",$H$4=#REF!),BDI!$B$17,IF(AND(#REF!="Padrão",$H$4=#REF!),BDI!#REF!,IF(AND(#REF!="Diferenciado",$H$4=#REF!),BDI!$E$17,IF(AND(#REF!="Diferenciado",$H$4=#REF!),BDI!#REF!,IF(#REF!="ZERO",0))))),"")</f>
        <v>#REF!</v>
      </c>
      <c r="H2107" s="129" t="str">
        <f t="shared" si="109"/>
        <v/>
      </c>
      <c r="I2107" s="127" t="str">
        <f t="shared" si="110"/>
        <v/>
      </c>
    </row>
    <row r="2108" spans="1:9" hidden="1" x14ac:dyDescent="0.35">
      <c r="A2108" s="160" t="s">
        <v>4819</v>
      </c>
      <c r="B2108" s="108" t="s">
        <v>7866</v>
      </c>
      <c r="C2108" s="109" t="s">
        <v>16</v>
      </c>
      <c r="D2108" s="109">
        <v>0</v>
      </c>
      <c r="E2108" s="126" t="s">
        <v>402</v>
      </c>
      <c r="F2108" s="127" t="str">
        <f t="shared" si="108"/>
        <v/>
      </c>
      <c r="G2108" s="128" t="e">
        <f>IF(A2108&lt;&gt;"",IF(AND(#REF!="Padrão",$H$4=#REF!),BDI!$B$17,IF(AND(#REF!="Padrão",$H$4=#REF!),BDI!#REF!,IF(AND(#REF!="Diferenciado",$H$4=#REF!),BDI!$E$17,IF(AND(#REF!="Diferenciado",$H$4=#REF!),BDI!#REF!,IF(#REF!="ZERO",0))))),"")</f>
        <v>#REF!</v>
      </c>
      <c r="H2108" s="129" t="str">
        <f t="shared" si="109"/>
        <v/>
      </c>
      <c r="I2108" s="127" t="str">
        <f t="shared" si="110"/>
        <v/>
      </c>
    </row>
    <row r="2109" spans="1:9" hidden="1" x14ac:dyDescent="0.35">
      <c r="A2109" s="160" t="s">
        <v>4820</v>
      </c>
      <c r="B2109" s="108" t="s">
        <v>7867</v>
      </c>
      <c r="C2109" s="109" t="s">
        <v>16</v>
      </c>
      <c r="D2109" s="109">
        <v>0</v>
      </c>
      <c r="E2109" s="126" t="s">
        <v>402</v>
      </c>
      <c r="F2109" s="127" t="str">
        <f t="shared" si="108"/>
        <v/>
      </c>
      <c r="G2109" s="128" t="e">
        <f>IF(A2109&lt;&gt;"",IF(AND(#REF!="Padrão",$H$4=#REF!),BDI!$B$17,IF(AND(#REF!="Padrão",$H$4=#REF!),BDI!#REF!,IF(AND(#REF!="Diferenciado",$H$4=#REF!),BDI!$E$17,IF(AND(#REF!="Diferenciado",$H$4=#REF!),BDI!#REF!,IF(#REF!="ZERO",0))))),"")</f>
        <v>#REF!</v>
      </c>
      <c r="H2109" s="129" t="str">
        <f t="shared" si="109"/>
        <v/>
      </c>
      <c r="I2109" s="127" t="str">
        <f t="shared" si="110"/>
        <v/>
      </c>
    </row>
    <row r="2110" spans="1:9" hidden="1" x14ac:dyDescent="0.35">
      <c r="A2110" s="160" t="s">
        <v>4821</v>
      </c>
      <c r="B2110" s="108" t="s">
        <v>3675</v>
      </c>
      <c r="C2110" s="109" t="s">
        <v>4098</v>
      </c>
      <c r="D2110" s="109">
        <v>0</v>
      </c>
      <c r="E2110" s="126" t="s">
        <v>402</v>
      </c>
      <c r="F2110" s="127" t="str">
        <f t="shared" si="108"/>
        <v/>
      </c>
      <c r="G2110" s="128" t="e">
        <f>IF(A2110&lt;&gt;"",IF(AND(#REF!="Padrão",$H$4=#REF!),BDI!$B$17,IF(AND(#REF!="Padrão",$H$4=#REF!),BDI!#REF!,IF(AND(#REF!="Diferenciado",$H$4=#REF!),BDI!$E$17,IF(AND(#REF!="Diferenciado",$H$4=#REF!),BDI!#REF!,IF(#REF!="ZERO",0))))),"")</f>
        <v>#REF!</v>
      </c>
      <c r="H2110" s="129" t="str">
        <f t="shared" si="109"/>
        <v/>
      </c>
      <c r="I2110" s="127" t="str">
        <f t="shared" si="110"/>
        <v/>
      </c>
    </row>
    <row r="2111" spans="1:9" hidden="1" x14ac:dyDescent="0.35">
      <c r="A2111" s="160" t="s">
        <v>4822</v>
      </c>
      <c r="B2111" s="108" t="s">
        <v>3676</v>
      </c>
      <c r="C2111" s="109" t="s">
        <v>4098</v>
      </c>
      <c r="D2111" s="109">
        <v>0</v>
      </c>
      <c r="E2111" s="126" t="s">
        <v>402</v>
      </c>
      <c r="F2111" s="127" t="str">
        <f t="shared" si="108"/>
        <v/>
      </c>
      <c r="G2111" s="128" t="e">
        <f>IF(A2111&lt;&gt;"",IF(AND(#REF!="Padrão",$H$4=#REF!),BDI!$B$17,IF(AND(#REF!="Padrão",$H$4=#REF!),BDI!#REF!,IF(AND(#REF!="Diferenciado",$H$4=#REF!),BDI!$E$17,IF(AND(#REF!="Diferenciado",$H$4=#REF!),BDI!#REF!,IF(#REF!="ZERO",0))))),"")</f>
        <v>#REF!</v>
      </c>
      <c r="H2111" s="129" t="str">
        <f t="shared" si="109"/>
        <v/>
      </c>
      <c r="I2111" s="127" t="str">
        <f t="shared" si="110"/>
        <v/>
      </c>
    </row>
    <row r="2112" spans="1:9" hidden="1" x14ac:dyDescent="0.35">
      <c r="A2112" s="160" t="s">
        <v>4823</v>
      </c>
      <c r="B2112" s="108" t="s">
        <v>3677</v>
      </c>
      <c r="C2112" s="109" t="s">
        <v>4098</v>
      </c>
      <c r="D2112" s="109">
        <v>0</v>
      </c>
      <c r="E2112" s="126" t="s">
        <v>402</v>
      </c>
      <c r="F2112" s="127" t="str">
        <f t="shared" si="108"/>
        <v/>
      </c>
      <c r="G2112" s="128" t="e">
        <f>IF(A2112&lt;&gt;"",IF(AND(#REF!="Padrão",$H$4=#REF!),BDI!$B$17,IF(AND(#REF!="Padrão",$H$4=#REF!),BDI!#REF!,IF(AND(#REF!="Diferenciado",$H$4=#REF!),BDI!$E$17,IF(AND(#REF!="Diferenciado",$H$4=#REF!),BDI!#REF!,IF(#REF!="ZERO",0))))),"")</f>
        <v>#REF!</v>
      </c>
      <c r="H2112" s="129" t="str">
        <f t="shared" si="109"/>
        <v/>
      </c>
      <c r="I2112" s="127" t="str">
        <f t="shared" si="110"/>
        <v/>
      </c>
    </row>
    <row r="2113" spans="1:9" hidden="1" x14ac:dyDescent="0.35">
      <c r="A2113" s="160" t="s">
        <v>4824</v>
      </c>
      <c r="B2113" s="108" t="s">
        <v>3678</v>
      </c>
      <c r="C2113" s="109" t="s">
        <v>4098</v>
      </c>
      <c r="D2113" s="109">
        <v>0</v>
      </c>
      <c r="E2113" s="126" t="s">
        <v>402</v>
      </c>
      <c r="F2113" s="127" t="str">
        <f t="shared" si="108"/>
        <v/>
      </c>
      <c r="G2113" s="128" t="e">
        <f>IF(A2113&lt;&gt;"",IF(AND(#REF!="Padrão",$H$4=#REF!),BDI!$B$17,IF(AND(#REF!="Padrão",$H$4=#REF!),BDI!#REF!,IF(AND(#REF!="Diferenciado",$H$4=#REF!),BDI!$E$17,IF(AND(#REF!="Diferenciado",$H$4=#REF!),BDI!#REF!,IF(#REF!="ZERO",0))))),"")</f>
        <v>#REF!</v>
      </c>
      <c r="H2113" s="129" t="str">
        <f t="shared" si="109"/>
        <v/>
      </c>
      <c r="I2113" s="127" t="str">
        <f t="shared" si="110"/>
        <v/>
      </c>
    </row>
    <row r="2114" spans="1:9" hidden="1" x14ac:dyDescent="0.35">
      <c r="A2114" s="160" t="s">
        <v>4825</v>
      </c>
      <c r="B2114" s="108" t="s">
        <v>3679</v>
      </c>
      <c r="C2114" s="109" t="s">
        <v>16</v>
      </c>
      <c r="D2114" s="109">
        <v>0</v>
      </c>
      <c r="E2114" s="126" t="s">
        <v>402</v>
      </c>
      <c r="F2114" s="127" t="str">
        <f t="shared" si="108"/>
        <v/>
      </c>
      <c r="G2114" s="128" t="e">
        <f>IF(A2114&lt;&gt;"",IF(AND(#REF!="Padrão",$H$4=#REF!),BDI!$B$17,IF(AND(#REF!="Padrão",$H$4=#REF!),BDI!#REF!,IF(AND(#REF!="Diferenciado",$H$4=#REF!),BDI!$E$17,IF(AND(#REF!="Diferenciado",$H$4=#REF!),BDI!#REF!,IF(#REF!="ZERO",0))))),"")</f>
        <v>#REF!</v>
      </c>
      <c r="H2114" s="129" t="str">
        <f t="shared" si="109"/>
        <v/>
      </c>
      <c r="I2114" s="127" t="str">
        <f t="shared" si="110"/>
        <v/>
      </c>
    </row>
    <row r="2115" spans="1:9" hidden="1" x14ac:dyDescent="0.35">
      <c r="A2115" s="160" t="s">
        <v>4826</v>
      </c>
      <c r="B2115" s="108" t="s">
        <v>3680</v>
      </c>
      <c r="C2115" s="109" t="s">
        <v>16</v>
      </c>
      <c r="D2115" s="109">
        <v>0</v>
      </c>
      <c r="E2115" s="126" t="s">
        <v>402</v>
      </c>
      <c r="F2115" s="127" t="str">
        <f t="shared" si="108"/>
        <v/>
      </c>
      <c r="G2115" s="128" t="e">
        <f>IF(A2115&lt;&gt;"",IF(AND(#REF!="Padrão",$H$4=#REF!),BDI!$B$17,IF(AND(#REF!="Padrão",$H$4=#REF!),BDI!#REF!,IF(AND(#REF!="Diferenciado",$H$4=#REF!),BDI!$E$17,IF(AND(#REF!="Diferenciado",$H$4=#REF!),BDI!#REF!,IF(#REF!="ZERO",0))))),"")</f>
        <v>#REF!</v>
      </c>
      <c r="H2115" s="129" t="str">
        <f t="shared" si="109"/>
        <v/>
      </c>
      <c r="I2115" s="127" t="str">
        <f t="shared" si="110"/>
        <v/>
      </c>
    </row>
    <row r="2116" spans="1:9" hidden="1" x14ac:dyDescent="0.35">
      <c r="A2116" s="160" t="s">
        <v>4827</v>
      </c>
      <c r="B2116" s="108" t="s">
        <v>3681</v>
      </c>
      <c r="C2116" s="109" t="s">
        <v>16</v>
      </c>
      <c r="D2116" s="109">
        <v>0</v>
      </c>
      <c r="E2116" s="126" t="s">
        <v>402</v>
      </c>
      <c r="F2116" s="127" t="str">
        <f t="shared" si="108"/>
        <v/>
      </c>
      <c r="G2116" s="128" t="e">
        <f>IF(A2116&lt;&gt;"",IF(AND(#REF!="Padrão",$H$4=#REF!),BDI!$B$17,IF(AND(#REF!="Padrão",$H$4=#REF!),BDI!#REF!,IF(AND(#REF!="Diferenciado",$H$4=#REF!),BDI!$E$17,IF(AND(#REF!="Diferenciado",$H$4=#REF!),BDI!#REF!,IF(#REF!="ZERO",0))))),"")</f>
        <v>#REF!</v>
      </c>
      <c r="H2116" s="129" t="str">
        <f t="shared" si="109"/>
        <v/>
      </c>
      <c r="I2116" s="127" t="str">
        <f t="shared" si="110"/>
        <v/>
      </c>
    </row>
    <row r="2117" spans="1:9" hidden="1" x14ac:dyDescent="0.35">
      <c r="A2117" s="160" t="s">
        <v>4828</v>
      </c>
      <c r="B2117" s="108" t="s">
        <v>3682</v>
      </c>
      <c r="C2117" s="109" t="s">
        <v>16</v>
      </c>
      <c r="D2117" s="109">
        <v>0</v>
      </c>
      <c r="E2117" s="126" t="s">
        <v>402</v>
      </c>
      <c r="F2117" s="127" t="str">
        <f t="shared" si="108"/>
        <v/>
      </c>
      <c r="G2117" s="128" t="e">
        <f>IF(A2117&lt;&gt;"",IF(AND(#REF!="Padrão",$H$4=#REF!),BDI!$B$17,IF(AND(#REF!="Padrão",$H$4=#REF!),BDI!#REF!,IF(AND(#REF!="Diferenciado",$H$4=#REF!),BDI!$E$17,IF(AND(#REF!="Diferenciado",$H$4=#REF!),BDI!#REF!,IF(#REF!="ZERO",0))))),"")</f>
        <v>#REF!</v>
      </c>
      <c r="H2117" s="129" t="str">
        <f t="shared" si="109"/>
        <v/>
      </c>
      <c r="I2117" s="127" t="str">
        <f t="shared" si="110"/>
        <v/>
      </c>
    </row>
    <row r="2118" spans="1:9" hidden="1" x14ac:dyDescent="0.35">
      <c r="A2118" s="160" t="s">
        <v>4829</v>
      </c>
      <c r="B2118" s="108" t="s">
        <v>5512</v>
      </c>
      <c r="C2118" s="109" t="s">
        <v>16</v>
      </c>
      <c r="D2118" s="109">
        <v>0</v>
      </c>
      <c r="E2118" s="126" t="s">
        <v>402</v>
      </c>
      <c r="F2118" s="127" t="str">
        <f t="shared" si="108"/>
        <v/>
      </c>
      <c r="G2118" s="128" t="e">
        <f>IF(A2118&lt;&gt;"",IF(AND(#REF!="Padrão",$H$4=#REF!),BDI!$B$17,IF(AND(#REF!="Padrão",$H$4=#REF!),BDI!#REF!,IF(AND(#REF!="Diferenciado",$H$4=#REF!),BDI!$E$17,IF(AND(#REF!="Diferenciado",$H$4=#REF!),BDI!#REF!,IF(#REF!="ZERO",0))))),"")</f>
        <v>#REF!</v>
      </c>
      <c r="H2118" s="129" t="str">
        <f t="shared" si="109"/>
        <v/>
      </c>
      <c r="I2118" s="127" t="str">
        <f t="shared" si="110"/>
        <v/>
      </c>
    </row>
    <row r="2119" spans="1:9" hidden="1" x14ac:dyDescent="0.35">
      <c r="A2119" s="160" t="s">
        <v>4830</v>
      </c>
      <c r="B2119" s="108" t="s">
        <v>7862</v>
      </c>
      <c r="C2119" s="109" t="s">
        <v>16</v>
      </c>
      <c r="D2119" s="109">
        <v>0</v>
      </c>
      <c r="E2119" s="126" t="s">
        <v>402</v>
      </c>
      <c r="F2119" s="127" t="str">
        <f t="shared" si="108"/>
        <v/>
      </c>
      <c r="G2119" s="128" t="e">
        <f>IF(A2119&lt;&gt;"",IF(AND(#REF!="Padrão",$H$4=#REF!),BDI!$B$17,IF(AND(#REF!="Padrão",$H$4=#REF!),BDI!#REF!,IF(AND(#REF!="Diferenciado",$H$4=#REF!),BDI!$E$17,IF(AND(#REF!="Diferenciado",$H$4=#REF!),BDI!#REF!,IF(#REF!="ZERO",0))))),"")</f>
        <v>#REF!</v>
      </c>
      <c r="H2119" s="129" t="str">
        <f t="shared" si="109"/>
        <v/>
      </c>
      <c r="I2119" s="127" t="str">
        <f t="shared" si="110"/>
        <v/>
      </c>
    </row>
    <row r="2120" spans="1:9" hidden="1" x14ac:dyDescent="0.35">
      <c r="A2120" s="160" t="s">
        <v>4831</v>
      </c>
      <c r="B2120" s="108" t="s">
        <v>7863</v>
      </c>
      <c r="C2120" s="109" t="s">
        <v>16</v>
      </c>
      <c r="D2120" s="109">
        <v>0</v>
      </c>
      <c r="E2120" s="126" t="s">
        <v>402</v>
      </c>
      <c r="F2120" s="127" t="str">
        <f t="shared" si="108"/>
        <v/>
      </c>
      <c r="G2120" s="128" t="e">
        <f>IF(A2120&lt;&gt;"",IF(AND(#REF!="Padrão",$H$4=#REF!),BDI!$B$17,IF(AND(#REF!="Padrão",$H$4=#REF!),BDI!#REF!,IF(AND(#REF!="Diferenciado",$H$4=#REF!),BDI!$E$17,IF(AND(#REF!="Diferenciado",$H$4=#REF!),BDI!#REF!,IF(#REF!="ZERO",0))))),"")</f>
        <v>#REF!</v>
      </c>
      <c r="H2120" s="129" t="str">
        <f t="shared" si="109"/>
        <v/>
      </c>
      <c r="I2120" s="127" t="str">
        <f t="shared" si="110"/>
        <v/>
      </c>
    </row>
    <row r="2121" spans="1:9" hidden="1" x14ac:dyDescent="0.35">
      <c r="A2121" s="160" t="s">
        <v>4832</v>
      </c>
      <c r="B2121" s="108" t="s">
        <v>7864</v>
      </c>
      <c r="C2121" s="109" t="s">
        <v>16</v>
      </c>
      <c r="D2121" s="109">
        <v>0</v>
      </c>
      <c r="E2121" s="126" t="s">
        <v>402</v>
      </c>
      <c r="F2121" s="127" t="str">
        <f t="shared" si="108"/>
        <v/>
      </c>
      <c r="G2121" s="128" t="e">
        <f>IF(A2121&lt;&gt;"",IF(AND(#REF!="Padrão",$H$4=#REF!),BDI!$B$17,IF(AND(#REF!="Padrão",$H$4=#REF!),BDI!#REF!,IF(AND(#REF!="Diferenciado",$H$4=#REF!),BDI!$E$17,IF(AND(#REF!="Diferenciado",$H$4=#REF!),BDI!#REF!,IF(#REF!="ZERO",0))))),"")</f>
        <v>#REF!</v>
      </c>
      <c r="H2121" s="129" t="str">
        <f t="shared" si="109"/>
        <v/>
      </c>
      <c r="I2121" s="127" t="str">
        <f t="shared" si="110"/>
        <v/>
      </c>
    </row>
    <row r="2122" spans="1:9" hidden="1" x14ac:dyDescent="0.35">
      <c r="A2122" s="160" t="s">
        <v>4833</v>
      </c>
      <c r="B2122" s="108" t="s">
        <v>7865</v>
      </c>
      <c r="C2122" s="109" t="s">
        <v>16</v>
      </c>
      <c r="D2122" s="109">
        <v>0</v>
      </c>
      <c r="E2122" s="126" t="s">
        <v>402</v>
      </c>
      <c r="F2122" s="127" t="str">
        <f t="shared" si="108"/>
        <v/>
      </c>
      <c r="G2122" s="128" t="e">
        <f>IF(A2122&lt;&gt;"",IF(AND(#REF!="Padrão",$H$4=#REF!),BDI!$B$17,IF(AND(#REF!="Padrão",$H$4=#REF!),BDI!#REF!,IF(AND(#REF!="Diferenciado",$H$4=#REF!),BDI!$E$17,IF(AND(#REF!="Diferenciado",$H$4=#REF!),BDI!#REF!,IF(#REF!="ZERO",0))))),"")</f>
        <v>#REF!</v>
      </c>
      <c r="H2122" s="129" t="str">
        <f t="shared" si="109"/>
        <v/>
      </c>
      <c r="I2122" s="127" t="str">
        <f t="shared" si="110"/>
        <v/>
      </c>
    </row>
    <row r="2123" spans="1:9" hidden="1" x14ac:dyDescent="0.35">
      <c r="A2123" s="160" t="s">
        <v>4834</v>
      </c>
      <c r="B2123" s="108" t="s">
        <v>5513</v>
      </c>
      <c r="C2123" s="109" t="s">
        <v>16</v>
      </c>
      <c r="D2123" s="109">
        <v>0</v>
      </c>
      <c r="E2123" s="126" t="s">
        <v>402</v>
      </c>
      <c r="F2123" s="127" t="str">
        <f t="shared" si="108"/>
        <v/>
      </c>
      <c r="G2123" s="128" t="e">
        <f>IF(A2123&lt;&gt;"",IF(AND(#REF!="Padrão",$H$4=#REF!),BDI!$B$17,IF(AND(#REF!="Padrão",$H$4=#REF!),BDI!#REF!,IF(AND(#REF!="Diferenciado",$H$4=#REF!),BDI!$E$17,IF(AND(#REF!="Diferenciado",$H$4=#REF!),BDI!#REF!,IF(#REF!="ZERO",0))))),"")</f>
        <v>#REF!</v>
      </c>
      <c r="H2123" s="129" t="str">
        <f t="shared" si="109"/>
        <v/>
      </c>
      <c r="I2123" s="127" t="str">
        <f t="shared" si="110"/>
        <v/>
      </c>
    </row>
    <row r="2124" spans="1:9" hidden="1" x14ac:dyDescent="0.35">
      <c r="A2124" s="160" t="s">
        <v>4835</v>
      </c>
      <c r="B2124" s="108" t="s">
        <v>5514</v>
      </c>
      <c r="C2124" s="109" t="s">
        <v>16</v>
      </c>
      <c r="D2124" s="109">
        <v>0</v>
      </c>
      <c r="E2124" s="126" t="s">
        <v>402</v>
      </c>
      <c r="F2124" s="127" t="str">
        <f t="shared" si="108"/>
        <v/>
      </c>
      <c r="G2124" s="128" t="e">
        <f>IF(A2124&lt;&gt;"",IF(AND(#REF!="Padrão",$H$4=#REF!),BDI!$B$17,IF(AND(#REF!="Padrão",$H$4=#REF!),BDI!#REF!,IF(AND(#REF!="Diferenciado",$H$4=#REF!),BDI!$E$17,IF(AND(#REF!="Diferenciado",$H$4=#REF!),BDI!#REF!,IF(#REF!="ZERO",0))))),"")</f>
        <v>#REF!</v>
      </c>
      <c r="H2124" s="129" t="str">
        <f t="shared" si="109"/>
        <v/>
      </c>
      <c r="I2124" s="127" t="str">
        <f t="shared" si="110"/>
        <v/>
      </c>
    </row>
    <row r="2125" spans="1:9" hidden="1" x14ac:dyDescent="0.35">
      <c r="A2125" s="160" t="s">
        <v>4836</v>
      </c>
      <c r="B2125" s="108" t="s">
        <v>5515</v>
      </c>
      <c r="C2125" s="109" t="s">
        <v>16</v>
      </c>
      <c r="D2125" s="109">
        <v>0</v>
      </c>
      <c r="E2125" s="126" t="s">
        <v>402</v>
      </c>
      <c r="F2125" s="127" t="str">
        <f t="shared" si="108"/>
        <v/>
      </c>
      <c r="G2125" s="128" t="e">
        <f>IF(A2125&lt;&gt;"",IF(AND(#REF!="Padrão",$H$4=#REF!),BDI!$B$17,IF(AND(#REF!="Padrão",$H$4=#REF!),BDI!#REF!,IF(AND(#REF!="Diferenciado",$H$4=#REF!),BDI!$E$17,IF(AND(#REF!="Diferenciado",$H$4=#REF!),BDI!#REF!,IF(#REF!="ZERO",0))))),"")</f>
        <v>#REF!</v>
      </c>
      <c r="H2125" s="129" t="str">
        <f t="shared" si="109"/>
        <v/>
      </c>
      <c r="I2125" s="127" t="str">
        <f t="shared" si="110"/>
        <v/>
      </c>
    </row>
    <row r="2126" spans="1:9" hidden="1" x14ac:dyDescent="0.35">
      <c r="A2126" s="160" t="s">
        <v>4837</v>
      </c>
      <c r="B2126" s="108" t="s">
        <v>5516</v>
      </c>
      <c r="C2126" s="109" t="s">
        <v>16</v>
      </c>
      <c r="D2126" s="109">
        <v>0</v>
      </c>
      <c r="E2126" s="126" t="s">
        <v>402</v>
      </c>
      <c r="F2126" s="127" t="str">
        <f t="shared" si="108"/>
        <v/>
      </c>
      <c r="G2126" s="128" t="e">
        <f>IF(A2126&lt;&gt;"",IF(AND(#REF!="Padrão",$H$4=#REF!),BDI!$B$17,IF(AND(#REF!="Padrão",$H$4=#REF!),BDI!#REF!,IF(AND(#REF!="Diferenciado",$H$4=#REF!),BDI!$E$17,IF(AND(#REF!="Diferenciado",$H$4=#REF!),BDI!#REF!,IF(#REF!="ZERO",0))))),"")</f>
        <v>#REF!</v>
      </c>
      <c r="H2126" s="129" t="str">
        <f t="shared" si="109"/>
        <v/>
      </c>
      <c r="I2126" s="127" t="str">
        <f t="shared" si="110"/>
        <v/>
      </c>
    </row>
    <row r="2127" spans="1:9" hidden="1" x14ac:dyDescent="0.35">
      <c r="A2127" s="160" t="s">
        <v>4838</v>
      </c>
      <c r="B2127" s="108" t="s">
        <v>5517</v>
      </c>
      <c r="C2127" s="109" t="s">
        <v>16</v>
      </c>
      <c r="D2127" s="109">
        <v>0</v>
      </c>
      <c r="E2127" s="126" t="s">
        <v>402</v>
      </c>
      <c r="F2127" s="127" t="str">
        <f t="shared" si="108"/>
        <v/>
      </c>
      <c r="G2127" s="128" t="e">
        <f>IF(A2127&lt;&gt;"",IF(AND(#REF!="Padrão",$H$4=#REF!),BDI!$B$17,IF(AND(#REF!="Padrão",$H$4=#REF!),BDI!#REF!,IF(AND(#REF!="Diferenciado",$H$4=#REF!),BDI!$E$17,IF(AND(#REF!="Diferenciado",$H$4=#REF!),BDI!#REF!,IF(#REF!="ZERO",0))))),"")</f>
        <v>#REF!</v>
      </c>
      <c r="H2127" s="129" t="str">
        <f t="shared" si="109"/>
        <v/>
      </c>
      <c r="I2127" s="127" t="str">
        <f t="shared" si="110"/>
        <v/>
      </c>
    </row>
    <row r="2128" spans="1:9" hidden="1" x14ac:dyDescent="0.35">
      <c r="A2128" s="160" t="s">
        <v>4839</v>
      </c>
      <c r="B2128" s="108" t="s">
        <v>5518</v>
      </c>
      <c r="C2128" s="109" t="s">
        <v>16</v>
      </c>
      <c r="D2128" s="109">
        <v>0</v>
      </c>
      <c r="E2128" s="126" t="s">
        <v>402</v>
      </c>
      <c r="F2128" s="127" t="str">
        <f t="shared" si="108"/>
        <v/>
      </c>
      <c r="G2128" s="128" t="e">
        <f>IF(A2128&lt;&gt;"",IF(AND(#REF!="Padrão",$H$4=#REF!),BDI!$B$17,IF(AND(#REF!="Padrão",$H$4=#REF!),BDI!#REF!,IF(AND(#REF!="Diferenciado",$H$4=#REF!),BDI!$E$17,IF(AND(#REF!="Diferenciado",$H$4=#REF!),BDI!#REF!,IF(#REF!="ZERO",0))))),"")</f>
        <v>#REF!</v>
      </c>
      <c r="H2128" s="129" t="str">
        <f t="shared" si="109"/>
        <v/>
      </c>
      <c r="I2128" s="127" t="str">
        <f t="shared" si="110"/>
        <v/>
      </c>
    </row>
    <row r="2129" spans="1:9" hidden="1" x14ac:dyDescent="0.35">
      <c r="A2129" s="160" t="s">
        <v>4840</v>
      </c>
      <c r="B2129" s="108" t="s">
        <v>3683</v>
      </c>
      <c r="C2129" s="109" t="s">
        <v>16</v>
      </c>
      <c r="D2129" s="109">
        <v>0</v>
      </c>
      <c r="E2129" s="126" t="s">
        <v>402</v>
      </c>
      <c r="F2129" s="127" t="str">
        <f t="shared" si="108"/>
        <v/>
      </c>
      <c r="G2129" s="128" t="e">
        <f>IF(A2129&lt;&gt;"",IF(AND(#REF!="Padrão",$H$4=#REF!),BDI!$B$17,IF(AND(#REF!="Padrão",$H$4=#REF!),BDI!#REF!,IF(AND(#REF!="Diferenciado",$H$4=#REF!),BDI!$E$17,IF(AND(#REF!="Diferenciado",$H$4=#REF!),BDI!#REF!,IF(#REF!="ZERO",0))))),"")</f>
        <v>#REF!</v>
      </c>
      <c r="H2129" s="129" t="str">
        <f t="shared" si="109"/>
        <v/>
      </c>
      <c r="I2129" s="127" t="str">
        <f t="shared" si="110"/>
        <v/>
      </c>
    </row>
    <row r="2130" spans="1:9" hidden="1" x14ac:dyDescent="0.35">
      <c r="A2130" s="160" t="s">
        <v>4841</v>
      </c>
      <c r="B2130" s="108" t="s">
        <v>3684</v>
      </c>
      <c r="C2130" s="109" t="s">
        <v>16</v>
      </c>
      <c r="D2130" s="109">
        <v>0</v>
      </c>
      <c r="E2130" s="126" t="s">
        <v>402</v>
      </c>
      <c r="F2130" s="127" t="str">
        <f t="shared" si="108"/>
        <v/>
      </c>
      <c r="G2130" s="128" t="e">
        <f>IF(A2130&lt;&gt;"",IF(AND(#REF!="Padrão",$H$4=#REF!),BDI!$B$17,IF(AND(#REF!="Padrão",$H$4=#REF!),BDI!#REF!,IF(AND(#REF!="Diferenciado",$H$4=#REF!),BDI!$E$17,IF(AND(#REF!="Diferenciado",$H$4=#REF!),BDI!#REF!,IF(#REF!="ZERO",0))))),"")</f>
        <v>#REF!</v>
      </c>
      <c r="H2130" s="129" t="str">
        <f t="shared" si="109"/>
        <v/>
      </c>
      <c r="I2130" s="127" t="str">
        <f t="shared" si="110"/>
        <v/>
      </c>
    </row>
    <row r="2131" spans="1:9" hidden="1" x14ac:dyDescent="0.35">
      <c r="A2131" s="160" t="s">
        <v>4842</v>
      </c>
      <c r="B2131" s="108" t="s">
        <v>3685</v>
      </c>
      <c r="C2131" s="109" t="s">
        <v>16</v>
      </c>
      <c r="D2131" s="109">
        <v>0</v>
      </c>
      <c r="E2131" s="126" t="s">
        <v>402</v>
      </c>
      <c r="F2131" s="127" t="str">
        <f t="shared" si="108"/>
        <v/>
      </c>
      <c r="G2131" s="128" t="e">
        <f>IF(A2131&lt;&gt;"",IF(AND(#REF!="Padrão",$H$4=#REF!),BDI!$B$17,IF(AND(#REF!="Padrão",$H$4=#REF!),BDI!#REF!,IF(AND(#REF!="Diferenciado",$H$4=#REF!),BDI!$E$17,IF(AND(#REF!="Diferenciado",$H$4=#REF!),BDI!#REF!,IF(#REF!="ZERO",0))))),"")</f>
        <v>#REF!</v>
      </c>
      <c r="H2131" s="129" t="str">
        <f t="shared" si="109"/>
        <v/>
      </c>
      <c r="I2131" s="127" t="str">
        <f t="shared" si="110"/>
        <v/>
      </c>
    </row>
    <row r="2132" spans="1:9" hidden="1" x14ac:dyDescent="0.35">
      <c r="A2132" s="160" t="s">
        <v>4843</v>
      </c>
      <c r="B2132" s="108" t="s">
        <v>3686</v>
      </c>
      <c r="C2132" s="109" t="s">
        <v>16</v>
      </c>
      <c r="D2132" s="109">
        <v>0</v>
      </c>
      <c r="E2132" s="126" t="s">
        <v>402</v>
      </c>
      <c r="F2132" s="127" t="str">
        <f t="shared" si="108"/>
        <v/>
      </c>
      <c r="G2132" s="128" t="e">
        <f>IF(A2132&lt;&gt;"",IF(AND(#REF!="Padrão",$H$4=#REF!),BDI!$B$17,IF(AND(#REF!="Padrão",$H$4=#REF!),BDI!#REF!,IF(AND(#REF!="Diferenciado",$H$4=#REF!),BDI!$E$17,IF(AND(#REF!="Diferenciado",$H$4=#REF!),BDI!#REF!,IF(#REF!="ZERO",0))))),"")</f>
        <v>#REF!</v>
      </c>
      <c r="H2132" s="129" t="str">
        <f t="shared" si="109"/>
        <v/>
      </c>
      <c r="I2132" s="127" t="str">
        <f t="shared" si="110"/>
        <v/>
      </c>
    </row>
    <row r="2133" spans="1:9" hidden="1" x14ac:dyDescent="0.35">
      <c r="A2133" s="160" t="s">
        <v>4844</v>
      </c>
      <c r="B2133" s="108" t="s">
        <v>5519</v>
      </c>
      <c r="C2133" s="109" t="s">
        <v>16</v>
      </c>
      <c r="D2133" s="109">
        <v>0</v>
      </c>
      <c r="E2133" s="126" t="s">
        <v>402</v>
      </c>
      <c r="F2133" s="127" t="str">
        <f t="shared" si="108"/>
        <v/>
      </c>
      <c r="G2133" s="128" t="e">
        <f>IF(A2133&lt;&gt;"",IF(AND(#REF!="Padrão",$H$4=#REF!),BDI!$B$17,IF(AND(#REF!="Padrão",$H$4=#REF!),BDI!#REF!,IF(AND(#REF!="Diferenciado",$H$4=#REF!),BDI!$E$17,IF(AND(#REF!="Diferenciado",$H$4=#REF!),BDI!#REF!,IF(#REF!="ZERO",0))))),"")</f>
        <v>#REF!</v>
      </c>
      <c r="H2133" s="129" t="str">
        <f t="shared" si="109"/>
        <v/>
      </c>
      <c r="I2133" s="127" t="str">
        <f t="shared" si="110"/>
        <v/>
      </c>
    </row>
    <row r="2134" spans="1:9" hidden="1" x14ac:dyDescent="0.35">
      <c r="A2134" s="160" t="s">
        <v>4845</v>
      </c>
      <c r="B2134" s="108" t="s">
        <v>3687</v>
      </c>
      <c r="C2134" s="109" t="s">
        <v>16</v>
      </c>
      <c r="D2134" s="109">
        <v>0</v>
      </c>
      <c r="E2134" s="126" t="s">
        <v>402</v>
      </c>
      <c r="F2134" s="127" t="str">
        <f t="shared" si="108"/>
        <v/>
      </c>
      <c r="G2134" s="128" t="e">
        <f>IF(A2134&lt;&gt;"",IF(AND(#REF!="Padrão",$H$4=#REF!),BDI!$B$17,IF(AND(#REF!="Padrão",$H$4=#REF!),BDI!#REF!,IF(AND(#REF!="Diferenciado",$H$4=#REF!),BDI!$E$17,IF(AND(#REF!="Diferenciado",$H$4=#REF!),BDI!#REF!,IF(#REF!="ZERO",0))))),"")</f>
        <v>#REF!</v>
      </c>
      <c r="H2134" s="129" t="str">
        <f t="shared" si="109"/>
        <v/>
      </c>
      <c r="I2134" s="127" t="str">
        <f t="shared" si="110"/>
        <v/>
      </c>
    </row>
    <row r="2135" spans="1:9" hidden="1" x14ac:dyDescent="0.35">
      <c r="A2135" s="160" t="s">
        <v>4846</v>
      </c>
      <c r="B2135" s="108" t="s">
        <v>3688</v>
      </c>
      <c r="C2135" s="109" t="s">
        <v>16</v>
      </c>
      <c r="D2135" s="109">
        <v>0</v>
      </c>
      <c r="E2135" s="126" t="s">
        <v>402</v>
      </c>
      <c r="F2135" s="127" t="str">
        <f t="shared" si="108"/>
        <v/>
      </c>
      <c r="G2135" s="128" t="e">
        <f>IF(A2135&lt;&gt;"",IF(AND(#REF!="Padrão",$H$4=#REF!),BDI!$B$17,IF(AND(#REF!="Padrão",$H$4=#REF!),BDI!#REF!,IF(AND(#REF!="Diferenciado",$H$4=#REF!),BDI!$E$17,IF(AND(#REF!="Diferenciado",$H$4=#REF!),BDI!#REF!,IF(#REF!="ZERO",0))))),"")</f>
        <v>#REF!</v>
      </c>
      <c r="H2135" s="129" t="str">
        <f t="shared" si="109"/>
        <v/>
      </c>
      <c r="I2135" s="127" t="str">
        <f t="shared" si="110"/>
        <v/>
      </c>
    </row>
    <row r="2136" spans="1:9" hidden="1" x14ac:dyDescent="0.35">
      <c r="A2136" s="160" t="s">
        <v>4847</v>
      </c>
      <c r="B2136" s="108" t="s">
        <v>3689</v>
      </c>
      <c r="C2136" s="109" t="s">
        <v>16</v>
      </c>
      <c r="D2136" s="109">
        <v>0</v>
      </c>
      <c r="E2136" s="126" t="s">
        <v>402</v>
      </c>
      <c r="F2136" s="127" t="str">
        <f t="shared" si="108"/>
        <v/>
      </c>
      <c r="G2136" s="128" t="e">
        <f>IF(A2136&lt;&gt;"",IF(AND(#REF!="Padrão",$H$4=#REF!),BDI!$B$17,IF(AND(#REF!="Padrão",$H$4=#REF!),BDI!#REF!,IF(AND(#REF!="Diferenciado",$H$4=#REF!),BDI!$E$17,IF(AND(#REF!="Diferenciado",$H$4=#REF!),BDI!#REF!,IF(#REF!="ZERO",0))))),"")</f>
        <v>#REF!</v>
      </c>
      <c r="H2136" s="129" t="str">
        <f t="shared" si="109"/>
        <v/>
      </c>
      <c r="I2136" s="127" t="str">
        <f t="shared" si="110"/>
        <v/>
      </c>
    </row>
    <row r="2137" spans="1:9" hidden="1" x14ac:dyDescent="0.35">
      <c r="A2137" s="160" t="s">
        <v>4848</v>
      </c>
      <c r="B2137" s="108" t="s">
        <v>3690</v>
      </c>
      <c r="C2137" s="109" t="s">
        <v>16</v>
      </c>
      <c r="D2137" s="109">
        <v>0</v>
      </c>
      <c r="E2137" s="126" t="s">
        <v>402</v>
      </c>
      <c r="F2137" s="127" t="str">
        <f t="shared" si="108"/>
        <v/>
      </c>
      <c r="G2137" s="128" t="e">
        <f>IF(A2137&lt;&gt;"",IF(AND(#REF!="Padrão",$H$4=#REF!),BDI!$B$17,IF(AND(#REF!="Padrão",$H$4=#REF!),BDI!#REF!,IF(AND(#REF!="Diferenciado",$H$4=#REF!),BDI!$E$17,IF(AND(#REF!="Diferenciado",$H$4=#REF!),BDI!#REF!,IF(#REF!="ZERO",0))))),"")</f>
        <v>#REF!</v>
      </c>
      <c r="H2137" s="129" t="str">
        <f t="shared" si="109"/>
        <v/>
      </c>
      <c r="I2137" s="127" t="str">
        <f t="shared" si="110"/>
        <v/>
      </c>
    </row>
    <row r="2138" spans="1:9" hidden="1" x14ac:dyDescent="0.35">
      <c r="A2138" s="160" t="s">
        <v>4849</v>
      </c>
      <c r="B2138" s="108" t="s">
        <v>7858</v>
      </c>
      <c r="C2138" s="109" t="s">
        <v>16</v>
      </c>
      <c r="D2138" s="109">
        <v>0</v>
      </c>
      <c r="E2138" s="126" t="s">
        <v>402</v>
      </c>
      <c r="F2138" s="127" t="str">
        <f t="shared" si="108"/>
        <v/>
      </c>
      <c r="G2138" s="128" t="e">
        <f>IF(A2138&lt;&gt;"",IF(AND(#REF!="Padrão",$H$4=#REF!),BDI!$B$17,IF(AND(#REF!="Padrão",$H$4=#REF!),BDI!#REF!,IF(AND(#REF!="Diferenciado",$H$4=#REF!),BDI!$E$17,IF(AND(#REF!="Diferenciado",$H$4=#REF!),BDI!#REF!,IF(#REF!="ZERO",0))))),"")</f>
        <v>#REF!</v>
      </c>
      <c r="H2138" s="129" t="str">
        <f t="shared" si="109"/>
        <v/>
      </c>
      <c r="I2138" s="127" t="str">
        <f t="shared" si="110"/>
        <v/>
      </c>
    </row>
    <row r="2139" spans="1:9" hidden="1" x14ac:dyDescent="0.35">
      <c r="A2139" s="160" t="s">
        <v>4850</v>
      </c>
      <c r="B2139" s="108" t="s">
        <v>7859</v>
      </c>
      <c r="C2139" s="109" t="s">
        <v>16</v>
      </c>
      <c r="D2139" s="109">
        <v>0</v>
      </c>
      <c r="E2139" s="126" t="s">
        <v>402</v>
      </c>
      <c r="F2139" s="127" t="str">
        <f t="shared" si="108"/>
        <v/>
      </c>
      <c r="G2139" s="128" t="e">
        <f>IF(A2139&lt;&gt;"",IF(AND(#REF!="Padrão",$H$4=#REF!),BDI!$B$17,IF(AND(#REF!="Padrão",$H$4=#REF!),BDI!#REF!,IF(AND(#REF!="Diferenciado",$H$4=#REF!),BDI!$E$17,IF(AND(#REF!="Diferenciado",$H$4=#REF!),BDI!#REF!,IF(#REF!="ZERO",0))))),"")</f>
        <v>#REF!</v>
      </c>
      <c r="H2139" s="129" t="str">
        <f t="shared" si="109"/>
        <v/>
      </c>
      <c r="I2139" s="127" t="str">
        <f t="shared" si="110"/>
        <v/>
      </c>
    </row>
    <row r="2140" spans="1:9" hidden="1" x14ac:dyDescent="0.35">
      <c r="A2140" s="160" t="s">
        <v>4851</v>
      </c>
      <c r="B2140" s="108" t="s">
        <v>7860</v>
      </c>
      <c r="C2140" s="109" t="s">
        <v>16</v>
      </c>
      <c r="D2140" s="109">
        <v>0</v>
      </c>
      <c r="E2140" s="126" t="s">
        <v>402</v>
      </c>
      <c r="F2140" s="127" t="str">
        <f t="shared" si="108"/>
        <v/>
      </c>
      <c r="G2140" s="128" t="e">
        <f>IF(A2140&lt;&gt;"",IF(AND(#REF!="Padrão",$H$4=#REF!),BDI!$B$17,IF(AND(#REF!="Padrão",$H$4=#REF!),BDI!#REF!,IF(AND(#REF!="Diferenciado",$H$4=#REF!),BDI!$E$17,IF(AND(#REF!="Diferenciado",$H$4=#REF!),BDI!#REF!,IF(#REF!="ZERO",0))))),"")</f>
        <v>#REF!</v>
      </c>
      <c r="H2140" s="129" t="str">
        <f t="shared" si="109"/>
        <v/>
      </c>
      <c r="I2140" s="127" t="str">
        <f t="shared" si="110"/>
        <v/>
      </c>
    </row>
    <row r="2141" spans="1:9" hidden="1" x14ac:dyDescent="0.35">
      <c r="A2141" s="160" t="s">
        <v>4852</v>
      </c>
      <c r="B2141" s="108" t="s">
        <v>7861</v>
      </c>
      <c r="C2141" s="109" t="s">
        <v>16</v>
      </c>
      <c r="D2141" s="109">
        <v>0</v>
      </c>
      <c r="E2141" s="126" t="s">
        <v>402</v>
      </c>
      <c r="F2141" s="127" t="str">
        <f t="shared" si="108"/>
        <v/>
      </c>
      <c r="G2141" s="128" t="e">
        <f>IF(A2141&lt;&gt;"",IF(AND(#REF!="Padrão",$H$4=#REF!),BDI!$B$17,IF(AND(#REF!="Padrão",$H$4=#REF!),BDI!#REF!,IF(AND(#REF!="Diferenciado",$H$4=#REF!),BDI!$E$17,IF(AND(#REF!="Diferenciado",$H$4=#REF!),BDI!#REF!,IF(#REF!="ZERO",0))))),"")</f>
        <v>#REF!</v>
      </c>
      <c r="H2141" s="129" t="str">
        <f t="shared" si="109"/>
        <v/>
      </c>
      <c r="I2141" s="127" t="str">
        <f t="shared" si="110"/>
        <v/>
      </c>
    </row>
    <row r="2142" spans="1:9" hidden="1" x14ac:dyDescent="0.35">
      <c r="A2142" s="160" t="s">
        <v>4853</v>
      </c>
      <c r="B2142" s="108" t="s">
        <v>3691</v>
      </c>
      <c r="C2142" s="109" t="s">
        <v>16</v>
      </c>
      <c r="D2142" s="109">
        <v>0</v>
      </c>
      <c r="E2142" s="126" t="s">
        <v>402</v>
      </c>
      <c r="F2142" s="127" t="str">
        <f t="shared" si="108"/>
        <v/>
      </c>
      <c r="G2142" s="128" t="e">
        <f>IF(A2142&lt;&gt;"",IF(AND(#REF!="Padrão",$H$4=#REF!),BDI!$B$17,IF(AND(#REF!="Padrão",$H$4=#REF!),BDI!#REF!,IF(AND(#REF!="Diferenciado",$H$4=#REF!),BDI!$E$17,IF(AND(#REF!="Diferenciado",$H$4=#REF!),BDI!#REF!,IF(#REF!="ZERO",0))))),"")</f>
        <v>#REF!</v>
      </c>
      <c r="H2142" s="129" t="str">
        <f t="shared" si="109"/>
        <v/>
      </c>
      <c r="I2142" s="127" t="str">
        <f t="shared" si="110"/>
        <v/>
      </c>
    </row>
    <row r="2143" spans="1:9" hidden="1" x14ac:dyDescent="0.35">
      <c r="A2143" s="160" t="s">
        <v>4854</v>
      </c>
      <c r="B2143" s="108" t="s">
        <v>3692</v>
      </c>
      <c r="C2143" s="109" t="s">
        <v>16</v>
      </c>
      <c r="D2143" s="109">
        <v>0</v>
      </c>
      <c r="E2143" s="126" t="s">
        <v>402</v>
      </c>
      <c r="F2143" s="127" t="str">
        <f t="shared" si="108"/>
        <v/>
      </c>
      <c r="G2143" s="128" t="e">
        <f>IF(A2143&lt;&gt;"",IF(AND(#REF!="Padrão",$H$4=#REF!),BDI!$B$17,IF(AND(#REF!="Padrão",$H$4=#REF!),BDI!#REF!,IF(AND(#REF!="Diferenciado",$H$4=#REF!),BDI!$E$17,IF(AND(#REF!="Diferenciado",$H$4=#REF!),BDI!#REF!,IF(#REF!="ZERO",0))))),"")</f>
        <v>#REF!</v>
      </c>
      <c r="H2143" s="129" t="str">
        <f t="shared" si="109"/>
        <v/>
      </c>
      <c r="I2143" s="127" t="str">
        <f t="shared" si="110"/>
        <v/>
      </c>
    </row>
    <row r="2144" spans="1:9" hidden="1" x14ac:dyDescent="0.35">
      <c r="A2144" s="160" t="s">
        <v>4855</v>
      </c>
      <c r="B2144" s="108" t="s">
        <v>7855</v>
      </c>
      <c r="C2144" s="109" t="s">
        <v>69</v>
      </c>
      <c r="D2144" s="109">
        <v>0</v>
      </c>
      <c r="E2144" s="126" t="s">
        <v>402</v>
      </c>
      <c r="F2144" s="127" t="str">
        <f t="shared" si="108"/>
        <v/>
      </c>
      <c r="G2144" s="128" t="e">
        <f>IF(A2144&lt;&gt;"",IF(AND(#REF!="Padrão",$H$4=#REF!),BDI!$B$17,IF(AND(#REF!="Padrão",$H$4=#REF!),BDI!#REF!,IF(AND(#REF!="Diferenciado",$H$4=#REF!),BDI!$E$17,IF(AND(#REF!="Diferenciado",$H$4=#REF!),BDI!#REF!,IF(#REF!="ZERO",0))))),"")</f>
        <v>#REF!</v>
      </c>
      <c r="H2144" s="129" t="str">
        <f t="shared" si="109"/>
        <v/>
      </c>
      <c r="I2144" s="127" t="str">
        <f t="shared" si="110"/>
        <v/>
      </c>
    </row>
    <row r="2145" spans="1:9" hidden="1" x14ac:dyDescent="0.35">
      <c r="A2145" s="160" t="s">
        <v>4856</v>
      </c>
      <c r="B2145" s="108" t="s">
        <v>7856</v>
      </c>
      <c r="C2145" s="109" t="s">
        <v>69</v>
      </c>
      <c r="D2145" s="109">
        <v>0</v>
      </c>
      <c r="E2145" s="126" t="s">
        <v>402</v>
      </c>
      <c r="F2145" s="127" t="str">
        <f t="shared" si="108"/>
        <v/>
      </c>
      <c r="G2145" s="128" t="e">
        <f>IF(A2145&lt;&gt;"",IF(AND(#REF!="Padrão",$H$4=#REF!),BDI!$B$17,IF(AND(#REF!="Padrão",$H$4=#REF!),BDI!#REF!,IF(AND(#REF!="Diferenciado",$H$4=#REF!),BDI!$E$17,IF(AND(#REF!="Diferenciado",$H$4=#REF!),BDI!#REF!,IF(#REF!="ZERO",0))))),"")</f>
        <v>#REF!</v>
      </c>
      <c r="H2145" s="129" t="str">
        <f t="shared" si="109"/>
        <v/>
      </c>
      <c r="I2145" s="127" t="str">
        <f t="shared" si="110"/>
        <v/>
      </c>
    </row>
    <row r="2146" spans="1:9" hidden="1" x14ac:dyDescent="0.35">
      <c r="A2146" s="160" t="s">
        <v>4857</v>
      </c>
      <c r="B2146" s="108" t="s">
        <v>7857</v>
      </c>
      <c r="C2146" s="109" t="s">
        <v>69</v>
      </c>
      <c r="D2146" s="109">
        <v>0</v>
      </c>
      <c r="E2146" s="126" t="s">
        <v>402</v>
      </c>
      <c r="F2146" s="127" t="str">
        <f t="shared" si="108"/>
        <v/>
      </c>
      <c r="G2146" s="128" t="e">
        <f>IF(A2146&lt;&gt;"",IF(AND(#REF!="Padrão",$H$4=#REF!),BDI!$B$17,IF(AND(#REF!="Padrão",$H$4=#REF!),BDI!#REF!,IF(AND(#REF!="Diferenciado",$H$4=#REF!),BDI!$E$17,IF(AND(#REF!="Diferenciado",$H$4=#REF!),BDI!#REF!,IF(#REF!="ZERO",0))))),"")</f>
        <v>#REF!</v>
      </c>
      <c r="H2146" s="129" t="str">
        <f t="shared" si="109"/>
        <v/>
      </c>
      <c r="I2146" s="127" t="str">
        <f t="shared" si="110"/>
        <v/>
      </c>
    </row>
    <row r="2147" spans="1:9" hidden="1" x14ac:dyDescent="0.35">
      <c r="A2147" s="160" t="s">
        <v>4858</v>
      </c>
      <c r="B2147" s="108" t="s">
        <v>7846</v>
      </c>
      <c r="C2147" s="109" t="s">
        <v>16</v>
      </c>
      <c r="D2147" s="109">
        <v>0</v>
      </c>
      <c r="E2147" s="126" t="s">
        <v>402</v>
      </c>
      <c r="F2147" s="127" t="str">
        <f t="shared" si="108"/>
        <v/>
      </c>
      <c r="G2147" s="128" t="e">
        <f>IF(A2147&lt;&gt;"",IF(AND(#REF!="Padrão",$H$4=#REF!),BDI!$B$17,IF(AND(#REF!="Padrão",$H$4=#REF!),BDI!#REF!,IF(AND(#REF!="Diferenciado",$H$4=#REF!),BDI!$E$17,IF(AND(#REF!="Diferenciado",$H$4=#REF!),BDI!#REF!,IF(#REF!="ZERO",0))))),"")</f>
        <v>#REF!</v>
      </c>
      <c r="H2147" s="129" t="str">
        <f t="shared" si="109"/>
        <v/>
      </c>
      <c r="I2147" s="127" t="str">
        <f t="shared" si="110"/>
        <v/>
      </c>
    </row>
    <row r="2148" spans="1:9" hidden="1" x14ac:dyDescent="0.35">
      <c r="A2148" s="160" t="s">
        <v>4859</v>
      </c>
      <c r="B2148" s="108" t="s">
        <v>7847</v>
      </c>
      <c r="C2148" s="109" t="s">
        <v>16</v>
      </c>
      <c r="D2148" s="109">
        <v>0</v>
      </c>
      <c r="E2148" s="126" t="s">
        <v>402</v>
      </c>
      <c r="F2148" s="127" t="str">
        <f t="shared" si="108"/>
        <v/>
      </c>
      <c r="G2148" s="128" t="e">
        <f>IF(A2148&lt;&gt;"",IF(AND(#REF!="Padrão",$H$4=#REF!),BDI!$B$17,IF(AND(#REF!="Padrão",$H$4=#REF!),BDI!#REF!,IF(AND(#REF!="Diferenciado",$H$4=#REF!),BDI!$E$17,IF(AND(#REF!="Diferenciado",$H$4=#REF!),BDI!#REF!,IF(#REF!="ZERO",0))))),"")</f>
        <v>#REF!</v>
      </c>
      <c r="H2148" s="129" t="str">
        <f t="shared" si="109"/>
        <v/>
      </c>
      <c r="I2148" s="127" t="str">
        <f t="shared" si="110"/>
        <v/>
      </c>
    </row>
    <row r="2149" spans="1:9" hidden="1" x14ac:dyDescent="0.35">
      <c r="A2149" s="160" t="s">
        <v>4860</v>
      </c>
      <c r="B2149" s="108" t="s">
        <v>7848</v>
      </c>
      <c r="C2149" s="109" t="s">
        <v>16</v>
      </c>
      <c r="D2149" s="109">
        <v>0</v>
      </c>
      <c r="E2149" s="126" t="s">
        <v>402</v>
      </c>
      <c r="F2149" s="127" t="str">
        <f t="shared" si="108"/>
        <v/>
      </c>
      <c r="G2149" s="128" t="e">
        <f>IF(A2149&lt;&gt;"",IF(AND(#REF!="Padrão",$H$4=#REF!),BDI!$B$17,IF(AND(#REF!="Padrão",$H$4=#REF!),BDI!#REF!,IF(AND(#REF!="Diferenciado",$H$4=#REF!),BDI!$E$17,IF(AND(#REF!="Diferenciado",$H$4=#REF!),BDI!#REF!,IF(#REF!="ZERO",0))))),"")</f>
        <v>#REF!</v>
      </c>
      <c r="H2149" s="129" t="str">
        <f t="shared" si="109"/>
        <v/>
      </c>
      <c r="I2149" s="127" t="str">
        <f t="shared" si="110"/>
        <v/>
      </c>
    </row>
    <row r="2150" spans="1:9" hidden="1" x14ac:dyDescent="0.35">
      <c r="A2150" s="160" t="s">
        <v>4861</v>
      </c>
      <c r="B2150" s="108" t="s">
        <v>7849</v>
      </c>
      <c r="C2150" s="109" t="s">
        <v>16</v>
      </c>
      <c r="D2150" s="109">
        <v>0</v>
      </c>
      <c r="E2150" s="126" t="s">
        <v>402</v>
      </c>
      <c r="F2150" s="127" t="str">
        <f t="shared" si="108"/>
        <v/>
      </c>
      <c r="G2150" s="128" t="e">
        <f>IF(A2150&lt;&gt;"",IF(AND(#REF!="Padrão",$H$4=#REF!),BDI!$B$17,IF(AND(#REF!="Padrão",$H$4=#REF!),BDI!#REF!,IF(AND(#REF!="Diferenciado",$H$4=#REF!),BDI!$E$17,IF(AND(#REF!="Diferenciado",$H$4=#REF!),BDI!#REF!,IF(#REF!="ZERO",0))))),"")</f>
        <v>#REF!</v>
      </c>
      <c r="H2150" s="129" t="str">
        <f t="shared" si="109"/>
        <v/>
      </c>
      <c r="I2150" s="127" t="str">
        <f t="shared" si="110"/>
        <v/>
      </c>
    </row>
    <row r="2151" spans="1:9" hidden="1" x14ac:dyDescent="0.35">
      <c r="A2151" s="160" t="s">
        <v>4862</v>
      </c>
      <c r="B2151" s="108" t="s">
        <v>7850</v>
      </c>
      <c r="C2151" s="109" t="s">
        <v>16</v>
      </c>
      <c r="D2151" s="109">
        <v>0</v>
      </c>
      <c r="E2151" s="126" t="s">
        <v>402</v>
      </c>
      <c r="F2151" s="127" t="str">
        <f t="shared" si="108"/>
        <v/>
      </c>
      <c r="G2151" s="128" t="e">
        <f>IF(A2151&lt;&gt;"",IF(AND(#REF!="Padrão",$H$4=#REF!),BDI!$B$17,IF(AND(#REF!="Padrão",$H$4=#REF!),BDI!#REF!,IF(AND(#REF!="Diferenciado",$H$4=#REF!),BDI!$E$17,IF(AND(#REF!="Diferenciado",$H$4=#REF!),BDI!#REF!,IF(#REF!="ZERO",0))))),"")</f>
        <v>#REF!</v>
      </c>
      <c r="H2151" s="129" t="str">
        <f t="shared" si="109"/>
        <v/>
      </c>
      <c r="I2151" s="127" t="str">
        <f t="shared" si="110"/>
        <v/>
      </c>
    </row>
    <row r="2152" spans="1:9" hidden="1" x14ac:dyDescent="0.35">
      <c r="A2152" s="160" t="s">
        <v>4863</v>
      </c>
      <c r="B2152" s="108" t="s">
        <v>7851</v>
      </c>
      <c r="C2152" s="109" t="s">
        <v>16</v>
      </c>
      <c r="D2152" s="109">
        <v>0</v>
      </c>
      <c r="E2152" s="126" t="s">
        <v>402</v>
      </c>
      <c r="F2152" s="127" t="str">
        <f t="shared" si="108"/>
        <v/>
      </c>
      <c r="G2152" s="128" t="e">
        <f>IF(A2152&lt;&gt;"",IF(AND(#REF!="Padrão",$H$4=#REF!),BDI!$B$17,IF(AND(#REF!="Padrão",$H$4=#REF!),BDI!#REF!,IF(AND(#REF!="Diferenciado",$H$4=#REF!),BDI!$E$17,IF(AND(#REF!="Diferenciado",$H$4=#REF!),BDI!#REF!,IF(#REF!="ZERO",0))))),"")</f>
        <v>#REF!</v>
      </c>
      <c r="H2152" s="129" t="str">
        <f t="shared" si="109"/>
        <v/>
      </c>
      <c r="I2152" s="127" t="str">
        <f t="shared" si="110"/>
        <v/>
      </c>
    </row>
    <row r="2153" spans="1:9" hidden="1" x14ac:dyDescent="0.35">
      <c r="A2153" s="160" t="s">
        <v>4864</v>
      </c>
      <c r="B2153" s="108" t="s">
        <v>7852</v>
      </c>
      <c r="C2153" s="109" t="s">
        <v>16</v>
      </c>
      <c r="D2153" s="109">
        <v>0</v>
      </c>
      <c r="E2153" s="126" t="s">
        <v>402</v>
      </c>
      <c r="F2153" s="127" t="str">
        <f t="shared" si="108"/>
        <v/>
      </c>
      <c r="G2153" s="128" t="e">
        <f>IF(A2153&lt;&gt;"",IF(AND(#REF!="Padrão",$H$4=#REF!),BDI!$B$17,IF(AND(#REF!="Padrão",$H$4=#REF!),BDI!#REF!,IF(AND(#REF!="Diferenciado",$H$4=#REF!),BDI!$E$17,IF(AND(#REF!="Diferenciado",$H$4=#REF!),BDI!#REF!,IF(#REF!="ZERO",0))))),"")</f>
        <v>#REF!</v>
      </c>
      <c r="H2153" s="129" t="str">
        <f t="shared" si="109"/>
        <v/>
      </c>
      <c r="I2153" s="127" t="str">
        <f t="shared" si="110"/>
        <v/>
      </c>
    </row>
    <row r="2154" spans="1:9" hidden="1" x14ac:dyDescent="0.35">
      <c r="A2154" s="160" t="s">
        <v>4865</v>
      </c>
      <c r="B2154" s="108" t="s">
        <v>7853</v>
      </c>
      <c r="C2154" s="109" t="s">
        <v>16</v>
      </c>
      <c r="D2154" s="109">
        <v>0</v>
      </c>
      <c r="E2154" s="126" t="s">
        <v>402</v>
      </c>
      <c r="F2154" s="127" t="str">
        <f t="shared" si="108"/>
        <v/>
      </c>
      <c r="G2154" s="128" t="e">
        <f>IF(A2154&lt;&gt;"",IF(AND(#REF!="Padrão",$H$4=#REF!),BDI!$B$17,IF(AND(#REF!="Padrão",$H$4=#REF!),BDI!#REF!,IF(AND(#REF!="Diferenciado",$H$4=#REF!),BDI!$E$17,IF(AND(#REF!="Diferenciado",$H$4=#REF!),BDI!#REF!,IF(#REF!="ZERO",0))))),"")</f>
        <v>#REF!</v>
      </c>
      <c r="H2154" s="129" t="str">
        <f t="shared" si="109"/>
        <v/>
      </c>
      <c r="I2154" s="127" t="str">
        <f t="shared" si="110"/>
        <v/>
      </c>
    </row>
    <row r="2155" spans="1:9" hidden="1" x14ac:dyDescent="0.35">
      <c r="A2155" s="160" t="s">
        <v>4866</v>
      </c>
      <c r="B2155" s="108" t="s">
        <v>7854</v>
      </c>
      <c r="C2155" s="109" t="s">
        <v>16</v>
      </c>
      <c r="D2155" s="109">
        <v>0</v>
      </c>
      <c r="E2155" s="126" t="s">
        <v>402</v>
      </c>
      <c r="F2155" s="127" t="str">
        <f t="shared" si="108"/>
        <v/>
      </c>
      <c r="G2155" s="128" t="e">
        <f>IF(A2155&lt;&gt;"",IF(AND(#REF!="Padrão",$H$4=#REF!),BDI!$B$17,IF(AND(#REF!="Padrão",$H$4=#REF!),BDI!#REF!,IF(AND(#REF!="Diferenciado",$H$4=#REF!),BDI!$E$17,IF(AND(#REF!="Diferenciado",$H$4=#REF!),BDI!#REF!,IF(#REF!="ZERO",0))))),"")</f>
        <v>#REF!</v>
      </c>
      <c r="H2155" s="129" t="str">
        <f t="shared" si="109"/>
        <v/>
      </c>
      <c r="I2155" s="127" t="str">
        <f t="shared" si="110"/>
        <v/>
      </c>
    </row>
    <row r="2156" spans="1:9" hidden="1" x14ac:dyDescent="0.35">
      <c r="A2156" s="160" t="s">
        <v>4867</v>
      </c>
      <c r="B2156" s="108" t="s">
        <v>3693</v>
      </c>
      <c r="C2156" s="109" t="s">
        <v>16</v>
      </c>
      <c r="D2156" s="109">
        <v>0</v>
      </c>
      <c r="E2156" s="126" t="s">
        <v>402</v>
      </c>
      <c r="F2156" s="127" t="str">
        <f t="shared" si="108"/>
        <v/>
      </c>
      <c r="G2156" s="128" t="e">
        <f>IF(A2156&lt;&gt;"",IF(AND(#REF!="Padrão",$H$4=#REF!),BDI!$B$17,IF(AND(#REF!="Padrão",$H$4=#REF!),BDI!#REF!,IF(AND(#REF!="Diferenciado",$H$4=#REF!),BDI!$E$17,IF(AND(#REF!="Diferenciado",$H$4=#REF!),BDI!#REF!,IF(#REF!="ZERO",0))))),"")</f>
        <v>#REF!</v>
      </c>
      <c r="H2156" s="129" t="str">
        <f t="shared" si="109"/>
        <v/>
      </c>
      <c r="I2156" s="127" t="str">
        <f t="shared" si="110"/>
        <v/>
      </c>
    </row>
    <row r="2157" spans="1:9" hidden="1" x14ac:dyDescent="0.35">
      <c r="A2157" s="160" t="s">
        <v>4868</v>
      </c>
      <c r="B2157" s="108" t="s">
        <v>3694</v>
      </c>
      <c r="C2157" s="109" t="s">
        <v>16</v>
      </c>
      <c r="D2157" s="109">
        <v>0</v>
      </c>
      <c r="E2157" s="126" t="s">
        <v>402</v>
      </c>
      <c r="F2157" s="127" t="str">
        <f t="shared" ref="F2157:F2220" si="111">IF(ISNUMBER(E2157),D2157*E2157,"")</f>
        <v/>
      </c>
      <c r="G2157" s="128" t="e">
        <f>IF(A2157&lt;&gt;"",IF(AND(#REF!="Padrão",$H$4=#REF!),BDI!$B$17,IF(AND(#REF!="Padrão",$H$4=#REF!),BDI!#REF!,IF(AND(#REF!="Diferenciado",$H$4=#REF!),BDI!$E$17,IF(AND(#REF!="Diferenciado",$H$4=#REF!),BDI!#REF!,IF(#REF!="ZERO",0))))),"")</f>
        <v>#REF!</v>
      </c>
      <c r="H2157" s="129" t="str">
        <f t="shared" ref="H2157:H2220" si="112">IF(ISNUMBER(E2157),ROUND(E2157*(1+G2157),2),"")</f>
        <v/>
      </c>
      <c r="I2157" s="127" t="str">
        <f t="shared" ref="I2157:I2220" si="113">IF(ISNUMBER(E2157),ROUND(H2157*D2157,2),"")</f>
        <v/>
      </c>
    </row>
    <row r="2158" spans="1:9" hidden="1" x14ac:dyDescent="0.35">
      <c r="A2158" s="160" t="s">
        <v>4869</v>
      </c>
      <c r="B2158" s="108" t="s">
        <v>3695</v>
      </c>
      <c r="C2158" s="109" t="s">
        <v>16</v>
      </c>
      <c r="D2158" s="109">
        <v>0</v>
      </c>
      <c r="E2158" s="126" t="s">
        <v>402</v>
      </c>
      <c r="F2158" s="127" t="str">
        <f t="shared" si="111"/>
        <v/>
      </c>
      <c r="G2158" s="128" t="e">
        <f>IF(A2158&lt;&gt;"",IF(AND(#REF!="Padrão",$H$4=#REF!),BDI!$B$17,IF(AND(#REF!="Padrão",$H$4=#REF!),BDI!#REF!,IF(AND(#REF!="Diferenciado",$H$4=#REF!),BDI!$E$17,IF(AND(#REF!="Diferenciado",$H$4=#REF!),BDI!#REF!,IF(#REF!="ZERO",0))))),"")</f>
        <v>#REF!</v>
      </c>
      <c r="H2158" s="129" t="str">
        <f t="shared" si="112"/>
        <v/>
      </c>
      <c r="I2158" s="127" t="str">
        <f t="shared" si="113"/>
        <v/>
      </c>
    </row>
    <row r="2159" spans="1:9" hidden="1" x14ac:dyDescent="0.35">
      <c r="A2159" s="160" t="s">
        <v>4870</v>
      </c>
      <c r="B2159" s="108" t="s">
        <v>3696</v>
      </c>
      <c r="C2159" s="109" t="s">
        <v>16</v>
      </c>
      <c r="D2159" s="109">
        <v>0</v>
      </c>
      <c r="E2159" s="126" t="s">
        <v>402</v>
      </c>
      <c r="F2159" s="127" t="str">
        <f t="shared" si="111"/>
        <v/>
      </c>
      <c r="G2159" s="128" t="e">
        <f>IF(A2159&lt;&gt;"",IF(AND(#REF!="Padrão",$H$4=#REF!),BDI!$B$17,IF(AND(#REF!="Padrão",$H$4=#REF!),BDI!#REF!,IF(AND(#REF!="Diferenciado",$H$4=#REF!),BDI!$E$17,IF(AND(#REF!="Diferenciado",$H$4=#REF!),BDI!#REF!,IF(#REF!="ZERO",0))))),"")</f>
        <v>#REF!</v>
      </c>
      <c r="H2159" s="129" t="str">
        <f t="shared" si="112"/>
        <v/>
      </c>
      <c r="I2159" s="127" t="str">
        <f t="shared" si="113"/>
        <v/>
      </c>
    </row>
    <row r="2160" spans="1:9" hidden="1" x14ac:dyDescent="0.35">
      <c r="A2160" s="160" t="s">
        <v>4871</v>
      </c>
      <c r="B2160" s="108" t="s">
        <v>3697</v>
      </c>
      <c r="C2160" s="109" t="s">
        <v>16</v>
      </c>
      <c r="D2160" s="109">
        <v>0</v>
      </c>
      <c r="E2160" s="126" t="s">
        <v>402</v>
      </c>
      <c r="F2160" s="127" t="str">
        <f t="shared" si="111"/>
        <v/>
      </c>
      <c r="G2160" s="128" t="e">
        <f>IF(A2160&lt;&gt;"",IF(AND(#REF!="Padrão",$H$4=#REF!),BDI!$B$17,IF(AND(#REF!="Padrão",$H$4=#REF!),BDI!#REF!,IF(AND(#REF!="Diferenciado",$H$4=#REF!),BDI!$E$17,IF(AND(#REF!="Diferenciado",$H$4=#REF!),BDI!#REF!,IF(#REF!="ZERO",0))))),"")</f>
        <v>#REF!</v>
      </c>
      <c r="H2160" s="129" t="str">
        <f t="shared" si="112"/>
        <v/>
      </c>
      <c r="I2160" s="127" t="str">
        <f t="shared" si="113"/>
        <v/>
      </c>
    </row>
    <row r="2161" spans="1:9" hidden="1" x14ac:dyDescent="0.35">
      <c r="A2161" s="160" t="s">
        <v>4872</v>
      </c>
      <c r="B2161" s="108" t="s">
        <v>3698</v>
      </c>
      <c r="C2161" s="109" t="s">
        <v>16</v>
      </c>
      <c r="D2161" s="109">
        <v>0</v>
      </c>
      <c r="E2161" s="126" t="s">
        <v>402</v>
      </c>
      <c r="F2161" s="127" t="str">
        <f t="shared" si="111"/>
        <v/>
      </c>
      <c r="G2161" s="128" t="e">
        <f>IF(A2161&lt;&gt;"",IF(AND(#REF!="Padrão",$H$4=#REF!),BDI!$B$17,IF(AND(#REF!="Padrão",$H$4=#REF!),BDI!#REF!,IF(AND(#REF!="Diferenciado",$H$4=#REF!),BDI!$E$17,IF(AND(#REF!="Diferenciado",$H$4=#REF!),BDI!#REF!,IF(#REF!="ZERO",0))))),"")</f>
        <v>#REF!</v>
      </c>
      <c r="H2161" s="129" t="str">
        <f t="shared" si="112"/>
        <v/>
      </c>
      <c r="I2161" s="127" t="str">
        <f t="shared" si="113"/>
        <v/>
      </c>
    </row>
    <row r="2162" spans="1:9" hidden="1" x14ac:dyDescent="0.35">
      <c r="A2162" s="160" t="s">
        <v>4873</v>
      </c>
      <c r="B2162" s="108" t="s">
        <v>3699</v>
      </c>
      <c r="C2162" s="109" t="s">
        <v>16</v>
      </c>
      <c r="D2162" s="109">
        <v>0</v>
      </c>
      <c r="E2162" s="126" t="s">
        <v>402</v>
      </c>
      <c r="F2162" s="127" t="str">
        <f t="shared" si="111"/>
        <v/>
      </c>
      <c r="G2162" s="128" t="e">
        <f>IF(A2162&lt;&gt;"",IF(AND(#REF!="Padrão",$H$4=#REF!),BDI!$B$17,IF(AND(#REF!="Padrão",$H$4=#REF!),BDI!#REF!,IF(AND(#REF!="Diferenciado",$H$4=#REF!),BDI!$E$17,IF(AND(#REF!="Diferenciado",$H$4=#REF!),BDI!#REF!,IF(#REF!="ZERO",0))))),"")</f>
        <v>#REF!</v>
      </c>
      <c r="H2162" s="129" t="str">
        <f t="shared" si="112"/>
        <v/>
      </c>
      <c r="I2162" s="127" t="str">
        <f t="shared" si="113"/>
        <v/>
      </c>
    </row>
    <row r="2163" spans="1:9" hidden="1" x14ac:dyDescent="0.35">
      <c r="A2163" s="160" t="s">
        <v>4874</v>
      </c>
      <c r="B2163" s="108" t="s">
        <v>3700</v>
      </c>
      <c r="C2163" s="109" t="s">
        <v>16</v>
      </c>
      <c r="D2163" s="109">
        <v>0</v>
      </c>
      <c r="E2163" s="126" t="s">
        <v>402</v>
      </c>
      <c r="F2163" s="127" t="str">
        <f t="shared" si="111"/>
        <v/>
      </c>
      <c r="G2163" s="128" t="e">
        <f>IF(A2163&lt;&gt;"",IF(AND(#REF!="Padrão",$H$4=#REF!),BDI!$B$17,IF(AND(#REF!="Padrão",$H$4=#REF!),BDI!#REF!,IF(AND(#REF!="Diferenciado",$H$4=#REF!),BDI!$E$17,IF(AND(#REF!="Diferenciado",$H$4=#REF!),BDI!#REF!,IF(#REF!="ZERO",0))))),"")</f>
        <v>#REF!</v>
      </c>
      <c r="H2163" s="129" t="str">
        <f t="shared" si="112"/>
        <v/>
      </c>
      <c r="I2163" s="127" t="str">
        <f t="shared" si="113"/>
        <v/>
      </c>
    </row>
    <row r="2164" spans="1:9" hidden="1" x14ac:dyDescent="0.35">
      <c r="A2164" s="160" t="s">
        <v>4875</v>
      </c>
      <c r="B2164" s="108" t="s">
        <v>3701</v>
      </c>
      <c r="C2164" s="109" t="s">
        <v>16</v>
      </c>
      <c r="D2164" s="109">
        <v>0</v>
      </c>
      <c r="E2164" s="126" t="s">
        <v>402</v>
      </c>
      <c r="F2164" s="127" t="str">
        <f t="shared" si="111"/>
        <v/>
      </c>
      <c r="G2164" s="128" t="e">
        <f>IF(A2164&lt;&gt;"",IF(AND(#REF!="Padrão",$H$4=#REF!),BDI!$B$17,IF(AND(#REF!="Padrão",$H$4=#REF!),BDI!#REF!,IF(AND(#REF!="Diferenciado",$H$4=#REF!),BDI!$E$17,IF(AND(#REF!="Diferenciado",$H$4=#REF!),BDI!#REF!,IF(#REF!="ZERO",0))))),"")</f>
        <v>#REF!</v>
      </c>
      <c r="H2164" s="129" t="str">
        <f t="shared" si="112"/>
        <v/>
      </c>
      <c r="I2164" s="127" t="str">
        <f t="shared" si="113"/>
        <v/>
      </c>
    </row>
    <row r="2165" spans="1:9" hidden="1" x14ac:dyDescent="0.35">
      <c r="A2165" s="160" t="s">
        <v>4876</v>
      </c>
      <c r="B2165" s="108" t="s">
        <v>3702</v>
      </c>
      <c r="C2165" s="109" t="s">
        <v>69</v>
      </c>
      <c r="D2165" s="109">
        <v>0</v>
      </c>
      <c r="E2165" s="126" t="s">
        <v>402</v>
      </c>
      <c r="F2165" s="127" t="str">
        <f t="shared" si="111"/>
        <v/>
      </c>
      <c r="G2165" s="128" t="e">
        <f>IF(A2165&lt;&gt;"",IF(AND(#REF!="Padrão",$H$4=#REF!),BDI!$B$17,IF(AND(#REF!="Padrão",$H$4=#REF!),BDI!#REF!,IF(AND(#REF!="Diferenciado",$H$4=#REF!),BDI!$E$17,IF(AND(#REF!="Diferenciado",$H$4=#REF!),BDI!#REF!,IF(#REF!="ZERO",0))))),"")</f>
        <v>#REF!</v>
      </c>
      <c r="H2165" s="129" t="str">
        <f t="shared" si="112"/>
        <v/>
      </c>
      <c r="I2165" s="127" t="str">
        <f t="shared" si="113"/>
        <v/>
      </c>
    </row>
    <row r="2166" spans="1:9" hidden="1" x14ac:dyDescent="0.35">
      <c r="A2166" s="160" t="s">
        <v>4877</v>
      </c>
      <c r="B2166" s="108" t="s">
        <v>3703</v>
      </c>
      <c r="C2166" s="109" t="s">
        <v>16</v>
      </c>
      <c r="D2166" s="109">
        <v>0</v>
      </c>
      <c r="E2166" s="126" t="s">
        <v>402</v>
      </c>
      <c r="F2166" s="127" t="str">
        <f t="shared" si="111"/>
        <v/>
      </c>
      <c r="G2166" s="128" t="e">
        <f>IF(A2166&lt;&gt;"",IF(AND(#REF!="Padrão",$H$4=#REF!),BDI!$B$17,IF(AND(#REF!="Padrão",$H$4=#REF!),BDI!#REF!,IF(AND(#REF!="Diferenciado",$H$4=#REF!),BDI!$E$17,IF(AND(#REF!="Diferenciado",$H$4=#REF!),BDI!#REF!,IF(#REF!="ZERO",0))))),"")</f>
        <v>#REF!</v>
      </c>
      <c r="H2166" s="129" t="str">
        <f t="shared" si="112"/>
        <v/>
      </c>
      <c r="I2166" s="127" t="str">
        <f t="shared" si="113"/>
        <v/>
      </c>
    </row>
    <row r="2167" spans="1:9" hidden="1" x14ac:dyDescent="0.35">
      <c r="A2167" s="160" t="s">
        <v>4878</v>
      </c>
      <c r="B2167" s="108" t="s">
        <v>3704</v>
      </c>
      <c r="C2167" s="109" t="s">
        <v>16</v>
      </c>
      <c r="D2167" s="109">
        <v>0</v>
      </c>
      <c r="E2167" s="126" t="s">
        <v>402</v>
      </c>
      <c r="F2167" s="127" t="str">
        <f t="shared" si="111"/>
        <v/>
      </c>
      <c r="G2167" s="128" t="e">
        <f>IF(A2167&lt;&gt;"",IF(AND(#REF!="Padrão",$H$4=#REF!),BDI!$B$17,IF(AND(#REF!="Padrão",$H$4=#REF!),BDI!#REF!,IF(AND(#REF!="Diferenciado",$H$4=#REF!),BDI!$E$17,IF(AND(#REF!="Diferenciado",$H$4=#REF!),BDI!#REF!,IF(#REF!="ZERO",0))))),"")</f>
        <v>#REF!</v>
      </c>
      <c r="H2167" s="129" t="str">
        <f t="shared" si="112"/>
        <v/>
      </c>
      <c r="I2167" s="127" t="str">
        <f t="shared" si="113"/>
        <v/>
      </c>
    </row>
    <row r="2168" spans="1:9" hidden="1" x14ac:dyDescent="0.35">
      <c r="A2168" s="160" t="s">
        <v>4879</v>
      </c>
      <c r="B2168" s="108" t="s">
        <v>3705</v>
      </c>
      <c r="C2168" s="109" t="s">
        <v>16</v>
      </c>
      <c r="D2168" s="109">
        <v>0</v>
      </c>
      <c r="E2168" s="126" t="s">
        <v>402</v>
      </c>
      <c r="F2168" s="127" t="str">
        <f t="shared" si="111"/>
        <v/>
      </c>
      <c r="G2168" s="128" t="e">
        <f>IF(A2168&lt;&gt;"",IF(AND(#REF!="Padrão",$H$4=#REF!),BDI!$B$17,IF(AND(#REF!="Padrão",$H$4=#REF!),BDI!#REF!,IF(AND(#REF!="Diferenciado",$H$4=#REF!),BDI!$E$17,IF(AND(#REF!="Diferenciado",$H$4=#REF!),BDI!#REF!,IF(#REF!="ZERO",0))))),"")</f>
        <v>#REF!</v>
      </c>
      <c r="H2168" s="129" t="str">
        <f t="shared" si="112"/>
        <v/>
      </c>
      <c r="I2168" s="127" t="str">
        <f t="shared" si="113"/>
        <v/>
      </c>
    </row>
    <row r="2169" spans="1:9" hidden="1" x14ac:dyDescent="0.35">
      <c r="A2169" s="160" t="s">
        <v>4880</v>
      </c>
      <c r="B2169" s="108" t="s">
        <v>3706</v>
      </c>
      <c r="C2169" s="109" t="s">
        <v>16</v>
      </c>
      <c r="D2169" s="109">
        <v>0</v>
      </c>
      <c r="E2169" s="126" t="s">
        <v>402</v>
      </c>
      <c r="F2169" s="127" t="str">
        <f t="shared" si="111"/>
        <v/>
      </c>
      <c r="G2169" s="128" t="e">
        <f>IF(A2169&lt;&gt;"",IF(AND(#REF!="Padrão",$H$4=#REF!),BDI!$B$17,IF(AND(#REF!="Padrão",$H$4=#REF!),BDI!#REF!,IF(AND(#REF!="Diferenciado",$H$4=#REF!),BDI!$E$17,IF(AND(#REF!="Diferenciado",$H$4=#REF!),BDI!#REF!,IF(#REF!="ZERO",0))))),"")</f>
        <v>#REF!</v>
      </c>
      <c r="H2169" s="129" t="str">
        <f t="shared" si="112"/>
        <v/>
      </c>
      <c r="I2169" s="127" t="str">
        <f t="shared" si="113"/>
        <v/>
      </c>
    </row>
    <row r="2170" spans="1:9" hidden="1" x14ac:dyDescent="0.35">
      <c r="A2170" s="160" t="s">
        <v>4881</v>
      </c>
      <c r="B2170" s="108" t="s">
        <v>3707</v>
      </c>
      <c r="C2170" s="109" t="s">
        <v>16</v>
      </c>
      <c r="D2170" s="109">
        <v>0</v>
      </c>
      <c r="E2170" s="126" t="s">
        <v>402</v>
      </c>
      <c r="F2170" s="127" t="str">
        <f t="shared" si="111"/>
        <v/>
      </c>
      <c r="G2170" s="128" t="e">
        <f>IF(A2170&lt;&gt;"",IF(AND(#REF!="Padrão",$H$4=#REF!),BDI!$B$17,IF(AND(#REF!="Padrão",$H$4=#REF!),BDI!#REF!,IF(AND(#REF!="Diferenciado",$H$4=#REF!),BDI!$E$17,IF(AND(#REF!="Diferenciado",$H$4=#REF!),BDI!#REF!,IF(#REF!="ZERO",0))))),"")</f>
        <v>#REF!</v>
      </c>
      <c r="H2170" s="129" t="str">
        <f t="shared" si="112"/>
        <v/>
      </c>
      <c r="I2170" s="127" t="str">
        <f t="shared" si="113"/>
        <v/>
      </c>
    </row>
    <row r="2171" spans="1:9" hidden="1" x14ac:dyDescent="0.35">
      <c r="A2171" s="160" t="s">
        <v>4882</v>
      </c>
      <c r="B2171" s="108" t="s">
        <v>3708</v>
      </c>
      <c r="C2171" s="109" t="s">
        <v>16</v>
      </c>
      <c r="D2171" s="109">
        <v>0</v>
      </c>
      <c r="E2171" s="126" t="s">
        <v>402</v>
      </c>
      <c r="F2171" s="127" t="str">
        <f t="shared" si="111"/>
        <v/>
      </c>
      <c r="G2171" s="128" t="e">
        <f>IF(A2171&lt;&gt;"",IF(AND(#REF!="Padrão",$H$4=#REF!),BDI!$B$17,IF(AND(#REF!="Padrão",$H$4=#REF!),BDI!#REF!,IF(AND(#REF!="Diferenciado",$H$4=#REF!),BDI!$E$17,IF(AND(#REF!="Diferenciado",$H$4=#REF!),BDI!#REF!,IF(#REF!="ZERO",0))))),"")</f>
        <v>#REF!</v>
      </c>
      <c r="H2171" s="129" t="str">
        <f t="shared" si="112"/>
        <v/>
      </c>
      <c r="I2171" s="127" t="str">
        <f t="shared" si="113"/>
        <v/>
      </c>
    </row>
    <row r="2172" spans="1:9" hidden="1" x14ac:dyDescent="0.35">
      <c r="A2172" s="160" t="s">
        <v>4883</v>
      </c>
      <c r="B2172" s="108" t="s">
        <v>3709</v>
      </c>
      <c r="C2172" s="109" t="s">
        <v>16</v>
      </c>
      <c r="D2172" s="109">
        <v>0</v>
      </c>
      <c r="E2172" s="126" t="s">
        <v>402</v>
      </c>
      <c r="F2172" s="127" t="str">
        <f t="shared" si="111"/>
        <v/>
      </c>
      <c r="G2172" s="128" t="e">
        <f>IF(A2172&lt;&gt;"",IF(AND(#REF!="Padrão",$H$4=#REF!),BDI!$B$17,IF(AND(#REF!="Padrão",$H$4=#REF!),BDI!#REF!,IF(AND(#REF!="Diferenciado",$H$4=#REF!),BDI!$E$17,IF(AND(#REF!="Diferenciado",$H$4=#REF!),BDI!#REF!,IF(#REF!="ZERO",0))))),"")</f>
        <v>#REF!</v>
      </c>
      <c r="H2172" s="129" t="str">
        <f t="shared" si="112"/>
        <v/>
      </c>
      <c r="I2172" s="127" t="str">
        <f t="shared" si="113"/>
        <v/>
      </c>
    </row>
    <row r="2173" spans="1:9" hidden="1" x14ac:dyDescent="0.35">
      <c r="A2173" s="160" t="s">
        <v>4884</v>
      </c>
      <c r="B2173" s="108" t="s">
        <v>3710</v>
      </c>
      <c r="C2173" s="109" t="s">
        <v>16</v>
      </c>
      <c r="D2173" s="109">
        <v>0</v>
      </c>
      <c r="E2173" s="126" t="s">
        <v>402</v>
      </c>
      <c r="F2173" s="127" t="str">
        <f t="shared" si="111"/>
        <v/>
      </c>
      <c r="G2173" s="128" t="e">
        <f>IF(A2173&lt;&gt;"",IF(AND(#REF!="Padrão",$H$4=#REF!),BDI!$B$17,IF(AND(#REF!="Padrão",$H$4=#REF!),BDI!#REF!,IF(AND(#REF!="Diferenciado",$H$4=#REF!),BDI!$E$17,IF(AND(#REF!="Diferenciado",$H$4=#REF!),BDI!#REF!,IF(#REF!="ZERO",0))))),"")</f>
        <v>#REF!</v>
      </c>
      <c r="H2173" s="129" t="str">
        <f t="shared" si="112"/>
        <v/>
      </c>
      <c r="I2173" s="127" t="str">
        <f t="shared" si="113"/>
        <v/>
      </c>
    </row>
    <row r="2174" spans="1:9" hidden="1" x14ac:dyDescent="0.35">
      <c r="A2174" s="160" t="s">
        <v>4885</v>
      </c>
      <c r="B2174" s="108" t="s">
        <v>3711</v>
      </c>
      <c r="C2174" s="109" t="s">
        <v>16</v>
      </c>
      <c r="D2174" s="109">
        <v>0</v>
      </c>
      <c r="E2174" s="126" t="s">
        <v>402</v>
      </c>
      <c r="F2174" s="127" t="str">
        <f t="shared" si="111"/>
        <v/>
      </c>
      <c r="G2174" s="128" t="e">
        <f>IF(A2174&lt;&gt;"",IF(AND(#REF!="Padrão",$H$4=#REF!),BDI!$B$17,IF(AND(#REF!="Padrão",$H$4=#REF!),BDI!#REF!,IF(AND(#REF!="Diferenciado",$H$4=#REF!),BDI!$E$17,IF(AND(#REF!="Diferenciado",$H$4=#REF!),BDI!#REF!,IF(#REF!="ZERO",0))))),"")</f>
        <v>#REF!</v>
      </c>
      <c r="H2174" s="129" t="str">
        <f t="shared" si="112"/>
        <v/>
      </c>
      <c r="I2174" s="127" t="str">
        <f t="shared" si="113"/>
        <v/>
      </c>
    </row>
    <row r="2175" spans="1:9" hidden="1" x14ac:dyDescent="0.35">
      <c r="A2175" s="160" t="s">
        <v>4886</v>
      </c>
      <c r="B2175" s="108" t="s">
        <v>3712</v>
      </c>
      <c r="C2175" s="109" t="s">
        <v>16</v>
      </c>
      <c r="D2175" s="109">
        <v>0</v>
      </c>
      <c r="E2175" s="126" t="s">
        <v>402</v>
      </c>
      <c r="F2175" s="127" t="str">
        <f t="shared" si="111"/>
        <v/>
      </c>
      <c r="G2175" s="128" t="e">
        <f>IF(A2175&lt;&gt;"",IF(AND(#REF!="Padrão",$H$4=#REF!),BDI!$B$17,IF(AND(#REF!="Padrão",$H$4=#REF!),BDI!#REF!,IF(AND(#REF!="Diferenciado",$H$4=#REF!),BDI!$E$17,IF(AND(#REF!="Diferenciado",$H$4=#REF!),BDI!#REF!,IF(#REF!="ZERO",0))))),"")</f>
        <v>#REF!</v>
      </c>
      <c r="H2175" s="129" t="str">
        <f t="shared" si="112"/>
        <v/>
      </c>
      <c r="I2175" s="127" t="str">
        <f t="shared" si="113"/>
        <v/>
      </c>
    </row>
    <row r="2176" spans="1:9" hidden="1" x14ac:dyDescent="0.35">
      <c r="A2176" s="160" t="s">
        <v>4887</v>
      </c>
      <c r="B2176" s="108" t="s">
        <v>3713</v>
      </c>
      <c r="C2176" s="109" t="s">
        <v>16</v>
      </c>
      <c r="D2176" s="109">
        <v>0</v>
      </c>
      <c r="E2176" s="126" t="s">
        <v>402</v>
      </c>
      <c r="F2176" s="127" t="str">
        <f t="shared" si="111"/>
        <v/>
      </c>
      <c r="G2176" s="128" t="e">
        <f>IF(A2176&lt;&gt;"",IF(AND(#REF!="Padrão",$H$4=#REF!),BDI!$B$17,IF(AND(#REF!="Padrão",$H$4=#REF!),BDI!#REF!,IF(AND(#REF!="Diferenciado",$H$4=#REF!),BDI!$E$17,IF(AND(#REF!="Diferenciado",$H$4=#REF!),BDI!#REF!,IF(#REF!="ZERO",0))))),"")</f>
        <v>#REF!</v>
      </c>
      <c r="H2176" s="129" t="str">
        <f t="shared" si="112"/>
        <v/>
      </c>
      <c r="I2176" s="127" t="str">
        <f t="shared" si="113"/>
        <v/>
      </c>
    </row>
    <row r="2177" spans="1:9" hidden="1" x14ac:dyDescent="0.35">
      <c r="A2177" s="160" t="s">
        <v>4888</v>
      </c>
      <c r="B2177" s="108" t="s">
        <v>3714</v>
      </c>
      <c r="C2177" s="109" t="s">
        <v>16</v>
      </c>
      <c r="D2177" s="109">
        <v>0</v>
      </c>
      <c r="E2177" s="126" t="s">
        <v>402</v>
      </c>
      <c r="F2177" s="127" t="str">
        <f t="shared" si="111"/>
        <v/>
      </c>
      <c r="G2177" s="128" t="e">
        <f>IF(A2177&lt;&gt;"",IF(AND(#REF!="Padrão",$H$4=#REF!),BDI!$B$17,IF(AND(#REF!="Padrão",$H$4=#REF!),BDI!#REF!,IF(AND(#REF!="Diferenciado",$H$4=#REF!),BDI!$E$17,IF(AND(#REF!="Diferenciado",$H$4=#REF!),BDI!#REF!,IF(#REF!="ZERO",0))))),"")</f>
        <v>#REF!</v>
      </c>
      <c r="H2177" s="129" t="str">
        <f t="shared" si="112"/>
        <v/>
      </c>
      <c r="I2177" s="127" t="str">
        <f t="shared" si="113"/>
        <v/>
      </c>
    </row>
    <row r="2178" spans="1:9" hidden="1" x14ac:dyDescent="0.35">
      <c r="A2178" s="160" t="s">
        <v>4889</v>
      </c>
      <c r="B2178" s="108" t="s">
        <v>3715</v>
      </c>
      <c r="C2178" s="109" t="s">
        <v>16</v>
      </c>
      <c r="D2178" s="109">
        <v>0</v>
      </c>
      <c r="E2178" s="126" t="s">
        <v>402</v>
      </c>
      <c r="F2178" s="127" t="str">
        <f t="shared" si="111"/>
        <v/>
      </c>
      <c r="G2178" s="128" t="e">
        <f>IF(A2178&lt;&gt;"",IF(AND(#REF!="Padrão",$H$4=#REF!),BDI!$B$17,IF(AND(#REF!="Padrão",$H$4=#REF!),BDI!#REF!,IF(AND(#REF!="Diferenciado",$H$4=#REF!),BDI!$E$17,IF(AND(#REF!="Diferenciado",$H$4=#REF!),BDI!#REF!,IF(#REF!="ZERO",0))))),"")</f>
        <v>#REF!</v>
      </c>
      <c r="H2178" s="129" t="str">
        <f t="shared" si="112"/>
        <v/>
      </c>
      <c r="I2178" s="127" t="str">
        <f t="shared" si="113"/>
        <v/>
      </c>
    </row>
    <row r="2179" spans="1:9" hidden="1" x14ac:dyDescent="0.35">
      <c r="A2179" s="160" t="s">
        <v>4890</v>
      </c>
      <c r="B2179" s="108" t="s">
        <v>7844</v>
      </c>
      <c r="C2179" s="109" t="s">
        <v>16</v>
      </c>
      <c r="D2179" s="109">
        <v>0</v>
      </c>
      <c r="E2179" s="126" t="s">
        <v>402</v>
      </c>
      <c r="F2179" s="127" t="str">
        <f t="shared" si="111"/>
        <v/>
      </c>
      <c r="G2179" s="128" t="e">
        <f>IF(A2179&lt;&gt;"",IF(AND(#REF!="Padrão",$H$4=#REF!),BDI!$B$17,IF(AND(#REF!="Padrão",$H$4=#REF!),BDI!#REF!,IF(AND(#REF!="Diferenciado",$H$4=#REF!),BDI!$E$17,IF(AND(#REF!="Diferenciado",$H$4=#REF!),BDI!#REF!,IF(#REF!="ZERO",0))))),"")</f>
        <v>#REF!</v>
      </c>
      <c r="H2179" s="129" t="str">
        <f t="shared" si="112"/>
        <v/>
      </c>
      <c r="I2179" s="127" t="str">
        <f t="shared" si="113"/>
        <v/>
      </c>
    </row>
    <row r="2180" spans="1:9" hidden="1" x14ac:dyDescent="0.35">
      <c r="A2180" s="160" t="s">
        <v>4891</v>
      </c>
      <c r="B2180" s="108" t="s">
        <v>7845</v>
      </c>
      <c r="C2180" s="109" t="s">
        <v>16</v>
      </c>
      <c r="D2180" s="109">
        <v>0</v>
      </c>
      <c r="E2180" s="126" t="s">
        <v>402</v>
      </c>
      <c r="F2180" s="127" t="str">
        <f t="shared" si="111"/>
        <v/>
      </c>
      <c r="G2180" s="128" t="e">
        <f>IF(A2180&lt;&gt;"",IF(AND(#REF!="Padrão",$H$4=#REF!),BDI!$B$17,IF(AND(#REF!="Padrão",$H$4=#REF!),BDI!#REF!,IF(AND(#REF!="Diferenciado",$H$4=#REF!),BDI!$E$17,IF(AND(#REF!="Diferenciado",$H$4=#REF!),BDI!#REF!,IF(#REF!="ZERO",0))))),"")</f>
        <v>#REF!</v>
      </c>
      <c r="H2180" s="129" t="str">
        <f t="shared" si="112"/>
        <v/>
      </c>
      <c r="I2180" s="127" t="str">
        <f t="shared" si="113"/>
        <v/>
      </c>
    </row>
    <row r="2181" spans="1:9" hidden="1" x14ac:dyDescent="0.35">
      <c r="A2181" s="160" t="s">
        <v>4892</v>
      </c>
      <c r="B2181" s="108" t="s">
        <v>3716</v>
      </c>
      <c r="C2181" s="109" t="s">
        <v>16</v>
      </c>
      <c r="D2181" s="109">
        <v>0</v>
      </c>
      <c r="E2181" s="126" t="s">
        <v>402</v>
      </c>
      <c r="F2181" s="127" t="str">
        <f t="shared" si="111"/>
        <v/>
      </c>
      <c r="G2181" s="128" t="e">
        <f>IF(A2181&lt;&gt;"",IF(AND(#REF!="Padrão",$H$4=#REF!),BDI!$B$17,IF(AND(#REF!="Padrão",$H$4=#REF!),BDI!#REF!,IF(AND(#REF!="Diferenciado",$H$4=#REF!),BDI!$E$17,IF(AND(#REF!="Diferenciado",$H$4=#REF!),BDI!#REF!,IF(#REF!="ZERO",0))))),"")</f>
        <v>#REF!</v>
      </c>
      <c r="H2181" s="129" t="str">
        <f t="shared" si="112"/>
        <v/>
      </c>
      <c r="I2181" s="127" t="str">
        <f t="shared" si="113"/>
        <v/>
      </c>
    </row>
    <row r="2182" spans="1:9" hidden="1" x14ac:dyDescent="0.35">
      <c r="A2182" s="160" t="s">
        <v>4893</v>
      </c>
      <c r="B2182" s="108" t="s">
        <v>3717</v>
      </c>
      <c r="C2182" s="109" t="s">
        <v>16</v>
      </c>
      <c r="D2182" s="109">
        <v>0</v>
      </c>
      <c r="E2182" s="126" t="s">
        <v>402</v>
      </c>
      <c r="F2182" s="127" t="str">
        <f t="shared" si="111"/>
        <v/>
      </c>
      <c r="G2182" s="128" t="e">
        <f>IF(A2182&lt;&gt;"",IF(AND(#REF!="Padrão",$H$4=#REF!),BDI!$B$17,IF(AND(#REF!="Padrão",$H$4=#REF!),BDI!#REF!,IF(AND(#REF!="Diferenciado",$H$4=#REF!),BDI!$E$17,IF(AND(#REF!="Diferenciado",$H$4=#REF!),BDI!#REF!,IF(#REF!="ZERO",0))))),"")</f>
        <v>#REF!</v>
      </c>
      <c r="H2182" s="129" t="str">
        <f t="shared" si="112"/>
        <v/>
      </c>
      <c r="I2182" s="127" t="str">
        <f t="shared" si="113"/>
        <v/>
      </c>
    </row>
    <row r="2183" spans="1:9" hidden="1" x14ac:dyDescent="0.35">
      <c r="A2183" s="160" t="s">
        <v>4894</v>
      </c>
      <c r="B2183" s="108" t="s">
        <v>3718</v>
      </c>
      <c r="C2183" s="109" t="s">
        <v>16</v>
      </c>
      <c r="D2183" s="109">
        <v>0</v>
      </c>
      <c r="E2183" s="126" t="s">
        <v>402</v>
      </c>
      <c r="F2183" s="127" t="str">
        <f t="shared" si="111"/>
        <v/>
      </c>
      <c r="G2183" s="128" t="e">
        <f>IF(A2183&lt;&gt;"",IF(AND(#REF!="Padrão",$H$4=#REF!),BDI!$B$17,IF(AND(#REF!="Padrão",$H$4=#REF!),BDI!#REF!,IF(AND(#REF!="Diferenciado",$H$4=#REF!),BDI!$E$17,IF(AND(#REF!="Diferenciado",$H$4=#REF!),BDI!#REF!,IF(#REF!="ZERO",0))))),"")</f>
        <v>#REF!</v>
      </c>
      <c r="H2183" s="129" t="str">
        <f t="shared" si="112"/>
        <v/>
      </c>
      <c r="I2183" s="127" t="str">
        <f t="shared" si="113"/>
        <v/>
      </c>
    </row>
    <row r="2184" spans="1:9" hidden="1" x14ac:dyDescent="0.35">
      <c r="A2184" s="160" t="s">
        <v>4895</v>
      </c>
      <c r="B2184" s="108" t="s">
        <v>3719</v>
      </c>
      <c r="C2184" s="109" t="s">
        <v>16</v>
      </c>
      <c r="D2184" s="109">
        <v>0</v>
      </c>
      <c r="E2184" s="126" t="s">
        <v>402</v>
      </c>
      <c r="F2184" s="127" t="str">
        <f t="shared" si="111"/>
        <v/>
      </c>
      <c r="G2184" s="128" t="e">
        <f>IF(A2184&lt;&gt;"",IF(AND(#REF!="Padrão",$H$4=#REF!),BDI!$B$17,IF(AND(#REF!="Padrão",$H$4=#REF!),BDI!#REF!,IF(AND(#REF!="Diferenciado",$H$4=#REF!),BDI!$E$17,IF(AND(#REF!="Diferenciado",$H$4=#REF!),BDI!#REF!,IF(#REF!="ZERO",0))))),"")</f>
        <v>#REF!</v>
      </c>
      <c r="H2184" s="129" t="str">
        <f t="shared" si="112"/>
        <v/>
      </c>
      <c r="I2184" s="127" t="str">
        <f t="shared" si="113"/>
        <v/>
      </c>
    </row>
    <row r="2185" spans="1:9" hidden="1" x14ac:dyDescent="0.35">
      <c r="A2185" s="160" t="s">
        <v>4896</v>
      </c>
      <c r="B2185" s="108" t="s">
        <v>3720</v>
      </c>
      <c r="C2185" s="109" t="s">
        <v>16</v>
      </c>
      <c r="D2185" s="109">
        <v>0</v>
      </c>
      <c r="E2185" s="126" t="s">
        <v>402</v>
      </c>
      <c r="F2185" s="127" t="str">
        <f t="shared" si="111"/>
        <v/>
      </c>
      <c r="G2185" s="128" t="e">
        <f>IF(A2185&lt;&gt;"",IF(AND(#REF!="Padrão",$H$4=#REF!),BDI!$B$17,IF(AND(#REF!="Padrão",$H$4=#REF!),BDI!#REF!,IF(AND(#REF!="Diferenciado",$H$4=#REF!),BDI!$E$17,IF(AND(#REF!="Diferenciado",$H$4=#REF!),BDI!#REF!,IF(#REF!="ZERO",0))))),"")</f>
        <v>#REF!</v>
      </c>
      <c r="H2185" s="129" t="str">
        <f t="shared" si="112"/>
        <v/>
      </c>
      <c r="I2185" s="127" t="str">
        <f t="shared" si="113"/>
        <v/>
      </c>
    </row>
    <row r="2186" spans="1:9" hidden="1" x14ac:dyDescent="0.35">
      <c r="A2186" s="160" t="s">
        <v>4897</v>
      </c>
      <c r="B2186" s="108" t="s">
        <v>3721</v>
      </c>
      <c r="C2186" s="109" t="s">
        <v>16</v>
      </c>
      <c r="D2186" s="109">
        <v>0</v>
      </c>
      <c r="E2186" s="126" t="s">
        <v>402</v>
      </c>
      <c r="F2186" s="127" t="str">
        <f t="shared" si="111"/>
        <v/>
      </c>
      <c r="G2186" s="128" t="e">
        <f>IF(A2186&lt;&gt;"",IF(AND(#REF!="Padrão",$H$4=#REF!),BDI!$B$17,IF(AND(#REF!="Padrão",$H$4=#REF!),BDI!#REF!,IF(AND(#REF!="Diferenciado",$H$4=#REF!),BDI!$E$17,IF(AND(#REF!="Diferenciado",$H$4=#REF!),BDI!#REF!,IF(#REF!="ZERO",0))))),"")</f>
        <v>#REF!</v>
      </c>
      <c r="H2186" s="129" t="str">
        <f t="shared" si="112"/>
        <v/>
      </c>
      <c r="I2186" s="127" t="str">
        <f t="shared" si="113"/>
        <v/>
      </c>
    </row>
    <row r="2187" spans="1:9" hidden="1" x14ac:dyDescent="0.35">
      <c r="A2187" s="160" t="s">
        <v>4898</v>
      </c>
      <c r="B2187" s="108" t="s">
        <v>3722</v>
      </c>
      <c r="C2187" s="109" t="s">
        <v>16</v>
      </c>
      <c r="D2187" s="109">
        <v>0</v>
      </c>
      <c r="E2187" s="126" t="s">
        <v>402</v>
      </c>
      <c r="F2187" s="127" t="str">
        <f t="shared" si="111"/>
        <v/>
      </c>
      <c r="G2187" s="128" t="e">
        <f>IF(A2187&lt;&gt;"",IF(AND(#REF!="Padrão",$H$4=#REF!),BDI!$B$17,IF(AND(#REF!="Padrão",$H$4=#REF!),BDI!#REF!,IF(AND(#REF!="Diferenciado",$H$4=#REF!),BDI!$E$17,IF(AND(#REF!="Diferenciado",$H$4=#REF!),BDI!#REF!,IF(#REF!="ZERO",0))))),"")</f>
        <v>#REF!</v>
      </c>
      <c r="H2187" s="129" t="str">
        <f t="shared" si="112"/>
        <v/>
      </c>
      <c r="I2187" s="127" t="str">
        <f t="shared" si="113"/>
        <v/>
      </c>
    </row>
    <row r="2188" spans="1:9" hidden="1" x14ac:dyDescent="0.35">
      <c r="A2188" s="160" t="s">
        <v>4899</v>
      </c>
      <c r="B2188" s="108" t="s">
        <v>3723</v>
      </c>
      <c r="C2188" s="109" t="s">
        <v>69</v>
      </c>
      <c r="D2188" s="109">
        <v>0</v>
      </c>
      <c r="E2188" s="126" t="s">
        <v>402</v>
      </c>
      <c r="F2188" s="127" t="str">
        <f t="shared" si="111"/>
        <v/>
      </c>
      <c r="G2188" s="128" t="e">
        <f>IF(A2188&lt;&gt;"",IF(AND(#REF!="Padrão",$H$4=#REF!),BDI!$B$17,IF(AND(#REF!="Padrão",$H$4=#REF!),BDI!#REF!,IF(AND(#REF!="Diferenciado",$H$4=#REF!),BDI!$E$17,IF(AND(#REF!="Diferenciado",$H$4=#REF!),BDI!#REF!,IF(#REF!="ZERO",0))))),"")</f>
        <v>#REF!</v>
      </c>
      <c r="H2188" s="129" t="str">
        <f t="shared" si="112"/>
        <v/>
      </c>
      <c r="I2188" s="127" t="str">
        <f t="shared" si="113"/>
        <v/>
      </c>
    </row>
    <row r="2189" spans="1:9" hidden="1" x14ac:dyDescent="0.35">
      <c r="A2189" s="160" t="s">
        <v>4900</v>
      </c>
      <c r="B2189" s="108" t="s">
        <v>3724</v>
      </c>
      <c r="C2189" s="109" t="s">
        <v>16</v>
      </c>
      <c r="D2189" s="109">
        <v>0</v>
      </c>
      <c r="E2189" s="126" t="s">
        <v>402</v>
      </c>
      <c r="F2189" s="127" t="str">
        <f t="shared" si="111"/>
        <v/>
      </c>
      <c r="G2189" s="128" t="e">
        <f>IF(A2189&lt;&gt;"",IF(AND(#REF!="Padrão",$H$4=#REF!),BDI!$B$17,IF(AND(#REF!="Padrão",$H$4=#REF!),BDI!#REF!,IF(AND(#REF!="Diferenciado",$H$4=#REF!),BDI!$E$17,IF(AND(#REF!="Diferenciado",$H$4=#REF!),BDI!#REF!,IF(#REF!="ZERO",0))))),"")</f>
        <v>#REF!</v>
      </c>
      <c r="H2189" s="129" t="str">
        <f t="shared" si="112"/>
        <v/>
      </c>
      <c r="I2189" s="127" t="str">
        <f t="shared" si="113"/>
        <v/>
      </c>
    </row>
    <row r="2190" spans="1:9" hidden="1" x14ac:dyDescent="0.35">
      <c r="A2190" s="160" t="s">
        <v>4901</v>
      </c>
      <c r="B2190" s="108" t="s">
        <v>3725</v>
      </c>
      <c r="C2190" s="109" t="s">
        <v>16</v>
      </c>
      <c r="D2190" s="109">
        <v>0</v>
      </c>
      <c r="E2190" s="126" t="s">
        <v>402</v>
      </c>
      <c r="F2190" s="127" t="str">
        <f t="shared" si="111"/>
        <v/>
      </c>
      <c r="G2190" s="128" t="e">
        <f>IF(A2190&lt;&gt;"",IF(AND(#REF!="Padrão",$H$4=#REF!),BDI!$B$17,IF(AND(#REF!="Padrão",$H$4=#REF!),BDI!#REF!,IF(AND(#REF!="Diferenciado",$H$4=#REF!),BDI!$E$17,IF(AND(#REF!="Diferenciado",$H$4=#REF!),BDI!#REF!,IF(#REF!="ZERO",0))))),"")</f>
        <v>#REF!</v>
      </c>
      <c r="H2190" s="129" t="str">
        <f t="shared" si="112"/>
        <v/>
      </c>
      <c r="I2190" s="127" t="str">
        <f t="shared" si="113"/>
        <v/>
      </c>
    </row>
    <row r="2191" spans="1:9" hidden="1" x14ac:dyDescent="0.35">
      <c r="A2191" s="160" t="s">
        <v>4902</v>
      </c>
      <c r="B2191" s="108" t="s">
        <v>3726</v>
      </c>
      <c r="C2191" s="109" t="s">
        <v>16</v>
      </c>
      <c r="D2191" s="109">
        <v>0</v>
      </c>
      <c r="E2191" s="126" t="s">
        <v>402</v>
      </c>
      <c r="F2191" s="127" t="str">
        <f t="shared" si="111"/>
        <v/>
      </c>
      <c r="G2191" s="128" t="e">
        <f>IF(A2191&lt;&gt;"",IF(AND(#REF!="Padrão",$H$4=#REF!),BDI!$B$17,IF(AND(#REF!="Padrão",$H$4=#REF!),BDI!#REF!,IF(AND(#REF!="Diferenciado",$H$4=#REF!),BDI!$E$17,IF(AND(#REF!="Diferenciado",$H$4=#REF!),BDI!#REF!,IF(#REF!="ZERO",0))))),"")</f>
        <v>#REF!</v>
      </c>
      <c r="H2191" s="129" t="str">
        <f t="shared" si="112"/>
        <v/>
      </c>
      <c r="I2191" s="127" t="str">
        <f t="shared" si="113"/>
        <v/>
      </c>
    </row>
    <row r="2192" spans="1:9" hidden="1" x14ac:dyDescent="0.35">
      <c r="A2192" s="160" t="s">
        <v>4903</v>
      </c>
      <c r="B2192" s="108" t="s">
        <v>3727</v>
      </c>
      <c r="C2192" s="109" t="s">
        <v>16</v>
      </c>
      <c r="D2192" s="109">
        <v>0</v>
      </c>
      <c r="E2192" s="126" t="s">
        <v>402</v>
      </c>
      <c r="F2192" s="127" t="str">
        <f t="shared" si="111"/>
        <v/>
      </c>
      <c r="G2192" s="128" t="e">
        <f>IF(A2192&lt;&gt;"",IF(AND(#REF!="Padrão",$H$4=#REF!),BDI!$B$17,IF(AND(#REF!="Padrão",$H$4=#REF!),BDI!#REF!,IF(AND(#REF!="Diferenciado",$H$4=#REF!),BDI!$E$17,IF(AND(#REF!="Diferenciado",$H$4=#REF!),BDI!#REF!,IF(#REF!="ZERO",0))))),"")</f>
        <v>#REF!</v>
      </c>
      <c r="H2192" s="129" t="str">
        <f t="shared" si="112"/>
        <v/>
      </c>
      <c r="I2192" s="127" t="str">
        <f t="shared" si="113"/>
        <v/>
      </c>
    </row>
    <row r="2193" spans="1:9" hidden="1" x14ac:dyDescent="0.35">
      <c r="A2193" s="160" t="s">
        <v>4904</v>
      </c>
      <c r="B2193" s="108" t="s">
        <v>3728</v>
      </c>
      <c r="C2193" s="109" t="s">
        <v>16</v>
      </c>
      <c r="D2193" s="109">
        <v>0</v>
      </c>
      <c r="E2193" s="126" t="s">
        <v>402</v>
      </c>
      <c r="F2193" s="127" t="str">
        <f t="shared" si="111"/>
        <v/>
      </c>
      <c r="G2193" s="128" t="e">
        <f>IF(A2193&lt;&gt;"",IF(AND(#REF!="Padrão",$H$4=#REF!),BDI!$B$17,IF(AND(#REF!="Padrão",$H$4=#REF!),BDI!#REF!,IF(AND(#REF!="Diferenciado",$H$4=#REF!),BDI!$E$17,IF(AND(#REF!="Diferenciado",$H$4=#REF!),BDI!#REF!,IF(#REF!="ZERO",0))))),"")</f>
        <v>#REF!</v>
      </c>
      <c r="H2193" s="129" t="str">
        <f t="shared" si="112"/>
        <v/>
      </c>
      <c r="I2193" s="127" t="str">
        <f t="shared" si="113"/>
        <v/>
      </c>
    </row>
    <row r="2194" spans="1:9" hidden="1" x14ac:dyDescent="0.35">
      <c r="A2194" s="160" t="s">
        <v>4905</v>
      </c>
      <c r="B2194" s="108" t="s">
        <v>3729</v>
      </c>
      <c r="C2194" s="109" t="s">
        <v>16</v>
      </c>
      <c r="D2194" s="109">
        <v>0</v>
      </c>
      <c r="E2194" s="126" t="s">
        <v>402</v>
      </c>
      <c r="F2194" s="127" t="str">
        <f t="shared" si="111"/>
        <v/>
      </c>
      <c r="G2194" s="128" t="e">
        <f>IF(A2194&lt;&gt;"",IF(AND(#REF!="Padrão",$H$4=#REF!),BDI!$B$17,IF(AND(#REF!="Padrão",$H$4=#REF!),BDI!#REF!,IF(AND(#REF!="Diferenciado",$H$4=#REF!),BDI!$E$17,IF(AND(#REF!="Diferenciado",$H$4=#REF!),BDI!#REF!,IF(#REF!="ZERO",0))))),"")</f>
        <v>#REF!</v>
      </c>
      <c r="H2194" s="129" t="str">
        <f t="shared" si="112"/>
        <v/>
      </c>
      <c r="I2194" s="127" t="str">
        <f t="shared" si="113"/>
        <v/>
      </c>
    </row>
    <row r="2195" spans="1:9" hidden="1" x14ac:dyDescent="0.35">
      <c r="A2195" s="160" t="s">
        <v>4906</v>
      </c>
      <c r="B2195" s="108" t="s">
        <v>3730</v>
      </c>
      <c r="C2195" s="109" t="s">
        <v>16</v>
      </c>
      <c r="D2195" s="109">
        <v>0</v>
      </c>
      <c r="E2195" s="126" t="s">
        <v>402</v>
      </c>
      <c r="F2195" s="127" t="str">
        <f t="shared" si="111"/>
        <v/>
      </c>
      <c r="G2195" s="128" t="e">
        <f>IF(A2195&lt;&gt;"",IF(AND(#REF!="Padrão",$H$4=#REF!),BDI!$B$17,IF(AND(#REF!="Padrão",$H$4=#REF!),BDI!#REF!,IF(AND(#REF!="Diferenciado",$H$4=#REF!),BDI!$E$17,IF(AND(#REF!="Diferenciado",$H$4=#REF!),BDI!#REF!,IF(#REF!="ZERO",0))))),"")</f>
        <v>#REF!</v>
      </c>
      <c r="H2195" s="129" t="str">
        <f t="shared" si="112"/>
        <v/>
      </c>
      <c r="I2195" s="127" t="str">
        <f t="shared" si="113"/>
        <v/>
      </c>
    </row>
    <row r="2196" spans="1:9" hidden="1" x14ac:dyDescent="0.35">
      <c r="A2196" s="160" t="s">
        <v>4907</v>
      </c>
      <c r="B2196" s="108" t="s">
        <v>3731</v>
      </c>
      <c r="C2196" s="109" t="s">
        <v>16</v>
      </c>
      <c r="D2196" s="109">
        <v>0</v>
      </c>
      <c r="E2196" s="126" t="s">
        <v>402</v>
      </c>
      <c r="F2196" s="127" t="str">
        <f t="shared" si="111"/>
        <v/>
      </c>
      <c r="G2196" s="128" t="e">
        <f>IF(A2196&lt;&gt;"",IF(AND(#REF!="Padrão",$H$4=#REF!),BDI!$B$17,IF(AND(#REF!="Padrão",$H$4=#REF!),BDI!#REF!,IF(AND(#REF!="Diferenciado",$H$4=#REF!),BDI!$E$17,IF(AND(#REF!="Diferenciado",$H$4=#REF!),BDI!#REF!,IF(#REF!="ZERO",0))))),"")</f>
        <v>#REF!</v>
      </c>
      <c r="H2196" s="129" t="str">
        <f t="shared" si="112"/>
        <v/>
      </c>
      <c r="I2196" s="127" t="str">
        <f t="shared" si="113"/>
        <v/>
      </c>
    </row>
    <row r="2197" spans="1:9" hidden="1" x14ac:dyDescent="0.35">
      <c r="A2197" s="160" t="s">
        <v>4908</v>
      </c>
      <c r="B2197" s="108" t="s">
        <v>3732</v>
      </c>
      <c r="C2197" s="109" t="s">
        <v>16</v>
      </c>
      <c r="D2197" s="109">
        <v>0</v>
      </c>
      <c r="E2197" s="126" t="s">
        <v>402</v>
      </c>
      <c r="F2197" s="127" t="str">
        <f t="shared" si="111"/>
        <v/>
      </c>
      <c r="G2197" s="128" t="e">
        <f>IF(A2197&lt;&gt;"",IF(AND(#REF!="Padrão",$H$4=#REF!),BDI!$B$17,IF(AND(#REF!="Padrão",$H$4=#REF!),BDI!#REF!,IF(AND(#REF!="Diferenciado",$H$4=#REF!),BDI!$E$17,IF(AND(#REF!="Diferenciado",$H$4=#REF!),BDI!#REF!,IF(#REF!="ZERO",0))))),"")</f>
        <v>#REF!</v>
      </c>
      <c r="H2197" s="129" t="str">
        <f t="shared" si="112"/>
        <v/>
      </c>
      <c r="I2197" s="127" t="str">
        <f t="shared" si="113"/>
        <v/>
      </c>
    </row>
    <row r="2198" spans="1:9" hidden="1" x14ac:dyDescent="0.35">
      <c r="A2198" s="160" t="s">
        <v>4909</v>
      </c>
      <c r="B2198" s="108" t="s">
        <v>7821</v>
      </c>
      <c r="C2198" s="109" t="s">
        <v>16</v>
      </c>
      <c r="D2198" s="109">
        <v>0</v>
      </c>
      <c r="E2198" s="126" t="s">
        <v>402</v>
      </c>
      <c r="F2198" s="127" t="str">
        <f t="shared" si="111"/>
        <v/>
      </c>
      <c r="G2198" s="128" t="e">
        <f>IF(A2198&lt;&gt;"",IF(AND(#REF!="Padrão",$H$4=#REF!),BDI!$B$17,IF(AND(#REF!="Padrão",$H$4=#REF!),BDI!#REF!,IF(AND(#REF!="Diferenciado",$H$4=#REF!),BDI!$E$17,IF(AND(#REF!="Diferenciado",$H$4=#REF!),BDI!#REF!,IF(#REF!="ZERO",0))))),"")</f>
        <v>#REF!</v>
      </c>
      <c r="H2198" s="129" t="str">
        <f t="shared" si="112"/>
        <v/>
      </c>
      <c r="I2198" s="127" t="str">
        <f t="shared" si="113"/>
        <v/>
      </c>
    </row>
    <row r="2199" spans="1:9" hidden="1" x14ac:dyDescent="0.35">
      <c r="A2199" s="160" t="s">
        <v>4910</v>
      </c>
      <c r="B2199" s="108" t="s">
        <v>7822</v>
      </c>
      <c r="C2199" s="109" t="s">
        <v>16</v>
      </c>
      <c r="D2199" s="109">
        <v>0</v>
      </c>
      <c r="E2199" s="126" t="s">
        <v>402</v>
      </c>
      <c r="F2199" s="127" t="str">
        <f t="shared" si="111"/>
        <v/>
      </c>
      <c r="G2199" s="128" t="e">
        <f>IF(A2199&lt;&gt;"",IF(AND(#REF!="Padrão",$H$4=#REF!),BDI!$B$17,IF(AND(#REF!="Padrão",$H$4=#REF!),BDI!#REF!,IF(AND(#REF!="Diferenciado",$H$4=#REF!),BDI!$E$17,IF(AND(#REF!="Diferenciado",$H$4=#REF!),BDI!#REF!,IF(#REF!="ZERO",0))))),"")</f>
        <v>#REF!</v>
      </c>
      <c r="H2199" s="129" t="str">
        <f t="shared" si="112"/>
        <v/>
      </c>
      <c r="I2199" s="127" t="str">
        <f t="shared" si="113"/>
        <v/>
      </c>
    </row>
    <row r="2200" spans="1:9" hidden="1" x14ac:dyDescent="0.35">
      <c r="A2200" s="160" t="s">
        <v>4911</v>
      </c>
      <c r="B2200" s="108" t="s">
        <v>7823</v>
      </c>
      <c r="C2200" s="109" t="s">
        <v>16</v>
      </c>
      <c r="D2200" s="109">
        <v>0</v>
      </c>
      <c r="E2200" s="126" t="s">
        <v>402</v>
      </c>
      <c r="F2200" s="127" t="str">
        <f t="shared" si="111"/>
        <v/>
      </c>
      <c r="G2200" s="128" t="e">
        <f>IF(A2200&lt;&gt;"",IF(AND(#REF!="Padrão",$H$4=#REF!),BDI!$B$17,IF(AND(#REF!="Padrão",$H$4=#REF!),BDI!#REF!,IF(AND(#REF!="Diferenciado",$H$4=#REF!),BDI!$E$17,IF(AND(#REF!="Diferenciado",$H$4=#REF!),BDI!#REF!,IF(#REF!="ZERO",0))))),"")</f>
        <v>#REF!</v>
      </c>
      <c r="H2200" s="129" t="str">
        <f t="shared" si="112"/>
        <v/>
      </c>
      <c r="I2200" s="127" t="str">
        <f t="shared" si="113"/>
        <v/>
      </c>
    </row>
    <row r="2201" spans="1:9" hidden="1" x14ac:dyDescent="0.35">
      <c r="A2201" s="160" t="s">
        <v>4912</v>
      </c>
      <c r="B2201" s="108" t="s">
        <v>7824</v>
      </c>
      <c r="C2201" s="109" t="s">
        <v>16</v>
      </c>
      <c r="D2201" s="109">
        <v>0</v>
      </c>
      <c r="E2201" s="126" t="s">
        <v>402</v>
      </c>
      <c r="F2201" s="127" t="str">
        <f t="shared" si="111"/>
        <v/>
      </c>
      <c r="G2201" s="128" t="e">
        <f>IF(A2201&lt;&gt;"",IF(AND(#REF!="Padrão",$H$4=#REF!),BDI!$B$17,IF(AND(#REF!="Padrão",$H$4=#REF!),BDI!#REF!,IF(AND(#REF!="Diferenciado",$H$4=#REF!),BDI!$E$17,IF(AND(#REF!="Diferenciado",$H$4=#REF!),BDI!#REF!,IF(#REF!="ZERO",0))))),"")</f>
        <v>#REF!</v>
      </c>
      <c r="H2201" s="129" t="str">
        <f t="shared" si="112"/>
        <v/>
      </c>
      <c r="I2201" s="127" t="str">
        <f t="shared" si="113"/>
        <v/>
      </c>
    </row>
    <row r="2202" spans="1:9" hidden="1" x14ac:dyDescent="0.35">
      <c r="A2202" s="160" t="s">
        <v>4913</v>
      </c>
      <c r="B2202" s="108" t="s">
        <v>7825</v>
      </c>
      <c r="C2202" s="109" t="s">
        <v>16</v>
      </c>
      <c r="D2202" s="109">
        <v>0</v>
      </c>
      <c r="E2202" s="126" t="s">
        <v>402</v>
      </c>
      <c r="F2202" s="127" t="str">
        <f t="shared" si="111"/>
        <v/>
      </c>
      <c r="G2202" s="128" t="e">
        <f>IF(A2202&lt;&gt;"",IF(AND(#REF!="Padrão",$H$4=#REF!),BDI!$B$17,IF(AND(#REF!="Padrão",$H$4=#REF!),BDI!#REF!,IF(AND(#REF!="Diferenciado",$H$4=#REF!),BDI!$E$17,IF(AND(#REF!="Diferenciado",$H$4=#REF!),BDI!#REF!,IF(#REF!="ZERO",0))))),"")</f>
        <v>#REF!</v>
      </c>
      <c r="H2202" s="129" t="str">
        <f t="shared" si="112"/>
        <v/>
      </c>
      <c r="I2202" s="127" t="str">
        <f t="shared" si="113"/>
        <v/>
      </c>
    </row>
    <row r="2203" spans="1:9" hidden="1" x14ac:dyDescent="0.35">
      <c r="A2203" s="160" t="s">
        <v>4914</v>
      </c>
      <c r="B2203" s="108" t="s">
        <v>7826</v>
      </c>
      <c r="C2203" s="109" t="s">
        <v>16</v>
      </c>
      <c r="D2203" s="109">
        <v>0</v>
      </c>
      <c r="E2203" s="126" t="s">
        <v>402</v>
      </c>
      <c r="F2203" s="127" t="str">
        <f t="shared" si="111"/>
        <v/>
      </c>
      <c r="G2203" s="128" t="e">
        <f>IF(A2203&lt;&gt;"",IF(AND(#REF!="Padrão",$H$4=#REF!),BDI!$B$17,IF(AND(#REF!="Padrão",$H$4=#REF!),BDI!#REF!,IF(AND(#REF!="Diferenciado",$H$4=#REF!),BDI!$E$17,IF(AND(#REF!="Diferenciado",$H$4=#REF!),BDI!#REF!,IF(#REF!="ZERO",0))))),"")</f>
        <v>#REF!</v>
      </c>
      <c r="H2203" s="129" t="str">
        <f t="shared" si="112"/>
        <v/>
      </c>
      <c r="I2203" s="127" t="str">
        <f t="shared" si="113"/>
        <v/>
      </c>
    </row>
    <row r="2204" spans="1:9" hidden="1" x14ac:dyDescent="0.35">
      <c r="A2204" s="160" t="s">
        <v>4915</v>
      </c>
      <c r="B2204" s="108" t="s">
        <v>7827</v>
      </c>
      <c r="C2204" s="109" t="s">
        <v>16</v>
      </c>
      <c r="D2204" s="109">
        <v>0</v>
      </c>
      <c r="E2204" s="126" t="s">
        <v>402</v>
      </c>
      <c r="F2204" s="127" t="str">
        <f t="shared" si="111"/>
        <v/>
      </c>
      <c r="G2204" s="128" t="e">
        <f>IF(A2204&lt;&gt;"",IF(AND(#REF!="Padrão",$H$4=#REF!),BDI!$B$17,IF(AND(#REF!="Padrão",$H$4=#REF!),BDI!#REF!,IF(AND(#REF!="Diferenciado",$H$4=#REF!),BDI!$E$17,IF(AND(#REF!="Diferenciado",$H$4=#REF!),BDI!#REF!,IF(#REF!="ZERO",0))))),"")</f>
        <v>#REF!</v>
      </c>
      <c r="H2204" s="129" t="str">
        <f t="shared" si="112"/>
        <v/>
      </c>
      <c r="I2204" s="127" t="str">
        <f t="shared" si="113"/>
        <v/>
      </c>
    </row>
    <row r="2205" spans="1:9" hidden="1" x14ac:dyDescent="0.35">
      <c r="A2205" s="160" t="s">
        <v>4916</v>
      </c>
      <c r="B2205" s="108" t="s">
        <v>7828</v>
      </c>
      <c r="C2205" s="109" t="s">
        <v>16</v>
      </c>
      <c r="D2205" s="109">
        <v>0</v>
      </c>
      <c r="E2205" s="126" t="s">
        <v>402</v>
      </c>
      <c r="F2205" s="127" t="str">
        <f t="shared" si="111"/>
        <v/>
      </c>
      <c r="G2205" s="128" t="e">
        <f>IF(A2205&lt;&gt;"",IF(AND(#REF!="Padrão",$H$4=#REF!),BDI!$B$17,IF(AND(#REF!="Padrão",$H$4=#REF!),BDI!#REF!,IF(AND(#REF!="Diferenciado",$H$4=#REF!),BDI!$E$17,IF(AND(#REF!="Diferenciado",$H$4=#REF!),BDI!#REF!,IF(#REF!="ZERO",0))))),"")</f>
        <v>#REF!</v>
      </c>
      <c r="H2205" s="129" t="str">
        <f t="shared" si="112"/>
        <v/>
      </c>
      <c r="I2205" s="127" t="str">
        <f t="shared" si="113"/>
        <v/>
      </c>
    </row>
    <row r="2206" spans="1:9" hidden="1" x14ac:dyDescent="0.35">
      <c r="A2206" s="160" t="s">
        <v>4917</v>
      </c>
      <c r="B2206" s="108" t="s">
        <v>7829</v>
      </c>
      <c r="C2206" s="109" t="s">
        <v>16</v>
      </c>
      <c r="D2206" s="109">
        <v>0</v>
      </c>
      <c r="E2206" s="126" t="s">
        <v>402</v>
      </c>
      <c r="F2206" s="127" t="str">
        <f t="shared" si="111"/>
        <v/>
      </c>
      <c r="G2206" s="128" t="e">
        <f>IF(A2206&lt;&gt;"",IF(AND(#REF!="Padrão",$H$4=#REF!),BDI!$B$17,IF(AND(#REF!="Padrão",$H$4=#REF!),BDI!#REF!,IF(AND(#REF!="Diferenciado",$H$4=#REF!),BDI!$E$17,IF(AND(#REF!="Diferenciado",$H$4=#REF!),BDI!#REF!,IF(#REF!="ZERO",0))))),"")</f>
        <v>#REF!</v>
      </c>
      <c r="H2206" s="129" t="str">
        <f t="shared" si="112"/>
        <v/>
      </c>
      <c r="I2206" s="127" t="str">
        <f t="shared" si="113"/>
        <v/>
      </c>
    </row>
    <row r="2207" spans="1:9" hidden="1" x14ac:dyDescent="0.35">
      <c r="A2207" s="160" t="s">
        <v>4918</v>
      </c>
      <c r="B2207" s="108" t="s">
        <v>7830</v>
      </c>
      <c r="C2207" s="109" t="s">
        <v>16</v>
      </c>
      <c r="D2207" s="109">
        <v>0</v>
      </c>
      <c r="E2207" s="126" t="s">
        <v>402</v>
      </c>
      <c r="F2207" s="127" t="str">
        <f t="shared" si="111"/>
        <v/>
      </c>
      <c r="G2207" s="128" t="e">
        <f>IF(A2207&lt;&gt;"",IF(AND(#REF!="Padrão",$H$4=#REF!),BDI!$B$17,IF(AND(#REF!="Padrão",$H$4=#REF!),BDI!#REF!,IF(AND(#REF!="Diferenciado",$H$4=#REF!),BDI!$E$17,IF(AND(#REF!="Diferenciado",$H$4=#REF!),BDI!#REF!,IF(#REF!="ZERO",0))))),"")</f>
        <v>#REF!</v>
      </c>
      <c r="H2207" s="129" t="str">
        <f t="shared" si="112"/>
        <v/>
      </c>
      <c r="I2207" s="127" t="str">
        <f t="shared" si="113"/>
        <v/>
      </c>
    </row>
    <row r="2208" spans="1:9" hidden="1" x14ac:dyDescent="0.35">
      <c r="A2208" s="160" t="s">
        <v>4919</v>
      </c>
      <c r="B2208" s="108" t="s">
        <v>7831</v>
      </c>
      <c r="C2208" s="109" t="s">
        <v>16</v>
      </c>
      <c r="D2208" s="109">
        <v>0</v>
      </c>
      <c r="E2208" s="126" t="s">
        <v>402</v>
      </c>
      <c r="F2208" s="127" t="str">
        <f t="shared" si="111"/>
        <v/>
      </c>
      <c r="G2208" s="128" t="e">
        <f>IF(A2208&lt;&gt;"",IF(AND(#REF!="Padrão",$H$4=#REF!),BDI!$B$17,IF(AND(#REF!="Padrão",$H$4=#REF!),BDI!#REF!,IF(AND(#REF!="Diferenciado",$H$4=#REF!),BDI!$E$17,IF(AND(#REF!="Diferenciado",$H$4=#REF!),BDI!#REF!,IF(#REF!="ZERO",0))))),"")</f>
        <v>#REF!</v>
      </c>
      <c r="H2208" s="129" t="str">
        <f t="shared" si="112"/>
        <v/>
      </c>
      <c r="I2208" s="127" t="str">
        <f t="shared" si="113"/>
        <v/>
      </c>
    </row>
    <row r="2209" spans="1:9" hidden="1" x14ac:dyDescent="0.35">
      <c r="A2209" s="160" t="s">
        <v>4920</v>
      </c>
      <c r="B2209" s="108" t="s">
        <v>7832</v>
      </c>
      <c r="C2209" s="109" t="s">
        <v>16</v>
      </c>
      <c r="D2209" s="109">
        <v>0</v>
      </c>
      <c r="E2209" s="126" t="s">
        <v>402</v>
      </c>
      <c r="F2209" s="127" t="str">
        <f t="shared" si="111"/>
        <v/>
      </c>
      <c r="G2209" s="128" t="e">
        <f>IF(A2209&lt;&gt;"",IF(AND(#REF!="Padrão",$H$4=#REF!),BDI!$B$17,IF(AND(#REF!="Padrão",$H$4=#REF!),BDI!#REF!,IF(AND(#REF!="Diferenciado",$H$4=#REF!),BDI!$E$17,IF(AND(#REF!="Diferenciado",$H$4=#REF!),BDI!#REF!,IF(#REF!="ZERO",0))))),"")</f>
        <v>#REF!</v>
      </c>
      <c r="H2209" s="129" t="str">
        <f t="shared" si="112"/>
        <v/>
      </c>
      <c r="I2209" s="127" t="str">
        <f t="shared" si="113"/>
        <v/>
      </c>
    </row>
    <row r="2210" spans="1:9" hidden="1" x14ac:dyDescent="0.35">
      <c r="A2210" s="160" t="s">
        <v>4921</v>
      </c>
      <c r="B2210" s="108" t="s">
        <v>7833</v>
      </c>
      <c r="C2210" s="109" t="s">
        <v>16</v>
      </c>
      <c r="D2210" s="109">
        <v>0</v>
      </c>
      <c r="E2210" s="126" t="s">
        <v>402</v>
      </c>
      <c r="F2210" s="127" t="str">
        <f t="shared" si="111"/>
        <v/>
      </c>
      <c r="G2210" s="128" t="e">
        <f>IF(A2210&lt;&gt;"",IF(AND(#REF!="Padrão",$H$4=#REF!),BDI!$B$17,IF(AND(#REF!="Padrão",$H$4=#REF!),BDI!#REF!,IF(AND(#REF!="Diferenciado",$H$4=#REF!),BDI!$E$17,IF(AND(#REF!="Diferenciado",$H$4=#REF!),BDI!#REF!,IF(#REF!="ZERO",0))))),"")</f>
        <v>#REF!</v>
      </c>
      <c r="H2210" s="129" t="str">
        <f t="shared" si="112"/>
        <v/>
      </c>
      <c r="I2210" s="127" t="str">
        <f t="shared" si="113"/>
        <v/>
      </c>
    </row>
    <row r="2211" spans="1:9" hidden="1" x14ac:dyDescent="0.35">
      <c r="A2211" s="160" t="s">
        <v>4922</v>
      </c>
      <c r="B2211" s="108" t="s">
        <v>7834</v>
      </c>
      <c r="C2211" s="109" t="s">
        <v>16</v>
      </c>
      <c r="D2211" s="109">
        <v>0</v>
      </c>
      <c r="E2211" s="126" t="s">
        <v>402</v>
      </c>
      <c r="F2211" s="127" t="str">
        <f t="shared" si="111"/>
        <v/>
      </c>
      <c r="G2211" s="128" t="e">
        <f>IF(A2211&lt;&gt;"",IF(AND(#REF!="Padrão",$H$4=#REF!),BDI!$B$17,IF(AND(#REF!="Padrão",$H$4=#REF!),BDI!#REF!,IF(AND(#REF!="Diferenciado",$H$4=#REF!),BDI!$E$17,IF(AND(#REF!="Diferenciado",$H$4=#REF!),BDI!#REF!,IF(#REF!="ZERO",0))))),"")</f>
        <v>#REF!</v>
      </c>
      <c r="H2211" s="129" t="str">
        <f t="shared" si="112"/>
        <v/>
      </c>
      <c r="I2211" s="127" t="str">
        <f t="shared" si="113"/>
        <v/>
      </c>
    </row>
    <row r="2212" spans="1:9" hidden="1" x14ac:dyDescent="0.35">
      <c r="A2212" s="160" t="s">
        <v>4923</v>
      </c>
      <c r="B2212" s="108" t="s">
        <v>7835</v>
      </c>
      <c r="C2212" s="109" t="s">
        <v>16</v>
      </c>
      <c r="D2212" s="109">
        <v>0</v>
      </c>
      <c r="E2212" s="126" t="s">
        <v>402</v>
      </c>
      <c r="F2212" s="127" t="str">
        <f t="shared" si="111"/>
        <v/>
      </c>
      <c r="G2212" s="128" t="e">
        <f>IF(A2212&lt;&gt;"",IF(AND(#REF!="Padrão",$H$4=#REF!),BDI!$B$17,IF(AND(#REF!="Padrão",$H$4=#REF!),BDI!#REF!,IF(AND(#REF!="Diferenciado",$H$4=#REF!),BDI!$E$17,IF(AND(#REF!="Diferenciado",$H$4=#REF!),BDI!#REF!,IF(#REF!="ZERO",0))))),"")</f>
        <v>#REF!</v>
      </c>
      <c r="H2212" s="129" t="str">
        <f t="shared" si="112"/>
        <v/>
      </c>
      <c r="I2212" s="127" t="str">
        <f t="shared" si="113"/>
        <v/>
      </c>
    </row>
    <row r="2213" spans="1:9" hidden="1" x14ac:dyDescent="0.35">
      <c r="A2213" s="160" t="s">
        <v>4924</v>
      </c>
      <c r="B2213" s="108" t="s">
        <v>7836</v>
      </c>
      <c r="C2213" s="109" t="s">
        <v>16</v>
      </c>
      <c r="D2213" s="109">
        <v>0</v>
      </c>
      <c r="E2213" s="126" t="s">
        <v>402</v>
      </c>
      <c r="F2213" s="127" t="str">
        <f t="shared" si="111"/>
        <v/>
      </c>
      <c r="G2213" s="128" t="e">
        <f>IF(A2213&lt;&gt;"",IF(AND(#REF!="Padrão",$H$4=#REF!),BDI!$B$17,IF(AND(#REF!="Padrão",$H$4=#REF!),BDI!#REF!,IF(AND(#REF!="Diferenciado",$H$4=#REF!),BDI!$E$17,IF(AND(#REF!="Diferenciado",$H$4=#REF!),BDI!#REF!,IF(#REF!="ZERO",0))))),"")</f>
        <v>#REF!</v>
      </c>
      <c r="H2213" s="129" t="str">
        <f t="shared" si="112"/>
        <v/>
      </c>
      <c r="I2213" s="127" t="str">
        <f t="shared" si="113"/>
        <v/>
      </c>
    </row>
    <row r="2214" spans="1:9" hidden="1" x14ac:dyDescent="0.35">
      <c r="A2214" s="160" t="s">
        <v>4925</v>
      </c>
      <c r="B2214" s="108" t="s">
        <v>7837</v>
      </c>
      <c r="C2214" s="109" t="s">
        <v>16</v>
      </c>
      <c r="D2214" s="109">
        <v>0</v>
      </c>
      <c r="E2214" s="126" t="s">
        <v>402</v>
      </c>
      <c r="F2214" s="127" t="str">
        <f t="shared" si="111"/>
        <v/>
      </c>
      <c r="G2214" s="128" t="e">
        <f>IF(A2214&lt;&gt;"",IF(AND(#REF!="Padrão",$H$4=#REF!),BDI!$B$17,IF(AND(#REF!="Padrão",$H$4=#REF!),BDI!#REF!,IF(AND(#REF!="Diferenciado",$H$4=#REF!),BDI!$E$17,IF(AND(#REF!="Diferenciado",$H$4=#REF!),BDI!#REF!,IF(#REF!="ZERO",0))))),"")</f>
        <v>#REF!</v>
      </c>
      <c r="H2214" s="129" t="str">
        <f t="shared" si="112"/>
        <v/>
      </c>
      <c r="I2214" s="127" t="str">
        <f t="shared" si="113"/>
        <v/>
      </c>
    </row>
    <row r="2215" spans="1:9" hidden="1" x14ac:dyDescent="0.35">
      <c r="A2215" s="160" t="s">
        <v>4926</v>
      </c>
      <c r="B2215" s="108" t="s">
        <v>7838</v>
      </c>
      <c r="C2215" s="109" t="s">
        <v>16</v>
      </c>
      <c r="D2215" s="109">
        <v>0</v>
      </c>
      <c r="E2215" s="126" t="s">
        <v>402</v>
      </c>
      <c r="F2215" s="127" t="str">
        <f t="shared" si="111"/>
        <v/>
      </c>
      <c r="G2215" s="128" t="e">
        <f>IF(A2215&lt;&gt;"",IF(AND(#REF!="Padrão",$H$4=#REF!),BDI!$B$17,IF(AND(#REF!="Padrão",$H$4=#REF!),BDI!#REF!,IF(AND(#REF!="Diferenciado",$H$4=#REF!),BDI!$E$17,IF(AND(#REF!="Diferenciado",$H$4=#REF!),BDI!#REF!,IF(#REF!="ZERO",0))))),"")</f>
        <v>#REF!</v>
      </c>
      <c r="H2215" s="129" t="str">
        <f t="shared" si="112"/>
        <v/>
      </c>
      <c r="I2215" s="127" t="str">
        <f t="shared" si="113"/>
        <v/>
      </c>
    </row>
    <row r="2216" spans="1:9" hidden="1" x14ac:dyDescent="0.35">
      <c r="A2216" s="160" t="s">
        <v>4927</v>
      </c>
      <c r="B2216" s="108" t="s">
        <v>7839</v>
      </c>
      <c r="C2216" s="109" t="s">
        <v>16</v>
      </c>
      <c r="D2216" s="109">
        <v>0</v>
      </c>
      <c r="E2216" s="126" t="s">
        <v>402</v>
      </c>
      <c r="F2216" s="127" t="str">
        <f t="shared" si="111"/>
        <v/>
      </c>
      <c r="G2216" s="128" t="e">
        <f>IF(A2216&lt;&gt;"",IF(AND(#REF!="Padrão",$H$4=#REF!),BDI!$B$17,IF(AND(#REF!="Padrão",$H$4=#REF!),BDI!#REF!,IF(AND(#REF!="Diferenciado",$H$4=#REF!),BDI!$E$17,IF(AND(#REF!="Diferenciado",$H$4=#REF!),BDI!#REF!,IF(#REF!="ZERO",0))))),"")</f>
        <v>#REF!</v>
      </c>
      <c r="H2216" s="129" t="str">
        <f t="shared" si="112"/>
        <v/>
      </c>
      <c r="I2216" s="127" t="str">
        <f t="shared" si="113"/>
        <v/>
      </c>
    </row>
    <row r="2217" spans="1:9" hidden="1" x14ac:dyDescent="0.35">
      <c r="A2217" s="160" t="s">
        <v>4928</v>
      </c>
      <c r="B2217" s="108" t="s">
        <v>3733</v>
      </c>
      <c r="C2217" s="109" t="s">
        <v>16</v>
      </c>
      <c r="D2217" s="109">
        <v>0</v>
      </c>
      <c r="E2217" s="126">
        <f ca="1">OFFSET(INDEX(Composições!A:J,MATCH(Orçamentária!A2217,Composições!A:A,0),8),2,0)</f>
        <v>0</v>
      </c>
      <c r="F2217" s="127">
        <f t="shared" ca="1" si="111"/>
        <v>0</v>
      </c>
      <c r="G2217" s="128" t="e">
        <f>IF(A2217&lt;&gt;"",IF(AND(#REF!="Padrão",$H$4=#REF!),BDI!$B$17,IF(AND(#REF!="Padrão",$H$4=#REF!),BDI!#REF!,IF(AND(#REF!="Diferenciado",$H$4=#REF!),BDI!$E$17,IF(AND(#REF!="Diferenciado",$H$4=#REF!),BDI!#REF!,IF(#REF!="ZERO",0))))),"")</f>
        <v>#REF!</v>
      </c>
      <c r="H2217" s="129" t="e">
        <f t="shared" ca="1" si="112"/>
        <v>#REF!</v>
      </c>
      <c r="I2217" s="127" t="e">
        <f t="shared" ca="1" si="113"/>
        <v>#REF!</v>
      </c>
    </row>
    <row r="2218" spans="1:9" hidden="1" x14ac:dyDescent="0.35">
      <c r="A2218" s="160" t="s">
        <v>4929</v>
      </c>
      <c r="B2218" s="108" t="s">
        <v>3734</v>
      </c>
      <c r="C2218" s="109" t="s">
        <v>16</v>
      </c>
      <c r="D2218" s="109">
        <v>0</v>
      </c>
      <c r="E2218" s="126">
        <f ca="1">OFFSET(INDEX(Composições!A:J,MATCH(Orçamentária!A2218,Composições!A:A,0),8),2,0)</f>
        <v>0</v>
      </c>
      <c r="F2218" s="127">
        <f t="shared" ca="1" si="111"/>
        <v>0</v>
      </c>
      <c r="G2218" s="128" t="e">
        <f>IF(A2218&lt;&gt;"",IF(AND(#REF!="Padrão",$H$4=#REF!),BDI!$B$17,IF(AND(#REF!="Padrão",$H$4=#REF!),BDI!#REF!,IF(AND(#REF!="Diferenciado",$H$4=#REF!),BDI!$E$17,IF(AND(#REF!="Diferenciado",$H$4=#REF!),BDI!#REF!,IF(#REF!="ZERO",0))))),"")</f>
        <v>#REF!</v>
      </c>
      <c r="H2218" s="129" t="e">
        <f t="shared" ca="1" si="112"/>
        <v>#REF!</v>
      </c>
      <c r="I2218" s="127" t="e">
        <f t="shared" ca="1" si="113"/>
        <v>#REF!</v>
      </c>
    </row>
    <row r="2219" spans="1:9" hidden="1" x14ac:dyDescent="0.35">
      <c r="A2219" s="160" t="s">
        <v>4930</v>
      </c>
      <c r="B2219" s="108" t="s">
        <v>3735</v>
      </c>
      <c r="C2219" s="109" t="s">
        <v>16</v>
      </c>
      <c r="D2219" s="109">
        <v>0</v>
      </c>
      <c r="E2219" s="126">
        <f ca="1">OFFSET(INDEX(Composições!A:J,MATCH(Orçamentária!A2219,Composições!A:A,0),8),2,0)</f>
        <v>0</v>
      </c>
      <c r="F2219" s="127">
        <f t="shared" ca="1" si="111"/>
        <v>0</v>
      </c>
      <c r="G2219" s="128" t="e">
        <f>IF(A2219&lt;&gt;"",IF(AND(#REF!="Padrão",$H$4=#REF!),BDI!$B$17,IF(AND(#REF!="Padrão",$H$4=#REF!),BDI!#REF!,IF(AND(#REF!="Diferenciado",$H$4=#REF!),BDI!$E$17,IF(AND(#REF!="Diferenciado",$H$4=#REF!),BDI!#REF!,IF(#REF!="ZERO",0))))),"")</f>
        <v>#REF!</v>
      </c>
      <c r="H2219" s="129" t="e">
        <f t="shared" ca="1" si="112"/>
        <v>#REF!</v>
      </c>
      <c r="I2219" s="127" t="e">
        <f t="shared" ca="1" si="113"/>
        <v>#REF!</v>
      </c>
    </row>
    <row r="2220" spans="1:9" hidden="1" x14ac:dyDescent="0.35">
      <c r="A2220" s="160" t="s">
        <v>4931</v>
      </c>
      <c r="B2220" s="108" t="s">
        <v>7840</v>
      </c>
      <c r="C2220" s="109" t="s">
        <v>16</v>
      </c>
      <c r="D2220" s="109">
        <v>0</v>
      </c>
      <c r="E2220" s="126" t="s">
        <v>402</v>
      </c>
      <c r="F2220" s="127" t="str">
        <f t="shared" si="111"/>
        <v/>
      </c>
      <c r="G2220" s="128" t="e">
        <f>IF(A2220&lt;&gt;"",IF(AND(#REF!="Padrão",$H$4=#REF!),BDI!$B$17,IF(AND(#REF!="Padrão",$H$4=#REF!),BDI!#REF!,IF(AND(#REF!="Diferenciado",$H$4=#REF!),BDI!$E$17,IF(AND(#REF!="Diferenciado",$H$4=#REF!),BDI!#REF!,IF(#REF!="ZERO",0))))),"")</f>
        <v>#REF!</v>
      </c>
      <c r="H2220" s="129" t="str">
        <f t="shared" si="112"/>
        <v/>
      </c>
      <c r="I2220" s="127" t="str">
        <f t="shared" si="113"/>
        <v/>
      </c>
    </row>
    <row r="2221" spans="1:9" hidden="1" x14ac:dyDescent="0.35">
      <c r="A2221" s="160" t="s">
        <v>4932</v>
      </c>
      <c r="B2221" s="108" t="s">
        <v>7841</v>
      </c>
      <c r="C2221" s="109" t="s">
        <v>16</v>
      </c>
      <c r="D2221" s="109">
        <v>0</v>
      </c>
      <c r="E2221" s="126" t="s">
        <v>402</v>
      </c>
      <c r="F2221" s="127" t="str">
        <f t="shared" ref="F2221:F2284" si="114">IF(ISNUMBER(E2221),D2221*E2221,"")</f>
        <v/>
      </c>
      <c r="G2221" s="128" t="e">
        <f>IF(A2221&lt;&gt;"",IF(AND(#REF!="Padrão",$H$4=#REF!),BDI!$B$17,IF(AND(#REF!="Padrão",$H$4=#REF!),BDI!#REF!,IF(AND(#REF!="Diferenciado",$H$4=#REF!),BDI!$E$17,IF(AND(#REF!="Diferenciado",$H$4=#REF!),BDI!#REF!,IF(#REF!="ZERO",0))))),"")</f>
        <v>#REF!</v>
      </c>
      <c r="H2221" s="129" t="str">
        <f t="shared" ref="H2221:H2284" si="115">IF(ISNUMBER(E2221),ROUND(E2221*(1+G2221),2),"")</f>
        <v/>
      </c>
      <c r="I2221" s="127" t="str">
        <f t="shared" ref="I2221:I2284" si="116">IF(ISNUMBER(E2221),ROUND(H2221*D2221,2),"")</f>
        <v/>
      </c>
    </row>
    <row r="2222" spans="1:9" hidden="1" x14ac:dyDescent="0.35">
      <c r="A2222" s="160" t="s">
        <v>4933</v>
      </c>
      <c r="B2222" s="108" t="s">
        <v>7842</v>
      </c>
      <c r="C2222" s="109" t="s">
        <v>16</v>
      </c>
      <c r="D2222" s="109">
        <v>0</v>
      </c>
      <c r="E2222" s="126" t="s">
        <v>402</v>
      </c>
      <c r="F2222" s="127" t="str">
        <f t="shared" si="114"/>
        <v/>
      </c>
      <c r="G2222" s="128" t="e">
        <f>IF(A2222&lt;&gt;"",IF(AND(#REF!="Padrão",$H$4=#REF!),BDI!$B$17,IF(AND(#REF!="Padrão",$H$4=#REF!),BDI!#REF!,IF(AND(#REF!="Diferenciado",$H$4=#REF!),BDI!$E$17,IF(AND(#REF!="Diferenciado",$H$4=#REF!),BDI!#REF!,IF(#REF!="ZERO",0))))),"")</f>
        <v>#REF!</v>
      </c>
      <c r="H2222" s="129" t="str">
        <f t="shared" si="115"/>
        <v/>
      </c>
      <c r="I2222" s="127" t="str">
        <f t="shared" si="116"/>
        <v/>
      </c>
    </row>
    <row r="2223" spans="1:9" hidden="1" x14ac:dyDescent="0.35">
      <c r="A2223" s="160" t="s">
        <v>4934</v>
      </c>
      <c r="B2223" s="108" t="s">
        <v>7843</v>
      </c>
      <c r="C2223" s="109" t="s">
        <v>16</v>
      </c>
      <c r="D2223" s="109">
        <v>0</v>
      </c>
      <c r="E2223" s="126" t="s">
        <v>402</v>
      </c>
      <c r="F2223" s="127" t="str">
        <f t="shared" si="114"/>
        <v/>
      </c>
      <c r="G2223" s="128" t="e">
        <f>IF(A2223&lt;&gt;"",IF(AND(#REF!="Padrão",$H$4=#REF!),BDI!$B$17,IF(AND(#REF!="Padrão",$H$4=#REF!),BDI!#REF!,IF(AND(#REF!="Diferenciado",$H$4=#REF!),BDI!$E$17,IF(AND(#REF!="Diferenciado",$H$4=#REF!),BDI!#REF!,IF(#REF!="ZERO",0))))),"")</f>
        <v>#REF!</v>
      </c>
      <c r="H2223" s="129" t="str">
        <f t="shared" si="115"/>
        <v/>
      </c>
      <c r="I2223" s="127" t="str">
        <f t="shared" si="116"/>
        <v/>
      </c>
    </row>
    <row r="2224" spans="1:9" hidden="1" x14ac:dyDescent="0.35">
      <c r="A2224" s="160" t="s">
        <v>4935</v>
      </c>
      <c r="B2224" s="108" t="s">
        <v>3736</v>
      </c>
      <c r="C2224" s="109" t="s">
        <v>16</v>
      </c>
      <c r="D2224" s="109">
        <v>0</v>
      </c>
      <c r="E2224" s="126" t="s">
        <v>402</v>
      </c>
      <c r="F2224" s="127" t="str">
        <f t="shared" si="114"/>
        <v/>
      </c>
      <c r="G2224" s="128" t="e">
        <f>IF(A2224&lt;&gt;"",IF(AND(#REF!="Padrão",$H$4=#REF!),BDI!$B$17,IF(AND(#REF!="Padrão",$H$4=#REF!),BDI!#REF!,IF(AND(#REF!="Diferenciado",$H$4=#REF!),BDI!$E$17,IF(AND(#REF!="Diferenciado",$H$4=#REF!),BDI!#REF!,IF(#REF!="ZERO",0))))),"")</f>
        <v>#REF!</v>
      </c>
      <c r="H2224" s="129" t="str">
        <f t="shared" si="115"/>
        <v/>
      </c>
      <c r="I2224" s="127" t="str">
        <f t="shared" si="116"/>
        <v/>
      </c>
    </row>
    <row r="2225" spans="1:9" hidden="1" x14ac:dyDescent="0.35">
      <c r="A2225" s="160" t="s">
        <v>4936</v>
      </c>
      <c r="B2225" s="108" t="s">
        <v>3737</v>
      </c>
      <c r="C2225" s="109" t="s">
        <v>16</v>
      </c>
      <c r="D2225" s="109">
        <v>0</v>
      </c>
      <c r="E2225" s="126" t="s">
        <v>402</v>
      </c>
      <c r="F2225" s="127" t="str">
        <f t="shared" si="114"/>
        <v/>
      </c>
      <c r="G2225" s="128" t="e">
        <f>IF(A2225&lt;&gt;"",IF(AND(#REF!="Padrão",$H$4=#REF!),BDI!$B$17,IF(AND(#REF!="Padrão",$H$4=#REF!),BDI!#REF!,IF(AND(#REF!="Diferenciado",$H$4=#REF!),BDI!$E$17,IF(AND(#REF!="Diferenciado",$H$4=#REF!),BDI!#REF!,IF(#REF!="ZERO",0))))),"")</f>
        <v>#REF!</v>
      </c>
      <c r="H2225" s="129" t="str">
        <f t="shared" si="115"/>
        <v/>
      </c>
      <c r="I2225" s="127" t="str">
        <f t="shared" si="116"/>
        <v/>
      </c>
    </row>
    <row r="2226" spans="1:9" hidden="1" x14ac:dyDescent="0.35">
      <c r="A2226" s="160" t="s">
        <v>4937</v>
      </c>
      <c r="B2226" s="108" t="s">
        <v>3738</v>
      </c>
      <c r="C2226" s="109" t="s">
        <v>16</v>
      </c>
      <c r="D2226" s="109">
        <v>0</v>
      </c>
      <c r="E2226" s="126" t="s">
        <v>402</v>
      </c>
      <c r="F2226" s="127" t="str">
        <f t="shared" si="114"/>
        <v/>
      </c>
      <c r="G2226" s="128" t="e">
        <f>IF(A2226&lt;&gt;"",IF(AND(#REF!="Padrão",$H$4=#REF!),BDI!$B$17,IF(AND(#REF!="Padrão",$H$4=#REF!),BDI!#REF!,IF(AND(#REF!="Diferenciado",$H$4=#REF!),BDI!$E$17,IF(AND(#REF!="Diferenciado",$H$4=#REF!),BDI!#REF!,IF(#REF!="ZERO",0))))),"")</f>
        <v>#REF!</v>
      </c>
      <c r="H2226" s="129" t="str">
        <f t="shared" si="115"/>
        <v/>
      </c>
      <c r="I2226" s="127" t="str">
        <f t="shared" si="116"/>
        <v/>
      </c>
    </row>
    <row r="2227" spans="1:9" hidden="1" x14ac:dyDescent="0.35">
      <c r="A2227" s="160" t="s">
        <v>4938</v>
      </c>
      <c r="B2227" s="108" t="s">
        <v>3739</v>
      </c>
      <c r="C2227" s="109" t="s">
        <v>16</v>
      </c>
      <c r="D2227" s="109">
        <v>0</v>
      </c>
      <c r="E2227" s="126" t="s">
        <v>402</v>
      </c>
      <c r="F2227" s="127" t="str">
        <f t="shared" si="114"/>
        <v/>
      </c>
      <c r="G2227" s="128" t="e">
        <f>IF(A2227&lt;&gt;"",IF(AND(#REF!="Padrão",$H$4=#REF!),BDI!$B$17,IF(AND(#REF!="Padrão",$H$4=#REF!),BDI!#REF!,IF(AND(#REF!="Diferenciado",$H$4=#REF!),BDI!$E$17,IF(AND(#REF!="Diferenciado",$H$4=#REF!),BDI!#REF!,IF(#REF!="ZERO",0))))),"")</f>
        <v>#REF!</v>
      </c>
      <c r="H2227" s="129" t="str">
        <f t="shared" si="115"/>
        <v/>
      </c>
      <c r="I2227" s="127" t="str">
        <f t="shared" si="116"/>
        <v/>
      </c>
    </row>
    <row r="2228" spans="1:9" hidden="1" x14ac:dyDescent="0.35">
      <c r="A2228" s="160" t="s">
        <v>4939</v>
      </c>
      <c r="B2228" s="108" t="s">
        <v>3740</v>
      </c>
      <c r="C2228" s="109" t="s">
        <v>16</v>
      </c>
      <c r="D2228" s="109">
        <v>0</v>
      </c>
      <c r="E2228" s="126" t="s">
        <v>402</v>
      </c>
      <c r="F2228" s="127" t="str">
        <f t="shared" si="114"/>
        <v/>
      </c>
      <c r="G2228" s="128" t="e">
        <f>IF(A2228&lt;&gt;"",IF(AND(#REF!="Padrão",$H$4=#REF!),BDI!$B$17,IF(AND(#REF!="Padrão",$H$4=#REF!),BDI!#REF!,IF(AND(#REF!="Diferenciado",$H$4=#REF!),BDI!$E$17,IF(AND(#REF!="Diferenciado",$H$4=#REF!),BDI!#REF!,IF(#REF!="ZERO",0))))),"")</f>
        <v>#REF!</v>
      </c>
      <c r="H2228" s="129" t="str">
        <f t="shared" si="115"/>
        <v/>
      </c>
      <c r="I2228" s="127" t="str">
        <f t="shared" si="116"/>
        <v/>
      </c>
    </row>
    <row r="2229" spans="1:9" hidden="1" x14ac:dyDescent="0.35">
      <c r="A2229" s="160" t="s">
        <v>4940</v>
      </c>
      <c r="B2229" s="108" t="s">
        <v>3741</v>
      </c>
      <c r="C2229" s="109" t="s">
        <v>16</v>
      </c>
      <c r="D2229" s="109">
        <v>0</v>
      </c>
      <c r="E2229" s="126" t="s">
        <v>402</v>
      </c>
      <c r="F2229" s="127" t="str">
        <f t="shared" si="114"/>
        <v/>
      </c>
      <c r="G2229" s="128" t="e">
        <f>IF(A2229&lt;&gt;"",IF(AND(#REF!="Padrão",$H$4=#REF!),BDI!$B$17,IF(AND(#REF!="Padrão",$H$4=#REF!),BDI!#REF!,IF(AND(#REF!="Diferenciado",$H$4=#REF!),BDI!$E$17,IF(AND(#REF!="Diferenciado",$H$4=#REF!),BDI!#REF!,IF(#REF!="ZERO",0))))),"")</f>
        <v>#REF!</v>
      </c>
      <c r="H2229" s="129" t="str">
        <f t="shared" si="115"/>
        <v/>
      </c>
      <c r="I2229" s="127" t="str">
        <f t="shared" si="116"/>
        <v/>
      </c>
    </row>
    <row r="2230" spans="1:9" hidden="1" x14ac:dyDescent="0.35">
      <c r="A2230" s="160" t="s">
        <v>4941</v>
      </c>
      <c r="B2230" s="108" t="s">
        <v>3742</v>
      </c>
      <c r="C2230" s="109" t="s">
        <v>16</v>
      </c>
      <c r="D2230" s="109">
        <v>0</v>
      </c>
      <c r="E2230" s="126" t="s">
        <v>402</v>
      </c>
      <c r="F2230" s="127" t="str">
        <f t="shared" si="114"/>
        <v/>
      </c>
      <c r="G2230" s="128" t="e">
        <f>IF(A2230&lt;&gt;"",IF(AND(#REF!="Padrão",$H$4=#REF!),BDI!$B$17,IF(AND(#REF!="Padrão",$H$4=#REF!),BDI!#REF!,IF(AND(#REF!="Diferenciado",$H$4=#REF!),BDI!$E$17,IF(AND(#REF!="Diferenciado",$H$4=#REF!),BDI!#REF!,IF(#REF!="ZERO",0))))),"")</f>
        <v>#REF!</v>
      </c>
      <c r="H2230" s="129" t="str">
        <f t="shared" si="115"/>
        <v/>
      </c>
      <c r="I2230" s="127" t="str">
        <f t="shared" si="116"/>
        <v/>
      </c>
    </row>
    <row r="2231" spans="1:9" hidden="1" x14ac:dyDescent="0.35">
      <c r="A2231" s="160" t="s">
        <v>4942</v>
      </c>
      <c r="B2231" s="108" t="s">
        <v>3743</v>
      </c>
      <c r="C2231" s="109" t="s">
        <v>16</v>
      </c>
      <c r="D2231" s="109">
        <v>0</v>
      </c>
      <c r="E2231" s="126" t="s">
        <v>402</v>
      </c>
      <c r="F2231" s="127" t="str">
        <f t="shared" si="114"/>
        <v/>
      </c>
      <c r="G2231" s="128" t="e">
        <f>IF(A2231&lt;&gt;"",IF(AND(#REF!="Padrão",$H$4=#REF!),BDI!$B$17,IF(AND(#REF!="Padrão",$H$4=#REF!),BDI!#REF!,IF(AND(#REF!="Diferenciado",$H$4=#REF!),BDI!$E$17,IF(AND(#REF!="Diferenciado",$H$4=#REF!),BDI!#REF!,IF(#REF!="ZERO",0))))),"")</f>
        <v>#REF!</v>
      </c>
      <c r="H2231" s="129" t="str">
        <f t="shared" si="115"/>
        <v/>
      </c>
      <c r="I2231" s="127" t="str">
        <f t="shared" si="116"/>
        <v/>
      </c>
    </row>
    <row r="2232" spans="1:9" hidden="1" x14ac:dyDescent="0.35">
      <c r="A2232" s="160" t="s">
        <v>4943</v>
      </c>
      <c r="B2232" s="108" t="s">
        <v>3744</v>
      </c>
      <c r="C2232" s="109" t="s">
        <v>16</v>
      </c>
      <c r="D2232" s="109">
        <v>0</v>
      </c>
      <c r="E2232" s="126" t="s">
        <v>402</v>
      </c>
      <c r="F2232" s="127" t="str">
        <f t="shared" si="114"/>
        <v/>
      </c>
      <c r="G2232" s="128" t="e">
        <f>IF(A2232&lt;&gt;"",IF(AND(#REF!="Padrão",$H$4=#REF!),BDI!$B$17,IF(AND(#REF!="Padrão",$H$4=#REF!),BDI!#REF!,IF(AND(#REF!="Diferenciado",$H$4=#REF!),BDI!$E$17,IF(AND(#REF!="Diferenciado",$H$4=#REF!),BDI!#REF!,IF(#REF!="ZERO",0))))),"")</f>
        <v>#REF!</v>
      </c>
      <c r="H2232" s="129" t="str">
        <f t="shared" si="115"/>
        <v/>
      </c>
      <c r="I2232" s="127" t="str">
        <f t="shared" si="116"/>
        <v/>
      </c>
    </row>
    <row r="2233" spans="1:9" hidden="1" x14ac:dyDescent="0.35">
      <c r="A2233" s="160" t="s">
        <v>4944</v>
      </c>
      <c r="B2233" s="108" t="s">
        <v>3745</v>
      </c>
      <c r="C2233" s="109" t="s">
        <v>16</v>
      </c>
      <c r="D2233" s="109">
        <v>0</v>
      </c>
      <c r="E2233" s="126" t="s">
        <v>402</v>
      </c>
      <c r="F2233" s="127" t="str">
        <f t="shared" si="114"/>
        <v/>
      </c>
      <c r="G2233" s="128" t="e">
        <f>IF(A2233&lt;&gt;"",IF(AND(#REF!="Padrão",$H$4=#REF!),BDI!$B$17,IF(AND(#REF!="Padrão",$H$4=#REF!),BDI!#REF!,IF(AND(#REF!="Diferenciado",$H$4=#REF!),BDI!$E$17,IF(AND(#REF!="Diferenciado",$H$4=#REF!),BDI!#REF!,IF(#REF!="ZERO",0))))),"")</f>
        <v>#REF!</v>
      </c>
      <c r="H2233" s="129" t="str">
        <f t="shared" si="115"/>
        <v/>
      </c>
      <c r="I2233" s="127" t="str">
        <f t="shared" si="116"/>
        <v/>
      </c>
    </row>
    <row r="2234" spans="1:9" hidden="1" x14ac:dyDescent="0.35">
      <c r="A2234" s="160" t="s">
        <v>4945</v>
      </c>
      <c r="B2234" s="108" t="s">
        <v>3746</v>
      </c>
      <c r="C2234" s="109" t="s">
        <v>16</v>
      </c>
      <c r="D2234" s="109">
        <v>0</v>
      </c>
      <c r="E2234" s="126" t="s">
        <v>402</v>
      </c>
      <c r="F2234" s="127" t="str">
        <f t="shared" si="114"/>
        <v/>
      </c>
      <c r="G2234" s="128" t="e">
        <f>IF(A2234&lt;&gt;"",IF(AND(#REF!="Padrão",$H$4=#REF!),BDI!$B$17,IF(AND(#REF!="Padrão",$H$4=#REF!),BDI!#REF!,IF(AND(#REF!="Diferenciado",$H$4=#REF!),BDI!$E$17,IF(AND(#REF!="Diferenciado",$H$4=#REF!),BDI!#REF!,IF(#REF!="ZERO",0))))),"")</f>
        <v>#REF!</v>
      </c>
      <c r="H2234" s="129" t="str">
        <f t="shared" si="115"/>
        <v/>
      </c>
      <c r="I2234" s="127" t="str">
        <f t="shared" si="116"/>
        <v/>
      </c>
    </row>
    <row r="2235" spans="1:9" hidden="1" x14ac:dyDescent="0.35">
      <c r="A2235" s="160" t="s">
        <v>4946</v>
      </c>
      <c r="B2235" s="108" t="s">
        <v>3747</v>
      </c>
      <c r="C2235" s="109" t="s">
        <v>16</v>
      </c>
      <c r="D2235" s="109">
        <v>0</v>
      </c>
      <c r="E2235" s="126" t="s">
        <v>402</v>
      </c>
      <c r="F2235" s="127" t="str">
        <f t="shared" si="114"/>
        <v/>
      </c>
      <c r="G2235" s="128" t="e">
        <f>IF(A2235&lt;&gt;"",IF(AND(#REF!="Padrão",$H$4=#REF!),BDI!$B$17,IF(AND(#REF!="Padrão",$H$4=#REF!),BDI!#REF!,IF(AND(#REF!="Diferenciado",$H$4=#REF!),BDI!$E$17,IF(AND(#REF!="Diferenciado",$H$4=#REF!),BDI!#REF!,IF(#REF!="ZERO",0))))),"")</f>
        <v>#REF!</v>
      </c>
      <c r="H2235" s="129" t="str">
        <f t="shared" si="115"/>
        <v/>
      </c>
      <c r="I2235" s="127" t="str">
        <f t="shared" si="116"/>
        <v/>
      </c>
    </row>
    <row r="2236" spans="1:9" hidden="1" x14ac:dyDescent="0.35">
      <c r="A2236" s="160" t="s">
        <v>4947</v>
      </c>
      <c r="B2236" s="108" t="s">
        <v>3748</v>
      </c>
      <c r="C2236" s="109" t="s">
        <v>16</v>
      </c>
      <c r="D2236" s="109">
        <v>0</v>
      </c>
      <c r="E2236" s="126" t="s">
        <v>402</v>
      </c>
      <c r="F2236" s="127" t="str">
        <f t="shared" si="114"/>
        <v/>
      </c>
      <c r="G2236" s="128" t="e">
        <f>IF(A2236&lt;&gt;"",IF(AND(#REF!="Padrão",$H$4=#REF!),BDI!$B$17,IF(AND(#REF!="Padrão",$H$4=#REF!),BDI!#REF!,IF(AND(#REF!="Diferenciado",$H$4=#REF!),BDI!$E$17,IF(AND(#REF!="Diferenciado",$H$4=#REF!),BDI!#REF!,IF(#REF!="ZERO",0))))),"")</f>
        <v>#REF!</v>
      </c>
      <c r="H2236" s="129" t="str">
        <f t="shared" si="115"/>
        <v/>
      </c>
      <c r="I2236" s="127" t="str">
        <f t="shared" si="116"/>
        <v/>
      </c>
    </row>
    <row r="2237" spans="1:9" hidden="1" x14ac:dyDescent="0.35">
      <c r="A2237" s="160" t="s">
        <v>4948</v>
      </c>
      <c r="B2237" s="108" t="s">
        <v>3749</v>
      </c>
      <c r="C2237" s="109" t="s">
        <v>16</v>
      </c>
      <c r="D2237" s="109">
        <v>0</v>
      </c>
      <c r="E2237" s="126" t="s">
        <v>402</v>
      </c>
      <c r="F2237" s="127" t="str">
        <f t="shared" si="114"/>
        <v/>
      </c>
      <c r="G2237" s="128" t="e">
        <f>IF(A2237&lt;&gt;"",IF(AND(#REF!="Padrão",$H$4=#REF!),BDI!$B$17,IF(AND(#REF!="Padrão",$H$4=#REF!),BDI!#REF!,IF(AND(#REF!="Diferenciado",$H$4=#REF!),BDI!$E$17,IF(AND(#REF!="Diferenciado",$H$4=#REF!),BDI!#REF!,IF(#REF!="ZERO",0))))),"")</f>
        <v>#REF!</v>
      </c>
      <c r="H2237" s="129" t="str">
        <f t="shared" si="115"/>
        <v/>
      </c>
      <c r="I2237" s="127" t="str">
        <f t="shared" si="116"/>
        <v/>
      </c>
    </row>
    <row r="2238" spans="1:9" hidden="1" x14ac:dyDescent="0.35">
      <c r="A2238" s="160" t="s">
        <v>4949</v>
      </c>
      <c r="B2238" s="108" t="s">
        <v>3750</v>
      </c>
      <c r="C2238" s="109" t="s">
        <v>16</v>
      </c>
      <c r="D2238" s="109">
        <v>0</v>
      </c>
      <c r="E2238" s="126" t="s">
        <v>402</v>
      </c>
      <c r="F2238" s="127" t="str">
        <f t="shared" si="114"/>
        <v/>
      </c>
      <c r="G2238" s="128" t="e">
        <f>IF(A2238&lt;&gt;"",IF(AND(#REF!="Padrão",$H$4=#REF!),BDI!$B$17,IF(AND(#REF!="Padrão",$H$4=#REF!),BDI!#REF!,IF(AND(#REF!="Diferenciado",$H$4=#REF!),BDI!$E$17,IF(AND(#REF!="Diferenciado",$H$4=#REF!),BDI!#REF!,IF(#REF!="ZERO",0))))),"")</f>
        <v>#REF!</v>
      </c>
      <c r="H2238" s="129" t="str">
        <f t="shared" si="115"/>
        <v/>
      </c>
      <c r="I2238" s="127" t="str">
        <f t="shared" si="116"/>
        <v/>
      </c>
    </row>
    <row r="2239" spans="1:9" hidden="1" x14ac:dyDescent="0.35">
      <c r="A2239" s="160" t="s">
        <v>4950</v>
      </c>
      <c r="B2239" s="108" t="s">
        <v>3751</v>
      </c>
      <c r="C2239" s="109" t="s">
        <v>16</v>
      </c>
      <c r="D2239" s="109">
        <v>0</v>
      </c>
      <c r="E2239" s="126" t="s">
        <v>402</v>
      </c>
      <c r="F2239" s="127" t="str">
        <f t="shared" si="114"/>
        <v/>
      </c>
      <c r="G2239" s="128" t="e">
        <f>IF(A2239&lt;&gt;"",IF(AND(#REF!="Padrão",$H$4=#REF!),BDI!$B$17,IF(AND(#REF!="Padrão",$H$4=#REF!),BDI!#REF!,IF(AND(#REF!="Diferenciado",$H$4=#REF!),BDI!$E$17,IF(AND(#REF!="Diferenciado",$H$4=#REF!),BDI!#REF!,IF(#REF!="ZERO",0))))),"")</f>
        <v>#REF!</v>
      </c>
      <c r="H2239" s="129" t="str">
        <f t="shared" si="115"/>
        <v/>
      </c>
      <c r="I2239" s="127" t="str">
        <f t="shared" si="116"/>
        <v/>
      </c>
    </row>
    <row r="2240" spans="1:9" hidden="1" x14ac:dyDescent="0.35">
      <c r="A2240" s="160" t="s">
        <v>4951</v>
      </c>
      <c r="B2240" s="108" t="s">
        <v>3752</v>
      </c>
      <c r="C2240" s="109" t="s">
        <v>16</v>
      </c>
      <c r="D2240" s="109">
        <v>0</v>
      </c>
      <c r="E2240" s="126" t="s">
        <v>402</v>
      </c>
      <c r="F2240" s="127" t="str">
        <f t="shared" si="114"/>
        <v/>
      </c>
      <c r="G2240" s="128" t="e">
        <f>IF(A2240&lt;&gt;"",IF(AND(#REF!="Padrão",$H$4=#REF!),BDI!$B$17,IF(AND(#REF!="Padrão",$H$4=#REF!),BDI!#REF!,IF(AND(#REF!="Diferenciado",$H$4=#REF!),BDI!$E$17,IF(AND(#REF!="Diferenciado",$H$4=#REF!),BDI!#REF!,IF(#REF!="ZERO",0))))),"")</f>
        <v>#REF!</v>
      </c>
      <c r="H2240" s="129" t="str">
        <f t="shared" si="115"/>
        <v/>
      </c>
      <c r="I2240" s="127" t="str">
        <f t="shared" si="116"/>
        <v/>
      </c>
    </row>
    <row r="2241" spans="1:9" hidden="1" x14ac:dyDescent="0.35">
      <c r="A2241" s="160" t="s">
        <v>4952</v>
      </c>
      <c r="B2241" s="108" t="s">
        <v>3753</v>
      </c>
      <c r="C2241" s="109" t="s">
        <v>16</v>
      </c>
      <c r="D2241" s="109">
        <v>0</v>
      </c>
      <c r="E2241" s="126" t="s">
        <v>402</v>
      </c>
      <c r="F2241" s="127" t="str">
        <f t="shared" si="114"/>
        <v/>
      </c>
      <c r="G2241" s="128" t="e">
        <f>IF(A2241&lt;&gt;"",IF(AND(#REF!="Padrão",$H$4=#REF!),BDI!$B$17,IF(AND(#REF!="Padrão",$H$4=#REF!),BDI!#REF!,IF(AND(#REF!="Diferenciado",$H$4=#REF!),BDI!$E$17,IF(AND(#REF!="Diferenciado",$H$4=#REF!),BDI!#REF!,IF(#REF!="ZERO",0))))),"")</f>
        <v>#REF!</v>
      </c>
      <c r="H2241" s="129" t="str">
        <f t="shared" si="115"/>
        <v/>
      </c>
      <c r="I2241" s="127" t="str">
        <f t="shared" si="116"/>
        <v/>
      </c>
    </row>
    <row r="2242" spans="1:9" hidden="1" x14ac:dyDescent="0.35">
      <c r="A2242" s="160" t="s">
        <v>4953</v>
      </c>
      <c r="B2242" s="108" t="s">
        <v>3754</v>
      </c>
      <c r="C2242" s="109" t="s">
        <v>16</v>
      </c>
      <c r="D2242" s="109">
        <v>0</v>
      </c>
      <c r="E2242" s="126" t="s">
        <v>402</v>
      </c>
      <c r="F2242" s="127" t="str">
        <f t="shared" si="114"/>
        <v/>
      </c>
      <c r="G2242" s="128" t="e">
        <f>IF(A2242&lt;&gt;"",IF(AND(#REF!="Padrão",$H$4=#REF!),BDI!$B$17,IF(AND(#REF!="Padrão",$H$4=#REF!),BDI!#REF!,IF(AND(#REF!="Diferenciado",$H$4=#REF!),BDI!$E$17,IF(AND(#REF!="Diferenciado",$H$4=#REF!),BDI!#REF!,IF(#REF!="ZERO",0))))),"")</f>
        <v>#REF!</v>
      </c>
      <c r="H2242" s="129" t="str">
        <f t="shared" si="115"/>
        <v/>
      </c>
      <c r="I2242" s="127" t="str">
        <f t="shared" si="116"/>
        <v/>
      </c>
    </row>
    <row r="2243" spans="1:9" hidden="1" x14ac:dyDescent="0.35">
      <c r="A2243" s="160" t="s">
        <v>4954</v>
      </c>
      <c r="B2243" s="108" t="s">
        <v>3755</v>
      </c>
      <c r="C2243" s="109" t="s">
        <v>16</v>
      </c>
      <c r="D2243" s="109">
        <v>0</v>
      </c>
      <c r="E2243" s="126" t="s">
        <v>402</v>
      </c>
      <c r="F2243" s="127" t="str">
        <f t="shared" si="114"/>
        <v/>
      </c>
      <c r="G2243" s="128" t="e">
        <f>IF(A2243&lt;&gt;"",IF(AND(#REF!="Padrão",$H$4=#REF!),BDI!$B$17,IF(AND(#REF!="Padrão",$H$4=#REF!),BDI!#REF!,IF(AND(#REF!="Diferenciado",$H$4=#REF!),BDI!$E$17,IF(AND(#REF!="Diferenciado",$H$4=#REF!),BDI!#REF!,IF(#REF!="ZERO",0))))),"")</f>
        <v>#REF!</v>
      </c>
      <c r="H2243" s="129" t="str">
        <f t="shared" si="115"/>
        <v/>
      </c>
      <c r="I2243" s="127" t="str">
        <f t="shared" si="116"/>
        <v/>
      </c>
    </row>
    <row r="2244" spans="1:9" hidden="1" x14ac:dyDescent="0.35">
      <c r="A2244" s="160" t="s">
        <v>4955</v>
      </c>
      <c r="B2244" s="108" t="s">
        <v>3756</v>
      </c>
      <c r="C2244" s="109" t="s">
        <v>16</v>
      </c>
      <c r="D2244" s="109">
        <v>0</v>
      </c>
      <c r="E2244" s="126" t="s">
        <v>402</v>
      </c>
      <c r="F2244" s="127" t="str">
        <f t="shared" si="114"/>
        <v/>
      </c>
      <c r="G2244" s="128" t="e">
        <f>IF(A2244&lt;&gt;"",IF(AND(#REF!="Padrão",$H$4=#REF!),BDI!$B$17,IF(AND(#REF!="Padrão",$H$4=#REF!),BDI!#REF!,IF(AND(#REF!="Diferenciado",$H$4=#REF!),BDI!$E$17,IF(AND(#REF!="Diferenciado",$H$4=#REF!),BDI!#REF!,IF(#REF!="ZERO",0))))),"")</f>
        <v>#REF!</v>
      </c>
      <c r="H2244" s="129" t="str">
        <f t="shared" si="115"/>
        <v/>
      </c>
      <c r="I2244" s="127" t="str">
        <f t="shared" si="116"/>
        <v/>
      </c>
    </row>
    <row r="2245" spans="1:9" hidden="1" x14ac:dyDescent="0.35">
      <c r="A2245" s="160" t="s">
        <v>4956</v>
      </c>
      <c r="B2245" s="108" t="s">
        <v>3757</v>
      </c>
      <c r="C2245" s="109" t="s">
        <v>16</v>
      </c>
      <c r="D2245" s="109">
        <v>0</v>
      </c>
      <c r="E2245" s="126" t="s">
        <v>402</v>
      </c>
      <c r="F2245" s="127" t="str">
        <f t="shared" si="114"/>
        <v/>
      </c>
      <c r="G2245" s="128" t="e">
        <f>IF(A2245&lt;&gt;"",IF(AND(#REF!="Padrão",$H$4=#REF!),BDI!$B$17,IF(AND(#REF!="Padrão",$H$4=#REF!),BDI!#REF!,IF(AND(#REF!="Diferenciado",$H$4=#REF!),BDI!$E$17,IF(AND(#REF!="Diferenciado",$H$4=#REF!),BDI!#REF!,IF(#REF!="ZERO",0))))),"")</f>
        <v>#REF!</v>
      </c>
      <c r="H2245" s="129" t="str">
        <f t="shared" si="115"/>
        <v/>
      </c>
      <c r="I2245" s="127" t="str">
        <f t="shared" si="116"/>
        <v/>
      </c>
    </row>
    <row r="2246" spans="1:9" hidden="1" x14ac:dyDescent="0.35">
      <c r="A2246" s="160" t="s">
        <v>4957</v>
      </c>
      <c r="B2246" s="108" t="s">
        <v>3758</v>
      </c>
      <c r="C2246" s="109" t="s">
        <v>16</v>
      </c>
      <c r="D2246" s="109">
        <v>0</v>
      </c>
      <c r="E2246" s="126" t="s">
        <v>402</v>
      </c>
      <c r="F2246" s="127" t="str">
        <f t="shared" si="114"/>
        <v/>
      </c>
      <c r="G2246" s="128" t="e">
        <f>IF(A2246&lt;&gt;"",IF(AND(#REF!="Padrão",$H$4=#REF!),BDI!$B$17,IF(AND(#REF!="Padrão",$H$4=#REF!),BDI!#REF!,IF(AND(#REF!="Diferenciado",$H$4=#REF!),BDI!$E$17,IF(AND(#REF!="Diferenciado",$H$4=#REF!),BDI!#REF!,IF(#REF!="ZERO",0))))),"")</f>
        <v>#REF!</v>
      </c>
      <c r="H2246" s="129" t="str">
        <f t="shared" si="115"/>
        <v/>
      </c>
      <c r="I2246" s="127" t="str">
        <f t="shared" si="116"/>
        <v/>
      </c>
    </row>
    <row r="2247" spans="1:9" hidden="1" x14ac:dyDescent="0.35">
      <c r="A2247" s="160" t="s">
        <v>4958</v>
      </c>
      <c r="B2247" s="108" t="s">
        <v>3759</v>
      </c>
      <c r="C2247" s="109" t="s">
        <v>70</v>
      </c>
      <c r="D2247" s="109">
        <v>0</v>
      </c>
      <c r="E2247" s="126" t="s">
        <v>402</v>
      </c>
      <c r="F2247" s="127" t="str">
        <f t="shared" si="114"/>
        <v/>
      </c>
      <c r="G2247" s="128" t="e">
        <f>IF(A2247&lt;&gt;"",IF(AND(#REF!="Padrão",$H$4=#REF!),BDI!$B$17,IF(AND(#REF!="Padrão",$H$4=#REF!),BDI!#REF!,IF(AND(#REF!="Diferenciado",$H$4=#REF!),BDI!$E$17,IF(AND(#REF!="Diferenciado",$H$4=#REF!),BDI!#REF!,IF(#REF!="ZERO",0))))),"")</f>
        <v>#REF!</v>
      </c>
      <c r="H2247" s="129" t="str">
        <f t="shared" si="115"/>
        <v/>
      </c>
      <c r="I2247" s="127" t="str">
        <f t="shared" si="116"/>
        <v/>
      </c>
    </row>
    <row r="2248" spans="1:9" hidden="1" x14ac:dyDescent="0.35">
      <c r="A2248" s="160" t="s">
        <v>4959</v>
      </c>
      <c r="B2248" s="108" t="s">
        <v>3760</v>
      </c>
      <c r="C2248" s="109" t="s">
        <v>70</v>
      </c>
      <c r="D2248" s="109">
        <v>0</v>
      </c>
      <c r="E2248" s="126" t="s">
        <v>402</v>
      </c>
      <c r="F2248" s="127" t="str">
        <f t="shared" si="114"/>
        <v/>
      </c>
      <c r="G2248" s="128" t="e">
        <f>IF(A2248&lt;&gt;"",IF(AND(#REF!="Padrão",$H$4=#REF!),BDI!$B$17,IF(AND(#REF!="Padrão",$H$4=#REF!),BDI!#REF!,IF(AND(#REF!="Diferenciado",$H$4=#REF!),BDI!$E$17,IF(AND(#REF!="Diferenciado",$H$4=#REF!),BDI!#REF!,IF(#REF!="ZERO",0))))),"")</f>
        <v>#REF!</v>
      </c>
      <c r="H2248" s="129" t="str">
        <f t="shared" si="115"/>
        <v/>
      </c>
      <c r="I2248" s="127" t="str">
        <f t="shared" si="116"/>
        <v/>
      </c>
    </row>
    <row r="2249" spans="1:9" hidden="1" x14ac:dyDescent="0.35">
      <c r="A2249" s="160" t="s">
        <v>4960</v>
      </c>
      <c r="B2249" s="108" t="s">
        <v>3761</v>
      </c>
      <c r="C2249" s="109" t="s">
        <v>16</v>
      </c>
      <c r="D2249" s="109">
        <v>0</v>
      </c>
      <c r="E2249" s="126" t="s">
        <v>402</v>
      </c>
      <c r="F2249" s="127" t="str">
        <f t="shared" si="114"/>
        <v/>
      </c>
      <c r="G2249" s="128" t="e">
        <f>IF(A2249&lt;&gt;"",IF(AND(#REF!="Padrão",$H$4=#REF!),BDI!$B$17,IF(AND(#REF!="Padrão",$H$4=#REF!),BDI!#REF!,IF(AND(#REF!="Diferenciado",$H$4=#REF!),BDI!$E$17,IF(AND(#REF!="Diferenciado",$H$4=#REF!),BDI!#REF!,IF(#REF!="ZERO",0))))),"")</f>
        <v>#REF!</v>
      </c>
      <c r="H2249" s="129" t="str">
        <f t="shared" si="115"/>
        <v/>
      </c>
      <c r="I2249" s="127" t="str">
        <f t="shared" si="116"/>
        <v/>
      </c>
    </row>
    <row r="2250" spans="1:9" hidden="1" x14ac:dyDescent="0.35">
      <c r="A2250" s="160" t="s">
        <v>4961</v>
      </c>
      <c r="B2250" s="108" t="s">
        <v>3762</v>
      </c>
      <c r="C2250" s="109" t="s">
        <v>16</v>
      </c>
      <c r="D2250" s="109">
        <v>0</v>
      </c>
      <c r="E2250" s="126" t="s">
        <v>402</v>
      </c>
      <c r="F2250" s="127" t="str">
        <f t="shared" si="114"/>
        <v/>
      </c>
      <c r="G2250" s="128" t="e">
        <f>IF(A2250&lt;&gt;"",IF(AND(#REF!="Padrão",$H$4=#REF!),BDI!$B$17,IF(AND(#REF!="Padrão",$H$4=#REF!),BDI!#REF!,IF(AND(#REF!="Diferenciado",$H$4=#REF!),BDI!$E$17,IF(AND(#REF!="Diferenciado",$H$4=#REF!),BDI!#REF!,IF(#REF!="ZERO",0))))),"")</f>
        <v>#REF!</v>
      </c>
      <c r="H2250" s="129" t="str">
        <f t="shared" si="115"/>
        <v/>
      </c>
      <c r="I2250" s="127" t="str">
        <f t="shared" si="116"/>
        <v/>
      </c>
    </row>
    <row r="2251" spans="1:9" hidden="1" x14ac:dyDescent="0.35">
      <c r="A2251" s="160" t="s">
        <v>4962</v>
      </c>
      <c r="B2251" s="108" t="s">
        <v>3763</v>
      </c>
      <c r="C2251" s="109" t="s">
        <v>16</v>
      </c>
      <c r="D2251" s="109">
        <v>0</v>
      </c>
      <c r="E2251" s="126" t="s">
        <v>402</v>
      </c>
      <c r="F2251" s="127" t="str">
        <f t="shared" si="114"/>
        <v/>
      </c>
      <c r="G2251" s="128" t="e">
        <f>IF(A2251&lt;&gt;"",IF(AND(#REF!="Padrão",$H$4=#REF!),BDI!$B$17,IF(AND(#REF!="Padrão",$H$4=#REF!),BDI!#REF!,IF(AND(#REF!="Diferenciado",$H$4=#REF!),BDI!$E$17,IF(AND(#REF!="Diferenciado",$H$4=#REF!),BDI!#REF!,IF(#REF!="ZERO",0))))),"")</f>
        <v>#REF!</v>
      </c>
      <c r="H2251" s="129" t="str">
        <f t="shared" si="115"/>
        <v/>
      </c>
      <c r="I2251" s="127" t="str">
        <f t="shared" si="116"/>
        <v/>
      </c>
    </row>
    <row r="2252" spans="1:9" hidden="1" x14ac:dyDescent="0.35">
      <c r="A2252" s="160" t="s">
        <v>4963</v>
      </c>
      <c r="B2252" s="108" t="s">
        <v>3764</v>
      </c>
      <c r="C2252" s="109" t="s">
        <v>16</v>
      </c>
      <c r="D2252" s="109">
        <v>0</v>
      </c>
      <c r="E2252" s="126" t="s">
        <v>402</v>
      </c>
      <c r="F2252" s="127" t="str">
        <f t="shared" si="114"/>
        <v/>
      </c>
      <c r="G2252" s="128" t="e">
        <f>IF(A2252&lt;&gt;"",IF(AND(#REF!="Padrão",$H$4=#REF!),BDI!$B$17,IF(AND(#REF!="Padrão",$H$4=#REF!),BDI!#REF!,IF(AND(#REF!="Diferenciado",$H$4=#REF!),BDI!$E$17,IF(AND(#REF!="Diferenciado",$H$4=#REF!),BDI!#REF!,IF(#REF!="ZERO",0))))),"")</f>
        <v>#REF!</v>
      </c>
      <c r="H2252" s="129" t="str">
        <f t="shared" si="115"/>
        <v/>
      </c>
      <c r="I2252" s="127" t="str">
        <f t="shared" si="116"/>
        <v/>
      </c>
    </row>
    <row r="2253" spans="1:9" hidden="1" x14ac:dyDescent="0.35">
      <c r="A2253" s="160" t="s">
        <v>4964</v>
      </c>
      <c r="B2253" s="108" t="s">
        <v>3765</v>
      </c>
      <c r="C2253" s="109" t="s">
        <v>16</v>
      </c>
      <c r="D2253" s="109">
        <v>0</v>
      </c>
      <c r="E2253" s="126" t="s">
        <v>402</v>
      </c>
      <c r="F2253" s="127" t="str">
        <f t="shared" si="114"/>
        <v/>
      </c>
      <c r="G2253" s="128" t="e">
        <f>IF(A2253&lt;&gt;"",IF(AND(#REF!="Padrão",$H$4=#REF!),BDI!$B$17,IF(AND(#REF!="Padrão",$H$4=#REF!),BDI!#REF!,IF(AND(#REF!="Diferenciado",$H$4=#REF!),BDI!$E$17,IF(AND(#REF!="Diferenciado",$H$4=#REF!),BDI!#REF!,IF(#REF!="ZERO",0))))),"")</f>
        <v>#REF!</v>
      </c>
      <c r="H2253" s="129" t="str">
        <f t="shared" si="115"/>
        <v/>
      </c>
      <c r="I2253" s="127" t="str">
        <f t="shared" si="116"/>
        <v/>
      </c>
    </row>
    <row r="2254" spans="1:9" hidden="1" x14ac:dyDescent="0.35">
      <c r="A2254" s="160" t="s">
        <v>4965</v>
      </c>
      <c r="B2254" s="108" t="s">
        <v>3766</v>
      </c>
      <c r="C2254" s="109" t="s">
        <v>16</v>
      </c>
      <c r="D2254" s="109">
        <v>0</v>
      </c>
      <c r="E2254" s="126" t="s">
        <v>402</v>
      </c>
      <c r="F2254" s="127" t="str">
        <f t="shared" si="114"/>
        <v/>
      </c>
      <c r="G2254" s="128" t="e">
        <f>IF(A2254&lt;&gt;"",IF(AND(#REF!="Padrão",$H$4=#REF!),BDI!$B$17,IF(AND(#REF!="Padrão",$H$4=#REF!),BDI!#REF!,IF(AND(#REF!="Diferenciado",$H$4=#REF!),BDI!$E$17,IF(AND(#REF!="Diferenciado",$H$4=#REF!),BDI!#REF!,IF(#REF!="ZERO",0))))),"")</f>
        <v>#REF!</v>
      </c>
      <c r="H2254" s="129" t="str">
        <f t="shared" si="115"/>
        <v/>
      </c>
      <c r="I2254" s="127" t="str">
        <f t="shared" si="116"/>
        <v/>
      </c>
    </row>
    <row r="2255" spans="1:9" hidden="1" x14ac:dyDescent="0.35">
      <c r="A2255" s="160" t="s">
        <v>4966</v>
      </c>
      <c r="B2255" s="108" t="s">
        <v>3767</v>
      </c>
      <c r="C2255" s="109" t="s">
        <v>16</v>
      </c>
      <c r="D2255" s="109">
        <v>0</v>
      </c>
      <c r="E2255" s="126">
        <f ca="1">OFFSET(INDEX(Composições!A:J,MATCH(Orçamentária!A2255,Composições!A:A,0),8),2,0)</f>
        <v>0</v>
      </c>
      <c r="F2255" s="127">
        <f t="shared" ca="1" si="114"/>
        <v>0</v>
      </c>
      <c r="G2255" s="128" t="e">
        <f>IF(A2255&lt;&gt;"",IF(AND(#REF!="Padrão",$H$4=#REF!),BDI!$B$17,IF(AND(#REF!="Padrão",$H$4=#REF!),BDI!#REF!,IF(AND(#REF!="Diferenciado",$H$4=#REF!),BDI!$E$17,IF(AND(#REF!="Diferenciado",$H$4=#REF!),BDI!#REF!,IF(#REF!="ZERO",0))))),"")</f>
        <v>#REF!</v>
      </c>
      <c r="H2255" s="129" t="e">
        <f t="shared" ca="1" si="115"/>
        <v>#REF!</v>
      </c>
      <c r="I2255" s="127" t="e">
        <f t="shared" ca="1" si="116"/>
        <v>#REF!</v>
      </c>
    </row>
    <row r="2256" spans="1:9" hidden="1" x14ac:dyDescent="0.35">
      <c r="A2256" s="160" t="s">
        <v>4967</v>
      </c>
      <c r="B2256" s="108" t="s">
        <v>3768</v>
      </c>
      <c r="C2256" s="109" t="s">
        <v>16</v>
      </c>
      <c r="D2256" s="109">
        <v>0</v>
      </c>
      <c r="E2256" s="126" t="s">
        <v>402</v>
      </c>
      <c r="F2256" s="127" t="str">
        <f t="shared" si="114"/>
        <v/>
      </c>
      <c r="G2256" s="128" t="e">
        <f>IF(A2256&lt;&gt;"",IF(AND(#REF!="Padrão",$H$4=#REF!),BDI!$B$17,IF(AND(#REF!="Padrão",$H$4=#REF!),BDI!#REF!,IF(AND(#REF!="Diferenciado",$H$4=#REF!),BDI!$E$17,IF(AND(#REF!="Diferenciado",$H$4=#REF!),BDI!#REF!,IF(#REF!="ZERO",0))))),"")</f>
        <v>#REF!</v>
      </c>
      <c r="H2256" s="129" t="str">
        <f t="shared" si="115"/>
        <v/>
      </c>
      <c r="I2256" s="127" t="str">
        <f t="shared" si="116"/>
        <v/>
      </c>
    </row>
    <row r="2257" spans="1:9" hidden="1" x14ac:dyDescent="0.35">
      <c r="A2257" s="160" t="s">
        <v>4968</v>
      </c>
      <c r="B2257" s="108" t="s">
        <v>3769</v>
      </c>
      <c r="C2257" s="109" t="s">
        <v>16</v>
      </c>
      <c r="D2257" s="109">
        <v>0</v>
      </c>
      <c r="E2257" s="126" t="s">
        <v>402</v>
      </c>
      <c r="F2257" s="127" t="str">
        <f t="shared" si="114"/>
        <v/>
      </c>
      <c r="G2257" s="128" t="e">
        <f>IF(A2257&lt;&gt;"",IF(AND(#REF!="Padrão",$H$4=#REF!),BDI!$B$17,IF(AND(#REF!="Padrão",$H$4=#REF!),BDI!#REF!,IF(AND(#REF!="Diferenciado",$H$4=#REF!),BDI!$E$17,IF(AND(#REF!="Diferenciado",$H$4=#REF!),BDI!#REF!,IF(#REF!="ZERO",0))))),"")</f>
        <v>#REF!</v>
      </c>
      <c r="H2257" s="129" t="str">
        <f t="shared" si="115"/>
        <v/>
      </c>
      <c r="I2257" s="127" t="str">
        <f t="shared" si="116"/>
        <v/>
      </c>
    </row>
    <row r="2258" spans="1:9" hidden="1" x14ac:dyDescent="0.35">
      <c r="A2258" s="160" t="s">
        <v>4969</v>
      </c>
      <c r="B2258" s="108" t="s">
        <v>3770</v>
      </c>
      <c r="C2258" s="109" t="s">
        <v>16</v>
      </c>
      <c r="D2258" s="109">
        <v>0</v>
      </c>
      <c r="E2258" s="126" t="s">
        <v>402</v>
      </c>
      <c r="F2258" s="127" t="str">
        <f t="shared" si="114"/>
        <v/>
      </c>
      <c r="G2258" s="128" t="e">
        <f>IF(A2258&lt;&gt;"",IF(AND(#REF!="Padrão",$H$4=#REF!),BDI!$B$17,IF(AND(#REF!="Padrão",$H$4=#REF!),BDI!#REF!,IF(AND(#REF!="Diferenciado",$H$4=#REF!),BDI!$E$17,IF(AND(#REF!="Diferenciado",$H$4=#REF!),BDI!#REF!,IF(#REF!="ZERO",0))))),"")</f>
        <v>#REF!</v>
      </c>
      <c r="H2258" s="129" t="str">
        <f t="shared" si="115"/>
        <v/>
      </c>
      <c r="I2258" s="127" t="str">
        <f t="shared" si="116"/>
        <v/>
      </c>
    </row>
    <row r="2259" spans="1:9" hidden="1" x14ac:dyDescent="0.35">
      <c r="A2259" s="160" t="s">
        <v>4970</v>
      </c>
      <c r="B2259" s="108" t="s">
        <v>3771</v>
      </c>
      <c r="C2259" s="109" t="s">
        <v>16</v>
      </c>
      <c r="D2259" s="109">
        <v>0</v>
      </c>
      <c r="E2259" s="126" t="s">
        <v>402</v>
      </c>
      <c r="F2259" s="127" t="str">
        <f t="shared" si="114"/>
        <v/>
      </c>
      <c r="G2259" s="128" t="e">
        <f>IF(A2259&lt;&gt;"",IF(AND(#REF!="Padrão",$H$4=#REF!),BDI!$B$17,IF(AND(#REF!="Padrão",$H$4=#REF!),BDI!#REF!,IF(AND(#REF!="Diferenciado",$H$4=#REF!),BDI!$E$17,IF(AND(#REF!="Diferenciado",$H$4=#REF!),BDI!#REF!,IF(#REF!="ZERO",0))))),"")</f>
        <v>#REF!</v>
      </c>
      <c r="H2259" s="129" t="str">
        <f t="shared" si="115"/>
        <v/>
      </c>
      <c r="I2259" s="127" t="str">
        <f t="shared" si="116"/>
        <v/>
      </c>
    </row>
    <row r="2260" spans="1:9" hidden="1" x14ac:dyDescent="0.35">
      <c r="A2260" s="160" t="s">
        <v>4971</v>
      </c>
      <c r="B2260" s="108" t="s">
        <v>3772</v>
      </c>
      <c r="C2260" s="109" t="s">
        <v>16</v>
      </c>
      <c r="D2260" s="109">
        <v>0</v>
      </c>
      <c r="E2260" s="126" t="s">
        <v>402</v>
      </c>
      <c r="F2260" s="127" t="str">
        <f t="shared" si="114"/>
        <v/>
      </c>
      <c r="G2260" s="128" t="e">
        <f>IF(A2260&lt;&gt;"",IF(AND(#REF!="Padrão",$H$4=#REF!),BDI!$B$17,IF(AND(#REF!="Padrão",$H$4=#REF!),BDI!#REF!,IF(AND(#REF!="Diferenciado",$H$4=#REF!),BDI!$E$17,IF(AND(#REF!="Diferenciado",$H$4=#REF!),BDI!#REF!,IF(#REF!="ZERO",0))))),"")</f>
        <v>#REF!</v>
      </c>
      <c r="H2260" s="129" t="str">
        <f t="shared" si="115"/>
        <v/>
      </c>
      <c r="I2260" s="127" t="str">
        <f t="shared" si="116"/>
        <v/>
      </c>
    </row>
    <row r="2261" spans="1:9" hidden="1" x14ac:dyDescent="0.35">
      <c r="A2261" s="160" t="s">
        <v>4972</v>
      </c>
      <c r="B2261" s="108" t="s">
        <v>3773</v>
      </c>
      <c r="C2261" s="109" t="s">
        <v>16</v>
      </c>
      <c r="D2261" s="109">
        <v>0</v>
      </c>
      <c r="E2261" s="126" t="s">
        <v>402</v>
      </c>
      <c r="F2261" s="127" t="str">
        <f t="shared" si="114"/>
        <v/>
      </c>
      <c r="G2261" s="128" t="e">
        <f>IF(A2261&lt;&gt;"",IF(AND(#REF!="Padrão",$H$4=#REF!),BDI!$B$17,IF(AND(#REF!="Padrão",$H$4=#REF!),BDI!#REF!,IF(AND(#REF!="Diferenciado",$H$4=#REF!),BDI!$E$17,IF(AND(#REF!="Diferenciado",$H$4=#REF!),BDI!#REF!,IF(#REF!="ZERO",0))))),"")</f>
        <v>#REF!</v>
      </c>
      <c r="H2261" s="129" t="str">
        <f t="shared" si="115"/>
        <v/>
      </c>
      <c r="I2261" s="127" t="str">
        <f t="shared" si="116"/>
        <v/>
      </c>
    </row>
    <row r="2262" spans="1:9" hidden="1" x14ac:dyDescent="0.35">
      <c r="A2262" s="160" t="s">
        <v>4973</v>
      </c>
      <c r="B2262" s="108" t="s">
        <v>3774</v>
      </c>
      <c r="C2262" s="109" t="s">
        <v>16</v>
      </c>
      <c r="D2262" s="109">
        <v>0</v>
      </c>
      <c r="E2262" s="126" t="s">
        <v>402</v>
      </c>
      <c r="F2262" s="127" t="str">
        <f t="shared" si="114"/>
        <v/>
      </c>
      <c r="G2262" s="128" t="e">
        <f>IF(A2262&lt;&gt;"",IF(AND(#REF!="Padrão",$H$4=#REF!),BDI!$B$17,IF(AND(#REF!="Padrão",$H$4=#REF!),BDI!#REF!,IF(AND(#REF!="Diferenciado",$H$4=#REF!),BDI!$E$17,IF(AND(#REF!="Diferenciado",$H$4=#REF!),BDI!#REF!,IF(#REF!="ZERO",0))))),"")</f>
        <v>#REF!</v>
      </c>
      <c r="H2262" s="129" t="str">
        <f t="shared" si="115"/>
        <v/>
      </c>
      <c r="I2262" s="127" t="str">
        <f t="shared" si="116"/>
        <v/>
      </c>
    </row>
    <row r="2263" spans="1:9" hidden="1" x14ac:dyDescent="0.35">
      <c r="A2263" s="160" t="s">
        <v>4974</v>
      </c>
      <c r="B2263" s="108" t="s">
        <v>3775</v>
      </c>
      <c r="C2263" s="109" t="s">
        <v>16</v>
      </c>
      <c r="D2263" s="109">
        <v>0</v>
      </c>
      <c r="E2263" s="126" t="s">
        <v>402</v>
      </c>
      <c r="F2263" s="127" t="str">
        <f t="shared" si="114"/>
        <v/>
      </c>
      <c r="G2263" s="128" t="e">
        <f>IF(A2263&lt;&gt;"",IF(AND(#REF!="Padrão",$H$4=#REF!),BDI!$B$17,IF(AND(#REF!="Padrão",$H$4=#REF!),BDI!#REF!,IF(AND(#REF!="Diferenciado",$H$4=#REF!),BDI!$E$17,IF(AND(#REF!="Diferenciado",$H$4=#REF!),BDI!#REF!,IF(#REF!="ZERO",0))))),"")</f>
        <v>#REF!</v>
      </c>
      <c r="H2263" s="129" t="str">
        <f t="shared" si="115"/>
        <v/>
      </c>
      <c r="I2263" s="127" t="str">
        <f t="shared" si="116"/>
        <v/>
      </c>
    </row>
    <row r="2264" spans="1:9" hidden="1" x14ac:dyDescent="0.35">
      <c r="A2264" s="160" t="s">
        <v>4975</v>
      </c>
      <c r="B2264" s="108" t="s">
        <v>3776</v>
      </c>
      <c r="C2264" s="109" t="s">
        <v>16</v>
      </c>
      <c r="D2264" s="109">
        <v>0</v>
      </c>
      <c r="E2264" s="126" t="s">
        <v>402</v>
      </c>
      <c r="F2264" s="127" t="str">
        <f t="shared" si="114"/>
        <v/>
      </c>
      <c r="G2264" s="128" t="e">
        <f>IF(A2264&lt;&gt;"",IF(AND(#REF!="Padrão",$H$4=#REF!),BDI!$B$17,IF(AND(#REF!="Padrão",$H$4=#REF!),BDI!#REF!,IF(AND(#REF!="Diferenciado",$H$4=#REF!),BDI!$E$17,IF(AND(#REF!="Diferenciado",$H$4=#REF!),BDI!#REF!,IF(#REF!="ZERO",0))))),"")</f>
        <v>#REF!</v>
      </c>
      <c r="H2264" s="129" t="str">
        <f t="shared" si="115"/>
        <v/>
      </c>
      <c r="I2264" s="127" t="str">
        <f t="shared" si="116"/>
        <v/>
      </c>
    </row>
    <row r="2265" spans="1:9" hidden="1" x14ac:dyDescent="0.35">
      <c r="A2265" s="160" t="s">
        <v>4976</v>
      </c>
      <c r="B2265" s="108" t="s">
        <v>3777</v>
      </c>
      <c r="C2265" s="109" t="s">
        <v>16</v>
      </c>
      <c r="D2265" s="109">
        <v>0</v>
      </c>
      <c r="E2265" s="126" t="s">
        <v>402</v>
      </c>
      <c r="F2265" s="127" t="str">
        <f t="shared" si="114"/>
        <v/>
      </c>
      <c r="G2265" s="128" t="e">
        <f>IF(A2265&lt;&gt;"",IF(AND(#REF!="Padrão",$H$4=#REF!),BDI!$B$17,IF(AND(#REF!="Padrão",$H$4=#REF!),BDI!#REF!,IF(AND(#REF!="Diferenciado",$H$4=#REF!),BDI!$E$17,IF(AND(#REF!="Diferenciado",$H$4=#REF!),BDI!#REF!,IF(#REF!="ZERO",0))))),"")</f>
        <v>#REF!</v>
      </c>
      <c r="H2265" s="129" t="str">
        <f t="shared" si="115"/>
        <v/>
      </c>
      <c r="I2265" s="127" t="str">
        <f t="shared" si="116"/>
        <v/>
      </c>
    </row>
    <row r="2266" spans="1:9" hidden="1" x14ac:dyDescent="0.35">
      <c r="A2266" s="160" t="s">
        <v>4977</v>
      </c>
      <c r="B2266" s="108" t="s">
        <v>3778</v>
      </c>
      <c r="C2266" s="109" t="s">
        <v>16</v>
      </c>
      <c r="D2266" s="109">
        <v>0</v>
      </c>
      <c r="E2266" s="126" t="s">
        <v>402</v>
      </c>
      <c r="F2266" s="127" t="str">
        <f t="shared" si="114"/>
        <v/>
      </c>
      <c r="G2266" s="128" t="e">
        <f>IF(A2266&lt;&gt;"",IF(AND(#REF!="Padrão",$H$4=#REF!),BDI!$B$17,IF(AND(#REF!="Padrão",$H$4=#REF!),BDI!#REF!,IF(AND(#REF!="Diferenciado",$H$4=#REF!),BDI!$E$17,IF(AND(#REF!="Diferenciado",$H$4=#REF!),BDI!#REF!,IF(#REF!="ZERO",0))))),"")</f>
        <v>#REF!</v>
      </c>
      <c r="H2266" s="129" t="str">
        <f t="shared" si="115"/>
        <v/>
      </c>
      <c r="I2266" s="127" t="str">
        <f t="shared" si="116"/>
        <v/>
      </c>
    </row>
    <row r="2267" spans="1:9" hidden="1" x14ac:dyDescent="0.35">
      <c r="A2267" s="160" t="s">
        <v>4978</v>
      </c>
      <c r="B2267" s="108" t="s">
        <v>3779</v>
      </c>
      <c r="C2267" s="109" t="s">
        <v>16</v>
      </c>
      <c r="D2267" s="109">
        <v>0</v>
      </c>
      <c r="E2267" s="126" t="s">
        <v>402</v>
      </c>
      <c r="F2267" s="127" t="str">
        <f t="shared" si="114"/>
        <v/>
      </c>
      <c r="G2267" s="128" t="e">
        <f>IF(A2267&lt;&gt;"",IF(AND(#REF!="Padrão",$H$4=#REF!),BDI!$B$17,IF(AND(#REF!="Padrão",$H$4=#REF!),BDI!#REF!,IF(AND(#REF!="Diferenciado",$H$4=#REF!),BDI!$E$17,IF(AND(#REF!="Diferenciado",$H$4=#REF!),BDI!#REF!,IF(#REF!="ZERO",0))))),"")</f>
        <v>#REF!</v>
      </c>
      <c r="H2267" s="129" t="str">
        <f t="shared" si="115"/>
        <v/>
      </c>
      <c r="I2267" s="127" t="str">
        <f t="shared" si="116"/>
        <v/>
      </c>
    </row>
    <row r="2268" spans="1:9" hidden="1" x14ac:dyDescent="0.35">
      <c r="A2268" s="160" t="s">
        <v>4979</v>
      </c>
      <c r="B2268" s="108" t="s">
        <v>3780</v>
      </c>
      <c r="C2268" s="109" t="s">
        <v>16</v>
      </c>
      <c r="D2268" s="109">
        <v>0</v>
      </c>
      <c r="E2268" s="126" t="s">
        <v>402</v>
      </c>
      <c r="F2268" s="127" t="str">
        <f t="shared" si="114"/>
        <v/>
      </c>
      <c r="G2268" s="128" t="e">
        <f>IF(A2268&lt;&gt;"",IF(AND(#REF!="Padrão",$H$4=#REF!),BDI!$B$17,IF(AND(#REF!="Padrão",$H$4=#REF!),BDI!#REF!,IF(AND(#REF!="Diferenciado",$H$4=#REF!),BDI!$E$17,IF(AND(#REF!="Diferenciado",$H$4=#REF!),BDI!#REF!,IF(#REF!="ZERO",0))))),"")</f>
        <v>#REF!</v>
      </c>
      <c r="H2268" s="129" t="str">
        <f t="shared" si="115"/>
        <v/>
      </c>
      <c r="I2268" s="127" t="str">
        <f t="shared" si="116"/>
        <v/>
      </c>
    </row>
    <row r="2269" spans="1:9" hidden="1" x14ac:dyDescent="0.35">
      <c r="A2269" s="160" t="s">
        <v>4980</v>
      </c>
      <c r="B2269" s="108" t="s">
        <v>3781</v>
      </c>
      <c r="C2269" s="109" t="s">
        <v>16</v>
      </c>
      <c r="D2269" s="109">
        <v>0</v>
      </c>
      <c r="E2269" s="126" t="s">
        <v>402</v>
      </c>
      <c r="F2269" s="127" t="str">
        <f t="shared" si="114"/>
        <v/>
      </c>
      <c r="G2269" s="128" t="e">
        <f>IF(A2269&lt;&gt;"",IF(AND(#REF!="Padrão",$H$4=#REF!),BDI!$B$17,IF(AND(#REF!="Padrão",$H$4=#REF!),BDI!#REF!,IF(AND(#REF!="Diferenciado",$H$4=#REF!),BDI!$E$17,IF(AND(#REF!="Diferenciado",$H$4=#REF!),BDI!#REF!,IF(#REF!="ZERO",0))))),"")</f>
        <v>#REF!</v>
      </c>
      <c r="H2269" s="129" t="str">
        <f t="shared" si="115"/>
        <v/>
      </c>
      <c r="I2269" s="127" t="str">
        <f t="shared" si="116"/>
        <v/>
      </c>
    </row>
    <row r="2270" spans="1:9" hidden="1" x14ac:dyDescent="0.35">
      <c r="A2270" s="160" t="s">
        <v>4981</v>
      </c>
      <c r="B2270" s="108" t="s">
        <v>3782</v>
      </c>
      <c r="C2270" s="109" t="s">
        <v>16</v>
      </c>
      <c r="D2270" s="109">
        <v>0</v>
      </c>
      <c r="E2270" s="126" t="s">
        <v>402</v>
      </c>
      <c r="F2270" s="127" t="str">
        <f t="shared" si="114"/>
        <v/>
      </c>
      <c r="G2270" s="128" t="e">
        <f>IF(A2270&lt;&gt;"",IF(AND(#REF!="Padrão",$H$4=#REF!),BDI!$B$17,IF(AND(#REF!="Padrão",$H$4=#REF!),BDI!#REF!,IF(AND(#REF!="Diferenciado",$H$4=#REF!),BDI!$E$17,IF(AND(#REF!="Diferenciado",$H$4=#REF!),BDI!#REF!,IF(#REF!="ZERO",0))))),"")</f>
        <v>#REF!</v>
      </c>
      <c r="H2270" s="129" t="str">
        <f t="shared" si="115"/>
        <v/>
      </c>
      <c r="I2270" s="127" t="str">
        <f t="shared" si="116"/>
        <v/>
      </c>
    </row>
    <row r="2271" spans="1:9" hidden="1" x14ac:dyDescent="0.35">
      <c r="A2271" s="160" t="s">
        <v>4982</v>
      </c>
      <c r="B2271" s="108" t="s">
        <v>3783</v>
      </c>
      <c r="C2271" s="109" t="s">
        <v>16</v>
      </c>
      <c r="D2271" s="109">
        <v>0</v>
      </c>
      <c r="E2271" s="126" t="s">
        <v>402</v>
      </c>
      <c r="F2271" s="127" t="str">
        <f t="shared" si="114"/>
        <v/>
      </c>
      <c r="G2271" s="128" t="e">
        <f>IF(A2271&lt;&gt;"",IF(AND(#REF!="Padrão",$H$4=#REF!),BDI!$B$17,IF(AND(#REF!="Padrão",$H$4=#REF!),BDI!#REF!,IF(AND(#REF!="Diferenciado",$H$4=#REF!),BDI!$E$17,IF(AND(#REF!="Diferenciado",$H$4=#REF!),BDI!#REF!,IF(#REF!="ZERO",0))))),"")</f>
        <v>#REF!</v>
      </c>
      <c r="H2271" s="129" t="str">
        <f t="shared" si="115"/>
        <v/>
      </c>
      <c r="I2271" s="127" t="str">
        <f t="shared" si="116"/>
        <v/>
      </c>
    </row>
    <row r="2272" spans="1:9" hidden="1" x14ac:dyDescent="0.35">
      <c r="A2272" s="160" t="s">
        <v>4983</v>
      </c>
      <c r="B2272" s="108" t="s">
        <v>3784</v>
      </c>
      <c r="C2272" s="109" t="s">
        <v>16</v>
      </c>
      <c r="D2272" s="109">
        <v>0</v>
      </c>
      <c r="E2272" s="126" t="s">
        <v>402</v>
      </c>
      <c r="F2272" s="127" t="str">
        <f t="shared" si="114"/>
        <v/>
      </c>
      <c r="G2272" s="128" t="e">
        <f>IF(A2272&lt;&gt;"",IF(AND(#REF!="Padrão",$H$4=#REF!),BDI!$B$17,IF(AND(#REF!="Padrão",$H$4=#REF!),BDI!#REF!,IF(AND(#REF!="Diferenciado",$H$4=#REF!),BDI!$E$17,IF(AND(#REF!="Diferenciado",$H$4=#REF!),BDI!#REF!,IF(#REF!="ZERO",0))))),"")</f>
        <v>#REF!</v>
      </c>
      <c r="H2272" s="129" t="str">
        <f t="shared" si="115"/>
        <v/>
      </c>
      <c r="I2272" s="127" t="str">
        <f t="shared" si="116"/>
        <v/>
      </c>
    </row>
    <row r="2273" spans="1:9" hidden="1" x14ac:dyDescent="0.35">
      <c r="A2273" s="160" t="s">
        <v>4984</v>
      </c>
      <c r="B2273" s="108" t="s">
        <v>3785</v>
      </c>
      <c r="C2273" s="109" t="s">
        <v>16</v>
      </c>
      <c r="D2273" s="109">
        <v>0</v>
      </c>
      <c r="E2273" s="126" t="s">
        <v>402</v>
      </c>
      <c r="F2273" s="127" t="str">
        <f t="shared" si="114"/>
        <v/>
      </c>
      <c r="G2273" s="128" t="e">
        <f>IF(A2273&lt;&gt;"",IF(AND(#REF!="Padrão",$H$4=#REF!),BDI!$B$17,IF(AND(#REF!="Padrão",$H$4=#REF!),BDI!#REF!,IF(AND(#REF!="Diferenciado",$H$4=#REF!),BDI!$E$17,IF(AND(#REF!="Diferenciado",$H$4=#REF!),BDI!#REF!,IF(#REF!="ZERO",0))))),"")</f>
        <v>#REF!</v>
      </c>
      <c r="H2273" s="129" t="str">
        <f t="shared" si="115"/>
        <v/>
      </c>
      <c r="I2273" s="127" t="str">
        <f t="shared" si="116"/>
        <v/>
      </c>
    </row>
    <row r="2274" spans="1:9" hidden="1" x14ac:dyDescent="0.35">
      <c r="A2274" s="160" t="s">
        <v>4985</v>
      </c>
      <c r="B2274" s="108" t="s">
        <v>3786</v>
      </c>
      <c r="C2274" s="109" t="s">
        <v>16</v>
      </c>
      <c r="D2274" s="109">
        <v>0</v>
      </c>
      <c r="E2274" s="126" t="s">
        <v>402</v>
      </c>
      <c r="F2274" s="127" t="str">
        <f t="shared" si="114"/>
        <v/>
      </c>
      <c r="G2274" s="128" t="e">
        <f>IF(A2274&lt;&gt;"",IF(AND(#REF!="Padrão",$H$4=#REF!),BDI!$B$17,IF(AND(#REF!="Padrão",$H$4=#REF!),BDI!#REF!,IF(AND(#REF!="Diferenciado",$H$4=#REF!),BDI!$E$17,IF(AND(#REF!="Diferenciado",$H$4=#REF!),BDI!#REF!,IF(#REF!="ZERO",0))))),"")</f>
        <v>#REF!</v>
      </c>
      <c r="H2274" s="129" t="str">
        <f t="shared" si="115"/>
        <v/>
      </c>
      <c r="I2274" s="127" t="str">
        <f t="shared" si="116"/>
        <v/>
      </c>
    </row>
    <row r="2275" spans="1:9" hidden="1" x14ac:dyDescent="0.35">
      <c r="A2275" s="160" t="s">
        <v>4986</v>
      </c>
      <c r="B2275" s="108" t="s">
        <v>3787</v>
      </c>
      <c r="C2275" s="109" t="s">
        <v>16</v>
      </c>
      <c r="D2275" s="109">
        <v>0</v>
      </c>
      <c r="E2275" s="126" t="s">
        <v>402</v>
      </c>
      <c r="F2275" s="127" t="str">
        <f t="shared" si="114"/>
        <v/>
      </c>
      <c r="G2275" s="128" t="e">
        <f>IF(A2275&lt;&gt;"",IF(AND(#REF!="Padrão",$H$4=#REF!),BDI!$B$17,IF(AND(#REF!="Padrão",$H$4=#REF!),BDI!#REF!,IF(AND(#REF!="Diferenciado",$H$4=#REF!),BDI!$E$17,IF(AND(#REF!="Diferenciado",$H$4=#REF!),BDI!#REF!,IF(#REF!="ZERO",0))))),"")</f>
        <v>#REF!</v>
      </c>
      <c r="H2275" s="129" t="str">
        <f t="shared" si="115"/>
        <v/>
      </c>
      <c r="I2275" s="127" t="str">
        <f t="shared" si="116"/>
        <v/>
      </c>
    </row>
    <row r="2276" spans="1:9" hidden="1" x14ac:dyDescent="0.35">
      <c r="A2276" s="160" t="s">
        <v>4987</v>
      </c>
      <c r="B2276" s="108" t="s">
        <v>3788</v>
      </c>
      <c r="C2276" s="109" t="s">
        <v>16</v>
      </c>
      <c r="D2276" s="109">
        <v>0</v>
      </c>
      <c r="E2276" s="126" t="s">
        <v>402</v>
      </c>
      <c r="F2276" s="127" t="str">
        <f t="shared" si="114"/>
        <v/>
      </c>
      <c r="G2276" s="128" t="e">
        <f>IF(A2276&lt;&gt;"",IF(AND(#REF!="Padrão",$H$4=#REF!),BDI!$B$17,IF(AND(#REF!="Padrão",$H$4=#REF!),BDI!#REF!,IF(AND(#REF!="Diferenciado",$H$4=#REF!),BDI!$E$17,IF(AND(#REF!="Diferenciado",$H$4=#REF!),BDI!#REF!,IF(#REF!="ZERO",0))))),"")</f>
        <v>#REF!</v>
      </c>
      <c r="H2276" s="129" t="str">
        <f t="shared" si="115"/>
        <v/>
      </c>
      <c r="I2276" s="127" t="str">
        <f t="shared" si="116"/>
        <v/>
      </c>
    </row>
    <row r="2277" spans="1:9" hidden="1" x14ac:dyDescent="0.35">
      <c r="A2277" s="160" t="s">
        <v>4988</v>
      </c>
      <c r="B2277" s="108" t="s">
        <v>3789</v>
      </c>
      <c r="C2277" s="109" t="s">
        <v>16</v>
      </c>
      <c r="D2277" s="109">
        <v>0</v>
      </c>
      <c r="E2277" s="126" t="s">
        <v>402</v>
      </c>
      <c r="F2277" s="127" t="str">
        <f t="shared" si="114"/>
        <v/>
      </c>
      <c r="G2277" s="128" t="e">
        <f>IF(A2277&lt;&gt;"",IF(AND(#REF!="Padrão",$H$4=#REF!),BDI!$B$17,IF(AND(#REF!="Padrão",$H$4=#REF!),BDI!#REF!,IF(AND(#REF!="Diferenciado",$H$4=#REF!),BDI!$E$17,IF(AND(#REF!="Diferenciado",$H$4=#REF!),BDI!#REF!,IF(#REF!="ZERO",0))))),"")</f>
        <v>#REF!</v>
      </c>
      <c r="H2277" s="129" t="str">
        <f t="shared" si="115"/>
        <v/>
      </c>
      <c r="I2277" s="127" t="str">
        <f t="shared" si="116"/>
        <v/>
      </c>
    </row>
    <row r="2278" spans="1:9" hidden="1" x14ac:dyDescent="0.35">
      <c r="A2278" s="160" t="s">
        <v>4989</v>
      </c>
      <c r="B2278" s="108" t="s">
        <v>3790</v>
      </c>
      <c r="C2278" s="109" t="s">
        <v>16</v>
      </c>
      <c r="D2278" s="109">
        <v>0</v>
      </c>
      <c r="E2278" s="126" t="s">
        <v>402</v>
      </c>
      <c r="F2278" s="127" t="str">
        <f t="shared" si="114"/>
        <v/>
      </c>
      <c r="G2278" s="128" t="e">
        <f>IF(A2278&lt;&gt;"",IF(AND(#REF!="Padrão",$H$4=#REF!),BDI!$B$17,IF(AND(#REF!="Padrão",$H$4=#REF!),BDI!#REF!,IF(AND(#REF!="Diferenciado",$H$4=#REF!),BDI!$E$17,IF(AND(#REF!="Diferenciado",$H$4=#REF!),BDI!#REF!,IF(#REF!="ZERO",0))))),"")</f>
        <v>#REF!</v>
      </c>
      <c r="H2278" s="129" t="str">
        <f t="shared" si="115"/>
        <v/>
      </c>
      <c r="I2278" s="127" t="str">
        <f t="shared" si="116"/>
        <v/>
      </c>
    </row>
    <row r="2279" spans="1:9" hidden="1" x14ac:dyDescent="0.35">
      <c r="A2279" s="160" t="s">
        <v>4990</v>
      </c>
      <c r="B2279" s="108" t="s">
        <v>3791</v>
      </c>
      <c r="C2279" s="109" t="s">
        <v>16</v>
      </c>
      <c r="D2279" s="109">
        <v>0</v>
      </c>
      <c r="E2279" s="126" t="s">
        <v>402</v>
      </c>
      <c r="F2279" s="127" t="str">
        <f t="shared" si="114"/>
        <v/>
      </c>
      <c r="G2279" s="128" t="e">
        <f>IF(A2279&lt;&gt;"",IF(AND(#REF!="Padrão",$H$4=#REF!),BDI!$B$17,IF(AND(#REF!="Padrão",$H$4=#REF!),BDI!#REF!,IF(AND(#REF!="Diferenciado",$H$4=#REF!),BDI!$E$17,IF(AND(#REF!="Diferenciado",$H$4=#REF!),BDI!#REF!,IF(#REF!="ZERO",0))))),"")</f>
        <v>#REF!</v>
      </c>
      <c r="H2279" s="129" t="str">
        <f t="shared" si="115"/>
        <v/>
      </c>
      <c r="I2279" s="127" t="str">
        <f t="shared" si="116"/>
        <v/>
      </c>
    </row>
    <row r="2280" spans="1:9" hidden="1" x14ac:dyDescent="0.35">
      <c r="A2280" s="160" t="s">
        <v>4991</v>
      </c>
      <c r="B2280" s="108" t="s">
        <v>3792</v>
      </c>
      <c r="C2280" s="109" t="s">
        <v>16</v>
      </c>
      <c r="D2280" s="109">
        <v>0</v>
      </c>
      <c r="E2280" s="126" t="s">
        <v>402</v>
      </c>
      <c r="F2280" s="127" t="str">
        <f t="shared" si="114"/>
        <v/>
      </c>
      <c r="G2280" s="128" t="e">
        <f>IF(A2280&lt;&gt;"",IF(AND(#REF!="Padrão",$H$4=#REF!),BDI!$B$17,IF(AND(#REF!="Padrão",$H$4=#REF!),BDI!#REF!,IF(AND(#REF!="Diferenciado",$H$4=#REF!),BDI!$E$17,IF(AND(#REF!="Diferenciado",$H$4=#REF!),BDI!#REF!,IF(#REF!="ZERO",0))))),"")</f>
        <v>#REF!</v>
      </c>
      <c r="H2280" s="129" t="str">
        <f t="shared" si="115"/>
        <v/>
      </c>
      <c r="I2280" s="127" t="str">
        <f t="shared" si="116"/>
        <v/>
      </c>
    </row>
    <row r="2281" spans="1:9" hidden="1" x14ac:dyDescent="0.35">
      <c r="A2281" s="160" t="s">
        <v>4992</v>
      </c>
      <c r="B2281" s="108" t="s">
        <v>3793</v>
      </c>
      <c r="C2281" s="109" t="s">
        <v>16</v>
      </c>
      <c r="D2281" s="109">
        <v>0</v>
      </c>
      <c r="E2281" s="126" t="s">
        <v>402</v>
      </c>
      <c r="F2281" s="127" t="str">
        <f t="shared" si="114"/>
        <v/>
      </c>
      <c r="G2281" s="128" t="e">
        <f>IF(A2281&lt;&gt;"",IF(AND(#REF!="Padrão",$H$4=#REF!),BDI!$B$17,IF(AND(#REF!="Padrão",$H$4=#REF!),BDI!#REF!,IF(AND(#REF!="Diferenciado",$H$4=#REF!),BDI!$E$17,IF(AND(#REF!="Diferenciado",$H$4=#REF!),BDI!#REF!,IF(#REF!="ZERO",0))))),"")</f>
        <v>#REF!</v>
      </c>
      <c r="H2281" s="129" t="str">
        <f t="shared" si="115"/>
        <v/>
      </c>
      <c r="I2281" s="127" t="str">
        <f t="shared" si="116"/>
        <v/>
      </c>
    </row>
    <row r="2282" spans="1:9" hidden="1" x14ac:dyDescent="0.35">
      <c r="A2282" s="160" t="s">
        <v>4993</v>
      </c>
      <c r="B2282" s="108" t="s">
        <v>3794</v>
      </c>
      <c r="C2282" s="109" t="s">
        <v>16</v>
      </c>
      <c r="D2282" s="109">
        <v>0</v>
      </c>
      <c r="E2282" s="126" t="s">
        <v>402</v>
      </c>
      <c r="F2282" s="127" t="str">
        <f t="shared" si="114"/>
        <v/>
      </c>
      <c r="G2282" s="128" t="e">
        <f>IF(A2282&lt;&gt;"",IF(AND(#REF!="Padrão",$H$4=#REF!),BDI!$B$17,IF(AND(#REF!="Padrão",$H$4=#REF!),BDI!#REF!,IF(AND(#REF!="Diferenciado",$H$4=#REF!),BDI!$E$17,IF(AND(#REF!="Diferenciado",$H$4=#REF!),BDI!#REF!,IF(#REF!="ZERO",0))))),"")</f>
        <v>#REF!</v>
      </c>
      <c r="H2282" s="129" t="str">
        <f t="shared" si="115"/>
        <v/>
      </c>
      <c r="I2282" s="127" t="str">
        <f t="shared" si="116"/>
        <v/>
      </c>
    </row>
    <row r="2283" spans="1:9" hidden="1" x14ac:dyDescent="0.35">
      <c r="A2283" s="160" t="s">
        <v>4994</v>
      </c>
      <c r="B2283" s="108" t="s">
        <v>3795</v>
      </c>
      <c r="C2283" s="109" t="s">
        <v>16</v>
      </c>
      <c r="D2283" s="109">
        <v>0</v>
      </c>
      <c r="E2283" s="126" t="s">
        <v>402</v>
      </c>
      <c r="F2283" s="127" t="str">
        <f t="shared" si="114"/>
        <v/>
      </c>
      <c r="G2283" s="128" t="e">
        <f>IF(A2283&lt;&gt;"",IF(AND(#REF!="Padrão",$H$4=#REF!),BDI!$B$17,IF(AND(#REF!="Padrão",$H$4=#REF!),BDI!#REF!,IF(AND(#REF!="Diferenciado",$H$4=#REF!),BDI!$E$17,IF(AND(#REF!="Diferenciado",$H$4=#REF!),BDI!#REF!,IF(#REF!="ZERO",0))))),"")</f>
        <v>#REF!</v>
      </c>
      <c r="H2283" s="129" t="str">
        <f t="shared" si="115"/>
        <v/>
      </c>
      <c r="I2283" s="127" t="str">
        <f t="shared" si="116"/>
        <v/>
      </c>
    </row>
    <row r="2284" spans="1:9" hidden="1" x14ac:dyDescent="0.35">
      <c r="A2284" s="160" t="s">
        <v>4995</v>
      </c>
      <c r="B2284" s="108" t="s">
        <v>3796</v>
      </c>
      <c r="C2284" s="109" t="s">
        <v>5343</v>
      </c>
      <c r="D2284" s="109">
        <v>0</v>
      </c>
      <c r="E2284" s="126" t="s">
        <v>402</v>
      </c>
      <c r="F2284" s="127" t="str">
        <f t="shared" si="114"/>
        <v/>
      </c>
      <c r="G2284" s="128" t="e">
        <f>IF(A2284&lt;&gt;"",IF(AND(#REF!="Padrão",$H$4=#REF!),BDI!$B$17,IF(AND(#REF!="Padrão",$H$4=#REF!),BDI!#REF!,IF(AND(#REF!="Diferenciado",$H$4=#REF!),BDI!$E$17,IF(AND(#REF!="Diferenciado",$H$4=#REF!),BDI!#REF!,IF(#REF!="ZERO",0))))),"")</f>
        <v>#REF!</v>
      </c>
      <c r="H2284" s="129" t="str">
        <f t="shared" si="115"/>
        <v/>
      </c>
      <c r="I2284" s="127" t="str">
        <f t="shared" si="116"/>
        <v/>
      </c>
    </row>
    <row r="2285" spans="1:9" hidden="1" x14ac:dyDescent="0.35">
      <c r="A2285" s="160" t="s">
        <v>4996</v>
      </c>
      <c r="B2285" s="108" t="s">
        <v>7817</v>
      </c>
      <c r="C2285" s="109" t="s">
        <v>16</v>
      </c>
      <c r="D2285" s="109">
        <v>0</v>
      </c>
      <c r="E2285" s="126" t="s">
        <v>402</v>
      </c>
      <c r="F2285" s="127" t="str">
        <f t="shared" ref="F2285:F2348" si="117">IF(ISNUMBER(E2285),D2285*E2285,"")</f>
        <v/>
      </c>
      <c r="G2285" s="128" t="e">
        <f>IF(A2285&lt;&gt;"",IF(AND(#REF!="Padrão",$H$4=#REF!),BDI!$B$17,IF(AND(#REF!="Padrão",$H$4=#REF!),BDI!#REF!,IF(AND(#REF!="Diferenciado",$H$4=#REF!),BDI!$E$17,IF(AND(#REF!="Diferenciado",$H$4=#REF!),BDI!#REF!,IF(#REF!="ZERO",0))))),"")</f>
        <v>#REF!</v>
      </c>
      <c r="H2285" s="129" t="str">
        <f t="shared" ref="H2285:H2348" si="118">IF(ISNUMBER(E2285),ROUND(E2285*(1+G2285),2),"")</f>
        <v/>
      </c>
      <c r="I2285" s="127" t="str">
        <f t="shared" ref="I2285:I2348" si="119">IF(ISNUMBER(E2285),ROUND(H2285*D2285,2),"")</f>
        <v/>
      </c>
    </row>
    <row r="2286" spans="1:9" hidden="1" x14ac:dyDescent="0.35">
      <c r="A2286" s="160" t="s">
        <v>4997</v>
      </c>
      <c r="B2286" s="108" t="s">
        <v>7818</v>
      </c>
      <c r="C2286" s="109" t="s">
        <v>16</v>
      </c>
      <c r="D2286" s="109">
        <v>0</v>
      </c>
      <c r="E2286" s="126" t="s">
        <v>402</v>
      </c>
      <c r="F2286" s="127" t="str">
        <f t="shared" si="117"/>
        <v/>
      </c>
      <c r="G2286" s="128" t="e">
        <f>IF(A2286&lt;&gt;"",IF(AND(#REF!="Padrão",$H$4=#REF!),BDI!$B$17,IF(AND(#REF!="Padrão",$H$4=#REF!),BDI!#REF!,IF(AND(#REF!="Diferenciado",$H$4=#REF!),BDI!$E$17,IF(AND(#REF!="Diferenciado",$H$4=#REF!),BDI!#REF!,IF(#REF!="ZERO",0))))),"")</f>
        <v>#REF!</v>
      </c>
      <c r="H2286" s="129" t="str">
        <f t="shared" si="118"/>
        <v/>
      </c>
      <c r="I2286" s="127" t="str">
        <f t="shared" si="119"/>
        <v/>
      </c>
    </row>
    <row r="2287" spans="1:9" hidden="1" x14ac:dyDescent="0.35">
      <c r="A2287" s="160" t="s">
        <v>4998</v>
      </c>
      <c r="B2287" s="108" t="s">
        <v>7819</v>
      </c>
      <c r="C2287" s="109" t="s">
        <v>16</v>
      </c>
      <c r="D2287" s="109">
        <v>0</v>
      </c>
      <c r="E2287" s="126" t="s">
        <v>402</v>
      </c>
      <c r="F2287" s="127" t="str">
        <f t="shared" si="117"/>
        <v/>
      </c>
      <c r="G2287" s="128" t="e">
        <f>IF(A2287&lt;&gt;"",IF(AND(#REF!="Padrão",$H$4=#REF!),BDI!$B$17,IF(AND(#REF!="Padrão",$H$4=#REF!),BDI!#REF!,IF(AND(#REF!="Diferenciado",$H$4=#REF!),BDI!$E$17,IF(AND(#REF!="Diferenciado",$H$4=#REF!),BDI!#REF!,IF(#REF!="ZERO",0))))),"")</f>
        <v>#REF!</v>
      </c>
      <c r="H2287" s="129" t="str">
        <f t="shared" si="118"/>
        <v/>
      </c>
      <c r="I2287" s="127" t="str">
        <f t="shared" si="119"/>
        <v/>
      </c>
    </row>
    <row r="2288" spans="1:9" hidden="1" x14ac:dyDescent="0.35">
      <c r="A2288" s="160" t="s">
        <v>4999</v>
      </c>
      <c r="B2288" s="108" t="s">
        <v>7820</v>
      </c>
      <c r="C2288" s="109" t="s">
        <v>16</v>
      </c>
      <c r="D2288" s="109">
        <v>0</v>
      </c>
      <c r="E2288" s="126" t="s">
        <v>402</v>
      </c>
      <c r="F2288" s="127" t="str">
        <f t="shared" si="117"/>
        <v/>
      </c>
      <c r="G2288" s="128" t="e">
        <f>IF(A2288&lt;&gt;"",IF(AND(#REF!="Padrão",$H$4=#REF!),BDI!$B$17,IF(AND(#REF!="Padrão",$H$4=#REF!),BDI!#REF!,IF(AND(#REF!="Diferenciado",$H$4=#REF!),BDI!$E$17,IF(AND(#REF!="Diferenciado",$H$4=#REF!),BDI!#REF!,IF(#REF!="ZERO",0))))),"")</f>
        <v>#REF!</v>
      </c>
      <c r="H2288" s="129" t="str">
        <f t="shared" si="118"/>
        <v/>
      </c>
      <c r="I2288" s="127" t="str">
        <f t="shared" si="119"/>
        <v/>
      </c>
    </row>
    <row r="2289" spans="1:13" hidden="1" x14ac:dyDescent="0.35">
      <c r="A2289" s="160" t="s">
        <v>5000</v>
      </c>
      <c r="B2289" s="108" t="s">
        <v>3797</v>
      </c>
      <c r="C2289" s="109" t="s">
        <v>16</v>
      </c>
      <c r="D2289" s="109">
        <v>0</v>
      </c>
      <c r="E2289" s="126" t="s">
        <v>402</v>
      </c>
      <c r="F2289" s="127" t="str">
        <f t="shared" si="117"/>
        <v/>
      </c>
      <c r="G2289" s="128" t="e">
        <f>IF(A2289&lt;&gt;"",IF(AND(#REF!="Padrão",$H$4=#REF!),BDI!$B$17,IF(AND(#REF!="Padrão",$H$4=#REF!),BDI!#REF!,IF(AND(#REF!="Diferenciado",$H$4=#REF!),BDI!$E$17,IF(AND(#REF!="Diferenciado",$H$4=#REF!),BDI!#REF!,IF(#REF!="ZERO",0))))),"")</f>
        <v>#REF!</v>
      </c>
      <c r="H2289" s="129" t="str">
        <f t="shared" si="118"/>
        <v/>
      </c>
      <c r="I2289" s="127" t="str">
        <f t="shared" si="119"/>
        <v/>
      </c>
    </row>
    <row r="2290" spans="1:13" hidden="1" x14ac:dyDescent="0.35">
      <c r="A2290" s="160" t="s">
        <v>5001</v>
      </c>
      <c r="B2290" s="108" t="s">
        <v>3798</v>
      </c>
      <c r="C2290" s="109" t="s">
        <v>16</v>
      </c>
      <c r="D2290" s="109">
        <v>0</v>
      </c>
      <c r="E2290" s="126">
        <f ca="1">OFFSET(INDEX(Composições!A:J,MATCH(Orçamentária!A2290,Composições!A:A,0),8),2,0)</f>
        <v>0</v>
      </c>
      <c r="F2290" s="127">
        <f t="shared" ca="1" si="117"/>
        <v>0</v>
      </c>
      <c r="G2290" s="128" t="e">
        <f>IF(A2290&lt;&gt;"",IF(AND(#REF!="Padrão",$H$4=#REF!),BDI!$B$17,IF(AND(#REF!="Padrão",$H$4=#REF!),BDI!#REF!,IF(AND(#REF!="Diferenciado",$H$4=#REF!),BDI!$E$17,IF(AND(#REF!="Diferenciado",$H$4=#REF!),BDI!#REF!,IF(#REF!="ZERO",0))))),"")</f>
        <v>#REF!</v>
      </c>
      <c r="H2290" s="129" t="e">
        <f t="shared" ca="1" si="118"/>
        <v>#REF!</v>
      </c>
      <c r="I2290" s="127" t="e">
        <f t="shared" ca="1" si="119"/>
        <v>#REF!</v>
      </c>
    </row>
    <row r="2291" spans="1:13" hidden="1" x14ac:dyDescent="0.35">
      <c r="A2291" s="160" t="s">
        <v>5002</v>
      </c>
      <c r="B2291" s="108" t="s">
        <v>3799</v>
      </c>
      <c r="C2291" s="109" t="s">
        <v>16</v>
      </c>
      <c r="D2291" s="109">
        <v>0</v>
      </c>
      <c r="E2291" s="126" t="s">
        <v>402</v>
      </c>
      <c r="F2291" s="127" t="str">
        <f t="shared" si="117"/>
        <v/>
      </c>
      <c r="G2291" s="128" t="e">
        <f>IF(A2291&lt;&gt;"",IF(AND(#REF!="Padrão",$H$4=#REF!),BDI!$B$17,IF(AND(#REF!="Padrão",$H$4=#REF!),BDI!#REF!,IF(AND(#REF!="Diferenciado",$H$4=#REF!),BDI!$E$17,IF(AND(#REF!="Diferenciado",$H$4=#REF!),BDI!#REF!,IF(#REF!="ZERO",0))))),"")</f>
        <v>#REF!</v>
      </c>
      <c r="H2291" s="129" t="str">
        <f t="shared" si="118"/>
        <v/>
      </c>
      <c r="I2291" s="127" t="str">
        <f t="shared" si="119"/>
        <v/>
      </c>
    </row>
    <row r="2292" spans="1:13" hidden="1" x14ac:dyDescent="0.35">
      <c r="A2292" s="160" t="s">
        <v>5003</v>
      </c>
      <c r="B2292" s="108" t="s">
        <v>3800</v>
      </c>
      <c r="C2292" s="109" t="s">
        <v>16</v>
      </c>
      <c r="D2292" s="109">
        <v>0</v>
      </c>
      <c r="E2292" s="126" t="s">
        <v>402</v>
      </c>
      <c r="F2292" s="127" t="str">
        <f t="shared" si="117"/>
        <v/>
      </c>
      <c r="G2292" s="128" t="e">
        <f>IF(A2292&lt;&gt;"",IF(AND(#REF!="Padrão",$H$4=#REF!),BDI!$B$17,IF(AND(#REF!="Padrão",$H$4=#REF!),BDI!#REF!,IF(AND(#REF!="Diferenciado",$H$4=#REF!),BDI!$E$17,IF(AND(#REF!="Diferenciado",$H$4=#REF!),BDI!#REF!,IF(#REF!="ZERO",0))))),"")</f>
        <v>#REF!</v>
      </c>
      <c r="H2292" s="129" t="str">
        <f t="shared" si="118"/>
        <v/>
      </c>
      <c r="I2292" s="127" t="str">
        <f t="shared" si="119"/>
        <v/>
      </c>
    </row>
    <row r="2293" spans="1:13" hidden="1" x14ac:dyDescent="0.35">
      <c r="A2293" s="160" t="s">
        <v>5004</v>
      </c>
      <c r="B2293" s="108" t="s">
        <v>3801</v>
      </c>
      <c r="C2293" s="109" t="s">
        <v>16</v>
      </c>
      <c r="D2293" s="109">
        <v>0</v>
      </c>
      <c r="E2293" s="126" t="s">
        <v>402</v>
      </c>
      <c r="F2293" s="127" t="str">
        <f t="shared" si="117"/>
        <v/>
      </c>
      <c r="G2293" s="128" t="e">
        <f>IF(A2293&lt;&gt;"",IF(AND(#REF!="Padrão",$H$4=#REF!),BDI!$B$17,IF(AND(#REF!="Padrão",$H$4=#REF!),BDI!#REF!,IF(AND(#REF!="Diferenciado",$H$4=#REF!),BDI!$E$17,IF(AND(#REF!="Diferenciado",$H$4=#REF!),BDI!#REF!,IF(#REF!="ZERO",0))))),"")</f>
        <v>#REF!</v>
      </c>
      <c r="H2293" s="129" t="str">
        <f t="shared" si="118"/>
        <v/>
      </c>
      <c r="I2293" s="127" t="str">
        <f t="shared" si="119"/>
        <v/>
      </c>
    </row>
    <row r="2294" spans="1:13" hidden="1" x14ac:dyDescent="0.35">
      <c r="A2294" s="160" t="s">
        <v>5005</v>
      </c>
      <c r="B2294" s="108" t="s">
        <v>3802</v>
      </c>
      <c r="C2294" s="109" t="s">
        <v>69</v>
      </c>
      <c r="D2294" s="109">
        <v>0</v>
      </c>
      <c r="E2294" s="126" t="s">
        <v>402</v>
      </c>
      <c r="F2294" s="127" t="str">
        <f t="shared" si="117"/>
        <v/>
      </c>
      <c r="G2294" s="128" t="e">
        <f>IF(A2294&lt;&gt;"",IF(AND(#REF!="Padrão",$H$4=#REF!),BDI!$B$17,IF(AND(#REF!="Padrão",$H$4=#REF!),BDI!#REF!,IF(AND(#REF!="Diferenciado",$H$4=#REF!),BDI!$E$17,IF(AND(#REF!="Diferenciado",$H$4=#REF!),BDI!#REF!,IF(#REF!="ZERO",0))))),"")</f>
        <v>#REF!</v>
      </c>
      <c r="H2294" s="129" t="str">
        <f t="shared" si="118"/>
        <v/>
      </c>
      <c r="I2294" s="127" t="str">
        <f t="shared" si="119"/>
        <v/>
      </c>
    </row>
    <row r="2295" spans="1:13" hidden="1" x14ac:dyDescent="0.35">
      <c r="A2295" s="160" t="s">
        <v>5006</v>
      </c>
      <c r="B2295" s="108" t="s">
        <v>3803</v>
      </c>
      <c r="C2295" s="109" t="s">
        <v>16</v>
      </c>
      <c r="D2295" s="109">
        <v>0</v>
      </c>
      <c r="E2295" s="126">
        <f ca="1">OFFSET(INDEX(Composições!A:J,MATCH(Orçamentária!A2295,Composições!A:A,0),8),2,0)</f>
        <v>0</v>
      </c>
      <c r="F2295" s="127">
        <f t="shared" ca="1" si="117"/>
        <v>0</v>
      </c>
      <c r="G2295" s="128" t="e">
        <f>IF(A2295&lt;&gt;"",IF(AND(#REF!="Padrão",$H$4=#REF!),BDI!$B$17,IF(AND(#REF!="Padrão",$H$4=#REF!),BDI!#REF!,IF(AND(#REF!="Diferenciado",$H$4=#REF!),BDI!$E$17,IF(AND(#REF!="Diferenciado",$H$4=#REF!),BDI!#REF!,IF(#REF!="ZERO",0))))),"")</f>
        <v>#REF!</v>
      </c>
      <c r="H2295" s="129" t="e">
        <f t="shared" ca="1" si="118"/>
        <v>#REF!</v>
      </c>
      <c r="I2295" s="127" t="e">
        <f t="shared" ca="1" si="119"/>
        <v>#REF!</v>
      </c>
    </row>
    <row r="2296" spans="1:13" hidden="1" x14ac:dyDescent="0.35">
      <c r="A2296" s="160" t="s">
        <v>5007</v>
      </c>
      <c r="B2296" s="108" t="s">
        <v>3804</v>
      </c>
      <c r="C2296" s="109" t="s">
        <v>16</v>
      </c>
      <c r="D2296" s="109">
        <v>0</v>
      </c>
      <c r="E2296" s="126">
        <f ca="1">OFFSET(INDEX(Composições!A:J,MATCH(Orçamentária!A2296,Composições!A:A,0),8),2,0)</f>
        <v>0</v>
      </c>
      <c r="F2296" s="127">
        <f t="shared" ca="1" si="117"/>
        <v>0</v>
      </c>
      <c r="G2296" s="128" t="e">
        <f>IF(A2296&lt;&gt;"",IF(AND(#REF!="Padrão",$H$4=#REF!),BDI!$B$17,IF(AND(#REF!="Padrão",$H$4=#REF!),BDI!#REF!,IF(AND(#REF!="Diferenciado",$H$4=#REF!),BDI!$E$17,IF(AND(#REF!="Diferenciado",$H$4=#REF!),BDI!#REF!,IF(#REF!="ZERO",0))))),"")</f>
        <v>#REF!</v>
      </c>
      <c r="H2296" s="129" t="e">
        <f t="shared" ca="1" si="118"/>
        <v>#REF!</v>
      </c>
      <c r="I2296" s="127" t="e">
        <f t="shared" ca="1" si="119"/>
        <v>#REF!</v>
      </c>
    </row>
    <row r="2297" spans="1:13" x14ac:dyDescent="0.35">
      <c r="A2297" s="168" t="s">
        <v>5008</v>
      </c>
      <c r="B2297" s="169" t="s">
        <v>3805</v>
      </c>
      <c r="C2297" s="170" t="s">
        <v>16</v>
      </c>
      <c r="D2297" s="170">
        <v>69</v>
      </c>
      <c r="E2297" s="126">
        <f ca="1">ROUND(OFFSET(INDEX(Composições!A:J,MATCH(Orçamentária!A2297,Composições!A:A,0),8),2,0),2)</f>
        <v>11.3</v>
      </c>
      <c r="F2297" s="127">
        <f t="shared" ca="1" si="117"/>
        <v>779.7</v>
      </c>
      <c r="G2297" s="128">
        <f>BDI!$B$17</f>
        <v>0.191</v>
      </c>
      <c r="H2297" s="129">
        <f t="shared" ca="1" si="118"/>
        <v>13.46</v>
      </c>
      <c r="I2297" s="127">
        <f t="shared" ca="1" si="119"/>
        <v>928.74</v>
      </c>
      <c r="M2297" s="204"/>
    </row>
    <row r="2298" spans="1:13" hidden="1" x14ac:dyDescent="0.35">
      <c r="A2298" s="160" t="s">
        <v>5009</v>
      </c>
      <c r="B2298" s="108" t="s">
        <v>7810</v>
      </c>
      <c r="C2298" s="109" t="s">
        <v>16</v>
      </c>
      <c r="D2298" s="109">
        <v>0</v>
      </c>
      <c r="E2298" s="126" t="s">
        <v>402</v>
      </c>
      <c r="F2298" s="127" t="str">
        <f t="shared" si="117"/>
        <v/>
      </c>
      <c r="G2298" s="128" t="e">
        <f>IF(A2298&lt;&gt;"",IF(AND(#REF!="Padrão",$H$4=#REF!),BDI!$B$17,IF(AND(#REF!="Padrão",$H$4=#REF!),BDI!#REF!,IF(AND(#REF!="Diferenciado",$H$4=#REF!),BDI!$E$17,IF(AND(#REF!="Diferenciado",$H$4=#REF!),BDI!#REF!,IF(#REF!="ZERO",0))))),"")</f>
        <v>#REF!</v>
      </c>
      <c r="H2298" s="129" t="str">
        <f t="shared" si="118"/>
        <v/>
      </c>
      <c r="I2298" s="127" t="str">
        <f t="shared" si="119"/>
        <v/>
      </c>
    </row>
    <row r="2299" spans="1:13" hidden="1" x14ac:dyDescent="0.35">
      <c r="A2299" s="160" t="s">
        <v>5010</v>
      </c>
      <c r="B2299" s="108" t="s">
        <v>7811</v>
      </c>
      <c r="C2299" s="109" t="s">
        <v>16</v>
      </c>
      <c r="D2299" s="109">
        <v>0</v>
      </c>
      <c r="E2299" s="126">
        <f ca="1">OFFSET(INDEX(Composições!A:J,MATCH(Orçamentária!A2299,Composições!A:A,0),8),2,0)</f>
        <v>0</v>
      </c>
      <c r="F2299" s="127">
        <f t="shared" ca="1" si="117"/>
        <v>0</v>
      </c>
      <c r="G2299" s="128" t="e">
        <f>IF(A2299&lt;&gt;"",IF(AND(#REF!="Padrão",$H$4=#REF!),BDI!$B$17,IF(AND(#REF!="Padrão",$H$4=#REF!),BDI!#REF!,IF(AND(#REF!="Diferenciado",$H$4=#REF!),BDI!$E$17,IF(AND(#REF!="Diferenciado",$H$4=#REF!),BDI!#REF!,IF(#REF!="ZERO",0))))),"")</f>
        <v>#REF!</v>
      </c>
      <c r="H2299" s="129" t="e">
        <f t="shared" ca="1" si="118"/>
        <v>#REF!</v>
      </c>
      <c r="I2299" s="127" t="e">
        <f t="shared" ca="1" si="119"/>
        <v>#REF!</v>
      </c>
    </row>
    <row r="2300" spans="1:13" hidden="1" x14ac:dyDescent="0.35">
      <c r="A2300" s="160" t="s">
        <v>5011</v>
      </c>
      <c r="B2300" s="108" t="s">
        <v>7812</v>
      </c>
      <c r="C2300" s="109" t="s">
        <v>16</v>
      </c>
      <c r="D2300" s="109">
        <v>0</v>
      </c>
      <c r="E2300" s="126" t="s">
        <v>402</v>
      </c>
      <c r="F2300" s="127" t="str">
        <f t="shared" si="117"/>
        <v/>
      </c>
      <c r="G2300" s="128" t="e">
        <f>IF(A2300&lt;&gt;"",IF(AND(#REF!="Padrão",$H$4=#REF!),BDI!$B$17,IF(AND(#REF!="Padrão",$H$4=#REF!),BDI!#REF!,IF(AND(#REF!="Diferenciado",$H$4=#REF!),BDI!$E$17,IF(AND(#REF!="Diferenciado",$H$4=#REF!),BDI!#REF!,IF(#REF!="ZERO",0))))),"")</f>
        <v>#REF!</v>
      </c>
      <c r="H2300" s="129" t="str">
        <f t="shared" si="118"/>
        <v/>
      </c>
      <c r="I2300" s="127" t="str">
        <f t="shared" si="119"/>
        <v/>
      </c>
    </row>
    <row r="2301" spans="1:13" hidden="1" x14ac:dyDescent="0.35">
      <c r="A2301" s="160" t="s">
        <v>5012</v>
      </c>
      <c r="B2301" s="108" t="s">
        <v>7813</v>
      </c>
      <c r="C2301" s="109" t="s">
        <v>16</v>
      </c>
      <c r="D2301" s="109">
        <v>0</v>
      </c>
      <c r="E2301" s="126" t="s">
        <v>402</v>
      </c>
      <c r="F2301" s="127" t="str">
        <f t="shared" si="117"/>
        <v/>
      </c>
      <c r="G2301" s="128" t="e">
        <f>IF(A2301&lt;&gt;"",IF(AND(#REF!="Padrão",$H$4=#REF!),BDI!$B$17,IF(AND(#REF!="Padrão",$H$4=#REF!),BDI!#REF!,IF(AND(#REF!="Diferenciado",$H$4=#REF!),BDI!$E$17,IF(AND(#REF!="Diferenciado",$H$4=#REF!),BDI!#REF!,IF(#REF!="ZERO",0))))),"")</f>
        <v>#REF!</v>
      </c>
      <c r="H2301" s="129" t="str">
        <f t="shared" si="118"/>
        <v/>
      </c>
      <c r="I2301" s="127" t="str">
        <f t="shared" si="119"/>
        <v/>
      </c>
    </row>
    <row r="2302" spans="1:13" hidden="1" x14ac:dyDescent="0.35">
      <c r="A2302" s="160" t="s">
        <v>5013</v>
      </c>
      <c r="B2302" s="108" t="s">
        <v>3806</v>
      </c>
      <c r="C2302" s="109" t="s">
        <v>16</v>
      </c>
      <c r="D2302" s="109">
        <v>0</v>
      </c>
      <c r="E2302" s="126" t="s">
        <v>402</v>
      </c>
      <c r="F2302" s="127" t="str">
        <f t="shared" si="117"/>
        <v/>
      </c>
      <c r="G2302" s="128" t="e">
        <f>IF(A2302&lt;&gt;"",IF(AND(#REF!="Padrão",$H$4=#REF!),BDI!$B$17,IF(AND(#REF!="Padrão",$H$4=#REF!),BDI!#REF!,IF(AND(#REF!="Diferenciado",$H$4=#REF!),BDI!$E$17,IF(AND(#REF!="Diferenciado",$H$4=#REF!),BDI!#REF!,IF(#REF!="ZERO",0))))),"")</f>
        <v>#REF!</v>
      </c>
      <c r="H2302" s="129" t="str">
        <f t="shared" si="118"/>
        <v/>
      </c>
      <c r="I2302" s="127" t="str">
        <f t="shared" si="119"/>
        <v/>
      </c>
    </row>
    <row r="2303" spans="1:13" hidden="1" x14ac:dyDescent="0.35">
      <c r="A2303" s="160" t="s">
        <v>5014</v>
      </c>
      <c r="B2303" s="108" t="s">
        <v>7814</v>
      </c>
      <c r="C2303" s="109" t="s">
        <v>16</v>
      </c>
      <c r="D2303" s="109">
        <v>0</v>
      </c>
      <c r="E2303" s="126" t="s">
        <v>402</v>
      </c>
      <c r="F2303" s="127" t="str">
        <f t="shared" si="117"/>
        <v/>
      </c>
      <c r="G2303" s="128" t="e">
        <f>IF(A2303&lt;&gt;"",IF(AND(#REF!="Padrão",$H$4=#REF!),BDI!$B$17,IF(AND(#REF!="Padrão",$H$4=#REF!),BDI!#REF!,IF(AND(#REF!="Diferenciado",$H$4=#REF!),BDI!$E$17,IF(AND(#REF!="Diferenciado",$H$4=#REF!),BDI!#REF!,IF(#REF!="ZERO",0))))),"")</f>
        <v>#REF!</v>
      </c>
      <c r="H2303" s="129" t="str">
        <f t="shared" si="118"/>
        <v/>
      </c>
      <c r="I2303" s="127" t="str">
        <f t="shared" si="119"/>
        <v/>
      </c>
    </row>
    <row r="2304" spans="1:13" hidden="1" x14ac:dyDescent="0.35">
      <c r="A2304" s="160" t="s">
        <v>5015</v>
      </c>
      <c r="B2304" s="108" t="s">
        <v>7815</v>
      </c>
      <c r="C2304" s="109" t="s">
        <v>16</v>
      </c>
      <c r="D2304" s="109">
        <v>0</v>
      </c>
      <c r="E2304" s="126" t="s">
        <v>402</v>
      </c>
      <c r="F2304" s="127" t="str">
        <f t="shared" si="117"/>
        <v/>
      </c>
      <c r="G2304" s="128" t="e">
        <f>IF(A2304&lt;&gt;"",IF(AND(#REF!="Padrão",$H$4=#REF!),BDI!$B$17,IF(AND(#REF!="Padrão",$H$4=#REF!),BDI!#REF!,IF(AND(#REF!="Diferenciado",$H$4=#REF!),BDI!$E$17,IF(AND(#REF!="Diferenciado",$H$4=#REF!),BDI!#REF!,IF(#REF!="ZERO",0))))),"")</f>
        <v>#REF!</v>
      </c>
      <c r="H2304" s="129" t="str">
        <f t="shared" si="118"/>
        <v/>
      </c>
      <c r="I2304" s="127" t="str">
        <f t="shared" si="119"/>
        <v/>
      </c>
    </row>
    <row r="2305" spans="1:13" hidden="1" x14ac:dyDescent="0.35">
      <c r="A2305" s="160" t="s">
        <v>5016</v>
      </c>
      <c r="B2305" s="108" t="s">
        <v>7816</v>
      </c>
      <c r="C2305" s="109" t="s">
        <v>16</v>
      </c>
      <c r="D2305" s="109">
        <v>0</v>
      </c>
      <c r="E2305" s="126" t="s">
        <v>402</v>
      </c>
      <c r="F2305" s="127" t="str">
        <f t="shared" si="117"/>
        <v/>
      </c>
      <c r="G2305" s="128" t="e">
        <f>IF(A2305&lt;&gt;"",IF(AND(#REF!="Padrão",$H$4=#REF!),BDI!$B$17,IF(AND(#REF!="Padrão",$H$4=#REF!),BDI!#REF!,IF(AND(#REF!="Diferenciado",$H$4=#REF!),BDI!$E$17,IF(AND(#REF!="Diferenciado",$H$4=#REF!),BDI!#REF!,IF(#REF!="ZERO",0))))),"")</f>
        <v>#REF!</v>
      </c>
      <c r="H2305" s="129" t="str">
        <f t="shared" si="118"/>
        <v/>
      </c>
      <c r="I2305" s="127" t="str">
        <f t="shared" si="119"/>
        <v/>
      </c>
    </row>
    <row r="2306" spans="1:13" hidden="1" x14ac:dyDescent="0.35">
      <c r="A2306" s="160" t="s">
        <v>5017</v>
      </c>
      <c r="B2306" s="108" t="s">
        <v>3807</v>
      </c>
      <c r="C2306" s="109" t="s">
        <v>16</v>
      </c>
      <c r="D2306" s="109">
        <v>0</v>
      </c>
      <c r="E2306" s="126" t="s">
        <v>402</v>
      </c>
      <c r="F2306" s="127" t="str">
        <f t="shared" si="117"/>
        <v/>
      </c>
      <c r="G2306" s="128" t="e">
        <f>IF(A2306&lt;&gt;"",IF(AND(#REF!="Padrão",$H$4=#REF!),BDI!$B$17,IF(AND(#REF!="Padrão",$H$4=#REF!),BDI!#REF!,IF(AND(#REF!="Diferenciado",$H$4=#REF!),BDI!$E$17,IF(AND(#REF!="Diferenciado",$H$4=#REF!),BDI!#REF!,IF(#REF!="ZERO",0))))),"")</f>
        <v>#REF!</v>
      </c>
      <c r="H2306" s="129" t="str">
        <f t="shared" si="118"/>
        <v/>
      </c>
      <c r="I2306" s="127" t="str">
        <f t="shared" si="119"/>
        <v/>
      </c>
    </row>
    <row r="2307" spans="1:13" hidden="1" x14ac:dyDescent="0.35">
      <c r="A2307" s="160" t="s">
        <v>5018</v>
      </c>
      <c r="B2307" s="108" t="s">
        <v>3808</v>
      </c>
      <c r="C2307" s="109" t="s">
        <v>16</v>
      </c>
      <c r="D2307" s="109">
        <v>0</v>
      </c>
      <c r="E2307" s="126" t="s">
        <v>402</v>
      </c>
      <c r="F2307" s="127" t="str">
        <f t="shared" si="117"/>
        <v/>
      </c>
      <c r="G2307" s="128" t="e">
        <f>IF(A2307&lt;&gt;"",IF(AND(#REF!="Padrão",$H$4=#REF!),BDI!$B$17,IF(AND(#REF!="Padrão",$H$4=#REF!),BDI!#REF!,IF(AND(#REF!="Diferenciado",$H$4=#REF!),BDI!$E$17,IF(AND(#REF!="Diferenciado",$H$4=#REF!),BDI!#REF!,IF(#REF!="ZERO",0))))),"")</f>
        <v>#REF!</v>
      </c>
      <c r="H2307" s="129" t="str">
        <f t="shared" si="118"/>
        <v/>
      </c>
      <c r="I2307" s="127" t="str">
        <f t="shared" si="119"/>
        <v/>
      </c>
    </row>
    <row r="2308" spans="1:13" hidden="1" x14ac:dyDescent="0.35">
      <c r="A2308" s="160" t="s">
        <v>5019</v>
      </c>
      <c r="B2308" s="108" t="s">
        <v>3809</v>
      </c>
      <c r="C2308" s="109" t="s">
        <v>16</v>
      </c>
      <c r="D2308" s="109">
        <v>0</v>
      </c>
      <c r="E2308" s="126" t="s">
        <v>402</v>
      </c>
      <c r="F2308" s="127" t="str">
        <f t="shared" si="117"/>
        <v/>
      </c>
      <c r="G2308" s="128" t="e">
        <f>IF(A2308&lt;&gt;"",IF(AND(#REF!="Padrão",$H$4=#REF!),BDI!$B$17,IF(AND(#REF!="Padrão",$H$4=#REF!),BDI!#REF!,IF(AND(#REF!="Diferenciado",$H$4=#REF!),BDI!$E$17,IF(AND(#REF!="Diferenciado",$H$4=#REF!),BDI!#REF!,IF(#REF!="ZERO",0))))),"")</f>
        <v>#REF!</v>
      </c>
      <c r="H2308" s="129" t="str">
        <f t="shared" si="118"/>
        <v/>
      </c>
      <c r="I2308" s="127" t="str">
        <f t="shared" si="119"/>
        <v/>
      </c>
    </row>
    <row r="2309" spans="1:13" hidden="1" x14ac:dyDescent="0.35">
      <c r="A2309" s="160" t="s">
        <v>5020</v>
      </c>
      <c r="B2309" s="108" t="s">
        <v>3810</v>
      </c>
      <c r="C2309" s="109" t="s">
        <v>16</v>
      </c>
      <c r="D2309" s="109">
        <v>0</v>
      </c>
      <c r="E2309" s="126" t="s">
        <v>402</v>
      </c>
      <c r="F2309" s="127" t="str">
        <f t="shared" si="117"/>
        <v/>
      </c>
      <c r="G2309" s="128" t="e">
        <f>IF(A2309&lt;&gt;"",IF(AND(#REF!="Padrão",$H$4=#REF!),BDI!$B$17,IF(AND(#REF!="Padrão",$H$4=#REF!),BDI!#REF!,IF(AND(#REF!="Diferenciado",$H$4=#REF!),BDI!$E$17,IF(AND(#REF!="Diferenciado",$H$4=#REF!),BDI!#REF!,IF(#REF!="ZERO",0))))),"")</f>
        <v>#REF!</v>
      </c>
      <c r="H2309" s="129" t="str">
        <f t="shared" si="118"/>
        <v/>
      </c>
      <c r="I2309" s="127" t="str">
        <f t="shared" si="119"/>
        <v/>
      </c>
    </row>
    <row r="2310" spans="1:13" hidden="1" x14ac:dyDescent="0.35">
      <c r="A2310" s="160" t="s">
        <v>5021</v>
      </c>
      <c r="B2310" s="108" t="s">
        <v>3811</v>
      </c>
      <c r="C2310" s="109" t="s">
        <v>16</v>
      </c>
      <c r="D2310" s="109">
        <v>0</v>
      </c>
      <c r="E2310" s="126" t="s">
        <v>402</v>
      </c>
      <c r="F2310" s="127" t="str">
        <f t="shared" si="117"/>
        <v/>
      </c>
      <c r="G2310" s="128" t="e">
        <f>IF(A2310&lt;&gt;"",IF(AND(#REF!="Padrão",$H$4=#REF!),BDI!$B$17,IF(AND(#REF!="Padrão",$H$4=#REF!),BDI!#REF!,IF(AND(#REF!="Diferenciado",$H$4=#REF!),BDI!$E$17,IF(AND(#REF!="Diferenciado",$H$4=#REF!),BDI!#REF!,IF(#REF!="ZERO",0))))),"")</f>
        <v>#REF!</v>
      </c>
      <c r="H2310" s="129" t="str">
        <f t="shared" si="118"/>
        <v/>
      </c>
      <c r="I2310" s="127" t="str">
        <f t="shared" si="119"/>
        <v/>
      </c>
    </row>
    <row r="2311" spans="1:13" hidden="1" x14ac:dyDescent="0.35">
      <c r="A2311" s="160" t="s">
        <v>5022</v>
      </c>
      <c r="B2311" s="108" t="s">
        <v>3812</v>
      </c>
      <c r="C2311" s="109" t="s">
        <v>16</v>
      </c>
      <c r="D2311" s="109">
        <v>0</v>
      </c>
      <c r="E2311" s="126" t="s">
        <v>402</v>
      </c>
      <c r="F2311" s="127" t="str">
        <f t="shared" si="117"/>
        <v/>
      </c>
      <c r="G2311" s="128" t="e">
        <f>IF(A2311&lt;&gt;"",IF(AND(#REF!="Padrão",$H$4=#REF!),BDI!$B$17,IF(AND(#REF!="Padrão",$H$4=#REF!),BDI!#REF!,IF(AND(#REF!="Diferenciado",$H$4=#REF!),BDI!$E$17,IF(AND(#REF!="Diferenciado",$H$4=#REF!),BDI!#REF!,IF(#REF!="ZERO",0))))),"")</f>
        <v>#REF!</v>
      </c>
      <c r="H2311" s="129" t="str">
        <f t="shared" si="118"/>
        <v/>
      </c>
      <c r="I2311" s="127" t="str">
        <f t="shared" si="119"/>
        <v/>
      </c>
    </row>
    <row r="2312" spans="1:13" hidden="1" x14ac:dyDescent="0.35">
      <c r="A2312" s="160" t="s">
        <v>5023</v>
      </c>
      <c r="B2312" s="108" t="s">
        <v>3813</v>
      </c>
      <c r="C2312" s="109" t="s">
        <v>16</v>
      </c>
      <c r="D2312" s="109">
        <v>0</v>
      </c>
      <c r="E2312" s="126" t="s">
        <v>402</v>
      </c>
      <c r="F2312" s="127" t="str">
        <f t="shared" si="117"/>
        <v/>
      </c>
      <c r="G2312" s="128" t="e">
        <f>IF(A2312&lt;&gt;"",IF(AND(#REF!="Padrão",$H$4=#REF!),BDI!$B$17,IF(AND(#REF!="Padrão",$H$4=#REF!),BDI!#REF!,IF(AND(#REF!="Diferenciado",$H$4=#REF!),BDI!$E$17,IF(AND(#REF!="Diferenciado",$H$4=#REF!),BDI!#REF!,IF(#REF!="ZERO",0))))),"")</f>
        <v>#REF!</v>
      </c>
      <c r="H2312" s="129" t="str">
        <f t="shared" si="118"/>
        <v/>
      </c>
      <c r="I2312" s="127" t="str">
        <f t="shared" si="119"/>
        <v/>
      </c>
    </row>
    <row r="2313" spans="1:13" x14ac:dyDescent="0.35">
      <c r="A2313" s="168" t="s">
        <v>5024</v>
      </c>
      <c r="B2313" s="169" t="s">
        <v>3814</v>
      </c>
      <c r="C2313" s="170" t="s">
        <v>16</v>
      </c>
      <c r="D2313" s="170">
        <v>50</v>
      </c>
      <c r="E2313" s="184">
        <v>45.19</v>
      </c>
      <c r="F2313" s="127">
        <f t="shared" si="117"/>
        <v>2259.5</v>
      </c>
      <c r="G2313" s="128">
        <f>BDI!$B$17</f>
        <v>0.191</v>
      </c>
      <c r="H2313" s="129">
        <f t="shared" si="118"/>
        <v>53.82</v>
      </c>
      <c r="I2313" s="127">
        <f t="shared" si="119"/>
        <v>2691</v>
      </c>
      <c r="M2313" s="204"/>
    </row>
    <row r="2314" spans="1:13" hidden="1" x14ac:dyDescent="0.35">
      <c r="A2314" s="160" t="s">
        <v>5025</v>
      </c>
      <c r="B2314" s="108" t="s">
        <v>3815</v>
      </c>
      <c r="C2314" s="109" t="s">
        <v>16</v>
      </c>
      <c r="D2314" s="109">
        <v>0</v>
      </c>
      <c r="E2314" s="126" t="s">
        <v>402</v>
      </c>
      <c r="F2314" s="127" t="str">
        <f t="shared" si="117"/>
        <v/>
      </c>
      <c r="G2314" s="128" t="e">
        <f>IF(A2314&lt;&gt;"",IF(AND(#REF!="Padrão",$H$4=#REF!),BDI!$B$17,IF(AND(#REF!="Padrão",$H$4=#REF!),BDI!#REF!,IF(AND(#REF!="Diferenciado",$H$4=#REF!),BDI!$E$17,IF(AND(#REF!="Diferenciado",$H$4=#REF!),BDI!#REF!,IF(#REF!="ZERO",0))))),"")</f>
        <v>#REF!</v>
      </c>
      <c r="H2314" s="129" t="str">
        <f t="shared" si="118"/>
        <v/>
      </c>
      <c r="I2314" s="127" t="str">
        <f t="shared" si="119"/>
        <v/>
      </c>
    </row>
    <row r="2315" spans="1:13" hidden="1" x14ac:dyDescent="0.35">
      <c r="A2315" s="160" t="s">
        <v>5026</v>
      </c>
      <c r="B2315" s="108" t="s">
        <v>3816</v>
      </c>
      <c r="C2315" s="109" t="s">
        <v>4098</v>
      </c>
      <c r="D2315" s="109">
        <v>0</v>
      </c>
      <c r="E2315" s="126">
        <f ca="1">OFFSET(INDEX(Composições!A:J,MATCH(Orçamentária!A2315,Composições!A:A,0),8),2,0)</f>
        <v>0</v>
      </c>
      <c r="F2315" s="127">
        <f t="shared" ca="1" si="117"/>
        <v>0</v>
      </c>
      <c r="G2315" s="128" t="e">
        <f>IF(A2315&lt;&gt;"",IF(AND(#REF!="Padrão",$H$4=#REF!),BDI!$B$17,IF(AND(#REF!="Padrão",$H$4=#REF!),BDI!#REF!,IF(AND(#REF!="Diferenciado",$H$4=#REF!),BDI!$E$17,IF(AND(#REF!="Diferenciado",$H$4=#REF!),BDI!#REF!,IF(#REF!="ZERO",0))))),"")</f>
        <v>#REF!</v>
      </c>
      <c r="H2315" s="129" t="e">
        <f t="shared" ca="1" si="118"/>
        <v>#REF!</v>
      </c>
      <c r="I2315" s="127" t="e">
        <f t="shared" ca="1" si="119"/>
        <v>#REF!</v>
      </c>
    </row>
    <row r="2316" spans="1:13" hidden="1" x14ac:dyDescent="0.35">
      <c r="A2316" s="160" t="s">
        <v>5027</v>
      </c>
      <c r="B2316" s="108" t="s">
        <v>3817</v>
      </c>
      <c r="C2316" s="109" t="s">
        <v>16</v>
      </c>
      <c r="D2316" s="109">
        <v>0</v>
      </c>
      <c r="E2316" s="126" t="s">
        <v>402</v>
      </c>
      <c r="F2316" s="127" t="str">
        <f t="shared" si="117"/>
        <v/>
      </c>
      <c r="G2316" s="128" t="e">
        <f>IF(A2316&lt;&gt;"",IF(AND(#REF!="Padrão",$H$4=#REF!),BDI!$B$17,IF(AND(#REF!="Padrão",$H$4=#REF!),BDI!#REF!,IF(AND(#REF!="Diferenciado",$H$4=#REF!),BDI!$E$17,IF(AND(#REF!="Diferenciado",$H$4=#REF!),BDI!#REF!,IF(#REF!="ZERO",0))))),"")</f>
        <v>#REF!</v>
      </c>
      <c r="H2316" s="129" t="str">
        <f t="shared" si="118"/>
        <v/>
      </c>
      <c r="I2316" s="127" t="str">
        <f t="shared" si="119"/>
        <v/>
      </c>
    </row>
    <row r="2317" spans="1:13" hidden="1" x14ac:dyDescent="0.35">
      <c r="A2317" s="160" t="s">
        <v>5028</v>
      </c>
      <c r="B2317" s="108" t="s">
        <v>3818</v>
      </c>
      <c r="C2317" s="109" t="s">
        <v>16</v>
      </c>
      <c r="D2317" s="109">
        <v>0</v>
      </c>
      <c r="E2317" s="126" t="s">
        <v>402</v>
      </c>
      <c r="F2317" s="127" t="str">
        <f t="shared" si="117"/>
        <v/>
      </c>
      <c r="G2317" s="128" t="e">
        <f>IF(A2317&lt;&gt;"",IF(AND(#REF!="Padrão",$H$4=#REF!),BDI!$B$17,IF(AND(#REF!="Padrão",$H$4=#REF!),BDI!#REF!,IF(AND(#REF!="Diferenciado",$H$4=#REF!),BDI!$E$17,IF(AND(#REF!="Diferenciado",$H$4=#REF!),BDI!#REF!,IF(#REF!="ZERO",0))))),"")</f>
        <v>#REF!</v>
      </c>
      <c r="H2317" s="129" t="str">
        <f t="shared" si="118"/>
        <v/>
      </c>
      <c r="I2317" s="127" t="str">
        <f t="shared" si="119"/>
        <v/>
      </c>
    </row>
    <row r="2318" spans="1:13" hidden="1" x14ac:dyDescent="0.35">
      <c r="A2318" s="160" t="s">
        <v>5029</v>
      </c>
      <c r="B2318" s="108" t="s">
        <v>3819</v>
      </c>
      <c r="C2318" s="109" t="s">
        <v>16</v>
      </c>
      <c r="D2318" s="109">
        <v>0</v>
      </c>
      <c r="E2318" s="126" t="s">
        <v>402</v>
      </c>
      <c r="F2318" s="127" t="str">
        <f t="shared" si="117"/>
        <v/>
      </c>
      <c r="G2318" s="128" t="e">
        <f>IF(A2318&lt;&gt;"",IF(AND(#REF!="Padrão",$H$4=#REF!),BDI!$B$17,IF(AND(#REF!="Padrão",$H$4=#REF!),BDI!#REF!,IF(AND(#REF!="Diferenciado",$H$4=#REF!),BDI!$E$17,IF(AND(#REF!="Diferenciado",$H$4=#REF!),BDI!#REF!,IF(#REF!="ZERO",0))))),"")</f>
        <v>#REF!</v>
      </c>
      <c r="H2318" s="129" t="str">
        <f t="shared" si="118"/>
        <v/>
      </c>
      <c r="I2318" s="127" t="str">
        <f t="shared" si="119"/>
        <v/>
      </c>
    </row>
    <row r="2319" spans="1:13" x14ac:dyDescent="0.35">
      <c r="A2319" s="168" t="s">
        <v>5030</v>
      </c>
      <c r="B2319" s="169" t="s">
        <v>3820</v>
      </c>
      <c r="C2319" s="170" t="s">
        <v>16</v>
      </c>
      <c r="D2319" s="170">
        <v>92</v>
      </c>
      <c r="E2319" s="126">
        <f ca="1">ROUND(OFFSET(INDEX(Composições!A:J,MATCH(Orçamentária!A2319,Composições!A:A,0),8),2,0),2)</f>
        <v>4.37</v>
      </c>
      <c r="F2319" s="127">
        <f t="shared" ca="1" si="117"/>
        <v>402.04</v>
      </c>
      <c r="G2319" s="128">
        <f>BDI!$B$17</f>
        <v>0.191</v>
      </c>
      <c r="H2319" s="129">
        <f t="shared" ca="1" si="118"/>
        <v>5.2</v>
      </c>
      <c r="I2319" s="127">
        <f t="shared" ca="1" si="119"/>
        <v>478.4</v>
      </c>
      <c r="M2319" s="204"/>
    </row>
    <row r="2320" spans="1:13" hidden="1" x14ac:dyDescent="0.35">
      <c r="A2320" s="160" t="s">
        <v>5031</v>
      </c>
      <c r="B2320" s="108" t="s">
        <v>3821</v>
      </c>
      <c r="C2320" s="109" t="s">
        <v>16</v>
      </c>
      <c r="D2320" s="109">
        <v>0</v>
      </c>
      <c r="E2320" s="126" t="s">
        <v>402</v>
      </c>
      <c r="F2320" s="127" t="str">
        <f t="shared" si="117"/>
        <v/>
      </c>
      <c r="G2320" s="128" t="e">
        <f>IF(A2320&lt;&gt;"",IF(AND(#REF!="Padrão",$H$4=#REF!),BDI!$B$17,IF(AND(#REF!="Padrão",$H$4=#REF!),BDI!#REF!,IF(AND(#REF!="Diferenciado",$H$4=#REF!),BDI!$E$17,IF(AND(#REF!="Diferenciado",$H$4=#REF!),BDI!#REF!,IF(#REF!="ZERO",0))))),"")</f>
        <v>#REF!</v>
      </c>
      <c r="H2320" s="129" t="str">
        <f t="shared" si="118"/>
        <v/>
      </c>
      <c r="I2320" s="127" t="str">
        <f t="shared" si="119"/>
        <v/>
      </c>
    </row>
    <row r="2321" spans="1:13" hidden="1" x14ac:dyDescent="0.35">
      <c r="A2321" s="160" t="s">
        <v>5032</v>
      </c>
      <c r="B2321" s="108" t="s">
        <v>3822</v>
      </c>
      <c r="C2321" s="109" t="s">
        <v>16</v>
      </c>
      <c r="D2321" s="109">
        <v>0</v>
      </c>
      <c r="E2321" s="126" t="s">
        <v>402</v>
      </c>
      <c r="F2321" s="127" t="str">
        <f t="shared" si="117"/>
        <v/>
      </c>
      <c r="G2321" s="128" t="e">
        <f>IF(A2321&lt;&gt;"",IF(AND(#REF!="Padrão",$H$4=#REF!),BDI!$B$17,IF(AND(#REF!="Padrão",$H$4=#REF!),BDI!#REF!,IF(AND(#REF!="Diferenciado",$H$4=#REF!),BDI!$E$17,IF(AND(#REF!="Diferenciado",$H$4=#REF!),BDI!#REF!,IF(#REF!="ZERO",0))))),"")</f>
        <v>#REF!</v>
      </c>
      <c r="H2321" s="129" t="str">
        <f t="shared" si="118"/>
        <v/>
      </c>
      <c r="I2321" s="127" t="str">
        <f t="shared" si="119"/>
        <v/>
      </c>
    </row>
    <row r="2322" spans="1:13" x14ac:dyDescent="0.35">
      <c r="A2322" s="168" t="s">
        <v>5033</v>
      </c>
      <c r="B2322" s="169" t="s">
        <v>3823</v>
      </c>
      <c r="C2322" s="170" t="s">
        <v>16</v>
      </c>
      <c r="D2322" s="170">
        <v>23</v>
      </c>
      <c r="E2322" s="184">
        <v>42.43</v>
      </c>
      <c r="F2322" s="127">
        <f t="shared" si="117"/>
        <v>975.89</v>
      </c>
      <c r="G2322" s="128">
        <f>BDI!$B$17</f>
        <v>0.191</v>
      </c>
      <c r="H2322" s="129">
        <f t="shared" si="118"/>
        <v>50.53</v>
      </c>
      <c r="I2322" s="127">
        <f t="shared" si="119"/>
        <v>1162.19</v>
      </c>
      <c r="M2322" s="204"/>
    </row>
    <row r="2323" spans="1:13" hidden="1" x14ac:dyDescent="0.35">
      <c r="A2323" s="160" t="s">
        <v>5034</v>
      </c>
      <c r="B2323" s="108" t="s">
        <v>3824</v>
      </c>
      <c r="C2323" s="109" t="s">
        <v>16</v>
      </c>
      <c r="D2323" s="109">
        <v>0</v>
      </c>
      <c r="E2323" s="126" t="s">
        <v>402</v>
      </c>
      <c r="F2323" s="127" t="str">
        <f t="shared" si="117"/>
        <v/>
      </c>
      <c r="G2323" s="128" t="e">
        <f>IF(A2323&lt;&gt;"",IF(AND(#REF!="Padrão",$H$4=#REF!),BDI!$B$17,IF(AND(#REF!="Padrão",$H$4=#REF!),BDI!#REF!,IF(AND(#REF!="Diferenciado",$H$4=#REF!),BDI!$E$17,IF(AND(#REF!="Diferenciado",$H$4=#REF!),BDI!#REF!,IF(#REF!="ZERO",0))))),"")</f>
        <v>#REF!</v>
      </c>
      <c r="H2323" s="129" t="str">
        <f t="shared" si="118"/>
        <v/>
      </c>
      <c r="I2323" s="127" t="str">
        <f t="shared" si="119"/>
        <v/>
      </c>
    </row>
    <row r="2324" spans="1:13" hidden="1" x14ac:dyDescent="0.35">
      <c r="A2324" s="160" t="s">
        <v>5035</v>
      </c>
      <c r="B2324" s="108" t="s">
        <v>3825</v>
      </c>
      <c r="C2324" s="109" t="s">
        <v>16</v>
      </c>
      <c r="D2324" s="109">
        <v>0</v>
      </c>
      <c r="E2324" s="126" t="s">
        <v>402</v>
      </c>
      <c r="F2324" s="127" t="str">
        <f t="shared" si="117"/>
        <v/>
      </c>
      <c r="G2324" s="128" t="e">
        <f>IF(A2324&lt;&gt;"",IF(AND(#REF!="Padrão",$H$4=#REF!),BDI!$B$17,IF(AND(#REF!="Padrão",$H$4=#REF!),BDI!#REF!,IF(AND(#REF!="Diferenciado",$H$4=#REF!),BDI!$E$17,IF(AND(#REF!="Diferenciado",$H$4=#REF!),BDI!#REF!,IF(#REF!="ZERO",0))))),"")</f>
        <v>#REF!</v>
      </c>
      <c r="H2324" s="129" t="str">
        <f t="shared" si="118"/>
        <v/>
      </c>
      <c r="I2324" s="127" t="str">
        <f t="shared" si="119"/>
        <v/>
      </c>
    </row>
    <row r="2325" spans="1:13" hidden="1" x14ac:dyDescent="0.35">
      <c r="A2325" s="160" t="s">
        <v>5036</v>
      </c>
      <c r="B2325" s="108" t="s">
        <v>3826</v>
      </c>
      <c r="C2325" s="109" t="s">
        <v>69</v>
      </c>
      <c r="D2325" s="109">
        <v>0</v>
      </c>
      <c r="E2325" s="126" t="s">
        <v>402</v>
      </c>
      <c r="F2325" s="127" t="str">
        <f t="shared" si="117"/>
        <v/>
      </c>
      <c r="G2325" s="128" t="e">
        <f>IF(A2325&lt;&gt;"",IF(AND(#REF!="Padrão",$H$4=#REF!),BDI!$B$17,IF(AND(#REF!="Padrão",$H$4=#REF!),BDI!#REF!,IF(AND(#REF!="Diferenciado",$H$4=#REF!),BDI!$E$17,IF(AND(#REF!="Diferenciado",$H$4=#REF!),BDI!#REF!,IF(#REF!="ZERO",0))))),"")</f>
        <v>#REF!</v>
      </c>
      <c r="H2325" s="129" t="str">
        <f t="shared" si="118"/>
        <v/>
      </c>
      <c r="I2325" s="127" t="str">
        <f t="shared" si="119"/>
        <v/>
      </c>
    </row>
    <row r="2326" spans="1:13" hidden="1" x14ac:dyDescent="0.35">
      <c r="A2326" s="160" t="s">
        <v>5037</v>
      </c>
      <c r="B2326" s="108" t="s">
        <v>3827</v>
      </c>
      <c r="C2326" s="109" t="s">
        <v>16</v>
      </c>
      <c r="D2326" s="109">
        <v>0</v>
      </c>
      <c r="E2326" s="126" t="s">
        <v>402</v>
      </c>
      <c r="F2326" s="127" t="str">
        <f t="shared" si="117"/>
        <v/>
      </c>
      <c r="G2326" s="128" t="e">
        <f>IF(A2326&lt;&gt;"",IF(AND(#REF!="Padrão",$H$4=#REF!),BDI!$B$17,IF(AND(#REF!="Padrão",$H$4=#REF!),BDI!#REF!,IF(AND(#REF!="Diferenciado",$H$4=#REF!),BDI!$E$17,IF(AND(#REF!="Diferenciado",$H$4=#REF!),BDI!#REF!,IF(#REF!="ZERO",0))))),"")</f>
        <v>#REF!</v>
      </c>
      <c r="H2326" s="129" t="str">
        <f t="shared" si="118"/>
        <v/>
      </c>
      <c r="I2326" s="127" t="str">
        <f t="shared" si="119"/>
        <v/>
      </c>
    </row>
    <row r="2327" spans="1:13" hidden="1" x14ac:dyDescent="0.35">
      <c r="A2327" s="160" t="s">
        <v>5038</v>
      </c>
      <c r="B2327" s="108" t="s">
        <v>3828</v>
      </c>
      <c r="C2327" s="109" t="s">
        <v>16</v>
      </c>
      <c r="D2327" s="109">
        <v>0</v>
      </c>
      <c r="E2327" s="126" t="s">
        <v>402</v>
      </c>
      <c r="F2327" s="127" t="str">
        <f t="shared" si="117"/>
        <v/>
      </c>
      <c r="G2327" s="128" t="e">
        <f>IF(A2327&lt;&gt;"",IF(AND(#REF!="Padrão",$H$4=#REF!),BDI!$B$17,IF(AND(#REF!="Padrão",$H$4=#REF!),BDI!#REF!,IF(AND(#REF!="Diferenciado",$H$4=#REF!),BDI!$E$17,IF(AND(#REF!="Diferenciado",$H$4=#REF!),BDI!#REF!,IF(#REF!="ZERO",0))))),"")</f>
        <v>#REF!</v>
      </c>
      <c r="H2327" s="129" t="str">
        <f t="shared" si="118"/>
        <v/>
      </c>
      <c r="I2327" s="127" t="str">
        <f t="shared" si="119"/>
        <v/>
      </c>
    </row>
    <row r="2328" spans="1:13" hidden="1" x14ac:dyDescent="0.35">
      <c r="A2328" s="160" t="s">
        <v>5039</v>
      </c>
      <c r="B2328" s="108" t="s">
        <v>3829</v>
      </c>
      <c r="C2328" s="109" t="s">
        <v>16</v>
      </c>
      <c r="D2328" s="109">
        <v>0</v>
      </c>
      <c r="E2328" s="126" t="s">
        <v>402</v>
      </c>
      <c r="F2328" s="127" t="str">
        <f t="shared" si="117"/>
        <v/>
      </c>
      <c r="G2328" s="128" t="e">
        <f>IF(A2328&lt;&gt;"",IF(AND(#REF!="Padrão",$H$4=#REF!),BDI!$B$17,IF(AND(#REF!="Padrão",$H$4=#REF!),BDI!#REF!,IF(AND(#REF!="Diferenciado",$H$4=#REF!),BDI!$E$17,IF(AND(#REF!="Diferenciado",$H$4=#REF!),BDI!#REF!,IF(#REF!="ZERO",0))))),"")</f>
        <v>#REF!</v>
      </c>
      <c r="H2328" s="129" t="str">
        <f t="shared" si="118"/>
        <v/>
      </c>
      <c r="I2328" s="127" t="str">
        <f t="shared" si="119"/>
        <v/>
      </c>
    </row>
    <row r="2329" spans="1:13" hidden="1" x14ac:dyDescent="0.35">
      <c r="A2329" s="160" t="s">
        <v>5040</v>
      </c>
      <c r="B2329" s="108" t="s">
        <v>3830</v>
      </c>
      <c r="C2329" s="109" t="s">
        <v>16</v>
      </c>
      <c r="D2329" s="109">
        <v>0</v>
      </c>
      <c r="E2329" s="126" t="s">
        <v>402</v>
      </c>
      <c r="F2329" s="127" t="str">
        <f t="shared" si="117"/>
        <v/>
      </c>
      <c r="G2329" s="128" t="e">
        <f>IF(A2329&lt;&gt;"",IF(AND(#REF!="Padrão",$H$4=#REF!),BDI!$B$17,IF(AND(#REF!="Padrão",$H$4=#REF!),BDI!#REF!,IF(AND(#REF!="Diferenciado",$H$4=#REF!),BDI!$E$17,IF(AND(#REF!="Diferenciado",$H$4=#REF!),BDI!#REF!,IF(#REF!="ZERO",0))))),"")</f>
        <v>#REF!</v>
      </c>
      <c r="H2329" s="129" t="str">
        <f t="shared" si="118"/>
        <v/>
      </c>
      <c r="I2329" s="127" t="str">
        <f t="shared" si="119"/>
        <v/>
      </c>
    </row>
    <row r="2330" spans="1:13" hidden="1" x14ac:dyDescent="0.35">
      <c r="A2330" s="160" t="s">
        <v>5041</v>
      </c>
      <c r="B2330" s="108" t="s">
        <v>3831</v>
      </c>
      <c r="C2330" s="109" t="s">
        <v>16</v>
      </c>
      <c r="D2330" s="109">
        <v>0</v>
      </c>
      <c r="E2330" s="126" t="s">
        <v>402</v>
      </c>
      <c r="F2330" s="127" t="str">
        <f t="shared" si="117"/>
        <v/>
      </c>
      <c r="G2330" s="128" t="e">
        <f>IF(A2330&lt;&gt;"",IF(AND(#REF!="Padrão",$H$4=#REF!),BDI!$B$17,IF(AND(#REF!="Padrão",$H$4=#REF!),BDI!#REF!,IF(AND(#REF!="Diferenciado",$H$4=#REF!),BDI!$E$17,IF(AND(#REF!="Diferenciado",$H$4=#REF!),BDI!#REF!,IF(#REF!="ZERO",0))))),"")</f>
        <v>#REF!</v>
      </c>
      <c r="H2330" s="129" t="str">
        <f t="shared" si="118"/>
        <v/>
      </c>
      <c r="I2330" s="127" t="str">
        <f t="shared" si="119"/>
        <v/>
      </c>
    </row>
    <row r="2331" spans="1:13" hidden="1" x14ac:dyDescent="0.35">
      <c r="A2331" s="160" t="s">
        <v>5042</v>
      </c>
      <c r="B2331" s="108" t="s">
        <v>3832</v>
      </c>
      <c r="C2331" s="109" t="s">
        <v>16</v>
      </c>
      <c r="D2331" s="109">
        <v>0</v>
      </c>
      <c r="E2331" s="126" t="s">
        <v>402</v>
      </c>
      <c r="F2331" s="127" t="str">
        <f t="shared" si="117"/>
        <v/>
      </c>
      <c r="G2331" s="128" t="e">
        <f>IF(A2331&lt;&gt;"",IF(AND(#REF!="Padrão",$H$4=#REF!),BDI!$B$17,IF(AND(#REF!="Padrão",$H$4=#REF!),BDI!#REF!,IF(AND(#REF!="Diferenciado",$H$4=#REF!),BDI!$E$17,IF(AND(#REF!="Diferenciado",$H$4=#REF!),BDI!#REF!,IF(#REF!="ZERO",0))))),"")</f>
        <v>#REF!</v>
      </c>
      <c r="H2331" s="129" t="str">
        <f t="shared" si="118"/>
        <v/>
      </c>
      <c r="I2331" s="127" t="str">
        <f t="shared" si="119"/>
        <v/>
      </c>
    </row>
    <row r="2332" spans="1:13" hidden="1" x14ac:dyDescent="0.35">
      <c r="A2332" s="160" t="s">
        <v>5043</v>
      </c>
      <c r="B2332" s="108" t="s">
        <v>3833</v>
      </c>
      <c r="C2332" s="109" t="s">
        <v>16</v>
      </c>
      <c r="D2332" s="109">
        <v>0</v>
      </c>
      <c r="E2332" s="126" t="s">
        <v>402</v>
      </c>
      <c r="F2332" s="127" t="str">
        <f t="shared" si="117"/>
        <v/>
      </c>
      <c r="G2332" s="128" t="e">
        <f>IF(A2332&lt;&gt;"",IF(AND(#REF!="Padrão",$H$4=#REF!),BDI!$B$17,IF(AND(#REF!="Padrão",$H$4=#REF!),BDI!#REF!,IF(AND(#REF!="Diferenciado",$H$4=#REF!),BDI!$E$17,IF(AND(#REF!="Diferenciado",$H$4=#REF!),BDI!#REF!,IF(#REF!="ZERO",0))))),"")</f>
        <v>#REF!</v>
      </c>
      <c r="H2332" s="129" t="str">
        <f t="shared" si="118"/>
        <v/>
      </c>
      <c r="I2332" s="127" t="str">
        <f t="shared" si="119"/>
        <v/>
      </c>
    </row>
    <row r="2333" spans="1:13" hidden="1" x14ac:dyDescent="0.35">
      <c r="A2333" s="160" t="s">
        <v>5044</v>
      </c>
      <c r="B2333" s="108" t="s">
        <v>3834</v>
      </c>
      <c r="C2333" s="109" t="s">
        <v>16</v>
      </c>
      <c r="D2333" s="109">
        <v>0</v>
      </c>
      <c r="E2333" s="126">
        <f ca="1">OFFSET(INDEX(Composições!A:J,MATCH(Orçamentária!A2333,Composições!A:A,0),8),2,0)</f>
        <v>0</v>
      </c>
      <c r="F2333" s="127">
        <f t="shared" ca="1" si="117"/>
        <v>0</v>
      </c>
      <c r="G2333" s="128" t="e">
        <f>IF(A2333&lt;&gt;"",IF(AND(#REF!="Padrão",$H$4=#REF!),BDI!$B$17,IF(AND(#REF!="Padrão",$H$4=#REF!),BDI!#REF!,IF(AND(#REF!="Diferenciado",$H$4=#REF!),BDI!$E$17,IF(AND(#REF!="Diferenciado",$H$4=#REF!),BDI!#REF!,IF(#REF!="ZERO",0))))),"")</f>
        <v>#REF!</v>
      </c>
      <c r="H2333" s="129" t="e">
        <f t="shared" ca="1" si="118"/>
        <v>#REF!</v>
      </c>
      <c r="I2333" s="127" t="e">
        <f t="shared" ca="1" si="119"/>
        <v>#REF!</v>
      </c>
    </row>
    <row r="2334" spans="1:13" hidden="1" x14ac:dyDescent="0.35">
      <c r="A2334" s="160" t="s">
        <v>5045</v>
      </c>
      <c r="B2334" s="108" t="s">
        <v>3835</v>
      </c>
      <c r="C2334" s="109" t="s">
        <v>16</v>
      </c>
      <c r="D2334" s="109">
        <v>0</v>
      </c>
      <c r="E2334" s="126">
        <f ca="1">OFFSET(INDEX(Composições!A:J,MATCH(Orçamentária!A2334,Composições!A:A,0),8),2,0)</f>
        <v>0</v>
      </c>
      <c r="F2334" s="127">
        <f t="shared" ca="1" si="117"/>
        <v>0</v>
      </c>
      <c r="G2334" s="128" t="e">
        <f>IF(A2334&lt;&gt;"",IF(AND(#REF!="Padrão",$H$4=#REF!),BDI!$B$17,IF(AND(#REF!="Padrão",$H$4=#REF!),BDI!#REF!,IF(AND(#REF!="Diferenciado",$H$4=#REF!),BDI!$E$17,IF(AND(#REF!="Diferenciado",$H$4=#REF!),BDI!#REF!,IF(#REF!="ZERO",0))))),"")</f>
        <v>#REF!</v>
      </c>
      <c r="H2334" s="129" t="e">
        <f t="shared" ca="1" si="118"/>
        <v>#REF!</v>
      </c>
      <c r="I2334" s="127" t="e">
        <f t="shared" ca="1" si="119"/>
        <v>#REF!</v>
      </c>
    </row>
    <row r="2335" spans="1:13" hidden="1" x14ac:dyDescent="0.35">
      <c r="A2335" s="160" t="s">
        <v>5046</v>
      </c>
      <c r="B2335" s="108" t="s">
        <v>3836</v>
      </c>
      <c r="C2335" s="109" t="s">
        <v>16</v>
      </c>
      <c r="D2335" s="109">
        <v>0</v>
      </c>
      <c r="E2335" s="126">
        <f ca="1">OFFSET(INDEX(Composições!A:J,MATCH(Orçamentária!A2335,Composições!A:A,0),8),2,0)</f>
        <v>0</v>
      </c>
      <c r="F2335" s="127">
        <f t="shared" ca="1" si="117"/>
        <v>0</v>
      </c>
      <c r="G2335" s="128" t="e">
        <f>IF(A2335&lt;&gt;"",IF(AND(#REF!="Padrão",$H$4=#REF!),BDI!$B$17,IF(AND(#REF!="Padrão",$H$4=#REF!),BDI!#REF!,IF(AND(#REF!="Diferenciado",$H$4=#REF!),BDI!$E$17,IF(AND(#REF!="Diferenciado",$H$4=#REF!),BDI!#REF!,IF(#REF!="ZERO",0))))),"")</f>
        <v>#REF!</v>
      </c>
      <c r="H2335" s="129" t="e">
        <f t="shared" ca="1" si="118"/>
        <v>#REF!</v>
      </c>
      <c r="I2335" s="127" t="e">
        <f t="shared" ca="1" si="119"/>
        <v>#REF!</v>
      </c>
    </row>
    <row r="2336" spans="1:13" hidden="1" x14ac:dyDescent="0.35">
      <c r="A2336" s="160" t="s">
        <v>5047</v>
      </c>
      <c r="B2336" s="108" t="s">
        <v>3837</v>
      </c>
      <c r="C2336" s="109" t="s">
        <v>16</v>
      </c>
      <c r="D2336" s="109">
        <v>0</v>
      </c>
      <c r="E2336" s="126" t="s">
        <v>402</v>
      </c>
      <c r="F2336" s="127" t="str">
        <f t="shared" si="117"/>
        <v/>
      </c>
      <c r="G2336" s="128" t="e">
        <f>IF(A2336&lt;&gt;"",IF(AND(#REF!="Padrão",$H$4=#REF!),BDI!$B$17,IF(AND(#REF!="Padrão",$H$4=#REF!),BDI!#REF!,IF(AND(#REF!="Diferenciado",$H$4=#REF!),BDI!$E$17,IF(AND(#REF!="Diferenciado",$H$4=#REF!),BDI!#REF!,IF(#REF!="ZERO",0))))),"")</f>
        <v>#REF!</v>
      </c>
      <c r="H2336" s="129" t="str">
        <f t="shared" si="118"/>
        <v/>
      </c>
      <c r="I2336" s="127" t="str">
        <f t="shared" si="119"/>
        <v/>
      </c>
    </row>
    <row r="2337" spans="1:13" hidden="1" x14ac:dyDescent="0.35">
      <c r="A2337" s="160" t="s">
        <v>5048</v>
      </c>
      <c r="B2337" s="108" t="s">
        <v>3838</v>
      </c>
      <c r="C2337" s="109" t="s">
        <v>16</v>
      </c>
      <c r="D2337" s="109">
        <v>0</v>
      </c>
      <c r="E2337" s="126" t="s">
        <v>402</v>
      </c>
      <c r="F2337" s="127" t="str">
        <f t="shared" si="117"/>
        <v/>
      </c>
      <c r="G2337" s="128" t="e">
        <f>IF(A2337&lt;&gt;"",IF(AND(#REF!="Padrão",$H$4=#REF!),BDI!$B$17,IF(AND(#REF!="Padrão",$H$4=#REF!),BDI!#REF!,IF(AND(#REF!="Diferenciado",$H$4=#REF!),BDI!$E$17,IF(AND(#REF!="Diferenciado",$H$4=#REF!),BDI!#REF!,IF(#REF!="ZERO",0))))),"")</f>
        <v>#REF!</v>
      </c>
      <c r="H2337" s="129" t="str">
        <f t="shared" si="118"/>
        <v/>
      </c>
      <c r="I2337" s="127" t="str">
        <f t="shared" si="119"/>
        <v/>
      </c>
    </row>
    <row r="2338" spans="1:13" hidden="1" x14ac:dyDescent="0.35">
      <c r="A2338" s="160" t="s">
        <v>5049</v>
      </c>
      <c r="B2338" s="108" t="s">
        <v>3839</v>
      </c>
      <c r="C2338" s="109" t="s">
        <v>16</v>
      </c>
      <c r="D2338" s="109">
        <v>0</v>
      </c>
      <c r="E2338" s="126" t="s">
        <v>402</v>
      </c>
      <c r="F2338" s="127" t="str">
        <f t="shared" si="117"/>
        <v/>
      </c>
      <c r="G2338" s="128" t="e">
        <f>IF(A2338&lt;&gt;"",IF(AND(#REF!="Padrão",$H$4=#REF!),BDI!$B$17,IF(AND(#REF!="Padrão",$H$4=#REF!),BDI!#REF!,IF(AND(#REF!="Diferenciado",$H$4=#REF!),BDI!$E$17,IF(AND(#REF!="Diferenciado",$H$4=#REF!),BDI!#REF!,IF(#REF!="ZERO",0))))),"")</f>
        <v>#REF!</v>
      </c>
      <c r="H2338" s="129" t="str">
        <f t="shared" si="118"/>
        <v/>
      </c>
      <c r="I2338" s="127" t="str">
        <f t="shared" si="119"/>
        <v/>
      </c>
    </row>
    <row r="2339" spans="1:13" x14ac:dyDescent="0.35">
      <c r="A2339" s="168" t="s">
        <v>5050</v>
      </c>
      <c r="B2339" s="169" t="s">
        <v>3840</v>
      </c>
      <c r="C2339" s="170" t="s">
        <v>16</v>
      </c>
      <c r="D2339" s="170">
        <v>6</v>
      </c>
      <c r="E2339" s="184">
        <v>81.63</v>
      </c>
      <c r="F2339" s="127">
        <f t="shared" si="117"/>
        <v>489.78</v>
      </c>
      <c r="G2339" s="128">
        <f>BDI!$B$17</f>
        <v>0.191</v>
      </c>
      <c r="H2339" s="129">
        <f t="shared" si="118"/>
        <v>97.22</v>
      </c>
      <c r="I2339" s="127">
        <f t="shared" si="119"/>
        <v>583.32000000000005</v>
      </c>
      <c r="M2339" s="204"/>
    </row>
    <row r="2340" spans="1:13" hidden="1" x14ac:dyDescent="0.35">
      <c r="A2340" s="160" t="s">
        <v>5051</v>
      </c>
      <c r="B2340" s="108" t="s">
        <v>3841</v>
      </c>
      <c r="C2340" s="109" t="s">
        <v>16</v>
      </c>
      <c r="D2340" s="109">
        <v>0</v>
      </c>
      <c r="E2340" s="126" t="s">
        <v>402</v>
      </c>
      <c r="F2340" s="127" t="str">
        <f t="shared" si="117"/>
        <v/>
      </c>
      <c r="G2340" s="128" t="e">
        <f>IF(A2340&lt;&gt;"",IF(AND(#REF!="Padrão",$H$4=#REF!),BDI!$B$17,IF(AND(#REF!="Padrão",$H$4=#REF!),BDI!#REF!,IF(AND(#REF!="Diferenciado",$H$4=#REF!),BDI!$E$17,IF(AND(#REF!="Diferenciado",$H$4=#REF!),BDI!#REF!,IF(#REF!="ZERO",0))))),"")</f>
        <v>#REF!</v>
      </c>
      <c r="H2340" s="129" t="str">
        <f t="shared" si="118"/>
        <v/>
      </c>
      <c r="I2340" s="127" t="str">
        <f t="shared" si="119"/>
        <v/>
      </c>
    </row>
    <row r="2341" spans="1:13" hidden="1" x14ac:dyDescent="0.35">
      <c r="A2341" s="160" t="s">
        <v>5052</v>
      </c>
      <c r="B2341" s="108" t="s">
        <v>3842</v>
      </c>
      <c r="C2341" s="109" t="s">
        <v>16</v>
      </c>
      <c r="D2341" s="109">
        <v>0</v>
      </c>
      <c r="E2341" s="126" t="s">
        <v>402</v>
      </c>
      <c r="F2341" s="127" t="str">
        <f t="shared" si="117"/>
        <v/>
      </c>
      <c r="G2341" s="128" t="e">
        <f>IF(A2341&lt;&gt;"",IF(AND(#REF!="Padrão",$H$4=#REF!),BDI!$B$17,IF(AND(#REF!="Padrão",$H$4=#REF!),BDI!#REF!,IF(AND(#REF!="Diferenciado",$H$4=#REF!),BDI!$E$17,IF(AND(#REF!="Diferenciado",$H$4=#REF!),BDI!#REF!,IF(#REF!="ZERO",0))))),"")</f>
        <v>#REF!</v>
      </c>
      <c r="H2341" s="129" t="str">
        <f t="shared" si="118"/>
        <v/>
      </c>
      <c r="I2341" s="127" t="str">
        <f t="shared" si="119"/>
        <v/>
      </c>
    </row>
    <row r="2342" spans="1:13" hidden="1" x14ac:dyDescent="0.35">
      <c r="A2342" s="160" t="s">
        <v>5053</v>
      </c>
      <c r="B2342" s="108" t="s">
        <v>3843</v>
      </c>
      <c r="C2342" s="109" t="s">
        <v>16</v>
      </c>
      <c r="D2342" s="109">
        <v>0</v>
      </c>
      <c r="E2342" s="126" t="s">
        <v>402</v>
      </c>
      <c r="F2342" s="127" t="str">
        <f t="shared" si="117"/>
        <v/>
      </c>
      <c r="G2342" s="128" t="e">
        <f>IF(A2342&lt;&gt;"",IF(AND(#REF!="Padrão",$H$4=#REF!),BDI!$B$17,IF(AND(#REF!="Padrão",$H$4=#REF!),BDI!#REF!,IF(AND(#REF!="Diferenciado",$H$4=#REF!),BDI!$E$17,IF(AND(#REF!="Diferenciado",$H$4=#REF!),BDI!#REF!,IF(#REF!="ZERO",0))))),"")</f>
        <v>#REF!</v>
      </c>
      <c r="H2342" s="129" t="str">
        <f t="shared" si="118"/>
        <v/>
      </c>
      <c r="I2342" s="127" t="str">
        <f t="shared" si="119"/>
        <v/>
      </c>
    </row>
    <row r="2343" spans="1:13" hidden="1" x14ac:dyDescent="0.35">
      <c r="A2343" s="160" t="s">
        <v>5054</v>
      </c>
      <c r="B2343" s="108" t="s">
        <v>3844</v>
      </c>
      <c r="C2343" s="109" t="s">
        <v>16</v>
      </c>
      <c r="D2343" s="109">
        <v>0</v>
      </c>
      <c r="E2343" s="126" t="s">
        <v>402</v>
      </c>
      <c r="F2343" s="127" t="str">
        <f t="shared" si="117"/>
        <v/>
      </c>
      <c r="G2343" s="128" t="e">
        <f>IF(A2343&lt;&gt;"",IF(AND(#REF!="Padrão",$H$4=#REF!),BDI!$B$17,IF(AND(#REF!="Padrão",$H$4=#REF!),BDI!#REF!,IF(AND(#REF!="Diferenciado",$H$4=#REF!),BDI!$E$17,IF(AND(#REF!="Diferenciado",$H$4=#REF!),BDI!#REF!,IF(#REF!="ZERO",0))))),"")</f>
        <v>#REF!</v>
      </c>
      <c r="H2343" s="129" t="str">
        <f t="shared" si="118"/>
        <v/>
      </c>
      <c r="I2343" s="127" t="str">
        <f t="shared" si="119"/>
        <v/>
      </c>
    </row>
    <row r="2344" spans="1:13" hidden="1" x14ac:dyDescent="0.35">
      <c r="A2344" s="160" t="s">
        <v>5055</v>
      </c>
      <c r="B2344" s="108" t="s">
        <v>3845</v>
      </c>
      <c r="C2344" s="109" t="s">
        <v>16</v>
      </c>
      <c r="D2344" s="109">
        <v>0</v>
      </c>
      <c r="E2344" s="126" t="s">
        <v>402</v>
      </c>
      <c r="F2344" s="127" t="str">
        <f t="shared" si="117"/>
        <v/>
      </c>
      <c r="G2344" s="128" t="e">
        <f>IF(A2344&lt;&gt;"",IF(AND(#REF!="Padrão",$H$4=#REF!),BDI!$B$17,IF(AND(#REF!="Padrão",$H$4=#REF!),BDI!#REF!,IF(AND(#REF!="Diferenciado",$H$4=#REF!),BDI!$E$17,IF(AND(#REF!="Diferenciado",$H$4=#REF!),BDI!#REF!,IF(#REF!="ZERO",0))))),"")</f>
        <v>#REF!</v>
      </c>
      <c r="H2344" s="129" t="str">
        <f t="shared" si="118"/>
        <v/>
      </c>
      <c r="I2344" s="127" t="str">
        <f t="shared" si="119"/>
        <v/>
      </c>
    </row>
    <row r="2345" spans="1:13" hidden="1" x14ac:dyDescent="0.35">
      <c r="A2345" s="160" t="s">
        <v>5056</v>
      </c>
      <c r="B2345" s="108" t="s">
        <v>3846</v>
      </c>
      <c r="C2345" s="109" t="s">
        <v>16</v>
      </c>
      <c r="D2345" s="109">
        <v>0</v>
      </c>
      <c r="E2345" s="126" t="s">
        <v>402</v>
      </c>
      <c r="F2345" s="127" t="str">
        <f t="shared" si="117"/>
        <v/>
      </c>
      <c r="G2345" s="128" t="e">
        <f>IF(A2345&lt;&gt;"",IF(AND(#REF!="Padrão",$H$4=#REF!),BDI!$B$17,IF(AND(#REF!="Padrão",$H$4=#REF!),BDI!#REF!,IF(AND(#REF!="Diferenciado",$H$4=#REF!),BDI!$E$17,IF(AND(#REF!="Diferenciado",$H$4=#REF!),BDI!#REF!,IF(#REF!="ZERO",0))))),"")</f>
        <v>#REF!</v>
      </c>
      <c r="H2345" s="129" t="str">
        <f t="shared" si="118"/>
        <v/>
      </c>
      <c r="I2345" s="127" t="str">
        <f t="shared" si="119"/>
        <v/>
      </c>
    </row>
    <row r="2346" spans="1:13" hidden="1" x14ac:dyDescent="0.35">
      <c r="A2346" s="160" t="s">
        <v>5057</v>
      </c>
      <c r="B2346" s="108" t="s">
        <v>3847</v>
      </c>
      <c r="C2346" s="109" t="s">
        <v>16</v>
      </c>
      <c r="D2346" s="109">
        <v>0</v>
      </c>
      <c r="E2346" s="126" t="s">
        <v>402</v>
      </c>
      <c r="F2346" s="127" t="str">
        <f t="shared" si="117"/>
        <v/>
      </c>
      <c r="G2346" s="128" t="e">
        <f>IF(A2346&lt;&gt;"",IF(AND(#REF!="Padrão",$H$4=#REF!),BDI!$B$17,IF(AND(#REF!="Padrão",$H$4=#REF!),BDI!#REF!,IF(AND(#REF!="Diferenciado",$H$4=#REF!),BDI!$E$17,IF(AND(#REF!="Diferenciado",$H$4=#REF!),BDI!#REF!,IF(#REF!="ZERO",0))))),"")</f>
        <v>#REF!</v>
      </c>
      <c r="H2346" s="129" t="str">
        <f t="shared" si="118"/>
        <v/>
      </c>
      <c r="I2346" s="127" t="str">
        <f t="shared" si="119"/>
        <v/>
      </c>
    </row>
    <row r="2347" spans="1:13" hidden="1" x14ac:dyDescent="0.35">
      <c r="A2347" s="160" t="s">
        <v>5058</v>
      </c>
      <c r="B2347" s="108" t="s">
        <v>3848</v>
      </c>
      <c r="C2347" s="109" t="s">
        <v>16</v>
      </c>
      <c r="D2347" s="109">
        <v>0</v>
      </c>
      <c r="E2347" s="126" t="s">
        <v>402</v>
      </c>
      <c r="F2347" s="127" t="str">
        <f t="shared" si="117"/>
        <v/>
      </c>
      <c r="G2347" s="128" t="e">
        <f>IF(A2347&lt;&gt;"",IF(AND(#REF!="Padrão",$H$4=#REF!),BDI!$B$17,IF(AND(#REF!="Padrão",$H$4=#REF!),BDI!#REF!,IF(AND(#REF!="Diferenciado",$H$4=#REF!),BDI!$E$17,IF(AND(#REF!="Diferenciado",$H$4=#REF!),BDI!#REF!,IF(#REF!="ZERO",0))))),"")</f>
        <v>#REF!</v>
      </c>
      <c r="H2347" s="129" t="str">
        <f t="shared" si="118"/>
        <v/>
      </c>
      <c r="I2347" s="127" t="str">
        <f t="shared" si="119"/>
        <v/>
      </c>
    </row>
    <row r="2348" spans="1:13" hidden="1" x14ac:dyDescent="0.35">
      <c r="A2348" s="160" t="s">
        <v>5059</v>
      </c>
      <c r="B2348" s="108" t="s">
        <v>3849</v>
      </c>
      <c r="C2348" s="109" t="s">
        <v>16</v>
      </c>
      <c r="D2348" s="109">
        <v>0</v>
      </c>
      <c r="E2348" s="126" t="s">
        <v>402</v>
      </c>
      <c r="F2348" s="127" t="str">
        <f t="shared" si="117"/>
        <v/>
      </c>
      <c r="G2348" s="128" t="e">
        <f>IF(A2348&lt;&gt;"",IF(AND(#REF!="Padrão",$H$4=#REF!),BDI!$B$17,IF(AND(#REF!="Padrão",$H$4=#REF!),BDI!#REF!,IF(AND(#REF!="Diferenciado",$H$4=#REF!),BDI!$E$17,IF(AND(#REF!="Diferenciado",$H$4=#REF!),BDI!#REF!,IF(#REF!="ZERO",0))))),"")</f>
        <v>#REF!</v>
      </c>
      <c r="H2348" s="129" t="str">
        <f t="shared" si="118"/>
        <v/>
      </c>
      <c r="I2348" s="127" t="str">
        <f t="shared" si="119"/>
        <v/>
      </c>
    </row>
    <row r="2349" spans="1:13" hidden="1" x14ac:dyDescent="0.35">
      <c r="A2349" s="160" t="s">
        <v>5060</v>
      </c>
      <c r="B2349" s="108" t="s">
        <v>3850</v>
      </c>
      <c r="C2349" s="109" t="s">
        <v>16</v>
      </c>
      <c r="D2349" s="109">
        <v>0</v>
      </c>
      <c r="E2349" s="126" t="s">
        <v>402</v>
      </c>
      <c r="F2349" s="127" t="str">
        <f t="shared" ref="F2349:F2412" si="120">IF(ISNUMBER(E2349),D2349*E2349,"")</f>
        <v/>
      </c>
      <c r="G2349" s="128" t="e">
        <f>IF(A2349&lt;&gt;"",IF(AND(#REF!="Padrão",$H$4=#REF!),BDI!$B$17,IF(AND(#REF!="Padrão",$H$4=#REF!),BDI!#REF!,IF(AND(#REF!="Diferenciado",$H$4=#REF!),BDI!$E$17,IF(AND(#REF!="Diferenciado",$H$4=#REF!),BDI!#REF!,IF(#REF!="ZERO",0))))),"")</f>
        <v>#REF!</v>
      </c>
      <c r="H2349" s="129" t="str">
        <f t="shared" ref="H2349:H2412" si="121">IF(ISNUMBER(E2349),ROUND(E2349*(1+G2349),2),"")</f>
        <v/>
      </c>
      <c r="I2349" s="127" t="str">
        <f t="shared" ref="I2349:I2412" si="122">IF(ISNUMBER(E2349),ROUND(H2349*D2349,2),"")</f>
        <v/>
      </c>
    </row>
    <row r="2350" spans="1:13" hidden="1" x14ac:dyDescent="0.35">
      <c r="A2350" s="160" t="s">
        <v>5061</v>
      </c>
      <c r="B2350" s="108" t="s">
        <v>3851</v>
      </c>
      <c r="C2350" s="109" t="s">
        <v>16</v>
      </c>
      <c r="D2350" s="109">
        <v>0</v>
      </c>
      <c r="E2350" s="126" t="s">
        <v>402</v>
      </c>
      <c r="F2350" s="127" t="str">
        <f t="shared" si="120"/>
        <v/>
      </c>
      <c r="G2350" s="128" t="e">
        <f>IF(A2350&lt;&gt;"",IF(AND(#REF!="Padrão",$H$4=#REF!),BDI!$B$17,IF(AND(#REF!="Padrão",$H$4=#REF!),BDI!#REF!,IF(AND(#REF!="Diferenciado",$H$4=#REF!),BDI!$E$17,IF(AND(#REF!="Diferenciado",$H$4=#REF!),BDI!#REF!,IF(#REF!="ZERO",0))))),"")</f>
        <v>#REF!</v>
      </c>
      <c r="H2350" s="129" t="str">
        <f t="shared" si="121"/>
        <v/>
      </c>
      <c r="I2350" s="127" t="str">
        <f t="shared" si="122"/>
        <v/>
      </c>
    </row>
    <row r="2351" spans="1:13" hidden="1" x14ac:dyDescent="0.35">
      <c r="A2351" s="160" t="s">
        <v>5062</v>
      </c>
      <c r="B2351" s="108" t="s">
        <v>3852</v>
      </c>
      <c r="C2351" s="109" t="s">
        <v>16</v>
      </c>
      <c r="D2351" s="109">
        <v>0</v>
      </c>
      <c r="E2351" s="126" t="s">
        <v>402</v>
      </c>
      <c r="F2351" s="127" t="str">
        <f t="shared" si="120"/>
        <v/>
      </c>
      <c r="G2351" s="128" t="e">
        <f>IF(A2351&lt;&gt;"",IF(AND(#REF!="Padrão",$H$4=#REF!),BDI!$B$17,IF(AND(#REF!="Padrão",$H$4=#REF!),BDI!#REF!,IF(AND(#REF!="Diferenciado",$H$4=#REF!),BDI!$E$17,IF(AND(#REF!="Diferenciado",$H$4=#REF!),BDI!#REF!,IF(#REF!="ZERO",0))))),"")</f>
        <v>#REF!</v>
      </c>
      <c r="H2351" s="129" t="str">
        <f t="shared" si="121"/>
        <v/>
      </c>
      <c r="I2351" s="127" t="str">
        <f t="shared" si="122"/>
        <v/>
      </c>
    </row>
    <row r="2352" spans="1:13" hidden="1" x14ac:dyDescent="0.35">
      <c r="A2352" s="160" t="s">
        <v>5063</v>
      </c>
      <c r="B2352" s="108" t="s">
        <v>3853</v>
      </c>
      <c r="C2352" s="109" t="s">
        <v>16</v>
      </c>
      <c r="D2352" s="109">
        <v>0</v>
      </c>
      <c r="E2352" s="126" t="s">
        <v>402</v>
      </c>
      <c r="F2352" s="127" t="str">
        <f t="shared" si="120"/>
        <v/>
      </c>
      <c r="G2352" s="128" t="e">
        <f>IF(A2352&lt;&gt;"",IF(AND(#REF!="Padrão",$H$4=#REF!),BDI!$B$17,IF(AND(#REF!="Padrão",$H$4=#REF!),BDI!#REF!,IF(AND(#REF!="Diferenciado",$H$4=#REF!),BDI!$E$17,IF(AND(#REF!="Diferenciado",$H$4=#REF!),BDI!#REF!,IF(#REF!="ZERO",0))))),"")</f>
        <v>#REF!</v>
      </c>
      <c r="H2352" s="129" t="str">
        <f t="shared" si="121"/>
        <v/>
      </c>
      <c r="I2352" s="127" t="str">
        <f t="shared" si="122"/>
        <v/>
      </c>
    </row>
    <row r="2353" spans="1:9" hidden="1" x14ac:dyDescent="0.35">
      <c r="A2353" s="160" t="s">
        <v>5064</v>
      </c>
      <c r="B2353" s="108" t="s">
        <v>3854</v>
      </c>
      <c r="C2353" s="109" t="s">
        <v>16</v>
      </c>
      <c r="D2353" s="109">
        <v>0</v>
      </c>
      <c r="E2353" s="126" t="s">
        <v>402</v>
      </c>
      <c r="F2353" s="127" t="str">
        <f t="shared" si="120"/>
        <v/>
      </c>
      <c r="G2353" s="128" t="e">
        <f>IF(A2353&lt;&gt;"",IF(AND(#REF!="Padrão",$H$4=#REF!),BDI!$B$17,IF(AND(#REF!="Padrão",$H$4=#REF!),BDI!#REF!,IF(AND(#REF!="Diferenciado",$H$4=#REF!),BDI!$E$17,IF(AND(#REF!="Diferenciado",$H$4=#REF!),BDI!#REF!,IF(#REF!="ZERO",0))))),"")</f>
        <v>#REF!</v>
      </c>
      <c r="H2353" s="129" t="str">
        <f t="shared" si="121"/>
        <v/>
      </c>
      <c r="I2353" s="127" t="str">
        <f t="shared" si="122"/>
        <v/>
      </c>
    </row>
    <row r="2354" spans="1:9" hidden="1" x14ac:dyDescent="0.35">
      <c r="A2354" s="160" t="s">
        <v>5065</v>
      </c>
      <c r="B2354" s="108" t="s">
        <v>3855</v>
      </c>
      <c r="C2354" s="109" t="s">
        <v>16</v>
      </c>
      <c r="D2354" s="109">
        <v>0</v>
      </c>
      <c r="E2354" s="126" t="s">
        <v>402</v>
      </c>
      <c r="F2354" s="127" t="str">
        <f t="shared" si="120"/>
        <v/>
      </c>
      <c r="G2354" s="128" t="e">
        <f>IF(A2354&lt;&gt;"",IF(AND(#REF!="Padrão",$H$4=#REF!),BDI!$B$17,IF(AND(#REF!="Padrão",$H$4=#REF!),BDI!#REF!,IF(AND(#REF!="Diferenciado",$H$4=#REF!),BDI!$E$17,IF(AND(#REF!="Diferenciado",$H$4=#REF!),BDI!#REF!,IF(#REF!="ZERO",0))))),"")</f>
        <v>#REF!</v>
      </c>
      <c r="H2354" s="129" t="str">
        <f t="shared" si="121"/>
        <v/>
      </c>
      <c r="I2354" s="127" t="str">
        <f t="shared" si="122"/>
        <v/>
      </c>
    </row>
    <row r="2355" spans="1:9" hidden="1" x14ac:dyDescent="0.35">
      <c r="A2355" s="160" t="s">
        <v>5066</v>
      </c>
      <c r="B2355" s="108" t="s">
        <v>3856</v>
      </c>
      <c r="C2355" s="109" t="s">
        <v>16</v>
      </c>
      <c r="D2355" s="109">
        <v>0</v>
      </c>
      <c r="E2355" s="126" t="s">
        <v>402</v>
      </c>
      <c r="F2355" s="127" t="str">
        <f t="shared" si="120"/>
        <v/>
      </c>
      <c r="G2355" s="128" t="e">
        <f>IF(A2355&lt;&gt;"",IF(AND(#REF!="Padrão",$H$4=#REF!),BDI!$B$17,IF(AND(#REF!="Padrão",$H$4=#REF!),BDI!#REF!,IF(AND(#REF!="Diferenciado",$H$4=#REF!),BDI!$E$17,IF(AND(#REF!="Diferenciado",$H$4=#REF!),BDI!#REF!,IF(#REF!="ZERO",0))))),"")</f>
        <v>#REF!</v>
      </c>
      <c r="H2355" s="129" t="str">
        <f t="shared" si="121"/>
        <v/>
      </c>
      <c r="I2355" s="127" t="str">
        <f t="shared" si="122"/>
        <v/>
      </c>
    </row>
    <row r="2356" spans="1:9" hidden="1" x14ac:dyDescent="0.35">
      <c r="A2356" s="160" t="s">
        <v>5067</v>
      </c>
      <c r="B2356" s="108" t="s">
        <v>3857</v>
      </c>
      <c r="C2356" s="109" t="s">
        <v>16</v>
      </c>
      <c r="D2356" s="109">
        <v>0</v>
      </c>
      <c r="E2356" s="126" t="s">
        <v>402</v>
      </c>
      <c r="F2356" s="127" t="str">
        <f t="shared" si="120"/>
        <v/>
      </c>
      <c r="G2356" s="128" t="e">
        <f>IF(A2356&lt;&gt;"",IF(AND(#REF!="Padrão",$H$4=#REF!),BDI!$B$17,IF(AND(#REF!="Padrão",$H$4=#REF!),BDI!#REF!,IF(AND(#REF!="Diferenciado",$H$4=#REF!),BDI!$E$17,IF(AND(#REF!="Diferenciado",$H$4=#REF!),BDI!#REF!,IF(#REF!="ZERO",0))))),"")</f>
        <v>#REF!</v>
      </c>
      <c r="H2356" s="129" t="str">
        <f t="shared" si="121"/>
        <v/>
      </c>
      <c r="I2356" s="127" t="str">
        <f t="shared" si="122"/>
        <v/>
      </c>
    </row>
    <row r="2357" spans="1:9" hidden="1" x14ac:dyDescent="0.35">
      <c r="A2357" s="160" t="s">
        <v>5068</v>
      </c>
      <c r="B2357" s="108" t="s">
        <v>3858</v>
      </c>
      <c r="C2357" s="109" t="s">
        <v>16</v>
      </c>
      <c r="D2357" s="109">
        <v>0</v>
      </c>
      <c r="E2357" s="126" t="s">
        <v>402</v>
      </c>
      <c r="F2357" s="127" t="str">
        <f t="shared" si="120"/>
        <v/>
      </c>
      <c r="G2357" s="128" t="e">
        <f>IF(A2357&lt;&gt;"",IF(AND(#REF!="Padrão",$H$4=#REF!),BDI!$B$17,IF(AND(#REF!="Padrão",$H$4=#REF!),BDI!#REF!,IF(AND(#REF!="Diferenciado",$H$4=#REF!),BDI!$E$17,IF(AND(#REF!="Diferenciado",$H$4=#REF!),BDI!#REF!,IF(#REF!="ZERO",0))))),"")</f>
        <v>#REF!</v>
      </c>
      <c r="H2357" s="129" t="str">
        <f t="shared" si="121"/>
        <v/>
      </c>
      <c r="I2357" s="127" t="str">
        <f t="shared" si="122"/>
        <v/>
      </c>
    </row>
    <row r="2358" spans="1:9" hidden="1" x14ac:dyDescent="0.35">
      <c r="A2358" s="160" t="s">
        <v>5069</v>
      </c>
      <c r="B2358" s="108" t="s">
        <v>3859</v>
      </c>
      <c r="C2358" s="109" t="s">
        <v>16</v>
      </c>
      <c r="D2358" s="109">
        <v>0</v>
      </c>
      <c r="E2358" s="126" t="s">
        <v>402</v>
      </c>
      <c r="F2358" s="127" t="str">
        <f t="shared" si="120"/>
        <v/>
      </c>
      <c r="G2358" s="128" t="e">
        <f>IF(A2358&lt;&gt;"",IF(AND(#REF!="Padrão",$H$4=#REF!),BDI!$B$17,IF(AND(#REF!="Padrão",$H$4=#REF!),BDI!#REF!,IF(AND(#REF!="Diferenciado",$H$4=#REF!),BDI!$E$17,IF(AND(#REF!="Diferenciado",$H$4=#REF!),BDI!#REF!,IF(#REF!="ZERO",0))))),"")</f>
        <v>#REF!</v>
      </c>
      <c r="H2358" s="129" t="str">
        <f t="shared" si="121"/>
        <v/>
      </c>
      <c r="I2358" s="127" t="str">
        <f t="shared" si="122"/>
        <v/>
      </c>
    </row>
    <row r="2359" spans="1:9" hidden="1" x14ac:dyDescent="0.35">
      <c r="A2359" s="160" t="s">
        <v>5070</v>
      </c>
      <c r="B2359" s="108" t="s">
        <v>3860</v>
      </c>
      <c r="C2359" s="109" t="s">
        <v>16</v>
      </c>
      <c r="D2359" s="109">
        <v>0</v>
      </c>
      <c r="E2359" s="126" t="s">
        <v>402</v>
      </c>
      <c r="F2359" s="127" t="str">
        <f t="shared" si="120"/>
        <v/>
      </c>
      <c r="G2359" s="128" t="e">
        <f>IF(A2359&lt;&gt;"",IF(AND(#REF!="Padrão",$H$4=#REF!),BDI!$B$17,IF(AND(#REF!="Padrão",$H$4=#REF!),BDI!#REF!,IF(AND(#REF!="Diferenciado",$H$4=#REF!),BDI!$E$17,IF(AND(#REF!="Diferenciado",$H$4=#REF!),BDI!#REF!,IF(#REF!="ZERO",0))))),"")</f>
        <v>#REF!</v>
      </c>
      <c r="H2359" s="129" t="str">
        <f t="shared" si="121"/>
        <v/>
      </c>
      <c r="I2359" s="127" t="str">
        <f t="shared" si="122"/>
        <v/>
      </c>
    </row>
    <row r="2360" spans="1:9" hidden="1" x14ac:dyDescent="0.35">
      <c r="A2360" s="160" t="s">
        <v>5071</v>
      </c>
      <c r="B2360" s="108" t="s">
        <v>3861</v>
      </c>
      <c r="C2360" s="109" t="s">
        <v>16</v>
      </c>
      <c r="D2360" s="109">
        <v>0</v>
      </c>
      <c r="E2360" s="126" t="s">
        <v>402</v>
      </c>
      <c r="F2360" s="127" t="str">
        <f t="shared" si="120"/>
        <v/>
      </c>
      <c r="G2360" s="128" t="e">
        <f>IF(A2360&lt;&gt;"",IF(AND(#REF!="Padrão",$H$4=#REF!),BDI!$B$17,IF(AND(#REF!="Padrão",$H$4=#REF!),BDI!#REF!,IF(AND(#REF!="Diferenciado",$H$4=#REF!),BDI!$E$17,IF(AND(#REF!="Diferenciado",$H$4=#REF!),BDI!#REF!,IF(#REF!="ZERO",0))))),"")</f>
        <v>#REF!</v>
      </c>
      <c r="H2360" s="129" t="str">
        <f t="shared" si="121"/>
        <v/>
      </c>
      <c r="I2360" s="127" t="str">
        <f t="shared" si="122"/>
        <v/>
      </c>
    </row>
    <row r="2361" spans="1:9" hidden="1" x14ac:dyDescent="0.35">
      <c r="A2361" s="160" t="s">
        <v>5072</v>
      </c>
      <c r="B2361" s="108" t="s">
        <v>3862</v>
      </c>
      <c r="C2361" s="109" t="s">
        <v>16</v>
      </c>
      <c r="D2361" s="109">
        <v>0</v>
      </c>
      <c r="E2361" s="126" t="s">
        <v>402</v>
      </c>
      <c r="F2361" s="127" t="str">
        <f t="shared" si="120"/>
        <v/>
      </c>
      <c r="G2361" s="128" t="e">
        <f>IF(A2361&lt;&gt;"",IF(AND(#REF!="Padrão",$H$4=#REF!),BDI!$B$17,IF(AND(#REF!="Padrão",$H$4=#REF!),BDI!#REF!,IF(AND(#REF!="Diferenciado",$H$4=#REF!),BDI!$E$17,IF(AND(#REF!="Diferenciado",$H$4=#REF!),BDI!#REF!,IF(#REF!="ZERO",0))))),"")</f>
        <v>#REF!</v>
      </c>
      <c r="H2361" s="129" t="str">
        <f t="shared" si="121"/>
        <v/>
      </c>
      <c r="I2361" s="127" t="str">
        <f t="shared" si="122"/>
        <v/>
      </c>
    </row>
    <row r="2362" spans="1:9" hidden="1" x14ac:dyDescent="0.35">
      <c r="A2362" s="160" t="s">
        <v>5073</v>
      </c>
      <c r="B2362" s="108" t="s">
        <v>3863</v>
      </c>
      <c r="C2362" s="109" t="s">
        <v>16</v>
      </c>
      <c r="D2362" s="109">
        <v>0</v>
      </c>
      <c r="E2362" s="126" t="s">
        <v>402</v>
      </c>
      <c r="F2362" s="127" t="str">
        <f t="shared" si="120"/>
        <v/>
      </c>
      <c r="G2362" s="128" t="e">
        <f>IF(A2362&lt;&gt;"",IF(AND(#REF!="Padrão",$H$4=#REF!),BDI!$B$17,IF(AND(#REF!="Padrão",$H$4=#REF!),BDI!#REF!,IF(AND(#REF!="Diferenciado",$H$4=#REF!),BDI!$E$17,IF(AND(#REF!="Diferenciado",$H$4=#REF!),BDI!#REF!,IF(#REF!="ZERO",0))))),"")</f>
        <v>#REF!</v>
      </c>
      <c r="H2362" s="129" t="str">
        <f t="shared" si="121"/>
        <v/>
      </c>
      <c r="I2362" s="127" t="str">
        <f t="shared" si="122"/>
        <v/>
      </c>
    </row>
    <row r="2363" spans="1:9" hidden="1" x14ac:dyDescent="0.35">
      <c r="A2363" s="160" t="s">
        <v>5074</v>
      </c>
      <c r="B2363" s="108" t="s">
        <v>3864</v>
      </c>
      <c r="C2363" s="109" t="s">
        <v>16</v>
      </c>
      <c r="D2363" s="109">
        <v>0</v>
      </c>
      <c r="E2363" s="126" t="s">
        <v>402</v>
      </c>
      <c r="F2363" s="127" t="str">
        <f t="shared" si="120"/>
        <v/>
      </c>
      <c r="G2363" s="128" t="e">
        <f>IF(A2363&lt;&gt;"",IF(AND(#REF!="Padrão",$H$4=#REF!),BDI!$B$17,IF(AND(#REF!="Padrão",$H$4=#REF!),BDI!#REF!,IF(AND(#REF!="Diferenciado",$H$4=#REF!),BDI!$E$17,IF(AND(#REF!="Diferenciado",$H$4=#REF!),BDI!#REF!,IF(#REF!="ZERO",0))))),"")</f>
        <v>#REF!</v>
      </c>
      <c r="H2363" s="129" t="str">
        <f t="shared" si="121"/>
        <v/>
      </c>
      <c r="I2363" s="127" t="str">
        <f t="shared" si="122"/>
        <v/>
      </c>
    </row>
    <row r="2364" spans="1:9" hidden="1" x14ac:dyDescent="0.35">
      <c r="A2364" s="160" t="s">
        <v>5075</v>
      </c>
      <c r="B2364" s="108" t="s">
        <v>3865</v>
      </c>
      <c r="C2364" s="109" t="s">
        <v>16</v>
      </c>
      <c r="D2364" s="109">
        <v>0</v>
      </c>
      <c r="E2364" s="126" t="s">
        <v>402</v>
      </c>
      <c r="F2364" s="127" t="str">
        <f t="shared" si="120"/>
        <v/>
      </c>
      <c r="G2364" s="128" t="e">
        <f>IF(A2364&lt;&gt;"",IF(AND(#REF!="Padrão",$H$4=#REF!),BDI!$B$17,IF(AND(#REF!="Padrão",$H$4=#REF!),BDI!#REF!,IF(AND(#REF!="Diferenciado",$H$4=#REF!),BDI!$E$17,IF(AND(#REF!="Diferenciado",$H$4=#REF!),BDI!#REF!,IF(#REF!="ZERO",0))))),"")</f>
        <v>#REF!</v>
      </c>
      <c r="H2364" s="129" t="str">
        <f t="shared" si="121"/>
        <v/>
      </c>
      <c r="I2364" s="127" t="str">
        <f t="shared" si="122"/>
        <v/>
      </c>
    </row>
    <row r="2365" spans="1:9" hidden="1" x14ac:dyDescent="0.35">
      <c r="A2365" s="160" t="s">
        <v>5076</v>
      </c>
      <c r="B2365" s="108" t="s">
        <v>3866</v>
      </c>
      <c r="C2365" s="109" t="s">
        <v>16</v>
      </c>
      <c r="D2365" s="109">
        <v>0</v>
      </c>
      <c r="E2365" s="126" t="s">
        <v>402</v>
      </c>
      <c r="F2365" s="127" t="str">
        <f t="shared" si="120"/>
        <v/>
      </c>
      <c r="G2365" s="128" t="e">
        <f>IF(A2365&lt;&gt;"",IF(AND(#REF!="Padrão",$H$4=#REF!),BDI!$B$17,IF(AND(#REF!="Padrão",$H$4=#REF!),BDI!#REF!,IF(AND(#REF!="Diferenciado",$H$4=#REF!),BDI!$E$17,IF(AND(#REF!="Diferenciado",$H$4=#REF!),BDI!#REF!,IF(#REF!="ZERO",0))))),"")</f>
        <v>#REF!</v>
      </c>
      <c r="H2365" s="129" t="str">
        <f t="shared" si="121"/>
        <v/>
      </c>
      <c r="I2365" s="127" t="str">
        <f t="shared" si="122"/>
        <v/>
      </c>
    </row>
    <row r="2366" spans="1:9" hidden="1" x14ac:dyDescent="0.35">
      <c r="A2366" s="160" t="s">
        <v>5077</v>
      </c>
      <c r="B2366" s="108" t="s">
        <v>3867</v>
      </c>
      <c r="C2366" s="109" t="s">
        <v>16</v>
      </c>
      <c r="D2366" s="109">
        <v>0</v>
      </c>
      <c r="E2366" s="126" t="s">
        <v>402</v>
      </c>
      <c r="F2366" s="127" t="str">
        <f t="shared" si="120"/>
        <v/>
      </c>
      <c r="G2366" s="128" t="e">
        <f>IF(A2366&lt;&gt;"",IF(AND(#REF!="Padrão",$H$4=#REF!),BDI!$B$17,IF(AND(#REF!="Padrão",$H$4=#REF!),BDI!#REF!,IF(AND(#REF!="Diferenciado",$H$4=#REF!),BDI!$E$17,IF(AND(#REF!="Diferenciado",$H$4=#REF!),BDI!#REF!,IF(#REF!="ZERO",0))))),"")</f>
        <v>#REF!</v>
      </c>
      <c r="H2366" s="129" t="str">
        <f t="shared" si="121"/>
        <v/>
      </c>
      <c r="I2366" s="127" t="str">
        <f t="shared" si="122"/>
        <v/>
      </c>
    </row>
    <row r="2367" spans="1:9" hidden="1" x14ac:dyDescent="0.35">
      <c r="A2367" s="160" t="s">
        <v>5078</v>
      </c>
      <c r="B2367" s="108" t="s">
        <v>3868</v>
      </c>
      <c r="C2367" s="109" t="s">
        <v>16</v>
      </c>
      <c r="D2367" s="109">
        <v>0</v>
      </c>
      <c r="E2367" s="126" t="s">
        <v>402</v>
      </c>
      <c r="F2367" s="127" t="str">
        <f t="shared" si="120"/>
        <v/>
      </c>
      <c r="G2367" s="128" t="e">
        <f>IF(A2367&lt;&gt;"",IF(AND(#REF!="Padrão",$H$4=#REF!),BDI!$B$17,IF(AND(#REF!="Padrão",$H$4=#REF!),BDI!#REF!,IF(AND(#REF!="Diferenciado",$H$4=#REF!),BDI!$E$17,IF(AND(#REF!="Diferenciado",$H$4=#REF!),BDI!#REF!,IF(#REF!="ZERO",0))))),"")</f>
        <v>#REF!</v>
      </c>
      <c r="H2367" s="129" t="str">
        <f t="shared" si="121"/>
        <v/>
      </c>
      <c r="I2367" s="127" t="str">
        <f t="shared" si="122"/>
        <v/>
      </c>
    </row>
    <row r="2368" spans="1:9" hidden="1" x14ac:dyDescent="0.35">
      <c r="A2368" s="160" t="s">
        <v>5079</v>
      </c>
      <c r="B2368" s="108" t="s">
        <v>7809</v>
      </c>
      <c r="C2368" s="109" t="s">
        <v>70</v>
      </c>
      <c r="D2368" s="109">
        <v>0</v>
      </c>
      <c r="E2368" s="126">
        <f ca="1">OFFSET(INDEX(Composições!A:J,MATCH(Orçamentária!A2368,Composições!A:A,0),8),2,0)</f>
        <v>0</v>
      </c>
      <c r="F2368" s="127">
        <f t="shared" ca="1" si="120"/>
        <v>0</v>
      </c>
      <c r="G2368" s="128" t="e">
        <f>IF(A2368&lt;&gt;"",IF(AND(#REF!="Padrão",$H$4=#REF!),BDI!$B$17,IF(AND(#REF!="Padrão",$H$4=#REF!),BDI!#REF!,IF(AND(#REF!="Diferenciado",$H$4=#REF!),BDI!$E$17,IF(AND(#REF!="Diferenciado",$H$4=#REF!),BDI!#REF!,IF(#REF!="ZERO",0))))),"")</f>
        <v>#REF!</v>
      </c>
      <c r="H2368" s="129" t="e">
        <f t="shared" ca="1" si="121"/>
        <v>#REF!</v>
      </c>
      <c r="I2368" s="127" t="e">
        <f t="shared" ca="1" si="122"/>
        <v>#REF!</v>
      </c>
    </row>
    <row r="2369" spans="1:13" hidden="1" x14ac:dyDescent="0.35">
      <c r="A2369" s="160" t="s">
        <v>5080</v>
      </c>
      <c r="B2369" s="108" t="s">
        <v>3869</v>
      </c>
      <c r="C2369" s="109" t="s">
        <v>16</v>
      </c>
      <c r="D2369" s="109">
        <v>0</v>
      </c>
      <c r="E2369" s="126" t="s">
        <v>402</v>
      </c>
      <c r="F2369" s="127" t="str">
        <f t="shared" si="120"/>
        <v/>
      </c>
      <c r="G2369" s="128" t="e">
        <f>IF(A2369&lt;&gt;"",IF(AND(#REF!="Padrão",$H$4=#REF!),BDI!$B$17,IF(AND(#REF!="Padrão",$H$4=#REF!),BDI!#REF!,IF(AND(#REF!="Diferenciado",$H$4=#REF!),BDI!$E$17,IF(AND(#REF!="Diferenciado",$H$4=#REF!),BDI!#REF!,IF(#REF!="ZERO",0))))),"")</f>
        <v>#REF!</v>
      </c>
      <c r="H2369" s="129" t="str">
        <f t="shared" si="121"/>
        <v/>
      </c>
      <c r="I2369" s="127" t="str">
        <f t="shared" si="122"/>
        <v/>
      </c>
    </row>
    <row r="2370" spans="1:13" hidden="1" x14ac:dyDescent="0.35">
      <c r="A2370" s="160" t="s">
        <v>5081</v>
      </c>
      <c r="B2370" s="108" t="s">
        <v>7806</v>
      </c>
      <c r="C2370" s="109" t="s">
        <v>16</v>
      </c>
      <c r="D2370" s="109">
        <v>0</v>
      </c>
      <c r="E2370" s="126" t="s">
        <v>402</v>
      </c>
      <c r="F2370" s="127" t="str">
        <f t="shared" si="120"/>
        <v/>
      </c>
      <c r="G2370" s="128" t="e">
        <f>IF(A2370&lt;&gt;"",IF(AND(#REF!="Padrão",$H$4=#REF!),BDI!$B$17,IF(AND(#REF!="Padrão",$H$4=#REF!),BDI!#REF!,IF(AND(#REF!="Diferenciado",$H$4=#REF!),BDI!$E$17,IF(AND(#REF!="Diferenciado",$H$4=#REF!),BDI!#REF!,IF(#REF!="ZERO",0))))),"")</f>
        <v>#REF!</v>
      </c>
      <c r="H2370" s="129" t="str">
        <f t="shared" si="121"/>
        <v/>
      </c>
      <c r="I2370" s="127" t="str">
        <f t="shared" si="122"/>
        <v/>
      </c>
    </row>
    <row r="2371" spans="1:13" hidden="1" x14ac:dyDescent="0.35">
      <c r="A2371" s="160" t="s">
        <v>5082</v>
      </c>
      <c r="B2371" s="108" t="s">
        <v>7807</v>
      </c>
      <c r="C2371" s="109" t="s">
        <v>16</v>
      </c>
      <c r="D2371" s="109">
        <v>0</v>
      </c>
      <c r="E2371" s="126" t="s">
        <v>402</v>
      </c>
      <c r="F2371" s="127" t="str">
        <f t="shared" si="120"/>
        <v/>
      </c>
      <c r="G2371" s="128" t="e">
        <f>IF(A2371&lt;&gt;"",IF(AND(#REF!="Padrão",$H$4=#REF!),BDI!$B$17,IF(AND(#REF!="Padrão",$H$4=#REF!),BDI!#REF!,IF(AND(#REF!="Diferenciado",$H$4=#REF!),BDI!$E$17,IF(AND(#REF!="Diferenciado",$H$4=#REF!),BDI!#REF!,IF(#REF!="ZERO",0))))),"")</f>
        <v>#REF!</v>
      </c>
      <c r="H2371" s="129" t="str">
        <f t="shared" si="121"/>
        <v/>
      </c>
      <c r="I2371" s="127" t="str">
        <f t="shared" si="122"/>
        <v/>
      </c>
    </row>
    <row r="2372" spans="1:13" hidden="1" x14ac:dyDescent="0.35">
      <c r="A2372" s="160" t="s">
        <v>5083</v>
      </c>
      <c r="B2372" s="108" t="s">
        <v>7808</v>
      </c>
      <c r="C2372" s="109" t="s">
        <v>16</v>
      </c>
      <c r="D2372" s="109">
        <v>0</v>
      </c>
      <c r="E2372" s="126" t="s">
        <v>402</v>
      </c>
      <c r="F2372" s="127" t="str">
        <f t="shared" si="120"/>
        <v/>
      </c>
      <c r="G2372" s="128" t="e">
        <f>IF(A2372&lt;&gt;"",IF(AND(#REF!="Padrão",$H$4=#REF!),BDI!$B$17,IF(AND(#REF!="Padrão",$H$4=#REF!),BDI!#REF!,IF(AND(#REF!="Diferenciado",$H$4=#REF!),BDI!$E$17,IF(AND(#REF!="Diferenciado",$H$4=#REF!),BDI!#REF!,IF(#REF!="ZERO",0))))),"")</f>
        <v>#REF!</v>
      </c>
      <c r="H2372" s="129" t="str">
        <f t="shared" si="121"/>
        <v/>
      </c>
      <c r="I2372" s="127" t="str">
        <f t="shared" si="122"/>
        <v/>
      </c>
    </row>
    <row r="2373" spans="1:13" hidden="1" x14ac:dyDescent="0.35">
      <c r="A2373" s="160" t="s">
        <v>5084</v>
      </c>
      <c r="B2373" s="108" t="s">
        <v>3870</v>
      </c>
      <c r="C2373" s="109" t="s">
        <v>16</v>
      </c>
      <c r="D2373" s="109">
        <v>0</v>
      </c>
      <c r="E2373" s="126" t="s">
        <v>402</v>
      </c>
      <c r="F2373" s="127" t="str">
        <f t="shared" si="120"/>
        <v/>
      </c>
      <c r="G2373" s="128" t="e">
        <f>IF(A2373&lt;&gt;"",IF(AND(#REF!="Padrão",$H$4=#REF!),BDI!$B$17,IF(AND(#REF!="Padrão",$H$4=#REF!),BDI!#REF!,IF(AND(#REF!="Diferenciado",$H$4=#REF!),BDI!$E$17,IF(AND(#REF!="Diferenciado",$H$4=#REF!),BDI!#REF!,IF(#REF!="ZERO",0))))),"")</f>
        <v>#REF!</v>
      </c>
      <c r="H2373" s="129" t="str">
        <f t="shared" si="121"/>
        <v/>
      </c>
      <c r="I2373" s="127" t="str">
        <f t="shared" si="122"/>
        <v/>
      </c>
    </row>
    <row r="2374" spans="1:13" hidden="1" x14ac:dyDescent="0.35">
      <c r="A2374" s="160" t="s">
        <v>5085</v>
      </c>
      <c r="B2374" s="108" t="s">
        <v>3871</v>
      </c>
      <c r="C2374" s="109" t="s">
        <v>16</v>
      </c>
      <c r="D2374" s="109">
        <v>0</v>
      </c>
      <c r="E2374" s="126" t="s">
        <v>402</v>
      </c>
      <c r="F2374" s="127" t="str">
        <f t="shared" si="120"/>
        <v/>
      </c>
      <c r="G2374" s="128" t="e">
        <f>IF(A2374&lt;&gt;"",IF(AND(#REF!="Padrão",$H$4=#REF!),BDI!$B$17,IF(AND(#REF!="Padrão",$H$4=#REF!),BDI!#REF!,IF(AND(#REF!="Diferenciado",$H$4=#REF!),BDI!$E$17,IF(AND(#REF!="Diferenciado",$H$4=#REF!),BDI!#REF!,IF(#REF!="ZERO",0))))),"")</f>
        <v>#REF!</v>
      </c>
      <c r="H2374" s="129" t="str">
        <f t="shared" si="121"/>
        <v/>
      </c>
      <c r="I2374" s="127" t="str">
        <f t="shared" si="122"/>
        <v/>
      </c>
    </row>
    <row r="2375" spans="1:13" hidden="1" x14ac:dyDescent="0.35">
      <c r="A2375" s="160" t="s">
        <v>5086</v>
      </c>
      <c r="B2375" s="108" t="s">
        <v>3872</v>
      </c>
      <c r="C2375" s="109" t="s">
        <v>16</v>
      </c>
      <c r="D2375" s="109">
        <v>0</v>
      </c>
      <c r="E2375" s="126" t="s">
        <v>402</v>
      </c>
      <c r="F2375" s="127" t="str">
        <f t="shared" si="120"/>
        <v/>
      </c>
      <c r="G2375" s="128" t="e">
        <f>IF(A2375&lt;&gt;"",IF(AND(#REF!="Padrão",$H$4=#REF!),BDI!$B$17,IF(AND(#REF!="Padrão",$H$4=#REF!),BDI!#REF!,IF(AND(#REF!="Diferenciado",$H$4=#REF!),BDI!$E$17,IF(AND(#REF!="Diferenciado",$H$4=#REF!),BDI!#REF!,IF(#REF!="ZERO",0))))),"")</f>
        <v>#REF!</v>
      </c>
      <c r="H2375" s="129" t="str">
        <f t="shared" si="121"/>
        <v/>
      </c>
      <c r="I2375" s="127" t="str">
        <f t="shared" si="122"/>
        <v/>
      </c>
    </row>
    <row r="2376" spans="1:13" hidden="1" x14ac:dyDescent="0.35">
      <c r="A2376" s="160" t="s">
        <v>5087</v>
      </c>
      <c r="B2376" s="108" t="s">
        <v>3873</v>
      </c>
      <c r="C2376" s="109" t="s">
        <v>16</v>
      </c>
      <c r="D2376" s="109">
        <v>0</v>
      </c>
      <c r="E2376" s="126" t="s">
        <v>402</v>
      </c>
      <c r="F2376" s="127" t="str">
        <f t="shared" si="120"/>
        <v/>
      </c>
      <c r="G2376" s="128" t="e">
        <f>IF(A2376&lt;&gt;"",IF(AND(#REF!="Padrão",$H$4=#REF!),BDI!$B$17,IF(AND(#REF!="Padrão",$H$4=#REF!),BDI!#REF!,IF(AND(#REF!="Diferenciado",$H$4=#REF!),BDI!$E$17,IF(AND(#REF!="Diferenciado",$H$4=#REF!),BDI!#REF!,IF(#REF!="ZERO",0))))),"")</f>
        <v>#REF!</v>
      </c>
      <c r="H2376" s="129" t="str">
        <f t="shared" si="121"/>
        <v/>
      </c>
      <c r="I2376" s="127" t="str">
        <f t="shared" si="122"/>
        <v/>
      </c>
    </row>
    <row r="2377" spans="1:13" hidden="1" x14ac:dyDescent="0.35">
      <c r="A2377" s="160" t="s">
        <v>5088</v>
      </c>
      <c r="B2377" s="108" t="s">
        <v>3874</v>
      </c>
      <c r="C2377" s="109" t="s">
        <v>28</v>
      </c>
      <c r="D2377" s="109">
        <v>0</v>
      </c>
      <c r="E2377" s="126" t="s">
        <v>402</v>
      </c>
      <c r="F2377" s="127" t="str">
        <f t="shared" si="120"/>
        <v/>
      </c>
      <c r="G2377" s="128" t="e">
        <f>IF(A2377&lt;&gt;"",IF(AND(#REF!="Padrão",$H$4=#REF!),BDI!$B$17,IF(AND(#REF!="Padrão",$H$4=#REF!),BDI!#REF!,IF(AND(#REF!="Diferenciado",$H$4=#REF!),BDI!$E$17,IF(AND(#REF!="Diferenciado",$H$4=#REF!),BDI!#REF!,IF(#REF!="ZERO",0))))),"")</f>
        <v>#REF!</v>
      </c>
      <c r="H2377" s="129" t="str">
        <f t="shared" si="121"/>
        <v/>
      </c>
      <c r="I2377" s="127" t="str">
        <f t="shared" si="122"/>
        <v/>
      </c>
    </row>
    <row r="2378" spans="1:13" hidden="1" x14ac:dyDescent="0.35">
      <c r="A2378" s="160" t="s">
        <v>5089</v>
      </c>
      <c r="B2378" s="108" t="s">
        <v>3875</v>
      </c>
      <c r="C2378" s="109" t="s">
        <v>2323</v>
      </c>
      <c r="D2378" s="109">
        <v>0</v>
      </c>
      <c r="E2378" s="126" t="s">
        <v>402</v>
      </c>
      <c r="F2378" s="127" t="str">
        <f t="shared" si="120"/>
        <v/>
      </c>
      <c r="G2378" s="128" t="e">
        <f>IF(A2378&lt;&gt;"",IF(AND(#REF!="Padrão",$H$4=#REF!),BDI!$B$17,IF(AND(#REF!="Padrão",$H$4=#REF!),BDI!#REF!,IF(AND(#REF!="Diferenciado",$H$4=#REF!),BDI!$E$17,IF(AND(#REF!="Diferenciado",$H$4=#REF!),BDI!#REF!,IF(#REF!="ZERO",0))))),"")</f>
        <v>#REF!</v>
      </c>
      <c r="H2378" s="129" t="str">
        <f t="shared" si="121"/>
        <v/>
      </c>
      <c r="I2378" s="127" t="str">
        <f t="shared" si="122"/>
        <v/>
      </c>
    </row>
    <row r="2379" spans="1:13" hidden="1" x14ac:dyDescent="0.35">
      <c r="A2379" s="160" t="s">
        <v>5090</v>
      </c>
      <c r="B2379" s="108" t="s">
        <v>3876</v>
      </c>
      <c r="C2379" s="109" t="s">
        <v>2323</v>
      </c>
      <c r="D2379" s="109">
        <v>0</v>
      </c>
      <c r="E2379" s="126" t="s">
        <v>402</v>
      </c>
      <c r="F2379" s="127" t="str">
        <f t="shared" si="120"/>
        <v/>
      </c>
      <c r="G2379" s="128" t="e">
        <f>IF(A2379&lt;&gt;"",IF(AND(#REF!="Padrão",$H$4=#REF!),BDI!$B$17,IF(AND(#REF!="Padrão",$H$4=#REF!),BDI!#REF!,IF(AND(#REF!="Diferenciado",$H$4=#REF!),BDI!$E$17,IF(AND(#REF!="Diferenciado",$H$4=#REF!),BDI!#REF!,IF(#REF!="ZERO",0))))),"")</f>
        <v>#REF!</v>
      </c>
      <c r="H2379" s="129" t="str">
        <f t="shared" si="121"/>
        <v/>
      </c>
      <c r="I2379" s="127" t="str">
        <f t="shared" si="122"/>
        <v/>
      </c>
    </row>
    <row r="2380" spans="1:13" hidden="1" x14ac:dyDescent="0.35">
      <c r="A2380" s="160" t="s">
        <v>5091</v>
      </c>
      <c r="B2380" s="108" t="s">
        <v>3877</v>
      </c>
      <c r="C2380" s="109" t="s">
        <v>2323</v>
      </c>
      <c r="D2380" s="109">
        <v>0</v>
      </c>
      <c r="E2380" s="126" t="s">
        <v>402</v>
      </c>
      <c r="F2380" s="127" t="str">
        <f t="shared" si="120"/>
        <v/>
      </c>
      <c r="G2380" s="128" t="e">
        <f>IF(A2380&lt;&gt;"",IF(AND(#REF!="Padrão",$H$4=#REF!),BDI!$B$17,IF(AND(#REF!="Padrão",$H$4=#REF!),BDI!#REF!,IF(AND(#REF!="Diferenciado",$H$4=#REF!),BDI!$E$17,IF(AND(#REF!="Diferenciado",$H$4=#REF!),BDI!#REF!,IF(#REF!="ZERO",0))))),"")</f>
        <v>#REF!</v>
      </c>
      <c r="H2380" s="129" t="str">
        <f t="shared" si="121"/>
        <v/>
      </c>
      <c r="I2380" s="127" t="str">
        <f t="shared" si="122"/>
        <v/>
      </c>
    </row>
    <row r="2381" spans="1:13" hidden="1" x14ac:dyDescent="0.35">
      <c r="A2381" s="160" t="s">
        <v>5092</v>
      </c>
      <c r="B2381" s="108" t="s">
        <v>3878</v>
      </c>
      <c r="C2381" s="109" t="s">
        <v>2323</v>
      </c>
      <c r="D2381" s="109">
        <v>0</v>
      </c>
      <c r="E2381" s="126" t="s">
        <v>402</v>
      </c>
      <c r="F2381" s="127" t="str">
        <f t="shared" si="120"/>
        <v/>
      </c>
      <c r="G2381" s="128" t="e">
        <f>IF(A2381&lt;&gt;"",IF(AND(#REF!="Padrão",$H$4=#REF!),BDI!$B$17,IF(AND(#REF!="Padrão",$H$4=#REF!),BDI!#REF!,IF(AND(#REF!="Diferenciado",$H$4=#REF!),BDI!$E$17,IF(AND(#REF!="Diferenciado",$H$4=#REF!),BDI!#REF!,IF(#REF!="ZERO",0))))),"")</f>
        <v>#REF!</v>
      </c>
      <c r="H2381" s="129" t="str">
        <f t="shared" si="121"/>
        <v/>
      </c>
      <c r="I2381" s="127" t="str">
        <f t="shared" si="122"/>
        <v/>
      </c>
    </row>
    <row r="2382" spans="1:13" hidden="1" x14ac:dyDescent="0.35">
      <c r="A2382" s="160" t="s">
        <v>5093</v>
      </c>
      <c r="B2382" s="108" t="s">
        <v>3879</v>
      </c>
      <c r="C2382" s="109" t="s">
        <v>2323</v>
      </c>
      <c r="D2382" s="109">
        <v>0</v>
      </c>
      <c r="E2382" s="126" t="s">
        <v>402</v>
      </c>
      <c r="F2382" s="127" t="str">
        <f t="shared" si="120"/>
        <v/>
      </c>
      <c r="G2382" s="128" t="e">
        <f>IF(A2382&lt;&gt;"",IF(AND(#REF!="Padrão",$H$4=#REF!),BDI!$B$17,IF(AND(#REF!="Padrão",$H$4=#REF!),BDI!#REF!,IF(AND(#REF!="Diferenciado",$H$4=#REF!),BDI!$E$17,IF(AND(#REF!="Diferenciado",$H$4=#REF!),BDI!#REF!,IF(#REF!="ZERO",0))))),"")</f>
        <v>#REF!</v>
      </c>
      <c r="H2382" s="129" t="str">
        <f t="shared" si="121"/>
        <v/>
      </c>
      <c r="I2382" s="127" t="str">
        <f t="shared" si="122"/>
        <v/>
      </c>
    </row>
    <row r="2383" spans="1:13" hidden="1" x14ac:dyDescent="0.35">
      <c r="A2383" s="160" t="s">
        <v>5094</v>
      </c>
      <c r="B2383" s="108" t="s">
        <v>3880</v>
      </c>
      <c r="C2383" s="109" t="s">
        <v>11</v>
      </c>
      <c r="D2383" s="109">
        <v>0</v>
      </c>
      <c r="E2383" s="126" t="s">
        <v>402</v>
      </c>
      <c r="F2383" s="127" t="str">
        <f t="shared" si="120"/>
        <v/>
      </c>
      <c r="G2383" s="128" t="e">
        <f>IF(A2383&lt;&gt;"",IF(AND(#REF!="Padrão",$H$4=#REF!),BDI!$B$17,IF(AND(#REF!="Padrão",$H$4=#REF!),BDI!#REF!,IF(AND(#REF!="Diferenciado",$H$4=#REF!),BDI!$E$17,IF(AND(#REF!="Diferenciado",$H$4=#REF!),BDI!#REF!,IF(#REF!="ZERO",0))))),"")</f>
        <v>#REF!</v>
      </c>
      <c r="H2383" s="129" t="str">
        <f t="shared" si="121"/>
        <v/>
      </c>
      <c r="I2383" s="127" t="str">
        <f t="shared" si="122"/>
        <v/>
      </c>
    </row>
    <row r="2384" spans="1:13" x14ac:dyDescent="0.35">
      <c r="A2384" s="168" t="s">
        <v>5095</v>
      </c>
      <c r="B2384" s="169" t="s">
        <v>3881</v>
      </c>
      <c r="C2384" s="170" t="s">
        <v>16</v>
      </c>
      <c r="D2384" s="170">
        <v>130</v>
      </c>
      <c r="E2384" s="126">
        <f ca="1">ROUND(OFFSET(INDEX(Composições!A:J,MATCH(Orçamentária!A2384,Composições!A:A,0),8),2,0),2)</f>
        <v>48.37</v>
      </c>
      <c r="F2384" s="127">
        <f t="shared" ca="1" si="120"/>
        <v>6288.0999999999995</v>
      </c>
      <c r="G2384" s="128">
        <f>BDI!$B$17</f>
        <v>0.191</v>
      </c>
      <c r="H2384" s="129">
        <f t="shared" ca="1" si="121"/>
        <v>57.61</v>
      </c>
      <c r="I2384" s="127">
        <f t="shared" ca="1" si="122"/>
        <v>7489.3</v>
      </c>
      <c r="M2384" s="204"/>
    </row>
    <row r="2385" spans="1:9" hidden="1" x14ac:dyDescent="0.35">
      <c r="A2385" s="160" t="s">
        <v>5096</v>
      </c>
      <c r="B2385" s="108" t="s">
        <v>3882</v>
      </c>
      <c r="C2385" s="109" t="s">
        <v>16</v>
      </c>
      <c r="D2385" s="109">
        <v>0</v>
      </c>
      <c r="E2385" s="126" t="s">
        <v>402</v>
      </c>
      <c r="F2385" s="127" t="str">
        <f t="shared" si="120"/>
        <v/>
      </c>
      <c r="G2385" s="128" t="e">
        <f>IF(A2385&lt;&gt;"",IF(AND(#REF!="Padrão",$H$4=#REF!),BDI!$B$17,IF(AND(#REF!="Padrão",$H$4=#REF!),BDI!#REF!,IF(AND(#REF!="Diferenciado",$H$4=#REF!),BDI!$E$17,IF(AND(#REF!="Diferenciado",$H$4=#REF!),BDI!#REF!,IF(#REF!="ZERO",0))))),"")</f>
        <v>#REF!</v>
      </c>
      <c r="H2385" s="129" t="str">
        <f t="shared" si="121"/>
        <v/>
      </c>
      <c r="I2385" s="127" t="str">
        <f t="shared" si="122"/>
        <v/>
      </c>
    </row>
    <row r="2386" spans="1:9" hidden="1" x14ac:dyDescent="0.35">
      <c r="A2386" s="160" t="s">
        <v>5097</v>
      </c>
      <c r="B2386" s="108" t="s">
        <v>3883</v>
      </c>
      <c r="C2386" s="109" t="s">
        <v>16</v>
      </c>
      <c r="D2386" s="109">
        <v>0</v>
      </c>
      <c r="E2386" s="126" t="s">
        <v>402</v>
      </c>
      <c r="F2386" s="127" t="str">
        <f t="shared" si="120"/>
        <v/>
      </c>
      <c r="G2386" s="128" t="e">
        <f>IF(A2386&lt;&gt;"",IF(AND(#REF!="Padrão",$H$4=#REF!),BDI!$B$17,IF(AND(#REF!="Padrão",$H$4=#REF!),BDI!#REF!,IF(AND(#REF!="Diferenciado",$H$4=#REF!),BDI!$E$17,IF(AND(#REF!="Diferenciado",$H$4=#REF!),BDI!#REF!,IF(#REF!="ZERO",0))))),"")</f>
        <v>#REF!</v>
      </c>
      <c r="H2386" s="129" t="str">
        <f t="shared" si="121"/>
        <v/>
      </c>
      <c r="I2386" s="127" t="str">
        <f t="shared" si="122"/>
        <v/>
      </c>
    </row>
    <row r="2387" spans="1:9" hidden="1" x14ac:dyDescent="0.35">
      <c r="A2387" s="160" t="s">
        <v>5098</v>
      </c>
      <c r="B2387" s="108" t="s">
        <v>3884</v>
      </c>
      <c r="C2387" s="109" t="s">
        <v>16</v>
      </c>
      <c r="D2387" s="109">
        <v>0</v>
      </c>
      <c r="E2387" s="126" t="s">
        <v>402</v>
      </c>
      <c r="F2387" s="127" t="str">
        <f t="shared" si="120"/>
        <v/>
      </c>
      <c r="G2387" s="128" t="e">
        <f>IF(A2387&lt;&gt;"",IF(AND(#REF!="Padrão",$H$4=#REF!),BDI!$B$17,IF(AND(#REF!="Padrão",$H$4=#REF!),BDI!#REF!,IF(AND(#REF!="Diferenciado",$H$4=#REF!),BDI!$E$17,IF(AND(#REF!="Diferenciado",$H$4=#REF!),BDI!#REF!,IF(#REF!="ZERO",0))))),"")</f>
        <v>#REF!</v>
      </c>
      <c r="H2387" s="129" t="str">
        <f t="shared" si="121"/>
        <v/>
      </c>
      <c r="I2387" s="127" t="str">
        <f t="shared" si="122"/>
        <v/>
      </c>
    </row>
    <row r="2388" spans="1:9" hidden="1" x14ac:dyDescent="0.35">
      <c r="A2388" s="160" t="s">
        <v>5099</v>
      </c>
      <c r="B2388" s="108" t="s">
        <v>3885</v>
      </c>
      <c r="C2388" s="109" t="s">
        <v>16</v>
      </c>
      <c r="D2388" s="109">
        <v>0</v>
      </c>
      <c r="E2388" s="126" t="s">
        <v>402</v>
      </c>
      <c r="F2388" s="127" t="str">
        <f t="shared" si="120"/>
        <v/>
      </c>
      <c r="G2388" s="128" t="e">
        <f>IF(A2388&lt;&gt;"",IF(AND(#REF!="Padrão",$H$4=#REF!),BDI!$B$17,IF(AND(#REF!="Padrão",$H$4=#REF!),BDI!#REF!,IF(AND(#REF!="Diferenciado",$H$4=#REF!),BDI!$E$17,IF(AND(#REF!="Diferenciado",$H$4=#REF!),BDI!#REF!,IF(#REF!="ZERO",0))))),"")</f>
        <v>#REF!</v>
      </c>
      <c r="H2388" s="129" t="str">
        <f t="shared" si="121"/>
        <v/>
      </c>
      <c r="I2388" s="127" t="str">
        <f t="shared" si="122"/>
        <v/>
      </c>
    </row>
    <row r="2389" spans="1:9" hidden="1" x14ac:dyDescent="0.35">
      <c r="A2389" s="160" t="s">
        <v>5100</v>
      </c>
      <c r="B2389" s="108" t="s">
        <v>3886</v>
      </c>
      <c r="C2389" s="109" t="s">
        <v>16</v>
      </c>
      <c r="D2389" s="109">
        <v>0</v>
      </c>
      <c r="E2389" s="126" t="s">
        <v>402</v>
      </c>
      <c r="F2389" s="127" t="str">
        <f t="shared" si="120"/>
        <v/>
      </c>
      <c r="G2389" s="128" t="e">
        <f>IF(A2389&lt;&gt;"",IF(AND(#REF!="Padrão",$H$4=#REF!),BDI!$B$17,IF(AND(#REF!="Padrão",$H$4=#REF!),BDI!#REF!,IF(AND(#REF!="Diferenciado",$H$4=#REF!),BDI!$E$17,IF(AND(#REF!="Diferenciado",$H$4=#REF!),BDI!#REF!,IF(#REF!="ZERO",0))))),"")</f>
        <v>#REF!</v>
      </c>
      <c r="H2389" s="129" t="str">
        <f t="shared" si="121"/>
        <v/>
      </c>
      <c r="I2389" s="127" t="str">
        <f t="shared" si="122"/>
        <v/>
      </c>
    </row>
    <row r="2390" spans="1:9" hidden="1" x14ac:dyDescent="0.35">
      <c r="A2390" s="160" t="s">
        <v>5101</v>
      </c>
      <c r="B2390" s="108" t="s">
        <v>3887</v>
      </c>
      <c r="C2390" s="109" t="s">
        <v>16</v>
      </c>
      <c r="D2390" s="109">
        <v>0</v>
      </c>
      <c r="E2390" s="126" t="s">
        <v>402</v>
      </c>
      <c r="F2390" s="127" t="str">
        <f t="shared" si="120"/>
        <v/>
      </c>
      <c r="G2390" s="128" t="e">
        <f>IF(A2390&lt;&gt;"",IF(AND(#REF!="Padrão",$H$4=#REF!),BDI!$B$17,IF(AND(#REF!="Padrão",$H$4=#REF!),BDI!#REF!,IF(AND(#REF!="Diferenciado",$H$4=#REF!),BDI!$E$17,IF(AND(#REF!="Diferenciado",$H$4=#REF!),BDI!#REF!,IF(#REF!="ZERO",0))))),"")</f>
        <v>#REF!</v>
      </c>
      <c r="H2390" s="129" t="str">
        <f t="shared" si="121"/>
        <v/>
      </c>
      <c r="I2390" s="127" t="str">
        <f t="shared" si="122"/>
        <v/>
      </c>
    </row>
    <row r="2391" spans="1:9" hidden="1" x14ac:dyDescent="0.35">
      <c r="A2391" s="160" t="s">
        <v>5102</v>
      </c>
      <c r="B2391" s="108" t="s">
        <v>3888</v>
      </c>
      <c r="C2391" s="109" t="s">
        <v>16</v>
      </c>
      <c r="D2391" s="109">
        <v>0</v>
      </c>
      <c r="E2391" s="126" t="s">
        <v>402</v>
      </c>
      <c r="F2391" s="127" t="str">
        <f t="shared" si="120"/>
        <v/>
      </c>
      <c r="G2391" s="128" t="e">
        <f>IF(A2391&lt;&gt;"",IF(AND(#REF!="Padrão",$H$4=#REF!),BDI!$B$17,IF(AND(#REF!="Padrão",$H$4=#REF!),BDI!#REF!,IF(AND(#REF!="Diferenciado",$H$4=#REF!),BDI!$E$17,IF(AND(#REF!="Diferenciado",$H$4=#REF!),BDI!#REF!,IF(#REF!="ZERO",0))))),"")</f>
        <v>#REF!</v>
      </c>
      <c r="H2391" s="129" t="str">
        <f t="shared" si="121"/>
        <v/>
      </c>
      <c r="I2391" s="127" t="str">
        <f t="shared" si="122"/>
        <v/>
      </c>
    </row>
    <row r="2392" spans="1:9" hidden="1" x14ac:dyDescent="0.35">
      <c r="A2392" s="160" t="s">
        <v>5103</v>
      </c>
      <c r="B2392" s="108" t="s">
        <v>3889</v>
      </c>
      <c r="C2392" s="109" t="s">
        <v>16</v>
      </c>
      <c r="D2392" s="109">
        <v>0</v>
      </c>
      <c r="E2392" s="126" t="s">
        <v>402</v>
      </c>
      <c r="F2392" s="127" t="str">
        <f t="shared" si="120"/>
        <v/>
      </c>
      <c r="G2392" s="128" t="e">
        <f>IF(A2392&lt;&gt;"",IF(AND(#REF!="Padrão",$H$4=#REF!),BDI!$B$17,IF(AND(#REF!="Padrão",$H$4=#REF!),BDI!#REF!,IF(AND(#REF!="Diferenciado",$H$4=#REF!),BDI!$E$17,IF(AND(#REF!="Diferenciado",$H$4=#REF!),BDI!#REF!,IF(#REF!="ZERO",0))))),"")</f>
        <v>#REF!</v>
      </c>
      <c r="H2392" s="129" t="str">
        <f t="shared" si="121"/>
        <v/>
      </c>
      <c r="I2392" s="127" t="str">
        <f t="shared" si="122"/>
        <v/>
      </c>
    </row>
    <row r="2393" spans="1:9" hidden="1" x14ac:dyDescent="0.35">
      <c r="A2393" s="160" t="s">
        <v>5104</v>
      </c>
      <c r="B2393" s="108" t="s">
        <v>3890</v>
      </c>
      <c r="C2393" s="109" t="s">
        <v>16</v>
      </c>
      <c r="D2393" s="109">
        <v>0</v>
      </c>
      <c r="E2393" s="126" t="s">
        <v>402</v>
      </c>
      <c r="F2393" s="127" t="str">
        <f t="shared" si="120"/>
        <v/>
      </c>
      <c r="G2393" s="128" t="e">
        <f>IF(A2393&lt;&gt;"",IF(AND(#REF!="Padrão",$H$4=#REF!),BDI!$B$17,IF(AND(#REF!="Padrão",$H$4=#REF!),BDI!#REF!,IF(AND(#REF!="Diferenciado",$H$4=#REF!),BDI!$E$17,IF(AND(#REF!="Diferenciado",$H$4=#REF!),BDI!#REF!,IF(#REF!="ZERO",0))))),"")</f>
        <v>#REF!</v>
      </c>
      <c r="H2393" s="129" t="str">
        <f t="shared" si="121"/>
        <v/>
      </c>
      <c r="I2393" s="127" t="str">
        <f t="shared" si="122"/>
        <v/>
      </c>
    </row>
    <row r="2394" spans="1:9" hidden="1" x14ac:dyDescent="0.35">
      <c r="A2394" s="160" t="s">
        <v>5105</v>
      </c>
      <c r="B2394" s="108" t="s">
        <v>3891</v>
      </c>
      <c r="C2394" s="109" t="s">
        <v>16</v>
      </c>
      <c r="D2394" s="109">
        <v>0</v>
      </c>
      <c r="E2394" s="126">
        <f ca="1">OFFSET(INDEX(Composições!A:J,MATCH(Orçamentária!A2394,Composições!A:A,0),8),2,0)</f>
        <v>0</v>
      </c>
      <c r="F2394" s="127">
        <f t="shared" ca="1" si="120"/>
        <v>0</v>
      </c>
      <c r="G2394" s="128" t="e">
        <f>IF(A2394&lt;&gt;"",IF(AND(#REF!="Padrão",$H$4=#REF!),BDI!$B$17,IF(AND(#REF!="Padrão",$H$4=#REF!),BDI!#REF!,IF(AND(#REF!="Diferenciado",$H$4=#REF!),BDI!$E$17,IF(AND(#REF!="Diferenciado",$H$4=#REF!),BDI!#REF!,IF(#REF!="ZERO",0))))),"")</f>
        <v>#REF!</v>
      </c>
      <c r="H2394" s="129" t="e">
        <f t="shared" ca="1" si="121"/>
        <v>#REF!</v>
      </c>
      <c r="I2394" s="127" t="e">
        <f t="shared" ca="1" si="122"/>
        <v>#REF!</v>
      </c>
    </row>
    <row r="2395" spans="1:9" hidden="1" x14ac:dyDescent="0.35">
      <c r="A2395" s="160" t="s">
        <v>5106</v>
      </c>
      <c r="B2395" s="108" t="s">
        <v>3892</v>
      </c>
      <c r="C2395" s="109" t="s">
        <v>16</v>
      </c>
      <c r="D2395" s="109">
        <v>0</v>
      </c>
      <c r="E2395" s="126" t="s">
        <v>402</v>
      </c>
      <c r="F2395" s="127" t="str">
        <f t="shared" si="120"/>
        <v/>
      </c>
      <c r="G2395" s="128" t="e">
        <f>IF(A2395&lt;&gt;"",IF(AND(#REF!="Padrão",$H$4=#REF!),BDI!$B$17,IF(AND(#REF!="Padrão",$H$4=#REF!),BDI!#REF!,IF(AND(#REF!="Diferenciado",$H$4=#REF!),BDI!$E$17,IF(AND(#REF!="Diferenciado",$H$4=#REF!),BDI!#REF!,IF(#REF!="ZERO",0))))),"")</f>
        <v>#REF!</v>
      </c>
      <c r="H2395" s="129" t="str">
        <f t="shared" si="121"/>
        <v/>
      </c>
      <c r="I2395" s="127" t="str">
        <f t="shared" si="122"/>
        <v/>
      </c>
    </row>
    <row r="2396" spans="1:9" hidden="1" x14ac:dyDescent="0.35">
      <c r="A2396" s="160" t="s">
        <v>5107</v>
      </c>
      <c r="B2396" s="108" t="s">
        <v>3893</v>
      </c>
      <c r="C2396" s="109" t="s">
        <v>16</v>
      </c>
      <c r="D2396" s="109">
        <v>0</v>
      </c>
      <c r="E2396" s="126" t="s">
        <v>402</v>
      </c>
      <c r="F2396" s="127" t="str">
        <f t="shared" si="120"/>
        <v/>
      </c>
      <c r="G2396" s="128" t="e">
        <f>IF(A2396&lt;&gt;"",IF(AND(#REF!="Padrão",$H$4=#REF!),BDI!$B$17,IF(AND(#REF!="Padrão",$H$4=#REF!),BDI!#REF!,IF(AND(#REF!="Diferenciado",$H$4=#REF!),BDI!$E$17,IF(AND(#REF!="Diferenciado",$H$4=#REF!),BDI!#REF!,IF(#REF!="ZERO",0))))),"")</f>
        <v>#REF!</v>
      </c>
      <c r="H2396" s="129" t="str">
        <f t="shared" si="121"/>
        <v/>
      </c>
      <c r="I2396" s="127" t="str">
        <f t="shared" si="122"/>
        <v/>
      </c>
    </row>
    <row r="2397" spans="1:9" hidden="1" x14ac:dyDescent="0.35">
      <c r="A2397" s="160" t="s">
        <v>5108</v>
      </c>
      <c r="B2397" s="108" t="s">
        <v>3894</v>
      </c>
      <c r="C2397" s="109" t="s">
        <v>16</v>
      </c>
      <c r="D2397" s="109">
        <v>0</v>
      </c>
      <c r="E2397" s="126" t="s">
        <v>402</v>
      </c>
      <c r="F2397" s="127" t="str">
        <f t="shared" si="120"/>
        <v/>
      </c>
      <c r="G2397" s="128" t="e">
        <f>IF(A2397&lt;&gt;"",IF(AND(#REF!="Padrão",$H$4=#REF!),BDI!$B$17,IF(AND(#REF!="Padrão",$H$4=#REF!),BDI!#REF!,IF(AND(#REF!="Diferenciado",$H$4=#REF!),BDI!$E$17,IF(AND(#REF!="Diferenciado",$H$4=#REF!),BDI!#REF!,IF(#REF!="ZERO",0))))),"")</f>
        <v>#REF!</v>
      </c>
      <c r="H2397" s="129" t="str">
        <f t="shared" si="121"/>
        <v/>
      </c>
      <c r="I2397" s="127" t="str">
        <f t="shared" si="122"/>
        <v/>
      </c>
    </row>
    <row r="2398" spans="1:9" hidden="1" x14ac:dyDescent="0.35">
      <c r="A2398" s="160" t="s">
        <v>5109</v>
      </c>
      <c r="B2398" s="108" t="s">
        <v>3895</v>
      </c>
      <c r="C2398" s="109" t="s">
        <v>16</v>
      </c>
      <c r="D2398" s="109">
        <v>0</v>
      </c>
      <c r="E2398" s="126" t="s">
        <v>402</v>
      </c>
      <c r="F2398" s="127" t="str">
        <f t="shared" si="120"/>
        <v/>
      </c>
      <c r="G2398" s="128" t="e">
        <f>IF(A2398&lt;&gt;"",IF(AND(#REF!="Padrão",$H$4=#REF!),BDI!$B$17,IF(AND(#REF!="Padrão",$H$4=#REF!),BDI!#REF!,IF(AND(#REF!="Diferenciado",$H$4=#REF!),BDI!$E$17,IF(AND(#REF!="Diferenciado",$H$4=#REF!),BDI!#REF!,IF(#REF!="ZERO",0))))),"")</f>
        <v>#REF!</v>
      </c>
      <c r="H2398" s="129" t="str">
        <f t="shared" si="121"/>
        <v/>
      </c>
      <c r="I2398" s="127" t="str">
        <f t="shared" si="122"/>
        <v/>
      </c>
    </row>
    <row r="2399" spans="1:9" hidden="1" x14ac:dyDescent="0.35">
      <c r="A2399" s="160" t="s">
        <v>5110</v>
      </c>
      <c r="B2399" s="108" t="s">
        <v>3896</v>
      </c>
      <c r="C2399" s="109" t="s">
        <v>16</v>
      </c>
      <c r="D2399" s="109">
        <v>0</v>
      </c>
      <c r="E2399" s="126" t="s">
        <v>402</v>
      </c>
      <c r="F2399" s="127" t="str">
        <f t="shared" si="120"/>
        <v/>
      </c>
      <c r="G2399" s="128" t="e">
        <f>IF(A2399&lt;&gt;"",IF(AND(#REF!="Padrão",$H$4=#REF!),BDI!$B$17,IF(AND(#REF!="Padrão",$H$4=#REF!),BDI!#REF!,IF(AND(#REF!="Diferenciado",$H$4=#REF!),BDI!$E$17,IF(AND(#REF!="Diferenciado",$H$4=#REF!),BDI!#REF!,IF(#REF!="ZERO",0))))),"")</f>
        <v>#REF!</v>
      </c>
      <c r="H2399" s="129" t="str">
        <f t="shared" si="121"/>
        <v/>
      </c>
      <c r="I2399" s="127" t="str">
        <f t="shared" si="122"/>
        <v/>
      </c>
    </row>
    <row r="2400" spans="1:9" hidden="1" x14ac:dyDescent="0.35">
      <c r="A2400" s="160" t="s">
        <v>5111</v>
      </c>
      <c r="B2400" s="108" t="s">
        <v>3897</v>
      </c>
      <c r="C2400" s="109" t="s">
        <v>16</v>
      </c>
      <c r="D2400" s="109">
        <v>0</v>
      </c>
      <c r="E2400" s="126" t="s">
        <v>402</v>
      </c>
      <c r="F2400" s="127" t="str">
        <f t="shared" si="120"/>
        <v/>
      </c>
      <c r="G2400" s="128" t="e">
        <f>IF(A2400&lt;&gt;"",IF(AND(#REF!="Padrão",$H$4=#REF!),BDI!$B$17,IF(AND(#REF!="Padrão",$H$4=#REF!),BDI!#REF!,IF(AND(#REF!="Diferenciado",$H$4=#REF!),BDI!$E$17,IF(AND(#REF!="Diferenciado",$H$4=#REF!),BDI!#REF!,IF(#REF!="ZERO",0))))),"")</f>
        <v>#REF!</v>
      </c>
      <c r="H2400" s="129" t="str">
        <f t="shared" si="121"/>
        <v/>
      </c>
      <c r="I2400" s="127" t="str">
        <f t="shared" si="122"/>
        <v/>
      </c>
    </row>
    <row r="2401" spans="1:9" hidden="1" x14ac:dyDescent="0.35">
      <c r="A2401" s="160" t="s">
        <v>5112</v>
      </c>
      <c r="B2401" s="108" t="s">
        <v>5335</v>
      </c>
      <c r="C2401" s="109" t="s">
        <v>16</v>
      </c>
      <c r="D2401" s="109">
        <v>0</v>
      </c>
      <c r="E2401" s="126" t="s">
        <v>402</v>
      </c>
      <c r="F2401" s="127" t="str">
        <f t="shared" si="120"/>
        <v/>
      </c>
      <c r="G2401" s="128" t="e">
        <f>IF(A2401&lt;&gt;"",IF(AND(#REF!="Padrão",$H$4=#REF!),BDI!$B$17,IF(AND(#REF!="Padrão",$H$4=#REF!),BDI!#REF!,IF(AND(#REF!="Diferenciado",$H$4=#REF!),BDI!$E$17,IF(AND(#REF!="Diferenciado",$H$4=#REF!),BDI!#REF!,IF(#REF!="ZERO",0))))),"")</f>
        <v>#REF!</v>
      </c>
      <c r="H2401" s="129" t="str">
        <f t="shared" si="121"/>
        <v/>
      </c>
      <c r="I2401" s="127" t="str">
        <f t="shared" si="122"/>
        <v/>
      </c>
    </row>
    <row r="2402" spans="1:9" hidden="1" x14ac:dyDescent="0.35">
      <c r="A2402" s="160" t="s">
        <v>5113</v>
      </c>
      <c r="B2402" s="108" t="s">
        <v>3898</v>
      </c>
      <c r="C2402" s="109" t="s">
        <v>16</v>
      </c>
      <c r="D2402" s="109">
        <v>0</v>
      </c>
      <c r="E2402" s="126" t="s">
        <v>402</v>
      </c>
      <c r="F2402" s="127" t="str">
        <f t="shared" si="120"/>
        <v/>
      </c>
      <c r="G2402" s="128" t="e">
        <f>IF(A2402&lt;&gt;"",IF(AND(#REF!="Padrão",$H$4=#REF!),BDI!$B$17,IF(AND(#REF!="Padrão",$H$4=#REF!),BDI!#REF!,IF(AND(#REF!="Diferenciado",$H$4=#REF!),BDI!$E$17,IF(AND(#REF!="Diferenciado",$H$4=#REF!),BDI!#REF!,IF(#REF!="ZERO",0))))),"")</f>
        <v>#REF!</v>
      </c>
      <c r="H2402" s="129" t="str">
        <f t="shared" si="121"/>
        <v/>
      </c>
      <c r="I2402" s="127" t="str">
        <f t="shared" si="122"/>
        <v/>
      </c>
    </row>
    <row r="2403" spans="1:9" hidden="1" x14ac:dyDescent="0.35">
      <c r="A2403" s="160" t="s">
        <v>5114</v>
      </c>
      <c r="B2403" s="108" t="s">
        <v>5336</v>
      </c>
      <c r="C2403" s="109" t="s">
        <v>16</v>
      </c>
      <c r="D2403" s="109">
        <v>0</v>
      </c>
      <c r="E2403" s="126" t="s">
        <v>402</v>
      </c>
      <c r="F2403" s="127" t="str">
        <f t="shared" si="120"/>
        <v/>
      </c>
      <c r="G2403" s="128" t="e">
        <f>IF(A2403&lt;&gt;"",IF(AND(#REF!="Padrão",$H$4=#REF!),BDI!$B$17,IF(AND(#REF!="Padrão",$H$4=#REF!),BDI!#REF!,IF(AND(#REF!="Diferenciado",$H$4=#REF!),BDI!$E$17,IF(AND(#REF!="Diferenciado",$H$4=#REF!),BDI!#REF!,IF(#REF!="ZERO",0))))),"")</f>
        <v>#REF!</v>
      </c>
      <c r="H2403" s="129" t="str">
        <f t="shared" si="121"/>
        <v/>
      </c>
      <c r="I2403" s="127" t="str">
        <f t="shared" si="122"/>
        <v/>
      </c>
    </row>
    <row r="2404" spans="1:9" hidden="1" x14ac:dyDescent="0.35">
      <c r="A2404" s="160" t="s">
        <v>5115</v>
      </c>
      <c r="B2404" s="108" t="s">
        <v>5337</v>
      </c>
      <c r="C2404" s="109" t="s">
        <v>16</v>
      </c>
      <c r="D2404" s="109">
        <v>0</v>
      </c>
      <c r="E2404" s="126" t="s">
        <v>402</v>
      </c>
      <c r="F2404" s="127" t="str">
        <f t="shared" si="120"/>
        <v/>
      </c>
      <c r="G2404" s="128" t="e">
        <f>IF(A2404&lt;&gt;"",IF(AND(#REF!="Padrão",$H$4=#REF!),BDI!$B$17,IF(AND(#REF!="Padrão",$H$4=#REF!),BDI!#REF!,IF(AND(#REF!="Diferenciado",$H$4=#REF!),BDI!$E$17,IF(AND(#REF!="Diferenciado",$H$4=#REF!),BDI!#REF!,IF(#REF!="ZERO",0))))),"")</f>
        <v>#REF!</v>
      </c>
      <c r="H2404" s="129" t="str">
        <f t="shared" si="121"/>
        <v/>
      </c>
      <c r="I2404" s="127" t="str">
        <f t="shared" si="122"/>
        <v/>
      </c>
    </row>
    <row r="2405" spans="1:9" hidden="1" x14ac:dyDescent="0.35">
      <c r="A2405" s="160" t="s">
        <v>5116</v>
      </c>
      <c r="B2405" s="108" t="s">
        <v>3899</v>
      </c>
      <c r="C2405" s="109" t="s">
        <v>16</v>
      </c>
      <c r="D2405" s="109">
        <v>0</v>
      </c>
      <c r="E2405" s="126" t="s">
        <v>402</v>
      </c>
      <c r="F2405" s="127" t="str">
        <f t="shared" si="120"/>
        <v/>
      </c>
      <c r="G2405" s="128" t="e">
        <f>IF(A2405&lt;&gt;"",IF(AND(#REF!="Padrão",$H$4=#REF!),BDI!$B$17,IF(AND(#REF!="Padrão",$H$4=#REF!),BDI!#REF!,IF(AND(#REF!="Diferenciado",$H$4=#REF!),BDI!$E$17,IF(AND(#REF!="Diferenciado",$H$4=#REF!),BDI!#REF!,IF(#REF!="ZERO",0))))),"")</f>
        <v>#REF!</v>
      </c>
      <c r="H2405" s="129" t="str">
        <f t="shared" si="121"/>
        <v/>
      </c>
      <c r="I2405" s="127" t="str">
        <f t="shared" si="122"/>
        <v/>
      </c>
    </row>
    <row r="2406" spans="1:9" hidden="1" x14ac:dyDescent="0.35">
      <c r="A2406" s="160" t="s">
        <v>5117</v>
      </c>
      <c r="B2406" s="108" t="s">
        <v>3900</v>
      </c>
      <c r="C2406" s="109" t="s">
        <v>16</v>
      </c>
      <c r="D2406" s="109">
        <v>0</v>
      </c>
      <c r="E2406" s="126" t="s">
        <v>402</v>
      </c>
      <c r="F2406" s="127" t="str">
        <f t="shared" si="120"/>
        <v/>
      </c>
      <c r="G2406" s="128" t="e">
        <f>IF(A2406&lt;&gt;"",IF(AND(#REF!="Padrão",$H$4=#REF!),BDI!$B$17,IF(AND(#REF!="Padrão",$H$4=#REF!),BDI!#REF!,IF(AND(#REF!="Diferenciado",$H$4=#REF!),BDI!$E$17,IF(AND(#REF!="Diferenciado",$H$4=#REF!),BDI!#REF!,IF(#REF!="ZERO",0))))),"")</f>
        <v>#REF!</v>
      </c>
      <c r="H2406" s="129" t="str">
        <f t="shared" si="121"/>
        <v/>
      </c>
      <c r="I2406" s="127" t="str">
        <f t="shared" si="122"/>
        <v/>
      </c>
    </row>
    <row r="2407" spans="1:9" hidden="1" x14ac:dyDescent="0.35">
      <c r="A2407" s="160" t="s">
        <v>5118</v>
      </c>
      <c r="B2407" s="108" t="s">
        <v>3901</v>
      </c>
      <c r="C2407" s="109" t="s">
        <v>16</v>
      </c>
      <c r="D2407" s="109">
        <v>0</v>
      </c>
      <c r="E2407" s="126" t="s">
        <v>402</v>
      </c>
      <c r="F2407" s="127" t="str">
        <f t="shared" si="120"/>
        <v/>
      </c>
      <c r="G2407" s="128" t="e">
        <f>IF(A2407&lt;&gt;"",IF(AND(#REF!="Padrão",$H$4=#REF!),BDI!$B$17,IF(AND(#REF!="Padrão",$H$4=#REF!),BDI!#REF!,IF(AND(#REF!="Diferenciado",$H$4=#REF!),BDI!$E$17,IF(AND(#REF!="Diferenciado",$H$4=#REF!),BDI!#REF!,IF(#REF!="ZERO",0))))),"")</f>
        <v>#REF!</v>
      </c>
      <c r="H2407" s="129" t="str">
        <f t="shared" si="121"/>
        <v/>
      </c>
      <c r="I2407" s="127" t="str">
        <f t="shared" si="122"/>
        <v/>
      </c>
    </row>
    <row r="2408" spans="1:9" hidden="1" x14ac:dyDescent="0.35">
      <c r="A2408" s="160" t="s">
        <v>5119</v>
      </c>
      <c r="B2408" s="108" t="s">
        <v>3902</v>
      </c>
      <c r="C2408" s="109" t="s">
        <v>16</v>
      </c>
      <c r="D2408" s="109">
        <v>0</v>
      </c>
      <c r="E2408" s="126" t="s">
        <v>402</v>
      </c>
      <c r="F2408" s="127" t="str">
        <f t="shared" si="120"/>
        <v/>
      </c>
      <c r="G2408" s="128" t="e">
        <f>IF(A2408&lt;&gt;"",IF(AND(#REF!="Padrão",$H$4=#REF!),BDI!$B$17,IF(AND(#REF!="Padrão",$H$4=#REF!),BDI!#REF!,IF(AND(#REF!="Diferenciado",$H$4=#REF!),BDI!$E$17,IF(AND(#REF!="Diferenciado",$H$4=#REF!),BDI!#REF!,IF(#REF!="ZERO",0))))),"")</f>
        <v>#REF!</v>
      </c>
      <c r="H2408" s="129" t="str">
        <f t="shared" si="121"/>
        <v/>
      </c>
      <c r="I2408" s="127" t="str">
        <f t="shared" si="122"/>
        <v/>
      </c>
    </row>
    <row r="2409" spans="1:9" hidden="1" x14ac:dyDescent="0.35">
      <c r="A2409" s="160" t="s">
        <v>5120</v>
      </c>
      <c r="B2409" s="108" t="s">
        <v>3903</v>
      </c>
      <c r="C2409" s="109" t="s">
        <v>16</v>
      </c>
      <c r="D2409" s="109">
        <v>0</v>
      </c>
      <c r="E2409" s="126" t="s">
        <v>402</v>
      </c>
      <c r="F2409" s="127" t="str">
        <f t="shared" si="120"/>
        <v/>
      </c>
      <c r="G2409" s="128" t="e">
        <f>IF(A2409&lt;&gt;"",IF(AND(#REF!="Padrão",$H$4=#REF!),BDI!$B$17,IF(AND(#REF!="Padrão",$H$4=#REF!),BDI!#REF!,IF(AND(#REF!="Diferenciado",$H$4=#REF!),BDI!$E$17,IF(AND(#REF!="Diferenciado",$H$4=#REF!),BDI!#REF!,IF(#REF!="ZERO",0))))),"")</f>
        <v>#REF!</v>
      </c>
      <c r="H2409" s="129" t="str">
        <f t="shared" si="121"/>
        <v/>
      </c>
      <c r="I2409" s="127" t="str">
        <f t="shared" si="122"/>
        <v/>
      </c>
    </row>
    <row r="2410" spans="1:9" hidden="1" x14ac:dyDescent="0.35">
      <c r="A2410" s="160" t="s">
        <v>5121</v>
      </c>
      <c r="B2410" s="108" t="s">
        <v>3904</v>
      </c>
      <c r="C2410" s="109" t="s">
        <v>16</v>
      </c>
      <c r="D2410" s="109">
        <v>0</v>
      </c>
      <c r="E2410" s="126" t="s">
        <v>402</v>
      </c>
      <c r="F2410" s="127" t="str">
        <f t="shared" si="120"/>
        <v/>
      </c>
      <c r="G2410" s="128" t="e">
        <f>IF(A2410&lt;&gt;"",IF(AND(#REF!="Padrão",$H$4=#REF!),BDI!$B$17,IF(AND(#REF!="Padrão",$H$4=#REF!),BDI!#REF!,IF(AND(#REF!="Diferenciado",$H$4=#REF!),BDI!$E$17,IF(AND(#REF!="Diferenciado",$H$4=#REF!),BDI!#REF!,IF(#REF!="ZERO",0))))),"")</f>
        <v>#REF!</v>
      </c>
      <c r="H2410" s="129" t="str">
        <f t="shared" si="121"/>
        <v/>
      </c>
      <c r="I2410" s="127" t="str">
        <f t="shared" si="122"/>
        <v/>
      </c>
    </row>
    <row r="2411" spans="1:9" hidden="1" x14ac:dyDescent="0.35">
      <c r="A2411" s="160" t="s">
        <v>5122</v>
      </c>
      <c r="B2411" s="108" t="s">
        <v>3905</v>
      </c>
      <c r="C2411" s="109" t="s">
        <v>16</v>
      </c>
      <c r="D2411" s="109">
        <v>0</v>
      </c>
      <c r="E2411" s="126" t="s">
        <v>402</v>
      </c>
      <c r="F2411" s="127" t="str">
        <f t="shared" si="120"/>
        <v/>
      </c>
      <c r="G2411" s="128" t="e">
        <f>IF(A2411&lt;&gt;"",IF(AND(#REF!="Padrão",$H$4=#REF!),BDI!$B$17,IF(AND(#REF!="Padrão",$H$4=#REF!),BDI!#REF!,IF(AND(#REF!="Diferenciado",$H$4=#REF!),BDI!$E$17,IF(AND(#REF!="Diferenciado",$H$4=#REF!),BDI!#REF!,IF(#REF!="ZERO",0))))),"")</f>
        <v>#REF!</v>
      </c>
      <c r="H2411" s="129" t="str">
        <f t="shared" si="121"/>
        <v/>
      </c>
      <c r="I2411" s="127" t="str">
        <f t="shared" si="122"/>
        <v/>
      </c>
    </row>
    <row r="2412" spans="1:9" hidden="1" x14ac:dyDescent="0.35">
      <c r="A2412" s="160" t="s">
        <v>5123</v>
      </c>
      <c r="B2412" s="108" t="s">
        <v>3906</v>
      </c>
      <c r="C2412" s="109" t="s">
        <v>16</v>
      </c>
      <c r="D2412" s="109">
        <v>0</v>
      </c>
      <c r="E2412" s="126" t="s">
        <v>402</v>
      </c>
      <c r="F2412" s="127" t="str">
        <f t="shared" si="120"/>
        <v/>
      </c>
      <c r="G2412" s="128" t="e">
        <f>IF(A2412&lt;&gt;"",IF(AND(#REF!="Padrão",$H$4=#REF!),BDI!$B$17,IF(AND(#REF!="Padrão",$H$4=#REF!),BDI!#REF!,IF(AND(#REF!="Diferenciado",$H$4=#REF!),BDI!$E$17,IF(AND(#REF!="Diferenciado",$H$4=#REF!),BDI!#REF!,IF(#REF!="ZERO",0))))),"")</f>
        <v>#REF!</v>
      </c>
      <c r="H2412" s="129" t="str">
        <f t="shared" si="121"/>
        <v/>
      </c>
      <c r="I2412" s="127" t="str">
        <f t="shared" si="122"/>
        <v/>
      </c>
    </row>
    <row r="2413" spans="1:9" hidden="1" x14ac:dyDescent="0.35">
      <c r="A2413" s="160" t="s">
        <v>5124</v>
      </c>
      <c r="B2413" s="108" t="s">
        <v>3907</v>
      </c>
      <c r="C2413" s="109" t="s">
        <v>16</v>
      </c>
      <c r="D2413" s="109">
        <v>0</v>
      </c>
      <c r="E2413" s="126" t="s">
        <v>402</v>
      </c>
      <c r="F2413" s="127" t="str">
        <f t="shared" ref="F2413:F2476" si="123">IF(ISNUMBER(E2413),D2413*E2413,"")</f>
        <v/>
      </c>
      <c r="G2413" s="128" t="e">
        <f>IF(A2413&lt;&gt;"",IF(AND(#REF!="Padrão",$H$4=#REF!),BDI!$B$17,IF(AND(#REF!="Padrão",$H$4=#REF!),BDI!#REF!,IF(AND(#REF!="Diferenciado",$H$4=#REF!),BDI!$E$17,IF(AND(#REF!="Diferenciado",$H$4=#REF!),BDI!#REF!,IF(#REF!="ZERO",0))))),"")</f>
        <v>#REF!</v>
      </c>
      <c r="H2413" s="129" t="str">
        <f t="shared" ref="H2413:H2476" si="124">IF(ISNUMBER(E2413),ROUND(E2413*(1+G2413),2),"")</f>
        <v/>
      </c>
      <c r="I2413" s="127" t="str">
        <f t="shared" ref="I2413:I2476" si="125">IF(ISNUMBER(E2413),ROUND(H2413*D2413,2),"")</f>
        <v/>
      </c>
    </row>
    <row r="2414" spans="1:9" hidden="1" x14ac:dyDescent="0.35">
      <c r="A2414" s="160" t="s">
        <v>5125</v>
      </c>
      <c r="B2414" s="108" t="s">
        <v>3908</v>
      </c>
      <c r="C2414" s="109" t="s">
        <v>16</v>
      </c>
      <c r="D2414" s="109">
        <v>0</v>
      </c>
      <c r="E2414" s="126" t="s">
        <v>402</v>
      </c>
      <c r="F2414" s="127" t="str">
        <f t="shared" si="123"/>
        <v/>
      </c>
      <c r="G2414" s="128" t="e">
        <f>IF(A2414&lt;&gt;"",IF(AND(#REF!="Padrão",$H$4=#REF!),BDI!$B$17,IF(AND(#REF!="Padrão",$H$4=#REF!),BDI!#REF!,IF(AND(#REF!="Diferenciado",$H$4=#REF!),BDI!$E$17,IF(AND(#REF!="Diferenciado",$H$4=#REF!),BDI!#REF!,IF(#REF!="ZERO",0))))),"")</f>
        <v>#REF!</v>
      </c>
      <c r="H2414" s="129" t="str">
        <f t="shared" si="124"/>
        <v/>
      </c>
      <c r="I2414" s="127" t="str">
        <f t="shared" si="125"/>
        <v/>
      </c>
    </row>
    <row r="2415" spans="1:9" hidden="1" x14ac:dyDescent="0.35">
      <c r="A2415" s="160" t="s">
        <v>5126</v>
      </c>
      <c r="B2415" s="108" t="s">
        <v>3909</v>
      </c>
      <c r="C2415" s="109" t="s">
        <v>16</v>
      </c>
      <c r="D2415" s="109">
        <v>0</v>
      </c>
      <c r="E2415" s="126" t="s">
        <v>402</v>
      </c>
      <c r="F2415" s="127" t="str">
        <f t="shared" si="123"/>
        <v/>
      </c>
      <c r="G2415" s="128" t="e">
        <f>IF(A2415&lt;&gt;"",IF(AND(#REF!="Padrão",$H$4=#REF!),BDI!$B$17,IF(AND(#REF!="Padrão",$H$4=#REF!),BDI!#REF!,IF(AND(#REF!="Diferenciado",$H$4=#REF!),BDI!$E$17,IF(AND(#REF!="Diferenciado",$H$4=#REF!),BDI!#REF!,IF(#REF!="ZERO",0))))),"")</f>
        <v>#REF!</v>
      </c>
      <c r="H2415" s="129" t="str">
        <f t="shared" si="124"/>
        <v/>
      </c>
      <c r="I2415" s="127" t="str">
        <f t="shared" si="125"/>
        <v/>
      </c>
    </row>
    <row r="2416" spans="1:9" hidden="1" x14ac:dyDescent="0.35">
      <c r="A2416" s="160" t="s">
        <v>5127</v>
      </c>
      <c r="B2416" s="108" t="s">
        <v>3910</v>
      </c>
      <c r="C2416" s="109" t="s">
        <v>69</v>
      </c>
      <c r="D2416" s="109">
        <v>0</v>
      </c>
      <c r="E2416" s="126" t="s">
        <v>402</v>
      </c>
      <c r="F2416" s="127" t="str">
        <f t="shared" si="123"/>
        <v/>
      </c>
      <c r="G2416" s="128" t="e">
        <f>IF(A2416&lt;&gt;"",IF(AND(#REF!="Padrão",$H$4=#REF!),BDI!$B$17,IF(AND(#REF!="Padrão",$H$4=#REF!),BDI!#REF!,IF(AND(#REF!="Diferenciado",$H$4=#REF!),BDI!$E$17,IF(AND(#REF!="Diferenciado",$H$4=#REF!),BDI!#REF!,IF(#REF!="ZERO",0))))),"")</f>
        <v>#REF!</v>
      </c>
      <c r="H2416" s="129" t="str">
        <f t="shared" si="124"/>
        <v/>
      </c>
      <c r="I2416" s="127" t="str">
        <f t="shared" si="125"/>
        <v/>
      </c>
    </row>
    <row r="2417" spans="1:9" hidden="1" x14ac:dyDescent="0.35">
      <c r="A2417" s="160" t="s">
        <v>5128</v>
      </c>
      <c r="B2417" s="108" t="s">
        <v>3911</v>
      </c>
      <c r="C2417" s="109" t="s">
        <v>16</v>
      </c>
      <c r="D2417" s="109">
        <v>0</v>
      </c>
      <c r="E2417" s="126" t="s">
        <v>402</v>
      </c>
      <c r="F2417" s="127" t="str">
        <f t="shared" si="123"/>
        <v/>
      </c>
      <c r="G2417" s="128" t="e">
        <f>IF(A2417&lt;&gt;"",IF(AND(#REF!="Padrão",$H$4=#REF!),BDI!$B$17,IF(AND(#REF!="Padrão",$H$4=#REF!),BDI!#REF!,IF(AND(#REF!="Diferenciado",$H$4=#REF!),BDI!$E$17,IF(AND(#REF!="Diferenciado",$H$4=#REF!),BDI!#REF!,IF(#REF!="ZERO",0))))),"")</f>
        <v>#REF!</v>
      </c>
      <c r="H2417" s="129" t="str">
        <f t="shared" si="124"/>
        <v/>
      </c>
      <c r="I2417" s="127" t="str">
        <f t="shared" si="125"/>
        <v/>
      </c>
    </row>
    <row r="2418" spans="1:9" hidden="1" x14ac:dyDescent="0.35">
      <c r="A2418" s="160" t="s">
        <v>5129</v>
      </c>
      <c r="B2418" s="108" t="s">
        <v>3912</v>
      </c>
      <c r="C2418" s="109" t="s">
        <v>16</v>
      </c>
      <c r="D2418" s="109">
        <v>0</v>
      </c>
      <c r="E2418" s="126" t="s">
        <v>402</v>
      </c>
      <c r="F2418" s="127" t="str">
        <f t="shared" si="123"/>
        <v/>
      </c>
      <c r="G2418" s="128" t="e">
        <f>IF(A2418&lt;&gt;"",IF(AND(#REF!="Padrão",$H$4=#REF!),BDI!$B$17,IF(AND(#REF!="Padrão",$H$4=#REF!),BDI!#REF!,IF(AND(#REF!="Diferenciado",$H$4=#REF!),BDI!$E$17,IF(AND(#REF!="Diferenciado",$H$4=#REF!),BDI!#REF!,IF(#REF!="ZERO",0))))),"")</f>
        <v>#REF!</v>
      </c>
      <c r="H2418" s="129" t="str">
        <f t="shared" si="124"/>
        <v/>
      </c>
      <c r="I2418" s="127" t="str">
        <f t="shared" si="125"/>
        <v/>
      </c>
    </row>
    <row r="2419" spans="1:9" hidden="1" x14ac:dyDescent="0.35">
      <c r="A2419" s="160" t="s">
        <v>5130</v>
      </c>
      <c r="B2419" s="108" t="s">
        <v>3913</v>
      </c>
      <c r="C2419" s="109" t="s">
        <v>16</v>
      </c>
      <c r="D2419" s="109">
        <v>0</v>
      </c>
      <c r="E2419" s="126" t="s">
        <v>402</v>
      </c>
      <c r="F2419" s="127" t="str">
        <f t="shared" si="123"/>
        <v/>
      </c>
      <c r="G2419" s="128" t="e">
        <f>IF(A2419&lt;&gt;"",IF(AND(#REF!="Padrão",$H$4=#REF!),BDI!$B$17,IF(AND(#REF!="Padrão",$H$4=#REF!),BDI!#REF!,IF(AND(#REF!="Diferenciado",$H$4=#REF!),BDI!$E$17,IF(AND(#REF!="Diferenciado",$H$4=#REF!),BDI!#REF!,IF(#REF!="ZERO",0))))),"")</f>
        <v>#REF!</v>
      </c>
      <c r="H2419" s="129" t="str">
        <f t="shared" si="124"/>
        <v/>
      </c>
      <c r="I2419" s="127" t="str">
        <f t="shared" si="125"/>
        <v/>
      </c>
    </row>
    <row r="2420" spans="1:9" hidden="1" x14ac:dyDescent="0.35">
      <c r="A2420" s="160" t="s">
        <v>5131</v>
      </c>
      <c r="B2420" s="108" t="s">
        <v>3914</v>
      </c>
      <c r="C2420" s="109" t="s">
        <v>16</v>
      </c>
      <c r="D2420" s="109">
        <v>0</v>
      </c>
      <c r="E2420" s="126" t="s">
        <v>402</v>
      </c>
      <c r="F2420" s="127" t="str">
        <f t="shared" si="123"/>
        <v/>
      </c>
      <c r="G2420" s="128" t="e">
        <f>IF(A2420&lt;&gt;"",IF(AND(#REF!="Padrão",$H$4=#REF!),BDI!$B$17,IF(AND(#REF!="Padrão",$H$4=#REF!),BDI!#REF!,IF(AND(#REF!="Diferenciado",$H$4=#REF!),BDI!$E$17,IF(AND(#REF!="Diferenciado",$H$4=#REF!),BDI!#REF!,IF(#REF!="ZERO",0))))),"")</f>
        <v>#REF!</v>
      </c>
      <c r="H2420" s="129" t="str">
        <f t="shared" si="124"/>
        <v/>
      </c>
      <c r="I2420" s="127" t="str">
        <f t="shared" si="125"/>
        <v/>
      </c>
    </row>
    <row r="2421" spans="1:9" hidden="1" x14ac:dyDescent="0.35">
      <c r="A2421" s="160" t="s">
        <v>5132</v>
      </c>
      <c r="B2421" s="108" t="s">
        <v>3915</v>
      </c>
      <c r="C2421" s="109" t="s">
        <v>16</v>
      </c>
      <c r="D2421" s="109">
        <v>0</v>
      </c>
      <c r="E2421" s="126" t="s">
        <v>402</v>
      </c>
      <c r="F2421" s="127" t="str">
        <f t="shared" si="123"/>
        <v/>
      </c>
      <c r="G2421" s="128" t="e">
        <f>IF(A2421&lt;&gt;"",IF(AND(#REF!="Padrão",$H$4=#REF!),BDI!$B$17,IF(AND(#REF!="Padrão",$H$4=#REF!),BDI!#REF!,IF(AND(#REF!="Diferenciado",$H$4=#REF!),BDI!$E$17,IF(AND(#REF!="Diferenciado",$H$4=#REF!),BDI!#REF!,IF(#REF!="ZERO",0))))),"")</f>
        <v>#REF!</v>
      </c>
      <c r="H2421" s="129" t="str">
        <f t="shared" si="124"/>
        <v/>
      </c>
      <c r="I2421" s="127" t="str">
        <f t="shared" si="125"/>
        <v/>
      </c>
    </row>
    <row r="2422" spans="1:9" hidden="1" x14ac:dyDescent="0.35">
      <c r="A2422" s="160" t="s">
        <v>5133</v>
      </c>
      <c r="B2422" s="108" t="s">
        <v>3916</v>
      </c>
      <c r="C2422" s="109" t="s">
        <v>16</v>
      </c>
      <c r="D2422" s="109">
        <v>0</v>
      </c>
      <c r="E2422" s="126" t="s">
        <v>402</v>
      </c>
      <c r="F2422" s="127" t="str">
        <f t="shared" si="123"/>
        <v/>
      </c>
      <c r="G2422" s="128" t="e">
        <f>IF(A2422&lt;&gt;"",IF(AND(#REF!="Padrão",$H$4=#REF!),BDI!$B$17,IF(AND(#REF!="Padrão",$H$4=#REF!),BDI!#REF!,IF(AND(#REF!="Diferenciado",$H$4=#REF!),BDI!$E$17,IF(AND(#REF!="Diferenciado",$H$4=#REF!),BDI!#REF!,IF(#REF!="ZERO",0))))),"")</f>
        <v>#REF!</v>
      </c>
      <c r="H2422" s="129" t="str">
        <f t="shared" si="124"/>
        <v/>
      </c>
      <c r="I2422" s="127" t="str">
        <f t="shared" si="125"/>
        <v/>
      </c>
    </row>
    <row r="2423" spans="1:9" hidden="1" x14ac:dyDescent="0.35">
      <c r="A2423" s="160" t="s">
        <v>5134</v>
      </c>
      <c r="B2423" s="108" t="s">
        <v>3917</v>
      </c>
      <c r="C2423" s="109" t="s">
        <v>16</v>
      </c>
      <c r="D2423" s="109">
        <v>0</v>
      </c>
      <c r="E2423" s="126" t="s">
        <v>402</v>
      </c>
      <c r="F2423" s="127" t="str">
        <f t="shared" si="123"/>
        <v/>
      </c>
      <c r="G2423" s="128" t="e">
        <f>IF(A2423&lt;&gt;"",IF(AND(#REF!="Padrão",$H$4=#REF!),BDI!$B$17,IF(AND(#REF!="Padrão",$H$4=#REF!),BDI!#REF!,IF(AND(#REF!="Diferenciado",$H$4=#REF!),BDI!$E$17,IF(AND(#REF!="Diferenciado",$H$4=#REF!),BDI!#REF!,IF(#REF!="ZERO",0))))),"")</f>
        <v>#REF!</v>
      </c>
      <c r="H2423" s="129" t="str">
        <f t="shared" si="124"/>
        <v/>
      </c>
      <c r="I2423" s="127" t="str">
        <f t="shared" si="125"/>
        <v/>
      </c>
    </row>
    <row r="2424" spans="1:9" hidden="1" x14ac:dyDescent="0.35">
      <c r="A2424" s="160" t="s">
        <v>5135</v>
      </c>
      <c r="B2424" s="108" t="s">
        <v>3918</v>
      </c>
      <c r="C2424" s="109" t="s">
        <v>16</v>
      </c>
      <c r="D2424" s="109">
        <v>0</v>
      </c>
      <c r="E2424" s="126" t="s">
        <v>402</v>
      </c>
      <c r="F2424" s="127" t="str">
        <f t="shared" si="123"/>
        <v/>
      </c>
      <c r="G2424" s="128" t="e">
        <f>IF(A2424&lt;&gt;"",IF(AND(#REF!="Padrão",$H$4=#REF!),BDI!$B$17,IF(AND(#REF!="Padrão",$H$4=#REF!),BDI!#REF!,IF(AND(#REF!="Diferenciado",$H$4=#REF!),BDI!$E$17,IF(AND(#REF!="Diferenciado",$H$4=#REF!),BDI!#REF!,IF(#REF!="ZERO",0))))),"")</f>
        <v>#REF!</v>
      </c>
      <c r="H2424" s="129" t="str">
        <f t="shared" si="124"/>
        <v/>
      </c>
      <c r="I2424" s="127" t="str">
        <f t="shared" si="125"/>
        <v/>
      </c>
    </row>
    <row r="2425" spans="1:9" hidden="1" x14ac:dyDescent="0.35">
      <c r="A2425" s="160" t="s">
        <v>5136</v>
      </c>
      <c r="B2425" s="108" t="s">
        <v>3919</v>
      </c>
      <c r="C2425" s="109" t="s">
        <v>16</v>
      </c>
      <c r="D2425" s="109">
        <v>0</v>
      </c>
      <c r="E2425" s="126" t="s">
        <v>402</v>
      </c>
      <c r="F2425" s="127" t="str">
        <f t="shared" si="123"/>
        <v/>
      </c>
      <c r="G2425" s="128" t="e">
        <f>IF(A2425&lt;&gt;"",IF(AND(#REF!="Padrão",$H$4=#REF!),BDI!$B$17,IF(AND(#REF!="Padrão",$H$4=#REF!),BDI!#REF!,IF(AND(#REF!="Diferenciado",$H$4=#REF!),BDI!$E$17,IF(AND(#REF!="Diferenciado",$H$4=#REF!),BDI!#REF!,IF(#REF!="ZERO",0))))),"")</f>
        <v>#REF!</v>
      </c>
      <c r="H2425" s="129" t="str">
        <f t="shared" si="124"/>
        <v/>
      </c>
      <c r="I2425" s="127" t="str">
        <f t="shared" si="125"/>
        <v/>
      </c>
    </row>
    <row r="2426" spans="1:9" hidden="1" x14ac:dyDescent="0.35">
      <c r="A2426" s="160" t="s">
        <v>5137</v>
      </c>
      <c r="B2426" s="108" t="s">
        <v>3920</v>
      </c>
      <c r="C2426" s="109" t="s">
        <v>16</v>
      </c>
      <c r="D2426" s="109">
        <v>0</v>
      </c>
      <c r="E2426" s="126" t="s">
        <v>402</v>
      </c>
      <c r="F2426" s="127" t="str">
        <f t="shared" si="123"/>
        <v/>
      </c>
      <c r="G2426" s="128" t="e">
        <f>IF(A2426&lt;&gt;"",IF(AND(#REF!="Padrão",$H$4=#REF!),BDI!$B$17,IF(AND(#REF!="Padrão",$H$4=#REF!),BDI!#REF!,IF(AND(#REF!="Diferenciado",$H$4=#REF!),BDI!$E$17,IF(AND(#REF!="Diferenciado",$H$4=#REF!),BDI!#REF!,IF(#REF!="ZERO",0))))),"")</f>
        <v>#REF!</v>
      </c>
      <c r="H2426" s="129" t="str">
        <f t="shared" si="124"/>
        <v/>
      </c>
      <c r="I2426" s="127" t="str">
        <f t="shared" si="125"/>
        <v/>
      </c>
    </row>
    <row r="2427" spans="1:9" hidden="1" x14ac:dyDescent="0.35">
      <c r="A2427" s="160" t="s">
        <v>5138</v>
      </c>
      <c r="B2427" s="108" t="s">
        <v>3921</v>
      </c>
      <c r="C2427" s="109" t="s">
        <v>16</v>
      </c>
      <c r="D2427" s="109">
        <v>0</v>
      </c>
      <c r="E2427" s="126" t="s">
        <v>402</v>
      </c>
      <c r="F2427" s="127" t="str">
        <f t="shared" si="123"/>
        <v/>
      </c>
      <c r="G2427" s="128" t="e">
        <f>IF(A2427&lt;&gt;"",IF(AND(#REF!="Padrão",$H$4=#REF!),BDI!$B$17,IF(AND(#REF!="Padrão",$H$4=#REF!),BDI!#REF!,IF(AND(#REF!="Diferenciado",$H$4=#REF!),BDI!$E$17,IF(AND(#REF!="Diferenciado",$H$4=#REF!),BDI!#REF!,IF(#REF!="ZERO",0))))),"")</f>
        <v>#REF!</v>
      </c>
      <c r="H2427" s="129" t="str">
        <f t="shared" si="124"/>
        <v/>
      </c>
      <c r="I2427" s="127" t="str">
        <f t="shared" si="125"/>
        <v/>
      </c>
    </row>
    <row r="2428" spans="1:9" hidden="1" x14ac:dyDescent="0.35">
      <c r="A2428" s="160" t="s">
        <v>5139</v>
      </c>
      <c r="B2428" s="108" t="s">
        <v>3922</v>
      </c>
      <c r="C2428" s="109" t="s">
        <v>16</v>
      </c>
      <c r="D2428" s="109">
        <v>0</v>
      </c>
      <c r="E2428" s="126" t="s">
        <v>402</v>
      </c>
      <c r="F2428" s="127" t="str">
        <f t="shared" si="123"/>
        <v/>
      </c>
      <c r="G2428" s="128" t="e">
        <f>IF(A2428&lt;&gt;"",IF(AND(#REF!="Padrão",$H$4=#REF!),BDI!$B$17,IF(AND(#REF!="Padrão",$H$4=#REF!),BDI!#REF!,IF(AND(#REF!="Diferenciado",$H$4=#REF!),BDI!$E$17,IF(AND(#REF!="Diferenciado",$H$4=#REF!),BDI!#REF!,IF(#REF!="ZERO",0))))),"")</f>
        <v>#REF!</v>
      </c>
      <c r="H2428" s="129" t="str">
        <f t="shared" si="124"/>
        <v/>
      </c>
      <c r="I2428" s="127" t="str">
        <f t="shared" si="125"/>
        <v/>
      </c>
    </row>
    <row r="2429" spans="1:9" hidden="1" x14ac:dyDescent="0.35">
      <c r="A2429" s="160" t="s">
        <v>5140</v>
      </c>
      <c r="B2429" s="108" t="s">
        <v>3923</v>
      </c>
      <c r="C2429" s="109" t="s">
        <v>16</v>
      </c>
      <c r="D2429" s="109">
        <v>0</v>
      </c>
      <c r="E2429" s="126" t="s">
        <v>402</v>
      </c>
      <c r="F2429" s="127" t="str">
        <f t="shared" si="123"/>
        <v/>
      </c>
      <c r="G2429" s="128" t="e">
        <f>IF(A2429&lt;&gt;"",IF(AND(#REF!="Padrão",$H$4=#REF!),BDI!$B$17,IF(AND(#REF!="Padrão",$H$4=#REF!),BDI!#REF!,IF(AND(#REF!="Diferenciado",$H$4=#REF!),BDI!$E$17,IF(AND(#REF!="Diferenciado",$H$4=#REF!),BDI!#REF!,IF(#REF!="ZERO",0))))),"")</f>
        <v>#REF!</v>
      </c>
      <c r="H2429" s="129" t="str">
        <f t="shared" si="124"/>
        <v/>
      </c>
      <c r="I2429" s="127" t="str">
        <f t="shared" si="125"/>
        <v/>
      </c>
    </row>
    <row r="2430" spans="1:9" hidden="1" x14ac:dyDescent="0.35">
      <c r="A2430" s="160" t="s">
        <v>5141</v>
      </c>
      <c r="B2430" s="108" t="s">
        <v>3924</v>
      </c>
      <c r="C2430" s="109" t="s">
        <v>16</v>
      </c>
      <c r="D2430" s="109">
        <v>0</v>
      </c>
      <c r="E2430" s="126" t="s">
        <v>402</v>
      </c>
      <c r="F2430" s="127" t="str">
        <f t="shared" si="123"/>
        <v/>
      </c>
      <c r="G2430" s="128" t="e">
        <f>IF(A2430&lt;&gt;"",IF(AND(#REF!="Padrão",$H$4=#REF!),BDI!$B$17,IF(AND(#REF!="Padrão",$H$4=#REF!),BDI!#REF!,IF(AND(#REF!="Diferenciado",$H$4=#REF!),BDI!$E$17,IF(AND(#REF!="Diferenciado",$H$4=#REF!),BDI!#REF!,IF(#REF!="ZERO",0))))),"")</f>
        <v>#REF!</v>
      </c>
      <c r="H2430" s="129" t="str">
        <f t="shared" si="124"/>
        <v/>
      </c>
      <c r="I2430" s="127" t="str">
        <f t="shared" si="125"/>
        <v/>
      </c>
    </row>
    <row r="2431" spans="1:9" hidden="1" x14ac:dyDescent="0.35">
      <c r="A2431" s="160" t="s">
        <v>5142</v>
      </c>
      <c r="B2431" s="108" t="s">
        <v>3925</v>
      </c>
      <c r="C2431" s="109" t="s">
        <v>16</v>
      </c>
      <c r="D2431" s="109">
        <v>0</v>
      </c>
      <c r="E2431" s="126" t="s">
        <v>402</v>
      </c>
      <c r="F2431" s="127" t="str">
        <f t="shared" si="123"/>
        <v/>
      </c>
      <c r="G2431" s="128" t="e">
        <f>IF(A2431&lt;&gt;"",IF(AND(#REF!="Padrão",$H$4=#REF!),BDI!$B$17,IF(AND(#REF!="Padrão",$H$4=#REF!),BDI!#REF!,IF(AND(#REF!="Diferenciado",$H$4=#REF!),BDI!$E$17,IF(AND(#REF!="Diferenciado",$H$4=#REF!),BDI!#REF!,IF(#REF!="ZERO",0))))),"")</f>
        <v>#REF!</v>
      </c>
      <c r="H2431" s="129" t="str">
        <f t="shared" si="124"/>
        <v/>
      </c>
      <c r="I2431" s="127" t="str">
        <f t="shared" si="125"/>
        <v/>
      </c>
    </row>
    <row r="2432" spans="1:9" hidden="1" x14ac:dyDescent="0.35">
      <c r="A2432" s="160" t="s">
        <v>5143</v>
      </c>
      <c r="B2432" s="108" t="s">
        <v>3926</v>
      </c>
      <c r="C2432" s="109" t="s">
        <v>16</v>
      </c>
      <c r="D2432" s="109">
        <v>0</v>
      </c>
      <c r="E2432" s="126" t="s">
        <v>402</v>
      </c>
      <c r="F2432" s="127" t="str">
        <f t="shared" si="123"/>
        <v/>
      </c>
      <c r="G2432" s="128" t="e">
        <f>IF(A2432&lt;&gt;"",IF(AND(#REF!="Padrão",$H$4=#REF!),BDI!$B$17,IF(AND(#REF!="Padrão",$H$4=#REF!),BDI!#REF!,IF(AND(#REF!="Diferenciado",$H$4=#REF!),BDI!$E$17,IF(AND(#REF!="Diferenciado",$H$4=#REF!),BDI!#REF!,IF(#REF!="ZERO",0))))),"")</f>
        <v>#REF!</v>
      </c>
      <c r="H2432" s="129" t="str">
        <f t="shared" si="124"/>
        <v/>
      </c>
      <c r="I2432" s="127" t="str">
        <f t="shared" si="125"/>
        <v/>
      </c>
    </row>
    <row r="2433" spans="1:9" hidden="1" x14ac:dyDescent="0.35">
      <c r="A2433" s="160" t="s">
        <v>5144</v>
      </c>
      <c r="B2433" s="108" t="s">
        <v>3927</v>
      </c>
      <c r="C2433" s="109" t="s">
        <v>16</v>
      </c>
      <c r="D2433" s="109">
        <v>0</v>
      </c>
      <c r="E2433" s="126" t="s">
        <v>402</v>
      </c>
      <c r="F2433" s="127" t="str">
        <f t="shared" si="123"/>
        <v/>
      </c>
      <c r="G2433" s="128" t="e">
        <f>IF(A2433&lt;&gt;"",IF(AND(#REF!="Padrão",$H$4=#REF!),BDI!$B$17,IF(AND(#REF!="Padrão",$H$4=#REF!),BDI!#REF!,IF(AND(#REF!="Diferenciado",$H$4=#REF!),BDI!$E$17,IF(AND(#REF!="Diferenciado",$H$4=#REF!),BDI!#REF!,IF(#REF!="ZERO",0))))),"")</f>
        <v>#REF!</v>
      </c>
      <c r="H2433" s="129" t="str">
        <f t="shared" si="124"/>
        <v/>
      </c>
      <c r="I2433" s="127" t="str">
        <f t="shared" si="125"/>
        <v/>
      </c>
    </row>
    <row r="2434" spans="1:9" hidden="1" x14ac:dyDescent="0.35">
      <c r="A2434" s="160" t="s">
        <v>5145</v>
      </c>
      <c r="B2434" s="108" t="s">
        <v>5520</v>
      </c>
      <c r="C2434" s="109" t="s">
        <v>16</v>
      </c>
      <c r="D2434" s="109">
        <v>0</v>
      </c>
      <c r="E2434" s="126" t="s">
        <v>402</v>
      </c>
      <c r="F2434" s="127" t="str">
        <f t="shared" si="123"/>
        <v/>
      </c>
      <c r="G2434" s="128" t="e">
        <f>IF(A2434&lt;&gt;"",IF(AND(#REF!="Padrão",$H$4=#REF!),BDI!$B$17,IF(AND(#REF!="Padrão",$H$4=#REF!),BDI!#REF!,IF(AND(#REF!="Diferenciado",$H$4=#REF!),BDI!$E$17,IF(AND(#REF!="Diferenciado",$H$4=#REF!),BDI!#REF!,IF(#REF!="ZERO",0))))),"")</f>
        <v>#REF!</v>
      </c>
      <c r="H2434" s="129" t="str">
        <f t="shared" si="124"/>
        <v/>
      </c>
      <c r="I2434" s="127" t="str">
        <f t="shared" si="125"/>
        <v/>
      </c>
    </row>
    <row r="2435" spans="1:9" hidden="1" x14ac:dyDescent="0.35">
      <c r="A2435" s="160" t="s">
        <v>5146</v>
      </c>
      <c r="B2435" s="108" t="s">
        <v>5521</v>
      </c>
      <c r="C2435" s="109" t="s">
        <v>16</v>
      </c>
      <c r="D2435" s="109">
        <v>0</v>
      </c>
      <c r="E2435" s="126" t="s">
        <v>402</v>
      </c>
      <c r="F2435" s="127" t="str">
        <f t="shared" si="123"/>
        <v/>
      </c>
      <c r="G2435" s="128" t="e">
        <f>IF(A2435&lt;&gt;"",IF(AND(#REF!="Padrão",$H$4=#REF!),BDI!$B$17,IF(AND(#REF!="Padrão",$H$4=#REF!),BDI!#REF!,IF(AND(#REF!="Diferenciado",$H$4=#REF!),BDI!$E$17,IF(AND(#REF!="Diferenciado",$H$4=#REF!),BDI!#REF!,IF(#REF!="ZERO",0))))),"")</f>
        <v>#REF!</v>
      </c>
      <c r="H2435" s="129" t="str">
        <f t="shared" si="124"/>
        <v/>
      </c>
      <c r="I2435" s="127" t="str">
        <f t="shared" si="125"/>
        <v/>
      </c>
    </row>
    <row r="2436" spans="1:9" hidden="1" x14ac:dyDescent="0.35">
      <c r="A2436" s="160" t="s">
        <v>5147</v>
      </c>
      <c r="B2436" s="108" t="s">
        <v>7802</v>
      </c>
      <c r="C2436" s="109" t="s">
        <v>16</v>
      </c>
      <c r="D2436" s="109">
        <v>0</v>
      </c>
      <c r="E2436" s="126" t="s">
        <v>402</v>
      </c>
      <c r="F2436" s="127" t="str">
        <f t="shared" si="123"/>
        <v/>
      </c>
      <c r="G2436" s="128" t="e">
        <f>IF(A2436&lt;&gt;"",IF(AND(#REF!="Padrão",$H$4=#REF!),BDI!$B$17,IF(AND(#REF!="Padrão",$H$4=#REF!),BDI!#REF!,IF(AND(#REF!="Diferenciado",$H$4=#REF!),BDI!$E$17,IF(AND(#REF!="Diferenciado",$H$4=#REF!),BDI!#REF!,IF(#REF!="ZERO",0))))),"")</f>
        <v>#REF!</v>
      </c>
      <c r="H2436" s="129" t="str">
        <f t="shared" si="124"/>
        <v/>
      </c>
      <c r="I2436" s="127" t="str">
        <f t="shared" si="125"/>
        <v/>
      </c>
    </row>
    <row r="2437" spans="1:9" hidden="1" x14ac:dyDescent="0.35">
      <c r="A2437" s="160" t="s">
        <v>5148</v>
      </c>
      <c r="B2437" s="108" t="s">
        <v>7803</v>
      </c>
      <c r="C2437" s="109" t="s">
        <v>16</v>
      </c>
      <c r="D2437" s="109">
        <v>0</v>
      </c>
      <c r="E2437" s="126" t="s">
        <v>402</v>
      </c>
      <c r="F2437" s="127" t="str">
        <f t="shared" si="123"/>
        <v/>
      </c>
      <c r="G2437" s="128" t="e">
        <f>IF(A2437&lt;&gt;"",IF(AND(#REF!="Padrão",$H$4=#REF!),BDI!$B$17,IF(AND(#REF!="Padrão",$H$4=#REF!),BDI!#REF!,IF(AND(#REF!="Diferenciado",$H$4=#REF!),BDI!$E$17,IF(AND(#REF!="Diferenciado",$H$4=#REF!),BDI!#REF!,IF(#REF!="ZERO",0))))),"")</f>
        <v>#REF!</v>
      </c>
      <c r="H2437" s="129" t="str">
        <f t="shared" si="124"/>
        <v/>
      </c>
      <c r="I2437" s="127" t="str">
        <f t="shared" si="125"/>
        <v/>
      </c>
    </row>
    <row r="2438" spans="1:9" hidden="1" x14ac:dyDescent="0.35">
      <c r="A2438" s="160" t="s">
        <v>5149</v>
      </c>
      <c r="B2438" s="108" t="s">
        <v>7804</v>
      </c>
      <c r="C2438" s="109" t="s">
        <v>16</v>
      </c>
      <c r="D2438" s="109">
        <v>0</v>
      </c>
      <c r="E2438" s="126" t="s">
        <v>402</v>
      </c>
      <c r="F2438" s="127" t="str">
        <f t="shared" si="123"/>
        <v/>
      </c>
      <c r="G2438" s="128" t="e">
        <f>IF(A2438&lt;&gt;"",IF(AND(#REF!="Padrão",$H$4=#REF!),BDI!$B$17,IF(AND(#REF!="Padrão",$H$4=#REF!),BDI!#REF!,IF(AND(#REF!="Diferenciado",$H$4=#REF!),BDI!$E$17,IF(AND(#REF!="Diferenciado",$H$4=#REF!),BDI!#REF!,IF(#REF!="ZERO",0))))),"")</f>
        <v>#REF!</v>
      </c>
      <c r="H2438" s="129" t="str">
        <f t="shared" si="124"/>
        <v/>
      </c>
      <c r="I2438" s="127" t="str">
        <f t="shared" si="125"/>
        <v/>
      </c>
    </row>
    <row r="2439" spans="1:9" hidden="1" x14ac:dyDescent="0.35">
      <c r="A2439" s="160" t="s">
        <v>5150</v>
      </c>
      <c r="B2439" s="108" t="s">
        <v>7805</v>
      </c>
      <c r="C2439" s="109" t="s">
        <v>16</v>
      </c>
      <c r="D2439" s="109">
        <v>0</v>
      </c>
      <c r="E2439" s="126" t="s">
        <v>402</v>
      </c>
      <c r="F2439" s="127" t="str">
        <f t="shared" si="123"/>
        <v/>
      </c>
      <c r="G2439" s="128" t="e">
        <f>IF(A2439&lt;&gt;"",IF(AND(#REF!="Padrão",$H$4=#REF!),BDI!$B$17,IF(AND(#REF!="Padrão",$H$4=#REF!),BDI!#REF!,IF(AND(#REF!="Diferenciado",$H$4=#REF!),BDI!$E$17,IF(AND(#REF!="Diferenciado",$H$4=#REF!),BDI!#REF!,IF(#REF!="ZERO",0))))),"")</f>
        <v>#REF!</v>
      </c>
      <c r="H2439" s="129" t="str">
        <f t="shared" si="124"/>
        <v/>
      </c>
      <c r="I2439" s="127" t="str">
        <f t="shared" si="125"/>
        <v/>
      </c>
    </row>
    <row r="2440" spans="1:9" hidden="1" x14ac:dyDescent="0.35">
      <c r="A2440" s="160" t="s">
        <v>5151</v>
      </c>
      <c r="B2440" s="108" t="s">
        <v>3928</v>
      </c>
      <c r="C2440" s="109" t="s">
        <v>16</v>
      </c>
      <c r="D2440" s="109">
        <v>0</v>
      </c>
      <c r="E2440" s="126" t="s">
        <v>402</v>
      </c>
      <c r="F2440" s="127" t="str">
        <f t="shared" si="123"/>
        <v/>
      </c>
      <c r="G2440" s="128" t="e">
        <f>IF(A2440&lt;&gt;"",IF(AND(#REF!="Padrão",$H$4=#REF!),BDI!$B$17,IF(AND(#REF!="Padrão",$H$4=#REF!),BDI!#REF!,IF(AND(#REF!="Diferenciado",$H$4=#REF!),BDI!$E$17,IF(AND(#REF!="Diferenciado",$H$4=#REF!),BDI!#REF!,IF(#REF!="ZERO",0))))),"")</f>
        <v>#REF!</v>
      </c>
      <c r="H2440" s="129" t="str">
        <f t="shared" si="124"/>
        <v/>
      </c>
      <c r="I2440" s="127" t="str">
        <f t="shared" si="125"/>
        <v/>
      </c>
    </row>
    <row r="2441" spans="1:9" hidden="1" x14ac:dyDescent="0.35">
      <c r="A2441" s="160" t="s">
        <v>5152</v>
      </c>
      <c r="B2441" s="108" t="s">
        <v>3929</v>
      </c>
      <c r="C2441" s="109" t="s">
        <v>16</v>
      </c>
      <c r="D2441" s="109">
        <v>0</v>
      </c>
      <c r="E2441" s="126" t="s">
        <v>402</v>
      </c>
      <c r="F2441" s="127" t="str">
        <f t="shared" si="123"/>
        <v/>
      </c>
      <c r="G2441" s="128" t="e">
        <f>IF(A2441&lt;&gt;"",IF(AND(#REF!="Padrão",$H$4=#REF!),BDI!$B$17,IF(AND(#REF!="Padrão",$H$4=#REF!),BDI!#REF!,IF(AND(#REF!="Diferenciado",$H$4=#REF!),BDI!$E$17,IF(AND(#REF!="Diferenciado",$H$4=#REF!),BDI!#REF!,IF(#REF!="ZERO",0))))),"")</f>
        <v>#REF!</v>
      </c>
      <c r="H2441" s="129" t="str">
        <f t="shared" si="124"/>
        <v/>
      </c>
      <c r="I2441" s="127" t="str">
        <f t="shared" si="125"/>
        <v/>
      </c>
    </row>
    <row r="2442" spans="1:9" hidden="1" x14ac:dyDescent="0.35">
      <c r="A2442" s="160" t="s">
        <v>5153</v>
      </c>
      <c r="B2442" s="108" t="s">
        <v>3930</v>
      </c>
      <c r="C2442" s="109" t="s">
        <v>16</v>
      </c>
      <c r="D2442" s="109">
        <v>0</v>
      </c>
      <c r="E2442" s="126" t="s">
        <v>402</v>
      </c>
      <c r="F2442" s="127" t="str">
        <f t="shared" si="123"/>
        <v/>
      </c>
      <c r="G2442" s="128" t="e">
        <f>IF(A2442&lt;&gt;"",IF(AND(#REF!="Padrão",$H$4=#REF!),BDI!$B$17,IF(AND(#REF!="Padrão",$H$4=#REF!),BDI!#REF!,IF(AND(#REF!="Diferenciado",$H$4=#REF!),BDI!$E$17,IF(AND(#REF!="Diferenciado",$H$4=#REF!),BDI!#REF!,IF(#REF!="ZERO",0))))),"")</f>
        <v>#REF!</v>
      </c>
      <c r="H2442" s="129" t="str">
        <f t="shared" si="124"/>
        <v/>
      </c>
      <c r="I2442" s="127" t="str">
        <f t="shared" si="125"/>
        <v/>
      </c>
    </row>
    <row r="2443" spans="1:9" hidden="1" x14ac:dyDescent="0.35">
      <c r="A2443" s="160" t="s">
        <v>5154</v>
      </c>
      <c r="B2443" s="108" t="s">
        <v>3931</v>
      </c>
      <c r="C2443" s="109" t="s">
        <v>16</v>
      </c>
      <c r="D2443" s="109">
        <v>0</v>
      </c>
      <c r="E2443" s="126" t="s">
        <v>402</v>
      </c>
      <c r="F2443" s="127" t="str">
        <f t="shared" si="123"/>
        <v/>
      </c>
      <c r="G2443" s="128" t="e">
        <f>IF(A2443&lt;&gt;"",IF(AND(#REF!="Padrão",$H$4=#REF!),BDI!$B$17,IF(AND(#REF!="Padrão",$H$4=#REF!),BDI!#REF!,IF(AND(#REF!="Diferenciado",$H$4=#REF!),BDI!$E$17,IF(AND(#REF!="Diferenciado",$H$4=#REF!),BDI!#REF!,IF(#REF!="ZERO",0))))),"")</f>
        <v>#REF!</v>
      </c>
      <c r="H2443" s="129" t="str">
        <f t="shared" si="124"/>
        <v/>
      </c>
      <c r="I2443" s="127" t="str">
        <f t="shared" si="125"/>
        <v/>
      </c>
    </row>
    <row r="2444" spans="1:9" hidden="1" x14ac:dyDescent="0.35">
      <c r="A2444" s="160" t="s">
        <v>5155</v>
      </c>
      <c r="B2444" s="108" t="s">
        <v>3932</v>
      </c>
      <c r="C2444" s="109" t="s">
        <v>16</v>
      </c>
      <c r="D2444" s="109">
        <v>0</v>
      </c>
      <c r="E2444" s="126" t="s">
        <v>402</v>
      </c>
      <c r="F2444" s="127" t="str">
        <f t="shared" si="123"/>
        <v/>
      </c>
      <c r="G2444" s="128" t="e">
        <f>IF(A2444&lt;&gt;"",IF(AND(#REF!="Padrão",$H$4=#REF!),BDI!$B$17,IF(AND(#REF!="Padrão",$H$4=#REF!),BDI!#REF!,IF(AND(#REF!="Diferenciado",$H$4=#REF!),BDI!$E$17,IF(AND(#REF!="Diferenciado",$H$4=#REF!),BDI!#REF!,IF(#REF!="ZERO",0))))),"")</f>
        <v>#REF!</v>
      </c>
      <c r="H2444" s="129" t="str">
        <f t="shared" si="124"/>
        <v/>
      </c>
      <c r="I2444" s="127" t="str">
        <f t="shared" si="125"/>
        <v/>
      </c>
    </row>
    <row r="2445" spans="1:9" hidden="1" x14ac:dyDescent="0.35">
      <c r="A2445" s="160" t="s">
        <v>5156</v>
      </c>
      <c r="B2445" s="108" t="s">
        <v>3933</v>
      </c>
      <c r="C2445" s="109" t="s">
        <v>16</v>
      </c>
      <c r="D2445" s="109">
        <v>0</v>
      </c>
      <c r="E2445" s="126" t="s">
        <v>402</v>
      </c>
      <c r="F2445" s="127" t="str">
        <f t="shared" si="123"/>
        <v/>
      </c>
      <c r="G2445" s="128" t="e">
        <f>IF(A2445&lt;&gt;"",IF(AND(#REF!="Padrão",$H$4=#REF!),BDI!$B$17,IF(AND(#REF!="Padrão",$H$4=#REF!),BDI!#REF!,IF(AND(#REF!="Diferenciado",$H$4=#REF!),BDI!$E$17,IF(AND(#REF!="Diferenciado",$H$4=#REF!),BDI!#REF!,IF(#REF!="ZERO",0))))),"")</f>
        <v>#REF!</v>
      </c>
      <c r="H2445" s="129" t="str">
        <f t="shared" si="124"/>
        <v/>
      </c>
      <c r="I2445" s="127" t="str">
        <f t="shared" si="125"/>
        <v/>
      </c>
    </row>
    <row r="2446" spans="1:9" hidden="1" x14ac:dyDescent="0.35">
      <c r="A2446" s="160" t="s">
        <v>5157</v>
      </c>
      <c r="B2446" s="108" t="s">
        <v>3934</v>
      </c>
      <c r="C2446" s="109" t="s">
        <v>16</v>
      </c>
      <c r="D2446" s="109">
        <v>0</v>
      </c>
      <c r="E2446" s="126" t="s">
        <v>402</v>
      </c>
      <c r="F2446" s="127" t="str">
        <f t="shared" si="123"/>
        <v/>
      </c>
      <c r="G2446" s="128" t="e">
        <f>IF(A2446&lt;&gt;"",IF(AND(#REF!="Padrão",$H$4=#REF!),BDI!$B$17,IF(AND(#REF!="Padrão",$H$4=#REF!),BDI!#REF!,IF(AND(#REF!="Diferenciado",$H$4=#REF!),BDI!$E$17,IF(AND(#REF!="Diferenciado",$H$4=#REF!),BDI!#REF!,IF(#REF!="ZERO",0))))),"")</f>
        <v>#REF!</v>
      </c>
      <c r="H2446" s="129" t="str">
        <f t="shared" si="124"/>
        <v/>
      </c>
      <c r="I2446" s="127" t="str">
        <f t="shared" si="125"/>
        <v/>
      </c>
    </row>
    <row r="2447" spans="1:9" hidden="1" x14ac:dyDescent="0.35">
      <c r="A2447" s="160" t="s">
        <v>5158</v>
      </c>
      <c r="B2447" s="108" t="s">
        <v>3935</v>
      </c>
      <c r="C2447" s="109" t="s">
        <v>16</v>
      </c>
      <c r="D2447" s="109">
        <v>0</v>
      </c>
      <c r="E2447" s="126" t="s">
        <v>402</v>
      </c>
      <c r="F2447" s="127" t="str">
        <f t="shared" si="123"/>
        <v/>
      </c>
      <c r="G2447" s="128" t="e">
        <f>IF(A2447&lt;&gt;"",IF(AND(#REF!="Padrão",$H$4=#REF!),BDI!$B$17,IF(AND(#REF!="Padrão",$H$4=#REF!),BDI!#REF!,IF(AND(#REF!="Diferenciado",$H$4=#REF!),BDI!$E$17,IF(AND(#REF!="Diferenciado",$H$4=#REF!),BDI!#REF!,IF(#REF!="ZERO",0))))),"")</f>
        <v>#REF!</v>
      </c>
      <c r="H2447" s="129" t="str">
        <f t="shared" si="124"/>
        <v/>
      </c>
      <c r="I2447" s="127" t="str">
        <f t="shared" si="125"/>
        <v/>
      </c>
    </row>
    <row r="2448" spans="1:9" hidden="1" x14ac:dyDescent="0.35">
      <c r="A2448" s="160" t="s">
        <v>5159</v>
      </c>
      <c r="B2448" s="108" t="s">
        <v>3936</v>
      </c>
      <c r="C2448" s="109" t="s">
        <v>16</v>
      </c>
      <c r="D2448" s="109">
        <v>0</v>
      </c>
      <c r="E2448" s="126" t="s">
        <v>402</v>
      </c>
      <c r="F2448" s="127" t="str">
        <f t="shared" si="123"/>
        <v/>
      </c>
      <c r="G2448" s="128" t="e">
        <f>IF(A2448&lt;&gt;"",IF(AND(#REF!="Padrão",$H$4=#REF!),BDI!$B$17,IF(AND(#REF!="Padrão",$H$4=#REF!),BDI!#REF!,IF(AND(#REF!="Diferenciado",$H$4=#REF!),BDI!$E$17,IF(AND(#REF!="Diferenciado",$H$4=#REF!),BDI!#REF!,IF(#REF!="ZERO",0))))),"")</f>
        <v>#REF!</v>
      </c>
      <c r="H2448" s="129" t="str">
        <f t="shared" si="124"/>
        <v/>
      </c>
      <c r="I2448" s="127" t="str">
        <f t="shared" si="125"/>
        <v/>
      </c>
    </row>
    <row r="2449" spans="1:9" hidden="1" x14ac:dyDescent="0.35">
      <c r="A2449" s="160" t="s">
        <v>5160</v>
      </c>
      <c r="B2449" s="108" t="s">
        <v>3937</v>
      </c>
      <c r="C2449" s="109" t="s">
        <v>16</v>
      </c>
      <c r="D2449" s="109">
        <v>0</v>
      </c>
      <c r="E2449" s="126" t="s">
        <v>402</v>
      </c>
      <c r="F2449" s="127" t="str">
        <f t="shared" si="123"/>
        <v/>
      </c>
      <c r="G2449" s="128" t="e">
        <f>IF(A2449&lt;&gt;"",IF(AND(#REF!="Padrão",$H$4=#REF!),BDI!$B$17,IF(AND(#REF!="Padrão",$H$4=#REF!),BDI!#REF!,IF(AND(#REF!="Diferenciado",$H$4=#REF!),BDI!$E$17,IF(AND(#REF!="Diferenciado",$H$4=#REF!),BDI!#REF!,IF(#REF!="ZERO",0))))),"")</f>
        <v>#REF!</v>
      </c>
      <c r="H2449" s="129" t="str">
        <f t="shared" si="124"/>
        <v/>
      </c>
      <c r="I2449" s="127" t="str">
        <f t="shared" si="125"/>
        <v/>
      </c>
    </row>
    <row r="2450" spans="1:9" hidden="1" x14ac:dyDescent="0.35">
      <c r="A2450" s="160" t="s">
        <v>5161</v>
      </c>
      <c r="B2450" s="108" t="s">
        <v>3938</v>
      </c>
      <c r="C2450" s="109" t="s">
        <v>16</v>
      </c>
      <c r="D2450" s="109">
        <v>0</v>
      </c>
      <c r="E2450" s="126" t="s">
        <v>402</v>
      </c>
      <c r="F2450" s="127" t="str">
        <f t="shared" si="123"/>
        <v/>
      </c>
      <c r="G2450" s="128" t="e">
        <f>IF(A2450&lt;&gt;"",IF(AND(#REF!="Padrão",$H$4=#REF!),BDI!$B$17,IF(AND(#REF!="Padrão",$H$4=#REF!),BDI!#REF!,IF(AND(#REF!="Diferenciado",$H$4=#REF!),BDI!$E$17,IF(AND(#REF!="Diferenciado",$H$4=#REF!),BDI!#REF!,IF(#REF!="ZERO",0))))),"")</f>
        <v>#REF!</v>
      </c>
      <c r="H2450" s="129" t="str">
        <f t="shared" si="124"/>
        <v/>
      </c>
      <c r="I2450" s="127" t="str">
        <f t="shared" si="125"/>
        <v/>
      </c>
    </row>
    <row r="2451" spans="1:9" hidden="1" x14ac:dyDescent="0.35">
      <c r="A2451" s="160" t="s">
        <v>5162</v>
      </c>
      <c r="B2451" s="108" t="s">
        <v>3939</v>
      </c>
      <c r="C2451" s="109" t="s">
        <v>16</v>
      </c>
      <c r="D2451" s="109">
        <v>0</v>
      </c>
      <c r="E2451" s="126" t="s">
        <v>402</v>
      </c>
      <c r="F2451" s="127" t="str">
        <f t="shared" si="123"/>
        <v/>
      </c>
      <c r="G2451" s="128" t="e">
        <f>IF(A2451&lt;&gt;"",IF(AND(#REF!="Padrão",$H$4=#REF!),BDI!$B$17,IF(AND(#REF!="Padrão",$H$4=#REF!),BDI!#REF!,IF(AND(#REF!="Diferenciado",$H$4=#REF!),BDI!$E$17,IF(AND(#REF!="Diferenciado",$H$4=#REF!),BDI!#REF!,IF(#REF!="ZERO",0))))),"")</f>
        <v>#REF!</v>
      </c>
      <c r="H2451" s="129" t="str">
        <f t="shared" si="124"/>
        <v/>
      </c>
      <c r="I2451" s="127" t="str">
        <f t="shared" si="125"/>
        <v/>
      </c>
    </row>
    <row r="2452" spans="1:9" hidden="1" x14ac:dyDescent="0.35">
      <c r="A2452" s="160" t="s">
        <v>5163</v>
      </c>
      <c r="B2452" s="108" t="s">
        <v>3940</v>
      </c>
      <c r="C2452" s="109" t="s">
        <v>16</v>
      </c>
      <c r="D2452" s="109">
        <v>0</v>
      </c>
      <c r="E2452" s="126" t="s">
        <v>402</v>
      </c>
      <c r="F2452" s="127" t="str">
        <f t="shared" si="123"/>
        <v/>
      </c>
      <c r="G2452" s="128" t="e">
        <f>IF(A2452&lt;&gt;"",IF(AND(#REF!="Padrão",$H$4=#REF!),BDI!$B$17,IF(AND(#REF!="Padrão",$H$4=#REF!),BDI!#REF!,IF(AND(#REF!="Diferenciado",$H$4=#REF!),BDI!$E$17,IF(AND(#REF!="Diferenciado",$H$4=#REF!),BDI!#REF!,IF(#REF!="ZERO",0))))),"")</f>
        <v>#REF!</v>
      </c>
      <c r="H2452" s="129" t="str">
        <f t="shared" si="124"/>
        <v/>
      </c>
      <c r="I2452" s="127" t="str">
        <f t="shared" si="125"/>
        <v/>
      </c>
    </row>
    <row r="2453" spans="1:9" hidden="1" x14ac:dyDescent="0.35">
      <c r="A2453" s="160" t="s">
        <v>5164</v>
      </c>
      <c r="B2453" s="108" t="s">
        <v>3941</v>
      </c>
      <c r="C2453" s="109" t="s">
        <v>16</v>
      </c>
      <c r="D2453" s="109">
        <v>0</v>
      </c>
      <c r="E2453" s="126" t="s">
        <v>402</v>
      </c>
      <c r="F2453" s="127" t="str">
        <f t="shared" si="123"/>
        <v/>
      </c>
      <c r="G2453" s="128" t="e">
        <f>IF(A2453&lt;&gt;"",IF(AND(#REF!="Padrão",$H$4=#REF!),BDI!$B$17,IF(AND(#REF!="Padrão",$H$4=#REF!),BDI!#REF!,IF(AND(#REF!="Diferenciado",$H$4=#REF!),BDI!$E$17,IF(AND(#REF!="Diferenciado",$H$4=#REF!),BDI!#REF!,IF(#REF!="ZERO",0))))),"")</f>
        <v>#REF!</v>
      </c>
      <c r="H2453" s="129" t="str">
        <f t="shared" si="124"/>
        <v/>
      </c>
      <c r="I2453" s="127" t="str">
        <f t="shared" si="125"/>
        <v/>
      </c>
    </row>
    <row r="2454" spans="1:9" hidden="1" x14ac:dyDescent="0.35">
      <c r="A2454" s="160" t="s">
        <v>5165</v>
      </c>
      <c r="B2454" s="108" t="s">
        <v>3942</v>
      </c>
      <c r="C2454" s="109" t="s">
        <v>16</v>
      </c>
      <c r="D2454" s="109">
        <v>0</v>
      </c>
      <c r="E2454" s="126" t="s">
        <v>402</v>
      </c>
      <c r="F2454" s="127" t="str">
        <f t="shared" si="123"/>
        <v/>
      </c>
      <c r="G2454" s="128" t="e">
        <f>IF(A2454&lt;&gt;"",IF(AND(#REF!="Padrão",$H$4=#REF!),BDI!$B$17,IF(AND(#REF!="Padrão",$H$4=#REF!),BDI!#REF!,IF(AND(#REF!="Diferenciado",$H$4=#REF!),BDI!$E$17,IF(AND(#REF!="Diferenciado",$H$4=#REF!),BDI!#REF!,IF(#REF!="ZERO",0))))),"")</f>
        <v>#REF!</v>
      </c>
      <c r="H2454" s="129" t="str">
        <f t="shared" si="124"/>
        <v/>
      </c>
      <c r="I2454" s="127" t="str">
        <f t="shared" si="125"/>
        <v/>
      </c>
    </row>
    <row r="2455" spans="1:9" hidden="1" x14ac:dyDescent="0.35">
      <c r="A2455" s="160" t="s">
        <v>5166</v>
      </c>
      <c r="B2455" s="108" t="s">
        <v>3943</v>
      </c>
      <c r="C2455" s="109" t="s">
        <v>16</v>
      </c>
      <c r="D2455" s="109">
        <v>0</v>
      </c>
      <c r="E2455" s="126" t="s">
        <v>402</v>
      </c>
      <c r="F2455" s="127" t="str">
        <f t="shared" si="123"/>
        <v/>
      </c>
      <c r="G2455" s="128" t="e">
        <f>IF(A2455&lt;&gt;"",IF(AND(#REF!="Padrão",$H$4=#REF!),BDI!$B$17,IF(AND(#REF!="Padrão",$H$4=#REF!),BDI!#REF!,IF(AND(#REF!="Diferenciado",$H$4=#REF!),BDI!$E$17,IF(AND(#REF!="Diferenciado",$H$4=#REF!),BDI!#REF!,IF(#REF!="ZERO",0))))),"")</f>
        <v>#REF!</v>
      </c>
      <c r="H2455" s="129" t="str">
        <f t="shared" si="124"/>
        <v/>
      </c>
      <c r="I2455" s="127" t="str">
        <f t="shared" si="125"/>
        <v/>
      </c>
    </row>
    <row r="2456" spans="1:9" hidden="1" x14ac:dyDescent="0.35">
      <c r="A2456" s="160" t="s">
        <v>5167</v>
      </c>
      <c r="B2456" s="108" t="s">
        <v>3944</v>
      </c>
      <c r="C2456" s="109" t="s">
        <v>16</v>
      </c>
      <c r="D2456" s="109">
        <v>0</v>
      </c>
      <c r="E2456" s="126" t="s">
        <v>402</v>
      </c>
      <c r="F2456" s="127" t="str">
        <f t="shared" si="123"/>
        <v/>
      </c>
      <c r="G2456" s="128" t="e">
        <f>IF(A2456&lt;&gt;"",IF(AND(#REF!="Padrão",$H$4=#REF!),BDI!$B$17,IF(AND(#REF!="Padrão",$H$4=#REF!),BDI!#REF!,IF(AND(#REF!="Diferenciado",$H$4=#REF!),BDI!$E$17,IF(AND(#REF!="Diferenciado",$H$4=#REF!),BDI!#REF!,IF(#REF!="ZERO",0))))),"")</f>
        <v>#REF!</v>
      </c>
      <c r="H2456" s="129" t="str">
        <f t="shared" si="124"/>
        <v/>
      </c>
      <c r="I2456" s="127" t="str">
        <f t="shared" si="125"/>
        <v/>
      </c>
    </row>
    <row r="2457" spans="1:9" hidden="1" x14ac:dyDescent="0.35">
      <c r="A2457" s="160" t="s">
        <v>5168</v>
      </c>
      <c r="B2457" s="108" t="s">
        <v>3945</v>
      </c>
      <c r="C2457" s="109" t="s">
        <v>16</v>
      </c>
      <c r="D2457" s="109">
        <v>0</v>
      </c>
      <c r="E2457" s="126" t="s">
        <v>402</v>
      </c>
      <c r="F2457" s="127" t="str">
        <f t="shared" si="123"/>
        <v/>
      </c>
      <c r="G2457" s="128" t="e">
        <f>IF(A2457&lt;&gt;"",IF(AND(#REF!="Padrão",$H$4=#REF!),BDI!$B$17,IF(AND(#REF!="Padrão",$H$4=#REF!),BDI!#REF!,IF(AND(#REF!="Diferenciado",$H$4=#REF!),BDI!$E$17,IF(AND(#REF!="Diferenciado",$H$4=#REF!),BDI!#REF!,IF(#REF!="ZERO",0))))),"")</f>
        <v>#REF!</v>
      </c>
      <c r="H2457" s="129" t="str">
        <f t="shared" si="124"/>
        <v/>
      </c>
      <c r="I2457" s="127" t="str">
        <f t="shared" si="125"/>
        <v/>
      </c>
    </row>
    <row r="2458" spans="1:9" hidden="1" x14ac:dyDescent="0.35">
      <c r="A2458" s="160" t="s">
        <v>5169</v>
      </c>
      <c r="B2458" s="108" t="s">
        <v>3946</v>
      </c>
      <c r="C2458" s="109" t="s">
        <v>16</v>
      </c>
      <c r="D2458" s="109">
        <v>0</v>
      </c>
      <c r="E2458" s="126" t="s">
        <v>402</v>
      </c>
      <c r="F2458" s="127" t="str">
        <f t="shared" si="123"/>
        <v/>
      </c>
      <c r="G2458" s="128" t="e">
        <f>IF(A2458&lt;&gt;"",IF(AND(#REF!="Padrão",$H$4=#REF!),BDI!$B$17,IF(AND(#REF!="Padrão",$H$4=#REF!),BDI!#REF!,IF(AND(#REF!="Diferenciado",$H$4=#REF!),BDI!$E$17,IF(AND(#REF!="Diferenciado",$H$4=#REF!),BDI!#REF!,IF(#REF!="ZERO",0))))),"")</f>
        <v>#REF!</v>
      </c>
      <c r="H2458" s="129" t="str">
        <f t="shared" si="124"/>
        <v/>
      </c>
      <c r="I2458" s="127" t="str">
        <f t="shared" si="125"/>
        <v/>
      </c>
    </row>
    <row r="2459" spans="1:9" hidden="1" x14ac:dyDescent="0.35">
      <c r="A2459" s="160" t="s">
        <v>5170</v>
      </c>
      <c r="B2459" s="108" t="s">
        <v>3947</v>
      </c>
      <c r="C2459" s="109" t="s">
        <v>16</v>
      </c>
      <c r="D2459" s="109">
        <v>0</v>
      </c>
      <c r="E2459" s="126" t="s">
        <v>402</v>
      </c>
      <c r="F2459" s="127" t="str">
        <f t="shared" si="123"/>
        <v/>
      </c>
      <c r="G2459" s="128" t="e">
        <f>IF(A2459&lt;&gt;"",IF(AND(#REF!="Padrão",$H$4=#REF!),BDI!$B$17,IF(AND(#REF!="Padrão",$H$4=#REF!),BDI!#REF!,IF(AND(#REF!="Diferenciado",$H$4=#REF!),BDI!$E$17,IF(AND(#REF!="Diferenciado",$H$4=#REF!),BDI!#REF!,IF(#REF!="ZERO",0))))),"")</f>
        <v>#REF!</v>
      </c>
      <c r="H2459" s="129" t="str">
        <f t="shared" si="124"/>
        <v/>
      </c>
      <c r="I2459" s="127" t="str">
        <f t="shared" si="125"/>
        <v/>
      </c>
    </row>
    <row r="2460" spans="1:9" hidden="1" x14ac:dyDescent="0.35">
      <c r="A2460" s="160" t="s">
        <v>5171</v>
      </c>
      <c r="B2460" s="108" t="s">
        <v>3948</v>
      </c>
      <c r="C2460" s="109" t="s">
        <v>16</v>
      </c>
      <c r="D2460" s="109">
        <v>0</v>
      </c>
      <c r="E2460" s="126" t="s">
        <v>402</v>
      </c>
      <c r="F2460" s="127" t="str">
        <f t="shared" si="123"/>
        <v/>
      </c>
      <c r="G2460" s="128" t="e">
        <f>IF(A2460&lt;&gt;"",IF(AND(#REF!="Padrão",$H$4=#REF!),BDI!$B$17,IF(AND(#REF!="Padrão",$H$4=#REF!),BDI!#REF!,IF(AND(#REF!="Diferenciado",$H$4=#REF!),BDI!$E$17,IF(AND(#REF!="Diferenciado",$H$4=#REF!),BDI!#REF!,IF(#REF!="ZERO",0))))),"")</f>
        <v>#REF!</v>
      </c>
      <c r="H2460" s="129" t="str">
        <f t="shared" si="124"/>
        <v/>
      </c>
      <c r="I2460" s="127" t="str">
        <f t="shared" si="125"/>
        <v/>
      </c>
    </row>
    <row r="2461" spans="1:9" hidden="1" x14ac:dyDescent="0.35">
      <c r="A2461" s="160" t="s">
        <v>5172</v>
      </c>
      <c r="B2461" s="108" t="s">
        <v>3949</v>
      </c>
      <c r="C2461" s="109" t="s">
        <v>16</v>
      </c>
      <c r="D2461" s="109">
        <v>0</v>
      </c>
      <c r="E2461" s="126" t="s">
        <v>402</v>
      </c>
      <c r="F2461" s="127" t="str">
        <f t="shared" si="123"/>
        <v/>
      </c>
      <c r="G2461" s="128" t="e">
        <f>IF(A2461&lt;&gt;"",IF(AND(#REF!="Padrão",$H$4=#REF!),BDI!$B$17,IF(AND(#REF!="Padrão",$H$4=#REF!),BDI!#REF!,IF(AND(#REF!="Diferenciado",$H$4=#REF!),BDI!$E$17,IF(AND(#REF!="Diferenciado",$H$4=#REF!),BDI!#REF!,IF(#REF!="ZERO",0))))),"")</f>
        <v>#REF!</v>
      </c>
      <c r="H2461" s="129" t="str">
        <f t="shared" si="124"/>
        <v/>
      </c>
      <c r="I2461" s="127" t="str">
        <f t="shared" si="125"/>
        <v/>
      </c>
    </row>
    <row r="2462" spans="1:9" hidden="1" x14ac:dyDescent="0.35">
      <c r="A2462" s="160" t="s">
        <v>5173</v>
      </c>
      <c r="B2462" s="108" t="s">
        <v>3950</v>
      </c>
      <c r="C2462" s="109" t="s">
        <v>16</v>
      </c>
      <c r="D2462" s="109">
        <v>0</v>
      </c>
      <c r="E2462" s="126" t="s">
        <v>402</v>
      </c>
      <c r="F2462" s="127" t="str">
        <f t="shared" si="123"/>
        <v/>
      </c>
      <c r="G2462" s="128" t="e">
        <f>IF(A2462&lt;&gt;"",IF(AND(#REF!="Padrão",$H$4=#REF!),BDI!$B$17,IF(AND(#REF!="Padrão",$H$4=#REF!),BDI!#REF!,IF(AND(#REF!="Diferenciado",$H$4=#REF!),BDI!$E$17,IF(AND(#REF!="Diferenciado",$H$4=#REF!),BDI!#REF!,IF(#REF!="ZERO",0))))),"")</f>
        <v>#REF!</v>
      </c>
      <c r="H2462" s="129" t="str">
        <f t="shared" si="124"/>
        <v/>
      </c>
      <c r="I2462" s="127" t="str">
        <f t="shared" si="125"/>
        <v/>
      </c>
    </row>
    <row r="2463" spans="1:9" hidden="1" x14ac:dyDescent="0.35">
      <c r="A2463" s="160" t="s">
        <v>5174</v>
      </c>
      <c r="B2463" s="108" t="s">
        <v>3951</v>
      </c>
      <c r="C2463" s="109" t="s">
        <v>16</v>
      </c>
      <c r="D2463" s="109">
        <v>0</v>
      </c>
      <c r="E2463" s="126" t="s">
        <v>402</v>
      </c>
      <c r="F2463" s="127" t="str">
        <f t="shared" si="123"/>
        <v/>
      </c>
      <c r="G2463" s="128" t="e">
        <f>IF(A2463&lt;&gt;"",IF(AND(#REF!="Padrão",$H$4=#REF!),BDI!$B$17,IF(AND(#REF!="Padrão",$H$4=#REF!),BDI!#REF!,IF(AND(#REF!="Diferenciado",$H$4=#REF!),BDI!$E$17,IF(AND(#REF!="Diferenciado",$H$4=#REF!),BDI!#REF!,IF(#REF!="ZERO",0))))),"")</f>
        <v>#REF!</v>
      </c>
      <c r="H2463" s="129" t="str">
        <f t="shared" si="124"/>
        <v/>
      </c>
      <c r="I2463" s="127" t="str">
        <f t="shared" si="125"/>
        <v/>
      </c>
    </row>
    <row r="2464" spans="1:9" hidden="1" x14ac:dyDescent="0.35">
      <c r="A2464" s="160" t="s">
        <v>5175</v>
      </c>
      <c r="B2464" s="108" t="s">
        <v>3952</v>
      </c>
      <c r="C2464" s="109" t="s">
        <v>16</v>
      </c>
      <c r="D2464" s="109">
        <v>0</v>
      </c>
      <c r="E2464" s="126" t="s">
        <v>402</v>
      </c>
      <c r="F2464" s="127" t="str">
        <f t="shared" si="123"/>
        <v/>
      </c>
      <c r="G2464" s="128" t="e">
        <f>IF(A2464&lt;&gt;"",IF(AND(#REF!="Padrão",$H$4=#REF!),BDI!$B$17,IF(AND(#REF!="Padrão",$H$4=#REF!),BDI!#REF!,IF(AND(#REF!="Diferenciado",$H$4=#REF!),BDI!$E$17,IF(AND(#REF!="Diferenciado",$H$4=#REF!),BDI!#REF!,IF(#REF!="ZERO",0))))),"")</f>
        <v>#REF!</v>
      </c>
      <c r="H2464" s="129" t="str">
        <f t="shared" si="124"/>
        <v/>
      </c>
      <c r="I2464" s="127" t="str">
        <f t="shared" si="125"/>
        <v/>
      </c>
    </row>
    <row r="2465" spans="1:9" hidden="1" x14ac:dyDescent="0.35">
      <c r="A2465" s="160" t="s">
        <v>5176</v>
      </c>
      <c r="B2465" s="108" t="s">
        <v>3953</v>
      </c>
      <c r="C2465" s="109" t="s">
        <v>16</v>
      </c>
      <c r="D2465" s="109">
        <v>0</v>
      </c>
      <c r="E2465" s="126" t="s">
        <v>402</v>
      </c>
      <c r="F2465" s="127" t="str">
        <f t="shared" si="123"/>
        <v/>
      </c>
      <c r="G2465" s="128" t="e">
        <f>IF(A2465&lt;&gt;"",IF(AND(#REF!="Padrão",$H$4=#REF!),BDI!$B$17,IF(AND(#REF!="Padrão",$H$4=#REF!),BDI!#REF!,IF(AND(#REF!="Diferenciado",$H$4=#REF!),BDI!$E$17,IF(AND(#REF!="Diferenciado",$H$4=#REF!),BDI!#REF!,IF(#REF!="ZERO",0))))),"")</f>
        <v>#REF!</v>
      </c>
      <c r="H2465" s="129" t="str">
        <f t="shared" si="124"/>
        <v/>
      </c>
      <c r="I2465" s="127" t="str">
        <f t="shared" si="125"/>
        <v/>
      </c>
    </row>
    <row r="2466" spans="1:9" hidden="1" x14ac:dyDescent="0.35">
      <c r="A2466" s="160" t="s">
        <v>5177</v>
      </c>
      <c r="B2466" s="108" t="s">
        <v>3954</v>
      </c>
      <c r="C2466" s="109" t="s">
        <v>16</v>
      </c>
      <c r="D2466" s="109">
        <v>0</v>
      </c>
      <c r="E2466" s="126" t="s">
        <v>402</v>
      </c>
      <c r="F2466" s="127" t="str">
        <f t="shared" si="123"/>
        <v/>
      </c>
      <c r="G2466" s="128" t="e">
        <f>IF(A2466&lt;&gt;"",IF(AND(#REF!="Padrão",$H$4=#REF!),BDI!$B$17,IF(AND(#REF!="Padrão",$H$4=#REF!),BDI!#REF!,IF(AND(#REF!="Diferenciado",$H$4=#REF!),BDI!$E$17,IF(AND(#REF!="Diferenciado",$H$4=#REF!),BDI!#REF!,IF(#REF!="ZERO",0))))),"")</f>
        <v>#REF!</v>
      </c>
      <c r="H2466" s="129" t="str">
        <f t="shared" si="124"/>
        <v/>
      </c>
      <c r="I2466" s="127" t="str">
        <f t="shared" si="125"/>
        <v/>
      </c>
    </row>
    <row r="2467" spans="1:9" hidden="1" x14ac:dyDescent="0.35">
      <c r="A2467" s="160" t="s">
        <v>5178</v>
      </c>
      <c r="B2467" s="108" t="s">
        <v>3955</v>
      </c>
      <c r="C2467" s="109" t="s">
        <v>16</v>
      </c>
      <c r="D2467" s="109">
        <v>0</v>
      </c>
      <c r="E2467" s="126" t="s">
        <v>402</v>
      </c>
      <c r="F2467" s="127" t="str">
        <f t="shared" si="123"/>
        <v/>
      </c>
      <c r="G2467" s="128" t="e">
        <f>IF(A2467&lt;&gt;"",IF(AND(#REF!="Padrão",$H$4=#REF!),BDI!$B$17,IF(AND(#REF!="Padrão",$H$4=#REF!),BDI!#REF!,IF(AND(#REF!="Diferenciado",$H$4=#REF!),BDI!$E$17,IF(AND(#REF!="Diferenciado",$H$4=#REF!),BDI!#REF!,IF(#REF!="ZERO",0))))),"")</f>
        <v>#REF!</v>
      </c>
      <c r="H2467" s="129" t="str">
        <f t="shared" si="124"/>
        <v/>
      </c>
      <c r="I2467" s="127" t="str">
        <f t="shared" si="125"/>
        <v/>
      </c>
    </row>
    <row r="2468" spans="1:9" hidden="1" x14ac:dyDescent="0.35">
      <c r="A2468" s="160" t="s">
        <v>5179</v>
      </c>
      <c r="B2468" s="108" t="s">
        <v>3956</v>
      </c>
      <c r="C2468" s="109" t="s">
        <v>16</v>
      </c>
      <c r="D2468" s="109">
        <v>0</v>
      </c>
      <c r="E2468" s="126" t="s">
        <v>402</v>
      </c>
      <c r="F2468" s="127" t="str">
        <f t="shared" si="123"/>
        <v/>
      </c>
      <c r="G2468" s="128" t="e">
        <f>IF(A2468&lt;&gt;"",IF(AND(#REF!="Padrão",$H$4=#REF!),BDI!$B$17,IF(AND(#REF!="Padrão",$H$4=#REF!),BDI!#REF!,IF(AND(#REF!="Diferenciado",$H$4=#REF!),BDI!$E$17,IF(AND(#REF!="Diferenciado",$H$4=#REF!),BDI!#REF!,IF(#REF!="ZERO",0))))),"")</f>
        <v>#REF!</v>
      </c>
      <c r="H2468" s="129" t="str">
        <f t="shared" si="124"/>
        <v/>
      </c>
      <c r="I2468" s="127" t="str">
        <f t="shared" si="125"/>
        <v/>
      </c>
    </row>
    <row r="2469" spans="1:9" hidden="1" x14ac:dyDescent="0.35">
      <c r="A2469" s="160" t="s">
        <v>5180</v>
      </c>
      <c r="B2469" s="108" t="s">
        <v>3957</v>
      </c>
      <c r="C2469" s="109" t="s">
        <v>16</v>
      </c>
      <c r="D2469" s="109">
        <v>0</v>
      </c>
      <c r="E2469" s="126" t="s">
        <v>402</v>
      </c>
      <c r="F2469" s="127" t="str">
        <f t="shared" si="123"/>
        <v/>
      </c>
      <c r="G2469" s="128" t="e">
        <f>IF(A2469&lt;&gt;"",IF(AND(#REF!="Padrão",$H$4=#REF!),BDI!$B$17,IF(AND(#REF!="Padrão",$H$4=#REF!),BDI!#REF!,IF(AND(#REF!="Diferenciado",$H$4=#REF!),BDI!$E$17,IF(AND(#REF!="Diferenciado",$H$4=#REF!),BDI!#REF!,IF(#REF!="ZERO",0))))),"")</f>
        <v>#REF!</v>
      </c>
      <c r="H2469" s="129" t="str">
        <f t="shared" si="124"/>
        <v/>
      </c>
      <c r="I2469" s="127" t="str">
        <f t="shared" si="125"/>
        <v/>
      </c>
    </row>
    <row r="2470" spans="1:9" hidden="1" x14ac:dyDescent="0.35">
      <c r="A2470" s="160" t="s">
        <v>5181</v>
      </c>
      <c r="B2470" s="108" t="s">
        <v>3958</v>
      </c>
      <c r="C2470" s="109" t="s">
        <v>16</v>
      </c>
      <c r="D2470" s="109">
        <v>0</v>
      </c>
      <c r="E2470" s="126" t="s">
        <v>402</v>
      </c>
      <c r="F2470" s="127" t="str">
        <f t="shared" si="123"/>
        <v/>
      </c>
      <c r="G2470" s="128" t="e">
        <f>IF(A2470&lt;&gt;"",IF(AND(#REF!="Padrão",$H$4=#REF!),BDI!$B$17,IF(AND(#REF!="Padrão",$H$4=#REF!),BDI!#REF!,IF(AND(#REF!="Diferenciado",$H$4=#REF!),BDI!$E$17,IF(AND(#REF!="Diferenciado",$H$4=#REF!),BDI!#REF!,IF(#REF!="ZERO",0))))),"")</f>
        <v>#REF!</v>
      </c>
      <c r="H2470" s="129" t="str">
        <f t="shared" si="124"/>
        <v/>
      </c>
      <c r="I2470" s="127" t="str">
        <f t="shared" si="125"/>
        <v/>
      </c>
    </row>
    <row r="2471" spans="1:9" hidden="1" x14ac:dyDescent="0.35">
      <c r="A2471" s="160" t="s">
        <v>5182</v>
      </c>
      <c r="B2471" s="108" t="s">
        <v>3959</v>
      </c>
      <c r="C2471" s="109" t="s">
        <v>16</v>
      </c>
      <c r="D2471" s="109">
        <v>0</v>
      </c>
      <c r="E2471" s="126" t="s">
        <v>402</v>
      </c>
      <c r="F2471" s="127" t="str">
        <f t="shared" si="123"/>
        <v/>
      </c>
      <c r="G2471" s="128" t="e">
        <f>IF(A2471&lt;&gt;"",IF(AND(#REF!="Padrão",$H$4=#REF!),BDI!$B$17,IF(AND(#REF!="Padrão",$H$4=#REF!),BDI!#REF!,IF(AND(#REF!="Diferenciado",$H$4=#REF!),BDI!$E$17,IF(AND(#REF!="Diferenciado",$H$4=#REF!),BDI!#REF!,IF(#REF!="ZERO",0))))),"")</f>
        <v>#REF!</v>
      </c>
      <c r="H2471" s="129" t="str">
        <f t="shared" si="124"/>
        <v/>
      </c>
      <c r="I2471" s="127" t="str">
        <f t="shared" si="125"/>
        <v/>
      </c>
    </row>
    <row r="2472" spans="1:9" hidden="1" x14ac:dyDescent="0.35">
      <c r="A2472" s="160" t="s">
        <v>5183</v>
      </c>
      <c r="B2472" s="108" t="s">
        <v>3960</v>
      </c>
      <c r="C2472" s="109" t="s">
        <v>16</v>
      </c>
      <c r="D2472" s="109">
        <v>0</v>
      </c>
      <c r="E2472" s="126" t="s">
        <v>402</v>
      </c>
      <c r="F2472" s="127" t="str">
        <f t="shared" si="123"/>
        <v/>
      </c>
      <c r="G2472" s="128" t="e">
        <f>IF(A2472&lt;&gt;"",IF(AND(#REF!="Padrão",$H$4=#REF!),BDI!$B$17,IF(AND(#REF!="Padrão",$H$4=#REF!),BDI!#REF!,IF(AND(#REF!="Diferenciado",$H$4=#REF!),BDI!$E$17,IF(AND(#REF!="Diferenciado",$H$4=#REF!),BDI!#REF!,IF(#REF!="ZERO",0))))),"")</f>
        <v>#REF!</v>
      </c>
      <c r="H2472" s="129" t="str">
        <f t="shared" si="124"/>
        <v/>
      </c>
      <c r="I2472" s="127" t="str">
        <f t="shared" si="125"/>
        <v/>
      </c>
    </row>
    <row r="2473" spans="1:9" hidden="1" x14ac:dyDescent="0.35">
      <c r="A2473" s="160" t="s">
        <v>5184</v>
      </c>
      <c r="B2473" s="108" t="s">
        <v>3961</v>
      </c>
      <c r="C2473" s="109" t="s">
        <v>16</v>
      </c>
      <c r="D2473" s="109">
        <v>0</v>
      </c>
      <c r="E2473" s="126" t="s">
        <v>402</v>
      </c>
      <c r="F2473" s="127" t="str">
        <f t="shared" si="123"/>
        <v/>
      </c>
      <c r="G2473" s="128" t="e">
        <f>IF(A2473&lt;&gt;"",IF(AND(#REF!="Padrão",$H$4=#REF!),BDI!$B$17,IF(AND(#REF!="Padrão",$H$4=#REF!),BDI!#REF!,IF(AND(#REF!="Diferenciado",$H$4=#REF!),BDI!$E$17,IF(AND(#REF!="Diferenciado",$H$4=#REF!),BDI!#REF!,IF(#REF!="ZERO",0))))),"")</f>
        <v>#REF!</v>
      </c>
      <c r="H2473" s="129" t="str">
        <f t="shared" si="124"/>
        <v/>
      </c>
      <c r="I2473" s="127" t="str">
        <f t="shared" si="125"/>
        <v/>
      </c>
    </row>
    <row r="2474" spans="1:9" hidden="1" x14ac:dyDescent="0.35">
      <c r="A2474" s="160" t="s">
        <v>5185</v>
      </c>
      <c r="B2474" s="108" t="s">
        <v>3962</v>
      </c>
      <c r="C2474" s="109" t="s">
        <v>16</v>
      </c>
      <c r="D2474" s="109">
        <v>0</v>
      </c>
      <c r="E2474" s="126" t="s">
        <v>402</v>
      </c>
      <c r="F2474" s="127" t="str">
        <f t="shared" si="123"/>
        <v/>
      </c>
      <c r="G2474" s="128" t="e">
        <f>IF(A2474&lt;&gt;"",IF(AND(#REF!="Padrão",$H$4=#REF!),BDI!$B$17,IF(AND(#REF!="Padrão",$H$4=#REF!),BDI!#REF!,IF(AND(#REF!="Diferenciado",$H$4=#REF!),BDI!$E$17,IF(AND(#REF!="Diferenciado",$H$4=#REF!),BDI!#REF!,IF(#REF!="ZERO",0))))),"")</f>
        <v>#REF!</v>
      </c>
      <c r="H2474" s="129" t="str">
        <f t="shared" si="124"/>
        <v/>
      </c>
      <c r="I2474" s="127" t="str">
        <f t="shared" si="125"/>
        <v/>
      </c>
    </row>
    <row r="2475" spans="1:9" hidden="1" x14ac:dyDescent="0.35">
      <c r="A2475" s="160" t="s">
        <v>5186</v>
      </c>
      <c r="B2475" s="108" t="s">
        <v>3963</v>
      </c>
      <c r="C2475" s="109" t="s">
        <v>16</v>
      </c>
      <c r="D2475" s="109">
        <v>0</v>
      </c>
      <c r="E2475" s="126" t="s">
        <v>402</v>
      </c>
      <c r="F2475" s="127" t="str">
        <f t="shared" si="123"/>
        <v/>
      </c>
      <c r="G2475" s="128" t="e">
        <f>IF(A2475&lt;&gt;"",IF(AND(#REF!="Padrão",$H$4=#REF!),BDI!$B$17,IF(AND(#REF!="Padrão",$H$4=#REF!),BDI!#REF!,IF(AND(#REF!="Diferenciado",$H$4=#REF!),BDI!$E$17,IF(AND(#REF!="Diferenciado",$H$4=#REF!),BDI!#REF!,IF(#REF!="ZERO",0))))),"")</f>
        <v>#REF!</v>
      </c>
      <c r="H2475" s="129" t="str">
        <f t="shared" si="124"/>
        <v/>
      </c>
      <c r="I2475" s="127" t="str">
        <f t="shared" si="125"/>
        <v/>
      </c>
    </row>
    <row r="2476" spans="1:9" hidden="1" x14ac:dyDescent="0.35">
      <c r="A2476" s="160" t="s">
        <v>5187</v>
      </c>
      <c r="B2476" s="108" t="s">
        <v>3964</v>
      </c>
      <c r="C2476" s="109" t="s">
        <v>16</v>
      </c>
      <c r="D2476" s="109">
        <v>0</v>
      </c>
      <c r="E2476" s="126" t="s">
        <v>402</v>
      </c>
      <c r="F2476" s="127" t="str">
        <f t="shared" si="123"/>
        <v/>
      </c>
      <c r="G2476" s="128" t="e">
        <f>IF(A2476&lt;&gt;"",IF(AND(#REF!="Padrão",$H$4=#REF!),BDI!$B$17,IF(AND(#REF!="Padrão",$H$4=#REF!),BDI!#REF!,IF(AND(#REF!="Diferenciado",$H$4=#REF!),BDI!$E$17,IF(AND(#REF!="Diferenciado",$H$4=#REF!),BDI!#REF!,IF(#REF!="ZERO",0))))),"")</f>
        <v>#REF!</v>
      </c>
      <c r="H2476" s="129" t="str">
        <f t="shared" si="124"/>
        <v/>
      </c>
      <c r="I2476" s="127" t="str">
        <f t="shared" si="125"/>
        <v/>
      </c>
    </row>
    <row r="2477" spans="1:9" hidden="1" x14ac:dyDescent="0.35">
      <c r="A2477" s="160" t="s">
        <v>5188</v>
      </c>
      <c r="B2477" s="108" t="s">
        <v>3965</v>
      </c>
      <c r="C2477" s="109" t="s">
        <v>16</v>
      </c>
      <c r="D2477" s="109">
        <v>0</v>
      </c>
      <c r="E2477" s="126" t="s">
        <v>402</v>
      </c>
      <c r="F2477" s="127" t="str">
        <f t="shared" ref="F2477:F2540" si="126">IF(ISNUMBER(E2477),D2477*E2477,"")</f>
        <v/>
      </c>
      <c r="G2477" s="128" t="e">
        <f>IF(A2477&lt;&gt;"",IF(AND(#REF!="Padrão",$H$4=#REF!),BDI!$B$17,IF(AND(#REF!="Padrão",$H$4=#REF!),BDI!#REF!,IF(AND(#REF!="Diferenciado",$H$4=#REF!),BDI!$E$17,IF(AND(#REF!="Diferenciado",$H$4=#REF!),BDI!#REF!,IF(#REF!="ZERO",0))))),"")</f>
        <v>#REF!</v>
      </c>
      <c r="H2477" s="129" t="str">
        <f t="shared" ref="H2477:H2540" si="127">IF(ISNUMBER(E2477),ROUND(E2477*(1+G2477),2),"")</f>
        <v/>
      </c>
      <c r="I2477" s="127" t="str">
        <f t="shared" ref="I2477:I2540" si="128">IF(ISNUMBER(E2477),ROUND(H2477*D2477,2),"")</f>
        <v/>
      </c>
    </row>
    <row r="2478" spans="1:9" hidden="1" x14ac:dyDescent="0.35">
      <c r="A2478" s="160" t="s">
        <v>5189</v>
      </c>
      <c r="B2478" s="108" t="s">
        <v>3966</v>
      </c>
      <c r="C2478" s="109" t="s">
        <v>16</v>
      </c>
      <c r="D2478" s="109">
        <v>0</v>
      </c>
      <c r="E2478" s="126" t="s">
        <v>402</v>
      </c>
      <c r="F2478" s="127" t="str">
        <f t="shared" si="126"/>
        <v/>
      </c>
      <c r="G2478" s="128" t="e">
        <f>IF(A2478&lt;&gt;"",IF(AND(#REF!="Padrão",$H$4=#REF!),BDI!$B$17,IF(AND(#REF!="Padrão",$H$4=#REF!),BDI!#REF!,IF(AND(#REF!="Diferenciado",$H$4=#REF!),BDI!$E$17,IF(AND(#REF!="Diferenciado",$H$4=#REF!),BDI!#REF!,IF(#REF!="ZERO",0))))),"")</f>
        <v>#REF!</v>
      </c>
      <c r="H2478" s="129" t="str">
        <f t="shared" si="127"/>
        <v/>
      </c>
      <c r="I2478" s="127" t="str">
        <f t="shared" si="128"/>
        <v/>
      </c>
    </row>
    <row r="2479" spans="1:9" hidden="1" x14ac:dyDescent="0.35">
      <c r="A2479" s="160" t="s">
        <v>5190</v>
      </c>
      <c r="B2479" s="108" t="s">
        <v>3967</v>
      </c>
      <c r="C2479" s="109" t="s">
        <v>16</v>
      </c>
      <c r="D2479" s="109">
        <v>0</v>
      </c>
      <c r="E2479" s="126" t="s">
        <v>402</v>
      </c>
      <c r="F2479" s="127" t="str">
        <f t="shared" si="126"/>
        <v/>
      </c>
      <c r="G2479" s="128" t="e">
        <f>IF(A2479&lt;&gt;"",IF(AND(#REF!="Padrão",$H$4=#REF!),BDI!$B$17,IF(AND(#REF!="Padrão",$H$4=#REF!),BDI!#REF!,IF(AND(#REF!="Diferenciado",$H$4=#REF!),BDI!$E$17,IF(AND(#REF!="Diferenciado",$H$4=#REF!),BDI!#REF!,IF(#REF!="ZERO",0))))),"")</f>
        <v>#REF!</v>
      </c>
      <c r="H2479" s="129" t="str">
        <f t="shared" si="127"/>
        <v/>
      </c>
      <c r="I2479" s="127" t="str">
        <f t="shared" si="128"/>
        <v/>
      </c>
    </row>
    <row r="2480" spans="1:9" hidden="1" x14ac:dyDescent="0.35">
      <c r="A2480" s="160" t="s">
        <v>5191</v>
      </c>
      <c r="B2480" s="108" t="s">
        <v>3968</v>
      </c>
      <c r="C2480" s="109" t="s">
        <v>16</v>
      </c>
      <c r="D2480" s="109">
        <v>0</v>
      </c>
      <c r="E2480" s="126" t="s">
        <v>402</v>
      </c>
      <c r="F2480" s="127" t="str">
        <f t="shared" si="126"/>
        <v/>
      </c>
      <c r="G2480" s="128" t="e">
        <f>IF(A2480&lt;&gt;"",IF(AND(#REF!="Padrão",$H$4=#REF!),BDI!$B$17,IF(AND(#REF!="Padrão",$H$4=#REF!),BDI!#REF!,IF(AND(#REF!="Diferenciado",$H$4=#REF!),BDI!$E$17,IF(AND(#REF!="Diferenciado",$H$4=#REF!),BDI!#REF!,IF(#REF!="ZERO",0))))),"")</f>
        <v>#REF!</v>
      </c>
      <c r="H2480" s="129" t="str">
        <f t="shared" si="127"/>
        <v/>
      </c>
      <c r="I2480" s="127" t="str">
        <f t="shared" si="128"/>
        <v/>
      </c>
    </row>
    <row r="2481" spans="1:9" hidden="1" x14ac:dyDescent="0.35">
      <c r="A2481" s="160" t="s">
        <v>5192</v>
      </c>
      <c r="B2481" s="108" t="s">
        <v>3969</v>
      </c>
      <c r="C2481" s="109" t="s">
        <v>16</v>
      </c>
      <c r="D2481" s="109">
        <v>0</v>
      </c>
      <c r="E2481" s="126" t="s">
        <v>402</v>
      </c>
      <c r="F2481" s="127" t="str">
        <f t="shared" si="126"/>
        <v/>
      </c>
      <c r="G2481" s="128" t="e">
        <f>IF(A2481&lt;&gt;"",IF(AND(#REF!="Padrão",$H$4=#REF!),BDI!$B$17,IF(AND(#REF!="Padrão",$H$4=#REF!),BDI!#REF!,IF(AND(#REF!="Diferenciado",$H$4=#REF!),BDI!$E$17,IF(AND(#REF!="Diferenciado",$H$4=#REF!),BDI!#REF!,IF(#REF!="ZERO",0))))),"")</f>
        <v>#REF!</v>
      </c>
      <c r="H2481" s="129" t="str">
        <f t="shared" si="127"/>
        <v/>
      </c>
      <c r="I2481" s="127" t="str">
        <f t="shared" si="128"/>
        <v/>
      </c>
    </row>
    <row r="2482" spans="1:9" hidden="1" x14ac:dyDescent="0.35">
      <c r="A2482" s="160" t="s">
        <v>5193</v>
      </c>
      <c r="B2482" s="108" t="s">
        <v>3970</v>
      </c>
      <c r="C2482" s="109" t="s">
        <v>16</v>
      </c>
      <c r="D2482" s="109">
        <v>0</v>
      </c>
      <c r="E2482" s="126" t="s">
        <v>402</v>
      </c>
      <c r="F2482" s="127" t="str">
        <f t="shared" si="126"/>
        <v/>
      </c>
      <c r="G2482" s="128" t="e">
        <f>IF(A2482&lt;&gt;"",IF(AND(#REF!="Padrão",$H$4=#REF!),BDI!$B$17,IF(AND(#REF!="Padrão",$H$4=#REF!),BDI!#REF!,IF(AND(#REF!="Diferenciado",$H$4=#REF!),BDI!$E$17,IF(AND(#REF!="Diferenciado",$H$4=#REF!),BDI!#REF!,IF(#REF!="ZERO",0))))),"")</f>
        <v>#REF!</v>
      </c>
      <c r="H2482" s="129" t="str">
        <f t="shared" si="127"/>
        <v/>
      </c>
      <c r="I2482" s="127" t="str">
        <f t="shared" si="128"/>
        <v/>
      </c>
    </row>
    <row r="2483" spans="1:9" hidden="1" x14ac:dyDescent="0.35">
      <c r="A2483" s="160" t="s">
        <v>5194</v>
      </c>
      <c r="B2483" s="108" t="s">
        <v>3971</v>
      </c>
      <c r="C2483" s="109" t="s">
        <v>16</v>
      </c>
      <c r="D2483" s="109">
        <v>0</v>
      </c>
      <c r="E2483" s="126" t="s">
        <v>402</v>
      </c>
      <c r="F2483" s="127" t="str">
        <f t="shared" si="126"/>
        <v/>
      </c>
      <c r="G2483" s="128" t="e">
        <f>IF(A2483&lt;&gt;"",IF(AND(#REF!="Padrão",$H$4=#REF!),BDI!$B$17,IF(AND(#REF!="Padrão",$H$4=#REF!),BDI!#REF!,IF(AND(#REF!="Diferenciado",$H$4=#REF!),BDI!$E$17,IF(AND(#REF!="Diferenciado",$H$4=#REF!),BDI!#REF!,IF(#REF!="ZERO",0))))),"")</f>
        <v>#REF!</v>
      </c>
      <c r="H2483" s="129" t="str">
        <f t="shared" si="127"/>
        <v/>
      </c>
      <c r="I2483" s="127" t="str">
        <f t="shared" si="128"/>
        <v/>
      </c>
    </row>
    <row r="2484" spans="1:9" hidden="1" x14ac:dyDescent="0.35">
      <c r="A2484" s="160" t="s">
        <v>5195</v>
      </c>
      <c r="B2484" s="108" t="s">
        <v>3972</v>
      </c>
      <c r="C2484" s="109" t="s">
        <v>16</v>
      </c>
      <c r="D2484" s="109">
        <v>0</v>
      </c>
      <c r="E2484" s="126" t="s">
        <v>402</v>
      </c>
      <c r="F2484" s="127" t="str">
        <f t="shared" si="126"/>
        <v/>
      </c>
      <c r="G2484" s="128" t="e">
        <f>IF(A2484&lt;&gt;"",IF(AND(#REF!="Padrão",$H$4=#REF!),BDI!$B$17,IF(AND(#REF!="Padrão",$H$4=#REF!),BDI!#REF!,IF(AND(#REF!="Diferenciado",$H$4=#REF!),BDI!$E$17,IF(AND(#REF!="Diferenciado",$H$4=#REF!),BDI!#REF!,IF(#REF!="ZERO",0))))),"")</f>
        <v>#REF!</v>
      </c>
      <c r="H2484" s="129" t="str">
        <f t="shared" si="127"/>
        <v/>
      </c>
      <c r="I2484" s="127" t="str">
        <f t="shared" si="128"/>
        <v/>
      </c>
    </row>
    <row r="2485" spans="1:9" hidden="1" x14ac:dyDescent="0.35">
      <c r="A2485" s="160" t="s">
        <v>5196</v>
      </c>
      <c r="B2485" s="108" t="s">
        <v>3973</v>
      </c>
      <c r="C2485" s="109" t="s">
        <v>16</v>
      </c>
      <c r="D2485" s="109">
        <v>0</v>
      </c>
      <c r="E2485" s="126" t="s">
        <v>402</v>
      </c>
      <c r="F2485" s="127" t="str">
        <f t="shared" si="126"/>
        <v/>
      </c>
      <c r="G2485" s="128" t="e">
        <f>IF(A2485&lt;&gt;"",IF(AND(#REF!="Padrão",$H$4=#REF!),BDI!$B$17,IF(AND(#REF!="Padrão",$H$4=#REF!),BDI!#REF!,IF(AND(#REF!="Diferenciado",$H$4=#REF!),BDI!$E$17,IF(AND(#REF!="Diferenciado",$H$4=#REF!),BDI!#REF!,IF(#REF!="ZERO",0))))),"")</f>
        <v>#REF!</v>
      </c>
      <c r="H2485" s="129" t="str">
        <f t="shared" si="127"/>
        <v/>
      </c>
      <c r="I2485" s="127" t="str">
        <f t="shared" si="128"/>
        <v/>
      </c>
    </row>
    <row r="2486" spans="1:9" hidden="1" x14ac:dyDescent="0.35">
      <c r="A2486" s="160" t="s">
        <v>5197</v>
      </c>
      <c r="B2486" s="108" t="s">
        <v>3974</v>
      </c>
      <c r="C2486" s="109" t="s">
        <v>16</v>
      </c>
      <c r="D2486" s="109">
        <v>0</v>
      </c>
      <c r="E2486" s="126" t="s">
        <v>402</v>
      </c>
      <c r="F2486" s="127" t="str">
        <f t="shared" si="126"/>
        <v/>
      </c>
      <c r="G2486" s="128" t="e">
        <f>IF(A2486&lt;&gt;"",IF(AND(#REF!="Padrão",$H$4=#REF!),BDI!$B$17,IF(AND(#REF!="Padrão",$H$4=#REF!),BDI!#REF!,IF(AND(#REF!="Diferenciado",$H$4=#REF!),BDI!$E$17,IF(AND(#REF!="Diferenciado",$H$4=#REF!),BDI!#REF!,IF(#REF!="ZERO",0))))),"")</f>
        <v>#REF!</v>
      </c>
      <c r="H2486" s="129" t="str">
        <f t="shared" si="127"/>
        <v/>
      </c>
      <c r="I2486" s="127" t="str">
        <f t="shared" si="128"/>
        <v/>
      </c>
    </row>
    <row r="2487" spans="1:9" hidden="1" x14ac:dyDescent="0.35">
      <c r="A2487" s="160" t="s">
        <v>5198</v>
      </c>
      <c r="B2487" s="108" t="s">
        <v>3975</v>
      </c>
      <c r="C2487" s="109" t="s">
        <v>16</v>
      </c>
      <c r="D2487" s="109">
        <v>0</v>
      </c>
      <c r="E2487" s="126" t="s">
        <v>402</v>
      </c>
      <c r="F2487" s="127" t="str">
        <f t="shared" si="126"/>
        <v/>
      </c>
      <c r="G2487" s="128" t="e">
        <f>IF(A2487&lt;&gt;"",IF(AND(#REF!="Padrão",$H$4=#REF!),BDI!$B$17,IF(AND(#REF!="Padrão",$H$4=#REF!),BDI!#REF!,IF(AND(#REF!="Diferenciado",$H$4=#REF!),BDI!$E$17,IF(AND(#REF!="Diferenciado",$H$4=#REF!),BDI!#REF!,IF(#REF!="ZERO",0))))),"")</f>
        <v>#REF!</v>
      </c>
      <c r="H2487" s="129" t="str">
        <f t="shared" si="127"/>
        <v/>
      </c>
      <c r="I2487" s="127" t="str">
        <f t="shared" si="128"/>
        <v/>
      </c>
    </row>
    <row r="2488" spans="1:9" hidden="1" x14ac:dyDescent="0.35">
      <c r="A2488" s="160" t="s">
        <v>5199</v>
      </c>
      <c r="B2488" s="108" t="s">
        <v>3976</v>
      </c>
      <c r="C2488" s="109" t="s">
        <v>16</v>
      </c>
      <c r="D2488" s="109">
        <v>0</v>
      </c>
      <c r="E2488" s="126" t="s">
        <v>402</v>
      </c>
      <c r="F2488" s="127" t="str">
        <f t="shared" si="126"/>
        <v/>
      </c>
      <c r="G2488" s="128" t="e">
        <f>IF(A2488&lt;&gt;"",IF(AND(#REF!="Padrão",$H$4=#REF!),BDI!$B$17,IF(AND(#REF!="Padrão",$H$4=#REF!),BDI!#REF!,IF(AND(#REF!="Diferenciado",$H$4=#REF!),BDI!$E$17,IF(AND(#REF!="Diferenciado",$H$4=#REF!),BDI!#REF!,IF(#REF!="ZERO",0))))),"")</f>
        <v>#REF!</v>
      </c>
      <c r="H2488" s="129" t="str">
        <f t="shared" si="127"/>
        <v/>
      </c>
      <c r="I2488" s="127" t="str">
        <f t="shared" si="128"/>
        <v/>
      </c>
    </row>
    <row r="2489" spans="1:9" hidden="1" x14ac:dyDescent="0.35">
      <c r="A2489" s="160" t="s">
        <v>5200</v>
      </c>
      <c r="B2489" s="108" t="s">
        <v>3977</v>
      </c>
      <c r="C2489" s="109" t="s">
        <v>16</v>
      </c>
      <c r="D2489" s="109">
        <v>0</v>
      </c>
      <c r="E2489" s="126" t="s">
        <v>402</v>
      </c>
      <c r="F2489" s="127" t="str">
        <f t="shared" si="126"/>
        <v/>
      </c>
      <c r="G2489" s="128" t="e">
        <f>IF(A2489&lt;&gt;"",IF(AND(#REF!="Padrão",$H$4=#REF!),BDI!$B$17,IF(AND(#REF!="Padrão",$H$4=#REF!),BDI!#REF!,IF(AND(#REF!="Diferenciado",$H$4=#REF!),BDI!$E$17,IF(AND(#REF!="Diferenciado",$H$4=#REF!),BDI!#REF!,IF(#REF!="ZERO",0))))),"")</f>
        <v>#REF!</v>
      </c>
      <c r="H2489" s="129" t="str">
        <f t="shared" si="127"/>
        <v/>
      </c>
      <c r="I2489" s="127" t="str">
        <f t="shared" si="128"/>
        <v/>
      </c>
    </row>
    <row r="2490" spans="1:9" hidden="1" x14ac:dyDescent="0.35">
      <c r="A2490" s="160" t="s">
        <v>5201</v>
      </c>
      <c r="B2490" s="108" t="s">
        <v>3978</v>
      </c>
      <c r="C2490" s="109" t="s">
        <v>16</v>
      </c>
      <c r="D2490" s="109">
        <v>0</v>
      </c>
      <c r="E2490" s="126" t="s">
        <v>402</v>
      </c>
      <c r="F2490" s="127" t="str">
        <f t="shared" si="126"/>
        <v/>
      </c>
      <c r="G2490" s="128" t="e">
        <f>IF(A2490&lt;&gt;"",IF(AND(#REF!="Padrão",$H$4=#REF!),BDI!$B$17,IF(AND(#REF!="Padrão",$H$4=#REF!),BDI!#REF!,IF(AND(#REF!="Diferenciado",$H$4=#REF!),BDI!$E$17,IF(AND(#REF!="Diferenciado",$H$4=#REF!),BDI!#REF!,IF(#REF!="ZERO",0))))),"")</f>
        <v>#REF!</v>
      </c>
      <c r="H2490" s="129" t="str">
        <f t="shared" si="127"/>
        <v/>
      </c>
      <c r="I2490" s="127" t="str">
        <f t="shared" si="128"/>
        <v/>
      </c>
    </row>
    <row r="2491" spans="1:9" hidden="1" x14ac:dyDescent="0.35">
      <c r="A2491" s="160" t="s">
        <v>5202</v>
      </c>
      <c r="B2491" s="108" t="s">
        <v>3979</v>
      </c>
      <c r="C2491" s="109" t="s">
        <v>16</v>
      </c>
      <c r="D2491" s="109">
        <v>0</v>
      </c>
      <c r="E2491" s="126" t="s">
        <v>402</v>
      </c>
      <c r="F2491" s="127" t="str">
        <f t="shared" si="126"/>
        <v/>
      </c>
      <c r="G2491" s="128" t="e">
        <f>IF(A2491&lt;&gt;"",IF(AND(#REF!="Padrão",$H$4=#REF!),BDI!$B$17,IF(AND(#REF!="Padrão",$H$4=#REF!),BDI!#REF!,IF(AND(#REF!="Diferenciado",$H$4=#REF!),BDI!$E$17,IF(AND(#REF!="Diferenciado",$H$4=#REF!),BDI!#REF!,IF(#REF!="ZERO",0))))),"")</f>
        <v>#REF!</v>
      </c>
      <c r="H2491" s="129" t="str">
        <f t="shared" si="127"/>
        <v/>
      </c>
      <c r="I2491" s="127" t="str">
        <f t="shared" si="128"/>
        <v/>
      </c>
    </row>
    <row r="2492" spans="1:9" hidden="1" x14ac:dyDescent="0.35">
      <c r="A2492" s="160" t="s">
        <v>5203</v>
      </c>
      <c r="B2492" s="108" t="s">
        <v>3980</v>
      </c>
      <c r="C2492" s="109" t="s">
        <v>16</v>
      </c>
      <c r="D2492" s="109">
        <v>0</v>
      </c>
      <c r="E2492" s="126" t="s">
        <v>402</v>
      </c>
      <c r="F2492" s="127" t="str">
        <f t="shared" si="126"/>
        <v/>
      </c>
      <c r="G2492" s="128" t="e">
        <f>IF(A2492&lt;&gt;"",IF(AND(#REF!="Padrão",$H$4=#REF!),BDI!$B$17,IF(AND(#REF!="Padrão",$H$4=#REF!),BDI!#REF!,IF(AND(#REF!="Diferenciado",$H$4=#REF!),BDI!$E$17,IF(AND(#REF!="Diferenciado",$H$4=#REF!),BDI!#REF!,IF(#REF!="ZERO",0))))),"")</f>
        <v>#REF!</v>
      </c>
      <c r="H2492" s="129" t="str">
        <f t="shared" si="127"/>
        <v/>
      </c>
      <c r="I2492" s="127" t="str">
        <f t="shared" si="128"/>
        <v/>
      </c>
    </row>
    <row r="2493" spans="1:9" hidden="1" x14ac:dyDescent="0.35">
      <c r="A2493" s="160" t="s">
        <v>5204</v>
      </c>
      <c r="B2493" s="108" t="s">
        <v>3981</v>
      </c>
      <c r="C2493" s="109" t="s">
        <v>16</v>
      </c>
      <c r="D2493" s="109">
        <v>0</v>
      </c>
      <c r="E2493" s="126" t="s">
        <v>402</v>
      </c>
      <c r="F2493" s="127" t="str">
        <f t="shared" si="126"/>
        <v/>
      </c>
      <c r="G2493" s="128" t="e">
        <f>IF(A2493&lt;&gt;"",IF(AND(#REF!="Padrão",$H$4=#REF!),BDI!$B$17,IF(AND(#REF!="Padrão",$H$4=#REF!),BDI!#REF!,IF(AND(#REF!="Diferenciado",$H$4=#REF!),BDI!$E$17,IF(AND(#REF!="Diferenciado",$H$4=#REF!),BDI!#REF!,IF(#REF!="ZERO",0))))),"")</f>
        <v>#REF!</v>
      </c>
      <c r="H2493" s="129" t="str">
        <f t="shared" si="127"/>
        <v/>
      </c>
      <c r="I2493" s="127" t="str">
        <f t="shared" si="128"/>
        <v/>
      </c>
    </row>
    <row r="2494" spans="1:9" hidden="1" x14ac:dyDescent="0.35">
      <c r="A2494" s="160" t="s">
        <v>5205</v>
      </c>
      <c r="B2494" s="108" t="s">
        <v>3982</v>
      </c>
      <c r="C2494" s="109" t="s">
        <v>16</v>
      </c>
      <c r="D2494" s="109">
        <v>0</v>
      </c>
      <c r="E2494" s="126" t="s">
        <v>402</v>
      </c>
      <c r="F2494" s="127" t="str">
        <f t="shared" si="126"/>
        <v/>
      </c>
      <c r="G2494" s="128" t="e">
        <f>IF(A2494&lt;&gt;"",IF(AND(#REF!="Padrão",$H$4=#REF!),BDI!$B$17,IF(AND(#REF!="Padrão",$H$4=#REF!),BDI!#REF!,IF(AND(#REF!="Diferenciado",$H$4=#REF!),BDI!$E$17,IF(AND(#REF!="Diferenciado",$H$4=#REF!),BDI!#REF!,IF(#REF!="ZERO",0))))),"")</f>
        <v>#REF!</v>
      </c>
      <c r="H2494" s="129" t="str">
        <f t="shared" si="127"/>
        <v/>
      </c>
      <c r="I2494" s="127" t="str">
        <f t="shared" si="128"/>
        <v/>
      </c>
    </row>
    <row r="2495" spans="1:9" hidden="1" x14ac:dyDescent="0.35">
      <c r="A2495" s="160" t="s">
        <v>5206</v>
      </c>
      <c r="B2495" s="108" t="s">
        <v>3983</v>
      </c>
      <c r="C2495" s="109" t="s">
        <v>16</v>
      </c>
      <c r="D2495" s="109">
        <v>0</v>
      </c>
      <c r="E2495" s="126" t="s">
        <v>402</v>
      </c>
      <c r="F2495" s="127" t="str">
        <f t="shared" si="126"/>
        <v/>
      </c>
      <c r="G2495" s="128" t="e">
        <f>IF(A2495&lt;&gt;"",IF(AND(#REF!="Padrão",$H$4=#REF!),BDI!$B$17,IF(AND(#REF!="Padrão",$H$4=#REF!),BDI!#REF!,IF(AND(#REF!="Diferenciado",$H$4=#REF!),BDI!$E$17,IF(AND(#REF!="Diferenciado",$H$4=#REF!),BDI!#REF!,IF(#REF!="ZERO",0))))),"")</f>
        <v>#REF!</v>
      </c>
      <c r="H2495" s="129" t="str">
        <f t="shared" si="127"/>
        <v/>
      </c>
      <c r="I2495" s="127" t="str">
        <f t="shared" si="128"/>
        <v/>
      </c>
    </row>
    <row r="2496" spans="1:9" hidden="1" x14ac:dyDescent="0.35">
      <c r="A2496" s="160" t="s">
        <v>5207</v>
      </c>
      <c r="B2496" s="108" t="s">
        <v>3984</v>
      </c>
      <c r="C2496" s="109" t="s">
        <v>16</v>
      </c>
      <c r="D2496" s="109">
        <v>0</v>
      </c>
      <c r="E2496" s="126" t="s">
        <v>402</v>
      </c>
      <c r="F2496" s="127" t="str">
        <f t="shared" si="126"/>
        <v/>
      </c>
      <c r="G2496" s="128" t="e">
        <f>IF(A2496&lt;&gt;"",IF(AND(#REF!="Padrão",$H$4=#REF!),BDI!$B$17,IF(AND(#REF!="Padrão",$H$4=#REF!),BDI!#REF!,IF(AND(#REF!="Diferenciado",$H$4=#REF!),BDI!$E$17,IF(AND(#REF!="Diferenciado",$H$4=#REF!),BDI!#REF!,IF(#REF!="ZERO",0))))),"")</f>
        <v>#REF!</v>
      </c>
      <c r="H2496" s="129" t="str">
        <f t="shared" si="127"/>
        <v/>
      </c>
      <c r="I2496" s="127" t="str">
        <f t="shared" si="128"/>
        <v/>
      </c>
    </row>
    <row r="2497" spans="1:9" hidden="1" x14ac:dyDescent="0.35">
      <c r="A2497" s="160" t="s">
        <v>5208</v>
      </c>
      <c r="B2497" s="108" t="s">
        <v>3985</v>
      </c>
      <c r="C2497" s="109" t="s">
        <v>16</v>
      </c>
      <c r="D2497" s="109">
        <v>0</v>
      </c>
      <c r="E2497" s="126" t="s">
        <v>402</v>
      </c>
      <c r="F2497" s="127" t="str">
        <f t="shared" si="126"/>
        <v/>
      </c>
      <c r="G2497" s="128" t="e">
        <f>IF(A2497&lt;&gt;"",IF(AND(#REF!="Padrão",$H$4=#REF!),BDI!$B$17,IF(AND(#REF!="Padrão",$H$4=#REF!),BDI!#REF!,IF(AND(#REF!="Diferenciado",$H$4=#REF!),BDI!$E$17,IF(AND(#REF!="Diferenciado",$H$4=#REF!),BDI!#REF!,IF(#REF!="ZERO",0))))),"")</f>
        <v>#REF!</v>
      </c>
      <c r="H2497" s="129" t="str">
        <f t="shared" si="127"/>
        <v/>
      </c>
      <c r="I2497" s="127" t="str">
        <f t="shared" si="128"/>
        <v/>
      </c>
    </row>
    <row r="2498" spans="1:9" hidden="1" x14ac:dyDescent="0.35">
      <c r="A2498" s="160" t="s">
        <v>5209</v>
      </c>
      <c r="B2498" s="108" t="s">
        <v>3986</v>
      </c>
      <c r="C2498" s="109" t="s">
        <v>16</v>
      </c>
      <c r="D2498" s="109">
        <v>0</v>
      </c>
      <c r="E2498" s="126" t="s">
        <v>402</v>
      </c>
      <c r="F2498" s="127" t="str">
        <f t="shared" si="126"/>
        <v/>
      </c>
      <c r="G2498" s="128" t="e">
        <f>IF(A2498&lt;&gt;"",IF(AND(#REF!="Padrão",$H$4=#REF!),BDI!$B$17,IF(AND(#REF!="Padrão",$H$4=#REF!),BDI!#REF!,IF(AND(#REF!="Diferenciado",$H$4=#REF!),BDI!$E$17,IF(AND(#REF!="Diferenciado",$H$4=#REF!),BDI!#REF!,IF(#REF!="ZERO",0))))),"")</f>
        <v>#REF!</v>
      </c>
      <c r="H2498" s="129" t="str">
        <f t="shared" si="127"/>
        <v/>
      </c>
      <c r="I2498" s="127" t="str">
        <f t="shared" si="128"/>
        <v/>
      </c>
    </row>
    <row r="2499" spans="1:9" hidden="1" x14ac:dyDescent="0.35">
      <c r="A2499" s="160" t="s">
        <v>5210</v>
      </c>
      <c r="B2499" s="108" t="s">
        <v>3987</v>
      </c>
      <c r="C2499" s="109" t="s">
        <v>16</v>
      </c>
      <c r="D2499" s="109">
        <v>0</v>
      </c>
      <c r="E2499" s="126" t="s">
        <v>402</v>
      </c>
      <c r="F2499" s="127" t="str">
        <f t="shared" si="126"/>
        <v/>
      </c>
      <c r="G2499" s="128" t="e">
        <f>IF(A2499&lt;&gt;"",IF(AND(#REF!="Padrão",$H$4=#REF!),BDI!$B$17,IF(AND(#REF!="Padrão",$H$4=#REF!),BDI!#REF!,IF(AND(#REF!="Diferenciado",$H$4=#REF!),BDI!$E$17,IF(AND(#REF!="Diferenciado",$H$4=#REF!),BDI!#REF!,IF(#REF!="ZERO",0))))),"")</f>
        <v>#REF!</v>
      </c>
      <c r="H2499" s="129" t="str">
        <f t="shared" si="127"/>
        <v/>
      </c>
      <c r="I2499" s="127" t="str">
        <f t="shared" si="128"/>
        <v/>
      </c>
    </row>
    <row r="2500" spans="1:9" hidden="1" x14ac:dyDescent="0.35">
      <c r="A2500" s="160" t="s">
        <v>5211</v>
      </c>
      <c r="B2500" s="108" t="s">
        <v>3988</v>
      </c>
      <c r="C2500" s="109" t="s">
        <v>16</v>
      </c>
      <c r="D2500" s="109">
        <v>0</v>
      </c>
      <c r="E2500" s="126" t="s">
        <v>402</v>
      </c>
      <c r="F2500" s="127" t="str">
        <f t="shared" si="126"/>
        <v/>
      </c>
      <c r="G2500" s="128" t="e">
        <f>IF(A2500&lt;&gt;"",IF(AND(#REF!="Padrão",$H$4=#REF!),BDI!$B$17,IF(AND(#REF!="Padrão",$H$4=#REF!),BDI!#REF!,IF(AND(#REF!="Diferenciado",$H$4=#REF!),BDI!$E$17,IF(AND(#REF!="Diferenciado",$H$4=#REF!),BDI!#REF!,IF(#REF!="ZERO",0))))),"")</f>
        <v>#REF!</v>
      </c>
      <c r="H2500" s="129" t="str">
        <f t="shared" si="127"/>
        <v/>
      </c>
      <c r="I2500" s="127" t="str">
        <f t="shared" si="128"/>
        <v/>
      </c>
    </row>
    <row r="2501" spans="1:9" hidden="1" x14ac:dyDescent="0.35">
      <c r="A2501" s="160" t="s">
        <v>5212</v>
      </c>
      <c r="B2501" s="108" t="s">
        <v>7799</v>
      </c>
      <c r="C2501" s="109" t="s">
        <v>16</v>
      </c>
      <c r="D2501" s="109">
        <v>0</v>
      </c>
      <c r="E2501" s="126" t="s">
        <v>402</v>
      </c>
      <c r="F2501" s="127" t="str">
        <f t="shared" si="126"/>
        <v/>
      </c>
      <c r="G2501" s="128" t="e">
        <f>IF(A2501&lt;&gt;"",IF(AND(#REF!="Padrão",$H$4=#REF!),BDI!$B$17,IF(AND(#REF!="Padrão",$H$4=#REF!),BDI!#REF!,IF(AND(#REF!="Diferenciado",$H$4=#REF!),BDI!$E$17,IF(AND(#REF!="Diferenciado",$H$4=#REF!),BDI!#REF!,IF(#REF!="ZERO",0))))),"")</f>
        <v>#REF!</v>
      </c>
      <c r="H2501" s="129" t="str">
        <f t="shared" si="127"/>
        <v/>
      </c>
      <c r="I2501" s="127" t="str">
        <f t="shared" si="128"/>
        <v/>
      </c>
    </row>
    <row r="2502" spans="1:9" hidden="1" x14ac:dyDescent="0.35">
      <c r="A2502" s="160" t="s">
        <v>5213</v>
      </c>
      <c r="B2502" s="108" t="s">
        <v>7800</v>
      </c>
      <c r="C2502" s="109" t="s">
        <v>16</v>
      </c>
      <c r="D2502" s="109">
        <v>0</v>
      </c>
      <c r="E2502" s="126" t="s">
        <v>402</v>
      </c>
      <c r="F2502" s="127" t="str">
        <f t="shared" si="126"/>
        <v/>
      </c>
      <c r="G2502" s="128" t="e">
        <f>IF(A2502&lt;&gt;"",IF(AND(#REF!="Padrão",$H$4=#REF!),BDI!$B$17,IF(AND(#REF!="Padrão",$H$4=#REF!),BDI!#REF!,IF(AND(#REF!="Diferenciado",$H$4=#REF!),BDI!$E$17,IF(AND(#REF!="Diferenciado",$H$4=#REF!),BDI!#REF!,IF(#REF!="ZERO",0))))),"")</f>
        <v>#REF!</v>
      </c>
      <c r="H2502" s="129" t="str">
        <f t="shared" si="127"/>
        <v/>
      </c>
      <c r="I2502" s="127" t="str">
        <f t="shared" si="128"/>
        <v/>
      </c>
    </row>
    <row r="2503" spans="1:9" hidden="1" x14ac:dyDescent="0.35">
      <c r="A2503" s="160" t="s">
        <v>5214</v>
      </c>
      <c r="B2503" s="108" t="s">
        <v>7801</v>
      </c>
      <c r="C2503" s="109" t="s">
        <v>16</v>
      </c>
      <c r="D2503" s="109">
        <v>0</v>
      </c>
      <c r="E2503" s="126" t="s">
        <v>402</v>
      </c>
      <c r="F2503" s="127" t="str">
        <f t="shared" si="126"/>
        <v/>
      </c>
      <c r="G2503" s="128" t="e">
        <f>IF(A2503&lt;&gt;"",IF(AND(#REF!="Padrão",$H$4=#REF!),BDI!$B$17,IF(AND(#REF!="Padrão",$H$4=#REF!),BDI!#REF!,IF(AND(#REF!="Diferenciado",$H$4=#REF!),BDI!$E$17,IF(AND(#REF!="Diferenciado",$H$4=#REF!),BDI!#REF!,IF(#REF!="ZERO",0))))),"")</f>
        <v>#REF!</v>
      </c>
      <c r="H2503" s="129" t="str">
        <f t="shared" si="127"/>
        <v/>
      </c>
      <c r="I2503" s="127" t="str">
        <f t="shared" si="128"/>
        <v/>
      </c>
    </row>
    <row r="2504" spans="1:9" hidden="1" x14ac:dyDescent="0.35">
      <c r="A2504" s="160" t="s">
        <v>5215</v>
      </c>
      <c r="B2504" s="108" t="s">
        <v>3989</v>
      </c>
      <c r="C2504" s="109" t="s">
        <v>16</v>
      </c>
      <c r="D2504" s="109">
        <v>0</v>
      </c>
      <c r="E2504" s="126">
        <f ca="1">OFFSET(INDEX(Composições!A:J,MATCH(Orçamentária!A2504,Composições!A:A,0),8),2,0)</f>
        <v>0</v>
      </c>
      <c r="F2504" s="127">
        <f t="shared" ca="1" si="126"/>
        <v>0</v>
      </c>
      <c r="G2504" s="128" t="e">
        <f>IF(A2504&lt;&gt;"",IF(AND(#REF!="Padrão",$H$4=#REF!),BDI!$B$17,IF(AND(#REF!="Padrão",$H$4=#REF!),BDI!#REF!,IF(AND(#REF!="Diferenciado",$H$4=#REF!),BDI!$E$17,IF(AND(#REF!="Diferenciado",$H$4=#REF!),BDI!#REF!,IF(#REF!="ZERO",0))))),"")</f>
        <v>#REF!</v>
      </c>
      <c r="H2504" s="129" t="e">
        <f t="shared" ca="1" si="127"/>
        <v>#REF!</v>
      </c>
      <c r="I2504" s="127" t="e">
        <f t="shared" ca="1" si="128"/>
        <v>#REF!</v>
      </c>
    </row>
    <row r="2505" spans="1:9" hidden="1" x14ac:dyDescent="0.35">
      <c r="A2505" s="160" t="s">
        <v>5216</v>
      </c>
      <c r="B2505" s="108" t="s">
        <v>3990</v>
      </c>
      <c r="C2505" s="109" t="s">
        <v>16</v>
      </c>
      <c r="D2505" s="109">
        <v>0</v>
      </c>
      <c r="E2505" s="126" t="s">
        <v>402</v>
      </c>
      <c r="F2505" s="127" t="str">
        <f t="shared" si="126"/>
        <v/>
      </c>
      <c r="G2505" s="128" t="e">
        <f>IF(A2505&lt;&gt;"",IF(AND(#REF!="Padrão",$H$4=#REF!),BDI!$B$17,IF(AND(#REF!="Padrão",$H$4=#REF!),BDI!#REF!,IF(AND(#REF!="Diferenciado",$H$4=#REF!),BDI!$E$17,IF(AND(#REF!="Diferenciado",$H$4=#REF!),BDI!#REF!,IF(#REF!="ZERO",0))))),"")</f>
        <v>#REF!</v>
      </c>
      <c r="H2505" s="129" t="str">
        <f t="shared" si="127"/>
        <v/>
      </c>
      <c r="I2505" s="127" t="str">
        <f t="shared" si="128"/>
        <v/>
      </c>
    </row>
    <row r="2506" spans="1:9" hidden="1" x14ac:dyDescent="0.35">
      <c r="A2506" s="160" t="s">
        <v>5217</v>
      </c>
      <c r="B2506" s="108" t="s">
        <v>3991</v>
      </c>
      <c r="C2506" s="109" t="s">
        <v>16</v>
      </c>
      <c r="D2506" s="109">
        <v>0</v>
      </c>
      <c r="E2506" s="126" t="s">
        <v>402</v>
      </c>
      <c r="F2506" s="127" t="str">
        <f t="shared" si="126"/>
        <v/>
      </c>
      <c r="G2506" s="128" t="e">
        <f>IF(A2506&lt;&gt;"",IF(AND(#REF!="Padrão",$H$4=#REF!),BDI!$B$17,IF(AND(#REF!="Padrão",$H$4=#REF!),BDI!#REF!,IF(AND(#REF!="Diferenciado",$H$4=#REF!),BDI!$E$17,IF(AND(#REF!="Diferenciado",$H$4=#REF!),BDI!#REF!,IF(#REF!="ZERO",0))))),"")</f>
        <v>#REF!</v>
      </c>
      <c r="H2506" s="129" t="str">
        <f t="shared" si="127"/>
        <v/>
      </c>
      <c r="I2506" s="127" t="str">
        <f t="shared" si="128"/>
        <v/>
      </c>
    </row>
    <row r="2507" spans="1:9" hidden="1" x14ac:dyDescent="0.35">
      <c r="A2507" s="160" t="s">
        <v>5218</v>
      </c>
      <c r="B2507" s="108" t="s">
        <v>3992</v>
      </c>
      <c r="C2507" s="109" t="s">
        <v>16</v>
      </c>
      <c r="D2507" s="109">
        <v>0</v>
      </c>
      <c r="E2507" s="126" t="s">
        <v>402</v>
      </c>
      <c r="F2507" s="127" t="str">
        <f t="shared" si="126"/>
        <v/>
      </c>
      <c r="G2507" s="128" t="e">
        <f>IF(A2507&lt;&gt;"",IF(AND(#REF!="Padrão",$H$4=#REF!),BDI!$B$17,IF(AND(#REF!="Padrão",$H$4=#REF!),BDI!#REF!,IF(AND(#REF!="Diferenciado",$H$4=#REF!),BDI!$E$17,IF(AND(#REF!="Diferenciado",$H$4=#REF!),BDI!#REF!,IF(#REF!="ZERO",0))))),"")</f>
        <v>#REF!</v>
      </c>
      <c r="H2507" s="129" t="str">
        <f t="shared" si="127"/>
        <v/>
      </c>
      <c r="I2507" s="127" t="str">
        <f t="shared" si="128"/>
        <v/>
      </c>
    </row>
    <row r="2508" spans="1:9" hidden="1" x14ac:dyDescent="0.35">
      <c r="A2508" s="160" t="s">
        <v>5219</v>
      </c>
      <c r="B2508" s="108" t="s">
        <v>3993</v>
      </c>
      <c r="C2508" s="109" t="s">
        <v>16</v>
      </c>
      <c r="D2508" s="109">
        <v>0</v>
      </c>
      <c r="E2508" s="126" t="s">
        <v>402</v>
      </c>
      <c r="F2508" s="127" t="str">
        <f t="shared" si="126"/>
        <v/>
      </c>
      <c r="G2508" s="128" t="e">
        <f>IF(A2508&lt;&gt;"",IF(AND(#REF!="Padrão",$H$4=#REF!),BDI!$B$17,IF(AND(#REF!="Padrão",$H$4=#REF!),BDI!#REF!,IF(AND(#REF!="Diferenciado",$H$4=#REF!),BDI!$E$17,IF(AND(#REF!="Diferenciado",$H$4=#REF!),BDI!#REF!,IF(#REF!="ZERO",0))))),"")</f>
        <v>#REF!</v>
      </c>
      <c r="H2508" s="129" t="str">
        <f t="shared" si="127"/>
        <v/>
      </c>
      <c r="I2508" s="127" t="str">
        <f t="shared" si="128"/>
        <v/>
      </c>
    </row>
    <row r="2509" spans="1:9" hidden="1" x14ac:dyDescent="0.35">
      <c r="A2509" s="160" t="s">
        <v>5220</v>
      </c>
      <c r="B2509" s="108" t="s">
        <v>3994</v>
      </c>
      <c r="C2509" s="109" t="s">
        <v>16</v>
      </c>
      <c r="D2509" s="109">
        <v>0</v>
      </c>
      <c r="E2509" s="126" t="s">
        <v>402</v>
      </c>
      <c r="F2509" s="127" t="str">
        <f t="shared" si="126"/>
        <v/>
      </c>
      <c r="G2509" s="128" t="e">
        <f>IF(A2509&lt;&gt;"",IF(AND(#REF!="Padrão",$H$4=#REF!),BDI!$B$17,IF(AND(#REF!="Padrão",$H$4=#REF!),BDI!#REF!,IF(AND(#REF!="Diferenciado",$H$4=#REF!),BDI!$E$17,IF(AND(#REF!="Diferenciado",$H$4=#REF!),BDI!#REF!,IF(#REF!="ZERO",0))))),"")</f>
        <v>#REF!</v>
      </c>
      <c r="H2509" s="129" t="str">
        <f t="shared" si="127"/>
        <v/>
      </c>
      <c r="I2509" s="127" t="str">
        <f t="shared" si="128"/>
        <v/>
      </c>
    </row>
    <row r="2510" spans="1:9" hidden="1" x14ac:dyDescent="0.35">
      <c r="A2510" s="160" t="s">
        <v>5221</v>
      </c>
      <c r="B2510" s="108" t="s">
        <v>3995</v>
      </c>
      <c r="C2510" s="109" t="s">
        <v>16</v>
      </c>
      <c r="D2510" s="109">
        <v>0</v>
      </c>
      <c r="E2510" s="126" t="s">
        <v>402</v>
      </c>
      <c r="F2510" s="127" t="str">
        <f t="shared" si="126"/>
        <v/>
      </c>
      <c r="G2510" s="128" t="e">
        <f>IF(A2510&lt;&gt;"",IF(AND(#REF!="Padrão",$H$4=#REF!),BDI!$B$17,IF(AND(#REF!="Padrão",$H$4=#REF!),BDI!#REF!,IF(AND(#REF!="Diferenciado",$H$4=#REF!),BDI!$E$17,IF(AND(#REF!="Diferenciado",$H$4=#REF!),BDI!#REF!,IF(#REF!="ZERO",0))))),"")</f>
        <v>#REF!</v>
      </c>
      <c r="H2510" s="129" t="str">
        <f t="shared" si="127"/>
        <v/>
      </c>
      <c r="I2510" s="127" t="str">
        <f t="shared" si="128"/>
        <v/>
      </c>
    </row>
    <row r="2511" spans="1:9" hidden="1" x14ac:dyDescent="0.35">
      <c r="A2511" s="160" t="s">
        <v>5222</v>
      </c>
      <c r="B2511" s="108" t="s">
        <v>3996</v>
      </c>
      <c r="C2511" s="109" t="s">
        <v>16</v>
      </c>
      <c r="D2511" s="109">
        <v>0</v>
      </c>
      <c r="E2511" s="126" t="s">
        <v>402</v>
      </c>
      <c r="F2511" s="127" t="str">
        <f t="shared" si="126"/>
        <v/>
      </c>
      <c r="G2511" s="128" t="e">
        <f>IF(A2511&lt;&gt;"",IF(AND(#REF!="Padrão",$H$4=#REF!),BDI!$B$17,IF(AND(#REF!="Padrão",$H$4=#REF!),BDI!#REF!,IF(AND(#REF!="Diferenciado",$H$4=#REF!),BDI!$E$17,IF(AND(#REF!="Diferenciado",$H$4=#REF!),BDI!#REF!,IF(#REF!="ZERO",0))))),"")</f>
        <v>#REF!</v>
      </c>
      <c r="H2511" s="129" t="str">
        <f t="shared" si="127"/>
        <v/>
      </c>
      <c r="I2511" s="127" t="str">
        <f t="shared" si="128"/>
        <v/>
      </c>
    </row>
    <row r="2512" spans="1:9" hidden="1" x14ac:dyDescent="0.35">
      <c r="A2512" s="160" t="s">
        <v>5223</v>
      </c>
      <c r="B2512" s="108" t="s">
        <v>3997</v>
      </c>
      <c r="C2512" s="109" t="s">
        <v>16</v>
      </c>
      <c r="D2512" s="109">
        <v>0</v>
      </c>
      <c r="E2512" s="126" t="s">
        <v>402</v>
      </c>
      <c r="F2512" s="127" t="str">
        <f t="shared" si="126"/>
        <v/>
      </c>
      <c r="G2512" s="128" t="e">
        <f>IF(A2512&lt;&gt;"",IF(AND(#REF!="Padrão",$H$4=#REF!),BDI!$B$17,IF(AND(#REF!="Padrão",$H$4=#REF!),BDI!#REF!,IF(AND(#REF!="Diferenciado",$H$4=#REF!),BDI!$E$17,IF(AND(#REF!="Diferenciado",$H$4=#REF!),BDI!#REF!,IF(#REF!="ZERO",0))))),"")</f>
        <v>#REF!</v>
      </c>
      <c r="H2512" s="129" t="str">
        <f t="shared" si="127"/>
        <v/>
      </c>
      <c r="I2512" s="127" t="str">
        <f t="shared" si="128"/>
        <v/>
      </c>
    </row>
    <row r="2513" spans="1:9" hidden="1" x14ac:dyDescent="0.35">
      <c r="A2513" s="160" t="s">
        <v>5224</v>
      </c>
      <c r="B2513" s="108" t="s">
        <v>3998</v>
      </c>
      <c r="C2513" s="109" t="s">
        <v>16</v>
      </c>
      <c r="D2513" s="109">
        <v>0</v>
      </c>
      <c r="E2513" s="126" t="s">
        <v>402</v>
      </c>
      <c r="F2513" s="127" t="str">
        <f t="shared" si="126"/>
        <v/>
      </c>
      <c r="G2513" s="128" t="e">
        <f>IF(A2513&lt;&gt;"",IF(AND(#REF!="Padrão",$H$4=#REF!),BDI!$B$17,IF(AND(#REF!="Padrão",$H$4=#REF!),BDI!#REF!,IF(AND(#REF!="Diferenciado",$H$4=#REF!),BDI!$E$17,IF(AND(#REF!="Diferenciado",$H$4=#REF!),BDI!#REF!,IF(#REF!="ZERO",0))))),"")</f>
        <v>#REF!</v>
      </c>
      <c r="H2513" s="129" t="str">
        <f t="shared" si="127"/>
        <v/>
      </c>
      <c r="I2513" s="127" t="str">
        <f t="shared" si="128"/>
        <v/>
      </c>
    </row>
    <row r="2514" spans="1:9" hidden="1" x14ac:dyDescent="0.35">
      <c r="A2514" s="160" t="s">
        <v>5225</v>
      </c>
      <c r="B2514" s="108" t="s">
        <v>3999</v>
      </c>
      <c r="C2514" s="109" t="s">
        <v>16</v>
      </c>
      <c r="D2514" s="109">
        <v>0</v>
      </c>
      <c r="E2514" s="126" t="s">
        <v>402</v>
      </c>
      <c r="F2514" s="127" t="str">
        <f t="shared" si="126"/>
        <v/>
      </c>
      <c r="G2514" s="128" t="e">
        <f>IF(A2514&lt;&gt;"",IF(AND(#REF!="Padrão",$H$4=#REF!),BDI!$B$17,IF(AND(#REF!="Padrão",$H$4=#REF!),BDI!#REF!,IF(AND(#REF!="Diferenciado",$H$4=#REF!),BDI!$E$17,IF(AND(#REF!="Diferenciado",$H$4=#REF!),BDI!#REF!,IF(#REF!="ZERO",0))))),"")</f>
        <v>#REF!</v>
      </c>
      <c r="H2514" s="129" t="str">
        <f t="shared" si="127"/>
        <v/>
      </c>
      <c r="I2514" s="127" t="str">
        <f t="shared" si="128"/>
        <v/>
      </c>
    </row>
    <row r="2515" spans="1:9" hidden="1" x14ac:dyDescent="0.35">
      <c r="A2515" s="160" t="s">
        <v>5226</v>
      </c>
      <c r="B2515" s="108" t="s">
        <v>4000</v>
      </c>
      <c r="C2515" s="109" t="s">
        <v>16</v>
      </c>
      <c r="D2515" s="109">
        <v>0</v>
      </c>
      <c r="E2515" s="126" t="s">
        <v>402</v>
      </c>
      <c r="F2515" s="127" t="str">
        <f t="shared" si="126"/>
        <v/>
      </c>
      <c r="G2515" s="128" t="e">
        <f>IF(A2515&lt;&gt;"",IF(AND(#REF!="Padrão",$H$4=#REF!),BDI!$B$17,IF(AND(#REF!="Padrão",$H$4=#REF!),BDI!#REF!,IF(AND(#REF!="Diferenciado",$H$4=#REF!),BDI!$E$17,IF(AND(#REF!="Diferenciado",$H$4=#REF!),BDI!#REF!,IF(#REF!="ZERO",0))))),"")</f>
        <v>#REF!</v>
      </c>
      <c r="H2515" s="129" t="str">
        <f t="shared" si="127"/>
        <v/>
      </c>
      <c r="I2515" s="127" t="str">
        <f t="shared" si="128"/>
        <v/>
      </c>
    </row>
    <row r="2516" spans="1:9" hidden="1" x14ac:dyDescent="0.35">
      <c r="A2516" s="160" t="s">
        <v>5227</v>
      </c>
      <c r="B2516" s="108" t="s">
        <v>4001</v>
      </c>
      <c r="C2516" s="109" t="s">
        <v>16</v>
      </c>
      <c r="D2516" s="109">
        <v>0</v>
      </c>
      <c r="E2516" s="126" t="s">
        <v>402</v>
      </c>
      <c r="F2516" s="127" t="str">
        <f t="shared" si="126"/>
        <v/>
      </c>
      <c r="G2516" s="128" t="e">
        <f>IF(A2516&lt;&gt;"",IF(AND(#REF!="Padrão",$H$4=#REF!),BDI!$B$17,IF(AND(#REF!="Padrão",$H$4=#REF!),BDI!#REF!,IF(AND(#REF!="Diferenciado",$H$4=#REF!),BDI!$E$17,IF(AND(#REF!="Diferenciado",$H$4=#REF!),BDI!#REF!,IF(#REF!="ZERO",0))))),"")</f>
        <v>#REF!</v>
      </c>
      <c r="H2516" s="129" t="str">
        <f t="shared" si="127"/>
        <v/>
      </c>
      <c r="I2516" s="127" t="str">
        <f t="shared" si="128"/>
        <v/>
      </c>
    </row>
    <row r="2517" spans="1:9" hidden="1" x14ac:dyDescent="0.35">
      <c r="A2517" s="160" t="s">
        <v>5228</v>
      </c>
      <c r="B2517" s="108" t="s">
        <v>4002</v>
      </c>
      <c r="C2517" s="109" t="s">
        <v>16</v>
      </c>
      <c r="D2517" s="109">
        <v>0</v>
      </c>
      <c r="E2517" s="126" t="s">
        <v>402</v>
      </c>
      <c r="F2517" s="127" t="str">
        <f t="shared" si="126"/>
        <v/>
      </c>
      <c r="G2517" s="128" t="e">
        <f>IF(A2517&lt;&gt;"",IF(AND(#REF!="Padrão",$H$4=#REF!),BDI!$B$17,IF(AND(#REF!="Padrão",$H$4=#REF!),BDI!#REF!,IF(AND(#REF!="Diferenciado",$H$4=#REF!),BDI!$E$17,IF(AND(#REF!="Diferenciado",$H$4=#REF!),BDI!#REF!,IF(#REF!="ZERO",0))))),"")</f>
        <v>#REF!</v>
      </c>
      <c r="H2517" s="129" t="str">
        <f t="shared" si="127"/>
        <v/>
      </c>
      <c r="I2517" s="127" t="str">
        <f t="shared" si="128"/>
        <v/>
      </c>
    </row>
    <row r="2518" spans="1:9" hidden="1" x14ac:dyDescent="0.35">
      <c r="A2518" s="160" t="s">
        <v>5229</v>
      </c>
      <c r="B2518" s="108" t="s">
        <v>4003</v>
      </c>
      <c r="C2518" s="109" t="s">
        <v>16</v>
      </c>
      <c r="D2518" s="109">
        <v>0</v>
      </c>
      <c r="E2518" s="126" t="s">
        <v>402</v>
      </c>
      <c r="F2518" s="127" t="str">
        <f t="shared" si="126"/>
        <v/>
      </c>
      <c r="G2518" s="128" t="e">
        <f>IF(A2518&lt;&gt;"",IF(AND(#REF!="Padrão",$H$4=#REF!),BDI!$B$17,IF(AND(#REF!="Padrão",$H$4=#REF!),BDI!#REF!,IF(AND(#REF!="Diferenciado",$H$4=#REF!),BDI!$E$17,IF(AND(#REF!="Diferenciado",$H$4=#REF!),BDI!#REF!,IF(#REF!="ZERO",0))))),"")</f>
        <v>#REF!</v>
      </c>
      <c r="H2518" s="129" t="str">
        <f t="shared" si="127"/>
        <v/>
      </c>
      <c r="I2518" s="127" t="str">
        <f t="shared" si="128"/>
        <v/>
      </c>
    </row>
    <row r="2519" spans="1:9" hidden="1" x14ac:dyDescent="0.35">
      <c r="A2519" s="160" t="s">
        <v>5230</v>
      </c>
      <c r="B2519" s="108" t="s">
        <v>4004</v>
      </c>
      <c r="C2519" s="109" t="s">
        <v>16</v>
      </c>
      <c r="D2519" s="109">
        <v>0</v>
      </c>
      <c r="E2519" s="126" t="s">
        <v>402</v>
      </c>
      <c r="F2519" s="127" t="str">
        <f t="shared" si="126"/>
        <v/>
      </c>
      <c r="G2519" s="128" t="e">
        <f>IF(A2519&lt;&gt;"",IF(AND(#REF!="Padrão",$H$4=#REF!),BDI!$B$17,IF(AND(#REF!="Padrão",$H$4=#REF!),BDI!#REF!,IF(AND(#REF!="Diferenciado",$H$4=#REF!),BDI!$E$17,IF(AND(#REF!="Diferenciado",$H$4=#REF!),BDI!#REF!,IF(#REF!="ZERO",0))))),"")</f>
        <v>#REF!</v>
      </c>
      <c r="H2519" s="129" t="str">
        <f t="shared" si="127"/>
        <v/>
      </c>
      <c r="I2519" s="127" t="str">
        <f t="shared" si="128"/>
        <v/>
      </c>
    </row>
    <row r="2520" spans="1:9" hidden="1" x14ac:dyDescent="0.35">
      <c r="A2520" s="160" t="s">
        <v>5231</v>
      </c>
      <c r="B2520" s="108" t="s">
        <v>4005</v>
      </c>
      <c r="C2520" s="109" t="s">
        <v>16</v>
      </c>
      <c r="D2520" s="109">
        <v>0</v>
      </c>
      <c r="E2520" s="126" t="s">
        <v>402</v>
      </c>
      <c r="F2520" s="127" t="str">
        <f t="shared" si="126"/>
        <v/>
      </c>
      <c r="G2520" s="128" t="e">
        <f>IF(A2520&lt;&gt;"",IF(AND(#REF!="Padrão",$H$4=#REF!),BDI!$B$17,IF(AND(#REF!="Padrão",$H$4=#REF!),BDI!#REF!,IF(AND(#REF!="Diferenciado",$H$4=#REF!),BDI!$E$17,IF(AND(#REF!="Diferenciado",$H$4=#REF!),BDI!#REF!,IF(#REF!="ZERO",0))))),"")</f>
        <v>#REF!</v>
      </c>
      <c r="H2520" s="129" t="str">
        <f t="shared" si="127"/>
        <v/>
      </c>
      <c r="I2520" s="127" t="str">
        <f t="shared" si="128"/>
        <v/>
      </c>
    </row>
    <row r="2521" spans="1:9" hidden="1" x14ac:dyDescent="0.35">
      <c r="A2521" s="160" t="s">
        <v>5232</v>
      </c>
      <c r="B2521" s="108" t="s">
        <v>4006</v>
      </c>
      <c r="C2521" s="109" t="s">
        <v>16</v>
      </c>
      <c r="D2521" s="109">
        <v>0</v>
      </c>
      <c r="E2521" s="126" t="s">
        <v>402</v>
      </c>
      <c r="F2521" s="127" t="str">
        <f t="shared" si="126"/>
        <v/>
      </c>
      <c r="G2521" s="128" t="e">
        <f>IF(A2521&lt;&gt;"",IF(AND(#REF!="Padrão",$H$4=#REF!),BDI!$B$17,IF(AND(#REF!="Padrão",$H$4=#REF!),BDI!#REF!,IF(AND(#REF!="Diferenciado",$H$4=#REF!),BDI!$E$17,IF(AND(#REF!="Diferenciado",$H$4=#REF!),BDI!#REF!,IF(#REF!="ZERO",0))))),"")</f>
        <v>#REF!</v>
      </c>
      <c r="H2521" s="129" t="str">
        <f t="shared" si="127"/>
        <v/>
      </c>
      <c r="I2521" s="127" t="str">
        <f t="shared" si="128"/>
        <v/>
      </c>
    </row>
    <row r="2522" spans="1:9" hidden="1" x14ac:dyDescent="0.35">
      <c r="A2522" s="160" t="s">
        <v>5233</v>
      </c>
      <c r="B2522" s="108" t="s">
        <v>4007</v>
      </c>
      <c r="C2522" s="109" t="s">
        <v>16</v>
      </c>
      <c r="D2522" s="109">
        <v>0</v>
      </c>
      <c r="E2522" s="126" t="s">
        <v>402</v>
      </c>
      <c r="F2522" s="127" t="str">
        <f t="shared" si="126"/>
        <v/>
      </c>
      <c r="G2522" s="128" t="e">
        <f>IF(A2522&lt;&gt;"",IF(AND(#REF!="Padrão",$H$4=#REF!),BDI!$B$17,IF(AND(#REF!="Padrão",$H$4=#REF!),BDI!#REF!,IF(AND(#REF!="Diferenciado",$H$4=#REF!),BDI!$E$17,IF(AND(#REF!="Diferenciado",$H$4=#REF!),BDI!#REF!,IF(#REF!="ZERO",0))))),"")</f>
        <v>#REF!</v>
      </c>
      <c r="H2522" s="129" t="str">
        <f t="shared" si="127"/>
        <v/>
      </c>
      <c r="I2522" s="127" t="str">
        <f t="shared" si="128"/>
        <v/>
      </c>
    </row>
    <row r="2523" spans="1:9" hidden="1" x14ac:dyDescent="0.35">
      <c r="A2523" s="160" t="s">
        <v>5234</v>
      </c>
      <c r="B2523" s="108" t="s">
        <v>4008</v>
      </c>
      <c r="C2523" s="109" t="s">
        <v>16</v>
      </c>
      <c r="D2523" s="109">
        <v>0</v>
      </c>
      <c r="E2523" s="126" t="s">
        <v>402</v>
      </c>
      <c r="F2523" s="127" t="str">
        <f t="shared" si="126"/>
        <v/>
      </c>
      <c r="G2523" s="128" t="e">
        <f>IF(A2523&lt;&gt;"",IF(AND(#REF!="Padrão",$H$4=#REF!),BDI!$B$17,IF(AND(#REF!="Padrão",$H$4=#REF!),BDI!#REF!,IF(AND(#REF!="Diferenciado",$H$4=#REF!),BDI!$E$17,IF(AND(#REF!="Diferenciado",$H$4=#REF!),BDI!#REF!,IF(#REF!="ZERO",0))))),"")</f>
        <v>#REF!</v>
      </c>
      <c r="H2523" s="129" t="str">
        <f t="shared" si="127"/>
        <v/>
      </c>
      <c r="I2523" s="127" t="str">
        <f t="shared" si="128"/>
        <v/>
      </c>
    </row>
    <row r="2524" spans="1:9" hidden="1" x14ac:dyDescent="0.35">
      <c r="A2524" s="160" t="s">
        <v>5235</v>
      </c>
      <c r="B2524" s="108" t="s">
        <v>4009</v>
      </c>
      <c r="C2524" s="109" t="s">
        <v>16</v>
      </c>
      <c r="D2524" s="109">
        <v>0</v>
      </c>
      <c r="E2524" s="126" t="s">
        <v>402</v>
      </c>
      <c r="F2524" s="127" t="str">
        <f t="shared" si="126"/>
        <v/>
      </c>
      <c r="G2524" s="128" t="e">
        <f>IF(A2524&lt;&gt;"",IF(AND(#REF!="Padrão",$H$4=#REF!),BDI!$B$17,IF(AND(#REF!="Padrão",$H$4=#REF!),BDI!#REF!,IF(AND(#REF!="Diferenciado",$H$4=#REF!),BDI!$E$17,IF(AND(#REF!="Diferenciado",$H$4=#REF!),BDI!#REF!,IF(#REF!="ZERO",0))))),"")</f>
        <v>#REF!</v>
      </c>
      <c r="H2524" s="129" t="str">
        <f t="shared" si="127"/>
        <v/>
      </c>
      <c r="I2524" s="127" t="str">
        <f t="shared" si="128"/>
        <v/>
      </c>
    </row>
    <row r="2525" spans="1:9" hidden="1" x14ac:dyDescent="0.35">
      <c r="A2525" s="160" t="s">
        <v>5236</v>
      </c>
      <c r="B2525" s="108" t="s">
        <v>4010</v>
      </c>
      <c r="C2525" s="109" t="s">
        <v>16</v>
      </c>
      <c r="D2525" s="109">
        <v>0</v>
      </c>
      <c r="E2525" s="126" t="s">
        <v>402</v>
      </c>
      <c r="F2525" s="127" t="str">
        <f t="shared" si="126"/>
        <v/>
      </c>
      <c r="G2525" s="128" t="e">
        <f>IF(A2525&lt;&gt;"",IF(AND(#REF!="Padrão",$H$4=#REF!),BDI!$B$17,IF(AND(#REF!="Padrão",$H$4=#REF!),BDI!#REF!,IF(AND(#REF!="Diferenciado",$H$4=#REF!),BDI!$E$17,IF(AND(#REF!="Diferenciado",$H$4=#REF!),BDI!#REF!,IF(#REF!="ZERO",0))))),"")</f>
        <v>#REF!</v>
      </c>
      <c r="H2525" s="129" t="str">
        <f t="shared" si="127"/>
        <v/>
      </c>
      <c r="I2525" s="127" t="str">
        <f t="shared" si="128"/>
        <v/>
      </c>
    </row>
    <row r="2526" spans="1:9" hidden="1" x14ac:dyDescent="0.35">
      <c r="A2526" s="160" t="s">
        <v>5237</v>
      </c>
      <c r="B2526" s="108" t="s">
        <v>4011</v>
      </c>
      <c r="C2526" s="109" t="s">
        <v>16</v>
      </c>
      <c r="D2526" s="109">
        <v>0</v>
      </c>
      <c r="E2526" s="126" t="s">
        <v>402</v>
      </c>
      <c r="F2526" s="127" t="str">
        <f t="shared" si="126"/>
        <v/>
      </c>
      <c r="G2526" s="128" t="e">
        <f>IF(A2526&lt;&gt;"",IF(AND(#REF!="Padrão",$H$4=#REF!),BDI!$B$17,IF(AND(#REF!="Padrão",$H$4=#REF!),BDI!#REF!,IF(AND(#REF!="Diferenciado",$H$4=#REF!),BDI!$E$17,IF(AND(#REF!="Diferenciado",$H$4=#REF!),BDI!#REF!,IF(#REF!="ZERO",0))))),"")</f>
        <v>#REF!</v>
      </c>
      <c r="H2526" s="129" t="str">
        <f t="shared" si="127"/>
        <v/>
      </c>
      <c r="I2526" s="127" t="str">
        <f t="shared" si="128"/>
        <v/>
      </c>
    </row>
    <row r="2527" spans="1:9" hidden="1" x14ac:dyDescent="0.35">
      <c r="A2527" s="160" t="s">
        <v>5238</v>
      </c>
      <c r="B2527" s="108" t="s">
        <v>4012</v>
      </c>
      <c r="C2527" s="109" t="s">
        <v>16</v>
      </c>
      <c r="D2527" s="109">
        <v>0</v>
      </c>
      <c r="E2527" s="126" t="s">
        <v>402</v>
      </c>
      <c r="F2527" s="127" t="str">
        <f t="shared" si="126"/>
        <v/>
      </c>
      <c r="G2527" s="128" t="e">
        <f>IF(A2527&lt;&gt;"",IF(AND(#REF!="Padrão",$H$4=#REF!),BDI!$B$17,IF(AND(#REF!="Padrão",$H$4=#REF!),BDI!#REF!,IF(AND(#REF!="Diferenciado",$H$4=#REF!),BDI!$E$17,IF(AND(#REF!="Diferenciado",$H$4=#REF!),BDI!#REF!,IF(#REF!="ZERO",0))))),"")</f>
        <v>#REF!</v>
      </c>
      <c r="H2527" s="129" t="str">
        <f t="shared" si="127"/>
        <v/>
      </c>
      <c r="I2527" s="127" t="str">
        <f t="shared" si="128"/>
        <v/>
      </c>
    </row>
    <row r="2528" spans="1:9" hidden="1" x14ac:dyDescent="0.35">
      <c r="A2528" s="160" t="s">
        <v>5239</v>
      </c>
      <c r="B2528" s="108" t="s">
        <v>4013</v>
      </c>
      <c r="C2528" s="109" t="s">
        <v>16</v>
      </c>
      <c r="D2528" s="109">
        <v>0</v>
      </c>
      <c r="E2528" s="126" t="s">
        <v>402</v>
      </c>
      <c r="F2528" s="127" t="str">
        <f t="shared" si="126"/>
        <v/>
      </c>
      <c r="G2528" s="128" t="e">
        <f>IF(A2528&lt;&gt;"",IF(AND(#REF!="Padrão",$H$4=#REF!),BDI!$B$17,IF(AND(#REF!="Padrão",$H$4=#REF!),BDI!#REF!,IF(AND(#REF!="Diferenciado",$H$4=#REF!),BDI!$E$17,IF(AND(#REF!="Diferenciado",$H$4=#REF!),BDI!#REF!,IF(#REF!="ZERO",0))))),"")</f>
        <v>#REF!</v>
      </c>
      <c r="H2528" s="129" t="str">
        <f t="shared" si="127"/>
        <v/>
      </c>
      <c r="I2528" s="127" t="str">
        <f t="shared" si="128"/>
        <v/>
      </c>
    </row>
    <row r="2529" spans="1:9" hidden="1" x14ac:dyDescent="0.35">
      <c r="A2529" s="160" t="s">
        <v>5240</v>
      </c>
      <c r="B2529" s="108" t="s">
        <v>4014</v>
      </c>
      <c r="C2529" s="109" t="s">
        <v>16</v>
      </c>
      <c r="D2529" s="109">
        <v>0</v>
      </c>
      <c r="E2529" s="126" t="s">
        <v>402</v>
      </c>
      <c r="F2529" s="127" t="str">
        <f t="shared" si="126"/>
        <v/>
      </c>
      <c r="G2529" s="128" t="e">
        <f>IF(A2529&lt;&gt;"",IF(AND(#REF!="Padrão",$H$4=#REF!),BDI!$B$17,IF(AND(#REF!="Padrão",$H$4=#REF!),BDI!#REF!,IF(AND(#REF!="Diferenciado",$H$4=#REF!),BDI!$E$17,IF(AND(#REF!="Diferenciado",$H$4=#REF!),BDI!#REF!,IF(#REF!="ZERO",0))))),"")</f>
        <v>#REF!</v>
      </c>
      <c r="H2529" s="129" t="str">
        <f t="shared" si="127"/>
        <v/>
      </c>
      <c r="I2529" s="127" t="str">
        <f t="shared" si="128"/>
        <v/>
      </c>
    </row>
    <row r="2530" spans="1:9" hidden="1" x14ac:dyDescent="0.35">
      <c r="A2530" s="160" t="s">
        <v>5241</v>
      </c>
      <c r="B2530" s="108" t="s">
        <v>4015</v>
      </c>
      <c r="C2530" s="109" t="s">
        <v>16</v>
      </c>
      <c r="D2530" s="109">
        <v>0</v>
      </c>
      <c r="E2530" s="126" t="s">
        <v>402</v>
      </c>
      <c r="F2530" s="127" t="str">
        <f t="shared" si="126"/>
        <v/>
      </c>
      <c r="G2530" s="128" t="e">
        <f>IF(A2530&lt;&gt;"",IF(AND(#REF!="Padrão",$H$4=#REF!),BDI!$B$17,IF(AND(#REF!="Padrão",$H$4=#REF!),BDI!#REF!,IF(AND(#REF!="Diferenciado",$H$4=#REF!),BDI!$E$17,IF(AND(#REF!="Diferenciado",$H$4=#REF!),BDI!#REF!,IF(#REF!="ZERO",0))))),"")</f>
        <v>#REF!</v>
      </c>
      <c r="H2530" s="129" t="str">
        <f t="shared" si="127"/>
        <v/>
      </c>
      <c r="I2530" s="127" t="str">
        <f t="shared" si="128"/>
        <v/>
      </c>
    </row>
    <row r="2531" spans="1:9" hidden="1" x14ac:dyDescent="0.35">
      <c r="A2531" s="160" t="s">
        <v>5242</v>
      </c>
      <c r="B2531" s="108" t="s">
        <v>4016</v>
      </c>
      <c r="C2531" s="109" t="s">
        <v>16</v>
      </c>
      <c r="D2531" s="109">
        <v>0</v>
      </c>
      <c r="E2531" s="126" t="s">
        <v>402</v>
      </c>
      <c r="F2531" s="127" t="str">
        <f t="shared" si="126"/>
        <v/>
      </c>
      <c r="G2531" s="128" t="e">
        <f>IF(A2531&lt;&gt;"",IF(AND(#REF!="Padrão",$H$4=#REF!),BDI!$B$17,IF(AND(#REF!="Padrão",$H$4=#REF!),BDI!#REF!,IF(AND(#REF!="Diferenciado",$H$4=#REF!),BDI!$E$17,IF(AND(#REF!="Diferenciado",$H$4=#REF!),BDI!#REF!,IF(#REF!="ZERO",0))))),"")</f>
        <v>#REF!</v>
      </c>
      <c r="H2531" s="129" t="str">
        <f t="shared" si="127"/>
        <v/>
      </c>
      <c r="I2531" s="127" t="str">
        <f t="shared" si="128"/>
        <v/>
      </c>
    </row>
    <row r="2532" spans="1:9" hidden="1" x14ac:dyDescent="0.35">
      <c r="A2532" s="160" t="s">
        <v>5243</v>
      </c>
      <c r="B2532" s="108" t="s">
        <v>4017</v>
      </c>
      <c r="C2532" s="109" t="s">
        <v>16</v>
      </c>
      <c r="D2532" s="109">
        <v>0</v>
      </c>
      <c r="E2532" s="126" t="s">
        <v>402</v>
      </c>
      <c r="F2532" s="127" t="str">
        <f t="shared" si="126"/>
        <v/>
      </c>
      <c r="G2532" s="128" t="e">
        <f>IF(A2532&lt;&gt;"",IF(AND(#REF!="Padrão",$H$4=#REF!),BDI!$B$17,IF(AND(#REF!="Padrão",$H$4=#REF!),BDI!#REF!,IF(AND(#REF!="Diferenciado",$H$4=#REF!),BDI!$E$17,IF(AND(#REF!="Diferenciado",$H$4=#REF!),BDI!#REF!,IF(#REF!="ZERO",0))))),"")</f>
        <v>#REF!</v>
      </c>
      <c r="H2532" s="129" t="str">
        <f t="shared" si="127"/>
        <v/>
      </c>
      <c r="I2532" s="127" t="str">
        <f t="shared" si="128"/>
        <v/>
      </c>
    </row>
    <row r="2533" spans="1:9" hidden="1" x14ac:dyDescent="0.35">
      <c r="A2533" s="160" t="s">
        <v>5244</v>
      </c>
      <c r="B2533" s="108" t="s">
        <v>4018</v>
      </c>
      <c r="C2533" s="109" t="s">
        <v>16</v>
      </c>
      <c r="D2533" s="109">
        <v>0</v>
      </c>
      <c r="E2533" s="126" t="s">
        <v>402</v>
      </c>
      <c r="F2533" s="127" t="str">
        <f t="shared" si="126"/>
        <v/>
      </c>
      <c r="G2533" s="128" t="e">
        <f>IF(A2533&lt;&gt;"",IF(AND(#REF!="Padrão",$H$4=#REF!),BDI!$B$17,IF(AND(#REF!="Padrão",$H$4=#REF!),BDI!#REF!,IF(AND(#REF!="Diferenciado",$H$4=#REF!),BDI!$E$17,IF(AND(#REF!="Diferenciado",$H$4=#REF!),BDI!#REF!,IF(#REF!="ZERO",0))))),"")</f>
        <v>#REF!</v>
      </c>
      <c r="H2533" s="129" t="str">
        <f t="shared" si="127"/>
        <v/>
      </c>
      <c r="I2533" s="127" t="str">
        <f t="shared" si="128"/>
        <v/>
      </c>
    </row>
    <row r="2534" spans="1:9" hidden="1" x14ac:dyDescent="0.35">
      <c r="A2534" s="160" t="s">
        <v>5245</v>
      </c>
      <c r="B2534" s="108" t="s">
        <v>4019</v>
      </c>
      <c r="C2534" s="109" t="s">
        <v>16</v>
      </c>
      <c r="D2534" s="109">
        <v>0</v>
      </c>
      <c r="E2534" s="126" t="s">
        <v>402</v>
      </c>
      <c r="F2534" s="127" t="str">
        <f t="shared" si="126"/>
        <v/>
      </c>
      <c r="G2534" s="128" t="e">
        <f>IF(A2534&lt;&gt;"",IF(AND(#REF!="Padrão",$H$4=#REF!),BDI!$B$17,IF(AND(#REF!="Padrão",$H$4=#REF!),BDI!#REF!,IF(AND(#REF!="Diferenciado",$H$4=#REF!),BDI!$E$17,IF(AND(#REF!="Diferenciado",$H$4=#REF!),BDI!#REF!,IF(#REF!="ZERO",0))))),"")</f>
        <v>#REF!</v>
      </c>
      <c r="H2534" s="129" t="str">
        <f t="shared" si="127"/>
        <v/>
      </c>
      <c r="I2534" s="127" t="str">
        <f t="shared" si="128"/>
        <v/>
      </c>
    </row>
    <row r="2535" spans="1:9" hidden="1" x14ac:dyDescent="0.35">
      <c r="A2535" s="160" t="s">
        <v>5246</v>
      </c>
      <c r="B2535" s="108" t="s">
        <v>4020</v>
      </c>
      <c r="C2535" s="109" t="s">
        <v>16</v>
      </c>
      <c r="D2535" s="109">
        <v>0</v>
      </c>
      <c r="E2535" s="126" t="s">
        <v>402</v>
      </c>
      <c r="F2535" s="127" t="str">
        <f t="shared" si="126"/>
        <v/>
      </c>
      <c r="G2535" s="128" t="e">
        <f>IF(A2535&lt;&gt;"",IF(AND(#REF!="Padrão",$H$4=#REF!),BDI!$B$17,IF(AND(#REF!="Padrão",$H$4=#REF!),BDI!#REF!,IF(AND(#REF!="Diferenciado",$H$4=#REF!),BDI!$E$17,IF(AND(#REF!="Diferenciado",$H$4=#REF!),BDI!#REF!,IF(#REF!="ZERO",0))))),"")</f>
        <v>#REF!</v>
      </c>
      <c r="H2535" s="129" t="str">
        <f t="shared" si="127"/>
        <v/>
      </c>
      <c r="I2535" s="127" t="str">
        <f t="shared" si="128"/>
        <v/>
      </c>
    </row>
    <row r="2536" spans="1:9" hidden="1" x14ac:dyDescent="0.35">
      <c r="A2536" s="160" t="s">
        <v>5247</v>
      </c>
      <c r="B2536" s="108" t="s">
        <v>4021</v>
      </c>
      <c r="C2536" s="109" t="s">
        <v>16</v>
      </c>
      <c r="D2536" s="109">
        <v>0</v>
      </c>
      <c r="E2536" s="126" t="s">
        <v>402</v>
      </c>
      <c r="F2536" s="127" t="str">
        <f t="shared" si="126"/>
        <v/>
      </c>
      <c r="G2536" s="128" t="e">
        <f>IF(A2536&lt;&gt;"",IF(AND(#REF!="Padrão",$H$4=#REF!),BDI!$B$17,IF(AND(#REF!="Padrão",$H$4=#REF!),BDI!#REF!,IF(AND(#REF!="Diferenciado",$H$4=#REF!),BDI!$E$17,IF(AND(#REF!="Diferenciado",$H$4=#REF!),BDI!#REF!,IF(#REF!="ZERO",0))))),"")</f>
        <v>#REF!</v>
      </c>
      <c r="H2536" s="129" t="str">
        <f t="shared" si="127"/>
        <v/>
      </c>
      <c r="I2536" s="127" t="str">
        <f t="shared" si="128"/>
        <v/>
      </c>
    </row>
    <row r="2537" spans="1:9" hidden="1" x14ac:dyDescent="0.35">
      <c r="A2537" s="160" t="s">
        <v>5248</v>
      </c>
      <c r="B2537" s="108" t="s">
        <v>4022</v>
      </c>
      <c r="C2537" s="109" t="s">
        <v>16</v>
      </c>
      <c r="D2537" s="109">
        <v>0</v>
      </c>
      <c r="E2537" s="126" t="s">
        <v>402</v>
      </c>
      <c r="F2537" s="127" t="str">
        <f t="shared" si="126"/>
        <v/>
      </c>
      <c r="G2537" s="128" t="e">
        <f>IF(A2537&lt;&gt;"",IF(AND(#REF!="Padrão",$H$4=#REF!),BDI!$B$17,IF(AND(#REF!="Padrão",$H$4=#REF!),BDI!#REF!,IF(AND(#REF!="Diferenciado",$H$4=#REF!),BDI!$E$17,IF(AND(#REF!="Diferenciado",$H$4=#REF!),BDI!#REF!,IF(#REF!="ZERO",0))))),"")</f>
        <v>#REF!</v>
      </c>
      <c r="H2537" s="129" t="str">
        <f t="shared" si="127"/>
        <v/>
      </c>
      <c r="I2537" s="127" t="str">
        <f t="shared" si="128"/>
        <v/>
      </c>
    </row>
    <row r="2538" spans="1:9" hidden="1" x14ac:dyDescent="0.35">
      <c r="A2538" s="160" t="s">
        <v>5249</v>
      </c>
      <c r="B2538" s="108" t="s">
        <v>4023</v>
      </c>
      <c r="C2538" s="109" t="s">
        <v>16</v>
      </c>
      <c r="D2538" s="109">
        <v>0</v>
      </c>
      <c r="E2538" s="126" t="s">
        <v>402</v>
      </c>
      <c r="F2538" s="127" t="str">
        <f t="shared" si="126"/>
        <v/>
      </c>
      <c r="G2538" s="128" t="e">
        <f>IF(A2538&lt;&gt;"",IF(AND(#REF!="Padrão",$H$4=#REF!),BDI!$B$17,IF(AND(#REF!="Padrão",$H$4=#REF!),BDI!#REF!,IF(AND(#REF!="Diferenciado",$H$4=#REF!),BDI!$E$17,IF(AND(#REF!="Diferenciado",$H$4=#REF!),BDI!#REF!,IF(#REF!="ZERO",0))))),"")</f>
        <v>#REF!</v>
      </c>
      <c r="H2538" s="129" t="str">
        <f t="shared" si="127"/>
        <v/>
      </c>
      <c r="I2538" s="127" t="str">
        <f t="shared" si="128"/>
        <v/>
      </c>
    </row>
    <row r="2539" spans="1:9" hidden="1" x14ac:dyDescent="0.35">
      <c r="A2539" s="160" t="s">
        <v>5250</v>
      </c>
      <c r="B2539" s="108" t="s">
        <v>4024</v>
      </c>
      <c r="C2539" s="109" t="s">
        <v>16</v>
      </c>
      <c r="D2539" s="109">
        <v>0</v>
      </c>
      <c r="E2539" s="126" t="s">
        <v>402</v>
      </c>
      <c r="F2539" s="127" t="str">
        <f t="shared" si="126"/>
        <v/>
      </c>
      <c r="G2539" s="128" t="e">
        <f>IF(A2539&lt;&gt;"",IF(AND(#REF!="Padrão",$H$4=#REF!),BDI!$B$17,IF(AND(#REF!="Padrão",$H$4=#REF!),BDI!#REF!,IF(AND(#REF!="Diferenciado",$H$4=#REF!),BDI!$E$17,IF(AND(#REF!="Diferenciado",$H$4=#REF!),BDI!#REF!,IF(#REF!="ZERO",0))))),"")</f>
        <v>#REF!</v>
      </c>
      <c r="H2539" s="129" t="str">
        <f t="shared" si="127"/>
        <v/>
      </c>
      <c r="I2539" s="127" t="str">
        <f t="shared" si="128"/>
        <v/>
      </c>
    </row>
    <row r="2540" spans="1:9" hidden="1" x14ac:dyDescent="0.35">
      <c r="A2540" s="160" t="s">
        <v>5251</v>
      </c>
      <c r="B2540" s="108" t="s">
        <v>4025</v>
      </c>
      <c r="C2540" s="109" t="s">
        <v>16</v>
      </c>
      <c r="D2540" s="109">
        <v>0</v>
      </c>
      <c r="E2540" s="126" t="s">
        <v>402</v>
      </c>
      <c r="F2540" s="127" t="str">
        <f t="shared" si="126"/>
        <v/>
      </c>
      <c r="G2540" s="128" t="e">
        <f>IF(A2540&lt;&gt;"",IF(AND(#REF!="Padrão",$H$4=#REF!),BDI!$B$17,IF(AND(#REF!="Padrão",$H$4=#REF!),BDI!#REF!,IF(AND(#REF!="Diferenciado",$H$4=#REF!),BDI!$E$17,IF(AND(#REF!="Diferenciado",$H$4=#REF!),BDI!#REF!,IF(#REF!="ZERO",0))))),"")</f>
        <v>#REF!</v>
      </c>
      <c r="H2540" s="129" t="str">
        <f t="shared" si="127"/>
        <v/>
      </c>
      <c r="I2540" s="127" t="str">
        <f t="shared" si="128"/>
        <v/>
      </c>
    </row>
    <row r="2541" spans="1:9" hidden="1" x14ac:dyDescent="0.35">
      <c r="A2541" s="160" t="s">
        <v>5252</v>
      </c>
      <c r="B2541" s="108" t="s">
        <v>4026</v>
      </c>
      <c r="C2541" s="109" t="s">
        <v>16</v>
      </c>
      <c r="D2541" s="109">
        <v>0</v>
      </c>
      <c r="E2541" s="126" t="s">
        <v>402</v>
      </c>
      <c r="F2541" s="127" t="str">
        <f t="shared" ref="F2541:F2604" si="129">IF(ISNUMBER(E2541),D2541*E2541,"")</f>
        <v/>
      </c>
      <c r="G2541" s="128" t="e">
        <f>IF(A2541&lt;&gt;"",IF(AND(#REF!="Padrão",$H$4=#REF!),BDI!$B$17,IF(AND(#REF!="Padrão",$H$4=#REF!),BDI!#REF!,IF(AND(#REF!="Diferenciado",$H$4=#REF!),BDI!$E$17,IF(AND(#REF!="Diferenciado",$H$4=#REF!),BDI!#REF!,IF(#REF!="ZERO",0))))),"")</f>
        <v>#REF!</v>
      </c>
      <c r="H2541" s="129" t="str">
        <f t="shared" ref="H2541:H2604" si="130">IF(ISNUMBER(E2541),ROUND(E2541*(1+G2541),2),"")</f>
        <v/>
      </c>
      <c r="I2541" s="127" t="str">
        <f t="shared" ref="I2541:I2604" si="131">IF(ISNUMBER(E2541),ROUND(H2541*D2541,2),"")</f>
        <v/>
      </c>
    </row>
    <row r="2542" spans="1:9" hidden="1" x14ac:dyDescent="0.35">
      <c r="A2542" s="160" t="s">
        <v>5253</v>
      </c>
      <c r="B2542" s="108" t="s">
        <v>7798</v>
      </c>
      <c r="C2542" s="109" t="s">
        <v>16</v>
      </c>
      <c r="D2542" s="109">
        <v>0</v>
      </c>
      <c r="E2542" s="126" t="s">
        <v>402</v>
      </c>
      <c r="F2542" s="127" t="str">
        <f t="shared" si="129"/>
        <v/>
      </c>
      <c r="G2542" s="128" t="e">
        <f>IF(A2542&lt;&gt;"",IF(AND(#REF!="Padrão",$H$4=#REF!),BDI!$B$17,IF(AND(#REF!="Padrão",$H$4=#REF!),BDI!#REF!,IF(AND(#REF!="Diferenciado",$H$4=#REF!),BDI!$E$17,IF(AND(#REF!="Diferenciado",$H$4=#REF!),BDI!#REF!,IF(#REF!="ZERO",0))))),"")</f>
        <v>#REF!</v>
      </c>
      <c r="H2542" s="129" t="str">
        <f t="shared" si="130"/>
        <v/>
      </c>
      <c r="I2542" s="127" t="str">
        <f t="shared" si="131"/>
        <v/>
      </c>
    </row>
    <row r="2543" spans="1:9" hidden="1" x14ac:dyDescent="0.35">
      <c r="A2543" s="160" t="s">
        <v>5254</v>
      </c>
      <c r="B2543" s="108" t="s">
        <v>4027</v>
      </c>
      <c r="C2543" s="109" t="s">
        <v>16</v>
      </c>
      <c r="D2543" s="109">
        <v>0</v>
      </c>
      <c r="E2543" s="126" t="s">
        <v>402</v>
      </c>
      <c r="F2543" s="127" t="str">
        <f t="shared" si="129"/>
        <v/>
      </c>
      <c r="G2543" s="128" t="e">
        <f>IF(A2543&lt;&gt;"",IF(AND(#REF!="Padrão",$H$4=#REF!),BDI!$B$17,IF(AND(#REF!="Padrão",$H$4=#REF!),BDI!#REF!,IF(AND(#REF!="Diferenciado",$H$4=#REF!),BDI!$E$17,IF(AND(#REF!="Diferenciado",$H$4=#REF!),BDI!#REF!,IF(#REF!="ZERO",0))))),"")</f>
        <v>#REF!</v>
      </c>
      <c r="H2543" s="129" t="str">
        <f t="shared" si="130"/>
        <v/>
      </c>
      <c r="I2543" s="127" t="str">
        <f t="shared" si="131"/>
        <v/>
      </c>
    </row>
    <row r="2544" spans="1:9" hidden="1" x14ac:dyDescent="0.35">
      <c r="A2544" s="160" t="s">
        <v>5255</v>
      </c>
      <c r="B2544" s="108" t="s">
        <v>4028</v>
      </c>
      <c r="C2544" s="109" t="s">
        <v>16</v>
      </c>
      <c r="D2544" s="109">
        <v>0</v>
      </c>
      <c r="E2544" s="126" t="s">
        <v>402</v>
      </c>
      <c r="F2544" s="127" t="str">
        <f t="shared" si="129"/>
        <v/>
      </c>
      <c r="G2544" s="128" t="e">
        <f>IF(A2544&lt;&gt;"",IF(AND(#REF!="Padrão",$H$4=#REF!),BDI!$B$17,IF(AND(#REF!="Padrão",$H$4=#REF!),BDI!#REF!,IF(AND(#REF!="Diferenciado",$H$4=#REF!),BDI!$E$17,IF(AND(#REF!="Diferenciado",$H$4=#REF!),BDI!#REF!,IF(#REF!="ZERO",0))))),"")</f>
        <v>#REF!</v>
      </c>
      <c r="H2544" s="129" t="str">
        <f t="shared" si="130"/>
        <v/>
      </c>
      <c r="I2544" s="127" t="str">
        <f t="shared" si="131"/>
        <v/>
      </c>
    </row>
    <row r="2545" spans="1:9" hidden="1" x14ac:dyDescent="0.35">
      <c r="A2545" s="160" t="s">
        <v>5256</v>
      </c>
      <c r="B2545" s="108" t="s">
        <v>4029</v>
      </c>
      <c r="C2545" s="109" t="s">
        <v>16</v>
      </c>
      <c r="D2545" s="109">
        <v>0</v>
      </c>
      <c r="E2545" s="126" t="s">
        <v>402</v>
      </c>
      <c r="F2545" s="127" t="str">
        <f t="shared" si="129"/>
        <v/>
      </c>
      <c r="G2545" s="128" t="e">
        <f>IF(A2545&lt;&gt;"",IF(AND(#REF!="Padrão",$H$4=#REF!),BDI!$B$17,IF(AND(#REF!="Padrão",$H$4=#REF!),BDI!#REF!,IF(AND(#REF!="Diferenciado",$H$4=#REF!),BDI!$E$17,IF(AND(#REF!="Diferenciado",$H$4=#REF!),BDI!#REF!,IF(#REF!="ZERO",0))))),"")</f>
        <v>#REF!</v>
      </c>
      <c r="H2545" s="129" t="str">
        <f t="shared" si="130"/>
        <v/>
      </c>
      <c r="I2545" s="127" t="str">
        <f t="shared" si="131"/>
        <v/>
      </c>
    </row>
    <row r="2546" spans="1:9" hidden="1" x14ac:dyDescent="0.35">
      <c r="A2546" s="160" t="s">
        <v>5257</v>
      </c>
      <c r="B2546" s="108" t="s">
        <v>4030</v>
      </c>
      <c r="C2546" s="109" t="s">
        <v>16</v>
      </c>
      <c r="D2546" s="109">
        <v>0</v>
      </c>
      <c r="E2546" s="126" t="s">
        <v>402</v>
      </c>
      <c r="F2546" s="127" t="str">
        <f t="shared" si="129"/>
        <v/>
      </c>
      <c r="G2546" s="128" t="e">
        <f>IF(A2546&lt;&gt;"",IF(AND(#REF!="Padrão",$H$4=#REF!),BDI!$B$17,IF(AND(#REF!="Padrão",$H$4=#REF!),BDI!#REF!,IF(AND(#REF!="Diferenciado",$H$4=#REF!),BDI!$E$17,IF(AND(#REF!="Diferenciado",$H$4=#REF!),BDI!#REF!,IF(#REF!="ZERO",0))))),"")</f>
        <v>#REF!</v>
      </c>
      <c r="H2546" s="129" t="str">
        <f t="shared" si="130"/>
        <v/>
      </c>
      <c r="I2546" s="127" t="str">
        <f t="shared" si="131"/>
        <v/>
      </c>
    </row>
    <row r="2547" spans="1:9" hidden="1" x14ac:dyDescent="0.35">
      <c r="A2547" s="160" t="s">
        <v>5258</v>
      </c>
      <c r="B2547" s="108" t="s">
        <v>4031</v>
      </c>
      <c r="C2547" s="109" t="s">
        <v>16</v>
      </c>
      <c r="D2547" s="109">
        <v>0</v>
      </c>
      <c r="E2547" s="126" t="s">
        <v>402</v>
      </c>
      <c r="F2547" s="127" t="str">
        <f t="shared" si="129"/>
        <v/>
      </c>
      <c r="G2547" s="128" t="e">
        <f>IF(A2547&lt;&gt;"",IF(AND(#REF!="Padrão",$H$4=#REF!),BDI!$B$17,IF(AND(#REF!="Padrão",$H$4=#REF!),BDI!#REF!,IF(AND(#REF!="Diferenciado",$H$4=#REF!),BDI!$E$17,IF(AND(#REF!="Diferenciado",$H$4=#REF!),BDI!#REF!,IF(#REF!="ZERO",0))))),"")</f>
        <v>#REF!</v>
      </c>
      <c r="H2547" s="129" t="str">
        <f t="shared" si="130"/>
        <v/>
      </c>
      <c r="I2547" s="127" t="str">
        <f t="shared" si="131"/>
        <v/>
      </c>
    </row>
    <row r="2548" spans="1:9" hidden="1" x14ac:dyDescent="0.35">
      <c r="A2548" s="160" t="s">
        <v>5259</v>
      </c>
      <c r="B2548" s="108" t="s">
        <v>4032</v>
      </c>
      <c r="C2548" s="109" t="s">
        <v>16</v>
      </c>
      <c r="D2548" s="109">
        <v>0</v>
      </c>
      <c r="E2548" s="126" t="s">
        <v>402</v>
      </c>
      <c r="F2548" s="127" t="str">
        <f t="shared" si="129"/>
        <v/>
      </c>
      <c r="G2548" s="128" t="e">
        <f>IF(A2548&lt;&gt;"",IF(AND(#REF!="Padrão",$H$4=#REF!),BDI!$B$17,IF(AND(#REF!="Padrão",$H$4=#REF!),BDI!#REF!,IF(AND(#REF!="Diferenciado",$H$4=#REF!),BDI!$E$17,IF(AND(#REF!="Diferenciado",$H$4=#REF!),BDI!#REF!,IF(#REF!="ZERO",0))))),"")</f>
        <v>#REF!</v>
      </c>
      <c r="H2548" s="129" t="str">
        <f t="shared" si="130"/>
        <v/>
      </c>
      <c r="I2548" s="127" t="str">
        <f t="shared" si="131"/>
        <v/>
      </c>
    </row>
    <row r="2549" spans="1:9" hidden="1" x14ac:dyDescent="0.35">
      <c r="A2549" s="160" t="s">
        <v>5260</v>
      </c>
      <c r="B2549" s="108" t="s">
        <v>4033</v>
      </c>
      <c r="C2549" s="109" t="s">
        <v>16</v>
      </c>
      <c r="D2549" s="109">
        <v>0</v>
      </c>
      <c r="E2549" s="126" t="s">
        <v>402</v>
      </c>
      <c r="F2549" s="127" t="str">
        <f t="shared" si="129"/>
        <v/>
      </c>
      <c r="G2549" s="128" t="e">
        <f>IF(A2549&lt;&gt;"",IF(AND(#REF!="Padrão",$H$4=#REF!),BDI!$B$17,IF(AND(#REF!="Padrão",$H$4=#REF!),BDI!#REF!,IF(AND(#REF!="Diferenciado",$H$4=#REF!),BDI!$E$17,IF(AND(#REF!="Diferenciado",$H$4=#REF!),BDI!#REF!,IF(#REF!="ZERO",0))))),"")</f>
        <v>#REF!</v>
      </c>
      <c r="H2549" s="129" t="str">
        <f t="shared" si="130"/>
        <v/>
      </c>
      <c r="I2549" s="127" t="str">
        <f t="shared" si="131"/>
        <v/>
      </c>
    </row>
    <row r="2550" spans="1:9" hidden="1" x14ac:dyDescent="0.35">
      <c r="A2550" s="160" t="s">
        <v>5261</v>
      </c>
      <c r="B2550" s="108" t="s">
        <v>4034</v>
      </c>
      <c r="C2550" s="109" t="s">
        <v>16</v>
      </c>
      <c r="D2550" s="109">
        <v>0</v>
      </c>
      <c r="E2550" s="126" t="s">
        <v>402</v>
      </c>
      <c r="F2550" s="127" t="str">
        <f t="shared" si="129"/>
        <v/>
      </c>
      <c r="G2550" s="128" t="e">
        <f>IF(A2550&lt;&gt;"",IF(AND(#REF!="Padrão",$H$4=#REF!),BDI!$B$17,IF(AND(#REF!="Padrão",$H$4=#REF!),BDI!#REF!,IF(AND(#REF!="Diferenciado",$H$4=#REF!),BDI!$E$17,IF(AND(#REF!="Diferenciado",$H$4=#REF!),BDI!#REF!,IF(#REF!="ZERO",0))))),"")</f>
        <v>#REF!</v>
      </c>
      <c r="H2550" s="129" t="str">
        <f t="shared" si="130"/>
        <v/>
      </c>
      <c r="I2550" s="127" t="str">
        <f t="shared" si="131"/>
        <v/>
      </c>
    </row>
    <row r="2551" spans="1:9" hidden="1" x14ac:dyDescent="0.35">
      <c r="A2551" s="160" t="s">
        <v>5262</v>
      </c>
      <c r="B2551" s="108" t="s">
        <v>4035</v>
      </c>
      <c r="C2551" s="109" t="s">
        <v>16</v>
      </c>
      <c r="D2551" s="109">
        <v>0</v>
      </c>
      <c r="E2551" s="126" t="s">
        <v>402</v>
      </c>
      <c r="F2551" s="127" t="str">
        <f t="shared" si="129"/>
        <v/>
      </c>
      <c r="G2551" s="128" t="e">
        <f>IF(A2551&lt;&gt;"",IF(AND(#REF!="Padrão",$H$4=#REF!),BDI!$B$17,IF(AND(#REF!="Padrão",$H$4=#REF!),BDI!#REF!,IF(AND(#REF!="Diferenciado",$H$4=#REF!),BDI!$E$17,IF(AND(#REF!="Diferenciado",$H$4=#REF!),BDI!#REF!,IF(#REF!="ZERO",0))))),"")</f>
        <v>#REF!</v>
      </c>
      <c r="H2551" s="129" t="str">
        <f t="shared" si="130"/>
        <v/>
      </c>
      <c r="I2551" s="127" t="str">
        <f t="shared" si="131"/>
        <v/>
      </c>
    </row>
    <row r="2552" spans="1:9" hidden="1" x14ac:dyDescent="0.35">
      <c r="A2552" s="160" t="s">
        <v>5263</v>
      </c>
      <c r="B2552" s="108" t="s">
        <v>4036</v>
      </c>
      <c r="C2552" s="109" t="s">
        <v>16</v>
      </c>
      <c r="D2552" s="109">
        <v>0</v>
      </c>
      <c r="E2552" s="126" t="s">
        <v>402</v>
      </c>
      <c r="F2552" s="127" t="str">
        <f t="shared" si="129"/>
        <v/>
      </c>
      <c r="G2552" s="128" t="e">
        <f>IF(A2552&lt;&gt;"",IF(AND(#REF!="Padrão",$H$4=#REF!),BDI!$B$17,IF(AND(#REF!="Padrão",$H$4=#REF!),BDI!#REF!,IF(AND(#REF!="Diferenciado",$H$4=#REF!),BDI!$E$17,IF(AND(#REF!="Diferenciado",$H$4=#REF!),BDI!#REF!,IF(#REF!="ZERO",0))))),"")</f>
        <v>#REF!</v>
      </c>
      <c r="H2552" s="129" t="str">
        <f t="shared" si="130"/>
        <v/>
      </c>
      <c r="I2552" s="127" t="str">
        <f t="shared" si="131"/>
        <v/>
      </c>
    </row>
    <row r="2553" spans="1:9" hidden="1" x14ac:dyDescent="0.35">
      <c r="A2553" s="160" t="s">
        <v>5264</v>
      </c>
      <c r="B2553" s="108" t="s">
        <v>4037</v>
      </c>
      <c r="C2553" s="109" t="s">
        <v>16</v>
      </c>
      <c r="D2553" s="109">
        <v>0</v>
      </c>
      <c r="E2553" s="126" t="s">
        <v>402</v>
      </c>
      <c r="F2553" s="127" t="str">
        <f t="shared" si="129"/>
        <v/>
      </c>
      <c r="G2553" s="128" t="e">
        <f>IF(A2553&lt;&gt;"",IF(AND(#REF!="Padrão",$H$4=#REF!),BDI!$B$17,IF(AND(#REF!="Padrão",$H$4=#REF!),BDI!#REF!,IF(AND(#REF!="Diferenciado",$H$4=#REF!),BDI!$E$17,IF(AND(#REF!="Diferenciado",$H$4=#REF!),BDI!#REF!,IF(#REF!="ZERO",0))))),"")</f>
        <v>#REF!</v>
      </c>
      <c r="H2553" s="129" t="str">
        <f t="shared" si="130"/>
        <v/>
      </c>
      <c r="I2553" s="127" t="str">
        <f t="shared" si="131"/>
        <v/>
      </c>
    </row>
    <row r="2554" spans="1:9" hidden="1" x14ac:dyDescent="0.35">
      <c r="A2554" s="160" t="s">
        <v>5265</v>
      </c>
      <c r="B2554" s="108" t="s">
        <v>4038</v>
      </c>
      <c r="C2554" s="109" t="s">
        <v>16</v>
      </c>
      <c r="D2554" s="109">
        <v>0</v>
      </c>
      <c r="E2554" s="126" t="s">
        <v>402</v>
      </c>
      <c r="F2554" s="127" t="str">
        <f t="shared" si="129"/>
        <v/>
      </c>
      <c r="G2554" s="128" t="e">
        <f>IF(A2554&lt;&gt;"",IF(AND(#REF!="Padrão",$H$4=#REF!),BDI!$B$17,IF(AND(#REF!="Padrão",$H$4=#REF!),BDI!#REF!,IF(AND(#REF!="Diferenciado",$H$4=#REF!),BDI!$E$17,IF(AND(#REF!="Diferenciado",$H$4=#REF!),BDI!#REF!,IF(#REF!="ZERO",0))))),"")</f>
        <v>#REF!</v>
      </c>
      <c r="H2554" s="129" t="str">
        <f t="shared" si="130"/>
        <v/>
      </c>
      <c r="I2554" s="127" t="str">
        <f t="shared" si="131"/>
        <v/>
      </c>
    </row>
    <row r="2555" spans="1:9" hidden="1" x14ac:dyDescent="0.35">
      <c r="A2555" s="160" t="s">
        <v>5266</v>
      </c>
      <c r="B2555" s="108" t="s">
        <v>4039</v>
      </c>
      <c r="C2555" s="109" t="s">
        <v>16</v>
      </c>
      <c r="D2555" s="109">
        <v>0</v>
      </c>
      <c r="E2555" s="126" t="s">
        <v>402</v>
      </c>
      <c r="F2555" s="127" t="str">
        <f t="shared" si="129"/>
        <v/>
      </c>
      <c r="G2555" s="128" t="e">
        <f>IF(A2555&lt;&gt;"",IF(AND(#REF!="Padrão",$H$4=#REF!),BDI!$B$17,IF(AND(#REF!="Padrão",$H$4=#REF!),BDI!#REF!,IF(AND(#REF!="Diferenciado",$H$4=#REF!),BDI!$E$17,IF(AND(#REF!="Diferenciado",$H$4=#REF!),BDI!#REF!,IF(#REF!="ZERO",0))))),"")</f>
        <v>#REF!</v>
      </c>
      <c r="H2555" s="129" t="str">
        <f t="shared" si="130"/>
        <v/>
      </c>
      <c r="I2555" s="127" t="str">
        <f t="shared" si="131"/>
        <v/>
      </c>
    </row>
    <row r="2556" spans="1:9" hidden="1" x14ac:dyDescent="0.35">
      <c r="A2556" s="160" t="s">
        <v>5267</v>
      </c>
      <c r="B2556" s="108" t="s">
        <v>4040</v>
      </c>
      <c r="C2556" s="109" t="s">
        <v>16</v>
      </c>
      <c r="D2556" s="109">
        <v>0</v>
      </c>
      <c r="E2556" s="126" t="s">
        <v>402</v>
      </c>
      <c r="F2556" s="127" t="str">
        <f t="shared" si="129"/>
        <v/>
      </c>
      <c r="G2556" s="128" t="e">
        <f>IF(A2556&lt;&gt;"",IF(AND(#REF!="Padrão",$H$4=#REF!),BDI!$B$17,IF(AND(#REF!="Padrão",$H$4=#REF!),BDI!#REF!,IF(AND(#REF!="Diferenciado",$H$4=#REF!),BDI!$E$17,IF(AND(#REF!="Diferenciado",$H$4=#REF!),BDI!#REF!,IF(#REF!="ZERO",0))))),"")</f>
        <v>#REF!</v>
      </c>
      <c r="H2556" s="129" t="str">
        <f t="shared" si="130"/>
        <v/>
      </c>
      <c r="I2556" s="127" t="str">
        <f t="shared" si="131"/>
        <v/>
      </c>
    </row>
    <row r="2557" spans="1:9" hidden="1" x14ac:dyDescent="0.35">
      <c r="A2557" s="160" t="s">
        <v>5268</v>
      </c>
      <c r="B2557" s="108" t="s">
        <v>4041</v>
      </c>
      <c r="C2557" s="109" t="s">
        <v>16</v>
      </c>
      <c r="D2557" s="109">
        <v>0</v>
      </c>
      <c r="E2557" s="126" t="s">
        <v>402</v>
      </c>
      <c r="F2557" s="127" t="str">
        <f t="shared" si="129"/>
        <v/>
      </c>
      <c r="G2557" s="128" t="e">
        <f>IF(A2557&lt;&gt;"",IF(AND(#REF!="Padrão",$H$4=#REF!),BDI!$B$17,IF(AND(#REF!="Padrão",$H$4=#REF!),BDI!#REF!,IF(AND(#REF!="Diferenciado",$H$4=#REF!),BDI!$E$17,IF(AND(#REF!="Diferenciado",$H$4=#REF!),BDI!#REF!,IF(#REF!="ZERO",0))))),"")</f>
        <v>#REF!</v>
      </c>
      <c r="H2557" s="129" t="str">
        <f t="shared" si="130"/>
        <v/>
      </c>
      <c r="I2557" s="127" t="str">
        <f t="shared" si="131"/>
        <v/>
      </c>
    </row>
    <row r="2558" spans="1:9" hidden="1" x14ac:dyDescent="0.35">
      <c r="A2558" s="160" t="s">
        <v>5269</v>
      </c>
      <c r="B2558" s="108" t="s">
        <v>4042</v>
      </c>
      <c r="C2558" s="109" t="s">
        <v>16</v>
      </c>
      <c r="D2558" s="109">
        <v>0</v>
      </c>
      <c r="E2558" s="126" t="s">
        <v>402</v>
      </c>
      <c r="F2558" s="127" t="str">
        <f t="shared" si="129"/>
        <v/>
      </c>
      <c r="G2558" s="128" t="e">
        <f>IF(A2558&lt;&gt;"",IF(AND(#REF!="Padrão",$H$4=#REF!),BDI!$B$17,IF(AND(#REF!="Padrão",$H$4=#REF!),BDI!#REF!,IF(AND(#REF!="Diferenciado",$H$4=#REF!),BDI!$E$17,IF(AND(#REF!="Diferenciado",$H$4=#REF!),BDI!#REF!,IF(#REF!="ZERO",0))))),"")</f>
        <v>#REF!</v>
      </c>
      <c r="H2558" s="129" t="str">
        <f t="shared" si="130"/>
        <v/>
      </c>
      <c r="I2558" s="127" t="str">
        <f t="shared" si="131"/>
        <v/>
      </c>
    </row>
    <row r="2559" spans="1:9" hidden="1" x14ac:dyDescent="0.35">
      <c r="A2559" s="160" t="s">
        <v>5270</v>
      </c>
      <c r="B2559" s="108" t="s">
        <v>4043</v>
      </c>
      <c r="C2559" s="109" t="s">
        <v>16</v>
      </c>
      <c r="D2559" s="109">
        <v>0</v>
      </c>
      <c r="E2559" s="126" t="s">
        <v>402</v>
      </c>
      <c r="F2559" s="127" t="str">
        <f t="shared" si="129"/>
        <v/>
      </c>
      <c r="G2559" s="128" t="e">
        <f>IF(A2559&lt;&gt;"",IF(AND(#REF!="Padrão",$H$4=#REF!),BDI!$B$17,IF(AND(#REF!="Padrão",$H$4=#REF!),BDI!#REF!,IF(AND(#REF!="Diferenciado",$H$4=#REF!),BDI!$E$17,IF(AND(#REF!="Diferenciado",$H$4=#REF!),BDI!#REF!,IF(#REF!="ZERO",0))))),"")</f>
        <v>#REF!</v>
      </c>
      <c r="H2559" s="129" t="str">
        <f t="shared" si="130"/>
        <v/>
      </c>
      <c r="I2559" s="127" t="str">
        <f t="shared" si="131"/>
        <v/>
      </c>
    </row>
    <row r="2560" spans="1:9" hidden="1" x14ac:dyDescent="0.35">
      <c r="A2560" s="160" t="s">
        <v>5271</v>
      </c>
      <c r="B2560" s="108" t="s">
        <v>4044</v>
      </c>
      <c r="C2560" s="109" t="s">
        <v>16</v>
      </c>
      <c r="D2560" s="109">
        <v>0</v>
      </c>
      <c r="E2560" s="126" t="s">
        <v>402</v>
      </c>
      <c r="F2560" s="127" t="str">
        <f t="shared" si="129"/>
        <v/>
      </c>
      <c r="G2560" s="128" t="e">
        <f>IF(A2560&lt;&gt;"",IF(AND(#REF!="Padrão",$H$4=#REF!),BDI!$B$17,IF(AND(#REF!="Padrão",$H$4=#REF!),BDI!#REF!,IF(AND(#REF!="Diferenciado",$H$4=#REF!),BDI!$E$17,IF(AND(#REF!="Diferenciado",$H$4=#REF!),BDI!#REF!,IF(#REF!="ZERO",0))))),"")</f>
        <v>#REF!</v>
      </c>
      <c r="H2560" s="129" t="str">
        <f t="shared" si="130"/>
        <v/>
      </c>
      <c r="I2560" s="127" t="str">
        <f t="shared" si="131"/>
        <v/>
      </c>
    </row>
    <row r="2561" spans="1:9" hidden="1" x14ac:dyDescent="0.35">
      <c r="A2561" s="160" t="s">
        <v>5272</v>
      </c>
      <c r="B2561" s="108" t="s">
        <v>4045</v>
      </c>
      <c r="C2561" s="109" t="s">
        <v>16</v>
      </c>
      <c r="D2561" s="109">
        <v>0</v>
      </c>
      <c r="E2561" s="126" t="s">
        <v>402</v>
      </c>
      <c r="F2561" s="127" t="str">
        <f t="shared" si="129"/>
        <v/>
      </c>
      <c r="G2561" s="128" t="e">
        <f>IF(A2561&lt;&gt;"",IF(AND(#REF!="Padrão",$H$4=#REF!),BDI!$B$17,IF(AND(#REF!="Padrão",$H$4=#REF!),BDI!#REF!,IF(AND(#REF!="Diferenciado",$H$4=#REF!),BDI!$E$17,IF(AND(#REF!="Diferenciado",$H$4=#REF!),BDI!#REF!,IF(#REF!="ZERO",0))))),"")</f>
        <v>#REF!</v>
      </c>
      <c r="H2561" s="129" t="str">
        <f t="shared" si="130"/>
        <v/>
      </c>
      <c r="I2561" s="127" t="str">
        <f t="shared" si="131"/>
        <v/>
      </c>
    </row>
    <row r="2562" spans="1:9" hidden="1" x14ac:dyDescent="0.35">
      <c r="A2562" s="160" t="s">
        <v>5273</v>
      </c>
      <c r="B2562" s="108" t="s">
        <v>4046</v>
      </c>
      <c r="C2562" s="109" t="s">
        <v>16</v>
      </c>
      <c r="D2562" s="109">
        <v>0</v>
      </c>
      <c r="E2562" s="126" t="s">
        <v>402</v>
      </c>
      <c r="F2562" s="127" t="str">
        <f t="shared" si="129"/>
        <v/>
      </c>
      <c r="G2562" s="128" t="e">
        <f>IF(A2562&lt;&gt;"",IF(AND(#REF!="Padrão",$H$4=#REF!),BDI!$B$17,IF(AND(#REF!="Padrão",$H$4=#REF!),BDI!#REF!,IF(AND(#REF!="Diferenciado",$H$4=#REF!),BDI!$E$17,IF(AND(#REF!="Diferenciado",$H$4=#REF!),BDI!#REF!,IF(#REF!="ZERO",0))))),"")</f>
        <v>#REF!</v>
      </c>
      <c r="H2562" s="129" t="str">
        <f t="shared" si="130"/>
        <v/>
      </c>
      <c r="I2562" s="127" t="str">
        <f t="shared" si="131"/>
        <v/>
      </c>
    </row>
    <row r="2563" spans="1:9" hidden="1" x14ac:dyDescent="0.35">
      <c r="A2563" s="160" t="s">
        <v>5274</v>
      </c>
      <c r="B2563" s="108" t="s">
        <v>4047</v>
      </c>
      <c r="C2563" s="109" t="s">
        <v>16</v>
      </c>
      <c r="D2563" s="109">
        <v>0</v>
      </c>
      <c r="E2563" s="126" t="s">
        <v>402</v>
      </c>
      <c r="F2563" s="127" t="str">
        <f t="shared" si="129"/>
        <v/>
      </c>
      <c r="G2563" s="128" t="e">
        <f>IF(A2563&lt;&gt;"",IF(AND(#REF!="Padrão",$H$4=#REF!),BDI!$B$17,IF(AND(#REF!="Padrão",$H$4=#REF!),BDI!#REF!,IF(AND(#REF!="Diferenciado",$H$4=#REF!),BDI!$E$17,IF(AND(#REF!="Diferenciado",$H$4=#REF!),BDI!#REF!,IF(#REF!="ZERO",0))))),"")</f>
        <v>#REF!</v>
      </c>
      <c r="H2563" s="129" t="str">
        <f t="shared" si="130"/>
        <v/>
      </c>
      <c r="I2563" s="127" t="str">
        <f t="shared" si="131"/>
        <v/>
      </c>
    </row>
    <row r="2564" spans="1:9" hidden="1" x14ac:dyDescent="0.35">
      <c r="A2564" s="160" t="s">
        <v>5275</v>
      </c>
      <c r="B2564" s="108" t="s">
        <v>4048</v>
      </c>
      <c r="C2564" s="109" t="s">
        <v>16</v>
      </c>
      <c r="D2564" s="109">
        <v>0</v>
      </c>
      <c r="E2564" s="126" t="s">
        <v>402</v>
      </c>
      <c r="F2564" s="127" t="str">
        <f t="shared" si="129"/>
        <v/>
      </c>
      <c r="G2564" s="128" t="e">
        <f>IF(A2564&lt;&gt;"",IF(AND(#REF!="Padrão",$H$4=#REF!),BDI!$B$17,IF(AND(#REF!="Padrão",$H$4=#REF!),BDI!#REF!,IF(AND(#REF!="Diferenciado",$H$4=#REF!),BDI!$E$17,IF(AND(#REF!="Diferenciado",$H$4=#REF!),BDI!#REF!,IF(#REF!="ZERO",0))))),"")</f>
        <v>#REF!</v>
      </c>
      <c r="H2564" s="129" t="str">
        <f t="shared" si="130"/>
        <v/>
      </c>
      <c r="I2564" s="127" t="str">
        <f t="shared" si="131"/>
        <v/>
      </c>
    </row>
    <row r="2565" spans="1:9" hidden="1" x14ac:dyDescent="0.35">
      <c r="A2565" s="160" t="s">
        <v>5276</v>
      </c>
      <c r="B2565" s="108" t="s">
        <v>4049</v>
      </c>
      <c r="C2565" s="109" t="s">
        <v>16</v>
      </c>
      <c r="D2565" s="109">
        <v>0</v>
      </c>
      <c r="E2565" s="126" t="s">
        <v>402</v>
      </c>
      <c r="F2565" s="127" t="str">
        <f t="shared" si="129"/>
        <v/>
      </c>
      <c r="G2565" s="128" t="e">
        <f>IF(A2565&lt;&gt;"",IF(AND(#REF!="Padrão",$H$4=#REF!),BDI!$B$17,IF(AND(#REF!="Padrão",$H$4=#REF!),BDI!#REF!,IF(AND(#REF!="Diferenciado",$H$4=#REF!),BDI!$E$17,IF(AND(#REF!="Diferenciado",$H$4=#REF!),BDI!#REF!,IF(#REF!="ZERO",0))))),"")</f>
        <v>#REF!</v>
      </c>
      <c r="H2565" s="129" t="str">
        <f t="shared" si="130"/>
        <v/>
      </c>
      <c r="I2565" s="127" t="str">
        <f t="shared" si="131"/>
        <v/>
      </c>
    </row>
    <row r="2566" spans="1:9" hidden="1" x14ac:dyDescent="0.35">
      <c r="A2566" s="160" t="s">
        <v>5277</v>
      </c>
      <c r="B2566" s="108" t="s">
        <v>4050</v>
      </c>
      <c r="C2566" s="109" t="s">
        <v>16</v>
      </c>
      <c r="D2566" s="109">
        <v>0</v>
      </c>
      <c r="E2566" s="126" t="s">
        <v>402</v>
      </c>
      <c r="F2566" s="127" t="str">
        <f t="shared" si="129"/>
        <v/>
      </c>
      <c r="G2566" s="128" t="e">
        <f>IF(A2566&lt;&gt;"",IF(AND(#REF!="Padrão",$H$4=#REF!),BDI!$B$17,IF(AND(#REF!="Padrão",$H$4=#REF!),BDI!#REF!,IF(AND(#REF!="Diferenciado",$H$4=#REF!),BDI!$E$17,IF(AND(#REF!="Diferenciado",$H$4=#REF!),BDI!#REF!,IF(#REF!="ZERO",0))))),"")</f>
        <v>#REF!</v>
      </c>
      <c r="H2566" s="129" t="str">
        <f t="shared" si="130"/>
        <v/>
      </c>
      <c r="I2566" s="127" t="str">
        <f t="shared" si="131"/>
        <v/>
      </c>
    </row>
    <row r="2567" spans="1:9" hidden="1" x14ac:dyDescent="0.35">
      <c r="A2567" s="160" t="s">
        <v>5278</v>
      </c>
      <c r="B2567" s="108" t="s">
        <v>4051</v>
      </c>
      <c r="C2567" s="109" t="s">
        <v>16</v>
      </c>
      <c r="D2567" s="109">
        <v>0</v>
      </c>
      <c r="E2567" s="126" t="s">
        <v>402</v>
      </c>
      <c r="F2567" s="127" t="str">
        <f t="shared" si="129"/>
        <v/>
      </c>
      <c r="G2567" s="128" t="e">
        <f>IF(A2567&lt;&gt;"",IF(AND(#REF!="Padrão",$H$4=#REF!),BDI!$B$17,IF(AND(#REF!="Padrão",$H$4=#REF!),BDI!#REF!,IF(AND(#REF!="Diferenciado",$H$4=#REF!),BDI!$E$17,IF(AND(#REF!="Diferenciado",$H$4=#REF!),BDI!#REF!,IF(#REF!="ZERO",0))))),"")</f>
        <v>#REF!</v>
      </c>
      <c r="H2567" s="129" t="str">
        <f t="shared" si="130"/>
        <v/>
      </c>
      <c r="I2567" s="127" t="str">
        <f t="shared" si="131"/>
        <v/>
      </c>
    </row>
    <row r="2568" spans="1:9" hidden="1" x14ac:dyDescent="0.35">
      <c r="A2568" s="160" t="s">
        <v>5279</v>
      </c>
      <c r="B2568" s="108" t="s">
        <v>4052</v>
      </c>
      <c r="C2568" s="109" t="s">
        <v>16</v>
      </c>
      <c r="D2568" s="109">
        <v>0</v>
      </c>
      <c r="E2568" s="126" t="s">
        <v>402</v>
      </c>
      <c r="F2568" s="127" t="str">
        <f t="shared" si="129"/>
        <v/>
      </c>
      <c r="G2568" s="128" t="e">
        <f>IF(A2568&lt;&gt;"",IF(AND(#REF!="Padrão",$H$4=#REF!),BDI!$B$17,IF(AND(#REF!="Padrão",$H$4=#REF!),BDI!#REF!,IF(AND(#REF!="Diferenciado",$H$4=#REF!),BDI!$E$17,IF(AND(#REF!="Diferenciado",$H$4=#REF!),BDI!#REF!,IF(#REF!="ZERO",0))))),"")</f>
        <v>#REF!</v>
      </c>
      <c r="H2568" s="129" t="str">
        <f t="shared" si="130"/>
        <v/>
      </c>
      <c r="I2568" s="127" t="str">
        <f t="shared" si="131"/>
        <v/>
      </c>
    </row>
    <row r="2569" spans="1:9" hidden="1" x14ac:dyDescent="0.35">
      <c r="A2569" s="160" t="s">
        <v>5280</v>
      </c>
      <c r="B2569" s="108" t="s">
        <v>4053</v>
      </c>
      <c r="C2569" s="109" t="s">
        <v>16</v>
      </c>
      <c r="D2569" s="109">
        <v>0</v>
      </c>
      <c r="E2569" s="126" t="s">
        <v>402</v>
      </c>
      <c r="F2569" s="127" t="str">
        <f t="shared" si="129"/>
        <v/>
      </c>
      <c r="G2569" s="128" t="e">
        <f>IF(A2569&lt;&gt;"",IF(AND(#REF!="Padrão",$H$4=#REF!),BDI!$B$17,IF(AND(#REF!="Padrão",$H$4=#REF!),BDI!#REF!,IF(AND(#REF!="Diferenciado",$H$4=#REF!),BDI!$E$17,IF(AND(#REF!="Diferenciado",$H$4=#REF!),BDI!#REF!,IF(#REF!="ZERO",0))))),"")</f>
        <v>#REF!</v>
      </c>
      <c r="H2569" s="129" t="str">
        <f t="shared" si="130"/>
        <v/>
      </c>
      <c r="I2569" s="127" t="str">
        <f t="shared" si="131"/>
        <v/>
      </c>
    </row>
    <row r="2570" spans="1:9" hidden="1" x14ac:dyDescent="0.35">
      <c r="A2570" s="160" t="s">
        <v>5281</v>
      </c>
      <c r="B2570" s="108" t="s">
        <v>4054</v>
      </c>
      <c r="C2570" s="109" t="s">
        <v>16</v>
      </c>
      <c r="D2570" s="109">
        <v>0</v>
      </c>
      <c r="E2570" s="126" t="s">
        <v>402</v>
      </c>
      <c r="F2570" s="127" t="str">
        <f t="shared" si="129"/>
        <v/>
      </c>
      <c r="G2570" s="128" t="e">
        <f>IF(A2570&lt;&gt;"",IF(AND(#REF!="Padrão",$H$4=#REF!),BDI!$B$17,IF(AND(#REF!="Padrão",$H$4=#REF!),BDI!#REF!,IF(AND(#REF!="Diferenciado",$H$4=#REF!),BDI!$E$17,IF(AND(#REF!="Diferenciado",$H$4=#REF!),BDI!#REF!,IF(#REF!="ZERO",0))))),"")</f>
        <v>#REF!</v>
      </c>
      <c r="H2570" s="129" t="str">
        <f t="shared" si="130"/>
        <v/>
      </c>
      <c r="I2570" s="127" t="str">
        <f t="shared" si="131"/>
        <v/>
      </c>
    </row>
    <row r="2571" spans="1:9" hidden="1" x14ac:dyDescent="0.35">
      <c r="A2571" s="160" t="s">
        <v>5282</v>
      </c>
      <c r="B2571" s="108" t="s">
        <v>4055</v>
      </c>
      <c r="C2571" s="109" t="s">
        <v>16</v>
      </c>
      <c r="D2571" s="109">
        <v>0</v>
      </c>
      <c r="E2571" s="126" t="s">
        <v>402</v>
      </c>
      <c r="F2571" s="127" t="str">
        <f t="shared" si="129"/>
        <v/>
      </c>
      <c r="G2571" s="128" t="e">
        <f>IF(A2571&lt;&gt;"",IF(AND(#REF!="Padrão",$H$4=#REF!),BDI!$B$17,IF(AND(#REF!="Padrão",$H$4=#REF!),BDI!#REF!,IF(AND(#REF!="Diferenciado",$H$4=#REF!),BDI!$E$17,IF(AND(#REF!="Diferenciado",$H$4=#REF!),BDI!#REF!,IF(#REF!="ZERO",0))))),"")</f>
        <v>#REF!</v>
      </c>
      <c r="H2571" s="129" t="str">
        <f t="shared" si="130"/>
        <v/>
      </c>
      <c r="I2571" s="127" t="str">
        <f t="shared" si="131"/>
        <v/>
      </c>
    </row>
    <row r="2572" spans="1:9" hidden="1" x14ac:dyDescent="0.35">
      <c r="A2572" s="160" t="s">
        <v>5283</v>
      </c>
      <c r="B2572" s="108" t="s">
        <v>4056</v>
      </c>
      <c r="C2572" s="109" t="s">
        <v>16</v>
      </c>
      <c r="D2572" s="109">
        <v>0</v>
      </c>
      <c r="E2572" s="126" t="s">
        <v>402</v>
      </c>
      <c r="F2572" s="127" t="str">
        <f t="shared" si="129"/>
        <v/>
      </c>
      <c r="G2572" s="128" t="e">
        <f>IF(A2572&lt;&gt;"",IF(AND(#REF!="Padrão",$H$4=#REF!),BDI!$B$17,IF(AND(#REF!="Padrão",$H$4=#REF!),BDI!#REF!,IF(AND(#REF!="Diferenciado",$H$4=#REF!),BDI!$E$17,IF(AND(#REF!="Diferenciado",$H$4=#REF!),BDI!#REF!,IF(#REF!="ZERO",0))))),"")</f>
        <v>#REF!</v>
      </c>
      <c r="H2572" s="129" t="str">
        <f t="shared" si="130"/>
        <v/>
      </c>
      <c r="I2572" s="127" t="str">
        <f t="shared" si="131"/>
        <v/>
      </c>
    </row>
    <row r="2573" spans="1:9" hidden="1" x14ac:dyDescent="0.35">
      <c r="A2573" s="160" t="s">
        <v>5284</v>
      </c>
      <c r="B2573" s="108" t="s">
        <v>4057</v>
      </c>
      <c r="C2573" s="109" t="s">
        <v>16</v>
      </c>
      <c r="D2573" s="109">
        <v>0</v>
      </c>
      <c r="E2573" s="126" t="s">
        <v>402</v>
      </c>
      <c r="F2573" s="127" t="str">
        <f t="shared" si="129"/>
        <v/>
      </c>
      <c r="G2573" s="128" t="e">
        <f>IF(A2573&lt;&gt;"",IF(AND(#REF!="Padrão",$H$4=#REF!),BDI!$B$17,IF(AND(#REF!="Padrão",$H$4=#REF!),BDI!#REF!,IF(AND(#REF!="Diferenciado",$H$4=#REF!),BDI!$E$17,IF(AND(#REF!="Diferenciado",$H$4=#REF!),BDI!#REF!,IF(#REF!="ZERO",0))))),"")</f>
        <v>#REF!</v>
      </c>
      <c r="H2573" s="129" t="str">
        <f t="shared" si="130"/>
        <v/>
      </c>
      <c r="I2573" s="127" t="str">
        <f t="shared" si="131"/>
        <v/>
      </c>
    </row>
    <row r="2574" spans="1:9" hidden="1" x14ac:dyDescent="0.35">
      <c r="A2574" s="160" t="s">
        <v>5285</v>
      </c>
      <c r="B2574" s="108" t="s">
        <v>4058</v>
      </c>
      <c r="C2574" s="109" t="s">
        <v>16</v>
      </c>
      <c r="D2574" s="109">
        <v>0</v>
      </c>
      <c r="E2574" s="126" t="s">
        <v>402</v>
      </c>
      <c r="F2574" s="127" t="str">
        <f t="shared" si="129"/>
        <v/>
      </c>
      <c r="G2574" s="128" t="e">
        <f>IF(A2574&lt;&gt;"",IF(AND(#REF!="Padrão",$H$4=#REF!),BDI!$B$17,IF(AND(#REF!="Padrão",$H$4=#REF!),BDI!#REF!,IF(AND(#REF!="Diferenciado",$H$4=#REF!),BDI!$E$17,IF(AND(#REF!="Diferenciado",$H$4=#REF!),BDI!#REF!,IF(#REF!="ZERO",0))))),"")</f>
        <v>#REF!</v>
      </c>
      <c r="H2574" s="129" t="str">
        <f t="shared" si="130"/>
        <v/>
      </c>
      <c r="I2574" s="127" t="str">
        <f t="shared" si="131"/>
        <v/>
      </c>
    </row>
    <row r="2575" spans="1:9" hidden="1" x14ac:dyDescent="0.35">
      <c r="A2575" s="160" t="s">
        <v>5286</v>
      </c>
      <c r="B2575" s="108" t="s">
        <v>4059</v>
      </c>
      <c r="C2575" s="109" t="s">
        <v>16</v>
      </c>
      <c r="D2575" s="109">
        <v>0</v>
      </c>
      <c r="E2575" s="126" t="s">
        <v>402</v>
      </c>
      <c r="F2575" s="127" t="str">
        <f t="shared" si="129"/>
        <v/>
      </c>
      <c r="G2575" s="128" t="e">
        <f>IF(A2575&lt;&gt;"",IF(AND(#REF!="Padrão",$H$4=#REF!),BDI!$B$17,IF(AND(#REF!="Padrão",$H$4=#REF!),BDI!#REF!,IF(AND(#REF!="Diferenciado",$H$4=#REF!),BDI!$E$17,IF(AND(#REF!="Diferenciado",$H$4=#REF!),BDI!#REF!,IF(#REF!="ZERO",0))))),"")</f>
        <v>#REF!</v>
      </c>
      <c r="H2575" s="129" t="str">
        <f t="shared" si="130"/>
        <v/>
      </c>
      <c r="I2575" s="127" t="str">
        <f t="shared" si="131"/>
        <v/>
      </c>
    </row>
    <row r="2576" spans="1:9" hidden="1" x14ac:dyDescent="0.35">
      <c r="A2576" s="160" t="s">
        <v>5287</v>
      </c>
      <c r="B2576" s="108" t="s">
        <v>4060</v>
      </c>
      <c r="C2576" s="109" t="s">
        <v>16</v>
      </c>
      <c r="D2576" s="109">
        <v>0</v>
      </c>
      <c r="E2576" s="126" t="s">
        <v>402</v>
      </c>
      <c r="F2576" s="127" t="str">
        <f t="shared" si="129"/>
        <v/>
      </c>
      <c r="G2576" s="128" t="e">
        <f>IF(A2576&lt;&gt;"",IF(AND(#REF!="Padrão",$H$4=#REF!),BDI!$B$17,IF(AND(#REF!="Padrão",$H$4=#REF!),BDI!#REF!,IF(AND(#REF!="Diferenciado",$H$4=#REF!),BDI!$E$17,IF(AND(#REF!="Diferenciado",$H$4=#REF!),BDI!#REF!,IF(#REF!="ZERO",0))))),"")</f>
        <v>#REF!</v>
      </c>
      <c r="H2576" s="129" t="str">
        <f t="shared" si="130"/>
        <v/>
      </c>
      <c r="I2576" s="127" t="str">
        <f t="shared" si="131"/>
        <v/>
      </c>
    </row>
    <row r="2577" spans="1:9" hidden="1" x14ac:dyDescent="0.35">
      <c r="A2577" s="160" t="s">
        <v>5288</v>
      </c>
      <c r="B2577" s="108" t="s">
        <v>4061</v>
      </c>
      <c r="C2577" s="109" t="s">
        <v>1639</v>
      </c>
      <c r="D2577" s="109">
        <v>0</v>
      </c>
      <c r="E2577" s="126" t="s">
        <v>402</v>
      </c>
      <c r="F2577" s="127" t="str">
        <f t="shared" si="129"/>
        <v/>
      </c>
      <c r="G2577" s="128" t="e">
        <f>IF(A2577&lt;&gt;"",IF(AND(#REF!="Padrão",$H$4=#REF!),BDI!$B$17,IF(AND(#REF!="Padrão",$H$4=#REF!),BDI!#REF!,IF(AND(#REF!="Diferenciado",$H$4=#REF!),BDI!$E$17,IF(AND(#REF!="Diferenciado",$H$4=#REF!),BDI!#REF!,IF(#REF!="ZERO",0))))),"")</f>
        <v>#REF!</v>
      </c>
      <c r="H2577" s="129" t="str">
        <f t="shared" si="130"/>
        <v/>
      </c>
      <c r="I2577" s="127" t="str">
        <f t="shared" si="131"/>
        <v/>
      </c>
    </row>
    <row r="2578" spans="1:9" hidden="1" x14ac:dyDescent="0.35">
      <c r="A2578" s="160" t="s">
        <v>5289</v>
      </c>
      <c r="B2578" s="108" t="s">
        <v>4062</v>
      </c>
      <c r="C2578" s="109" t="s">
        <v>1639</v>
      </c>
      <c r="D2578" s="109">
        <v>0</v>
      </c>
      <c r="E2578" s="126" t="s">
        <v>402</v>
      </c>
      <c r="F2578" s="127" t="str">
        <f t="shared" si="129"/>
        <v/>
      </c>
      <c r="G2578" s="128" t="e">
        <f>IF(A2578&lt;&gt;"",IF(AND(#REF!="Padrão",$H$4=#REF!),BDI!$B$17,IF(AND(#REF!="Padrão",$H$4=#REF!),BDI!#REF!,IF(AND(#REF!="Diferenciado",$H$4=#REF!),BDI!$E$17,IF(AND(#REF!="Diferenciado",$H$4=#REF!),BDI!#REF!,IF(#REF!="ZERO",0))))),"")</f>
        <v>#REF!</v>
      </c>
      <c r="H2578" s="129" t="str">
        <f t="shared" si="130"/>
        <v/>
      </c>
      <c r="I2578" s="127" t="str">
        <f t="shared" si="131"/>
        <v/>
      </c>
    </row>
    <row r="2579" spans="1:9" hidden="1" x14ac:dyDescent="0.35">
      <c r="A2579" s="160" t="s">
        <v>5290</v>
      </c>
      <c r="B2579" s="108" t="s">
        <v>4063</v>
      </c>
      <c r="C2579" s="109" t="s">
        <v>1639</v>
      </c>
      <c r="D2579" s="109">
        <v>0</v>
      </c>
      <c r="E2579" s="126" t="s">
        <v>402</v>
      </c>
      <c r="F2579" s="127" t="str">
        <f t="shared" si="129"/>
        <v/>
      </c>
      <c r="G2579" s="128" t="e">
        <f>IF(A2579&lt;&gt;"",IF(AND(#REF!="Padrão",$H$4=#REF!),BDI!$B$17,IF(AND(#REF!="Padrão",$H$4=#REF!),BDI!#REF!,IF(AND(#REF!="Diferenciado",$H$4=#REF!),BDI!$E$17,IF(AND(#REF!="Diferenciado",$H$4=#REF!),BDI!#REF!,IF(#REF!="ZERO",0))))),"")</f>
        <v>#REF!</v>
      </c>
      <c r="H2579" s="129" t="str">
        <f t="shared" si="130"/>
        <v/>
      </c>
      <c r="I2579" s="127" t="str">
        <f t="shared" si="131"/>
        <v/>
      </c>
    </row>
    <row r="2580" spans="1:9" hidden="1" x14ac:dyDescent="0.35">
      <c r="A2580" s="160" t="s">
        <v>5291</v>
      </c>
      <c r="B2580" s="108" t="s">
        <v>4064</v>
      </c>
      <c r="C2580" s="109" t="s">
        <v>16</v>
      </c>
      <c r="D2580" s="109">
        <v>0</v>
      </c>
      <c r="E2580" s="126" t="s">
        <v>402</v>
      </c>
      <c r="F2580" s="127" t="str">
        <f t="shared" si="129"/>
        <v/>
      </c>
      <c r="G2580" s="128" t="e">
        <f>IF(A2580&lt;&gt;"",IF(AND(#REF!="Padrão",$H$4=#REF!),BDI!$B$17,IF(AND(#REF!="Padrão",$H$4=#REF!),BDI!#REF!,IF(AND(#REF!="Diferenciado",$H$4=#REF!),BDI!$E$17,IF(AND(#REF!="Diferenciado",$H$4=#REF!),BDI!#REF!,IF(#REF!="ZERO",0))))),"")</f>
        <v>#REF!</v>
      </c>
      <c r="H2580" s="129" t="str">
        <f t="shared" si="130"/>
        <v/>
      </c>
      <c r="I2580" s="127" t="str">
        <f t="shared" si="131"/>
        <v/>
      </c>
    </row>
    <row r="2581" spans="1:9" hidden="1" x14ac:dyDescent="0.35">
      <c r="A2581" s="160" t="s">
        <v>5292</v>
      </c>
      <c r="B2581" s="108" t="s">
        <v>4065</v>
      </c>
      <c r="C2581" s="109" t="s">
        <v>16</v>
      </c>
      <c r="D2581" s="109">
        <v>0</v>
      </c>
      <c r="E2581" s="126" t="s">
        <v>402</v>
      </c>
      <c r="F2581" s="127" t="str">
        <f t="shared" si="129"/>
        <v/>
      </c>
      <c r="G2581" s="128" t="e">
        <f>IF(A2581&lt;&gt;"",IF(AND(#REF!="Padrão",$H$4=#REF!),BDI!$B$17,IF(AND(#REF!="Padrão",$H$4=#REF!),BDI!#REF!,IF(AND(#REF!="Diferenciado",$H$4=#REF!),BDI!$E$17,IF(AND(#REF!="Diferenciado",$H$4=#REF!),BDI!#REF!,IF(#REF!="ZERO",0))))),"")</f>
        <v>#REF!</v>
      </c>
      <c r="H2581" s="129" t="str">
        <f t="shared" si="130"/>
        <v/>
      </c>
      <c r="I2581" s="127" t="str">
        <f t="shared" si="131"/>
        <v/>
      </c>
    </row>
    <row r="2582" spans="1:9" hidden="1" x14ac:dyDescent="0.35">
      <c r="A2582" s="160" t="s">
        <v>5293</v>
      </c>
      <c r="B2582" s="108" t="s">
        <v>4066</v>
      </c>
      <c r="C2582" s="109" t="s">
        <v>16</v>
      </c>
      <c r="D2582" s="109">
        <v>0</v>
      </c>
      <c r="E2582" s="126" t="s">
        <v>402</v>
      </c>
      <c r="F2582" s="127" t="str">
        <f t="shared" si="129"/>
        <v/>
      </c>
      <c r="G2582" s="128" t="e">
        <f>IF(A2582&lt;&gt;"",IF(AND(#REF!="Padrão",$H$4=#REF!),BDI!$B$17,IF(AND(#REF!="Padrão",$H$4=#REF!),BDI!#REF!,IF(AND(#REF!="Diferenciado",$H$4=#REF!),BDI!$E$17,IF(AND(#REF!="Diferenciado",$H$4=#REF!),BDI!#REF!,IF(#REF!="ZERO",0))))),"")</f>
        <v>#REF!</v>
      </c>
      <c r="H2582" s="129" t="str">
        <f t="shared" si="130"/>
        <v/>
      </c>
      <c r="I2582" s="127" t="str">
        <f t="shared" si="131"/>
        <v/>
      </c>
    </row>
    <row r="2583" spans="1:9" hidden="1" x14ac:dyDescent="0.35">
      <c r="A2583" s="160" t="s">
        <v>5294</v>
      </c>
      <c r="B2583" s="108" t="s">
        <v>4067</v>
      </c>
      <c r="C2583" s="109" t="s">
        <v>16</v>
      </c>
      <c r="D2583" s="109">
        <v>0</v>
      </c>
      <c r="E2583" s="126" t="s">
        <v>402</v>
      </c>
      <c r="F2583" s="127" t="str">
        <f t="shared" si="129"/>
        <v/>
      </c>
      <c r="G2583" s="128" t="e">
        <f>IF(A2583&lt;&gt;"",IF(AND(#REF!="Padrão",$H$4=#REF!),BDI!$B$17,IF(AND(#REF!="Padrão",$H$4=#REF!),BDI!#REF!,IF(AND(#REF!="Diferenciado",$H$4=#REF!),BDI!$E$17,IF(AND(#REF!="Diferenciado",$H$4=#REF!),BDI!#REF!,IF(#REF!="ZERO",0))))),"")</f>
        <v>#REF!</v>
      </c>
      <c r="H2583" s="129" t="str">
        <f t="shared" si="130"/>
        <v/>
      </c>
      <c r="I2583" s="127" t="str">
        <f t="shared" si="131"/>
        <v/>
      </c>
    </row>
    <row r="2584" spans="1:9" hidden="1" x14ac:dyDescent="0.35">
      <c r="A2584" s="160" t="s">
        <v>5295</v>
      </c>
      <c r="B2584" s="108" t="s">
        <v>4068</v>
      </c>
      <c r="C2584" s="109" t="s">
        <v>16</v>
      </c>
      <c r="D2584" s="109">
        <v>0</v>
      </c>
      <c r="E2584" s="126" t="s">
        <v>402</v>
      </c>
      <c r="F2584" s="127" t="str">
        <f t="shared" si="129"/>
        <v/>
      </c>
      <c r="G2584" s="128" t="e">
        <f>IF(A2584&lt;&gt;"",IF(AND(#REF!="Padrão",$H$4=#REF!),BDI!$B$17,IF(AND(#REF!="Padrão",$H$4=#REF!),BDI!#REF!,IF(AND(#REF!="Diferenciado",$H$4=#REF!),BDI!$E$17,IF(AND(#REF!="Diferenciado",$H$4=#REF!),BDI!#REF!,IF(#REF!="ZERO",0))))),"")</f>
        <v>#REF!</v>
      </c>
      <c r="H2584" s="129" t="str">
        <f t="shared" si="130"/>
        <v/>
      </c>
      <c r="I2584" s="127" t="str">
        <f t="shared" si="131"/>
        <v/>
      </c>
    </row>
    <row r="2585" spans="1:9" hidden="1" x14ac:dyDescent="0.35">
      <c r="A2585" s="160" t="s">
        <v>5296</v>
      </c>
      <c r="B2585" s="108" t="s">
        <v>4069</v>
      </c>
      <c r="C2585" s="109" t="s">
        <v>16</v>
      </c>
      <c r="D2585" s="109">
        <v>0</v>
      </c>
      <c r="E2585" s="126" t="s">
        <v>402</v>
      </c>
      <c r="F2585" s="127" t="str">
        <f t="shared" si="129"/>
        <v/>
      </c>
      <c r="G2585" s="128" t="e">
        <f>IF(A2585&lt;&gt;"",IF(AND(#REF!="Padrão",$H$4=#REF!),BDI!$B$17,IF(AND(#REF!="Padrão",$H$4=#REF!),BDI!#REF!,IF(AND(#REF!="Diferenciado",$H$4=#REF!),BDI!$E$17,IF(AND(#REF!="Diferenciado",$H$4=#REF!),BDI!#REF!,IF(#REF!="ZERO",0))))),"")</f>
        <v>#REF!</v>
      </c>
      <c r="H2585" s="129" t="str">
        <f t="shared" si="130"/>
        <v/>
      </c>
      <c r="I2585" s="127" t="str">
        <f t="shared" si="131"/>
        <v/>
      </c>
    </row>
    <row r="2586" spans="1:9" hidden="1" x14ac:dyDescent="0.35">
      <c r="A2586" s="160" t="s">
        <v>5297</v>
      </c>
      <c r="B2586" s="108" t="s">
        <v>4070</v>
      </c>
      <c r="C2586" s="109" t="s">
        <v>16</v>
      </c>
      <c r="D2586" s="109">
        <v>0</v>
      </c>
      <c r="E2586" s="126" t="s">
        <v>402</v>
      </c>
      <c r="F2586" s="127" t="str">
        <f t="shared" si="129"/>
        <v/>
      </c>
      <c r="G2586" s="128" t="e">
        <f>IF(A2586&lt;&gt;"",IF(AND(#REF!="Padrão",$H$4=#REF!),BDI!$B$17,IF(AND(#REF!="Padrão",$H$4=#REF!),BDI!#REF!,IF(AND(#REF!="Diferenciado",$H$4=#REF!),BDI!$E$17,IF(AND(#REF!="Diferenciado",$H$4=#REF!),BDI!#REF!,IF(#REF!="ZERO",0))))),"")</f>
        <v>#REF!</v>
      </c>
      <c r="H2586" s="129" t="str">
        <f t="shared" si="130"/>
        <v/>
      </c>
      <c r="I2586" s="127" t="str">
        <f t="shared" si="131"/>
        <v/>
      </c>
    </row>
    <row r="2587" spans="1:9" hidden="1" x14ac:dyDescent="0.35">
      <c r="A2587" s="160" t="s">
        <v>5298</v>
      </c>
      <c r="B2587" s="108" t="s">
        <v>4071</v>
      </c>
      <c r="C2587" s="109" t="s">
        <v>4099</v>
      </c>
      <c r="D2587" s="109">
        <v>0</v>
      </c>
      <c r="E2587" s="126" t="s">
        <v>402</v>
      </c>
      <c r="F2587" s="127" t="str">
        <f t="shared" si="129"/>
        <v/>
      </c>
      <c r="G2587" s="128" t="e">
        <f>IF(A2587&lt;&gt;"",IF(AND(#REF!="Padrão",$H$4=#REF!),BDI!$B$17,IF(AND(#REF!="Padrão",$H$4=#REF!),BDI!#REF!,IF(AND(#REF!="Diferenciado",$H$4=#REF!),BDI!$E$17,IF(AND(#REF!="Diferenciado",$H$4=#REF!),BDI!#REF!,IF(#REF!="ZERO",0))))),"")</f>
        <v>#REF!</v>
      </c>
      <c r="H2587" s="129" t="str">
        <f t="shared" si="130"/>
        <v/>
      </c>
      <c r="I2587" s="127" t="str">
        <f t="shared" si="131"/>
        <v/>
      </c>
    </row>
    <row r="2588" spans="1:9" hidden="1" x14ac:dyDescent="0.35">
      <c r="A2588" s="160" t="s">
        <v>5299</v>
      </c>
      <c r="B2588" s="108" t="s">
        <v>4072</v>
      </c>
      <c r="C2588" s="109" t="s">
        <v>1639</v>
      </c>
      <c r="D2588" s="109">
        <v>0</v>
      </c>
      <c r="E2588" s="126" t="s">
        <v>402</v>
      </c>
      <c r="F2588" s="127" t="str">
        <f t="shared" si="129"/>
        <v/>
      </c>
      <c r="G2588" s="128" t="e">
        <f>IF(A2588&lt;&gt;"",IF(AND(#REF!="Padrão",$H$4=#REF!),BDI!$B$17,IF(AND(#REF!="Padrão",$H$4=#REF!),BDI!#REF!,IF(AND(#REF!="Diferenciado",$H$4=#REF!),BDI!$E$17,IF(AND(#REF!="Diferenciado",$H$4=#REF!),BDI!#REF!,IF(#REF!="ZERO",0))))),"")</f>
        <v>#REF!</v>
      </c>
      <c r="H2588" s="129" t="str">
        <f t="shared" si="130"/>
        <v/>
      </c>
      <c r="I2588" s="127" t="str">
        <f t="shared" si="131"/>
        <v/>
      </c>
    </row>
    <row r="2589" spans="1:9" hidden="1" x14ac:dyDescent="0.35">
      <c r="A2589" s="160" t="s">
        <v>5300</v>
      </c>
      <c r="B2589" s="108" t="s">
        <v>4073</v>
      </c>
      <c r="C2589" s="109" t="s">
        <v>1639</v>
      </c>
      <c r="D2589" s="109">
        <v>0</v>
      </c>
      <c r="E2589" s="126" t="s">
        <v>402</v>
      </c>
      <c r="F2589" s="127" t="str">
        <f t="shared" si="129"/>
        <v/>
      </c>
      <c r="G2589" s="128" t="e">
        <f>IF(A2589&lt;&gt;"",IF(AND(#REF!="Padrão",$H$4=#REF!),BDI!$B$17,IF(AND(#REF!="Padrão",$H$4=#REF!),BDI!#REF!,IF(AND(#REF!="Diferenciado",$H$4=#REF!),BDI!$E$17,IF(AND(#REF!="Diferenciado",$H$4=#REF!),BDI!#REF!,IF(#REF!="ZERO",0))))),"")</f>
        <v>#REF!</v>
      </c>
      <c r="H2589" s="129" t="str">
        <f t="shared" si="130"/>
        <v/>
      </c>
      <c r="I2589" s="127" t="str">
        <f t="shared" si="131"/>
        <v/>
      </c>
    </row>
    <row r="2590" spans="1:9" hidden="1" x14ac:dyDescent="0.35">
      <c r="A2590" s="160" t="s">
        <v>5301</v>
      </c>
      <c r="B2590" s="108" t="s">
        <v>4074</v>
      </c>
      <c r="C2590" s="109" t="s">
        <v>16</v>
      </c>
      <c r="D2590" s="109">
        <v>0</v>
      </c>
      <c r="E2590" s="126" t="s">
        <v>402</v>
      </c>
      <c r="F2590" s="127" t="str">
        <f t="shared" si="129"/>
        <v/>
      </c>
      <c r="G2590" s="128" t="e">
        <f>IF(A2590&lt;&gt;"",IF(AND(#REF!="Padrão",$H$4=#REF!),BDI!$B$17,IF(AND(#REF!="Padrão",$H$4=#REF!),BDI!#REF!,IF(AND(#REF!="Diferenciado",$H$4=#REF!),BDI!$E$17,IF(AND(#REF!="Diferenciado",$H$4=#REF!),BDI!#REF!,IF(#REF!="ZERO",0))))),"")</f>
        <v>#REF!</v>
      </c>
      <c r="H2590" s="129" t="str">
        <f t="shared" si="130"/>
        <v/>
      </c>
      <c r="I2590" s="127" t="str">
        <f t="shared" si="131"/>
        <v/>
      </c>
    </row>
    <row r="2591" spans="1:9" hidden="1" x14ac:dyDescent="0.35">
      <c r="A2591" s="160" t="s">
        <v>5302</v>
      </c>
      <c r="B2591" s="108" t="s">
        <v>4075</v>
      </c>
      <c r="C2591" s="109" t="s">
        <v>1639</v>
      </c>
      <c r="D2591" s="109">
        <v>0</v>
      </c>
      <c r="E2591" s="126" t="s">
        <v>402</v>
      </c>
      <c r="F2591" s="127" t="str">
        <f t="shared" si="129"/>
        <v/>
      </c>
      <c r="G2591" s="128" t="e">
        <f>IF(A2591&lt;&gt;"",IF(AND(#REF!="Padrão",$H$4=#REF!),BDI!$B$17,IF(AND(#REF!="Padrão",$H$4=#REF!),BDI!#REF!,IF(AND(#REF!="Diferenciado",$H$4=#REF!),BDI!$E$17,IF(AND(#REF!="Diferenciado",$H$4=#REF!),BDI!#REF!,IF(#REF!="ZERO",0))))),"")</f>
        <v>#REF!</v>
      </c>
      <c r="H2591" s="129" t="str">
        <f t="shared" si="130"/>
        <v/>
      </c>
      <c r="I2591" s="127" t="str">
        <f t="shared" si="131"/>
        <v/>
      </c>
    </row>
    <row r="2592" spans="1:9" hidden="1" x14ac:dyDescent="0.35">
      <c r="A2592" s="160" t="s">
        <v>5303</v>
      </c>
      <c r="B2592" s="108" t="s">
        <v>4076</v>
      </c>
      <c r="C2592" s="109" t="s">
        <v>1639</v>
      </c>
      <c r="D2592" s="109">
        <v>0</v>
      </c>
      <c r="E2592" s="126" t="s">
        <v>402</v>
      </c>
      <c r="F2592" s="127" t="str">
        <f t="shared" si="129"/>
        <v/>
      </c>
      <c r="G2592" s="128" t="e">
        <f>IF(A2592&lt;&gt;"",IF(AND(#REF!="Padrão",$H$4=#REF!),BDI!$B$17,IF(AND(#REF!="Padrão",$H$4=#REF!),BDI!#REF!,IF(AND(#REF!="Diferenciado",$H$4=#REF!),BDI!$E$17,IF(AND(#REF!="Diferenciado",$H$4=#REF!),BDI!#REF!,IF(#REF!="ZERO",0))))),"")</f>
        <v>#REF!</v>
      </c>
      <c r="H2592" s="129" t="str">
        <f t="shared" si="130"/>
        <v/>
      </c>
      <c r="I2592" s="127" t="str">
        <f t="shared" si="131"/>
        <v/>
      </c>
    </row>
    <row r="2593" spans="1:13" hidden="1" x14ac:dyDescent="0.35">
      <c r="A2593" s="160" t="s">
        <v>5304</v>
      </c>
      <c r="B2593" s="108" t="s">
        <v>4077</v>
      </c>
      <c r="C2593" s="109" t="s">
        <v>75</v>
      </c>
      <c r="D2593" s="109">
        <v>0</v>
      </c>
      <c r="E2593" s="126">
        <f ca="1">OFFSET(INDEX(Composições!A:J,MATCH(Orçamentária!A2593,Composições!A:A,0),8),2,0)</f>
        <v>0</v>
      </c>
      <c r="F2593" s="127">
        <f t="shared" ca="1" si="129"/>
        <v>0</v>
      </c>
      <c r="G2593" s="128" t="e">
        <f>IF(A2593&lt;&gt;"",IF(AND(#REF!="Padrão",$H$4=#REF!),BDI!$B$17,IF(AND(#REF!="Padrão",$H$4=#REF!),BDI!#REF!,IF(AND(#REF!="Diferenciado",$H$4=#REF!),BDI!$E$17,IF(AND(#REF!="Diferenciado",$H$4=#REF!),BDI!#REF!,IF(#REF!="ZERO",0))))),"")</f>
        <v>#REF!</v>
      </c>
      <c r="H2593" s="129" t="e">
        <f t="shared" ca="1" si="130"/>
        <v>#REF!</v>
      </c>
      <c r="I2593" s="127" t="e">
        <f t="shared" ca="1" si="131"/>
        <v>#REF!</v>
      </c>
    </row>
    <row r="2594" spans="1:13" hidden="1" x14ac:dyDescent="0.35">
      <c r="A2594" s="160" t="s">
        <v>5305</v>
      </c>
      <c r="B2594" s="108" t="s">
        <v>4078</v>
      </c>
      <c r="C2594" s="109" t="s">
        <v>75</v>
      </c>
      <c r="D2594" s="109">
        <v>0</v>
      </c>
      <c r="E2594" s="126" t="s">
        <v>402</v>
      </c>
      <c r="F2594" s="127" t="str">
        <f t="shared" si="129"/>
        <v/>
      </c>
      <c r="G2594" s="128" t="e">
        <f>IF(A2594&lt;&gt;"",IF(AND(#REF!="Padrão",$H$4=#REF!),BDI!$B$17,IF(AND(#REF!="Padrão",$H$4=#REF!),BDI!#REF!,IF(AND(#REF!="Diferenciado",$H$4=#REF!),BDI!$E$17,IF(AND(#REF!="Diferenciado",$H$4=#REF!),BDI!#REF!,IF(#REF!="ZERO",0))))),"")</f>
        <v>#REF!</v>
      </c>
      <c r="H2594" s="129" t="str">
        <f t="shared" si="130"/>
        <v/>
      </c>
      <c r="I2594" s="127" t="str">
        <f t="shared" si="131"/>
        <v/>
      </c>
    </row>
    <row r="2595" spans="1:13" hidden="1" x14ac:dyDescent="0.35">
      <c r="A2595" s="160" t="s">
        <v>5306</v>
      </c>
      <c r="B2595" s="108" t="s">
        <v>4079</v>
      </c>
      <c r="C2595" s="109" t="s">
        <v>70</v>
      </c>
      <c r="D2595" s="109">
        <v>0</v>
      </c>
      <c r="E2595" s="126">
        <f ca="1">OFFSET(INDEX(Composições!A:J,MATCH(Orçamentária!A2595,Composições!A:A,0),8),2,0)</f>
        <v>0</v>
      </c>
      <c r="F2595" s="127">
        <f t="shared" ca="1" si="129"/>
        <v>0</v>
      </c>
      <c r="G2595" s="128" t="e">
        <f>IF(A2595&lt;&gt;"",IF(AND(#REF!="Padrão",$H$4=#REF!),BDI!$B$17,IF(AND(#REF!="Padrão",$H$4=#REF!),BDI!#REF!,IF(AND(#REF!="Diferenciado",$H$4=#REF!),BDI!$E$17,IF(AND(#REF!="Diferenciado",$H$4=#REF!),BDI!#REF!,IF(#REF!="ZERO",0))))),"")</f>
        <v>#REF!</v>
      </c>
      <c r="H2595" s="129" t="e">
        <f t="shared" ca="1" si="130"/>
        <v>#REF!</v>
      </c>
      <c r="I2595" s="127" t="e">
        <f t="shared" ca="1" si="131"/>
        <v>#REF!</v>
      </c>
    </row>
    <row r="2596" spans="1:13" hidden="1" x14ac:dyDescent="0.35">
      <c r="A2596" s="160" t="s">
        <v>5307</v>
      </c>
      <c r="B2596" s="108" t="s">
        <v>4080</v>
      </c>
      <c r="C2596" s="109" t="s">
        <v>70</v>
      </c>
      <c r="D2596" s="109">
        <v>0</v>
      </c>
      <c r="E2596" s="126">
        <f ca="1">OFFSET(INDEX(Composições!A:J,MATCH(Orçamentária!A2596,Composições!A:A,0),8),2,0)</f>
        <v>0</v>
      </c>
      <c r="F2596" s="127">
        <f t="shared" ca="1" si="129"/>
        <v>0</v>
      </c>
      <c r="G2596" s="128" t="e">
        <f>IF(A2596&lt;&gt;"",IF(AND(#REF!="Padrão",$H$4=#REF!),BDI!$B$17,IF(AND(#REF!="Padrão",$H$4=#REF!),BDI!#REF!,IF(AND(#REF!="Diferenciado",$H$4=#REF!),BDI!$E$17,IF(AND(#REF!="Diferenciado",$H$4=#REF!),BDI!#REF!,IF(#REF!="ZERO",0))))),"")</f>
        <v>#REF!</v>
      </c>
      <c r="H2596" s="129" t="e">
        <f t="shared" ca="1" si="130"/>
        <v>#REF!</v>
      </c>
      <c r="I2596" s="127" t="e">
        <f t="shared" ca="1" si="131"/>
        <v>#REF!</v>
      </c>
    </row>
    <row r="2597" spans="1:13" hidden="1" x14ac:dyDescent="0.35">
      <c r="A2597" s="160" t="s">
        <v>5308</v>
      </c>
      <c r="B2597" s="108" t="s">
        <v>4081</v>
      </c>
      <c r="C2597" s="109" t="s">
        <v>69</v>
      </c>
      <c r="D2597" s="109">
        <v>0</v>
      </c>
      <c r="E2597" s="126">
        <f ca="1">OFFSET(INDEX(Composições!A:J,MATCH(Orçamentária!A2597,Composições!A:A,0),8),2,0)</f>
        <v>0</v>
      </c>
      <c r="F2597" s="127">
        <f t="shared" ca="1" si="129"/>
        <v>0</v>
      </c>
      <c r="G2597" s="128" t="e">
        <f>IF(A2597&lt;&gt;"",IF(AND(#REF!="Padrão",$H$4=#REF!),BDI!$B$17,IF(AND(#REF!="Padrão",$H$4=#REF!),BDI!#REF!,IF(AND(#REF!="Diferenciado",$H$4=#REF!),BDI!$E$17,IF(AND(#REF!="Diferenciado",$H$4=#REF!),BDI!#REF!,IF(#REF!="ZERO",0))))),"")</f>
        <v>#REF!</v>
      </c>
      <c r="H2597" s="129" t="e">
        <f t="shared" ca="1" si="130"/>
        <v>#REF!</v>
      </c>
      <c r="I2597" s="127" t="e">
        <f t="shared" ca="1" si="131"/>
        <v>#REF!</v>
      </c>
    </row>
    <row r="2598" spans="1:13" hidden="1" x14ac:dyDescent="0.35">
      <c r="A2598" s="160" t="s">
        <v>5309</v>
      </c>
      <c r="B2598" s="108" t="s">
        <v>4082</v>
      </c>
      <c r="C2598" s="109" t="s">
        <v>70</v>
      </c>
      <c r="D2598" s="109">
        <v>0</v>
      </c>
      <c r="E2598" s="126">
        <f ca="1">OFFSET(INDEX(Composições!A:J,MATCH(Orçamentária!A2598,Composições!A:A,0),8),2,0)</f>
        <v>0</v>
      </c>
      <c r="F2598" s="127">
        <f t="shared" ca="1" si="129"/>
        <v>0</v>
      </c>
      <c r="G2598" s="128" t="e">
        <f>IF(A2598&lt;&gt;"",IF(AND(#REF!="Padrão",$H$4=#REF!),BDI!$B$17,IF(AND(#REF!="Padrão",$H$4=#REF!),BDI!#REF!,IF(AND(#REF!="Diferenciado",$H$4=#REF!),BDI!$E$17,IF(AND(#REF!="Diferenciado",$H$4=#REF!),BDI!#REF!,IF(#REF!="ZERO",0))))),"")</f>
        <v>#REF!</v>
      </c>
      <c r="H2598" s="129" t="e">
        <f t="shared" ca="1" si="130"/>
        <v>#REF!</v>
      </c>
      <c r="I2598" s="127" t="e">
        <f t="shared" ca="1" si="131"/>
        <v>#REF!</v>
      </c>
    </row>
    <row r="2599" spans="1:13" hidden="1" x14ac:dyDescent="0.35">
      <c r="A2599" s="160" t="s">
        <v>5310</v>
      </c>
      <c r="B2599" s="108" t="s">
        <v>4083</v>
      </c>
      <c r="C2599" s="109" t="s">
        <v>70</v>
      </c>
      <c r="D2599" s="109">
        <v>0</v>
      </c>
      <c r="E2599" s="126">
        <f ca="1">OFFSET(INDEX(Composições!A:J,MATCH(Orçamentária!A2599,Composições!A:A,0),8),2,0)</f>
        <v>0</v>
      </c>
      <c r="F2599" s="127">
        <f t="shared" ca="1" si="129"/>
        <v>0</v>
      </c>
      <c r="G2599" s="128" t="e">
        <f>IF(A2599&lt;&gt;"",IF(AND(#REF!="Padrão",$H$4=#REF!),BDI!$B$17,IF(AND(#REF!="Padrão",$H$4=#REF!),BDI!#REF!,IF(AND(#REF!="Diferenciado",$H$4=#REF!),BDI!$E$17,IF(AND(#REF!="Diferenciado",$H$4=#REF!),BDI!#REF!,IF(#REF!="ZERO",0))))),"")</f>
        <v>#REF!</v>
      </c>
      <c r="H2599" s="129" t="e">
        <f t="shared" ca="1" si="130"/>
        <v>#REF!</v>
      </c>
      <c r="I2599" s="127" t="e">
        <f t="shared" ca="1" si="131"/>
        <v>#REF!</v>
      </c>
    </row>
    <row r="2600" spans="1:13" x14ac:dyDescent="0.35">
      <c r="A2600" s="168" t="s">
        <v>5311</v>
      </c>
      <c r="B2600" s="169" t="s">
        <v>7797</v>
      </c>
      <c r="C2600" s="170" t="s">
        <v>80</v>
      </c>
      <c r="D2600" s="170">
        <v>3</v>
      </c>
      <c r="E2600" s="126">
        <f ca="1">ROUND(OFFSET(INDEX(Composições!A:J,MATCH(Orçamentária!A2600,Composições!A:A,0),8),2,0),2)</f>
        <v>94256.26</v>
      </c>
      <c r="F2600" s="127">
        <f t="shared" ca="1" si="129"/>
        <v>282768.77999999997</v>
      </c>
      <c r="G2600" s="128">
        <f>BDI!$B$17</f>
        <v>0.191</v>
      </c>
      <c r="H2600" s="129">
        <f t="shared" ca="1" si="130"/>
        <v>112259.21</v>
      </c>
      <c r="I2600" s="127">
        <f t="shared" ca="1" si="131"/>
        <v>336777.63</v>
      </c>
      <c r="M2600" s="204"/>
    </row>
    <row r="2601" spans="1:13" x14ac:dyDescent="0.35">
      <c r="A2601" s="168" t="s">
        <v>5312</v>
      </c>
      <c r="B2601" s="169" t="s">
        <v>7796</v>
      </c>
      <c r="C2601" s="170" t="s">
        <v>28</v>
      </c>
      <c r="D2601" s="170">
        <v>100</v>
      </c>
      <c r="E2601" s="126">
        <f ca="1">ROUND(OFFSET(INDEX(Composições!A:J,MATCH(Orçamentária!A2601,Composições!A:A,0),8),2,0),2)</f>
        <v>12.02</v>
      </c>
      <c r="F2601" s="127">
        <f t="shared" ca="1" si="129"/>
        <v>1202</v>
      </c>
      <c r="G2601" s="128">
        <f>BDI!$B$17</f>
        <v>0.191</v>
      </c>
      <c r="H2601" s="129">
        <f t="shared" ca="1" si="130"/>
        <v>14.32</v>
      </c>
      <c r="I2601" s="127">
        <f t="shared" ca="1" si="131"/>
        <v>1432</v>
      </c>
      <c r="M2601" s="204"/>
    </row>
    <row r="2602" spans="1:13" hidden="1" x14ac:dyDescent="0.35">
      <c r="A2602" s="160" t="s">
        <v>5313</v>
      </c>
      <c r="B2602" s="108" t="s">
        <v>7795</v>
      </c>
      <c r="C2602" s="109" t="s">
        <v>80</v>
      </c>
      <c r="D2602" s="109">
        <v>0</v>
      </c>
      <c r="E2602" s="126">
        <f ca="1">OFFSET(INDEX(Composições!A:J,MATCH(Orçamentária!A2602,Composições!A:A,0),8),2,0)</f>
        <v>0</v>
      </c>
      <c r="F2602" s="127">
        <f t="shared" ca="1" si="129"/>
        <v>0</v>
      </c>
      <c r="G2602" s="128" t="e">
        <f>IF(A2602&lt;&gt;"",IF(AND(#REF!="Padrão",$H$4=#REF!),BDI!$B$17,IF(AND(#REF!="Padrão",$H$4=#REF!),BDI!#REF!,IF(AND(#REF!="Diferenciado",$H$4=#REF!),BDI!$E$17,IF(AND(#REF!="Diferenciado",$H$4=#REF!),BDI!#REF!,IF(#REF!="ZERO",0))))),"")</f>
        <v>#REF!</v>
      </c>
      <c r="H2602" s="129" t="e">
        <f t="shared" ca="1" si="130"/>
        <v>#REF!</v>
      </c>
      <c r="I2602" s="127" t="e">
        <f t="shared" ca="1" si="131"/>
        <v>#REF!</v>
      </c>
    </row>
    <row r="2603" spans="1:13" x14ac:dyDescent="0.35">
      <c r="A2603" s="168" t="s">
        <v>5314</v>
      </c>
      <c r="B2603" s="169" t="s">
        <v>7794</v>
      </c>
      <c r="C2603" s="170" t="s">
        <v>16</v>
      </c>
      <c r="D2603" s="170">
        <v>2</v>
      </c>
      <c r="E2603" s="126">
        <f ca="1">ROUND(OFFSET(INDEX(Composições!A:J,MATCH(Orçamentária!A2603,Composições!A:A,0),8),2,0),2)</f>
        <v>54.46</v>
      </c>
      <c r="F2603" s="127">
        <f t="shared" ca="1" si="129"/>
        <v>108.92</v>
      </c>
      <c r="G2603" s="128">
        <f>BDI!$B$17</f>
        <v>0.191</v>
      </c>
      <c r="H2603" s="129">
        <f t="shared" ca="1" si="130"/>
        <v>64.86</v>
      </c>
      <c r="I2603" s="127">
        <f t="shared" ca="1" si="131"/>
        <v>129.72</v>
      </c>
      <c r="M2603" s="204"/>
    </row>
    <row r="2604" spans="1:13" x14ac:dyDescent="0.35">
      <c r="A2604" s="168" t="s">
        <v>5315</v>
      </c>
      <c r="B2604" s="169" t="s">
        <v>4084</v>
      </c>
      <c r="C2604" s="170" t="s">
        <v>28</v>
      </c>
      <c r="D2604" s="170">
        <v>40</v>
      </c>
      <c r="E2604" s="126">
        <f ca="1">ROUND(OFFSET(INDEX(Composições!A:J,MATCH(Orçamentária!A2604,Composições!A:A,0),8),2,0),2)</f>
        <v>62.81</v>
      </c>
      <c r="F2604" s="127">
        <f t="shared" ca="1" si="129"/>
        <v>2512.4</v>
      </c>
      <c r="G2604" s="128">
        <f>BDI!$B$17</f>
        <v>0.191</v>
      </c>
      <c r="H2604" s="129">
        <f t="shared" ca="1" si="130"/>
        <v>74.81</v>
      </c>
      <c r="I2604" s="127">
        <f t="shared" ca="1" si="131"/>
        <v>2992.4</v>
      </c>
      <c r="M2604" s="204"/>
    </row>
    <row r="2605" spans="1:13" hidden="1" x14ac:dyDescent="0.35">
      <c r="A2605" s="160" t="s">
        <v>5316</v>
      </c>
      <c r="B2605" s="108" t="s">
        <v>7793</v>
      </c>
      <c r="C2605" s="109" t="s">
        <v>69</v>
      </c>
      <c r="D2605" s="109">
        <v>0</v>
      </c>
      <c r="E2605" s="126">
        <f ca="1">OFFSET(INDEX(Composições!A:J,MATCH(Orçamentária!A2605,Composições!A:A,0),8),2,0)</f>
        <v>0</v>
      </c>
      <c r="F2605" s="127">
        <f t="shared" ref="F2605:F2623" ca="1" si="132">IF(ISNUMBER(E2605),D2605*E2605,"")</f>
        <v>0</v>
      </c>
      <c r="G2605" s="128" t="e">
        <f>IF(A2605&lt;&gt;"",IF(AND(#REF!="Padrão",$H$4=#REF!),BDI!$B$17,IF(AND(#REF!="Padrão",$H$4=#REF!),BDI!#REF!,IF(AND(#REF!="Diferenciado",$H$4=#REF!),BDI!$E$17,IF(AND(#REF!="Diferenciado",$H$4=#REF!),BDI!#REF!,IF(#REF!="ZERO",0))))),"")</f>
        <v>#REF!</v>
      </c>
      <c r="H2605" s="129" t="e">
        <f t="shared" ref="H2605:H2623" ca="1" si="133">IF(ISNUMBER(E2605),ROUND(E2605*(1+G2605),2),"")</f>
        <v>#REF!</v>
      </c>
      <c r="I2605" s="127" t="e">
        <f t="shared" ref="I2605:I2623" ca="1" si="134">IF(ISNUMBER(E2605),ROUND(H2605*D2605,2),"")</f>
        <v>#REF!</v>
      </c>
    </row>
    <row r="2606" spans="1:13" x14ac:dyDescent="0.35">
      <c r="A2606" s="168" t="s">
        <v>5317</v>
      </c>
      <c r="B2606" s="169" t="s">
        <v>7792</v>
      </c>
      <c r="C2606" s="170" t="s">
        <v>16</v>
      </c>
      <c r="D2606" s="170">
        <v>60</v>
      </c>
      <c r="E2606" s="126">
        <f ca="1">ROUND(OFFSET(INDEX(Composições!A:J,MATCH(Orçamentária!A2606,Composições!A:A,0),8),2,0),2)</f>
        <v>13.92</v>
      </c>
      <c r="F2606" s="127">
        <f t="shared" ca="1" si="132"/>
        <v>835.2</v>
      </c>
      <c r="G2606" s="128">
        <f>BDI!$B$17</f>
        <v>0.191</v>
      </c>
      <c r="H2606" s="129">
        <f t="shared" ca="1" si="133"/>
        <v>16.579999999999998</v>
      </c>
      <c r="I2606" s="127">
        <f t="shared" ca="1" si="134"/>
        <v>994.8</v>
      </c>
      <c r="M2606" s="204"/>
    </row>
    <row r="2607" spans="1:13" hidden="1" x14ac:dyDescent="0.35">
      <c r="A2607" s="160" t="s">
        <v>5318</v>
      </c>
      <c r="B2607" s="108" t="s">
        <v>4085</v>
      </c>
      <c r="C2607" s="109" t="s">
        <v>16</v>
      </c>
      <c r="D2607" s="109">
        <v>0</v>
      </c>
      <c r="E2607" s="126">
        <f ca="1">OFFSET(INDEX(Composições!A:J,MATCH(Orçamentária!A2607,Composições!A:A,0),8),2,0)</f>
        <v>0</v>
      </c>
      <c r="F2607" s="127">
        <f t="shared" ca="1" si="132"/>
        <v>0</v>
      </c>
      <c r="G2607" s="128" t="e">
        <f>IF(A2607&lt;&gt;"",IF(AND(#REF!="Padrão",$H$4=#REF!),BDI!$B$17,IF(AND(#REF!="Padrão",$H$4=#REF!),BDI!#REF!,IF(AND(#REF!="Diferenciado",$H$4=#REF!),BDI!$E$17,IF(AND(#REF!="Diferenciado",$H$4=#REF!),BDI!#REF!,IF(#REF!="ZERO",0))))),"")</f>
        <v>#REF!</v>
      </c>
      <c r="H2607" s="129" t="e">
        <f t="shared" ca="1" si="133"/>
        <v>#REF!</v>
      </c>
      <c r="I2607" s="127" t="e">
        <f t="shared" ca="1" si="134"/>
        <v>#REF!</v>
      </c>
    </row>
    <row r="2608" spans="1:13" x14ac:dyDescent="0.35">
      <c r="A2608" s="168" t="s">
        <v>5319</v>
      </c>
      <c r="B2608" s="169" t="s">
        <v>7791</v>
      </c>
      <c r="C2608" s="170" t="s">
        <v>80</v>
      </c>
      <c r="D2608" s="170">
        <v>38</v>
      </c>
      <c r="E2608" s="126">
        <f ca="1">ROUND(OFFSET(INDEX(Composições!A:J,MATCH(Orçamentária!A2608,Composições!A:A,0),8),2,0),2)</f>
        <v>1199.18</v>
      </c>
      <c r="F2608" s="127">
        <f t="shared" ca="1" si="132"/>
        <v>45568.840000000004</v>
      </c>
      <c r="G2608" s="128">
        <f>BDI!$B$17</f>
        <v>0.191</v>
      </c>
      <c r="H2608" s="129">
        <f t="shared" ca="1" si="133"/>
        <v>1428.22</v>
      </c>
      <c r="I2608" s="127">
        <f t="shared" ca="1" si="134"/>
        <v>54272.36</v>
      </c>
      <c r="M2608" s="204"/>
    </row>
    <row r="2609" spans="1:13" x14ac:dyDescent="0.35">
      <c r="A2609" s="168" t="s">
        <v>5320</v>
      </c>
      <c r="B2609" s="169" t="s">
        <v>7790</v>
      </c>
      <c r="C2609" s="170" t="s">
        <v>69</v>
      </c>
      <c r="D2609" s="170">
        <v>600</v>
      </c>
      <c r="E2609" s="126">
        <f ca="1">ROUND(OFFSET(INDEX(Composições!A:J,MATCH(Orçamentária!A2609,Composições!A:A,0),8),2,0),2)</f>
        <v>185.51</v>
      </c>
      <c r="F2609" s="127">
        <f t="shared" ca="1" si="132"/>
        <v>111306</v>
      </c>
      <c r="G2609" s="128">
        <f>BDI!$B$17</f>
        <v>0.191</v>
      </c>
      <c r="H2609" s="129">
        <f t="shared" ca="1" si="133"/>
        <v>220.94</v>
      </c>
      <c r="I2609" s="127">
        <f t="shared" ca="1" si="134"/>
        <v>132564</v>
      </c>
      <c r="M2609" s="204"/>
    </row>
    <row r="2610" spans="1:13" hidden="1" x14ac:dyDescent="0.35">
      <c r="A2610" s="160" t="s">
        <v>5321</v>
      </c>
      <c r="B2610" s="108" t="s">
        <v>5522</v>
      </c>
      <c r="C2610" s="109" t="s">
        <v>16</v>
      </c>
      <c r="D2610" s="109">
        <v>0</v>
      </c>
      <c r="E2610" s="126" t="s">
        <v>402</v>
      </c>
      <c r="F2610" s="127" t="str">
        <f>IF(ISNUMBER(E2610),D2610*E2610,"")</f>
        <v/>
      </c>
      <c r="G2610" s="128" t="e">
        <f>IF(A2610&lt;&gt;"",IF(AND(#REF!="Padrão",$H$4=#REF!),BDI!$B$17,IF(AND(#REF!="Padrão",$H$4=#REF!),BDI!#REF!,IF(AND(#REF!="Diferenciado",$H$4=#REF!),BDI!$E$17,IF(AND(#REF!="Diferenciado",$H$4=#REF!),BDI!#REF!,IF(#REF!="ZERO",0))))),"")</f>
        <v>#REF!</v>
      </c>
      <c r="H2610" s="129" t="str">
        <f>IF(ISNUMBER(E2610),ROUND(E2610*(1+G2610),2),"")</f>
        <v/>
      </c>
      <c r="I2610" s="127" t="str">
        <f>IF(ISNUMBER(E2610),ROUND(H2610*D2610,2),"")</f>
        <v/>
      </c>
    </row>
    <row r="2611" spans="1:13" x14ac:dyDescent="0.35">
      <c r="A2611" s="168" t="s">
        <v>5322</v>
      </c>
      <c r="B2611" s="169" t="s">
        <v>7789</v>
      </c>
      <c r="C2611" s="170" t="s">
        <v>28</v>
      </c>
      <c r="D2611" s="170">
        <v>600</v>
      </c>
      <c r="E2611" s="126">
        <f ca="1">ROUND(OFFSET(INDEX(Composições!A:J,MATCH(Orçamentária!A2611,Composições!A:A,0),8),2,0),2)</f>
        <v>14.06</v>
      </c>
      <c r="F2611" s="127">
        <f t="shared" ca="1" si="132"/>
        <v>8436</v>
      </c>
      <c r="G2611" s="128">
        <f>BDI!$B$17</f>
        <v>0.191</v>
      </c>
      <c r="H2611" s="129">
        <f t="shared" ca="1" si="133"/>
        <v>16.75</v>
      </c>
      <c r="I2611" s="127">
        <f t="shared" ca="1" si="134"/>
        <v>10050</v>
      </c>
      <c r="M2611" s="204"/>
    </row>
    <row r="2612" spans="1:13" x14ac:dyDescent="0.35">
      <c r="A2612" s="168" t="s">
        <v>5323</v>
      </c>
      <c r="B2612" s="169" t="s">
        <v>4086</v>
      </c>
      <c r="C2612" s="170" t="s">
        <v>70</v>
      </c>
      <c r="D2612" s="170">
        <v>1444</v>
      </c>
      <c r="E2612" s="126">
        <f ca="1">ROUND(OFFSET(INDEX(Composições!A:J,MATCH(Orçamentária!A2612,Composições!A:A,0),8),2,0),2)</f>
        <v>116.93</v>
      </c>
      <c r="F2612" s="127">
        <f t="shared" ca="1" si="132"/>
        <v>168846.92</v>
      </c>
      <c r="G2612" s="128">
        <f>BDI!$B$17</f>
        <v>0.191</v>
      </c>
      <c r="H2612" s="129">
        <f t="shared" ca="1" si="133"/>
        <v>139.26</v>
      </c>
      <c r="I2612" s="127">
        <f t="shared" ca="1" si="134"/>
        <v>201091.44</v>
      </c>
      <c r="M2612" s="204"/>
    </row>
    <row r="2613" spans="1:13" x14ac:dyDescent="0.35">
      <c r="A2613" s="168" t="s">
        <v>5324</v>
      </c>
      <c r="B2613" s="169" t="s">
        <v>7766</v>
      </c>
      <c r="C2613" s="170" t="s">
        <v>69</v>
      </c>
      <c r="D2613" s="170">
        <v>2182</v>
      </c>
      <c r="E2613" s="126">
        <f ca="1">ROUND(OFFSET(INDEX(Composições!A:J,MATCH(Orçamentária!A2613,Composições!A:A,0),8),2,0),2)</f>
        <v>58.26</v>
      </c>
      <c r="F2613" s="127">
        <f t="shared" ca="1" si="132"/>
        <v>127123.31999999999</v>
      </c>
      <c r="G2613" s="128">
        <f>BDI!$B$17</f>
        <v>0.191</v>
      </c>
      <c r="H2613" s="129">
        <f t="shared" ca="1" si="133"/>
        <v>69.39</v>
      </c>
      <c r="I2613" s="127">
        <f t="shared" ca="1" si="134"/>
        <v>151408.98000000001</v>
      </c>
      <c r="M2613" s="204"/>
    </row>
    <row r="2614" spans="1:13" x14ac:dyDescent="0.35">
      <c r="A2614" s="168" t="s">
        <v>5325</v>
      </c>
      <c r="B2614" s="169" t="s">
        <v>4087</v>
      </c>
      <c r="C2614" s="170" t="s">
        <v>70</v>
      </c>
      <c r="D2614" s="170">
        <v>100</v>
      </c>
      <c r="E2614" s="126">
        <f ca="1">ROUND(OFFSET(INDEX(Composições!A:J,MATCH(Orçamentária!A2614,Composições!A:A,0),8),2,0),2)</f>
        <v>108.2</v>
      </c>
      <c r="F2614" s="127">
        <f t="shared" ca="1" si="132"/>
        <v>10820</v>
      </c>
      <c r="G2614" s="128">
        <f>BDI!$B$17</f>
        <v>0.191</v>
      </c>
      <c r="H2614" s="129">
        <f t="shared" ca="1" si="133"/>
        <v>128.87</v>
      </c>
      <c r="I2614" s="127">
        <f t="shared" ca="1" si="134"/>
        <v>12887</v>
      </c>
      <c r="M2614" s="204"/>
    </row>
    <row r="2615" spans="1:13" x14ac:dyDescent="0.35">
      <c r="A2615" s="168" t="s">
        <v>5326</v>
      </c>
      <c r="B2615" s="169" t="s">
        <v>4088</v>
      </c>
      <c r="C2615" s="170" t="s">
        <v>16</v>
      </c>
      <c r="D2615" s="170">
        <v>50</v>
      </c>
      <c r="E2615" s="126">
        <f ca="1">ROUND(OFFSET(INDEX(Composições!A:J,MATCH(Orçamentária!A2615,Composições!A:A,0),8),2,0),2)</f>
        <v>1690.52</v>
      </c>
      <c r="F2615" s="127">
        <f t="shared" ca="1" si="132"/>
        <v>84526</v>
      </c>
      <c r="G2615" s="128">
        <f>BDI!$B$17</f>
        <v>0.191</v>
      </c>
      <c r="H2615" s="129">
        <f t="shared" ca="1" si="133"/>
        <v>2013.41</v>
      </c>
      <c r="I2615" s="127">
        <f t="shared" ca="1" si="134"/>
        <v>100670.5</v>
      </c>
      <c r="M2615" s="204"/>
    </row>
    <row r="2616" spans="1:13" hidden="1" x14ac:dyDescent="0.35">
      <c r="A2616" s="160" t="s">
        <v>5327</v>
      </c>
      <c r="B2616" s="108" t="s">
        <v>4089</v>
      </c>
      <c r="C2616" s="109" t="s">
        <v>69</v>
      </c>
      <c r="D2616" s="109">
        <v>0</v>
      </c>
      <c r="E2616" s="126">
        <f ca="1">OFFSET(INDEX(Composições!A:J,MATCH(Orçamentária!A2616,Composições!A:A,0),8),2,0)</f>
        <v>0</v>
      </c>
      <c r="F2616" s="127">
        <f t="shared" ca="1" si="132"/>
        <v>0</v>
      </c>
      <c r="G2616" s="128" t="e">
        <f>IF(A2616&lt;&gt;"",IF(AND(#REF!="Padrão",$H$4=#REF!),BDI!$B$17,IF(AND(#REF!="Padrão",$H$4=#REF!),BDI!#REF!,IF(AND(#REF!="Diferenciado",$H$4=#REF!),BDI!$E$17,IF(AND(#REF!="Diferenciado",$H$4=#REF!),BDI!#REF!,IF(#REF!="ZERO",0))))),"")</f>
        <v>#REF!</v>
      </c>
      <c r="H2616" s="129" t="e">
        <f t="shared" ca="1" si="133"/>
        <v>#REF!</v>
      </c>
      <c r="I2616" s="127" t="e">
        <f t="shared" ca="1" si="134"/>
        <v>#REF!</v>
      </c>
    </row>
    <row r="2617" spans="1:13" x14ac:dyDescent="0.35">
      <c r="A2617" s="168" t="s">
        <v>5328</v>
      </c>
      <c r="B2617" s="169" t="s">
        <v>4090</v>
      </c>
      <c r="C2617" s="170" t="s">
        <v>16</v>
      </c>
      <c r="D2617" s="170">
        <v>5</v>
      </c>
      <c r="E2617" s="126">
        <f ca="1">ROUND(OFFSET(INDEX(Composições!A:J,MATCH(Orçamentária!A2617,Composições!A:A,0),8),2,0),2)</f>
        <v>124.39</v>
      </c>
      <c r="F2617" s="127">
        <f t="shared" ca="1" si="132"/>
        <v>621.95000000000005</v>
      </c>
      <c r="G2617" s="128">
        <f>BDI!$B$17</f>
        <v>0.191</v>
      </c>
      <c r="H2617" s="129">
        <f t="shared" ca="1" si="133"/>
        <v>148.15</v>
      </c>
      <c r="I2617" s="127">
        <f t="shared" ca="1" si="134"/>
        <v>740.75</v>
      </c>
      <c r="M2617" s="204"/>
    </row>
    <row r="2618" spans="1:13" hidden="1" x14ac:dyDescent="0.35">
      <c r="A2618" s="160" t="s">
        <v>5329</v>
      </c>
      <c r="B2618" s="108" t="s">
        <v>4091</v>
      </c>
      <c r="C2618" s="109" t="s">
        <v>70</v>
      </c>
      <c r="D2618" s="109">
        <v>0</v>
      </c>
      <c r="E2618" s="126">
        <f ca="1">OFFSET(INDEX(Composições!A:J,MATCH(Orçamentária!A2618,Composições!A:A,0),8),2,0)</f>
        <v>0</v>
      </c>
      <c r="F2618" s="127">
        <f t="shared" ca="1" si="132"/>
        <v>0</v>
      </c>
      <c r="G2618" s="128" t="e">
        <f>IF(A2618&lt;&gt;"",IF(AND(#REF!="Padrão",$H$4=#REF!),BDI!$B$17,IF(AND(#REF!="Padrão",$H$4=#REF!),BDI!#REF!,IF(AND(#REF!="Diferenciado",$H$4=#REF!),BDI!$E$17,IF(AND(#REF!="Diferenciado",$H$4=#REF!),BDI!#REF!,IF(#REF!="ZERO",0))))),"")</f>
        <v>#REF!</v>
      </c>
      <c r="H2618" s="129" t="e">
        <f t="shared" ca="1" si="133"/>
        <v>#REF!</v>
      </c>
      <c r="I2618" s="127" t="e">
        <f t="shared" ca="1" si="134"/>
        <v>#REF!</v>
      </c>
    </row>
    <row r="2619" spans="1:13" x14ac:dyDescent="0.35">
      <c r="A2619" s="168" t="s">
        <v>5330</v>
      </c>
      <c r="B2619" s="169" t="s">
        <v>4092</v>
      </c>
      <c r="C2619" s="170" t="s">
        <v>69</v>
      </c>
      <c r="D2619" s="170">
        <v>1000</v>
      </c>
      <c r="E2619" s="126">
        <f ca="1">ROUND(OFFSET(INDEX(Composições!A:J,MATCH(Orçamentária!A2619,Composições!A:A,0),8),2,0),2)</f>
        <v>48.26</v>
      </c>
      <c r="F2619" s="127">
        <f t="shared" ca="1" si="132"/>
        <v>48260</v>
      </c>
      <c r="G2619" s="128">
        <f>BDI!$B$17</f>
        <v>0.191</v>
      </c>
      <c r="H2619" s="129">
        <f t="shared" ca="1" si="133"/>
        <v>57.48</v>
      </c>
      <c r="I2619" s="127">
        <f t="shared" ca="1" si="134"/>
        <v>57480</v>
      </c>
      <c r="M2619" s="204"/>
    </row>
    <row r="2620" spans="1:13" x14ac:dyDescent="0.35">
      <c r="A2620" s="168" t="s">
        <v>5331</v>
      </c>
      <c r="B2620" s="169" t="s">
        <v>4093</v>
      </c>
      <c r="C2620" s="170" t="s">
        <v>16</v>
      </c>
      <c r="D2620" s="170">
        <v>10</v>
      </c>
      <c r="E2620" s="126">
        <f ca="1">ROUND(OFFSET(INDEX(Composições!A:J,MATCH(Orçamentária!A2620,Composições!A:A,0),8),2,0),2)</f>
        <v>428.51</v>
      </c>
      <c r="F2620" s="127">
        <f t="shared" ca="1" si="132"/>
        <v>4285.1000000000004</v>
      </c>
      <c r="G2620" s="128">
        <f>BDI!$B$17</f>
        <v>0.191</v>
      </c>
      <c r="H2620" s="129">
        <f t="shared" ca="1" si="133"/>
        <v>510.36</v>
      </c>
      <c r="I2620" s="127">
        <f t="shared" ca="1" si="134"/>
        <v>5103.6000000000004</v>
      </c>
      <c r="M2620" s="204"/>
    </row>
    <row r="2621" spans="1:13" hidden="1" x14ac:dyDescent="0.35">
      <c r="A2621" s="160" t="s">
        <v>5332</v>
      </c>
      <c r="B2621" s="108" t="s">
        <v>4094</v>
      </c>
      <c r="C2621" s="109" t="s">
        <v>16</v>
      </c>
      <c r="D2621" s="109">
        <v>0</v>
      </c>
      <c r="E2621" s="126" t="s">
        <v>402</v>
      </c>
      <c r="F2621" s="127" t="str">
        <f t="shared" si="132"/>
        <v/>
      </c>
      <c r="G2621" s="128" t="e">
        <f>IF(A2621&lt;&gt;"",IF(AND(#REF!="Padrão",$H$4=#REF!),BDI!$B$17,IF(AND(#REF!="Padrão",$H$4=#REF!),BDI!#REF!,IF(AND(#REF!="Diferenciado",$H$4=#REF!),BDI!$E$17,IF(AND(#REF!="Diferenciado",$H$4=#REF!),BDI!#REF!,IF(#REF!="ZERO",0))))),"")</f>
        <v>#REF!</v>
      </c>
      <c r="H2621" s="129" t="str">
        <f t="shared" si="133"/>
        <v/>
      </c>
      <c r="I2621" s="127" t="str">
        <f t="shared" si="134"/>
        <v/>
      </c>
    </row>
    <row r="2622" spans="1:13" hidden="1" x14ac:dyDescent="0.35">
      <c r="A2622" s="160" t="s">
        <v>5333</v>
      </c>
      <c r="B2622" s="108" t="s">
        <v>4095</v>
      </c>
      <c r="C2622" s="109" t="s">
        <v>16</v>
      </c>
      <c r="D2622" s="109">
        <v>0</v>
      </c>
      <c r="E2622" s="126">
        <f ca="1">OFFSET(INDEX(Composições!A:J,MATCH(Orçamentária!A2622,Composições!A:A,0),8),2,0)</f>
        <v>0</v>
      </c>
      <c r="F2622" s="127">
        <f t="shared" ca="1" si="132"/>
        <v>0</v>
      </c>
      <c r="G2622" s="128" t="e">
        <f>IF(A2622&lt;&gt;"",IF(AND(#REF!="Padrão",$H$4=#REF!),BDI!$B$17,IF(AND(#REF!="Padrão",$H$4=#REF!),BDI!#REF!,IF(AND(#REF!="Diferenciado",$H$4=#REF!),BDI!$E$17,IF(AND(#REF!="Diferenciado",$H$4=#REF!),BDI!#REF!,IF(#REF!="ZERO",0))))),"")</f>
        <v>#REF!</v>
      </c>
      <c r="H2622" s="129" t="e">
        <f t="shared" ca="1" si="133"/>
        <v>#REF!</v>
      </c>
      <c r="I2622" s="127" t="e">
        <f t="shared" ca="1" si="134"/>
        <v>#REF!</v>
      </c>
    </row>
    <row r="2623" spans="1:13" hidden="1" x14ac:dyDescent="0.35">
      <c r="A2623" s="160" t="s">
        <v>5334</v>
      </c>
      <c r="B2623" s="108" t="s">
        <v>4096</v>
      </c>
      <c r="C2623" s="109" t="s">
        <v>16</v>
      </c>
      <c r="D2623" s="109">
        <v>0</v>
      </c>
      <c r="E2623" s="126">
        <f ca="1">OFFSET(INDEX(Composições!A:J,MATCH(Orçamentária!A2623,Composições!A:A,0),8),2,0)</f>
        <v>0</v>
      </c>
      <c r="F2623" s="127">
        <f t="shared" ca="1" si="132"/>
        <v>0</v>
      </c>
      <c r="G2623" s="128" t="e">
        <f>IF(A2623&lt;&gt;"",IF(AND(#REF!="Padrão",$H$4=#REF!),BDI!$B$17,IF(AND(#REF!="Padrão",$H$4=#REF!),BDI!#REF!,IF(AND(#REF!="Diferenciado",$H$4=#REF!),BDI!$E$17,IF(AND(#REF!="Diferenciado",$H$4=#REF!),BDI!#REF!,IF(#REF!="ZERO",0))))),"")</f>
        <v>#REF!</v>
      </c>
      <c r="H2623" s="129" t="e">
        <f t="shared" ca="1" si="133"/>
        <v>#REF!</v>
      </c>
      <c r="I2623" s="127" t="e">
        <f t="shared" ca="1" si="134"/>
        <v>#REF!</v>
      </c>
    </row>
    <row r="2624" spans="1:13" hidden="1" x14ac:dyDescent="0.35">
      <c r="A2624" s="160" t="s">
        <v>5523</v>
      </c>
      <c r="B2624" s="108" t="s">
        <v>5524</v>
      </c>
      <c r="C2624" s="109" t="s">
        <v>16</v>
      </c>
      <c r="D2624" s="109">
        <v>0</v>
      </c>
      <c r="E2624" s="126" t="s">
        <v>402</v>
      </c>
      <c r="F2624" s="127" t="str">
        <f t="shared" ref="F2624:F2681" si="135">IF(ISNUMBER(E2624),D2624*E2624,"")</f>
        <v/>
      </c>
      <c r="G2624" s="128" t="e">
        <f>IF(A2624&lt;&gt;"",IF(AND(#REF!="Padrão",$H$4=#REF!),BDI!$B$17,IF(AND(#REF!="Padrão",$H$4=#REF!),BDI!#REF!,IF(AND(#REF!="Diferenciado",$H$4=#REF!),BDI!$E$17,IF(AND(#REF!="Diferenciado",$H$4=#REF!),BDI!#REF!,IF(#REF!="ZERO",0))))),"")</f>
        <v>#REF!</v>
      </c>
      <c r="H2624" s="129" t="str">
        <f t="shared" ref="H2624:H2681" si="136">IF(ISNUMBER(E2624),ROUND(E2624*(1+G2624),2),"")</f>
        <v/>
      </c>
      <c r="I2624" s="127" t="str">
        <f t="shared" ref="I2624:I2681" si="137">IF(ISNUMBER(E2624),ROUND(H2624*D2624,2),"")</f>
        <v/>
      </c>
    </row>
    <row r="2625" spans="1:9" hidden="1" x14ac:dyDescent="0.35">
      <c r="A2625" s="160" t="s">
        <v>5525</v>
      </c>
      <c r="B2625" s="108" t="s">
        <v>5526</v>
      </c>
      <c r="C2625" s="109" t="s">
        <v>16</v>
      </c>
      <c r="D2625" s="109">
        <v>0</v>
      </c>
      <c r="E2625" s="126" t="s">
        <v>402</v>
      </c>
      <c r="F2625" s="127" t="str">
        <f t="shared" si="135"/>
        <v/>
      </c>
      <c r="G2625" s="128" t="e">
        <f>IF(A2625&lt;&gt;"",IF(AND(#REF!="Padrão",$H$4=#REF!),BDI!$B$17,IF(AND(#REF!="Padrão",$H$4=#REF!),BDI!#REF!,IF(AND(#REF!="Diferenciado",$H$4=#REF!),BDI!$E$17,IF(AND(#REF!="Diferenciado",$H$4=#REF!),BDI!#REF!,IF(#REF!="ZERO",0))))),"")</f>
        <v>#REF!</v>
      </c>
      <c r="H2625" s="129" t="str">
        <f t="shared" si="136"/>
        <v/>
      </c>
      <c r="I2625" s="127" t="str">
        <f t="shared" si="137"/>
        <v/>
      </c>
    </row>
    <row r="2626" spans="1:9" hidden="1" x14ac:dyDescent="0.35">
      <c r="A2626" s="160" t="s">
        <v>5527</v>
      </c>
      <c r="B2626" s="108" t="s">
        <v>5528</v>
      </c>
      <c r="C2626" s="109" t="s">
        <v>16</v>
      </c>
      <c r="D2626" s="109">
        <v>0</v>
      </c>
      <c r="E2626" s="126" t="s">
        <v>402</v>
      </c>
      <c r="F2626" s="127" t="str">
        <f t="shared" si="135"/>
        <v/>
      </c>
      <c r="G2626" s="128" t="e">
        <f>IF(A2626&lt;&gt;"",IF(AND(#REF!="Padrão",$H$4=#REF!),BDI!$B$17,IF(AND(#REF!="Padrão",$H$4=#REF!),BDI!#REF!,IF(AND(#REF!="Diferenciado",$H$4=#REF!),BDI!$E$17,IF(AND(#REF!="Diferenciado",$H$4=#REF!),BDI!#REF!,IF(#REF!="ZERO",0))))),"")</f>
        <v>#REF!</v>
      </c>
      <c r="H2626" s="129" t="str">
        <f t="shared" si="136"/>
        <v/>
      </c>
      <c r="I2626" s="127" t="str">
        <f t="shared" si="137"/>
        <v/>
      </c>
    </row>
    <row r="2627" spans="1:9" hidden="1" x14ac:dyDescent="0.35">
      <c r="A2627" s="160" t="s">
        <v>5529</v>
      </c>
      <c r="B2627" s="108" t="s">
        <v>5530</v>
      </c>
      <c r="C2627" s="109" t="s">
        <v>16</v>
      </c>
      <c r="D2627" s="109">
        <v>0</v>
      </c>
      <c r="E2627" s="126" t="s">
        <v>402</v>
      </c>
      <c r="F2627" s="127" t="str">
        <f t="shared" si="135"/>
        <v/>
      </c>
      <c r="G2627" s="128" t="e">
        <f>IF(A2627&lt;&gt;"",IF(AND(#REF!="Padrão",$H$4=#REF!),BDI!$B$17,IF(AND(#REF!="Padrão",$H$4=#REF!),BDI!#REF!,IF(AND(#REF!="Diferenciado",$H$4=#REF!),BDI!$E$17,IF(AND(#REF!="Diferenciado",$H$4=#REF!),BDI!#REF!,IF(#REF!="ZERO",0))))),"")</f>
        <v>#REF!</v>
      </c>
      <c r="H2627" s="129" t="str">
        <f t="shared" si="136"/>
        <v/>
      </c>
      <c r="I2627" s="127" t="str">
        <f t="shared" si="137"/>
        <v/>
      </c>
    </row>
    <row r="2628" spans="1:9" hidden="1" x14ac:dyDescent="0.35">
      <c r="A2628" s="160" t="s">
        <v>5531</v>
      </c>
      <c r="B2628" s="108" t="s">
        <v>5532</v>
      </c>
      <c r="C2628" s="109" t="s">
        <v>16</v>
      </c>
      <c r="D2628" s="109">
        <v>0</v>
      </c>
      <c r="E2628" s="126" t="s">
        <v>402</v>
      </c>
      <c r="F2628" s="127" t="str">
        <f t="shared" si="135"/>
        <v/>
      </c>
      <c r="G2628" s="128" t="e">
        <f>IF(A2628&lt;&gt;"",IF(AND(#REF!="Padrão",$H$4=#REF!),BDI!$B$17,IF(AND(#REF!="Padrão",$H$4=#REF!),BDI!#REF!,IF(AND(#REF!="Diferenciado",$H$4=#REF!),BDI!$E$17,IF(AND(#REF!="Diferenciado",$H$4=#REF!),BDI!#REF!,IF(#REF!="ZERO",0))))),"")</f>
        <v>#REF!</v>
      </c>
      <c r="H2628" s="129" t="str">
        <f t="shared" si="136"/>
        <v/>
      </c>
      <c r="I2628" s="127" t="str">
        <f t="shared" si="137"/>
        <v/>
      </c>
    </row>
    <row r="2629" spans="1:9" hidden="1" x14ac:dyDescent="0.35">
      <c r="A2629" s="160" t="s">
        <v>5533</v>
      </c>
      <c r="B2629" s="108" t="s">
        <v>5534</v>
      </c>
      <c r="C2629" s="109" t="s">
        <v>16</v>
      </c>
      <c r="D2629" s="109">
        <v>0</v>
      </c>
      <c r="E2629" s="126" t="s">
        <v>402</v>
      </c>
      <c r="F2629" s="127" t="str">
        <f t="shared" si="135"/>
        <v/>
      </c>
      <c r="G2629" s="128" t="e">
        <f>IF(A2629&lt;&gt;"",IF(AND(#REF!="Padrão",$H$4=#REF!),BDI!$B$17,IF(AND(#REF!="Padrão",$H$4=#REF!),BDI!#REF!,IF(AND(#REF!="Diferenciado",$H$4=#REF!),BDI!$E$17,IF(AND(#REF!="Diferenciado",$H$4=#REF!),BDI!#REF!,IF(#REF!="ZERO",0))))),"")</f>
        <v>#REF!</v>
      </c>
      <c r="H2629" s="129" t="str">
        <f t="shared" si="136"/>
        <v/>
      </c>
      <c r="I2629" s="127" t="str">
        <f t="shared" si="137"/>
        <v/>
      </c>
    </row>
    <row r="2630" spans="1:9" hidden="1" x14ac:dyDescent="0.35">
      <c r="A2630" s="160" t="s">
        <v>5535</v>
      </c>
      <c r="B2630" s="108" t="s">
        <v>5536</v>
      </c>
      <c r="C2630" s="109" t="s">
        <v>16</v>
      </c>
      <c r="D2630" s="109">
        <v>0</v>
      </c>
      <c r="E2630" s="126" t="s">
        <v>402</v>
      </c>
      <c r="F2630" s="127" t="str">
        <f t="shared" si="135"/>
        <v/>
      </c>
      <c r="G2630" s="128" t="e">
        <f>IF(A2630&lt;&gt;"",IF(AND(#REF!="Padrão",$H$4=#REF!),BDI!$B$17,IF(AND(#REF!="Padrão",$H$4=#REF!),BDI!#REF!,IF(AND(#REF!="Diferenciado",$H$4=#REF!),BDI!$E$17,IF(AND(#REF!="Diferenciado",$H$4=#REF!),BDI!#REF!,IF(#REF!="ZERO",0))))),"")</f>
        <v>#REF!</v>
      </c>
      <c r="H2630" s="129" t="str">
        <f t="shared" si="136"/>
        <v/>
      </c>
      <c r="I2630" s="127" t="str">
        <f t="shared" si="137"/>
        <v/>
      </c>
    </row>
    <row r="2631" spans="1:9" hidden="1" x14ac:dyDescent="0.35">
      <c r="A2631" s="160" t="s">
        <v>5537</v>
      </c>
      <c r="B2631" s="108" t="s">
        <v>5538</v>
      </c>
      <c r="C2631" s="109" t="s">
        <v>16</v>
      </c>
      <c r="D2631" s="109">
        <v>0</v>
      </c>
      <c r="E2631" s="126" t="s">
        <v>402</v>
      </c>
      <c r="F2631" s="127" t="str">
        <f t="shared" si="135"/>
        <v/>
      </c>
      <c r="G2631" s="128" t="e">
        <f>IF(A2631&lt;&gt;"",IF(AND(#REF!="Padrão",$H$4=#REF!),BDI!$B$17,IF(AND(#REF!="Padrão",$H$4=#REF!),BDI!#REF!,IF(AND(#REF!="Diferenciado",$H$4=#REF!),BDI!$E$17,IF(AND(#REF!="Diferenciado",$H$4=#REF!),BDI!#REF!,IF(#REF!="ZERO",0))))),"")</f>
        <v>#REF!</v>
      </c>
      <c r="H2631" s="129" t="str">
        <f t="shared" si="136"/>
        <v/>
      </c>
      <c r="I2631" s="127" t="str">
        <f t="shared" si="137"/>
        <v/>
      </c>
    </row>
    <row r="2632" spans="1:9" hidden="1" x14ac:dyDescent="0.35">
      <c r="A2632" s="160" t="s">
        <v>5539</v>
      </c>
      <c r="B2632" s="108" t="s">
        <v>5540</v>
      </c>
      <c r="C2632" s="109" t="s">
        <v>16</v>
      </c>
      <c r="D2632" s="109">
        <v>0</v>
      </c>
      <c r="E2632" s="126" t="s">
        <v>402</v>
      </c>
      <c r="F2632" s="127" t="str">
        <f t="shared" si="135"/>
        <v/>
      </c>
      <c r="G2632" s="128" t="e">
        <f>IF(A2632&lt;&gt;"",IF(AND(#REF!="Padrão",$H$4=#REF!),BDI!$B$17,IF(AND(#REF!="Padrão",$H$4=#REF!),BDI!#REF!,IF(AND(#REF!="Diferenciado",$H$4=#REF!),BDI!$E$17,IF(AND(#REF!="Diferenciado",$H$4=#REF!),BDI!#REF!,IF(#REF!="ZERO",0))))),"")</f>
        <v>#REF!</v>
      </c>
      <c r="H2632" s="129" t="str">
        <f t="shared" si="136"/>
        <v/>
      </c>
      <c r="I2632" s="127" t="str">
        <f t="shared" si="137"/>
        <v/>
      </c>
    </row>
    <row r="2633" spans="1:9" ht="25" hidden="1" x14ac:dyDescent="0.35">
      <c r="A2633" s="160" t="s">
        <v>5541</v>
      </c>
      <c r="B2633" s="108" t="s">
        <v>5542</v>
      </c>
      <c r="C2633" s="109" t="s">
        <v>16</v>
      </c>
      <c r="D2633" s="109">
        <v>0</v>
      </c>
      <c r="E2633" s="126" t="s">
        <v>402</v>
      </c>
      <c r="F2633" s="127" t="str">
        <f t="shared" si="135"/>
        <v/>
      </c>
      <c r="G2633" s="128" t="e">
        <f>IF(A2633&lt;&gt;"",IF(AND(#REF!="Padrão",$H$4=#REF!),BDI!$B$17,IF(AND(#REF!="Padrão",$H$4=#REF!),BDI!#REF!,IF(AND(#REF!="Diferenciado",$H$4=#REF!),BDI!$E$17,IF(AND(#REF!="Diferenciado",$H$4=#REF!),BDI!#REF!,IF(#REF!="ZERO",0))))),"")</f>
        <v>#REF!</v>
      </c>
      <c r="H2633" s="129" t="str">
        <f t="shared" si="136"/>
        <v/>
      </c>
      <c r="I2633" s="127" t="str">
        <f t="shared" si="137"/>
        <v/>
      </c>
    </row>
    <row r="2634" spans="1:9" ht="25" hidden="1" x14ac:dyDescent="0.35">
      <c r="A2634" s="160" t="s">
        <v>5543</v>
      </c>
      <c r="B2634" s="108" t="s">
        <v>5544</v>
      </c>
      <c r="C2634" s="109" t="s">
        <v>16</v>
      </c>
      <c r="D2634" s="109">
        <v>0</v>
      </c>
      <c r="E2634" s="126" t="s">
        <v>402</v>
      </c>
      <c r="F2634" s="127" t="str">
        <f t="shared" si="135"/>
        <v/>
      </c>
      <c r="G2634" s="128" t="e">
        <f>IF(A2634&lt;&gt;"",IF(AND(#REF!="Padrão",$H$4=#REF!),BDI!$B$17,IF(AND(#REF!="Padrão",$H$4=#REF!),BDI!#REF!,IF(AND(#REF!="Diferenciado",$H$4=#REF!),BDI!$E$17,IF(AND(#REF!="Diferenciado",$H$4=#REF!),BDI!#REF!,IF(#REF!="ZERO",0))))),"")</f>
        <v>#REF!</v>
      </c>
      <c r="H2634" s="129" t="str">
        <f t="shared" si="136"/>
        <v/>
      </c>
      <c r="I2634" s="127" t="str">
        <f t="shared" si="137"/>
        <v/>
      </c>
    </row>
    <row r="2635" spans="1:9" ht="25" hidden="1" x14ac:dyDescent="0.35">
      <c r="A2635" s="160" t="s">
        <v>5545</v>
      </c>
      <c r="B2635" s="108" t="s">
        <v>5546</v>
      </c>
      <c r="C2635" s="109" t="s">
        <v>16</v>
      </c>
      <c r="D2635" s="109">
        <v>0</v>
      </c>
      <c r="E2635" s="126" t="s">
        <v>402</v>
      </c>
      <c r="F2635" s="127" t="str">
        <f t="shared" si="135"/>
        <v/>
      </c>
      <c r="G2635" s="128" t="e">
        <f>IF(A2635&lt;&gt;"",IF(AND(#REF!="Padrão",$H$4=#REF!),BDI!$B$17,IF(AND(#REF!="Padrão",$H$4=#REF!),BDI!#REF!,IF(AND(#REF!="Diferenciado",$H$4=#REF!),BDI!$E$17,IF(AND(#REF!="Diferenciado",$H$4=#REF!),BDI!#REF!,IF(#REF!="ZERO",0))))),"")</f>
        <v>#REF!</v>
      </c>
      <c r="H2635" s="129" t="str">
        <f t="shared" si="136"/>
        <v/>
      </c>
      <c r="I2635" s="127" t="str">
        <f t="shared" si="137"/>
        <v/>
      </c>
    </row>
    <row r="2636" spans="1:9" hidden="1" x14ac:dyDescent="0.35">
      <c r="A2636" s="160" t="s">
        <v>5547</v>
      </c>
      <c r="B2636" s="108" t="s">
        <v>5548</v>
      </c>
      <c r="C2636" s="109" t="s">
        <v>16</v>
      </c>
      <c r="D2636" s="109">
        <v>0</v>
      </c>
      <c r="E2636" s="126" t="s">
        <v>402</v>
      </c>
      <c r="F2636" s="127" t="str">
        <f t="shared" si="135"/>
        <v/>
      </c>
      <c r="G2636" s="128" t="e">
        <f>IF(A2636&lt;&gt;"",IF(AND(#REF!="Padrão",$H$4=#REF!),BDI!$B$17,IF(AND(#REF!="Padrão",$H$4=#REF!),BDI!#REF!,IF(AND(#REF!="Diferenciado",$H$4=#REF!),BDI!$E$17,IF(AND(#REF!="Diferenciado",$H$4=#REF!),BDI!#REF!,IF(#REF!="ZERO",0))))),"")</f>
        <v>#REF!</v>
      </c>
      <c r="H2636" s="129" t="str">
        <f t="shared" si="136"/>
        <v/>
      </c>
      <c r="I2636" s="127" t="str">
        <f t="shared" si="137"/>
        <v/>
      </c>
    </row>
    <row r="2637" spans="1:9" hidden="1" x14ac:dyDescent="0.35">
      <c r="A2637" s="160" t="s">
        <v>5549</v>
      </c>
      <c r="B2637" s="108" t="s">
        <v>5550</v>
      </c>
      <c r="C2637" s="109" t="s">
        <v>16</v>
      </c>
      <c r="D2637" s="109">
        <v>0</v>
      </c>
      <c r="E2637" s="126" t="s">
        <v>402</v>
      </c>
      <c r="F2637" s="127" t="str">
        <f t="shared" si="135"/>
        <v/>
      </c>
      <c r="G2637" s="128" t="e">
        <f>IF(A2637&lt;&gt;"",IF(AND(#REF!="Padrão",$H$4=#REF!),BDI!$B$17,IF(AND(#REF!="Padrão",$H$4=#REF!),BDI!#REF!,IF(AND(#REF!="Diferenciado",$H$4=#REF!),BDI!$E$17,IF(AND(#REF!="Diferenciado",$H$4=#REF!),BDI!#REF!,IF(#REF!="ZERO",0))))),"")</f>
        <v>#REF!</v>
      </c>
      <c r="H2637" s="129" t="str">
        <f t="shared" si="136"/>
        <v/>
      </c>
      <c r="I2637" s="127" t="str">
        <f t="shared" si="137"/>
        <v/>
      </c>
    </row>
    <row r="2638" spans="1:9" hidden="1" x14ac:dyDescent="0.35">
      <c r="A2638" s="160" t="s">
        <v>5551</v>
      </c>
      <c r="B2638" s="108" t="s">
        <v>5552</v>
      </c>
      <c r="C2638" s="109" t="s">
        <v>28</v>
      </c>
      <c r="D2638" s="109">
        <v>0</v>
      </c>
      <c r="E2638" s="126" t="s">
        <v>402</v>
      </c>
      <c r="F2638" s="127" t="str">
        <f t="shared" si="135"/>
        <v/>
      </c>
      <c r="G2638" s="128" t="e">
        <f>IF(A2638&lt;&gt;"",IF(AND(#REF!="Padrão",$H$4=#REF!),BDI!$B$17,IF(AND(#REF!="Padrão",$H$4=#REF!),BDI!#REF!,IF(AND(#REF!="Diferenciado",$H$4=#REF!),BDI!$E$17,IF(AND(#REF!="Diferenciado",$H$4=#REF!),BDI!#REF!,IF(#REF!="ZERO",0))))),"")</f>
        <v>#REF!</v>
      </c>
      <c r="H2638" s="129" t="str">
        <f t="shared" si="136"/>
        <v/>
      </c>
      <c r="I2638" s="127" t="str">
        <f t="shared" si="137"/>
        <v/>
      </c>
    </row>
    <row r="2639" spans="1:9" hidden="1" x14ac:dyDescent="0.35">
      <c r="A2639" s="160" t="s">
        <v>5553</v>
      </c>
      <c r="B2639" s="108" t="s">
        <v>5554</v>
      </c>
      <c r="C2639" s="109" t="s">
        <v>16</v>
      </c>
      <c r="D2639" s="109">
        <v>0</v>
      </c>
      <c r="E2639" s="126" t="s">
        <v>402</v>
      </c>
      <c r="F2639" s="127" t="str">
        <f t="shared" si="135"/>
        <v/>
      </c>
      <c r="G2639" s="128" t="e">
        <f>IF(A2639&lt;&gt;"",IF(AND(#REF!="Padrão",$H$4=#REF!),BDI!$B$17,IF(AND(#REF!="Padrão",$H$4=#REF!),BDI!#REF!,IF(AND(#REF!="Diferenciado",$H$4=#REF!),BDI!$E$17,IF(AND(#REF!="Diferenciado",$H$4=#REF!),BDI!#REF!,IF(#REF!="ZERO",0))))),"")</f>
        <v>#REF!</v>
      </c>
      <c r="H2639" s="129" t="str">
        <f t="shared" si="136"/>
        <v/>
      </c>
      <c r="I2639" s="127" t="str">
        <f t="shared" si="137"/>
        <v/>
      </c>
    </row>
    <row r="2640" spans="1:9" ht="25" hidden="1" x14ac:dyDescent="0.35">
      <c r="A2640" s="160" t="s">
        <v>5555</v>
      </c>
      <c r="B2640" s="108" t="s">
        <v>5556</v>
      </c>
      <c r="C2640" s="109" t="s">
        <v>16</v>
      </c>
      <c r="D2640" s="109">
        <v>0</v>
      </c>
      <c r="E2640" s="126" t="s">
        <v>402</v>
      </c>
      <c r="F2640" s="127" t="str">
        <f t="shared" si="135"/>
        <v/>
      </c>
      <c r="G2640" s="128" t="e">
        <f>IF(A2640&lt;&gt;"",IF(AND(#REF!="Padrão",$H$4=#REF!),BDI!$B$17,IF(AND(#REF!="Padrão",$H$4=#REF!),BDI!#REF!,IF(AND(#REF!="Diferenciado",$H$4=#REF!),BDI!$E$17,IF(AND(#REF!="Diferenciado",$H$4=#REF!),BDI!#REF!,IF(#REF!="ZERO",0))))),"")</f>
        <v>#REF!</v>
      </c>
      <c r="H2640" s="129" t="str">
        <f t="shared" si="136"/>
        <v/>
      </c>
      <c r="I2640" s="127" t="str">
        <f t="shared" si="137"/>
        <v/>
      </c>
    </row>
    <row r="2641" spans="1:9" hidden="1" x14ac:dyDescent="0.35">
      <c r="A2641" s="160" t="s">
        <v>5557</v>
      </c>
      <c r="B2641" s="108" t="s">
        <v>5558</v>
      </c>
      <c r="C2641" s="109" t="s">
        <v>16</v>
      </c>
      <c r="D2641" s="109">
        <v>0</v>
      </c>
      <c r="E2641" s="126" t="s">
        <v>402</v>
      </c>
      <c r="F2641" s="127" t="str">
        <f t="shared" si="135"/>
        <v/>
      </c>
      <c r="G2641" s="128" t="e">
        <f>IF(A2641&lt;&gt;"",IF(AND(#REF!="Padrão",$H$4=#REF!),BDI!$B$17,IF(AND(#REF!="Padrão",$H$4=#REF!),BDI!#REF!,IF(AND(#REF!="Diferenciado",$H$4=#REF!),BDI!$E$17,IF(AND(#REF!="Diferenciado",$H$4=#REF!),BDI!#REF!,IF(#REF!="ZERO",0))))),"")</f>
        <v>#REF!</v>
      </c>
      <c r="H2641" s="129" t="str">
        <f t="shared" si="136"/>
        <v/>
      </c>
      <c r="I2641" s="127" t="str">
        <f t="shared" si="137"/>
        <v/>
      </c>
    </row>
    <row r="2642" spans="1:9" hidden="1" x14ac:dyDescent="0.35">
      <c r="A2642" s="160" t="s">
        <v>5559</v>
      </c>
      <c r="B2642" s="108" t="s">
        <v>5560</v>
      </c>
      <c r="C2642" s="109" t="s">
        <v>16</v>
      </c>
      <c r="D2642" s="109">
        <v>0</v>
      </c>
      <c r="E2642" s="126" t="s">
        <v>402</v>
      </c>
      <c r="F2642" s="127" t="str">
        <f t="shared" si="135"/>
        <v/>
      </c>
      <c r="G2642" s="128" t="e">
        <f>IF(A2642&lt;&gt;"",IF(AND(#REF!="Padrão",$H$4=#REF!),BDI!$B$17,IF(AND(#REF!="Padrão",$H$4=#REF!),BDI!#REF!,IF(AND(#REF!="Diferenciado",$H$4=#REF!),BDI!$E$17,IF(AND(#REF!="Diferenciado",$H$4=#REF!),BDI!#REF!,IF(#REF!="ZERO",0))))),"")</f>
        <v>#REF!</v>
      </c>
      <c r="H2642" s="129" t="str">
        <f t="shared" si="136"/>
        <v/>
      </c>
      <c r="I2642" s="127" t="str">
        <f t="shared" si="137"/>
        <v/>
      </c>
    </row>
    <row r="2643" spans="1:9" hidden="1" x14ac:dyDescent="0.35">
      <c r="A2643" s="160" t="s">
        <v>5561</v>
      </c>
      <c r="B2643" s="108" t="s">
        <v>5562</v>
      </c>
      <c r="C2643" s="109" t="s">
        <v>16</v>
      </c>
      <c r="D2643" s="109">
        <v>0</v>
      </c>
      <c r="E2643" s="126" t="s">
        <v>402</v>
      </c>
      <c r="F2643" s="127" t="str">
        <f t="shared" si="135"/>
        <v/>
      </c>
      <c r="G2643" s="128" t="e">
        <f>IF(A2643&lt;&gt;"",IF(AND(#REF!="Padrão",$H$4=#REF!),BDI!$B$17,IF(AND(#REF!="Padrão",$H$4=#REF!),BDI!#REF!,IF(AND(#REF!="Diferenciado",$H$4=#REF!),BDI!$E$17,IF(AND(#REF!="Diferenciado",$H$4=#REF!),BDI!#REF!,IF(#REF!="ZERO",0))))),"")</f>
        <v>#REF!</v>
      </c>
      <c r="H2643" s="129" t="str">
        <f t="shared" si="136"/>
        <v/>
      </c>
      <c r="I2643" s="127" t="str">
        <f t="shared" si="137"/>
        <v/>
      </c>
    </row>
    <row r="2644" spans="1:9" hidden="1" x14ac:dyDescent="0.35">
      <c r="A2644" s="160" t="s">
        <v>5563</v>
      </c>
      <c r="B2644" s="108" t="s">
        <v>5564</v>
      </c>
      <c r="C2644" s="109" t="s">
        <v>16</v>
      </c>
      <c r="D2644" s="109">
        <v>0</v>
      </c>
      <c r="E2644" s="126" t="s">
        <v>402</v>
      </c>
      <c r="F2644" s="127" t="str">
        <f t="shared" si="135"/>
        <v/>
      </c>
      <c r="G2644" s="128" t="e">
        <f>IF(A2644&lt;&gt;"",IF(AND(#REF!="Padrão",$H$4=#REF!),BDI!$B$17,IF(AND(#REF!="Padrão",$H$4=#REF!),BDI!#REF!,IF(AND(#REF!="Diferenciado",$H$4=#REF!),BDI!$E$17,IF(AND(#REF!="Diferenciado",$H$4=#REF!),BDI!#REF!,IF(#REF!="ZERO",0))))),"")</f>
        <v>#REF!</v>
      </c>
      <c r="H2644" s="129" t="str">
        <f t="shared" si="136"/>
        <v/>
      </c>
      <c r="I2644" s="127" t="str">
        <f t="shared" si="137"/>
        <v/>
      </c>
    </row>
    <row r="2645" spans="1:9" hidden="1" x14ac:dyDescent="0.35">
      <c r="A2645" s="160" t="s">
        <v>5565</v>
      </c>
      <c r="B2645" s="108" t="s">
        <v>5566</v>
      </c>
      <c r="C2645" s="109" t="s">
        <v>16</v>
      </c>
      <c r="D2645" s="109">
        <v>0</v>
      </c>
      <c r="E2645" s="126" t="s">
        <v>402</v>
      </c>
      <c r="F2645" s="127" t="str">
        <f t="shared" si="135"/>
        <v/>
      </c>
      <c r="G2645" s="128" t="e">
        <f>IF(A2645&lt;&gt;"",IF(AND(#REF!="Padrão",$H$4=#REF!),BDI!$B$17,IF(AND(#REF!="Padrão",$H$4=#REF!),BDI!#REF!,IF(AND(#REF!="Diferenciado",$H$4=#REF!),BDI!$E$17,IF(AND(#REF!="Diferenciado",$H$4=#REF!),BDI!#REF!,IF(#REF!="ZERO",0))))),"")</f>
        <v>#REF!</v>
      </c>
      <c r="H2645" s="129" t="str">
        <f t="shared" si="136"/>
        <v/>
      </c>
      <c r="I2645" s="127" t="str">
        <f t="shared" si="137"/>
        <v/>
      </c>
    </row>
    <row r="2646" spans="1:9" hidden="1" x14ac:dyDescent="0.35">
      <c r="A2646" s="160" t="s">
        <v>5567</v>
      </c>
      <c r="B2646" s="108" t="s">
        <v>5568</v>
      </c>
      <c r="C2646" s="109" t="s">
        <v>16</v>
      </c>
      <c r="D2646" s="109">
        <v>0</v>
      </c>
      <c r="E2646" s="126" t="s">
        <v>402</v>
      </c>
      <c r="F2646" s="127" t="str">
        <f t="shared" si="135"/>
        <v/>
      </c>
      <c r="G2646" s="128" t="e">
        <f>IF(A2646&lt;&gt;"",IF(AND(#REF!="Padrão",$H$4=#REF!),BDI!$B$17,IF(AND(#REF!="Padrão",$H$4=#REF!),BDI!#REF!,IF(AND(#REF!="Diferenciado",$H$4=#REF!),BDI!$E$17,IF(AND(#REF!="Diferenciado",$H$4=#REF!),BDI!#REF!,IF(#REF!="ZERO",0))))),"")</f>
        <v>#REF!</v>
      </c>
      <c r="H2646" s="129" t="str">
        <f t="shared" si="136"/>
        <v/>
      </c>
      <c r="I2646" s="127" t="str">
        <f t="shared" si="137"/>
        <v/>
      </c>
    </row>
    <row r="2647" spans="1:9" hidden="1" x14ac:dyDescent="0.35">
      <c r="A2647" s="160" t="s">
        <v>5569</v>
      </c>
      <c r="B2647" s="108" t="s">
        <v>5570</v>
      </c>
      <c r="C2647" s="109" t="s">
        <v>16</v>
      </c>
      <c r="D2647" s="109">
        <v>0</v>
      </c>
      <c r="E2647" s="126" t="s">
        <v>402</v>
      </c>
      <c r="F2647" s="127" t="str">
        <f t="shared" si="135"/>
        <v/>
      </c>
      <c r="G2647" s="128" t="e">
        <f>IF(A2647&lt;&gt;"",IF(AND(#REF!="Padrão",$H$4=#REF!),BDI!$B$17,IF(AND(#REF!="Padrão",$H$4=#REF!),BDI!#REF!,IF(AND(#REF!="Diferenciado",$H$4=#REF!),BDI!$E$17,IF(AND(#REF!="Diferenciado",$H$4=#REF!),BDI!#REF!,IF(#REF!="ZERO",0))))),"")</f>
        <v>#REF!</v>
      </c>
      <c r="H2647" s="129" t="str">
        <f t="shared" si="136"/>
        <v/>
      </c>
      <c r="I2647" s="127" t="str">
        <f t="shared" si="137"/>
        <v/>
      </c>
    </row>
    <row r="2648" spans="1:9" hidden="1" x14ac:dyDescent="0.35">
      <c r="A2648" s="160" t="s">
        <v>5571</v>
      </c>
      <c r="B2648" s="108" t="s">
        <v>5572</v>
      </c>
      <c r="C2648" s="109" t="s">
        <v>16</v>
      </c>
      <c r="D2648" s="109">
        <v>0</v>
      </c>
      <c r="E2648" s="126" t="s">
        <v>402</v>
      </c>
      <c r="F2648" s="127" t="str">
        <f t="shared" si="135"/>
        <v/>
      </c>
      <c r="G2648" s="128" t="e">
        <f>IF(A2648&lt;&gt;"",IF(AND(#REF!="Padrão",$H$4=#REF!),BDI!$B$17,IF(AND(#REF!="Padrão",$H$4=#REF!),BDI!#REF!,IF(AND(#REF!="Diferenciado",$H$4=#REF!),BDI!$E$17,IF(AND(#REF!="Diferenciado",$H$4=#REF!),BDI!#REF!,IF(#REF!="ZERO",0))))),"")</f>
        <v>#REF!</v>
      </c>
      <c r="H2648" s="129" t="str">
        <f t="shared" si="136"/>
        <v/>
      </c>
      <c r="I2648" s="127" t="str">
        <f t="shared" si="137"/>
        <v/>
      </c>
    </row>
    <row r="2649" spans="1:9" hidden="1" x14ac:dyDescent="0.35">
      <c r="A2649" s="160" t="s">
        <v>5573</v>
      </c>
      <c r="B2649" s="108" t="s">
        <v>5574</v>
      </c>
      <c r="C2649" s="109" t="s">
        <v>16</v>
      </c>
      <c r="D2649" s="109">
        <v>0</v>
      </c>
      <c r="E2649" s="126" t="s">
        <v>402</v>
      </c>
      <c r="F2649" s="127" t="str">
        <f t="shared" si="135"/>
        <v/>
      </c>
      <c r="G2649" s="128" t="e">
        <f>IF(A2649&lt;&gt;"",IF(AND(#REF!="Padrão",$H$4=#REF!),BDI!$B$17,IF(AND(#REF!="Padrão",$H$4=#REF!),BDI!#REF!,IF(AND(#REF!="Diferenciado",$H$4=#REF!),BDI!$E$17,IF(AND(#REF!="Diferenciado",$H$4=#REF!),BDI!#REF!,IF(#REF!="ZERO",0))))),"")</f>
        <v>#REF!</v>
      </c>
      <c r="H2649" s="129" t="str">
        <f t="shared" si="136"/>
        <v/>
      </c>
      <c r="I2649" s="127" t="str">
        <f t="shared" si="137"/>
        <v/>
      </c>
    </row>
    <row r="2650" spans="1:9" hidden="1" x14ac:dyDescent="0.35">
      <c r="A2650" s="160" t="s">
        <v>5575</v>
      </c>
      <c r="B2650" s="108" t="s">
        <v>5576</v>
      </c>
      <c r="C2650" s="109" t="s">
        <v>69</v>
      </c>
      <c r="D2650" s="109">
        <v>0</v>
      </c>
      <c r="E2650" s="126" t="s">
        <v>402</v>
      </c>
      <c r="F2650" s="127" t="str">
        <f t="shared" si="135"/>
        <v/>
      </c>
      <c r="G2650" s="128" t="e">
        <f>IF(A2650&lt;&gt;"",IF(AND(#REF!="Padrão",$H$4=#REF!),BDI!$B$17,IF(AND(#REF!="Padrão",$H$4=#REF!),BDI!#REF!,IF(AND(#REF!="Diferenciado",$H$4=#REF!),BDI!$E$17,IF(AND(#REF!="Diferenciado",$H$4=#REF!),BDI!#REF!,IF(#REF!="ZERO",0))))),"")</f>
        <v>#REF!</v>
      </c>
      <c r="H2650" s="129" t="str">
        <f t="shared" si="136"/>
        <v/>
      </c>
      <c r="I2650" s="127" t="str">
        <f t="shared" si="137"/>
        <v/>
      </c>
    </row>
    <row r="2651" spans="1:9" hidden="1" x14ac:dyDescent="0.35">
      <c r="A2651" s="160" t="s">
        <v>5577</v>
      </c>
      <c r="B2651" s="108" t="s">
        <v>5578</v>
      </c>
      <c r="C2651" s="109" t="s">
        <v>16</v>
      </c>
      <c r="D2651" s="109">
        <v>0</v>
      </c>
      <c r="E2651" s="126" t="s">
        <v>402</v>
      </c>
      <c r="F2651" s="127" t="str">
        <f t="shared" si="135"/>
        <v/>
      </c>
      <c r="G2651" s="128" t="e">
        <f>IF(A2651&lt;&gt;"",IF(AND(#REF!="Padrão",$H$4=#REF!),BDI!$B$17,IF(AND(#REF!="Padrão",$H$4=#REF!),BDI!#REF!,IF(AND(#REF!="Diferenciado",$H$4=#REF!),BDI!$E$17,IF(AND(#REF!="Diferenciado",$H$4=#REF!),BDI!#REF!,IF(#REF!="ZERO",0))))),"")</f>
        <v>#REF!</v>
      </c>
      <c r="H2651" s="129" t="str">
        <f t="shared" si="136"/>
        <v/>
      </c>
      <c r="I2651" s="127" t="str">
        <f t="shared" si="137"/>
        <v/>
      </c>
    </row>
    <row r="2652" spans="1:9" hidden="1" x14ac:dyDescent="0.35">
      <c r="A2652" s="160" t="s">
        <v>5579</v>
      </c>
      <c r="B2652" s="108" t="s">
        <v>5580</v>
      </c>
      <c r="C2652" s="109" t="s">
        <v>16</v>
      </c>
      <c r="D2652" s="109">
        <v>0</v>
      </c>
      <c r="E2652" s="126" t="s">
        <v>402</v>
      </c>
      <c r="F2652" s="127" t="str">
        <f t="shared" si="135"/>
        <v/>
      </c>
      <c r="G2652" s="128" t="e">
        <f>IF(A2652&lt;&gt;"",IF(AND(#REF!="Padrão",$H$4=#REF!),BDI!$B$17,IF(AND(#REF!="Padrão",$H$4=#REF!),BDI!#REF!,IF(AND(#REF!="Diferenciado",$H$4=#REF!),BDI!$E$17,IF(AND(#REF!="Diferenciado",$H$4=#REF!),BDI!#REF!,IF(#REF!="ZERO",0))))),"")</f>
        <v>#REF!</v>
      </c>
      <c r="H2652" s="129" t="str">
        <f t="shared" si="136"/>
        <v/>
      </c>
      <c r="I2652" s="127" t="str">
        <f t="shared" si="137"/>
        <v/>
      </c>
    </row>
    <row r="2653" spans="1:9" hidden="1" x14ac:dyDescent="0.35">
      <c r="A2653" s="160" t="s">
        <v>5581</v>
      </c>
      <c r="B2653" s="108" t="s">
        <v>5582</v>
      </c>
      <c r="C2653" s="109" t="s">
        <v>16</v>
      </c>
      <c r="D2653" s="109">
        <v>0</v>
      </c>
      <c r="E2653" s="126" t="s">
        <v>402</v>
      </c>
      <c r="F2653" s="127" t="str">
        <f t="shared" si="135"/>
        <v/>
      </c>
      <c r="G2653" s="128" t="e">
        <f>IF(A2653&lt;&gt;"",IF(AND(#REF!="Padrão",$H$4=#REF!),BDI!$B$17,IF(AND(#REF!="Padrão",$H$4=#REF!),BDI!#REF!,IF(AND(#REF!="Diferenciado",$H$4=#REF!),BDI!$E$17,IF(AND(#REF!="Diferenciado",$H$4=#REF!),BDI!#REF!,IF(#REF!="ZERO",0))))),"")</f>
        <v>#REF!</v>
      </c>
      <c r="H2653" s="129" t="str">
        <f t="shared" si="136"/>
        <v/>
      </c>
      <c r="I2653" s="127" t="str">
        <f t="shared" si="137"/>
        <v/>
      </c>
    </row>
    <row r="2654" spans="1:9" hidden="1" x14ac:dyDescent="0.35">
      <c r="A2654" s="160" t="s">
        <v>5583</v>
      </c>
      <c r="B2654" s="108" t="s">
        <v>5584</v>
      </c>
      <c r="C2654" s="109" t="s">
        <v>16</v>
      </c>
      <c r="D2654" s="109">
        <v>0</v>
      </c>
      <c r="E2654" s="126" t="s">
        <v>402</v>
      </c>
      <c r="F2654" s="127" t="str">
        <f t="shared" si="135"/>
        <v/>
      </c>
      <c r="G2654" s="128" t="e">
        <f>IF(A2654&lt;&gt;"",IF(AND(#REF!="Padrão",$H$4=#REF!),BDI!$B$17,IF(AND(#REF!="Padrão",$H$4=#REF!),BDI!#REF!,IF(AND(#REF!="Diferenciado",$H$4=#REF!),BDI!$E$17,IF(AND(#REF!="Diferenciado",$H$4=#REF!),BDI!#REF!,IF(#REF!="ZERO",0))))),"")</f>
        <v>#REF!</v>
      </c>
      <c r="H2654" s="129" t="str">
        <f t="shared" si="136"/>
        <v/>
      </c>
      <c r="I2654" s="127" t="str">
        <f t="shared" si="137"/>
        <v/>
      </c>
    </row>
    <row r="2655" spans="1:9" hidden="1" x14ac:dyDescent="0.35">
      <c r="A2655" s="160" t="s">
        <v>5585</v>
      </c>
      <c r="B2655" s="108" t="s">
        <v>5586</v>
      </c>
      <c r="C2655" s="109" t="s">
        <v>16</v>
      </c>
      <c r="D2655" s="109">
        <v>0</v>
      </c>
      <c r="E2655" s="126" t="s">
        <v>402</v>
      </c>
      <c r="F2655" s="127" t="str">
        <f t="shared" si="135"/>
        <v/>
      </c>
      <c r="G2655" s="128" t="e">
        <f>IF(A2655&lt;&gt;"",IF(AND(#REF!="Padrão",$H$4=#REF!),BDI!$B$17,IF(AND(#REF!="Padrão",$H$4=#REF!),BDI!#REF!,IF(AND(#REF!="Diferenciado",$H$4=#REF!),BDI!$E$17,IF(AND(#REF!="Diferenciado",$H$4=#REF!),BDI!#REF!,IF(#REF!="ZERO",0))))),"")</f>
        <v>#REF!</v>
      </c>
      <c r="H2655" s="129" t="str">
        <f t="shared" si="136"/>
        <v/>
      </c>
      <c r="I2655" s="127" t="str">
        <f t="shared" si="137"/>
        <v/>
      </c>
    </row>
    <row r="2656" spans="1:9" hidden="1" x14ac:dyDescent="0.35">
      <c r="A2656" s="160" t="s">
        <v>5587</v>
      </c>
      <c r="B2656" s="108" t="s">
        <v>5588</v>
      </c>
      <c r="C2656" s="109" t="s">
        <v>16</v>
      </c>
      <c r="D2656" s="109">
        <v>0</v>
      </c>
      <c r="E2656" s="126" t="s">
        <v>402</v>
      </c>
      <c r="F2656" s="127" t="str">
        <f t="shared" si="135"/>
        <v/>
      </c>
      <c r="G2656" s="128" t="e">
        <f>IF(A2656&lt;&gt;"",IF(AND(#REF!="Padrão",$H$4=#REF!),BDI!$B$17,IF(AND(#REF!="Padrão",$H$4=#REF!),BDI!#REF!,IF(AND(#REF!="Diferenciado",$H$4=#REF!),BDI!$E$17,IF(AND(#REF!="Diferenciado",$H$4=#REF!),BDI!#REF!,IF(#REF!="ZERO",0))))),"")</f>
        <v>#REF!</v>
      </c>
      <c r="H2656" s="129" t="str">
        <f t="shared" si="136"/>
        <v/>
      </c>
      <c r="I2656" s="127" t="str">
        <f t="shared" si="137"/>
        <v/>
      </c>
    </row>
    <row r="2657" spans="1:9" hidden="1" x14ac:dyDescent="0.35">
      <c r="A2657" s="160" t="s">
        <v>5589</v>
      </c>
      <c r="B2657" s="108" t="s">
        <v>5590</v>
      </c>
      <c r="C2657" s="109" t="s">
        <v>16</v>
      </c>
      <c r="D2657" s="109">
        <v>0</v>
      </c>
      <c r="E2657" s="126" t="s">
        <v>402</v>
      </c>
      <c r="F2657" s="127" t="str">
        <f t="shared" si="135"/>
        <v/>
      </c>
      <c r="G2657" s="128" t="e">
        <f>IF(A2657&lt;&gt;"",IF(AND(#REF!="Padrão",$H$4=#REF!),BDI!$B$17,IF(AND(#REF!="Padrão",$H$4=#REF!),BDI!#REF!,IF(AND(#REF!="Diferenciado",$H$4=#REF!),BDI!$E$17,IF(AND(#REF!="Diferenciado",$H$4=#REF!),BDI!#REF!,IF(#REF!="ZERO",0))))),"")</f>
        <v>#REF!</v>
      </c>
      <c r="H2657" s="129" t="str">
        <f t="shared" si="136"/>
        <v/>
      </c>
      <c r="I2657" s="127" t="str">
        <f t="shared" si="137"/>
        <v/>
      </c>
    </row>
    <row r="2658" spans="1:9" hidden="1" x14ac:dyDescent="0.35">
      <c r="A2658" s="160" t="s">
        <v>5591</v>
      </c>
      <c r="B2658" s="108" t="s">
        <v>5592</v>
      </c>
      <c r="C2658" s="109" t="s">
        <v>16</v>
      </c>
      <c r="D2658" s="109">
        <v>0</v>
      </c>
      <c r="E2658" s="126" t="s">
        <v>402</v>
      </c>
      <c r="F2658" s="127" t="str">
        <f t="shared" si="135"/>
        <v/>
      </c>
      <c r="G2658" s="128" t="e">
        <f>IF(A2658&lt;&gt;"",IF(AND(#REF!="Padrão",$H$4=#REF!),BDI!$B$17,IF(AND(#REF!="Padrão",$H$4=#REF!),BDI!#REF!,IF(AND(#REF!="Diferenciado",$H$4=#REF!),BDI!$E$17,IF(AND(#REF!="Diferenciado",$H$4=#REF!),BDI!#REF!,IF(#REF!="ZERO",0))))),"")</f>
        <v>#REF!</v>
      </c>
      <c r="H2658" s="129" t="str">
        <f t="shared" si="136"/>
        <v/>
      </c>
      <c r="I2658" s="127" t="str">
        <f t="shared" si="137"/>
        <v/>
      </c>
    </row>
    <row r="2659" spans="1:9" hidden="1" x14ac:dyDescent="0.35">
      <c r="A2659" s="160" t="s">
        <v>5593</v>
      </c>
      <c r="B2659" s="108" t="s">
        <v>5594</v>
      </c>
      <c r="C2659" s="109" t="s">
        <v>16</v>
      </c>
      <c r="D2659" s="109">
        <v>0</v>
      </c>
      <c r="E2659" s="126" t="s">
        <v>402</v>
      </c>
      <c r="F2659" s="127" t="str">
        <f t="shared" si="135"/>
        <v/>
      </c>
      <c r="G2659" s="128" t="e">
        <f>IF(A2659&lt;&gt;"",IF(AND(#REF!="Padrão",$H$4=#REF!),BDI!$B$17,IF(AND(#REF!="Padrão",$H$4=#REF!),BDI!#REF!,IF(AND(#REF!="Diferenciado",$H$4=#REF!),BDI!$E$17,IF(AND(#REF!="Diferenciado",$H$4=#REF!),BDI!#REF!,IF(#REF!="ZERO",0))))),"")</f>
        <v>#REF!</v>
      </c>
      <c r="H2659" s="129" t="str">
        <f t="shared" si="136"/>
        <v/>
      </c>
      <c r="I2659" s="127" t="str">
        <f t="shared" si="137"/>
        <v/>
      </c>
    </row>
    <row r="2660" spans="1:9" hidden="1" x14ac:dyDescent="0.35">
      <c r="A2660" s="160" t="s">
        <v>5595</v>
      </c>
      <c r="B2660" s="108" t="s">
        <v>5596</v>
      </c>
      <c r="C2660" s="109" t="s">
        <v>16</v>
      </c>
      <c r="D2660" s="109">
        <v>0</v>
      </c>
      <c r="E2660" s="126" t="s">
        <v>402</v>
      </c>
      <c r="F2660" s="127" t="str">
        <f t="shared" si="135"/>
        <v/>
      </c>
      <c r="G2660" s="128" t="e">
        <f>IF(A2660&lt;&gt;"",IF(AND(#REF!="Padrão",$H$4=#REF!),BDI!$B$17,IF(AND(#REF!="Padrão",$H$4=#REF!),BDI!#REF!,IF(AND(#REF!="Diferenciado",$H$4=#REF!),BDI!$E$17,IF(AND(#REF!="Diferenciado",$H$4=#REF!),BDI!#REF!,IF(#REF!="ZERO",0))))),"")</f>
        <v>#REF!</v>
      </c>
      <c r="H2660" s="129" t="str">
        <f t="shared" si="136"/>
        <v/>
      </c>
      <c r="I2660" s="127" t="str">
        <f t="shared" si="137"/>
        <v/>
      </c>
    </row>
    <row r="2661" spans="1:9" hidden="1" x14ac:dyDescent="0.35">
      <c r="A2661" s="160" t="s">
        <v>5597</v>
      </c>
      <c r="B2661" s="108" t="s">
        <v>5598</v>
      </c>
      <c r="C2661" s="109" t="s">
        <v>16</v>
      </c>
      <c r="D2661" s="109">
        <v>0</v>
      </c>
      <c r="E2661" s="126" t="s">
        <v>402</v>
      </c>
      <c r="F2661" s="127" t="str">
        <f t="shared" si="135"/>
        <v/>
      </c>
      <c r="G2661" s="128" t="e">
        <f>IF(A2661&lt;&gt;"",IF(AND(#REF!="Padrão",$H$4=#REF!),BDI!$B$17,IF(AND(#REF!="Padrão",$H$4=#REF!),BDI!#REF!,IF(AND(#REF!="Diferenciado",$H$4=#REF!),BDI!$E$17,IF(AND(#REF!="Diferenciado",$H$4=#REF!),BDI!#REF!,IF(#REF!="ZERO",0))))),"")</f>
        <v>#REF!</v>
      </c>
      <c r="H2661" s="129" t="str">
        <f t="shared" si="136"/>
        <v/>
      </c>
      <c r="I2661" s="127" t="str">
        <f t="shared" si="137"/>
        <v/>
      </c>
    </row>
    <row r="2662" spans="1:9" hidden="1" x14ac:dyDescent="0.35">
      <c r="A2662" s="160" t="s">
        <v>5599</v>
      </c>
      <c r="B2662" s="108" t="s">
        <v>5600</v>
      </c>
      <c r="C2662" s="109" t="s">
        <v>16</v>
      </c>
      <c r="D2662" s="109">
        <v>0</v>
      </c>
      <c r="E2662" s="126" t="s">
        <v>402</v>
      </c>
      <c r="F2662" s="127" t="str">
        <f t="shared" si="135"/>
        <v/>
      </c>
      <c r="G2662" s="128" t="e">
        <f>IF(A2662&lt;&gt;"",IF(AND(#REF!="Padrão",$H$4=#REF!),BDI!$B$17,IF(AND(#REF!="Padrão",$H$4=#REF!),BDI!#REF!,IF(AND(#REF!="Diferenciado",$H$4=#REF!),BDI!$E$17,IF(AND(#REF!="Diferenciado",$H$4=#REF!),BDI!#REF!,IF(#REF!="ZERO",0))))),"")</f>
        <v>#REF!</v>
      </c>
      <c r="H2662" s="129" t="str">
        <f t="shared" si="136"/>
        <v/>
      </c>
      <c r="I2662" s="127" t="str">
        <f t="shared" si="137"/>
        <v/>
      </c>
    </row>
    <row r="2663" spans="1:9" hidden="1" x14ac:dyDescent="0.35">
      <c r="A2663" s="160" t="s">
        <v>5601</v>
      </c>
      <c r="B2663" s="108" t="s">
        <v>5602</v>
      </c>
      <c r="C2663" s="109" t="s">
        <v>16</v>
      </c>
      <c r="D2663" s="109">
        <v>0</v>
      </c>
      <c r="E2663" s="126" t="s">
        <v>402</v>
      </c>
      <c r="F2663" s="127" t="str">
        <f t="shared" si="135"/>
        <v/>
      </c>
      <c r="G2663" s="128" t="e">
        <f>IF(A2663&lt;&gt;"",IF(AND(#REF!="Padrão",$H$4=#REF!),BDI!$B$17,IF(AND(#REF!="Padrão",$H$4=#REF!),BDI!#REF!,IF(AND(#REF!="Diferenciado",$H$4=#REF!),BDI!$E$17,IF(AND(#REF!="Diferenciado",$H$4=#REF!),BDI!#REF!,IF(#REF!="ZERO",0))))),"")</f>
        <v>#REF!</v>
      </c>
      <c r="H2663" s="129" t="str">
        <f t="shared" si="136"/>
        <v/>
      </c>
      <c r="I2663" s="127" t="str">
        <f t="shared" si="137"/>
        <v/>
      </c>
    </row>
    <row r="2664" spans="1:9" hidden="1" x14ac:dyDescent="0.35">
      <c r="A2664" s="160" t="s">
        <v>5603</v>
      </c>
      <c r="B2664" s="108" t="s">
        <v>5604</v>
      </c>
      <c r="C2664" s="109" t="s">
        <v>16</v>
      </c>
      <c r="D2664" s="109">
        <v>0</v>
      </c>
      <c r="E2664" s="126" t="s">
        <v>402</v>
      </c>
      <c r="F2664" s="127" t="str">
        <f t="shared" si="135"/>
        <v/>
      </c>
      <c r="G2664" s="128" t="e">
        <f>IF(A2664&lt;&gt;"",IF(AND(#REF!="Padrão",$H$4=#REF!),BDI!$B$17,IF(AND(#REF!="Padrão",$H$4=#REF!),BDI!#REF!,IF(AND(#REF!="Diferenciado",$H$4=#REF!),BDI!$E$17,IF(AND(#REF!="Diferenciado",$H$4=#REF!),BDI!#REF!,IF(#REF!="ZERO",0))))),"")</f>
        <v>#REF!</v>
      </c>
      <c r="H2664" s="129" t="str">
        <f t="shared" si="136"/>
        <v/>
      </c>
      <c r="I2664" s="127" t="str">
        <f t="shared" si="137"/>
        <v/>
      </c>
    </row>
    <row r="2665" spans="1:9" hidden="1" x14ac:dyDescent="0.35">
      <c r="A2665" s="160" t="s">
        <v>5605</v>
      </c>
      <c r="B2665" s="108" t="s">
        <v>5606</v>
      </c>
      <c r="C2665" s="109" t="s">
        <v>16</v>
      </c>
      <c r="D2665" s="109">
        <v>0</v>
      </c>
      <c r="E2665" s="126" t="s">
        <v>402</v>
      </c>
      <c r="F2665" s="127" t="str">
        <f t="shared" si="135"/>
        <v/>
      </c>
      <c r="G2665" s="128" t="e">
        <f>IF(A2665&lt;&gt;"",IF(AND(#REF!="Padrão",$H$4=#REF!),BDI!$B$17,IF(AND(#REF!="Padrão",$H$4=#REF!),BDI!#REF!,IF(AND(#REF!="Diferenciado",$H$4=#REF!),BDI!$E$17,IF(AND(#REF!="Diferenciado",$H$4=#REF!),BDI!#REF!,IF(#REF!="ZERO",0))))),"")</f>
        <v>#REF!</v>
      </c>
      <c r="H2665" s="129" t="str">
        <f t="shared" si="136"/>
        <v/>
      </c>
      <c r="I2665" s="127" t="str">
        <f t="shared" si="137"/>
        <v/>
      </c>
    </row>
    <row r="2666" spans="1:9" hidden="1" x14ac:dyDescent="0.35">
      <c r="A2666" s="160" t="s">
        <v>5607</v>
      </c>
      <c r="B2666" s="108" t="s">
        <v>5608</v>
      </c>
      <c r="C2666" s="109" t="s">
        <v>16</v>
      </c>
      <c r="D2666" s="109">
        <v>0</v>
      </c>
      <c r="E2666" s="126" t="s">
        <v>402</v>
      </c>
      <c r="F2666" s="127" t="str">
        <f t="shared" si="135"/>
        <v/>
      </c>
      <c r="G2666" s="128" t="e">
        <f>IF(A2666&lt;&gt;"",IF(AND(#REF!="Padrão",$H$4=#REF!),BDI!$B$17,IF(AND(#REF!="Padrão",$H$4=#REF!),BDI!#REF!,IF(AND(#REF!="Diferenciado",$H$4=#REF!),BDI!$E$17,IF(AND(#REF!="Diferenciado",$H$4=#REF!),BDI!#REF!,IF(#REF!="ZERO",0))))),"")</f>
        <v>#REF!</v>
      </c>
      <c r="H2666" s="129" t="str">
        <f t="shared" si="136"/>
        <v/>
      </c>
      <c r="I2666" s="127" t="str">
        <f t="shared" si="137"/>
        <v/>
      </c>
    </row>
    <row r="2667" spans="1:9" hidden="1" x14ac:dyDescent="0.35">
      <c r="A2667" s="160" t="s">
        <v>5609</v>
      </c>
      <c r="B2667" s="108" t="s">
        <v>5610</v>
      </c>
      <c r="C2667" s="109" t="s">
        <v>16</v>
      </c>
      <c r="D2667" s="109">
        <v>0</v>
      </c>
      <c r="E2667" s="126" t="s">
        <v>402</v>
      </c>
      <c r="F2667" s="127" t="str">
        <f t="shared" si="135"/>
        <v/>
      </c>
      <c r="G2667" s="128" t="e">
        <f>IF(A2667&lt;&gt;"",IF(AND(#REF!="Padrão",$H$4=#REF!),BDI!$B$17,IF(AND(#REF!="Padrão",$H$4=#REF!),BDI!#REF!,IF(AND(#REF!="Diferenciado",$H$4=#REF!),BDI!$E$17,IF(AND(#REF!="Diferenciado",$H$4=#REF!),BDI!#REF!,IF(#REF!="ZERO",0))))),"")</f>
        <v>#REF!</v>
      </c>
      <c r="H2667" s="129" t="str">
        <f t="shared" si="136"/>
        <v/>
      </c>
      <c r="I2667" s="127" t="str">
        <f t="shared" si="137"/>
        <v/>
      </c>
    </row>
    <row r="2668" spans="1:9" hidden="1" x14ac:dyDescent="0.35">
      <c r="A2668" s="160" t="s">
        <v>5611</v>
      </c>
      <c r="B2668" s="108" t="s">
        <v>5612</v>
      </c>
      <c r="C2668" s="109" t="s">
        <v>16</v>
      </c>
      <c r="D2668" s="109">
        <v>0</v>
      </c>
      <c r="E2668" s="126" t="s">
        <v>402</v>
      </c>
      <c r="F2668" s="127" t="str">
        <f t="shared" si="135"/>
        <v/>
      </c>
      <c r="G2668" s="128" t="e">
        <f>IF(A2668&lt;&gt;"",IF(AND(#REF!="Padrão",$H$4=#REF!),BDI!$B$17,IF(AND(#REF!="Padrão",$H$4=#REF!),BDI!#REF!,IF(AND(#REF!="Diferenciado",$H$4=#REF!),BDI!$E$17,IF(AND(#REF!="Diferenciado",$H$4=#REF!),BDI!#REF!,IF(#REF!="ZERO",0))))),"")</f>
        <v>#REF!</v>
      </c>
      <c r="H2668" s="129" t="str">
        <f t="shared" si="136"/>
        <v/>
      </c>
      <c r="I2668" s="127" t="str">
        <f t="shared" si="137"/>
        <v/>
      </c>
    </row>
    <row r="2669" spans="1:9" hidden="1" x14ac:dyDescent="0.35">
      <c r="A2669" s="160" t="s">
        <v>5613</v>
      </c>
      <c r="B2669" s="108" t="s">
        <v>5614</v>
      </c>
      <c r="C2669" s="109" t="s">
        <v>16</v>
      </c>
      <c r="D2669" s="109">
        <v>0</v>
      </c>
      <c r="E2669" s="126" t="s">
        <v>402</v>
      </c>
      <c r="F2669" s="127" t="str">
        <f t="shared" si="135"/>
        <v/>
      </c>
      <c r="G2669" s="128" t="e">
        <f>IF(A2669&lt;&gt;"",IF(AND(#REF!="Padrão",$H$4=#REF!),BDI!$B$17,IF(AND(#REF!="Padrão",$H$4=#REF!),BDI!#REF!,IF(AND(#REF!="Diferenciado",$H$4=#REF!),BDI!$E$17,IF(AND(#REF!="Diferenciado",$H$4=#REF!),BDI!#REF!,IF(#REF!="ZERO",0))))),"")</f>
        <v>#REF!</v>
      </c>
      <c r="H2669" s="129" t="str">
        <f t="shared" si="136"/>
        <v/>
      </c>
      <c r="I2669" s="127" t="str">
        <f t="shared" si="137"/>
        <v/>
      </c>
    </row>
    <row r="2670" spans="1:9" hidden="1" x14ac:dyDescent="0.35">
      <c r="A2670" s="160" t="s">
        <v>5615</v>
      </c>
      <c r="B2670" s="108" t="s">
        <v>5616</v>
      </c>
      <c r="C2670" s="109" t="s">
        <v>16</v>
      </c>
      <c r="D2670" s="109">
        <v>0</v>
      </c>
      <c r="E2670" s="126" t="s">
        <v>402</v>
      </c>
      <c r="F2670" s="127" t="str">
        <f t="shared" si="135"/>
        <v/>
      </c>
      <c r="G2670" s="128" t="e">
        <f>IF(A2670&lt;&gt;"",IF(AND(#REF!="Padrão",$H$4=#REF!),BDI!$B$17,IF(AND(#REF!="Padrão",$H$4=#REF!),BDI!#REF!,IF(AND(#REF!="Diferenciado",$H$4=#REF!),BDI!$E$17,IF(AND(#REF!="Diferenciado",$H$4=#REF!),BDI!#REF!,IF(#REF!="ZERO",0))))),"")</f>
        <v>#REF!</v>
      </c>
      <c r="H2670" s="129" t="str">
        <f t="shared" si="136"/>
        <v/>
      </c>
      <c r="I2670" s="127" t="str">
        <f t="shared" si="137"/>
        <v/>
      </c>
    </row>
    <row r="2671" spans="1:9" hidden="1" x14ac:dyDescent="0.35">
      <c r="A2671" s="160" t="s">
        <v>5617</v>
      </c>
      <c r="B2671" s="108" t="s">
        <v>5618</v>
      </c>
      <c r="C2671" s="109" t="s">
        <v>16</v>
      </c>
      <c r="D2671" s="109">
        <v>0</v>
      </c>
      <c r="E2671" s="126" t="s">
        <v>402</v>
      </c>
      <c r="F2671" s="127" t="str">
        <f t="shared" si="135"/>
        <v/>
      </c>
      <c r="G2671" s="128" t="e">
        <f>IF(A2671&lt;&gt;"",IF(AND(#REF!="Padrão",$H$4=#REF!),BDI!$B$17,IF(AND(#REF!="Padrão",$H$4=#REF!),BDI!#REF!,IF(AND(#REF!="Diferenciado",$H$4=#REF!),BDI!$E$17,IF(AND(#REF!="Diferenciado",$H$4=#REF!),BDI!#REF!,IF(#REF!="ZERO",0))))),"")</f>
        <v>#REF!</v>
      </c>
      <c r="H2671" s="129" t="str">
        <f t="shared" si="136"/>
        <v/>
      </c>
      <c r="I2671" s="127" t="str">
        <f t="shared" si="137"/>
        <v/>
      </c>
    </row>
    <row r="2672" spans="1:9" hidden="1" x14ac:dyDescent="0.35">
      <c r="A2672" s="160" t="s">
        <v>5619</v>
      </c>
      <c r="B2672" s="108" t="s">
        <v>5620</v>
      </c>
      <c r="C2672" s="109" t="s">
        <v>16</v>
      </c>
      <c r="D2672" s="109">
        <v>0</v>
      </c>
      <c r="E2672" s="126" t="s">
        <v>402</v>
      </c>
      <c r="F2672" s="127" t="str">
        <f t="shared" si="135"/>
        <v/>
      </c>
      <c r="G2672" s="128" t="e">
        <f>IF(A2672&lt;&gt;"",IF(AND(#REF!="Padrão",$H$4=#REF!),BDI!$B$17,IF(AND(#REF!="Padrão",$H$4=#REF!),BDI!#REF!,IF(AND(#REF!="Diferenciado",$H$4=#REF!),BDI!$E$17,IF(AND(#REF!="Diferenciado",$H$4=#REF!),BDI!#REF!,IF(#REF!="ZERO",0))))),"")</f>
        <v>#REF!</v>
      </c>
      <c r="H2672" s="129" t="str">
        <f t="shared" si="136"/>
        <v/>
      </c>
      <c r="I2672" s="127" t="str">
        <f t="shared" si="137"/>
        <v/>
      </c>
    </row>
    <row r="2673" spans="1:13" hidden="1" x14ac:dyDescent="0.35">
      <c r="A2673" s="160" t="s">
        <v>5621</v>
      </c>
      <c r="B2673" s="108" t="s">
        <v>5622</v>
      </c>
      <c r="C2673" s="109" t="s">
        <v>16</v>
      </c>
      <c r="D2673" s="109">
        <v>0</v>
      </c>
      <c r="E2673" s="126" t="s">
        <v>402</v>
      </c>
      <c r="F2673" s="127" t="str">
        <f t="shared" si="135"/>
        <v/>
      </c>
      <c r="G2673" s="128" t="e">
        <f>IF(A2673&lt;&gt;"",IF(AND(#REF!="Padrão",$H$4=#REF!),BDI!$B$17,IF(AND(#REF!="Padrão",$H$4=#REF!),BDI!#REF!,IF(AND(#REF!="Diferenciado",$H$4=#REF!),BDI!$E$17,IF(AND(#REF!="Diferenciado",$H$4=#REF!),BDI!#REF!,IF(#REF!="ZERO",0))))),"")</f>
        <v>#REF!</v>
      </c>
      <c r="H2673" s="129" t="str">
        <f t="shared" si="136"/>
        <v/>
      </c>
      <c r="I2673" s="127" t="str">
        <f t="shared" si="137"/>
        <v/>
      </c>
    </row>
    <row r="2674" spans="1:13" hidden="1" x14ac:dyDescent="0.35">
      <c r="A2674" s="160" t="s">
        <v>5623</v>
      </c>
      <c r="B2674" s="108" t="s">
        <v>5624</v>
      </c>
      <c r="C2674" s="109" t="s">
        <v>16</v>
      </c>
      <c r="D2674" s="109">
        <v>0</v>
      </c>
      <c r="E2674" s="126" t="s">
        <v>402</v>
      </c>
      <c r="F2674" s="127" t="str">
        <f t="shared" si="135"/>
        <v/>
      </c>
      <c r="G2674" s="128" t="e">
        <f>IF(A2674&lt;&gt;"",IF(AND(#REF!="Padrão",$H$4=#REF!),BDI!$B$17,IF(AND(#REF!="Padrão",$H$4=#REF!),BDI!#REF!,IF(AND(#REF!="Diferenciado",$H$4=#REF!),BDI!$E$17,IF(AND(#REF!="Diferenciado",$H$4=#REF!),BDI!#REF!,IF(#REF!="ZERO",0))))),"")</f>
        <v>#REF!</v>
      </c>
      <c r="H2674" s="129" t="str">
        <f t="shared" si="136"/>
        <v/>
      </c>
      <c r="I2674" s="127" t="str">
        <f t="shared" si="137"/>
        <v/>
      </c>
    </row>
    <row r="2675" spans="1:13" hidden="1" x14ac:dyDescent="0.35">
      <c r="A2675" s="160" t="s">
        <v>5625</v>
      </c>
      <c r="B2675" s="108" t="s">
        <v>5626</v>
      </c>
      <c r="C2675" s="109" t="s">
        <v>16</v>
      </c>
      <c r="D2675" s="109">
        <v>0</v>
      </c>
      <c r="E2675" s="126" t="s">
        <v>402</v>
      </c>
      <c r="F2675" s="127" t="str">
        <f t="shared" si="135"/>
        <v/>
      </c>
      <c r="G2675" s="128" t="e">
        <f>IF(A2675&lt;&gt;"",IF(AND(#REF!="Padrão",$H$4=#REF!),BDI!$B$17,IF(AND(#REF!="Padrão",$H$4=#REF!),BDI!#REF!,IF(AND(#REF!="Diferenciado",$H$4=#REF!),BDI!$E$17,IF(AND(#REF!="Diferenciado",$H$4=#REF!),BDI!#REF!,IF(#REF!="ZERO",0))))),"")</f>
        <v>#REF!</v>
      </c>
      <c r="H2675" s="129" t="str">
        <f t="shared" si="136"/>
        <v/>
      </c>
      <c r="I2675" s="127" t="str">
        <f t="shared" si="137"/>
        <v/>
      </c>
    </row>
    <row r="2676" spans="1:13" hidden="1" x14ac:dyDescent="0.35">
      <c r="A2676" s="160" t="s">
        <v>5627</v>
      </c>
      <c r="B2676" s="108" t="s">
        <v>5628</v>
      </c>
      <c r="C2676" s="109" t="s">
        <v>16</v>
      </c>
      <c r="D2676" s="109">
        <v>0</v>
      </c>
      <c r="E2676" s="126" t="s">
        <v>402</v>
      </c>
      <c r="F2676" s="127" t="str">
        <f t="shared" si="135"/>
        <v/>
      </c>
      <c r="G2676" s="128" t="e">
        <f>IF(A2676&lt;&gt;"",IF(AND(#REF!="Padrão",$H$4=#REF!),BDI!$B$17,IF(AND(#REF!="Padrão",$H$4=#REF!),BDI!#REF!,IF(AND(#REF!="Diferenciado",$H$4=#REF!),BDI!$E$17,IF(AND(#REF!="Diferenciado",$H$4=#REF!),BDI!#REF!,IF(#REF!="ZERO",0))))),"")</f>
        <v>#REF!</v>
      </c>
      <c r="H2676" s="129" t="str">
        <f t="shared" si="136"/>
        <v/>
      </c>
      <c r="I2676" s="127" t="str">
        <f t="shared" si="137"/>
        <v/>
      </c>
    </row>
    <row r="2677" spans="1:13" hidden="1" x14ac:dyDescent="0.35">
      <c r="A2677" s="160" t="s">
        <v>5629</v>
      </c>
      <c r="B2677" s="108" t="s">
        <v>5630</v>
      </c>
      <c r="C2677" s="109" t="s">
        <v>16</v>
      </c>
      <c r="D2677" s="109">
        <v>0</v>
      </c>
      <c r="E2677" s="126" t="s">
        <v>402</v>
      </c>
      <c r="F2677" s="127" t="str">
        <f t="shared" si="135"/>
        <v/>
      </c>
      <c r="G2677" s="128" t="e">
        <f>IF(A2677&lt;&gt;"",IF(AND(#REF!="Padrão",$H$4=#REF!),BDI!$B$17,IF(AND(#REF!="Padrão",$H$4=#REF!),BDI!#REF!,IF(AND(#REF!="Diferenciado",$H$4=#REF!),BDI!$E$17,IF(AND(#REF!="Diferenciado",$H$4=#REF!),BDI!#REF!,IF(#REF!="ZERO",0))))),"")</f>
        <v>#REF!</v>
      </c>
      <c r="H2677" s="129" t="str">
        <f t="shared" si="136"/>
        <v/>
      </c>
      <c r="I2677" s="127" t="str">
        <f t="shared" si="137"/>
        <v/>
      </c>
    </row>
    <row r="2678" spans="1:13" hidden="1" x14ac:dyDescent="0.35">
      <c r="A2678" s="160" t="s">
        <v>5631</v>
      </c>
      <c r="B2678" s="108" t="s">
        <v>5632</v>
      </c>
      <c r="C2678" s="109" t="s">
        <v>16</v>
      </c>
      <c r="D2678" s="109">
        <v>0</v>
      </c>
      <c r="E2678" s="126" t="s">
        <v>402</v>
      </c>
      <c r="F2678" s="127" t="str">
        <f t="shared" si="135"/>
        <v/>
      </c>
      <c r="G2678" s="128" t="e">
        <f>IF(A2678&lt;&gt;"",IF(AND(#REF!="Padrão",$H$4=#REF!),BDI!$B$17,IF(AND(#REF!="Padrão",$H$4=#REF!),BDI!#REF!,IF(AND(#REF!="Diferenciado",$H$4=#REF!),BDI!$E$17,IF(AND(#REF!="Diferenciado",$H$4=#REF!),BDI!#REF!,IF(#REF!="ZERO",0))))),"")</f>
        <v>#REF!</v>
      </c>
      <c r="H2678" s="129" t="str">
        <f t="shared" si="136"/>
        <v/>
      </c>
      <c r="I2678" s="127" t="str">
        <f t="shared" si="137"/>
        <v/>
      </c>
    </row>
    <row r="2679" spans="1:13" hidden="1" x14ac:dyDescent="0.35">
      <c r="A2679" s="160" t="s">
        <v>5633</v>
      </c>
      <c r="B2679" s="108" t="s">
        <v>5634</v>
      </c>
      <c r="C2679" s="109" t="s">
        <v>16</v>
      </c>
      <c r="D2679" s="109">
        <v>0</v>
      </c>
      <c r="E2679" s="126" t="s">
        <v>402</v>
      </c>
      <c r="F2679" s="127" t="str">
        <f t="shared" si="135"/>
        <v/>
      </c>
      <c r="G2679" s="128" t="e">
        <f>IF(A2679&lt;&gt;"",IF(AND(#REF!="Padrão",$H$4=#REF!),BDI!$B$17,IF(AND(#REF!="Padrão",$H$4=#REF!),BDI!#REF!,IF(AND(#REF!="Diferenciado",$H$4=#REF!),BDI!$E$17,IF(AND(#REF!="Diferenciado",$H$4=#REF!),BDI!#REF!,IF(#REF!="ZERO",0))))),"")</f>
        <v>#REF!</v>
      </c>
      <c r="H2679" s="129" t="str">
        <f t="shared" si="136"/>
        <v/>
      </c>
      <c r="I2679" s="127" t="str">
        <f t="shared" si="137"/>
        <v/>
      </c>
    </row>
    <row r="2680" spans="1:13" hidden="1" x14ac:dyDescent="0.35">
      <c r="A2680" s="160" t="s">
        <v>5635</v>
      </c>
      <c r="B2680" s="108" t="s">
        <v>5636</v>
      </c>
      <c r="C2680" s="109" t="s">
        <v>16</v>
      </c>
      <c r="D2680" s="109">
        <v>0</v>
      </c>
      <c r="E2680" s="126" t="s">
        <v>402</v>
      </c>
      <c r="F2680" s="127" t="str">
        <f t="shared" si="135"/>
        <v/>
      </c>
      <c r="G2680" s="128" t="e">
        <f>IF(A2680&lt;&gt;"",IF(AND(#REF!="Padrão",$H$4=#REF!),BDI!$B$17,IF(AND(#REF!="Padrão",$H$4=#REF!),BDI!#REF!,IF(AND(#REF!="Diferenciado",$H$4=#REF!),BDI!$E$17,IF(AND(#REF!="Diferenciado",$H$4=#REF!),BDI!#REF!,IF(#REF!="ZERO",0))))),"")</f>
        <v>#REF!</v>
      </c>
      <c r="H2680" s="129" t="str">
        <f t="shared" si="136"/>
        <v/>
      </c>
      <c r="I2680" s="127" t="str">
        <f t="shared" si="137"/>
        <v/>
      </c>
    </row>
    <row r="2681" spans="1:13" hidden="1" x14ac:dyDescent="0.35">
      <c r="A2681" s="160" t="s">
        <v>5637</v>
      </c>
      <c r="B2681" s="108" t="s">
        <v>5638</v>
      </c>
      <c r="C2681" s="109" t="s">
        <v>16</v>
      </c>
      <c r="D2681" s="109">
        <v>0</v>
      </c>
      <c r="E2681" s="126" t="s">
        <v>402</v>
      </c>
      <c r="F2681" s="127" t="str">
        <f t="shared" si="135"/>
        <v/>
      </c>
      <c r="G2681" s="128" t="e">
        <f>IF(A2681&lt;&gt;"",IF(AND(#REF!="Padrão",$H$4=#REF!),BDI!$B$17,IF(AND(#REF!="Padrão",$H$4=#REF!),BDI!#REF!,IF(AND(#REF!="Diferenciado",$H$4=#REF!),BDI!$E$17,IF(AND(#REF!="Diferenciado",$H$4=#REF!),BDI!#REF!,IF(#REF!="ZERO",0))))),"")</f>
        <v>#REF!</v>
      </c>
      <c r="H2681" s="129" t="str">
        <f t="shared" si="136"/>
        <v/>
      </c>
      <c r="I2681" s="127" t="str">
        <f t="shared" si="137"/>
        <v/>
      </c>
    </row>
    <row r="2682" spans="1:13" hidden="1" x14ac:dyDescent="0.35">
      <c r="A2682" s="160" t="s">
        <v>5652</v>
      </c>
      <c r="B2682" s="108" t="s">
        <v>5666</v>
      </c>
      <c r="C2682" s="109" t="s">
        <v>16</v>
      </c>
      <c r="D2682" s="109">
        <v>0</v>
      </c>
      <c r="E2682" s="126" t="s">
        <v>402</v>
      </c>
      <c r="F2682" s="127" t="str">
        <f t="shared" ref="F2682:F2695" si="138">IF(ISNUMBER(E2682),D2682*E2682,"")</f>
        <v/>
      </c>
      <c r="G2682" s="128" t="e">
        <f>IF(A2682&lt;&gt;"",IF(AND(#REF!="Padrão",$H$4=#REF!),BDI!$B$17,IF(AND(#REF!="Padrão",$H$4=#REF!),BDI!#REF!,IF(AND(#REF!="Diferenciado",$H$4=#REF!),BDI!$E$17,IF(AND(#REF!="Diferenciado",$H$4=#REF!),BDI!#REF!,IF(#REF!="ZERO",0))))),"")</f>
        <v>#REF!</v>
      </c>
      <c r="H2682" s="129" t="str">
        <f t="shared" ref="H2682:H2695" si="139">IF(ISNUMBER(E2682),ROUND(E2682*(1+G2682),2),"")</f>
        <v/>
      </c>
      <c r="I2682" s="127" t="str">
        <f t="shared" ref="I2682:I2695" si="140">IF(ISNUMBER(E2682),ROUND(H2682*D2682,2),"")</f>
        <v/>
      </c>
    </row>
    <row r="2683" spans="1:13" x14ac:dyDescent="0.35">
      <c r="A2683" s="168" t="s">
        <v>5653</v>
      </c>
      <c r="B2683" s="169" t="s">
        <v>5667</v>
      </c>
      <c r="C2683" s="170" t="s">
        <v>69</v>
      </c>
      <c r="D2683" s="170">
        <v>30</v>
      </c>
      <c r="E2683" s="126">
        <f ca="1">ROUND(OFFSET(INDEX(Composições!A:J,MATCH(Orçamentária!A2683,Composições!A:A,0),8),2,0),2)</f>
        <v>180.51</v>
      </c>
      <c r="F2683" s="127">
        <f t="shared" ca="1" si="138"/>
        <v>5415.2999999999993</v>
      </c>
      <c r="G2683" s="128">
        <f>BDI!$B$17</f>
        <v>0.191</v>
      </c>
      <c r="H2683" s="129">
        <f t="shared" ca="1" si="139"/>
        <v>214.99</v>
      </c>
      <c r="I2683" s="127">
        <f t="shared" ca="1" si="140"/>
        <v>6449.7</v>
      </c>
      <c r="M2683" s="204"/>
    </row>
    <row r="2684" spans="1:13" hidden="1" x14ac:dyDescent="0.35">
      <c r="A2684" s="160" t="s">
        <v>5654</v>
      </c>
      <c r="B2684" s="108" t="s">
        <v>5668</v>
      </c>
      <c r="C2684" s="109" t="s">
        <v>16</v>
      </c>
      <c r="D2684" s="109">
        <v>0</v>
      </c>
      <c r="E2684" s="126">
        <f ca="1">OFFSET(INDEX(Composições!A:J,MATCH(Orçamentária!A2684,Composições!A:A,0),8),2,0)</f>
        <v>0</v>
      </c>
      <c r="F2684" s="127">
        <f t="shared" ca="1" si="138"/>
        <v>0</v>
      </c>
      <c r="G2684" s="128" t="e">
        <f>IF(A2684&lt;&gt;"",IF(AND(#REF!="Padrão",$H$4=#REF!),BDI!$B$17,IF(AND(#REF!="Padrão",$H$4=#REF!),BDI!#REF!,IF(AND(#REF!="Diferenciado",$H$4=#REF!),BDI!$E$17,IF(AND(#REF!="Diferenciado",$H$4=#REF!),BDI!#REF!,IF(#REF!="ZERO",0))))),"")</f>
        <v>#REF!</v>
      </c>
      <c r="H2684" s="129" t="e">
        <f t="shared" ca="1" si="139"/>
        <v>#REF!</v>
      </c>
      <c r="I2684" s="127" t="e">
        <f t="shared" ca="1" si="140"/>
        <v>#REF!</v>
      </c>
    </row>
    <row r="2685" spans="1:13" hidden="1" x14ac:dyDescent="0.35">
      <c r="A2685" s="160" t="s">
        <v>5655</v>
      </c>
      <c r="B2685" s="108" t="s">
        <v>5669</v>
      </c>
      <c r="C2685" s="109" t="s">
        <v>16</v>
      </c>
      <c r="D2685" s="109">
        <v>0</v>
      </c>
      <c r="E2685" s="126">
        <f ca="1">OFFSET(INDEX(Composições!A:J,MATCH(Orçamentária!A2685,Composições!A:A,0),8),2,0)</f>
        <v>0</v>
      </c>
      <c r="F2685" s="127">
        <f t="shared" ca="1" si="138"/>
        <v>0</v>
      </c>
      <c r="G2685" s="128" t="e">
        <f>IF(A2685&lt;&gt;"",IF(AND(#REF!="Padrão",$H$4=#REF!),BDI!$B$17,IF(AND(#REF!="Padrão",$H$4=#REF!),BDI!#REF!,IF(AND(#REF!="Diferenciado",$H$4=#REF!),BDI!$E$17,IF(AND(#REF!="Diferenciado",$H$4=#REF!),BDI!#REF!,IF(#REF!="ZERO",0))))),"")</f>
        <v>#REF!</v>
      </c>
      <c r="H2685" s="129" t="e">
        <f t="shared" ca="1" si="139"/>
        <v>#REF!</v>
      </c>
      <c r="I2685" s="127" t="e">
        <f t="shared" ca="1" si="140"/>
        <v>#REF!</v>
      </c>
    </row>
    <row r="2686" spans="1:13" hidden="1" x14ac:dyDescent="0.35">
      <c r="A2686" s="160" t="s">
        <v>5656</v>
      </c>
      <c r="B2686" s="108" t="s">
        <v>5670</v>
      </c>
      <c r="C2686" s="109" t="s">
        <v>16</v>
      </c>
      <c r="D2686" s="109">
        <v>0</v>
      </c>
      <c r="E2686" s="126">
        <f ca="1">OFFSET(INDEX(Composições!A:J,MATCH(Orçamentária!A2686,Composições!A:A,0),8),2,0)</f>
        <v>0</v>
      </c>
      <c r="F2686" s="127">
        <f t="shared" ca="1" si="138"/>
        <v>0</v>
      </c>
      <c r="G2686" s="128" t="e">
        <f>IF(A2686&lt;&gt;"",IF(AND(#REF!="Padrão",$H$4=#REF!),BDI!$B$17,IF(AND(#REF!="Padrão",$H$4=#REF!),BDI!#REF!,IF(AND(#REF!="Diferenciado",$H$4=#REF!),BDI!$E$17,IF(AND(#REF!="Diferenciado",$H$4=#REF!),BDI!#REF!,IF(#REF!="ZERO",0))))),"")</f>
        <v>#REF!</v>
      </c>
      <c r="H2686" s="129" t="e">
        <f t="shared" ca="1" si="139"/>
        <v>#REF!</v>
      </c>
      <c r="I2686" s="127" t="e">
        <f t="shared" ca="1" si="140"/>
        <v>#REF!</v>
      </c>
    </row>
    <row r="2687" spans="1:13" hidden="1" x14ac:dyDescent="0.35">
      <c r="A2687" s="160" t="s">
        <v>5657</v>
      </c>
      <c r="B2687" s="108" t="s">
        <v>5671</v>
      </c>
      <c r="C2687" s="109" t="s">
        <v>16</v>
      </c>
      <c r="D2687" s="109">
        <v>0</v>
      </c>
      <c r="E2687" s="126">
        <f ca="1">OFFSET(INDEX(Composições!A:J,MATCH(Orçamentária!A2687,Composições!A:A,0),8),2,0)</f>
        <v>0</v>
      </c>
      <c r="F2687" s="127">
        <f t="shared" ca="1" si="138"/>
        <v>0</v>
      </c>
      <c r="G2687" s="128" t="e">
        <f>IF(A2687&lt;&gt;"",IF(AND(#REF!="Padrão",$H$4=#REF!),BDI!$B$17,IF(AND(#REF!="Padrão",$H$4=#REF!),BDI!#REF!,IF(AND(#REF!="Diferenciado",$H$4=#REF!),BDI!$E$17,IF(AND(#REF!="Diferenciado",$H$4=#REF!),BDI!#REF!,IF(#REF!="ZERO",0))))),"")</f>
        <v>#REF!</v>
      </c>
      <c r="H2687" s="129" t="e">
        <f t="shared" ca="1" si="139"/>
        <v>#REF!</v>
      </c>
      <c r="I2687" s="127" t="e">
        <f t="shared" ca="1" si="140"/>
        <v>#REF!</v>
      </c>
    </row>
    <row r="2688" spans="1:13" hidden="1" x14ac:dyDescent="0.35">
      <c r="A2688" s="160" t="s">
        <v>5658</v>
      </c>
      <c r="B2688" s="108" t="s">
        <v>5672</v>
      </c>
      <c r="C2688" s="109" t="s">
        <v>69</v>
      </c>
      <c r="D2688" s="109">
        <v>0</v>
      </c>
      <c r="E2688" s="126" t="s">
        <v>402</v>
      </c>
      <c r="F2688" s="127" t="str">
        <f t="shared" si="138"/>
        <v/>
      </c>
      <c r="G2688" s="128" t="e">
        <f>IF(A2688&lt;&gt;"",IF(AND(#REF!="Padrão",$H$4=#REF!),BDI!$B$17,IF(AND(#REF!="Padrão",$H$4=#REF!),BDI!#REF!,IF(AND(#REF!="Diferenciado",$H$4=#REF!),BDI!$E$17,IF(AND(#REF!="Diferenciado",$H$4=#REF!),BDI!#REF!,IF(#REF!="ZERO",0))))),"")</f>
        <v>#REF!</v>
      </c>
      <c r="H2688" s="129" t="str">
        <f t="shared" si="139"/>
        <v/>
      </c>
      <c r="I2688" s="127" t="str">
        <f t="shared" si="140"/>
        <v/>
      </c>
    </row>
    <row r="2689" spans="1:13" hidden="1" x14ac:dyDescent="0.35">
      <c r="A2689" s="160" t="s">
        <v>5659</v>
      </c>
      <c r="B2689" s="108" t="s">
        <v>5673</v>
      </c>
      <c r="C2689" s="109" t="s">
        <v>69</v>
      </c>
      <c r="D2689" s="109">
        <v>0</v>
      </c>
      <c r="E2689" s="126" t="s">
        <v>402</v>
      </c>
      <c r="F2689" s="127" t="str">
        <f t="shared" si="138"/>
        <v/>
      </c>
      <c r="G2689" s="128" t="e">
        <f>IF(A2689&lt;&gt;"",IF(AND(#REF!="Padrão",$H$4=#REF!),BDI!$B$17,IF(AND(#REF!="Padrão",$H$4=#REF!),BDI!#REF!,IF(AND(#REF!="Diferenciado",$H$4=#REF!),BDI!$E$17,IF(AND(#REF!="Diferenciado",$H$4=#REF!),BDI!#REF!,IF(#REF!="ZERO",0))))),"")</f>
        <v>#REF!</v>
      </c>
      <c r="H2689" s="129" t="str">
        <f t="shared" si="139"/>
        <v/>
      </c>
      <c r="I2689" s="127" t="str">
        <f t="shared" si="140"/>
        <v/>
      </c>
    </row>
    <row r="2690" spans="1:13" ht="25" hidden="1" x14ac:dyDescent="0.35">
      <c r="A2690" s="160" t="s">
        <v>5660</v>
      </c>
      <c r="B2690" s="108" t="s">
        <v>5674</v>
      </c>
      <c r="C2690" s="109" t="s">
        <v>16</v>
      </c>
      <c r="D2690" s="109">
        <v>0</v>
      </c>
      <c r="E2690" s="126" t="s">
        <v>402</v>
      </c>
      <c r="F2690" s="127" t="str">
        <f t="shared" si="138"/>
        <v/>
      </c>
      <c r="G2690" s="128" t="e">
        <f>IF(A2690&lt;&gt;"",IF(AND(#REF!="Padrão",$H$4=#REF!),BDI!$B$17,IF(AND(#REF!="Padrão",$H$4=#REF!),BDI!#REF!,IF(AND(#REF!="Diferenciado",$H$4=#REF!),BDI!$E$17,IF(AND(#REF!="Diferenciado",$H$4=#REF!),BDI!#REF!,IF(#REF!="ZERO",0))))),"")</f>
        <v>#REF!</v>
      </c>
      <c r="H2690" s="129" t="str">
        <f t="shared" si="139"/>
        <v/>
      </c>
      <c r="I2690" s="127" t="str">
        <f t="shared" si="140"/>
        <v/>
      </c>
    </row>
    <row r="2691" spans="1:13" hidden="1" x14ac:dyDescent="0.35">
      <c r="A2691" s="160" t="s">
        <v>5661</v>
      </c>
      <c r="B2691" s="108" t="s">
        <v>5675</v>
      </c>
      <c r="C2691" s="109" t="s">
        <v>16</v>
      </c>
      <c r="D2691" s="109">
        <v>0</v>
      </c>
      <c r="E2691" s="126" t="s">
        <v>402</v>
      </c>
      <c r="F2691" s="127" t="str">
        <f t="shared" si="138"/>
        <v/>
      </c>
      <c r="G2691" s="128" t="e">
        <f>IF(A2691&lt;&gt;"",IF(AND(#REF!="Padrão",$H$4=#REF!),BDI!$B$17,IF(AND(#REF!="Padrão",$H$4=#REF!),BDI!#REF!,IF(AND(#REF!="Diferenciado",$H$4=#REF!),BDI!$E$17,IF(AND(#REF!="Diferenciado",$H$4=#REF!),BDI!#REF!,IF(#REF!="ZERO",0))))),"")</f>
        <v>#REF!</v>
      </c>
      <c r="H2691" s="129" t="str">
        <f t="shared" si="139"/>
        <v/>
      </c>
      <c r="I2691" s="127" t="str">
        <f t="shared" si="140"/>
        <v/>
      </c>
    </row>
    <row r="2692" spans="1:13" hidden="1" x14ac:dyDescent="0.35">
      <c r="A2692" s="160" t="s">
        <v>5662</v>
      </c>
      <c r="B2692" s="108" t="s">
        <v>5676</v>
      </c>
      <c r="C2692" s="109" t="s">
        <v>16</v>
      </c>
      <c r="D2692" s="109">
        <v>0</v>
      </c>
      <c r="E2692" s="126" t="s">
        <v>402</v>
      </c>
      <c r="F2692" s="127" t="str">
        <f t="shared" si="138"/>
        <v/>
      </c>
      <c r="G2692" s="128" t="e">
        <f>IF(A2692&lt;&gt;"",IF(AND(#REF!="Padrão",$H$4=#REF!),BDI!$B$17,IF(AND(#REF!="Padrão",$H$4=#REF!),BDI!#REF!,IF(AND(#REF!="Diferenciado",$H$4=#REF!),BDI!$E$17,IF(AND(#REF!="Diferenciado",$H$4=#REF!),BDI!#REF!,IF(#REF!="ZERO",0))))),"")</f>
        <v>#REF!</v>
      </c>
      <c r="H2692" s="129" t="str">
        <f t="shared" si="139"/>
        <v/>
      </c>
      <c r="I2692" s="127" t="str">
        <f t="shared" si="140"/>
        <v/>
      </c>
    </row>
    <row r="2693" spans="1:13" hidden="1" x14ac:dyDescent="0.35">
      <c r="A2693" s="160" t="s">
        <v>5663</v>
      </c>
      <c r="B2693" s="108" t="s">
        <v>5677</v>
      </c>
      <c r="C2693" s="109" t="s">
        <v>16</v>
      </c>
      <c r="D2693" s="109">
        <v>0</v>
      </c>
      <c r="E2693" s="126" t="s">
        <v>402</v>
      </c>
      <c r="F2693" s="127" t="str">
        <f t="shared" si="138"/>
        <v/>
      </c>
      <c r="G2693" s="128" t="e">
        <f>IF(A2693&lt;&gt;"",IF(AND(#REF!="Padrão",$H$4=#REF!),BDI!$B$17,IF(AND(#REF!="Padrão",$H$4=#REF!),BDI!#REF!,IF(AND(#REF!="Diferenciado",$H$4=#REF!),BDI!$E$17,IF(AND(#REF!="Diferenciado",$H$4=#REF!),BDI!#REF!,IF(#REF!="ZERO",0))))),"")</f>
        <v>#REF!</v>
      </c>
      <c r="H2693" s="129" t="str">
        <f t="shared" si="139"/>
        <v/>
      </c>
      <c r="I2693" s="127" t="str">
        <f t="shared" si="140"/>
        <v/>
      </c>
    </row>
    <row r="2694" spans="1:13" hidden="1" x14ac:dyDescent="0.35">
      <c r="A2694" s="160" t="s">
        <v>5664</v>
      </c>
      <c r="B2694" s="108" t="s">
        <v>5678</v>
      </c>
      <c r="C2694" s="109" t="s">
        <v>70</v>
      </c>
      <c r="D2694" s="109">
        <v>0</v>
      </c>
      <c r="E2694" s="126">
        <f ca="1">OFFSET(INDEX(Composições!A:J,MATCH(Orçamentária!A2694,Composições!A:A,0),8),2,0)</f>
        <v>0</v>
      </c>
      <c r="F2694" s="127">
        <f t="shared" ca="1" si="138"/>
        <v>0</v>
      </c>
      <c r="G2694" s="128" t="e">
        <f>IF(A2694&lt;&gt;"",IF(AND(#REF!="Padrão",$H$4=#REF!),BDI!$B$17,IF(AND(#REF!="Padrão",$H$4=#REF!),BDI!#REF!,IF(AND(#REF!="Diferenciado",$H$4=#REF!),BDI!$E$17,IF(AND(#REF!="Diferenciado",$H$4=#REF!),BDI!#REF!,IF(#REF!="ZERO",0))))),"")</f>
        <v>#REF!</v>
      </c>
      <c r="H2694" s="129" t="e">
        <f t="shared" ca="1" si="139"/>
        <v>#REF!</v>
      </c>
      <c r="I2694" s="127" t="e">
        <f t="shared" ca="1" si="140"/>
        <v>#REF!</v>
      </c>
    </row>
    <row r="2695" spans="1:13" hidden="1" x14ac:dyDescent="0.35">
      <c r="A2695" s="160" t="s">
        <v>5665</v>
      </c>
      <c r="B2695" s="108" t="s">
        <v>5679</v>
      </c>
      <c r="C2695" s="109" t="s">
        <v>70</v>
      </c>
      <c r="D2695" s="109">
        <v>0</v>
      </c>
      <c r="E2695" s="126">
        <f ca="1">OFFSET(INDEX(Composições!A:J,MATCH(Orçamentária!A2695,Composições!A:A,0),8),2,0)</f>
        <v>0</v>
      </c>
      <c r="F2695" s="127">
        <f t="shared" ca="1" si="138"/>
        <v>0</v>
      </c>
      <c r="G2695" s="128" t="e">
        <f>IF(A2695&lt;&gt;"",IF(AND(#REF!="Padrão",$H$4=#REF!),BDI!$B$17,IF(AND(#REF!="Padrão",$H$4=#REF!),BDI!#REF!,IF(AND(#REF!="Diferenciado",$H$4=#REF!),BDI!$E$17,IF(AND(#REF!="Diferenciado",$H$4=#REF!),BDI!#REF!,IF(#REF!="ZERO",0))))),"")</f>
        <v>#REF!</v>
      </c>
      <c r="H2695" s="129" t="e">
        <f t="shared" ca="1" si="139"/>
        <v>#REF!</v>
      </c>
      <c r="I2695" s="127" t="e">
        <f t="shared" ca="1" si="140"/>
        <v>#REF!</v>
      </c>
    </row>
    <row r="2696" spans="1:13" hidden="1" x14ac:dyDescent="0.35">
      <c r="A2696" s="160" t="s">
        <v>5695</v>
      </c>
      <c r="B2696" s="108" t="s">
        <v>6495</v>
      </c>
      <c r="C2696" s="109" t="s">
        <v>70</v>
      </c>
      <c r="D2696" s="109">
        <v>0</v>
      </c>
      <c r="E2696" s="126">
        <f ca="1">OFFSET(INDEX(Composições!A:J,MATCH(Orçamentária!A2696,Composições!A:A,0),8),2,0)</f>
        <v>0</v>
      </c>
      <c r="F2696" s="127">
        <f t="shared" ref="F2696:F2707" ca="1" si="141">IF(ISNUMBER(E2696),D2696*E2696,"")</f>
        <v>0</v>
      </c>
      <c r="G2696" s="128" t="e">
        <f>IF(A2696&lt;&gt;"",IF(AND(#REF!="Padrão",$H$4=#REF!),BDI!$B$17,IF(AND(#REF!="Padrão",$H$4=#REF!),BDI!#REF!,IF(AND(#REF!="Diferenciado",$H$4=#REF!),BDI!$E$17,IF(AND(#REF!="Diferenciado",$H$4=#REF!),BDI!#REF!,IF(#REF!="ZERO",0))))),"")</f>
        <v>#REF!</v>
      </c>
      <c r="H2696" s="129" t="e">
        <f t="shared" ref="H2696:H2707" ca="1" si="142">IF(ISNUMBER(E2696),ROUND(E2696*(1+G2696),2),"")</f>
        <v>#REF!</v>
      </c>
      <c r="I2696" s="127" t="e">
        <f t="shared" ref="I2696:I2707" ca="1" si="143">IF(ISNUMBER(E2696),ROUND(H2696*D2696,2),"")</f>
        <v>#REF!</v>
      </c>
    </row>
    <row r="2697" spans="1:13" x14ac:dyDescent="0.35">
      <c r="A2697" s="168" t="s">
        <v>5696</v>
      </c>
      <c r="B2697" s="169" t="s">
        <v>3383</v>
      </c>
      <c r="C2697" s="170" t="s">
        <v>16</v>
      </c>
      <c r="D2697" s="170">
        <v>10</v>
      </c>
      <c r="E2697" s="126">
        <f ca="1">ROUND(OFFSET(INDEX(Composições!A:J,MATCH(Orçamentária!A2697,Composições!A:A,0),8),2,0),2)</f>
        <v>44.35</v>
      </c>
      <c r="F2697" s="127">
        <f t="shared" ca="1" si="141"/>
        <v>443.5</v>
      </c>
      <c r="G2697" s="128">
        <f>BDI!$B$17</f>
        <v>0.191</v>
      </c>
      <c r="H2697" s="129">
        <f t="shared" ca="1" si="142"/>
        <v>52.82</v>
      </c>
      <c r="I2697" s="127">
        <f t="shared" ca="1" si="143"/>
        <v>528.20000000000005</v>
      </c>
      <c r="M2697" s="204"/>
    </row>
    <row r="2698" spans="1:13" ht="25" hidden="1" x14ac:dyDescent="0.35">
      <c r="A2698" s="160" t="s">
        <v>5697</v>
      </c>
      <c r="B2698" s="108" t="s">
        <v>5708</v>
      </c>
      <c r="C2698" s="109" t="s">
        <v>16</v>
      </c>
      <c r="D2698" s="109">
        <v>0</v>
      </c>
      <c r="E2698" s="126" t="s">
        <v>402</v>
      </c>
      <c r="F2698" s="127" t="str">
        <f t="shared" si="141"/>
        <v/>
      </c>
      <c r="G2698" s="128" t="e">
        <f>IF(A2698&lt;&gt;"",IF(AND(#REF!="Padrão",$H$4=#REF!),BDI!$B$17,IF(AND(#REF!="Padrão",$H$4=#REF!),BDI!#REF!,IF(AND(#REF!="Diferenciado",$H$4=#REF!),BDI!$E$17,IF(AND(#REF!="Diferenciado",$H$4=#REF!),BDI!#REF!,IF(#REF!="ZERO",0))))),"")</f>
        <v>#REF!</v>
      </c>
      <c r="H2698" s="129" t="str">
        <f t="shared" si="142"/>
        <v/>
      </c>
      <c r="I2698" s="127" t="str">
        <f t="shared" si="143"/>
        <v/>
      </c>
    </row>
    <row r="2699" spans="1:13" hidden="1" x14ac:dyDescent="0.35">
      <c r="A2699" s="160" t="s">
        <v>5698</v>
      </c>
      <c r="B2699" s="108" t="s">
        <v>5709</v>
      </c>
      <c r="C2699" s="109" t="s">
        <v>16</v>
      </c>
      <c r="D2699" s="109">
        <v>0</v>
      </c>
      <c r="E2699" s="126" t="s">
        <v>402</v>
      </c>
      <c r="F2699" s="127" t="str">
        <f t="shared" si="141"/>
        <v/>
      </c>
      <c r="G2699" s="128" t="e">
        <f>IF(A2699&lt;&gt;"",IF(AND(#REF!="Padrão",$H$4=#REF!),BDI!$B$17,IF(AND(#REF!="Padrão",$H$4=#REF!),BDI!#REF!,IF(AND(#REF!="Diferenciado",$H$4=#REF!),BDI!$E$17,IF(AND(#REF!="Diferenciado",$H$4=#REF!),BDI!#REF!,IF(#REF!="ZERO",0))))),"")</f>
        <v>#REF!</v>
      </c>
      <c r="H2699" s="129" t="str">
        <f t="shared" si="142"/>
        <v/>
      </c>
      <c r="I2699" s="127" t="str">
        <f t="shared" si="143"/>
        <v/>
      </c>
    </row>
    <row r="2700" spans="1:13" hidden="1" x14ac:dyDescent="0.35">
      <c r="A2700" s="160" t="s">
        <v>5699</v>
      </c>
      <c r="B2700" s="108" t="s">
        <v>5710</v>
      </c>
      <c r="C2700" s="109" t="s">
        <v>16</v>
      </c>
      <c r="D2700" s="109">
        <v>0</v>
      </c>
      <c r="E2700" s="126" t="s">
        <v>402</v>
      </c>
      <c r="F2700" s="127" t="str">
        <f t="shared" si="141"/>
        <v/>
      </c>
      <c r="G2700" s="128" t="e">
        <f>IF(A2700&lt;&gt;"",IF(AND(#REF!="Padrão",$H$4=#REF!),BDI!$B$17,IF(AND(#REF!="Padrão",$H$4=#REF!),BDI!#REF!,IF(AND(#REF!="Diferenciado",$H$4=#REF!),BDI!$E$17,IF(AND(#REF!="Diferenciado",$H$4=#REF!),BDI!#REF!,IF(#REF!="ZERO",0))))),"")</f>
        <v>#REF!</v>
      </c>
      <c r="H2700" s="129" t="str">
        <f t="shared" si="142"/>
        <v/>
      </c>
      <c r="I2700" s="127" t="str">
        <f t="shared" si="143"/>
        <v/>
      </c>
    </row>
    <row r="2701" spans="1:13" ht="25" hidden="1" x14ac:dyDescent="0.35">
      <c r="A2701" s="160" t="s">
        <v>5700</v>
      </c>
      <c r="B2701" s="108" t="s">
        <v>5711</v>
      </c>
      <c r="C2701" s="109" t="s">
        <v>16</v>
      </c>
      <c r="D2701" s="109">
        <v>0</v>
      </c>
      <c r="E2701" s="126" t="s">
        <v>402</v>
      </c>
      <c r="F2701" s="127" t="str">
        <f t="shared" si="141"/>
        <v/>
      </c>
      <c r="G2701" s="128" t="e">
        <f>IF(A2701&lt;&gt;"",IF(AND(#REF!="Padrão",$H$4=#REF!),BDI!$B$17,IF(AND(#REF!="Padrão",$H$4=#REF!),BDI!#REF!,IF(AND(#REF!="Diferenciado",$H$4=#REF!),BDI!$E$17,IF(AND(#REF!="Diferenciado",$H$4=#REF!),BDI!#REF!,IF(#REF!="ZERO",0))))),"")</f>
        <v>#REF!</v>
      </c>
      <c r="H2701" s="129" t="str">
        <f t="shared" si="142"/>
        <v/>
      </c>
      <c r="I2701" s="127" t="str">
        <f t="shared" si="143"/>
        <v/>
      </c>
    </row>
    <row r="2702" spans="1:13" ht="25" hidden="1" x14ac:dyDescent="0.35">
      <c r="A2702" s="160" t="s">
        <v>5701</v>
      </c>
      <c r="B2702" s="108" t="s">
        <v>5712</v>
      </c>
      <c r="C2702" s="109" t="s">
        <v>16</v>
      </c>
      <c r="D2702" s="109">
        <v>0</v>
      </c>
      <c r="E2702" s="126" t="s">
        <v>402</v>
      </c>
      <c r="F2702" s="127" t="str">
        <f t="shared" si="141"/>
        <v/>
      </c>
      <c r="G2702" s="128" t="e">
        <f>IF(A2702&lt;&gt;"",IF(AND(#REF!="Padrão",$H$4=#REF!),BDI!$B$17,IF(AND(#REF!="Padrão",$H$4=#REF!),BDI!#REF!,IF(AND(#REF!="Diferenciado",$H$4=#REF!),BDI!$E$17,IF(AND(#REF!="Diferenciado",$H$4=#REF!),BDI!#REF!,IF(#REF!="ZERO",0))))),"")</f>
        <v>#REF!</v>
      </c>
      <c r="H2702" s="129" t="str">
        <f t="shared" si="142"/>
        <v/>
      </c>
      <c r="I2702" s="127" t="str">
        <f t="shared" si="143"/>
        <v/>
      </c>
    </row>
    <row r="2703" spans="1:13" hidden="1" x14ac:dyDescent="0.35">
      <c r="A2703" s="160" t="s">
        <v>5702</v>
      </c>
      <c r="B2703" s="108" t="s">
        <v>5713</v>
      </c>
      <c r="C2703" s="109" t="s">
        <v>70</v>
      </c>
      <c r="D2703" s="109">
        <v>0</v>
      </c>
      <c r="E2703" s="126" t="s">
        <v>402</v>
      </c>
      <c r="F2703" s="127" t="str">
        <f t="shared" si="141"/>
        <v/>
      </c>
      <c r="G2703" s="128" t="e">
        <f>IF(A2703&lt;&gt;"",IF(AND(#REF!="Padrão",$H$4=#REF!),BDI!$B$17,IF(AND(#REF!="Padrão",$H$4=#REF!),BDI!#REF!,IF(AND(#REF!="Diferenciado",$H$4=#REF!),BDI!$E$17,IF(AND(#REF!="Diferenciado",$H$4=#REF!),BDI!#REF!,IF(#REF!="ZERO",0))))),"")</f>
        <v>#REF!</v>
      </c>
      <c r="H2703" s="129" t="str">
        <f t="shared" si="142"/>
        <v/>
      </c>
      <c r="I2703" s="127" t="str">
        <f t="shared" si="143"/>
        <v/>
      </c>
    </row>
    <row r="2704" spans="1:13" hidden="1" x14ac:dyDescent="0.35">
      <c r="A2704" s="160" t="s">
        <v>5703</v>
      </c>
      <c r="B2704" s="108" t="s">
        <v>5714</v>
      </c>
      <c r="C2704" s="109" t="s">
        <v>70</v>
      </c>
      <c r="D2704" s="109">
        <v>0</v>
      </c>
      <c r="E2704" s="126" t="s">
        <v>402</v>
      </c>
      <c r="F2704" s="127" t="str">
        <f t="shared" si="141"/>
        <v/>
      </c>
      <c r="G2704" s="128" t="e">
        <f>IF(A2704&lt;&gt;"",IF(AND(#REF!="Padrão",$H$4=#REF!),BDI!$B$17,IF(AND(#REF!="Padrão",$H$4=#REF!),BDI!#REF!,IF(AND(#REF!="Diferenciado",$H$4=#REF!),BDI!$E$17,IF(AND(#REF!="Diferenciado",$H$4=#REF!),BDI!#REF!,IF(#REF!="ZERO",0))))),"")</f>
        <v>#REF!</v>
      </c>
      <c r="H2704" s="129" t="str">
        <f t="shared" si="142"/>
        <v/>
      </c>
      <c r="I2704" s="127" t="str">
        <f t="shared" si="143"/>
        <v/>
      </c>
    </row>
    <row r="2705" spans="1:13" hidden="1" x14ac:dyDescent="0.35">
      <c r="A2705" s="160" t="s">
        <v>5704</v>
      </c>
      <c r="B2705" s="108" t="s">
        <v>5715</v>
      </c>
      <c r="C2705" s="109" t="s">
        <v>70</v>
      </c>
      <c r="D2705" s="109">
        <v>0</v>
      </c>
      <c r="E2705" s="126" t="s">
        <v>402</v>
      </c>
      <c r="F2705" s="127" t="str">
        <f t="shared" si="141"/>
        <v/>
      </c>
      <c r="G2705" s="128" t="e">
        <f>IF(A2705&lt;&gt;"",IF(AND(#REF!="Padrão",$H$4=#REF!),BDI!$B$17,IF(AND(#REF!="Padrão",$H$4=#REF!),BDI!#REF!,IF(AND(#REF!="Diferenciado",$H$4=#REF!),BDI!$E$17,IF(AND(#REF!="Diferenciado",$H$4=#REF!),BDI!#REF!,IF(#REF!="ZERO",0))))),"")</f>
        <v>#REF!</v>
      </c>
      <c r="H2705" s="129" t="str">
        <f t="shared" si="142"/>
        <v/>
      </c>
      <c r="I2705" s="127" t="str">
        <f t="shared" si="143"/>
        <v/>
      </c>
    </row>
    <row r="2706" spans="1:13" x14ac:dyDescent="0.35">
      <c r="A2706" s="168" t="s">
        <v>5705</v>
      </c>
      <c r="B2706" s="169" t="s">
        <v>5716</v>
      </c>
      <c r="C2706" s="170" t="s">
        <v>70</v>
      </c>
      <c r="D2706" s="170">
        <v>1535</v>
      </c>
      <c r="E2706" s="126">
        <f ca="1">ROUND(OFFSET(INDEX(Composições!A:J,MATCH(Orçamentária!A2706,Composições!A:A,0),8),2,0),2)</f>
        <v>12.54</v>
      </c>
      <c r="F2706" s="127">
        <f t="shared" ca="1" si="141"/>
        <v>19248.899999999998</v>
      </c>
      <c r="G2706" s="128">
        <f>BDI!$B$17</f>
        <v>0.191</v>
      </c>
      <c r="H2706" s="129">
        <f t="shared" ca="1" si="142"/>
        <v>14.94</v>
      </c>
      <c r="I2706" s="127">
        <f t="shared" ca="1" si="143"/>
        <v>22932.9</v>
      </c>
      <c r="M2706" s="204"/>
    </row>
    <row r="2707" spans="1:13" hidden="1" x14ac:dyDescent="0.35">
      <c r="A2707" s="160" t="s">
        <v>5706</v>
      </c>
      <c r="B2707" s="108" t="s">
        <v>5717</v>
      </c>
      <c r="C2707" s="109" t="s">
        <v>70</v>
      </c>
      <c r="D2707" s="109">
        <v>0</v>
      </c>
      <c r="E2707" s="126">
        <f ca="1">OFFSET(INDEX(Composições!A:J,MATCH(Orçamentária!A2707,Composições!A:A,0),8),2,0)</f>
        <v>0</v>
      </c>
      <c r="F2707" s="127">
        <f t="shared" ca="1" si="141"/>
        <v>0</v>
      </c>
      <c r="G2707" s="128" t="e">
        <f>IF(A2707&lt;&gt;"",IF(AND(#REF!="Padrão",$H$4=#REF!),BDI!$B$17,IF(AND(#REF!="Padrão",$H$4=#REF!),BDI!#REF!,IF(AND(#REF!="Diferenciado",$H$4=#REF!),BDI!$E$17,IF(AND(#REF!="Diferenciado",$H$4=#REF!),BDI!#REF!,IF(#REF!="ZERO",0))))),"")</f>
        <v>#REF!</v>
      </c>
      <c r="H2707" s="129" t="e">
        <f t="shared" ca="1" si="142"/>
        <v>#REF!</v>
      </c>
      <c r="I2707" s="127" t="e">
        <f t="shared" ca="1" si="143"/>
        <v>#REF!</v>
      </c>
    </row>
    <row r="2708" spans="1:13" hidden="1" x14ac:dyDescent="0.35">
      <c r="A2708" s="160" t="s">
        <v>5707</v>
      </c>
      <c r="B2708" s="108" t="s">
        <v>7788</v>
      </c>
      <c r="C2708" s="109" t="s">
        <v>16</v>
      </c>
      <c r="D2708" s="109">
        <v>0</v>
      </c>
      <c r="E2708" s="126">
        <f ca="1">OFFSET(INDEX(Composições!A:J,MATCH(Orçamentária!A2708,Composições!A:A,0),8),2,0)</f>
        <v>0</v>
      </c>
      <c r="F2708" s="127">
        <f t="shared" ref="F2708:F2710" ca="1" si="144">IF(ISNUMBER(E2708),D2708*E2708,"")</f>
        <v>0</v>
      </c>
      <c r="G2708" s="128" t="e">
        <f>IF(A2708&lt;&gt;"",IF(AND(#REF!="Padrão",$H$4=#REF!),BDI!$B$17,IF(AND(#REF!="Padrão",$H$4=#REF!),BDI!#REF!,IF(AND(#REF!="Diferenciado",$H$4=#REF!),BDI!$E$17,IF(AND(#REF!="Diferenciado",$H$4=#REF!),BDI!#REF!,IF(#REF!="ZERO",0))))),"")</f>
        <v>#REF!</v>
      </c>
      <c r="H2708" s="129" t="e">
        <f t="shared" ref="H2708:H2710" ca="1" si="145">IF(ISNUMBER(E2708),ROUND(E2708*(1+G2708),2),"")</f>
        <v>#REF!</v>
      </c>
      <c r="I2708" s="127" t="e">
        <f t="shared" ref="I2708:I2710" ca="1" si="146">IF(ISNUMBER(E2708),ROUND(H2708*D2708,2),"")</f>
        <v>#REF!</v>
      </c>
    </row>
    <row r="2709" spans="1:13" hidden="1" x14ac:dyDescent="0.35">
      <c r="A2709" s="160" t="s">
        <v>5718</v>
      </c>
      <c r="B2709" s="108" t="s">
        <v>8708</v>
      </c>
      <c r="C2709" s="109" t="s">
        <v>16</v>
      </c>
      <c r="D2709" s="109">
        <v>0</v>
      </c>
      <c r="E2709" s="126">
        <f ca="1">OFFSET(INDEX(Composições!A:J,MATCH(Orçamentária!A2709,Composições!A:A,0),8),2,0)</f>
        <v>0</v>
      </c>
      <c r="F2709" s="127">
        <f t="shared" ca="1" si="144"/>
        <v>0</v>
      </c>
      <c r="G2709" s="128" t="e">
        <f>IF(A2709&lt;&gt;"",IF(AND(#REF!="Padrão",$H$4=#REF!),BDI!$B$17,IF(AND(#REF!="Padrão",$H$4=#REF!),BDI!#REF!,IF(AND(#REF!="Diferenciado",$H$4=#REF!),BDI!$E$17,IF(AND(#REF!="Diferenciado",$H$4=#REF!),BDI!#REF!,IF(#REF!="ZERO",0))))),"")</f>
        <v>#REF!</v>
      </c>
      <c r="H2709" s="129" t="e">
        <f t="shared" ca="1" si="145"/>
        <v>#REF!</v>
      </c>
      <c r="I2709" s="127" t="e">
        <f t="shared" ca="1" si="146"/>
        <v>#REF!</v>
      </c>
    </row>
    <row r="2710" spans="1:13" hidden="1" x14ac:dyDescent="0.35">
      <c r="A2710" s="160" t="s">
        <v>5719</v>
      </c>
      <c r="B2710" s="108" t="s">
        <v>5765</v>
      </c>
      <c r="C2710" s="109" t="s">
        <v>16</v>
      </c>
      <c r="D2710" s="109">
        <v>0</v>
      </c>
      <c r="E2710" s="126">
        <f ca="1">OFFSET(INDEX(Composições!A:J,MATCH(Orçamentária!A2710,Composições!A:A,0),8),2,0)</f>
        <v>0</v>
      </c>
      <c r="F2710" s="127">
        <f t="shared" ca="1" si="144"/>
        <v>0</v>
      </c>
      <c r="G2710" s="128" t="e">
        <f>IF(A2710&lt;&gt;"",IF(AND(#REF!="Padrão",$H$4=#REF!),BDI!$B$17,IF(AND(#REF!="Padrão",$H$4=#REF!),BDI!#REF!,IF(AND(#REF!="Diferenciado",$H$4=#REF!),BDI!$E$17,IF(AND(#REF!="Diferenciado",$H$4=#REF!),BDI!#REF!,IF(#REF!="ZERO",0))))),"")</f>
        <v>#REF!</v>
      </c>
      <c r="H2710" s="129" t="e">
        <f t="shared" ca="1" si="145"/>
        <v>#REF!</v>
      </c>
      <c r="I2710" s="127" t="e">
        <f t="shared" ca="1" si="146"/>
        <v>#REF!</v>
      </c>
    </row>
    <row r="2711" spans="1:13" hidden="1" x14ac:dyDescent="0.35">
      <c r="A2711" s="160" t="s">
        <v>5720</v>
      </c>
      <c r="B2711" s="108" t="s">
        <v>5769</v>
      </c>
      <c r="C2711" s="109" t="s">
        <v>16</v>
      </c>
      <c r="D2711" s="109">
        <v>0</v>
      </c>
      <c r="E2711" s="126" t="s">
        <v>402</v>
      </c>
      <c r="F2711" s="127" t="str">
        <f t="shared" ref="F2711:F2774" si="147">IF(ISNUMBER(E2711),D2711*E2711,"")</f>
        <v/>
      </c>
      <c r="G2711" s="128" t="e">
        <f>IF(A2711&lt;&gt;"",IF(AND(#REF!="Padrão",$H$4=#REF!),BDI!$B$17,IF(AND(#REF!="Padrão",$H$4=#REF!),BDI!#REF!,IF(AND(#REF!="Diferenciado",$H$4=#REF!),BDI!$E$17,IF(AND(#REF!="Diferenciado",$H$4=#REF!),BDI!#REF!,IF(#REF!="ZERO",0))))),"")</f>
        <v>#REF!</v>
      </c>
      <c r="H2711" s="129" t="str">
        <f t="shared" ref="H2711:H2774" si="148">IF(ISNUMBER(E2711),ROUND(E2711*(1+G2711),2),"")</f>
        <v/>
      </c>
      <c r="I2711" s="127" t="str">
        <f t="shared" ref="I2711:I2774" si="149">IF(ISNUMBER(E2711),ROUND(H2711*D2711,2),"")</f>
        <v/>
      </c>
    </row>
    <row r="2712" spans="1:13" x14ac:dyDescent="0.35">
      <c r="A2712" s="168" t="s">
        <v>5721</v>
      </c>
      <c r="B2712" s="169" t="s">
        <v>5770</v>
      </c>
      <c r="C2712" s="170" t="s">
        <v>16</v>
      </c>
      <c r="D2712" s="170">
        <v>20</v>
      </c>
      <c r="E2712" s="184">
        <v>1293.28</v>
      </c>
      <c r="F2712" s="127">
        <f t="shared" si="147"/>
        <v>25865.599999999999</v>
      </c>
      <c r="G2712" s="128">
        <v>0</v>
      </c>
      <c r="H2712" s="129">
        <f t="shared" si="148"/>
        <v>1293.28</v>
      </c>
      <c r="I2712" s="127">
        <f t="shared" si="149"/>
        <v>25865.599999999999</v>
      </c>
      <c r="M2712" s="204"/>
    </row>
    <row r="2713" spans="1:13" x14ac:dyDescent="0.35">
      <c r="A2713" s="168" t="s">
        <v>5722</v>
      </c>
      <c r="B2713" s="169" t="s">
        <v>5771</v>
      </c>
      <c r="C2713" s="170" t="s">
        <v>16</v>
      </c>
      <c r="D2713" s="170">
        <v>6</v>
      </c>
      <c r="E2713" s="184">
        <v>9972.2900000000009</v>
      </c>
      <c r="F2713" s="127">
        <f t="shared" si="147"/>
        <v>59833.740000000005</v>
      </c>
      <c r="G2713" s="128">
        <v>0</v>
      </c>
      <c r="H2713" s="129">
        <f t="shared" si="148"/>
        <v>9972.2900000000009</v>
      </c>
      <c r="I2713" s="127">
        <f t="shared" si="149"/>
        <v>59833.74</v>
      </c>
      <c r="M2713" s="204"/>
    </row>
    <row r="2714" spans="1:13" hidden="1" x14ac:dyDescent="0.35">
      <c r="A2714" s="160" t="s">
        <v>5723</v>
      </c>
      <c r="B2714" s="108" t="s">
        <v>5772</v>
      </c>
      <c r="C2714" s="109" t="s">
        <v>16</v>
      </c>
      <c r="D2714" s="109">
        <v>0</v>
      </c>
      <c r="E2714" s="126">
        <f ca="1">OFFSET(INDEX(Composições!A:J,MATCH(Orçamentária!A2714,Composições!A:A,0),8),2,0)</f>
        <v>0</v>
      </c>
      <c r="F2714" s="127">
        <f t="shared" ca="1" si="147"/>
        <v>0</v>
      </c>
      <c r="G2714" s="128" t="e">
        <f>IF(A2714&lt;&gt;"",IF(AND(#REF!="Padrão",$H$4=#REF!),BDI!$B$17,IF(AND(#REF!="Padrão",$H$4=#REF!),BDI!#REF!,IF(AND(#REF!="Diferenciado",$H$4=#REF!),BDI!$E$17,IF(AND(#REF!="Diferenciado",$H$4=#REF!),BDI!#REF!,IF(#REF!="ZERO",0))))),"")</f>
        <v>#REF!</v>
      </c>
      <c r="H2714" s="129" t="e">
        <f t="shared" ca="1" si="148"/>
        <v>#REF!</v>
      </c>
      <c r="I2714" s="127" t="e">
        <f t="shared" ca="1" si="149"/>
        <v>#REF!</v>
      </c>
    </row>
    <row r="2715" spans="1:13" x14ac:dyDescent="0.35">
      <c r="A2715" s="168" t="s">
        <v>5724</v>
      </c>
      <c r="B2715" s="169" t="s">
        <v>5773</v>
      </c>
      <c r="C2715" s="170" t="s">
        <v>16</v>
      </c>
      <c r="D2715" s="170">
        <v>3</v>
      </c>
      <c r="E2715" s="126">
        <f ca="1">ROUND(OFFSET(INDEX(Composições!A:J,MATCH(Orçamentária!A2715,Composições!A:A,0),8),2,0),2)</f>
        <v>6081.64</v>
      </c>
      <c r="F2715" s="127">
        <f t="shared" ca="1" si="147"/>
        <v>18244.920000000002</v>
      </c>
      <c r="G2715" s="128">
        <f>BDI!$E$17</f>
        <v>0.11260000000000001</v>
      </c>
      <c r="H2715" s="129">
        <f t="shared" ca="1" si="148"/>
        <v>6766.43</v>
      </c>
      <c r="I2715" s="127">
        <f t="shared" ca="1" si="149"/>
        <v>20299.29</v>
      </c>
      <c r="M2715" s="204"/>
    </row>
    <row r="2716" spans="1:13" hidden="1" x14ac:dyDescent="0.35">
      <c r="A2716" s="160" t="s">
        <v>5725</v>
      </c>
      <c r="B2716" s="108" t="s">
        <v>5774</v>
      </c>
      <c r="C2716" s="109" t="s">
        <v>16</v>
      </c>
      <c r="D2716" s="109">
        <v>0</v>
      </c>
      <c r="E2716" s="126" t="s">
        <v>402</v>
      </c>
      <c r="F2716" s="127" t="str">
        <f t="shared" si="147"/>
        <v/>
      </c>
      <c r="G2716" s="128" t="e">
        <f>IF(A2716&lt;&gt;"",IF(AND(#REF!="Padrão",$H$4=#REF!),BDI!$B$17,IF(AND(#REF!="Padrão",$H$4=#REF!),BDI!#REF!,IF(AND(#REF!="Diferenciado",$H$4=#REF!),BDI!$E$17,IF(AND(#REF!="Diferenciado",$H$4=#REF!),BDI!#REF!,IF(#REF!="ZERO",0))))),"")</f>
        <v>#REF!</v>
      </c>
      <c r="H2716" s="129" t="str">
        <f t="shared" si="148"/>
        <v/>
      </c>
      <c r="I2716" s="127" t="str">
        <f t="shared" si="149"/>
        <v/>
      </c>
    </row>
    <row r="2717" spans="1:13" hidden="1" x14ac:dyDescent="0.35">
      <c r="A2717" s="160" t="s">
        <v>5726</v>
      </c>
      <c r="B2717" s="108" t="s">
        <v>5775</v>
      </c>
      <c r="C2717" s="109" t="s">
        <v>16</v>
      </c>
      <c r="D2717" s="109">
        <v>0</v>
      </c>
      <c r="E2717" s="126" t="s">
        <v>402</v>
      </c>
      <c r="F2717" s="127" t="str">
        <f t="shared" si="147"/>
        <v/>
      </c>
      <c r="G2717" s="128" t="e">
        <f>IF(A2717&lt;&gt;"",IF(AND(#REF!="Padrão",$H$4=#REF!),BDI!$B$17,IF(AND(#REF!="Padrão",$H$4=#REF!),BDI!#REF!,IF(AND(#REF!="Diferenciado",$H$4=#REF!),BDI!$E$17,IF(AND(#REF!="Diferenciado",$H$4=#REF!),BDI!#REF!,IF(#REF!="ZERO",0))))),"")</f>
        <v>#REF!</v>
      </c>
      <c r="H2717" s="129" t="str">
        <f t="shared" si="148"/>
        <v/>
      </c>
      <c r="I2717" s="127" t="str">
        <f t="shared" si="149"/>
        <v/>
      </c>
    </row>
    <row r="2718" spans="1:13" hidden="1" x14ac:dyDescent="0.35">
      <c r="A2718" s="160" t="s">
        <v>5727</v>
      </c>
      <c r="B2718" s="108" t="s">
        <v>5776</v>
      </c>
      <c r="C2718" s="109" t="s">
        <v>16</v>
      </c>
      <c r="D2718" s="109">
        <v>0</v>
      </c>
      <c r="E2718" s="126" t="s">
        <v>402</v>
      </c>
      <c r="F2718" s="127" t="str">
        <f t="shared" si="147"/>
        <v/>
      </c>
      <c r="G2718" s="128" t="e">
        <f>IF(A2718&lt;&gt;"",IF(AND(#REF!="Padrão",$H$4=#REF!),BDI!$B$17,IF(AND(#REF!="Padrão",$H$4=#REF!),BDI!#REF!,IF(AND(#REF!="Diferenciado",$H$4=#REF!),BDI!$E$17,IF(AND(#REF!="Diferenciado",$H$4=#REF!),BDI!#REF!,IF(#REF!="ZERO",0))))),"")</f>
        <v>#REF!</v>
      </c>
      <c r="H2718" s="129" t="str">
        <f t="shared" si="148"/>
        <v/>
      </c>
      <c r="I2718" s="127" t="str">
        <f t="shared" si="149"/>
        <v/>
      </c>
    </row>
    <row r="2719" spans="1:13" hidden="1" x14ac:dyDescent="0.35">
      <c r="A2719" s="160" t="s">
        <v>5728</v>
      </c>
      <c r="B2719" s="108" t="s">
        <v>5777</v>
      </c>
      <c r="C2719" s="109" t="s">
        <v>16</v>
      </c>
      <c r="D2719" s="109">
        <v>0</v>
      </c>
      <c r="E2719" s="126" t="s">
        <v>402</v>
      </c>
      <c r="F2719" s="127" t="str">
        <f t="shared" si="147"/>
        <v/>
      </c>
      <c r="G2719" s="128" t="e">
        <f>IF(A2719&lt;&gt;"",IF(AND(#REF!="Padrão",$H$4=#REF!),BDI!$B$17,IF(AND(#REF!="Padrão",$H$4=#REF!),BDI!#REF!,IF(AND(#REF!="Diferenciado",$H$4=#REF!),BDI!$E$17,IF(AND(#REF!="Diferenciado",$H$4=#REF!),BDI!#REF!,IF(#REF!="ZERO",0))))),"")</f>
        <v>#REF!</v>
      </c>
      <c r="H2719" s="129" t="str">
        <f t="shared" si="148"/>
        <v/>
      </c>
      <c r="I2719" s="127" t="str">
        <f t="shared" si="149"/>
        <v/>
      </c>
    </row>
    <row r="2720" spans="1:13" hidden="1" x14ac:dyDescent="0.35">
      <c r="A2720" s="160" t="s">
        <v>5729</v>
      </c>
      <c r="B2720" s="108" t="s">
        <v>5353</v>
      </c>
      <c r="C2720" s="109" t="s">
        <v>16</v>
      </c>
      <c r="D2720" s="109">
        <v>0</v>
      </c>
      <c r="E2720" s="126" t="s">
        <v>402</v>
      </c>
      <c r="F2720" s="127" t="str">
        <f t="shared" si="147"/>
        <v/>
      </c>
      <c r="G2720" s="128" t="e">
        <f>IF(A2720&lt;&gt;"",IF(AND(#REF!="Padrão",$H$4=#REF!),BDI!$B$17,IF(AND(#REF!="Padrão",$H$4=#REF!),BDI!#REF!,IF(AND(#REF!="Diferenciado",$H$4=#REF!),BDI!$E$17,IF(AND(#REF!="Diferenciado",$H$4=#REF!),BDI!#REF!,IF(#REF!="ZERO",0))))),"")</f>
        <v>#REF!</v>
      </c>
      <c r="H2720" s="129" t="str">
        <f t="shared" si="148"/>
        <v/>
      </c>
      <c r="I2720" s="127" t="str">
        <f t="shared" si="149"/>
        <v/>
      </c>
    </row>
    <row r="2721" spans="1:9" hidden="1" x14ac:dyDescent="0.35">
      <c r="A2721" s="160" t="s">
        <v>5730</v>
      </c>
      <c r="B2721" s="108" t="s">
        <v>5354</v>
      </c>
      <c r="C2721" s="109" t="s">
        <v>16</v>
      </c>
      <c r="D2721" s="109">
        <v>0</v>
      </c>
      <c r="E2721" s="126" t="s">
        <v>402</v>
      </c>
      <c r="F2721" s="127" t="str">
        <f t="shared" si="147"/>
        <v/>
      </c>
      <c r="G2721" s="128" t="e">
        <f>IF(A2721&lt;&gt;"",IF(AND(#REF!="Padrão",$H$4=#REF!),BDI!$B$17,IF(AND(#REF!="Padrão",$H$4=#REF!),BDI!#REF!,IF(AND(#REF!="Diferenciado",$H$4=#REF!),BDI!$E$17,IF(AND(#REF!="Diferenciado",$H$4=#REF!),BDI!#REF!,IF(#REF!="ZERO",0))))),"")</f>
        <v>#REF!</v>
      </c>
      <c r="H2721" s="129" t="str">
        <f t="shared" si="148"/>
        <v/>
      </c>
      <c r="I2721" s="127" t="str">
        <f t="shared" si="149"/>
        <v/>
      </c>
    </row>
    <row r="2722" spans="1:9" hidden="1" x14ac:dyDescent="0.35">
      <c r="A2722" s="160" t="s">
        <v>5731</v>
      </c>
      <c r="B2722" s="108" t="s">
        <v>5778</v>
      </c>
      <c r="C2722" s="109" t="s">
        <v>16</v>
      </c>
      <c r="D2722" s="109">
        <v>0</v>
      </c>
      <c r="E2722" s="126">
        <f ca="1">OFFSET(INDEX(Composições!A:J,MATCH(Orçamentária!A2722,Composições!A:A,0),8),2,0)</f>
        <v>0</v>
      </c>
      <c r="F2722" s="127">
        <f t="shared" ca="1" si="147"/>
        <v>0</v>
      </c>
      <c r="G2722" s="128" t="e">
        <f>IF(A2722&lt;&gt;"",IF(AND(#REF!="Padrão",$H$4=#REF!),BDI!$B$17,IF(AND(#REF!="Padrão",$H$4=#REF!),BDI!#REF!,IF(AND(#REF!="Diferenciado",$H$4=#REF!),BDI!$E$17,IF(AND(#REF!="Diferenciado",$H$4=#REF!),BDI!#REF!,IF(#REF!="ZERO",0))))),"")</f>
        <v>#REF!</v>
      </c>
      <c r="H2722" s="129" t="e">
        <f t="shared" ca="1" si="148"/>
        <v>#REF!</v>
      </c>
      <c r="I2722" s="127" t="e">
        <f t="shared" ca="1" si="149"/>
        <v>#REF!</v>
      </c>
    </row>
    <row r="2723" spans="1:9" hidden="1" x14ac:dyDescent="0.35">
      <c r="A2723" s="160" t="s">
        <v>5732</v>
      </c>
      <c r="B2723" s="108" t="s">
        <v>5779</v>
      </c>
      <c r="C2723" s="109" t="s">
        <v>16</v>
      </c>
      <c r="D2723" s="109">
        <v>0</v>
      </c>
      <c r="E2723" s="126" t="s">
        <v>402</v>
      </c>
      <c r="F2723" s="127" t="str">
        <f t="shared" si="147"/>
        <v/>
      </c>
      <c r="G2723" s="128" t="e">
        <f>IF(A2723&lt;&gt;"",IF(AND(#REF!="Padrão",$H$4=#REF!),BDI!$B$17,IF(AND(#REF!="Padrão",$H$4=#REF!),BDI!#REF!,IF(AND(#REF!="Diferenciado",$H$4=#REF!),BDI!$E$17,IF(AND(#REF!="Diferenciado",$H$4=#REF!),BDI!#REF!,IF(#REF!="ZERO",0))))),"")</f>
        <v>#REF!</v>
      </c>
      <c r="H2723" s="129" t="str">
        <f t="shared" si="148"/>
        <v/>
      </c>
      <c r="I2723" s="127" t="str">
        <f t="shared" si="149"/>
        <v/>
      </c>
    </row>
    <row r="2724" spans="1:9" hidden="1" x14ac:dyDescent="0.35">
      <c r="A2724" s="160" t="s">
        <v>5733</v>
      </c>
      <c r="B2724" s="108" t="s">
        <v>2965</v>
      </c>
      <c r="C2724" s="109" t="s">
        <v>16</v>
      </c>
      <c r="D2724" s="109">
        <v>0</v>
      </c>
      <c r="E2724" s="126">
        <f ca="1">OFFSET(INDEX(Composições!A:J,MATCH(Orçamentária!A2724,Composições!A:A,0),8),2,0)</f>
        <v>0</v>
      </c>
      <c r="F2724" s="127">
        <f t="shared" ca="1" si="147"/>
        <v>0</v>
      </c>
      <c r="G2724" s="128" t="e">
        <f>IF(A2724&lt;&gt;"",IF(AND(#REF!="Padrão",$H$4=#REF!),BDI!$B$17,IF(AND(#REF!="Padrão",$H$4=#REF!),BDI!#REF!,IF(AND(#REF!="Diferenciado",$H$4=#REF!),BDI!$E$17,IF(AND(#REF!="Diferenciado",$H$4=#REF!),BDI!#REF!,IF(#REF!="ZERO",0))))),"")</f>
        <v>#REF!</v>
      </c>
      <c r="H2724" s="129" t="e">
        <f t="shared" ca="1" si="148"/>
        <v>#REF!</v>
      </c>
      <c r="I2724" s="127" t="e">
        <f t="shared" ca="1" si="149"/>
        <v>#REF!</v>
      </c>
    </row>
    <row r="2725" spans="1:9" hidden="1" x14ac:dyDescent="0.35">
      <c r="A2725" s="160" t="s">
        <v>5734</v>
      </c>
      <c r="B2725" s="108" t="s">
        <v>5780</v>
      </c>
      <c r="C2725" s="109" t="s">
        <v>28</v>
      </c>
      <c r="D2725" s="109">
        <v>0</v>
      </c>
      <c r="E2725" s="126">
        <f ca="1">OFFSET(INDEX(Composições!A:J,MATCH(Orçamentária!A2725,Composições!A:A,0),8),2,0)</f>
        <v>0</v>
      </c>
      <c r="F2725" s="127">
        <f t="shared" ca="1" si="147"/>
        <v>0</v>
      </c>
      <c r="G2725" s="128" t="e">
        <f>IF(A2725&lt;&gt;"",IF(AND(#REF!="Padrão",$H$4=#REF!),BDI!$B$17,IF(AND(#REF!="Padrão",$H$4=#REF!),BDI!#REF!,IF(AND(#REF!="Diferenciado",$H$4=#REF!),BDI!$E$17,IF(AND(#REF!="Diferenciado",$H$4=#REF!),BDI!#REF!,IF(#REF!="ZERO",0))))),"")</f>
        <v>#REF!</v>
      </c>
      <c r="H2725" s="129" t="e">
        <f t="shared" ca="1" si="148"/>
        <v>#REF!</v>
      </c>
      <c r="I2725" s="127" t="e">
        <f t="shared" ca="1" si="149"/>
        <v>#REF!</v>
      </c>
    </row>
    <row r="2726" spans="1:9" hidden="1" x14ac:dyDescent="0.35">
      <c r="A2726" s="160" t="s">
        <v>5735</v>
      </c>
      <c r="B2726" s="108" t="s">
        <v>5781</v>
      </c>
      <c r="C2726" s="109" t="s">
        <v>28</v>
      </c>
      <c r="D2726" s="109">
        <v>0</v>
      </c>
      <c r="E2726" s="126" t="s">
        <v>402</v>
      </c>
      <c r="F2726" s="127" t="str">
        <f t="shared" si="147"/>
        <v/>
      </c>
      <c r="G2726" s="128" t="e">
        <f>IF(A2726&lt;&gt;"",IF(AND(#REF!="Padrão",$H$4=#REF!),BDI!$B$17,IF(AND(#REF!="Padrão",$H$4=#REF!),BDI!#REF!,IF(AND(#REF!="Diferenciado",$H$4=#REF!),BDI!$E$17,IF(AND(#REF!="Diferenciado",$H$4=#REF!),BDI!#REF!,IF(#REF!="ZERO",0))))),"")</f>
        <v>#REF!</v>
      </c>
      <c r="H2726" s="129" t="str">
        <f t="shared" si="148"/>
        <v/>
      </c>
      <c r="I2726" s="127" t="str">
        <f t="shared" si="149"/>
        <v/>
      </c>
    </row>
    <row r="2727" spans="1:9" hidden="1" x14ac:dyDescent="0.35">
      <c r="A2727" s="160" t="s">
        <v>5736</v>
      </c>
      <c r="B2727" s="108" t="s">
        <v>2975</v>
      </c>
      <c r="C2727" s="109" t="s">
        <v>16</v>
      </c>
      <c r="D2727" s="109">
        <v>0</v>
      </c>
      <c r="E2727" s="126" t="s">
        <v>402</v>
      </c>
      <c r="F2727" s="127" t="str">
        <f t="shared" si="147"/>
        <v/>
      </c>
      <c r="G2727" s="128" t="e">
        <f>IF(A2727&lt;&gt;"",IF(AND(#REF!="Padrão",$H$4=#REF!),BDI!$B$17,IF(AND(#REF!="Padrão",$H$4=#REF!),BDI!#REF!,IF(AND(#REF!="Diferenciado",$H$4=#REF!),BDI!$E$17,IF(AND(#REF!="Diferenciado",$H$4=#REF!),BDI!#REF!,IF(#REF!="ZERO",0))))),"")</f>
        <v>#REF!</v>
      </c>
      <c r="H2727" s="129" t="str">
        <f t="shared" si="148"/>
        <v/>
      </c>
      <c r="I2727" s="127" t="str">
        <f t="shared" si="149"/>
        <v/>
      </c>
    </row>
    <row r="2728" spans="1:9" hidden="1" x14ac:dyDescent="0.35">
      <c r="A2728" s="160" t="s">
        <v>5737</v>
      </c>
      <c r="B2728" s="108" t="s">
        <v>5782</v>
      </c>
      <c r="C2728" s="109" t="s">
        <v>16</v>
      </c>
      <c r="D2728" s="109">
        <v>0</v>
      </c>
      <c r="E2728" s="126" t="s">
        <v>402</v>
      </c>
      <c r="F2728" s="127" t="str">
        <f t="shared" si="147"/>
        <v/>
      </c>
      <c r="G2728" s="128" t="e">
        <f>IF(A2728&lt;&gt;"",IF(AND(#REF!="Padrão",$H$4=#REF!),BDI!$B$17,IF(AND(#REF!="Padrão",$H$4=#REF!),BDI!#REF!,IF(AND(#REF!="Diferenciado",$H$4=#REF!),BDI!$E$17,IF(AND(#REF!="Diferenciado",$H$4=#REF!),BDI!#REF!,IF(#REF!="ZERO",0))))),"")</f>
        <v>#REF!</v>
      </c>
      <c r="H2728" s="129" t="str">
        <f t="shared" si="148"/>
        <v/>
      </c>
      <c r="I2728" s="127" t="str">
        <f t="shared" si="149"/>
        <v/>
      </c>
    </row>
    <row r="2729" spans="1:9" hidden="1" x14ac:dyDescent="0.35">
      <c r="A2729" s="160" t="s">
        <v>5738</v>
      </c>
      <c r="B2729" s="108" t="s">
        <v>5350</v>
      </c>
      <c r="C2729" s="109" t="s">
        <v>16</v>
      </c>
      <c r="D2729" s="109">
        <v>0</v>
      </c>
      <c r="E2729" s="126">
        <f ca="1">OFFSET(INDEX(Composições!A:J,MATCH(Orçamentária!A2729,Composições!A:A,0),8),2,0)</f>
        <v>0</v>
      </c>
      <c r="F2729" s="127">
        <f t="shared" ca="1" si="147"/>
        <v>0</v>
      </c>
      <c r="G2729" s="128" t="e">
        <f>IF(A2729&lt;&gt;"",IF(AND(#REF!="Padrão",$H$4=#REF!),BDI!$B$17,IF(AND(#REF!="Padrão",$H$4=#REF!),BDI!#REF!,IF(AND(#REF!="Diferenciado",$H$4=#REF!),BDI!$E$17,IF(AND(#REF!="Diferenciado",$H$4=#REF!),BDI!#REF!,IF(#REF!="ZERO",0))))),"")</f>
        <v>#REF!</v>
      </c>
      <c r="H2729" s="129" t="e">
        <f t="shared" ca="1" si="148"/>
        <v>#REF!</v>
      </c>
      <c r="I2729" s="127" t="e">
        <f t="shared" ca="1" si="149"/>
        <v>#REF!</v>
      </c>
    </row>
    <row r="2730" spans="1:9" hidden="1" x14ac:dyDescent="0.35">
      <c r="A2730" s="160" t="s">
        <v>5739</v>
      </c>
      <c r="B2730" s="108" t="s">
        <v>2426</v>
      </c>
      <c r="C2730" s="109" t="s">
        <v>16</v>
      </c>
      <c r="D2730" s="109">
        <v>0</v>
      </c>
      <c r="E2730" s="126" t="s">
        <v>402</v>
      </c>
      <c r="F2730" s="127" t="str">
        <f t="shared" si="147"/>
        <v/>
      </c>
      <c r="G2730" s="128" t="e">
        <f>IF(A2730&lt;&gt;"",IF(AND(#REF!="Padrão",$H$4=#REF!),BDI!$B$17,IF(AND(#REF!="Padrão",$H$4=#REF!),BDI!#REF!,IF(AND(#REF!="Diferenciado",$H$4=#REF!),BDI!$E$17,IF(AND(#REF!="Diferenciado",$H$4=#REF!),BDI!#REF!,IF(#REF!="ZERO",0))))),"")</f>
        <v>#REF!</v>
      </c>
      <c r="H2730" s="129" t="str">
        <f t="shared" si="148"/>
        <v/>
      </c>
      <c r="I2730" s="127" t="str">
        <f t="shared" si="149"/>
        <v/>
      </c>
    </row>
    <row r="2731" spans="1:9" hidden="1" x14ac:dyDescent="0.35">
      <c r="A2731" s="160" t="s">
        <v>5740</v>
      </c>
      <c r="B2731" s="108" t="s">
        <v>5783</v>
      </c>
      <c r="C2731" s="109" t="s">
        <v>16</v>
      </c>
      <c r="D2731" s="109">
        <v>0</v>
      </c>
      <c r="E2731" s="126" t="s">
        <v>402</v>
      </c>
      <c r="F2731" s="127" t="str">
        <f t="shared" si="147"/>
        <v/>
      </c>
      <c r="G2731" s="128" t="e">
        <f>IF(A2731&lt;&gt;"",IF(AND(#REF!="Padrão",$H$4=#REF!),BDI!$B$17,IF(AND(#REF!="Padrão",$H$4=#REF!),BDI!#REF!,IF(AND(#REF!="Diferenciado",$H$4=#REF!),BDI!$E$17,IF(AND(#REF!="Diferenciado",$H$4=#REF!),BDI!#REF!,IF(#REF!="ZERO",0))))),"")</f>
        <v>#REF!</v>
      </c>
      <c r="H2731" s="129" t="str">
        <f t="shared" si="148"/>
        <v/>
      </c>
      <c r="I2731" s="127" t="str">
        <f t="shared" si="149"/>
        <v/>
      </c>
    </row>
    <row r="2732" spans="1:9" hidden="1" x14ac:dyDescent="0.35">
      <c r="A2732" s="160" t="s">
        <v>5741</v>
      </c>
      <c r="B2732" s="108" t="s">
        <v>5784</v>
      </c>
      <c r="C2732" s="109" t="s">
        <v>16</v>
      </c>
      <c r="D2732" s="109">
        <v>0</v>
      </c>
      <c r="E2732" s="126" t="s">
        <v>402</v>
      </c>
      <c r="F2732" s="127" t="str">
        <f t="shared" si="147"/>
        <v/>
      </c>
      <c r="G2732" s="128" t="e">
        <f>IF(A2732&lt;&gt;"",IF(AND(#REF!="Padrão",$H$4=#REF!),BDI!$B$17,IF(AND(#REF!="Padrão",$H$4=#REF!),BDI!#REF!,IF(AND(#REF!="Diferenciado",$H$4=#REF!),BDI!$E$17,IF(AND(#REF!="Diferenciado",$H$4=#REF!),BDI!#REF!,IF(#REF!="ZERO",0))))),"")</f>
        <v>#REF!</v>
      </c>
      <c r="H2732" s="129" t="str">
        <f t="shared" si="148"/>
        <v/>
      </c>
      <c r="I2732" s="127" t="str">
        <f t="shared" si="149"/>
        <v/>
      </c>
    </row>
    <row r="2733" spans="1:9" hidden="1" x14ac:dyDescent="0.35">
      <c r="A2733" s="160" t="s">
        <v>5742</v>
      </c>
      <c r="B2733" s="108" t="s">
        <v>7785</v>
      </c>
      <c r="C2733" s="109" t="s">
        <v>16</v>
      </c>
      <c r="D2733" s="109">
        <v>0</v>
      </c>
      <c r="E2733" s="126" t="s">
        <v>402</v>
      </c>
      <c r="F2733" s="127" t="str">
        <f t="shared" si="147"/>
        <v/>
      </c>
      <c r="G2733" s="128" t="e">
        <f>IF(A2733&lt;&gt;"",IF(AND(#REF!="Padrão",$H$4=#REF!),BDI!$B$17,IF(AND(#REF!="Padrão",$H$4=#REF!),BDI!#REF!,IF(AND(#REF!="Diferenciado",$H$4=#REF!),BDI!$E$17,IF(AND(#REF!="Diferenciado",$H$4=#REF!),BDI!#REF!,IF(#REF!="ZERO",0))))),"")</f>
        <v>#REF!</v>
      </c>
      <c r="H2733" s="129" t="str">
        <f t="shared" si="148"/>
        <v/>
      </c>
      <c r="I2733" s="127" t="str">
        <f t="shared" si="149"/>
        <v/>
      </c>
    </row>
    <row r="2734" spans="1:9" hidden="1" x14ac:dyDescent="0.35">
      <c r="A2734" s="160" t="s">
        <v>5743</v>
      </c>
      <c r="B2734" s="108" t="s">
        <v>7786</v>
      </c>
      <c r="C2734" s="109" t="s">
        <v>16</v>
      </c>
      <c r="D2734" s="109">
        <v>0</v>
      </c>
      <c r="E2734" s="126" t="s">
        <v>402</v>
      </c>
      <c r="F2734" s="127" t="str">
        <f t="shared" si="147"/>
        <v/>
      </c>
      <c r="G2734" s="128" t="e">
        <f>IF(A2734&lt;&gt;"",IF(AND(#REF!="Padrão",$H$4=#REF!),BDI!$B$17,IF(AND(#REF!="Padrão",$H$4=#REF!),BDI!#REF!,IF(AND(#REF!="Diferenciado",$H$4=#REF!),BDI!$E$17,IF(AND(#REF!="Diferenciado",$H$4=#REF!),BDI!#REF!,IF(#REF!="ZERO",0))))),"")</f>
        <v>#REF!</v>
      </c>
      <c r="H2734" s="129" t="str">
        <f t="shared" si="148"/>
        <v/>
      </c>
      <c r="I2734" s="127" t="str">
        <f t="shared" si="149"/>
        <v/>
      </c>
    </row>
    <row r="2735" spans="1:9" hidden="1" x14ac:dyDescent="0.35">
      <c r="A2735" s="160" t="s">
        <v>5744</v>
      </c>
      <c r="B2735" s="108" t="s">
        <v>5785</v>
      </c>
      <c r="C2735" s="109" t="s">
        <v>16</v>
      </c>
      <c r="D2735" s="109">
        <v>0</v>
      </c>
      <c r="E2735" s="126">
        <f ca="1">OFFSET(INDEX(Composições!A:J,MATCH(Orçamentária!A2735,Composições!A:A,0),8),2,0)</f>
        <v>0</v>
      </c>
      <c r="F2735" s="127">
        <f t="shared" ca="1" si="147"/>
        <v>0</v>
      </c>
      <c r="G2735" s="128" t="e">
        <f>IF(A2735&lt;&gt;"",IF(AND(#REF!="Padrão",$H$4=#REF!),BDI!$B$17,IF(AND(#REF!="Padrão",$H$4=#REF!),BDI!#REF!,IF(AND(#REF!="Diferenciado",$H$4=#REF!),BDI!$E$17,IF(AND(#REF!="Diferenciado",$H$4=#REF!),BDI!#REF!,IF(#REF!="ZERO",0))))),"")</f>
        <v>#REF!</v>
      </c>
      <c r="H2735" s="129" t="e">
        <f t="shared" ca="1" si="148"/>
        <v>#REF!</v>
      </c>
      <c r="I2735" s="127" t="e">
        <f t="shared" ca="1" si="149"/>
        <v>#REF!</v>
      </c>
    </row>
    <row r="2736" spans="1:9" hidden="1" x14ac:dyDescent="0.35">
      <c r="A2736" s="160" t="s">
        <v>5745</v>
      </c>
      <c r="B2736" s="108" t="s">
        <v>5786</v>
      </c>
      <c r="C2736" s="109" t="s">
        <v>16</v>
      </c>
      <c r="D2736" s="109">
        <v>0</v>
      </c>
      <c r="E2736" s="126">
        <f ca="1">OFFSET(INDEX(Composições!A:J,MATCH(Orçamentária!A2736,Composições!A:A,0),8),2,0)</f>
        <v>0</v>
      </c>
      <c r="F2736" s="127">
        <f t="shared" ca="1" si="147"/>
        <v>0</v>
      </c>
      <c r="G2736" s="128" t="e">
        <f>IF(A2736&lt;&gt;"",IF(AND(#REF!="Padrão",$H$4=#REF!),BDI!$B$17,IF(AND(#REF!="Padrão",$H$4=#REF!),BDI!#REF!,IF(AND(#REF!="Diferenciado",$H$4=#REF!),BDI!$E$17,IF(AND(#REF!="Diferenciado",$H$4=#REF!),BDI!#REF!,IF(#REF!="ZERO",0))))),"")</f>
        <v>#REF!</v>
      </c>
      <c r="H2736" s="129" t="e">
        <f t="shared" ca="1" si="148"/>
        <v>#REF!</v>
      </c>
      <c r="I2736" s="127" t="e">
        <f t="shared" ca="1" si="149"/>
        <v>#REF!</v>
      </c>
    </row>
    <row r="2737" spans="1:9" hidden="1" x14ac:dyDescent="0.35">
      <c r="A2737" s="160" t="s">
        <v>5746</v>
      </c>
      <c r="B2737" s="108" t="s">
        <v>7787</v>
      </c>
      <c r="C2737" s="109" t="s">
        <v>16</v>
      </c>
      <c r="D2737" s="109">
        <v>0</v>
      </c>
      <c r="E2737" s="126" t="s">
        <v>402</v>
      </c>
      <c r="F2737" s="127" t="str">
        <f t="shared" si="147"/>
        <v/>
      </c>
      <c r="G2737" s="128" t="e">
        <f>IF(A2737&lt;&gt;"",IF(AND(#REF!="Padrão",$H$4=#REF!),BDI!$B$17,IF(AND(#REF!="Padrão",$H$4=#REF!),BDI!#REF!,IF(AND(#REF!="Diferenciado",$H$4=#REF!),BDI!$E$17,IF(AND(#REF!="Diferenciado",$H$4=#REF!),BDI!#REF!,IF(#REF!="ZERO",0))))),"")</f>
        <v>#REF!</v>
      </c>
      <c r="H2737" s="129" t="str">
        <f t="shared" si="148"/>
        <v/>
      </c>
      <c r="I2737" s="127" t="str">
        <f t="shared" si="149"/>
        <v/>
      </c>
    </row>
    <row r="2738" spans="1:9" hidden="1" x14ac:dyDescent="0.35">
      <c r="A2738" s="160" t="s">
        <v>5747</v>
      </c>
      <c r="B2738" s="108" t="s">
        <v>5787</v>
      </c>
      <c r="C2738" s="109" t="s">
        <v>16</v>
      </c>
      <c r="D2738" s="109">
        <v>0</v>
      </c>
      <c r="E2738" s="126" t="s">
        <v>402</v>
      </c>
      <c r="F2738" s="127" t="str">
        <f t="shared" si="147"/>
        <v/>
      </c>
      <c r="G2738" s="128" t="e">
        <f>IF(A2738&lt;&gt;"",IF(AND(#REF!="Padrão",$H$4=#REF!),BDI!$B$17,IF(AND(#REF!="Padrão",$H$4=#REF!),BDI!#REF!,IF(AND(#REF!="Diferenciado",$H$4=#REF!),BDI!$E$17,IF(AND(#REF!="Diferenciado",$H$4=#REF!),BDI!#REF!,IF(#REF!="ZERO",0))))),"")</f>
        <v>#REF!</v>
      </c>
      <c r="H2738" s="129" t="str">
        <f t="shared" si="148"/>
        <v/>
      </c>
      <c r="I2738" s="127" t="str">
        <f t="shared" si="149"/>
        <v/>
      </c>
    </row>
    <row r="2739" spans="1:9" hidden="1" x14ac:dyDescent="0.35">
      <c r="A2739" s="160" t="s">
        <v>5748</v>
      </c>
      <c r="B2739" s="108" t="s">
        <v>5788</v>
      </c>
      <c r="C2739" s="109" t="s">
        <v>16</v>
      </c>
      <c r="D2739" s="109">
        <v>0</v>
      </c>
      <c r="E2739" s="126" t="s">
        <v>402</v>
      </c>
      <c r="F2739" s="127" t="str">
        <f t="shared" si="147"/>
        <v/>
      </c>
      <c r="G2739" s="128" t="e">
        <f>IF(A2739&lt;&gt;"",IF(AND(#REF!="Padrão",$H$4=#REF!),BDI!$B$17,IF(AND(#REF!="Padrão",$H$4=#REF!),BDI!#REF!,IF(AND(#REF!="Diferenciado",$H$4=#REF!),BDI!$E$17,IF(AND(#REF!="Diferenciado",$H$4=#REF!),BDI!#REF!,IF(#REF!="ZERO",0))))),"")</f>
        <v>#REF!</v>
      </c>
      <c r="H2739" s="129" t="str">
        <f t="shared" si="148"/>
        <v/>
      </c>
      <c r="I2739" s="127" t="str">
        <f t="shared" si="149"/>
        <v/>
      </c>
    </row>
    <row r="2740" spans="1:9" hidden="1" x14ac:dyDescent="0.35">
      <c r="A2740" s="160" t="s">
        <v>5749</v>
      </c>
      <c r="B2740" s="108" t="s">
        <v>5789</v>
      </c>
      <c r="C2740" s="109" t="s">
        <v>16</v>
      </c>
      <c r="D2740" s="109">
        <v>0</v>
      </c>
      <c r="E2740" s="126">
        <f ca="1">OFFSET(INDEX(Composições!A:J,MATCH(Orçamentária!A2740,Composições!A:A,0),8),2,0)</f>
        <v>0</v>
      </c>
      <c r="F2740" s="127">
        <f t="shared" ca="1" si="147"/>
        <v>0</v>
      </c>
      <c r="G2740" s="128" t="e">
        <f>IF(A2740&lt;&gt;"",IF(AND(#REF!="Padrão",$H$4=#REF!),BDI!$B$17,IF(AND(#REF!="Padrão",$H$4=#REF!),BDI!#REF!,IF(AND(#REF!="Diferenciado",$H$4=#REF!),BDI!$E$17,IF(AND(#REF!="Diferenciado",$H$4=#REF!),BDI!#REF!,IF(#REF!="ZERO",0))))),"")</f>
        <v>#REF!</v>
      </c>
      <c r="H2740" s="129" t="e">
        <f t="shared" ca="1" si="148"/>
        <v>#REF!</v>
      </c>
      <c r="I2740" s="127" t="e">
        <f t="shared" ca="1" si="149"/>
        <v>#REF!</v>
      </c>
    </row>
    <row r="2741" spans="1:9" hidden="1" x14ac:dyDescent="0.35">
      <c r="A2741" s="160" t="s">
        <v>5750</v>
      </c>
      <c r="B2741" s="108" t="s">
        <v>5790</v>
      </c>
      <c r="C2741" s="109" t="s">
        <v>16</v>
      </c>
      <c r="D2741" s="109">
        <v>0</v>
      </c>
      <c r="E2741" s="126" t="s">
        <v>402</v>
      </c>
      <c r="F2741" s="127" t="str">
        <f t="shared" si="147"/>
        <v/>
      </c>
      <c r="G2741" s="128" t="e">
        <f>IF(A2741&lt;&gt;"",IF(AND(#REF!="Padrão",$H$4=#REF!),BDI!$B$17,IF(AND(#REF!="Padrão",$H$4=#REF!),BDI!#REF!,IF(AND(#REF!="Diferenciado",$H$4=#REF!),BDI!$E$17,IF(AND(#REF!="Diferenciado",$H$4=#REF!),BDI!#REF!,IF(#REF!="ZERO",0))))),"")</f>
        <v>#REF!</v>
      </c>
      <c r="H2741" s="129" t="str">
        <f t="shared" si="148"/>
        <v/>
      </c>
      <c r="I2741" s="127" t="str">
        <f t="shared" si="149"/>
        <v/>
      </c>
    </row>
    <row r="2742" spans="1:9" hidden="1" x14ac:dyDescent="0.35">
      <c r="A2742" s="160" t="s">
        <v>5751</v>
      </c>
      <c r="B2742" s="108" t="s">
        <v>5791</v>
      </c>
      <c r="C2742" s="109" t="s">
        <v>16</v>
      </c>
      <c r="D2742" s="109">
        <v>0</v>
      </c>
      <c r="E2742" s="126">
        <f ca="1">OFFSET(INDEX(Composições!A:J,MATCH(Orçamentária!A2742,Composições!A:A,0),8),2,0)</f>
        <v>0</v>
      </c>
      <c r="F2742" s="127">
        <f t="shared" ca="1" si="147"/>
        <v>0</v>
      </c>
      <c r="G2742" s="128" t="e">
        <f>IF(A2742&lt;&gt;"",IF(AND(#REF!="Padrão",$H$4=#REF!),BDI!$B$17,IF(AND(#REF!="Padrão",$H$4=#REF!),BDI!#REF!,IF(AND(#REF!="Diferenciado",$H$4=#REF!),BDI!$E$17,IF(AND(#REF!="Diferenciado",$H$4=#REF!),BDI!#REF!,IF(#REF!="ZERO",0))))),"")</f>
        <v>#REF!</v>
      </c>
      <c r="H2742" s="129" t="e">
        <f t="shared" ca="1" si="148"/>
        <v>#REF!</v>
      </c>
      <c r="I2742" s="127" t="e">
        <f t="shared" ca="1" si="149"/>
        <v>#REF!</v>
      </c>
    </row>
    <row r="2743" spans="1:9" hidden="1" x14ac:dyDescent="0.35">
      <c r="A2743" s="160" t="s">
        <v>5752</v>
      </c>
      <c r="B2743" s="108" t="s">
        <v>5792</v>
      </c>
      <c r="C2743" s="109" t="s">
        <v>16</v>
      </c>
      <c r="D2743" s="109">
        <v>0</v>
      </c>
      <c r="E2743" s="126" t="s">
        <v>402</v>
      </c>
      <c r="F2743" s="127" t="str">
        <f t="shared" si="147"/>
        <v/>
      </c>
      <c r="G2743" s="128" t="e">
        <f>IF(A2743&lt;&gt;"",IF(AND(#REF!="Padrão",$H$4=#REF!),BDI!$B$17,IF(AND(#REF!="Padrão",$H$4=#REF!),BDI!#REF!,IF(AND(#REF!="Diferenciado",$H$4=#REF!),BDI!$E$17,IF(AND(#REF!="Diferenciado",$H$4=#REF!),BDI!#REF!,IF(#REF!="ZERO",0))))),"")</f>
        <v>#REF!</v>
      </c>
      <c r="H2743" s="129" t="str">
        <f t="shared" si="148"/>
        <v/>
      </c>
      <c r="I2743" s="127" t="str">
        <f t="shared" si="149"/>
        <v/>
      </c>
    </row>
    <row r="2744" spans="1:9" hidden="1" x14ac:dyDescent="0.35">
      <c r="A2744" s="160" t="s">
        <v>5753</v>
      </c>
      <c r="B2744" s="108" t="s">
        <v>5793</v>
      </c>
      <c r="C2744" s="109" t="s">
        <v>16</v>
      </c>
      <c r="D2744" s="109">
        <v>0</v>
      </c>
      <c r="E2744" s="126">
        <f ca="1">OFFSET(INDEX(Composições!A:J,MATCH(Orçamentária!A2744,Composições!A:A,0),8),2,0)</f>
        <v>0</v>
      </c>
      <c r="F2744" s="127">
        <f t="shared" ca="1" si="147"/>
        <v>0</v>
      </c>
      <c r="G2744" s="128" t="e">
        <f>IF(A2744&lt;&gt;"",IF(AND(#REF!="Padrão",$H$4=#REF!),BDI!$B$17,IF(AND(#REF!="Padrão",$H$4=#REF!),BDI!#REF!,IF(AND(#REF!="Diferenciado",$H$4=#REF!),BDI!$E$17,IF(AND(#REF!="Diferenciado",$H$4=#REF!),BDI!#REF!,IF(#REF!="ZERO",0))))),"")</f>
        <v>#REF!</v>
      </c>
      <c r="H2744" s="129" t="e">
        <f t="shared" ca="1" si="148"/>
        <v>#REF!</v>
      </c>
      <c r="I2744" s="127" t="e">
        <f t="shared" ca="1" si="149"/>
        <v>#REF!</v>
      </c>
    </row>
    <row r="2745" spans="1:9" hidden="1" x14ac:dyDescent="0.35">
      <c r="A2745" s="160" t="s">
        <v>5754</v>
      </c>
      <c r="B2745" s="108" t="s">
        <v>5365</v>
      </c>
      <c r="C2745" s="109" t="s">
        <v>16</v>
      </c>
      <c r="D2745" s="109">
        <v>0</v>
      </c>
      <c r="E2745" s="126" t="s">
        <v>402</v>
      </c>
      <c r="F2745" s="127" t="str">
        <f t="shared" si="147"/>
        <v/>
      </c>
      <c r="G2745" s="128" t="e">
        <f>IF(A2745&lt;&gt;"",IF(AND(#REF!="Padrão",$H$4=#REF!),BDI!$B$17,IF(AND(#REF!="Padrão",$H$4=#REF!),BDI!#REF!,IF(AND(#REF!="Diferenciado",$H$4=#REF!),BDI!$E$17,IF(AND(#REF!="Diferenciado",$H$4=#REF!),BDI!#REF!,IF(#REF!="ZERO",0))))),"")</f>
        <v>#REF!</v>
      </c>
      <c r="H2745" s="129" t="str">
        <f t="shared" si="148"/>
        <v/>
      </c>
      <c r="I2745" s="127" t="str">
        <f t="shared" si="149"/>
        <v/>
      </c>
    </row>
    <row r="2746" spans="1:9" hidden="1" x14ac:dyDescent="0.35">
      <c r="A2746" s="160" t="s">
        <v>5755</v>
      </c>
      <c r="B2746" s="108" t="s">
        <v>5794</v>
      </c>
      <c r="C2746" s="109" t="s">
        <v>16</v>
      </c>
      <c r="D2746" s="109">
        <v>0</v>
      </c>
      <c r="E2746" s="126" t="s">
        <v>402</v>
      </c>
      <c r="F2746" s="127" t="str">
        <f t="shared" si="147"/>
        <v/>
      </c>
      <c r="G2746" s="128" t="e">
        <f>IF(A2746&lt;&gt;"",IF(AND(#REF!="Padrão",$H$4=#REF!),BDI!$B$17,IF(AND(#REF!="Padrão",$H$4=#REF!),BDI!#REF!,IF(AND(#REF!="Diferenciado",$H$4=#REF!),BDI!$E$17,IF(AND(#REF!="Diferenciado",$H$4=#REF!),BDI!#REF!,IF(#REF!="ZERO",0))))),"")</f>
        <v>#REF!</v>
      </c>
      <c r="H2746" s="129" t="str">
        <f t="shared" si="148"/>
        <v/>
      </c>
      <c r="I2746" s="127" t="str">
        <f t="shared" si="149"/>
        <v/>
      </c>
    </row>
    <row r="2747" spans="1:9" hidden="1" x14ac:dyDescent="0.35">
      <c r="A2747" s="160" t="s">
        <v>5756</v>
      </c>
      <c r="B2747" s="108" t="s">
        <v>5795</v>
      </c>
      <c r="C2747" s="109" t="s">
        <v>16</v>
      </c>
      <c r="D2747" s="109">
        <v>0</v>
      </c>
      <c r="E2747" s="126">
        <f ca="1">OFFSET(INDEX(Composições!A:J,MATCH(Orçamentária!A2747,Composições!A:A,0),8),2,0)</f>
        <v>0</v>
      </c>
      <c r="F2747" s="127">
        <f t="shared" ca="1" si="147"/>
        <v>0</v>
      </c>
      <c r="G2747" s="128" t="e">
        <f>IF(A2747&lt;&gt;"",IF(AND(#REF!="Padrão",$H$4=#REF!),BDI!$B$17,IF(AND(#REF!="Padrão",$H$4=#REF!),BDI!#REF!,IF(AND(#REF!="Diferenciado",$H$4=#REF!),BDI!$E$17,IF(AND(#REF!="Diferenciado",$H$4=#REF!),BDI!#REF!,IF(#REF!="ZERO",0))))),"")</f>
        <v>#REF!</v>
      </c>
      <c r="H2747" s="129" t="e">
        <f t="shared" ca="1" si="148"/>
        <v>#REF!</v>
      </c>
      <c r="I2747" s="127" t="e">
        <f t="shared" ca="1" si="149"/>
        <v>#REF!</v>
      </c>
    </row>
    <row r="2748" spans="1:9" hidden="1" x14ac:dyDescent="0.35">
      <c r="A2748" s="160" t="s">
        <v>5757</v>
      </c>
      <c r="B2748" s="108" t="s">
        <v>5796</v>
      </c>
      <c r="C2748" s="109" t="s">
        <v>16</v>
      </c>
      <c r="D2748" s="109">
        <v>0</v>
      </c>
      <c r="E2748" s="126">
        <f ca="1">OFFSET(INDEX(Composições!A:J,MATCH(Orçamentária!A2748,Composições!A:A,0),8),2,0)</f>
        <v>0</v>
      </c>
      <c r="F2748" s="127">
        <f t="shared" ca="1" si="147"/>
        <v>0</v>
      </c>
      <c r="G2748" s="128" t="e">
        <f>IF(A2748&lt;&gt;"",IF(AND(#REF!="Padrão",$H$4=#REF!),BDI!$B$17,IF(AND(#REF!="Padrão",$H$4=#REF!),BDI!#REF!,IF(AND(#REF!="Diferenciado",$H$4=#REF!),BDI!$E$17,IF(AND(#REF!="Diferenciado",$H$4=#REF!),BDI!#REF!,IF(#REF!="ZERO",0))))),"")</f>
        <v>#REF!</v>
      </c>
      <c r="H2748" s="129" t="e">
        <f t="shared" ca="1" si="148"/>
        <v>#REF!</v>
      </c>
      <c r="I2748" s="127" t="e">
        <f t="shared" ca="1" si="149"/>
        <v>#REF!</v>
      </c>
    </row>
    <row r="2749" spans="1:9" hidden="1" x14ac:dyDescent="0.35">
      <c r="A2749" s="160" t="s">
        <v>5758</v>
      </c>
      <c r="B2749" s="108" t="s">
        <v>7784</v>
      </c>
      <c r="C2749" s="109" t="s">
        <v>16</v>
      </c>
      <c r="D2749" s="109">
        <v>0</v>
      </c>
      <c r="E2749" s="126" t="s">
        <v>402</v>
      </c>
      <c r="F2749" s="127" t="str">
        <f t="shared" si="147"/>
        <v/>
      </c>
      <c r="G2749" s="128" t="e">
        <f>IF(A2749&lt;&gt;"",IF(AND(#REF!="Padrão",$H$4=#REF!),BDI!$B$17,IF(AND(#REF!="Padrão",$H$4=#REF!),BDI!#REF!,IF(AND(#REF!="Diferenciado",$H$4=#REF!),BDI!$E$17,IF(AND(#REF!="Diferenciado",$H$4=#REF!),BDI!#REF!,IF(#REF!="ZERO",0))))),"")</f>
        <v>#REF!</v>
      </c>
      <c r="H2749" s="129" t="str">
        <f t="shared" si="148"/>
        <v/>
      </c>
      <c r="I2749" s="127" t="str">
        <f t="shared" si="149"/>
        <v/>
      </c>
    </row>
    <row r="2750" spans="1:9" hidden="1" x14ac:dyDescent="0.35">
      <c r="A2750" s="160" t="s">
        <v>5759</v>
      </c>
      <c r="B2750" s="108" t="s">
        <v>5797</v>
      </c>
      <c r="C2750" s="109" t="s">
        <v>16</v>
      </c>
      <c r="D2750" s="109">
        <v>0</v>
      </c>
      <c r="E2750" s="126">
        <f ca="1">OFFSET(INDEX(Composições!A:J,MATCH(Orçamentária!A2750,Composições!A:A,0),8),2,0)</f>
        <v>0</v>
      </c>
      <c r="F2750" s="127">
        <f t="shared" ca="1" si="147"/>
        <v>0</v>
      </c>
      <c r="G2750" s="128" t="e">
        <f>IF(A2750&lt;&gt;"",IF(AND(#REF!="Padrão",$H$4=#REF!),BDI!$B$17,IF(AND(#REF!="Padrão",$H$4=#REF!),BDI!#REF!,IF(AND(#REF!="Diferenciado",$H$4=#REF!),BDI!$E$17,IF(AND(#REF!="Diferenciado",$H$4=#REF!),BDI!#REF!,IF(#REF!="ZERO",0))))),"")</f>
        <v>#REF!</v>
      </c>
      <c r="H2750" s="129" t="e">
        <f t="shared" ca="1" si="148"/>
        <v>#REF!</v>
      </c>
      <c r="I2750" s="127" t="e">
        <f t="shared" ca="1" si="149"/>
        <v>#REF!</v>
      </c>
    </row>
    <row r="2751" spans="1:9" hidden="1" x14ac:dyDescent="0.35">
      <c r="A2751" s="160" t="s">
        <v>5760</v>
      </c>
      <c r="B2751" s="108" t="s">
        <v>5798</v>
      </c>
      <c r="C2751" s="109" t="s">
        <v>16</v>
      </c>
      <c r="D2751" s="109">
        <v>0</v>
      </c>
      <c r="E2751" s="126" t="s">
        <v>402</v>
      </c>
      <c r="F2751" s="127" t="str">
        <f t="shared" si="147"/>
        <v/>
      </c>
      <c r="G2751" s="128" t="e">
        <f>IF(A2751&lt;&gt;"",IF(AND(#REF!="Padrão",$H$4=#REF!),BDI!$B$17,IF(AND(#REF!="Padrão",$H$4=#REF!),BDI!#REF!,IF(AND(#REF!="Diferenciado",$H$4=#REF!),BDI!$E$17,IF(AND(#REF!="Diferenciado",$H$4=#REF!),BDI!#REF!,IF(#REF!="ZERO",0))))),"")</f>
        <v>#REF!</v>
      </c>
      <c r="H2751" s="129" t="str">
        <f t="shared" si="148"/>
        <v/>
      </c>
      <c r="I2751" s="127" t="str">
        <f t="shared" si="149"/>
        <v/>
      </c>
    </row>
    <row r="2752" spans="1:9" hidden="1" x14ac:dyDescent="0.35">
      <c r="A2752" s="160" t="s">
        <v>5761</v>
      </c>
      <c r="B2752" s="108" t="s">
        <v>5799</v>
      </c>
      <c r="C2752" s="109" t="s">
        <v>16</v>
      </c>
      <c r="D2752" s="109">
        <v>0</v>
      </c>
      <c r="E2752" s="126">
        <f ca="1">OFFSET(INDEX(Composições!A:J,MATCH(Orçamentária!A2752,Composições!A:A,0),8),2,0)</f>
        <v>0</v>
      </c>
      <c r="F2752" s="127">
        <f t="shared" ca="1" si="147"/>
        <v>0</v>
      </c>
      <c r="G2752" s="128" t="e">
        <f>IF(A2752&lt;&gt;"",IF(AND(#REF!="Padrão",$H$4=#REF!),BDI!$B$17,IF(AND(#REF!="Padrão",$H$4=#REF!),BDI!#REF!,IF(AND(#REF!="Diferenciado",$H$4=#REF!),BDI!$E$17,IF(AND(#REF!="Diferenciado",$H$4=#REF!),BDI!#REF!,IF(#REF!="ZERO",0))))),"")</f>
        <v>#REF!</v>
      </c>
      <c r="H2752" s="129" t="e">
        <f t="shared" ca="1" si="148"/>
        <v>#REF!</v>
      </c>
      <c r="I2752" s="127" t="e">
        <f t="shared" ca="1" si="149"/>
        <v>#REF!</v>
      </c>
    </row>
    <row r="2753" spans="1:9" hidden="1" x14ac:dyDescent="0.35">
      <c r="A2753" s="160" t="s">
        <v>5762</v>
      </c>
      <c r="B2753" s="108" t="s">
        <v>5800</v>
      </c>
      <c r="C2753" s="109" t="s">
        <v>16</v>
      </c>
      <c r="D2753" s="109">
        <v>0</v>
      </c>
      <c r="E2753" s="126">
        <f ca="1">OFFSET(INDEX(Composições!A:J,MATCH(Orçamentária!A2753,Composições!A:A,0),8),2,0)</f>
        <v>0</v>
      </c>
      <c r="F2753" s="127">
        <f t="shared" ca="1" si="147"/>
        <v>0</v>
      </c>
      <c r="G2753" s="128" t="e">
        <f>IF(A2753&lt;&gt;"",IF(AND(#REF!="Padrão",$H$4=#REF!),BDI!$B$17,IF(AND(#REF!="Padrão",$H$4=#REF!),BDI!#REF!,IF(AND(#REF!="Diferenciado",$H$4=#REF!),BDI!$E$17,IF(AND(#REF!="Diferenciado",$H$4=#REF!),BDI!#REF!,IF(#REF!="ZERO",0))))),"")</f>
        <v>#REF!</v>
      </c>
      <c r="H2753" s="129" t="e">
        <f t="shared" ca="1" si="148"/>
        <v>#REF!</v>
      </c>
      <c r="I2753" s="127" t="e">
        <f t="shared" ca="1" si="149"/>
        <v>#REF!</v>
      </c>
    </row>
    <row r="2754" spans="1:9" hidden="1" x14ac:dyDescent="0.35">
      <c r="A2754" s="160" t="s">
        <v>5763</v>
      </c>
      <c r="B2754" s="108" t="s">
        <v>5801</v>
      </c>
      <c r="C2754" s="109" t="s">
        <v>16</v>
      </c>
      <c r="D2754" s="109">
        <v>0</v>
      </c>
      <c r="E2754" s="126" t="s">
        <v>402</v>
      </c>
      <c r="F2754" s="127" t="str">
        <f t="shared" si="147"/>
        <v/>
      </c>
      <c r="G2754" s="128" t="e">
        <f>IF(A2754&lt;&gt;"",IF(AND(#REF!="Padrão",$H$4=#REF!),BDI!$B$17,IF(AND(#REF!="Padrão",$H$4=#REF!),BDI!#REF!,IF(AND(#REF!="Diferenciado",$H$4=#REF!),BDI!$E$17,IF(AND(#REF!="Diferenciado",$H$4=#REF!),BDI!#REF!,IF(#REF!="ZERO",0))))),"")</f>
        <v>#REF!</v>
      </c>
      <c r="H2754" s="129" t="str">
        <f t="shared" si="148"/>
        <v/>
      </c>
      <c r="I2754" s="127" t="str">
        <f t="shared" si="149"/>
        <v/>
      </c>
    </row>
    <row r="2755" spans="1:9" hidden="1" x14ac:dyDescent="0.35">
      <c r="A2755" s="160" t="s">
        <v>5764</v>
      </c>
      <c r="B2755" s="108" t="s">
        <v>5802</v>
      </c>
      <c r="C2755" s="109" t="s">
        <v>16</v>
      </c>
      <c r="D2755" s="109">
        <v>0</v>
      </c>
      <c r="E2755" s="126" t="s">
        <v>402</v>
      </c>
      <c r="F2755" s="127" t="str">
        <f t="shared" si="147"/>
        <v/>
      </c>
      <c r="G2755" s="128" t="e">
        <f>IF(A2755&lt;&gt;"",IF(AND(#REF!="Padrão",$H$4=#REF!),BDI!$B$17,IF(AND(#REF!="Padrão",$H$4=#REF!),BDI!#REF!,IF(AND(#REF!="Diferenciado",$H$4=#REF!),BDI!$E$17,IF(AND(#REF!="Diferenciado",$H$4=#REF!),BDI!#REF!,IF(#REF!="ZERO",0))))),"")</f>
        <v>#REF!</v>
      </c>
      <c r="H2755" s="129" t="str">
        <f t="shared" si="148"/>
        <v/>
      </c>
      <c r="I2755" s="127" t="str">
        <f t="shared" si="149"/>
        <v/>
      </c>
    </row>
    <row r="2756" spans="1:9" hidden="1" x14ac:dyDescent="0.35">
      <c r="A2756" s="160" t="s">
        <v>5803</v>
      </c>
      <c r="B2756" s="108" t="s">
        <v>5804</v>
      </c>
      <c r="C2756" s="109" t="s">
        <v>16</v>
      </c>
      <c r="D2756" s="109">
        <v>0</v>
      </c>
      <c r="E2756" s="126" t="s">
        <v>402</v>
      </c>
      <c r="F2756" s="127" t="str">
        <f t="shared" si="147"/>
        <v/>
      </c>
      <c r="G2756" s="128" t="e">
        <f>IF(A2756&lt;&gt;"",IF(AND(#REF!="Padrão",$H$4=#REF!),BDI!$B$17,IF(AND(#REF!="Padrão",$H$4=#REF!),BDI!#REF!,IF(AND(#REF!="Diferenciado",$H$4=#REF!),BDI!$E$17,IF(AND(#REF!="Diferenciado",$H$4=#REF!),BDI!#REF!,IF(#REF!="ZERO",0))))),"")</f>
        <v>#REF!</v>
      </c>
      <c r="H2756" s="129" t="str">
        <f t="shared" si="148"/>
        <v/>
      </c>
      <c r="I2756" s="127" t="str">
        <f t="shared" si="149"/>
        <v/>
      </c>
    </row>
    <row r="2757" spans="1:9" hidden="1" x14ac:dyDescent="0.35">
      <c r="A2757" s="160" t="s">
        <v>5805</v>
      </c>
      <c r="B2757" s="108" t="s">
        <v>5806</v>
      </c>
      <c r="C2757" s="109" t="s">
        <v>16</v>
      </c>
      <c r="D2757" s="109">
        <v>0</v>
      </c>
      <c r="E2757" s="126">
        <f ca="1">OFFSET(INDEX(Composições!A:J,MATCH(Orçamentária!A2757,Composições!A:A,0),8),2,0)</f>
        <v>0</v>
      </c>
      <c r="F2757" s="127">
        <f t="shared" ca="1" si="147"/>
        <v>0</v>
      </c>
      <c r="G2757" s="128" t="e">
        <f>IF(A2757&lt;&gt;"",IF(AND(#REF!="Padrão",$H$4=#REF!),BDI!$B$17,IF(AND(#REF!="Padrão",$H$4=#REF!),BDI!#REF!,IF(AND(#REF!="Diferenciado",$H$4=#REF!),BDI!$E$17,IF(AND(#REF!="Diferenciado",$H$4=#REF!),BDI!#REF!,IF(#REF!="ZERO",0))))),"")</f>
        <v>#REF!</v>
      </c>
      <c r="H2757" s="129" t="e">
        <f t="shared" ca="1" si="148"/>
        <v>#REF!</v>
      </c>
      <c r="I2757" s="127" t="e">
        <f t="shared" ca="1" si="149"/>
        <v>#REF!</v>
      </c>
    </row>
    <row r="2758" spans="1:9" hidden="1" x14ac:dyDescent="0.35">
      <c r="A2758" s="160" t="s">
        <v>5807</v>
      </c>
      <c r="B2758" s="108" t="s">
        <v>5808</v>
      </c>
      <c r="C2758" s="109" t="s">
        <v>16</v>
      </c>
      <c r="D2758" s="109">
        <v>0</v>
      </c>
      <c r="E2758" s="126" t="s">
        <v>402</v>
      </c>
      <c r="F2758" s="127" t="str">
        <f t="shared" si="147"/>
        <v/>
      </c>
      <c r="G2758" s="128" t="e">
        <f>IF(A2758&lt;&gt;"",IF(AND(#REF!="Padrão",$H$4=#REF!),BDI!$B$17,IF(AND(#REF!="Padrão",$H$4=#REF!),BDI!#REF!,IF(AND(#REF!="Diferenciado",$H$4=#REF!),BDI!$E$17,IF(AND(#REF!="Diferenciado",$H$4=#REF!),BDI!#REF!,IF(#REF!="ZERO",0))))),"")</f>
        <v>#REF!</v>
      </c>
      <c r="H2758" s="129" t="str">
        <f t="shared" si="148"/>
        <v/>
      </c>
      <c r="I2758" s="127" t="str">
        <f t="shared" si="149"/>
        <v/>
      </c>
    </row>
    <row r="2759" spans="1:9" hidden="1" x14ac:dyDescent="0.35">
      <c r="A2759" s="160" t="s">
        <v>5809</v>
      </c>
      <c r="B2759" s="108" t="s">
        <v>2955</v>
      </c>
      <c r="C2759" s="109" t="s">
        <v>16</v>
      </c>
      <c r="D2759" s="109">
        <v>0</v>
      </c>
      <c r="E2759" s="126" t="s">
        <v>402</v>
      </c>
      <c r="F2759" s="127" t="str">
        <f t="shared" si="147"/>
        <v/>
      </c>
      <c r="G2759" s="128" t="e">
        <f>IF(A2759&lt;&gt;"",IF(AND(#REF!="Padrão",$H$4=#REF!),BDI!$B$17,IF(AND(#REF!="Padrão",$H$4=#REF!),BDI!#REF!,IF(AND(#REF!="Diferenciado",$H$4=#REF!),BDI!$E$17,IF(AND(#REF!="Diferenciado",$H$4=#REF!),BDI!#REF!,IF(#REF!="ZERO",0))))),"")</f>
        <v>#REF!</v>
      </c>
      <c r="H2759" s="129" t="str">
        <f t="shared" si="148"/>
        <v/>
      </c>
      <c r="I2759" s="127" t="str">
        <f t="shared" si="149"/>
        <v/>
      </c>
    </row>
    <row r="2760" spans="1:9" hidden="1" x14ac:dyDescent="0.35">
      <c r="A2760" s="160" t="s">
        <v>5810</v>
      </c>
      <c r="B2760" s="108" t="s">
        <v>5811</v>
      </c>
      <c r="C2760" s="109" t="s">
        <v>16</v>
      </c>
      <c r="D2760" s="109">
        <v>0</v>
      </c>
      <c r="E2760" s="126" t="s">
        <v>402</v>
      </c>
      <c r="F2760" s="127" t="str">
        <f t="shared" si="147"/>
        <v/>
      </c>
      <c r="G2760" s="128" t="e">
        <f>IF(A2760&lt;&gt;"",IF(AND(#REF!="Padrão",$H$4=#REF!),BDI!$B$17,IF(AND(#REF!="Padrão",$H$4=#REF!),BDI!#REF!,IF(AND(#REF!="Diferenciado",$H$4=#REF!),BDI!$E$17,IF(AND(#REF!="Diferenciado",$H$4=#REF!),BDI!#REF!,IF(#REF!="ZERO",0))))),"")</f>
        <v>#REF!</v>
      </c>
      <c r="H2760" s="129" t="str">
        <f t="shared" si="148"/>
        <v/>
      </c>
      <c r="I2760" s="127" t="str">
        <f t="shared" si="149"/>
        <v/>
      </c>
    </row>
    <row r="2761" spans="1:9" hidden="1" x14ac:dyDescent="0.35">
      <c r="A2761" s="160" t="s">
        <v>5812</v>
      </c>
      <c r="B2761" s="108" t="s">
        <v>5813</v>
      </c>
      <c r="C2761" s="109" t="s">
        <v>16</v>
      </c>
      <c r="D2761" s="109">
        <v>0</v>
      </c>
      <c r="E2761" s="126" t="s">
        <v>402</v>
      </c>
      <c r="F2761" s="127" t="str">
        <f t="shared" si="147"/>
        <v/>
      </c>
      <c r="G2761" s="128" t="e">
        <f>IF(A2761&lt;&gt;"",IF(AND(#REF!="Padrão",$H$4=#REF!),BDI!$B$17,IF(AND(#REF!="Padrão",$H$4=#REF!),BDI!#REF!,IF(AND(#REF!="Diferenciado",$H$4=#REF!),BDI!$E$17,IF(AND(#REF!="Diferenciado",$H$4=#REF!),BDI!#REF!,IF(#REF!="ZERO",0))))),"")</f>
        <v>#REF!</v>
      </c>
      <c r="H2761" s="129" t="str">
        <f t="shared" si="148"/>
        <v/>
      </c>
      <c r="I2761" s="127" t="str">
        <f t="shared" si="149"/>
        <v/>
      </c>
    </row>
    <row r="2762" spans="1:9" hidden="1" x14ac:dyDescent="0.35">
      <c r="A2762" s="160" t="s">
        <v>5814</v>
      </c>
      <c r="B2762" s="108" t="s">
        <v>5815</v>
      </c>
      <c r="C2762" s="109" t="s">
        <v>16</v>
      </c>
      <c r="D2762" s="109">
        <v>0</v>
      </c>
      <c r="E2762" s="126" t="s">
        <v>402</v>
      </c>
      <c r="F2762" s="127" t="str">
        <f t="shared" si="147"/>
        <v/>
      </c>
      <c r="G2762" s="128" t="e">
        <f>IF(A2762&lt;&gt;"",IF(AND(#REF!="Padrão",$H$4=#REF!),BDI!$B$17,IF(AND(#REF!="Padrão",$H$4=#REF!),BDI!#REF!,IF(AND(#REF!="Diferenciado",$H$4=#REF!),BDI!$E$17,IF(AND(#REF!="Diferenciado",$H$4=#REF!),BDI!#REF!,IF(#REF!="ZERO",0))))),"")</f>
        <v>#REF!</v>
      </c>
      <c r="H2762" s="129" t="str">
        <f t="shared" si="148"/>
        <v/>
      </c>
      <c r="I2762" s="127" t="str">
        <f t="shared" si="149"/>
        <v/>
      </c>
    </row>
    <row r="2763" spans="1:9" hidden="1" x14ac:dyDescent="0.35">
      <c r="A2763" s="160" t="s">
        <v>5816</v>
      </c>
      <c r="B2763" s="108" t="s">
        <v>5817</v>
      </c>
      <c r="C2763" s="109" t="s">
        <v>16</v>
      </c>
      <c r="D2763" s="109">
        <v>0</v>
      </c>
      <c r="E2763" s="126" t="s">
        <v>402</v>
      </c>
      <c r="F2763" s="127" t="str">
        <f t="shared" si="147"/>
        <v/>
      </c>
      <c r="G2763" s="128" t="e">
        <f>IF(A2763&lt;&gt;"",IF(AND(#REF!="Padrão",$H$4=#REF!),BDI!$B$17,IF(AND(#REF!="Padrão",$H$4=#REF!),BDI!#REF!,IF(AND(#REF!="Diferenciado",$H$4=#REF!),BDI!$E$17,IF(AND(#REF!="Diferenciado",$H$4=#REF!),BDI!#REF!,IF(#REF!="ZERO",0))))),"")</f>
        <v>#REF!</v>
      </c>
      <c r="H2763" s="129" t="str">
        <f t="shared" si="148"/>
        <v/>
      </c>
      <c r="I2763" s="127" t="str">
        <f t="shared" si="149"/>
        <v/>
      </c>
    </row>
    <row r="2764" spans="1:9" hidden="1" x14ac:dyDescent="0.35">
      <c r="A2764" s="160" t="s">
        <v>5818</v>
      </c>
      <c r="B2764" s="108" t="s">
        <v>1413</v>
      </c>
      <c r="C2764" s="109" t="s">
        <v>16</v>
      </c>
      <c r="D2764" s="109">
        <v>0</v>
      </c>
      <c r="E2764" s="126" t="s">
        <v>402</v>
      </c>
      <c r="F2764" s="127" t="str">
        <f t="shared" si="147"/>
        <v/>
      </c>
      <c r="G2764" s="128" t="e">
        <f>IF(A2764&lt;&gt;"",IF(AND(#REF!="Padrão",$H$4=#REF!),BDI!$B$17,IF(AND(#REF!="Padrão",$H$4=#REF!),BDI!#REF!,IF(AND(#REF!="Diferenciado",$H$4=#REF!),BDI!$E$17,IF(AND(#REF!="Diferenciado",$H$4=#REF!),BDI!#REF!,IF(#REF!="ZERO",0))))),"")</f>
        <v>#REF!</v>
      </c>
      <c r="H2764" s="129" t="str">
        <f t="shared" si="148"/>
        <v/>
      </c>
      <c r="I2764" s="127" t="str">
        <f t="shared" si="149"/>
        <v/>
      </c>
    </row>
    <row r="2765" spans="1:9" hidden="1" x14ac:dyDescent="0.35">
      <c r="A2765" s="160" t="s">
        <v>5819</v>
      </c>
      <c r="B2765" s="108" t="s">
        <v>5351</v>
      </c>
      <c r="C2765" s="109" t="s">
        <v>16</v>
      </c>
      <c r="D2765" s="109">
        <v>0</v>
      </c>
      <c r="E2765" s="126">
        <f ca="1">OFFSET(INDEX(Composições!A:J,MATCH(Orçamentária!A2765,Composições!A:A,0),8),2,0)</f>
        <v>0</v>
      </c>
      <c r="F2765" s="127">
        <f t="shared" ca="1" si="147"/>
        <v>0</v>
      </c>
      <c r="G2765" s="128" t="e">
        <f>IF(A2765&lt;&gt;"",IF(AND(#REF!="Padrão",$H$4=#REF!),BDI!$B$17,IF(AND(#REF!="Padrão",$H$4=#REF!),BDI!#REF!,IF(AND(#REF!="Diferenciado",$H$4=#REF!),BDI!$E$17,IF(AND(#REF!="Diferenciado",$H$4=#REF!),BDI!#REF!,IF(#REF!="ZERO",0))))),"")</f>
        <v>#REF!</v>
      </c>
      <c r="H2765" s="129" t="e">
        <f t="shared" ca="1" si="148"/>
        <v>#REF!</v>
      </c>
      <c r="I2765" s="127" t="e">
        <f t="shared" ca="1" si="149"/>
        <v>#REF!</v>
      </c>
    </row>
    <row r="2766" spans="1:9" hidden="1" x14ac:dyDescent="0.35">
      <c r="A2766" s="160" t="s">
        <v>5820</v>
      </c>
      <c r="B2766" s="108" t="s">
        <v>1414</v>
      </c>
      <c r="C2766" s="109" t="s">
        <v>16</v>
      </c>
      <c r="D2766" s="109">
        <v>0</v>
      </c>
      <c r="E2766" s="126" t="s">
        <v>402</v>
      </c>
      <c r="F2766" s="127" t="str">
        <f t="shared" si="147"/>
        <v/>
      </c>
      <c r="G2766" s="128" t="e">
        <f>IF(A2766&lt;&gt;"",IF(AND(#REF!="Padrão",$H$4=#REF!),BDI!$B$17,IF(AND(#REF!="Padrão",$H$4=#REF!),BDI!#REF!,IF(AND(#REF!="Diferenciado",$H$4=#REF!),BDI!$E$17,IF(AND(#REF!="Diferenciado",$H$4=#REF!),BDI!#REF!,IF(#REF!="ZERO",0))))),"")</f>
        <v>#REF!</v>
      </c>
      <c r="H2766" s="129" t="str">
        <f t="shared" si="148"/>
        <v/>
      </c>
      <c r="I2766" s="127" t="str">
        <f t="shared" si="149"/>
        <v/>
      </c>
    </row>
    <row r="2767" spans="1:9" hidden="1" x14ac:dyDescent="0.35">
      <c r="A2767" s="160" t="s">
        <v>5821</v>
      </c>
      <c r="B2767" s="108" t="s">
        <v>5355</v>
      </c>
      <c r="C2767" s="109" t="s">
        <v>16</v>
      </c>
      <c r="D2767" s="109">
        <v>0</v>
      </c>
      <c r="E2767" s="126" t="s">
        <v>402</v>
      </c>
      <c r="F2767" s="127" t="str">
        <f t="shared" si="147"/>
        <v/>
      </c>
      <c r="G2767" s="128" t="e">
        <f>IF(A2767&lt;&gt;"",IF(AND(#REF!="Padrão",$H$4=#REF!),BDI!$B$17,IF(AND(#REF!="Padrão",$H$4=#REF!),BDI!#REF!,IF(AND(#REF!="Diferenciado",$H$4=#REF!),BDI!$E$17,IF(AND(#REF!="Diferenciado",$H$4=#REF!),BDI!#REF!,IF(#REF!="ZERO",0))))),"")</f>
        <v>#REF!</v>
      </c>
      <c r="H2767" s="129" t="str">
        <f t="shared" si="148"/>
        <v/>
      </c>
      <c r="I2767" s="127" t="str">
        <f t="shared" si="149"/>
        <v/>
      </c>
    </row>
    <row r="2768" spans="1:9" hidden="1" x14ac:dyDescent="0.35">
      <c r="A2768" s="160" t="s">
        <v>5822</v>
      </c>
      <c r="B2768" s="108" t="s">
        <v>5356</v>
      </c>
      <c r="C2768" s="109" t="s">
        <v>16</v>
      </c>
      <c r="D2768" s="109">
        <v>0</v>
      </c>
      <c r="E2768" s="126" t="s">
        <v>402</v>
      </c>
      <c r="F2768" s="127" t="str">
        <f t="shared" si="147"/>
        <v/>
      </c>
      <c r="G2768" s="128" t="e">
        <f>IF(A2768&lt;&gt;"",IF(AND(#REF!="Padrão",$H$4=#REF!),BDI!$B$17,IF(AND(#REF!="Padrão",$H$4=#REF!),BDI!#REF!,IF(AND(#REF!="Diferenciado",$H$4=#REF!),BDI!$E$17,IF(AND(#REF!="Diferenciado",$H$4=#REF!),BDI!#REF!,IF(#REF!="ZERO",0))))),"")</f>
        <v>#REF!</v>
      </c>
      <c r="H2768" s="129" t="str">
        <f t="shared" si="148"/>
        <v/>
      </c>
      <c r="I2768" s="127" t="str">
        <f t="shared" si="149"/>
        <v/>
      </c>
    </row>
    <row r="2769" spans="1:9" hidden="1" x14ac:dyDescent="0.35">
      <c r="A2769" s="160" t="s">
        <v>5823</v>
      </c>
      <c r="B2769" s="108" t="s">
        <v>7783</v>
      </c>
      <c r="C2769" s="109" t="s">
        <v>16</v>
      </c>
      <c r="D2769" s="109">
        <v>0</v>
      </c>
      <c r="E2769" s="126" t="s">
        <v>402</v>
      </c>
      <c r="F2769" s="127" t="str">
        <f t="shared" si="147"/>
        <v/>
      </c>
      <c r="G2769" s="128" t="e">
        <f>IF(A2769&lt;&gt;"",IF(AND(#REF!="Padrão",$H$4=#REF!),BDI!$B$17,IF(AND(#REF!="Padrão",$H$4=#REF!),BDI!#REF!,IF(AND(#REF!="Diferenciado",$H$4=#REF!),BDI!$E$17,IF(AND(#REF!="Diferenciado",$H$4=#REF!),BDI!#REF!,IF(#REF!="ZERO",0))))),"")</f>
        <v>#REF!</v>
      </c>
      <c r="H2769" s="129" t="str">
        <f t="shared" si="148"/>
        <v/>
      </c>
      <c r="I2769" s="127" t="str">
        <f t="shared" si="149"/>
        <v/>
      </c>
    </row>
    <row r="2770" spans="1:9" hidden="1" x14ac:dyDescent="0.35">
      <c r="A2770" s="160" t="s">
        <v>5824</v>
      </c>
      <c r="B2770" s="108" t="s">
        <v>5825</v>
      </c>
      <c r="C2770" s="109" t="s">
        <v>16</v>
      </c>
      <c r="D2770" s="109">
        <v>0</v>
      </c>
      <c r="E2770" s="126" t="s">
        <v>402</v>
      </c>
      <c r="F2770" s="127" t="str">
        <f t="shared" si="147"/>
        <v/>
      </c>
      <c r="G2770" s="128" t="e">
        <f>IF(A2770&lt;&gt;"",IF(AND(#REF!="Padrão",$H$4=#REF!),BDI!$B$17,IF(AND(#REF!="Padrão",$H$4=#REF!),BDI!#REF!,IF(AND(#REF!="Diferenciado",$H$4=#REF!),BDI!$E$17,IF(AND(#REF!="Diferenciado",$H$4=#REF!),BDI!#REF!,IF(#REF!="ZERO",0))))),"")</f>
        <v>#REF!</v>
      </c>
      <c r="H2770" s="129" t="str">
        <f t="shared" si="148"/>
        <v/>
      </c>
      <c r="I2770" s="127" t="str">
        <f t="shared" si="149"/>
        <v/>
      </c>
    </row>
    <row r="2771" spans="1:9" hidden="1" x14ac:dyDescent="0.35">
      <c r="A2771" s="160" t="s">
        <v>5826</v>
      </c>
      <c r="B2771" s="108" t="s">
        <v>5827</v>
      </c>
      <c r="C2771" s="109" t="s">
        <v>16</v>
      </c>
      <c r="D2771" s="109">
        <v>0</v>
      </c>
      <c r="E2771" s="126" t="s">
        <v>402</v>
      </c>
      <c r="F2771" s="127" t="str">
        <f t="shared" si="147"/>
        <v/>
      </c>
      <c r="G2771" s="128" t="e">
        <f>IF(A2771&lt;&gt;"",IF(AND(#REF!="Padrão",$H$4=#REF!),BDI!$B$17,IF(AND(#REF!="Padrão",$H$4=#REF!),BDI!#REF!,IF(AND(#REF!="Diferenciado",$H$4=#REF!),BDI!$E$17,IF(AND(#REF!="Diferenciado",$H$4=#REF!),BDI!#REF!,IF(#REF!="ZERO",0))))),"")</f>
        <v>#REF!</v>
      </c>
      <c r="H2771" s="129" t="str">
        <f t="shared" si="148"/>
        <v/>
      </c>
      <c r="I2771" s="127" t="str">
        <f t="shared" si="149"/>
        <v/>
      </c>
    </row>
    <row r="2772" spans="1:9" hidden="1" x14ac:dyDescent="0.35">
      <c r="A2772" s="160" t="s">
        <v>5828</v>
      </c>
      <c r="B2772" s="108" t="s">
        <v>5829</v>
      </c>
      <c r="C2772" s="109" t="s">
        <v>16</v>
      </c>
      <c r="D2772" s="109">
        <v>0</v>
      </c>
      <c r="E2772" s="126" t="s">
        <v>402</v>
      </c>
      <c r="F2772" s="127" t="str">
        <f t="shared" si="147"/>
        <v/>
      </c>
      <c r="G2772" s="128" t="e">
        <f>IF(A2772&lt;&gt;"",IF(AND(#REF!="Padrão",$H$4=#REF!),BDI!$B$17,IF(AND(#REF!="Padrão",$H$4=#REF!),BDI!#REF!,IF(AND(#REF!="Diferenciado",$H$4=#REF!),BDI!$E$17,IF(AND(#REF!="Diferenciado",$H$4=#REF!),BDI!#REF!,IF(#REF!="ZERO",0))))),"")</f>
        <v>#REF!</v>
      </c>
      <c r="H2772" s="129" t="str">
        <f t="shared" si="148"/>
        <v/>
      </c>
      <c r="I2772" s="127" t="str">
        <f t="shared" si="149"/>
        <v/>
      </c>
    </row>
    <row r="2773" spans="1:9" hidden="1" x14ac:dyDescent="0.35">
      <c r="A2773" s="160" t="s">
        <v>5830</v>
      </c>
      <c r="B2773" s="108" t="s">
        <v>5831</v>
      </c>
      <c r="C2773" s="109" t="s">
        <v>16</v>
      </c>
      <c r="D2773" s="109">
        <v>0</v>
      </c>
      <c r="E2773" s="126" t="s">
        <v>402</v>
      </c>
      <c r="F2773" s="127" t="str">
        <f t="shared" si="147"/>
        <v/>
      </c>
      <c r="G2773" s="128" t="e">
        <f>IF(A2773&lt;&gt;"",IF(AND(#REF!="Padrão",$H$4=#REF!),BDI!$B$17,IF(AND(#REF!="Padrão",$H$4=#REF!),BDI!#REF!,IF(AND(#REF!="Diferenciado",$H$4=#REF!),BDI!$E$17,IF(AND(#REF!="Diferenciado",$H$4=#REF!),BDI!#REF!,IF(#REF!="ZERO",0))))),"")</f>
        <v>#REF!</v>
      </c>
      <c r="H2773" s="129" t="str">
        <f t="shared" si="148"/>
        <v/>
      </c>
      <c r="I2773" s="127" t="str">
        <f t="shared" si="149"/>
        <v/>
      </c>
    </row>
    <row r="2774" spans="1:9" hidden="1" x14ac:dyDescent="0.35">
      <c r="A2774" s="160" t="s">
        <v>5832</v>
      </c>
      <c r="B2774" s="108" t="s">
        <v>5833</v>
      </c>
      <c r="C2774" s="109" t="s">
        <v>16</v>
      </c>
      <c r="D2774" s="109">
        <v>0</v>
      </c>
      <c r="E2774" s="126" t="s">
        <v>402</v>
      </c>
      <c r="F2774" s="127" t="str">
        <f t="shared" si="147"/>
        <v/>
      </c>
      <c r="G2774" s="128" t="e">
        <f>IF(A2774&lt;&gt;"",IF(AND(#REF!="Padrão",$H$4=#REF!),BDI!$B$17,IF(AND(#REF!="Padrão",$H$4=#REF!),BDI!#REF!,IF(AND(#REF!="Diferenciado",$H$4=#REF!),BDI!$E$17,IF(AND(#REF!="Diferenciado",$H$4=#REF!),BDI!#REF!,IF(#REF!="ZERO",0))))),"")</f>
        <v>#REF!</v>
      </c>
      <c r="H2774" s="129" t="str">
        <f t="shared" si="148"/>
        <v/>
      </c>
      <c r="I2774" s="127" t="str">
        <f t="shared" si="149"/>
        <v/>
      </c>
    </row>
    <row r="2775" spans="1:9" hidden="1" x14ac:dyDescent="0.35">
      <c r="A2775" s="160" t="s">
        <v>5834</v>
      </c>
      <c r="B2775" s="108" t="s">
        <v>7782</v>
      </c>
      <c r="C2775" s="109" t="s">
        <v>16</v>
      </c>
      <c r="D2775" s="109">
        <v>0</v>
      </c>
      <c r="E2775" s="126" t="s">
        <v>402</v>
      </c>
      <c r="F2775" s="127" t="str">
        <f t="shared" ref="F2775:F2838" si="150">IF(ISNUMBER(E2775),D2775*E2775,"")</f>
        <v/>
      </c>
      <c r="G2775" s="128" t="e">
        <f>IF(A2775&lt;&gt;"",IF(AND(#REF!="Padrão",$H$4=#REF!),BDI!$B$17,IF(AND(#REF!="Padrão",$H$4=#REF!),BDI!#REF!,IF(AND(#REF!="Diferenciado",$H$4=#REF!),BDI!$E$17,IF(AND(#REF!="Diferenciado",$H$4=#REF!),BDI!#REF!,IF(#REF!="ZERO",0))))),"")</f>
        <v>#REF!</v>
      </c>
      <c r="H2775" s="129" t="str">
        <f t="shared" ref="H2775:H2838" si="151">IF(ISNUMBER(E2775),ROUND(E2775*(1+G2775),2),"")</f>
        <v/>
      </c>
      <c r="I2775" s="127" t="str">
        <f t="shared" ref="I2775:I2838" si="152">IF(ISNUMBER(E2775),ROUND(H2775*D2775,2),"")</f>
        <v/>
      </c>
    </row>
    <row r="2776" spans="1:9" hidden="1" x14ac:dyDescent="0.35">
      <c r="A2776" s="160" t="s">
        <v>5835</v>
      </c>
      <c r="B2776" s="108" t="s">
        <v>7781</v>
      </c>
      <c r="C2776" s="109" t="s">
        <v>16</v>
      </c>
      <c r="D2776" s="109">
        <v>0</v>
      </c>
      <c r="E2776" s="126" t="s">
        <v>402</v>
      </c>
      <c r="F2776" s="127" t="str">
        <f t="shared" si="150"/>
        <v/>
      </c>
      <c r="G2776" s="128" t="e">
        <f>IF(A2776&lt;&gt;"",IF(AND(#REF!="Padrão",$H$4=#REF!),BDI!$B$17,IF(AND(#REF!="Padrão",$H$4=#REF!),BDI!#REF!,IF(AND(#REF!="Diferenciado",$H$4=#REF!),BDI!$E$17,IF(AND(#REF!="Diferenciado",$H$4=#REF!),BDI!#REF!,IF(#REF!="ZERO",0))))),"")</f>
        <v>#REF!</v>
      </c>
      <c r="H2776" s="129" t="str">
        <f t="shared" si="151"/>
        <v/>
      </c>
      <c r="I2776" s="127" t="str">
        <f t="shared" si="152"/>
        <v/>
      </c>
    </row>
    <row r="2777" spans="1:9" hidden="1" x14ac:dyDescent="0.35">
      <c r="A2777" s="160" t="s">
        <v>5836</v>
      </c>
      <c r="B2777" s="108" t="s">
        <v>5837</v>
      </c>
      <c r="C2777" s="109" t="s">
        <v>16</v>
      </c>
      <c r="D2777" s="109">
        <v>0</v>
      </c>
      <c r="E2777" s="126" t="s">
        <v>402</v>
      </c>
      <c r="F2777" s="127" t="str">
        <f t="shared" si="150"/>
        <v/>
      </c>
      <c r="G2777" s="128" t="e">
        <f>IF(A2777&lt;&gt;"",IF(AND(#REF!="Padrão",$H$4=#REF!),BDI!$B$17,IF(AND(#REF!="Padrão",$H$4=#REF!),BDI!#REF!,IF(AND(#REF!="Diferenciado",$H$4=#REF!),BDI!$E$17,IF(AND(#REF!="Diferenciado",$H$4=#REF!),BDI!#REF!,IF(#REF!="ZERO",0))))),"")</f>
        <v>#REF!</v>
      </c>
      <c r="H2777" s="129" t="str">
        <f t="shared" si="151"/>
        <v/>
      </c>
      <c r="I2777" s="127" t="str">
        <f t="shared" si="152"/>
        <v/>
      </c>
    </row>
    <row r="2778" spans="1:9" hidden="1" x14ac:dyDescent="0.35">
      <c r="A2778" s="160" t="s">
        <v>5838</v>
      </c>
      <c r="B2778" s="108" t="s">
        <v>1428</v>
      </c>
      <c r="C2778" s="109" t="s">
        <v>16</v>
      </c>
      <c r="D2778" s="109">
        <v>0</v>
      </c>
      <c r="E2778" s="126" t="s">
        <v>402</v>
      </c>
      <c r="F2778" s="127" t="str">
        <f t="shared" si="150"/>
        <v/>
      </c>
      <c r="G2778" s="128" t="e">
        <f>IF(A2778&lt;&gt;"",IF(AND(#REF!="Padrão",$H$4=#REF!),BDI!$B$17,IF(AND(#REF!="Padrão",$H$4=#REF!),BDI!#REF!,IF(AND(#REF!="Diferenciado",$H$4=#REF!),BDI!$E$17,IF(AND(#REF!="Diferenciado",$H$4=#REF!),BDI!#REF!,IF(#REF!="ZERO",0))))),"")</f>
        <v>#REF!</v>
      </c>
      <c r="H2778" s="129" t="str">
        <f t="shared" si="151"/>
        <v/>
      </c>
      <c r="I2778" s="127" t="str">
        <f t="shared" si="152"/>
        <v/>
      </c>
    </row>
    <row r="2779" spans="1:9" hidden="1" x14ac:dyDescent="0.35">
      <c r="A2779" s="160" t="s">
        <v>5839</v>
      </c>
      <c r="B2779" s="108" t="s">
        <v>5840</v>
      </c>
      <c r="C2779" s="109" t="s">
        <v>16</v>
      </c>
      <c r="D2779" s="109">
        <v>0</v>
      </c>
      <c r="E2779" s="126" t="s">
        <v>402</v>
      </c>
      <c r="F2779" s="127" t="str">
        <f t="shared" si="150"/>
        <v/>
      </c>
      <c r="G2779" s="128" t="e">
        <f>IF(A2779&lt;&gt;"",IF(AND(#REF!="Padrão",$H$4=#REF!),BDI!$B$17,IF(AND(#REF!="Padrão",$H$4=#REF!),BDI!#REF!,IF(AND(#REF!="Diferenciado",$H$4=#REF!),BDI!$E$17,IF(AND(#REF!="Diferenciado",$H$4=#REF!),BDI!#REF!,IF(#REF!="ZERO",0))))),"")</f>
        <v>#REF!</v>
      </c>
      <c r="H2779" s="129" t="str">
        <f t="shared" si="151"/>
        <v/>
      </c>
      <c r="I2779" s="127" t="str">
        <f t="shared" si="152"/>
        <v/>
      </c>
    </row>
    <row r="2780" spans="1:9" hidden="1" x14ac:dyDescent="0.35">
      <c r="A2780" s="160" t="s">
        <v>5841</v>
      </c>
      <c r="B2780" s="108" t="s">
        <v>5842</v>
      </c>
      <c r="C2780" s="109" t="s">
        <v>16</v>
      </c>
      <c r="D2780" s="109">
        <v>0</v>
      </c>
      <c r="E2780" s="126" t="s">
        <v>402</v>
      </c>
      <c r="F2780" s="127" t="str">
        <f t="shared" si="150"/>
        <v/>
      </c>
      <c r="G2780" s="128" t="e">
        <f>IF(A2780&lt;&gt;"",IF(AND(#REF!="Padrão",$H$4=#REF!),BDI!$B$17,IF(AND(#REF!="Padrão",$H$4=#REF!),BDI!#REF!,IF(AND(#REF!="Diferenciado",$H$4=#REF!),BDI!$E$17,IF(AND(#REF!="Diferenciado",$H$4=#REF!),BDI!#REF!,IF(#REF!="ZERO",0))))),"")</f>
        <v>#REF!</v>
      </c>
      <c r="H2780" s="129" t="str">
        <f t="shared" si="151"/>
        <v/>
      </c>
      <c r="I2780" s="127" t="str">
        <f t="shared" si="152"/>
        <v/>
      </c>
    </row>
    <row r="2781" spans="1:9" hidden="1" x14ac:dyDescent="0.35">
      <c r="A2781" s="160" t="s">
        <v>5843</v>
      </c>
      <c r="B2781" s="108" t="s">
        <v>7778</v>
      </c>
      <c r="C2781" s="109" t="s">
        <v>16</v>
      </c>
      <c r="D2781" s="109">
        <v>0</v>
      </c>
      <c r="E2781" s="126" t="s">
        <v>402</v>
      </c>
      <c r="F2781" s="127" t="str">
        <f t="shared" si="150"/>
        <v/>
      </c>
      <c r="G2781" s="128" t="e">
        <f>IF(A2781&lt;&gt;"",IF(AND(#REF!="Padrão",$H$4=#REF!),BDI!$B$17,IF(AND(#REF!="Padrão",$H$4=#REF!),BDI!#REF!,IF(AND(#REF!="Diferenciado",$H$4=#REF!),BDI!$E$17,IF(AND(#REF!="Diferenciado",$H$4=#REF!),BDI!#REF!,IF(#REF!="ZERO",0))))),"")</f>
        <v>#REF!</v>
      </c>
      <c r="H2781" s="129" t="str">
        <f t="shared" si="151"/>
        <v/>
      </c>
      <c r="I2781" s="127" t="str">
        <f t="shared" si="152"/>
        <v/>
      </c>
    </row>
    <row r="2782" spans="1:9" hidden="1" x14ac:dyDescent="0.35">
      <c r="A2782" s="160" t="s">
        <v>5844</v>
      </c>
      <c r="B2782" s="108" t="s">
        <v>7779</v>
      </c>
      <c r="C2782" s="109" t="s">
        <v>16</v>
      </c>
      <c r="D2782" s="109">
        <v>0</v>
      </c>
      <c r="E2782" s="126" t="s">
        <v>402</v>
      </c>
      <c r="F2782" s="127" t="str">
        <f t="shared" si="150"/>
        <v/>
      </c>
      <c r="G2782" s="128" t="e">
        <f>IF(A2782&lt;&gt;"",IF(AND(#REF!="Padrão",$H$4=#REF!),BDI!$B$17,IF(AND(#REF!="Padrão",$H$4=#REF!),BDI!#REF!,IF(AND(#REF!="Diferenciado",$H$4=#REF!),BDI!$E$17,IF(AND(#REF!="Diferenciado",$H$4=#REF!),BDI!#REF!,IF(#REF!="ZERO",0))))),"")</f>
        <v>#REF!</v>
      </c>
      <c r="H2782" s="129" t="str">
        <f t="shared" si="151"/>
        <v/>
      </c>
      <c r="I2782" s="127" t="str">
        <f t="shared" si="152"/>
        <v/>
      </c>
    </row>
    <row r="2783" spans="1:9" hidden="1" x14ac:dyDescent="0.35">
      <c r="A2783" s="160" t="s">
        <v>5845</v>
      </c>
      <c r="B2783" s="108" t="s">
        <v>7780</v>
      </c>
      <c r="C2783" s="109" t="s">
        <v>16</v>
      </c>
      <c r="D2783" s="109">
        <v>0</v>
      </c>
      <c r="E2783" s="126">
        <f ca="1">OFFSET(INDEX(Composições!A:J,MATCH(Orçamentária!A2783,Composições!A:A,0),8),2,0)</f>
        <v>0</v>
      </c>
      <c r="F2783" s="127">
        <f t="shared" ca="1" si="150"/>
        <v>0</v>
      </c>
      <c r="G2783" s="128" t="e">
        <f>IF(A2783&lt;&gt;"",IF(AND(#REF!="Padrão",$H$4=#REF!),BDI!$B$17,IF(AND(#REF!="Padrão",$H$4=#REF!),BDI!#REF!,IF(AND(#REF!="Diferenciado",$H$4=#REF!),BDI!$E$17,IF(AND(#REF!="Diferenciado",$H$4=#REF!),BDI!#REF!,IF(#REF!="ZERO",0))))),"")</f>
        <v>#REF!</v>
      </c>
      <c r="H2783" s="129" t="e">
        <f t="shared" ca="1" si="151"/>
        <v>#REF!</v>
      </c>
      <c r="I2783" s="127" t="e">
        <f t="shared" ca="1" si="152"/>
        <v>#REF!</v>
      </c>
    </row>
    <row r="2784" spans="1:9" hidden="1" x14ac:dyDescent="0.35">
      <c r="A2784" s="160" t="s">
        <v>5846</v>
      </c>
      <c r="B2784" s="108" t="s">
        <v>5847</v>
      </c>
      <c r="C2784" s="109" t="s">
        <v>16</v>
      </c>
      <c r="D2784" s="109">
        <v>0</v>
      </c>
      <c r="E2784" s="126" t="s">
        <v>402</v>
      </c>
      <c r="F2784" s="127" t="str">
        <f t="shared" si="150"/>
        <v/>
      </c>
      <c r="G2784" s="128" t="e">
        <f>IF(A2784&lt;&gt;"",IF(AND(#REF!="Padrão",$H$4=#REF!),BDI!$B$17,IF(AND(#REF!="Padrão",$H$4=#REF!),BDI!#REF!,IF(AND(#REF!="Diferenciado",$H$4=#REF!),BDI!$E$17,IF(AND(#REF!="Diferenciado",$H$4=#REF!),BDI!#REF!,IF(#REF!="ZERO",0))))),"")</f>
        <v>#REF!</v>
      </c>
      <c r="H2784" s="129" t="str">
        <f t="shared" si="151"/>
        <v/>
      </c>
      <c r="I2784" s="127" t="str">
        <f t="shared" si="152"/>
        <v/>
      </c>
    </row>
    <row r="2785" spans="1:9" hidden="1" x14ac:dyDescent="0.35">
      <c r="A2785" s="160" t="s">
        <v>5848</v>
      </c>
      <c r="B2785" s="108" t="s">
        <v>5849</v>
      </c>
      <c r="C2785" s="109" t="s">
        <v>16</v>
      </c>
      <c r="D2785" s="109">
        <v>0</v>
      </c>
      <c r="E2785" s="126" t="s">
        <v>402</v>
      </c>
      <c r="F2785" s="127" t="str">
        <f t="shared" si="150"/>
        <v/>
      </c>
      <c r="G2785" s="128" t="e">
        <f>IF(A2785&lt;&gt;"",IF(AND(#REF!="Padrão",$H$4=#REF!),BDI!$B$17,IF(AND(#REF!="Padrão",$H$4=#REF!),BDI!#REF!,IF(AND(#REF!="Diferenciado",$H$4=#REF!),BDI!$E$17,IF(AND(#REF!="Diferenciado",$H$4=#REF!),BDI!#REF!,IF(#REF!="ZERO",0))))),"")</f>
        <v>#REF!</v>
      </c>
      <c r="H2785" s="129" t="str">
        <f t="shared" si="151"/>
        <v/>
      </c>
      <c r="I2785" s="127" t="str">
        <f t="shared" si="152"/>
        <v/>
      </c>
    </row>
    <row r="2786" spans="1:9" hidden="1" x14ac:dyDescent="0.35">
      <c r="A2786" s="160" t="s">
        <v>5850</v>
      </c>
      <c r="B2786" s="108" t="s">
        <v>5851</v>
      </c>
      <c r="C2786" s="109" t="s">
        <v>16</v>
      </c>
      <c r="D2786" s="109">
        <v>0</v>
      </c>
      <c r="E2786" s="126" t="s">
        <v>402</v>
      </c>
      <c r="F2786" s="127" t="str">
        <f t="shared" si="150"/>
        <v/>
      </c>
      <c r="G2786" s="128" t="e">
        <f>IF(A2786&lt;&gt;"",IF(AND(#REF!="Padrão",$H$4=#REF!),BDI!$B$17,IF(AND(#REF!="Padrão",$H$4=#REF!),BDI!#REF!,IF(AND(#REF!="Diferenciado",$H$4=#REF!),BDI!$E$17,IF(AND(#REF!="Diferenciado",$H$4=#REF!),BDI!#REF!,IF(#REF!="ZERO",0))))),"")</f>
        <v>#REF!</v>
      </c>
      <c r="H2786" s="129" t="str">
        <f t="shared" si="151"/>
        <v/>
      </c>
      <c r="I2786" s="127" t="str">
        <f t="shared" si="152"/>
        <v/>
      </c>
    </row>
    <row r="2787" spans="1:9" hidden="1" x14ac:dyDescent="0.35">
      <c r="A2787" s="160" t="s">
        <v>5852</v>
      </c>
      <c r="B2787" s="108" t="s">
        <v>5853</v>
      </c>
      <c r="C2787" s="109" t="s">
        <v>16</v>
      </c>
      <c r="D2787" s="109">
        <v>0</v>
      </c>
      <c r="E2787" s="126" t="s">
        <v>402</v>
      </c>
      <c r="F2787" s="127" t="str">
        <f t="shared" si="150"/>
        <v/>
      </c>
      <c r="G2787" s="128" t="e">
        <f>IF(A2787&lt;&gt;"",IF(AND(#REF!="Padrão",$H$4=#REF!),BDI!$B$17,IF(AND(#REF!="Padrão",$H$4=#REF!),BDI!#REF!,IF(AND(#REF!="Diferenciado",$H$4=#REF!),BDI!$E$17,IF(AND(#REF!="Diferenciado",$H$4=#REF!),BDI!#REF!,IF(#REF!="ZERO",0))))),"")</f>
        <v>#REF!</v>
      </c>
      <c r="H2787" s="129" t="str">
        <f t="shared" si="151"/>
        <v/>
      </c>
      <c r="I2787" s="127" t="str">
        <f t="shared" si="152"/>
        <v/>
      </c>
    </row>
    <row r="2788" spans="1:9" hidden="1" x14ac:dyDescent="0.35">
      <c r="A2788" s="160" t="s">
        <v>5854</v>
      </c>
      <c r="B2788" s="108" t="s">
        <v>5855</v>
      </c>
      <c r="C2788" s="109" t="s">
        <v>16</v>
      </c>
      <c r="D2788" s="109">
        <v>0</v>
      </c>
      <c r="E2788" s="126" t="s">
        <v>402</v>
      </c>
      <c r="F2788" s="127" t="str">
        <f t="shared" si="150"/>
        <v/>
      </c>
      <c r="G2788" s="128" t="e">
        <f>IF(A2788&lt;&gt;"",IF(AND(#REF!="Padrão",$H$4=#REF!),BDI!$B$17,IF(AND(#REF!="Padrão",$H$4=#REF!),BDI!#REF!,IF(AND(#REF!="Diferenciado",$H$4=#REF!),BDI!$E$17,IF(AND(#REF!="Diferenciado",$H$4=#REF!),BDI!#REF!,IF(#REF!="ZERO",0))))),"")</f>
        <v>#REF!</v>
      </c>
      <c r="H2788" s="129" t="str">
        <f t="shared" si="151"/>
        <v/>
      </c>
      <c r="I2788" s="127" t="str">
        <f t="shared" si="152"/>
        <v/>
      </c>
    </row>
    <row r="2789" spans="1:9" hidden="1" x14ac:dyDescent="0.35">
      <c r="A2789" s="160" t="s">
        <v>5856</v>
      </c>
      <c r="B2789" s="108" t="s">
        <v>2962</v>
      </c>
      <c r="C2789" s="109" t="s">
        <v>16</v>
      </c>
      <c r="D2789" s="109">
        <v>0</v>
      </c>
      <c r="E2789" s="126">
        <f ca="1">OFFSET(INDEX(Composições!A:J,MATCH(Orçamentária!A2789,Composições!A:A,0),8),2,0)</f>
        <v>0</v>
      </c>
      <c r="F2789" s="127">
        <f t="shared" ca="1" si="150"/>
        <v>0</v>
      </c>
      <c r="G2789" s="128" t="e">
        <f>IF(A2789&lt;&gt;"",IF(AND(#REF!="Padrão",$H$4=#REF!),BDI!$B$17,IF(AND(#REF!="Padrão",$H$4=#REF!),BDI!#REF!,IF(AND(#REF!="Diferenciado",$H$4=#REF!),BDI!$E$17,IF(AND(#REF!="Diferenciado",$H$4=#REF!),BDI!#REF!,IF(#REF!="ZERO",0))))),"")</f>
        <v>#REF!</v>
      </c>
      <c r="H2789" s="129" t="e">
        <f t="shared" ca="1" si="151"/>
        <v>#REF!</v>
      </c>
      <c r="I2789" s="127" t="e">
        <f t="shared" ca="1" si="152"/>
        <v>#REF!</v>
      </c>
    </row>
    <row r="2790" spans="1:9" hidden="1" x14ac:dyDescent="0.35">
      <c r="A2790" s="160" t="s">
        <v>5857</v>
      </c>
      <c r="B2790" s="108" t="s">
        <v>2956</v>
      </c>
      <c r="C2790" s="109" t="s">
        <v>16</v>
      </c>
      <c r="D2790" s="109">
        <v>0</v>
      </c>
      <c r="E2790" s="126" t="s">
        <v>402</v>
      </c>
      <c r="F2790" s="127" t="str">
        <f t="shared" si="150"/>
        <v/>
      </c>
      <c r="G2790" s="128" t="e">
        <f>IF(A2790&lt;&gt;"",IF(AND(#REF!="Padrão",$H$4=#REF!),BDI!$B$17,IF(AND(#REF!="Padrão",$H$4=#REF!),BDI!#REF!,IF(AND(#REF!="Diferenciado",$H$4=#REF!),BDI!$E$17,IF(AND(#REF!="Diferenciado",$H$4=#REF!),BDI!#REF!,IF(#REF!="ZERO",0))))),"")</f>
        <v>#REF!</v>
      </c>
      <c r="H2790" s="129" t="str">
        <f t="shared" si="151"/>
        <v/>
      </c>
      <c r="I2790" s="127" t="str">
        <f t="shared" si="152"/>
        <v/>
      </c>
    </row>
    <row r="2791" spans="1:9" hidden="1" x14ac:dyDescent="0.35">
      <c r="A2791" s="160" t="s">
        <v>5858</v>
      </c>
      <c r="B2791" s="108" t="s">
        <v>2957</v>
      </c>
      <c r="C2791" s="109" t="s">
        <v>16</v>
      </c>
      <c r="D2791" s="109">
        <v>0</v>
      </c>
      <c r="E2791" s="126" t="s">
        <v>402</v>
      </c>
      <c r="F2791" s="127" t="str">
        <f t="shared" si="150"/>
        <v/>
      </c>
      <c r="G2791" s="128" t="e">
        <f>IF(A2791&lt;&gt;"",IF(AND(#REF!="Padrão",$H$4=#REF!),BDI!$B$17,IF(AND(#REF!="Padrão",$H$4=#REF!),BDI!#REF!,IF(AND(#REF!="Diferenciado",$H$4=#REF!),BDI!$E$17,IF(AND(#REF!="Diferenciado",$H$4=#REF!),BDI!#REF!,IF(#REF!="ZERO",0))))),"")</f>
        <v>#REF!</v>
      </c>
      <c r="H2791" s="129" t="str">
        <f t="shared" si="151"/>
        <v/>
      </c>
      <c r="I2791" s="127" t="str">
        <f t="shared" si="152"/>
        <v/>
      </c>
    </row>
    <row r="2792" spans="1:9" hidden="1" x14ac:dyDescent="0.35">
      <c r="A2792" s="160" t="s">
        <v>5859</v>
      </c>
      <c r="B2792" s="108" t="s">
        <v>2959</v>
      </c>
      <c r="C2792" s="109" t="s">
        <v>16</v>
      </c>
      <c r="D2792" s="109">
        <v>0</v>
      </c>
      <c r="E2792" s="126" t="s">
        <v>402</v>
      </c>
      <c r="F2792" s="127" t="str">
        <f t="shared" si="150"/>
        <v/>
      </c>
      <c r="G2792" s="128" t="e">
        <f>IF(A2792&lt;&gt;"",IF(AND(#REF!="Padrão",$H$4=#REF!),BDI!$B$17,IF(AND(#REF!="Padrão",$H$4=#REF!),BDI!#REF!,IF(AND(#REF!="Diferenciado",$H$4=#REF!),BDI!$E$17,IF(AND(#REF!="Diferenciado",$H$4=#REF!),BDI!#REF!,IF(#REF!="ZERO",0))))),"")</f>
        <v>#REF!</v>
      </c>
      <c r="H2792" s="129" t="str">
        <f t="shared" si="151"/>
        <v/>
      </c>
      <c r="I2792" s="127" t="str">
        <f t="shared" si="152"/>
        <v/>
      </c>
    </row>
    <row r="2793" spans="1:9" hidden="1" x14ac:dyDescent="0.35">
      <c r="A2793" s="160" t="s">
        <v>5860</v>
      </c>
      <c r="B2793" s="108" t="s">
        <v>2958</v>
      </c>
      <c r="C2793" s="109" t="s">
        <v>16</v>
      </c>
      <c r="D2793" s="109">
        <v>0</v>
      </c>
      <c r="E2793" s="126" t="s">
        <v>402</v>
      </c>
      <c r="F2793" s="127" t="str">
        <f t="shared" si="150"/>
        <v/>
      </c>
      <c r="G2793" s="128" t="e">
        <f>IF(A2793&lt;&gt;"",IF(AND(#REF!="Padrão",$H$4=#REF!),BDI!$B$17,IF(AND(#REF!="Padrão",$H$4=#REF!),BDI!#REF!,IF(AND(#REF!="Diferenciado",$H$4=#REF!),BDI!$E$17,IF(AND(#REF!="Diferenciado",$H$4=#REF!),BDI!#REF!,IF(#REF!="ZERO",0))))),"")</f>
        <v>#REF!</v>
      </c>
      <c r="H2793" s="129" t="str">
        <f t="shared" si="151"/>
        <v/>
      </c>
      <c r="I2793" s="127" t="str">
        <f t="shared" si="152"/>
        <v/>
      </c>
    </row>
    <row r="2794" spans="1:9" hidden="1" x14ac:dyDescent="0.35">
      <c r="A2794" s="160" t="s">
        <v>5861</v>
      </c>
      <c r="B2794" s="108" t="s">
        <v>5366</v>
      </c>
      <c r="C2794" s="109" t="s">
        <v>16</v>
      </c>
      <c r="D2794" s="109">
        <v>0</v>
      </c>
      <c r="E2794" s="126" t="s">
        <v>402</v>
      </c>
      <c r="F2794" s="127" t="str">
        <f t="shared" si="150"/>
        <v/>
      </c>
      <c r="G2794" s="128" t="e">
        <f>IF(A2794&lt;&gt;"",IF(AND(#REF!="Padrão",$H$4=#REF!),BDI!$B$17,IF(AND(#REF!="Padrão",$H$4=#REF!),BDI!#REF!,IF(AND(#REF!="Diferenciado",$H$4=#REF!),BDI!$E$17,IF(AND(#REF!="Diferenciado",$H$4=#REF!),BDI!#REF!,IF(#REF!="ZERO",0))))),"")</f>
        <v>#REF!</v>
      </c>
      <c r="H2794" s="129" t="str">
        <f t="shared" si="151"/>
        <v/>
      </c>
      <c r="I2794" s="127" t="str">
        <f t="shared" si="152"/>
        <v/>
      </c>
    </row>
    <row r="2795" spans="1:9" hidden="1" x14ac:dyDescent="0.35">
      <c r="A2795" s="160" t="s">
        <v>5862</v>
      </c>
      <c r="B2795" s="108" t="s">
        <v>5863</v>
      </c>
      <c r="C2795" s="109" t="s">
        <v>16</v>
      </c>
      <c r="D2795" s="109">
        <v>0</v>
      </c>
      <c r="E2795" s="126" t="s">
        <v>402</v>
      </c>
      <c r="F2795" s="127" t="str">
        <f t="shared" si="150"/>
        <v/>
      </c>
      <c r="G2795" s="128" t="e">
        <f>IF(A2795&lt;&gt;"",IF(AND(#REF!="Padrão",$H$4=#REF!),BDI!$B$17,IF(AND(#REF!="Padrão",$H$4=#REF!),BDI!#REF!,IF(AND(#REF!="Diferenciado",$H$4=#REF!),BDI!$E$17,IF(AND(#REF!="Diferenciado",$H$4=#REF!),BDI!#REF!,IF(#REF!="ZERO",0))))),"")</f>
        <v>#REF!</v>
      </c>
      <c r="H2795" s="129" t="str">
        <f t="shared" si="151"/>
        <v/>
      </c>
      <c r="I2795" s="127" t="str">
        <f t="shared" si="152"/>
        <v/>
      </c>
    </row>
    <row r="2796" spans="1:9" hidden="1" x14ac:dyDescent="0.35">
      <c r="A2796" s="160" t="s">
        <v>5864</v>
      </c>
      <c r="B2796" s="108" t="s">
        <v>5865</v>
      </c>
      <c r="C2796" s="109" t="s">
        <v>16</v>
      </c>
      <c r="D2796" s="109">
        <v>0</v>
      </c>
      <c r="E2796" s="126" t="s">
        <v>402</v>
      </c>
      <c r="F2796" s="127" t="str">
        <f t="shared" si="150"/>
        <v/>
      </c>
      <c r="G2796" s="128" t="e">
        <f>IF(A2796&lt;&gt;"",IF(AND(#REF!="Padrão",$H$4=#REF!),BDI!$B$17,IF(AND(#REF!="Padrão",$H$4=#REF!),BDI!#REF!,IF(AND(#REF!="Diferenciado",$H$4=#REF!),BDI!$E$17,IF(AND(#REF!="Diferenciado",$H$4=#REF!),BDI!#REF!,IF(#REF!="ZERO",0))))),"")</f>
        <v>#REF!</v>
      </c>
      <c r="H2796" s="129" t="str">
        <f t="shared" si="151"/>
        <v/>
      </c>
      <c r="I2796" s="127" t="str">
        <f t="shared" si="152"/>
        <v/>
      </c>
    </row>
    <row r="2797" spans="1:9" hidden="1" x14ac:dyDescent="0.35">
      <c r="A2797" s="160" t="s">
        <v>5866</v>
      </c>
      <c r="B2797" s="108" t="s">
        <v>5867</v>
      </c>
      <c r="C2797" s="109" t="s">
        <v>16</v>
      </c>
      <c r="D2797" s="109">
        <v>0</v>
      </c>
      <c r="E2797" s="126" t="s">
        <v>402</v>
      </c>
      <c r="F2797" s="127" t="str">
        <f t="shared" si="150"/>
        <v/>
      </c>
      <c r="G2797" s="128" t="e">
        <f>IF(A2797&lt;&gt;"",IF(AND(#REF!="Padrão",$H$4=#REF!),BDI!$B$17,IF(AND(#REF!="Padrão",$H$4=#REF!),BDI!#REF!,IF(AND(#REF!="Diferenciado",$H$4=#REF!),BDI!$E$17,IF(AND(#REF!="Diferenciado",$H$4=#REF!),BDI!#REF!,IF(#REF!="ZERO",0))))),"")</f>
        <v>#REF!</v>
      </c>
      <c r="H2797" s="129" t="str">
        <f t="shared" si="151"/>
        <v/>
      </c>
      <c r="I2797" s="127" t="str">
        <f t="shared" si="152"/>
        <v/>
      </c>
    </row>
    <row r="2798" spans="1:9" hidden="1" x14ac:dyDescent="0.35">
      <c r="A2798" s="160" t="s">
        <v>5868</v>
      </c>
      <c r="B2798" s="108" t="s">
        <v>5869</v>
      </c>
      <c r="C2798" s="109" t="s">
        <v>16</v>
      </c>
      <c r="D2798" s="109">
        <v>0</v>
      </c>
      <c r="E2798" s="126" t="s">
        <v>402</v>
      </c>
      <c r="F2798" s="127" t="str">
        <f t="shared" si="150"/>
        <v/>
      </c>
      <c r="G2798" s="128" t="e">
        <f>IF(A2798&lt;&gt;"",IF(AND(#REF!="Padrão",$H$4=#REF!),BDI!$B$17,IF(AND(#REF!="Padrão",$H$4=#REF!),BDI!#REF!,IF(AND(#REF!="Diferenciado",$H$4=#REF!),BDI!$E$17,IF(AND(#REF!="Diferenciado",$H$4=#REF!),BDI!#REF!,IF(#REF!="ZERO",0))))),"")</f>
        <v>#REF!</v>
      </c>
      <c r="H2798" s="129" t="str">
        <f t="shared" si="151"/>
        <v/>
      </c>
      <c r="I2798" s="127" t="str">
        <f t="shared" si="152"/>
        <v/>
      </c>
    </row>
    <row r="2799" spans="1:9" hidden="1" x14ac:dyDescent="0.35">
      <c r="A2799" s="160" t="s">
        <v>5870</v>
      </c>
      <c r="B2799" s="108" t="s">
        <v>5367</v>
      </c>
      <c r="C2799" s="109" t="s">
        <v>16</v>
      </c>
      <c r="D2799" s="109">
        <v>0</v>
      </c>
      <c r="E2799" s="126" t="s">
        <v>402</v>
      </c>
      <c r="F2799" s="127" t="str">
        <f t="shared" si="150"/>
        <v/>
      </c>
      <c r="G2799" s="128" t="e">
        <f>IF(A2799&lt;&gt;"",IF(AND(#REF!="Padrão",$H$4=#REF!),BDI!$B$17,IF(AND(#REF!="Padrão",$H$4=#REF!),BDI!#REF!,IF(AND(#REF!="Diferenciado",$H$4=#REF!),BDI!$E$17,IF(AND(#REF!="Diferenciado",$H$4=#REF!),BDI!#REF!,IF(#REF!="ZERO",0))))),"")</f>
        <v>#REF!</v>
      </c>
      <c r="H2799" s="129" t="str">
        <f t="shared" si="151"/>
        <v/>
      </c>
      <c r="I2799" s="127" t="str">
        <f t="shared" si="152"/>
        <v/>
      </c>
    </row>
    <row r="2800" spans="1:9" hidden="1" x14ac:dyDescent="0.35">
      <c r="A2800" s="160" t="s">
        <v>5871</v>
      </c>
      <c r="B2800" s="108" t="s">
        <v>5368</v>
      </c>
      <c r="C2800" s="109" t="s">
        <v>16</v>
      </c>
      <c r="D2800" s="109">
        <v>0</v>
      </c>
      <c r="E2800" s="126" t="s">
        <v>402</v>
      </c>
      <c r="F2800" s="127" t="str">
        <f t="shared" si="150"/>
        <v/>
      </c>
      <c r="G2800" s="128" t="e">
        <f>IF(A2800&lt;&gt;"",IF(AND(#REF!="Padrão",$H$4=#REF!),BDI!$B$17,IF(AND(#REF!="Padrão",$H$4=#REF!),BDI!#REF!,IF(AND(#REF!="Diferenciado",$H$4=#REF!),BDI!$E$17,IF(AND(#REF!="Diferenciado",$H$4=#REF!),BDI!#REF!,IF(#REF!="ZERO",0))))),"")</f>
        <v>#REF!</v>
      </c>
      <c r="H2800" s="129" t="str">
        <f t="shared" si="151"/>
        <v/>
      </c>
      <c r="I2800" s="127" t="str">
        <f t="shared" si="152"/>
        <v/>
      </c>
    </row>
    <row r="2801" spans="1:9" hidden="1" x14ac:dyDescent="0.35">
      <c r="A2801" s="160" t="s">
        <v>5872</v>
      </c>
      <c r="B2801" s="108" t="s">
        <v>2978</v>
      </c>
      <c r="C2801" s="109" t="s">
        <v>16</v>
      </c>
      <c r="D2801" s="109">
        <v>0</v>
      </c>
      <c r="E2801" s="126" t="s">
        <v>402</v>
      </c>
      <c r="F2801" s="127" t="str">
        <f t="shared" si="150"/>
        <v/>
      </c>
      <c r="G2801" s="128" t="e">
        <f>IF(A2801&lt;&gt;"",IF(AND(#REF!="Padrão",$H$4=#REF!),BDI!$B$17,IF(AND(#REF!="Padrão",$H$4=#REF!),BDI!#REF!,IF(AND(#REF!="Diferenciado",$H$4=#REF!),BDI!$E$17,IF(AND(#REF!="Diferenciado",$H$4=#REF!),BDI!#REF!,IF(#REF!="ZERO",0))))),"")</f>
        <v>#REF!</v>
      </c>
      <c r="H2801" s="129" t="str">
        <f t="shared" si="151"/>
        <v/>
      </c>
      <c r="I2801" s="127" t="str">
        <f t="shared" si="152"/>
        <v/>
      </c>
    </row>
    <row r="2802" spans="1:9" hidden="1" x14ac:dyDescent="0.35">
      <c r="A2802" s="160" t="s">
        <v>5873</v>
      </c>
      <c r="B2802" s="108" t="s">
        <v>5874</v>
      </c>
      <c r="C2802" s="109" t="s">
        <v>16</v>
      </c>
      <c r="D2802" s="109">
        <v>0</v>
      </c>
      <c r="E2802" s="126" t="s">
        <v>402</v>
      </c>
      <c r="F2802" s="127" t="str">
        <f t="shared" si="150"/>
        <v/>
      </c>
      <c r="G2802" s="128" t="e">
        <f>IF(A2802&lt;&gt;"",IF(AND(#REF!="Padrão",$H$4=#REF!),BDI!$B$17,IF(AND(#REF!="Padrão",$H$4=#REF!),BDI!#REF!,IF(AND(#REF!="Diferenciado",$H$4=#REF!),BDI!$E$17,IF(AND(#REF!="Diferenciado",$H$4=#REF!),BDI!#REF!,IF(#REF!="ZERO",0))))),"")</f>
        <v>#REF!</v>
      </c>
      <c r="H2802" s="129" t="str">
        <f t="shared" si="151"/>
        <v/>
      </c>
      <c r="I2802" s="127" t="str">
        <f t="shared" si="152"/>
        <v/>
      </c>
    </row>
    <row r="2803" spans="1:9" hidden="1" x14ac:dyDescent="0.35">
      <c r="A2803" s="160" t="s">
        <v>5875</v>
      </c>
      <c r="B2803" s="108" t="s">
        <v>5876</v>
      </c>
      <c r="C2803" s="109" t="s">
        <v>16</v>
      </c>
      <c r="D2803" s="109">
        <v>0</v>
      </c>
      <c r="E2803" s="126" t="s">
        <v>402</v>
      </c>
      <c r="F2803" s="127" t="str">
        <f t="shared" si="150"/>
        <v/>
      </c>
      <c r="G2803" s="128" t="e">
        <f>IF(A2803&lt;&gt;"",IF(AND(#REF!="Padrão",$H$4=#REF!),BDI!$B$17,IF(AND(#REF!="Padrão",$H$4=#REF!),BDI!#REF!,IF(AND(#REF!="Diferenciado",$H$4=#REF!),BDI!$E$17,IF(AND(#REF!="Diferenciado",$H$4=#REF!),BDI!#REF!,IF(#REF!="ZERO",0))))),"")</f>
        <v>#REF!</v>
      </c>
      <c r="H2803" s="129" t="str">
        <f t="shared" si="151"/>
        <v/>
      </c>
      <c r="I2803" s="127" t="str">
        <f t="shared" si="152"/>
        <v/>
      </c>
    </row>
    <row r="2804" spans="1:9" hidden="1" x14ac:dyDescent="0.35">
      <c r="A2804" s="160" t="s">
        <v>5877</v>
      </c>
      <c r="B2804" s="108" t="s">
        <v>5878</v>
      </c>
      <c r="C2804" s="109" t="s">
        <v>16</v>
      </c>
      <c r="D2804" s="109">
        <v>0</v>
      </c>
      <c r="E2804" s="126" t="s">
        <v>402</v>
      </c>
      <c r="F2804" s="127" t="str">
        <f t="shared" si="150"/>
        <v/>
      </c>
      <c r="G2804" s="128" t="e">
        <f>IF(A2804&lt;&gt;"",IF(AND(#REF!="Padrão",$H$4=#REF!),BDI!$B$17,IF(AND(#REF!="Padrão",$H$4=#REF!),BDI!#REF!,IF(AND(#REF!="Diferenciado",$H$4=#REF!),BDI!$E$17,IF(AND(#REF!="Diferenciado",$H$4=#REF!),BDI!#REF!,IF(#REF!="ZERO",0))))),"")</f>
        <v>#REF!</v>
      </c>
      <c r="H2804" s="129" t="str">
        <f t="shared" si="151"/>
        <v/>
      </c>
      <c r="I2804" s="127" t="str">
        <f t="shared" si="152"/>
        <v/>
      </c>
    </row>
    <row r="2805" spans="1:9" hidden="1" x14ac:dyDescent="0.35">
      <c r="A2805" s="160" t="s">
        <v>5879</v>
      </c>
      <c r="B2805" s="108" t="s">
        <v>7777</v>
      </c>
      <c r="C2805" s="109" t="s">
        <v>16</v>
      </c>
      <c r="D2805" s="109">
        <v>0</v>
      </c>
      <c r="E2805" s="126" t="s">
        <v>402</v>
      </c>
      <c r="F2805" s="127" t="str">
        <f t="shared" si="150"/>
        <v/>
      </c>
      <c r="G2805" s="128" t="e">
        <f>IF(A2805&lt;&gt;"",IF(AND(#REF!="Padrão",$H$4=#REF!),BDI!$B$17,IF(AND(#REF!="Padrão",$H$4=#REF!),BDI!#REF!,IF(AND(#REF!="Diferenciado",$H$4=#REF!),BDI!$E$17,IF(AND(#REF!="Diferenciado",$H$4=#REF!),BDI!#REF!,IF(#REF!="ZERO",0))))),"")</f>
        <v>#REF!</v>
      </c>
      <c r="H2805" s="129" t="str">
        <f t="shared" si="151"/>
        <v/>
      </c>
      <c r="I2805" s="127" t="str">
        <f t="shared" si="152"/>
        <v/>
      </c>
    </row>
    <row r="2806" spans="1:9" hidden="1" x14ac:dyDescent="0.35">
      <c r="A2806" s="160" t="s">
        <v>5880</v>
      </c>
      <c r="B2806" s="108" t="s">
        <v>5881</v>
      </c>
      <c r="C2806" s="109" t="s">
        <v>16</v>
      </c>
      <c r="D2806" s="109">
        <v>0</v>
      </c>
      <c r="E2806" s="126">
        <f ca="1">OFFSET(INDEX(Composições!A:J,MATCH(Orçamentária!A2806,Composições!A:A,0),8),2,0)</f>
        <v>0</v>
      </c>
      <c r="F2806" s="127">
        <f t="shared" ca="1" si="150"/>
        <v>0</v>
      </c>
      <c r="G2806" s="128" t="e">
        <f>IF(A2806&lt;&gt;"",IF(AND(#REF!="Padrão",$H$4=#REF!),BDI!$B$17,IF(AND(#REF!="Padrão",$H$4=#REF!),BDI!#REF!,IF(AND(#REF!="Diferenciado",$H$4=#REF!),BDI!$E$17,IF(AND(#REF!="Diferenciado",$H$4=#REF!),BDI!#REF!,IF(#REF!="ZERO",0))))),"")</f>
        <v>#REF!</v>
      </c>
      <c r="H2806" s="129" t="e">
        <f t="shared" ca="1" si="151"/>
        <v>#REF!</v>
      </c>
      <c r="I2806" s="127" t="e">
        <f t="shared" ca="1" si="152"/>
        <v>#REF!</v>
      </c>
    </row>
    <row r="2807" spans="1:9" hidden="1" x14ac:dyDescent="0.35">
      <c r="A2807" s="160" t="s">
        <v>5882</v>
      </c>
      <c r="B2807" s="108" t="s">
        <v>5883</v>
      </c>
      <c r="C2807" s="109" t="s">
        <v>16</v>
      </c>
      <c r="D2807" s="109">
        <v>0</v>
      </c>
      <c r="E2807" s="126" t="s">
        <v>402</v>
      </c>
      <c r="F2807" s="127" t="str">
        <f t="shared" si="150"/>
        <v/>
      </c>
      <c r="G2807" s="128" t="e">
        <f>IF(A2807&lt;&gt;"",IF(AND(#REF!="Padrão",$H$4=#REF!),BDI!$B$17,IF(AND(#REF!="Padrão",$H$4=#REF!),BDI!#REF!,IF(AND(#REF!="Diferenciado",$H$4=#REF!),BDI!$E$17,IF(AND(#REF!="Diferenciado",$H$4=#REF!),BDI!#REF!,IF(#REF!="ZERO",0))))),"")</f>
        <v>#REF!</v>
      </c>
      <c r="H2807" s="129" t="str">
        <f t="shared" si="151"/>
        <v/>
      </c>
      <c r="I2807" s="127" t="str">
        <f t="shared" si="152"/>
        <v/>
      </c>
    </row>
    <row r="2808" spans="1:9" hidden="1" x14ac:dyDescent="0.35">
      <c r="A2808" s="160" t="s">
        <v>5884</v>
      </c>
      <c r="B2808" s="108" t="s">
        <v>5885</v>
      </c>
      <c r="C2808" s="109" t="s">
        <v>16</v>
      </c>
      <c r="D2808" s="109">
        <v>0</v>
      </c>
      <c r="E2808" s="126" t="s">
        <v>402</v>
      </c>
      <c r="F2808" s="127" t="str">
        <f t="shared" si="150"/>
        <v/>
      </c>
      <c r="G2808" s="128" t="e">
        <f>IF(A2808&lt;&gt;"",IF(AND(#REF!="Padrão",$H$4=#REF!),BDI!$B$17,IF(AND(#REF!="Padrão",$H$4=#REF!),BDI!#REF!,IF(AND(#REF!="Diferenciado",$H$4=#REF!),BDI!$E$17,IF(AND(#REF!="Diferenciado",$H$4=#REF!),BDI!#REF!,IF(#REF!="ZERO",0))))),"")</f>
        <v>#REF!</v>
      </c>
      <c r="H2808" s="129" t="str">
        <f t="shared" si="151"/>
        <v/>
      </c>
      <c r="I2808" s="127" t="str">
        <f t="shared" si="152"/>
        <v/>
      </c>
    </row>
    <row r="2809" spans="1:9" hidden="1" x14ac:dyDescent="0.35">
      <c r="A2809" s="160" t="s">
        <v>5886</v>
      </c>
      <c r="B2809" s="108" t="s">
        <v>5887</v>
      </c>
      <c r="C2809" s="109" t="s">
        <v>16</v>
      </c>
      <c r="D2809" s="109">
        <v>0</v>
      </c>
      <c r="E2809" s="126" t="s">
        <v>402</v>
      </c>
      <c r="F2809" s="127" t="str">
        <f t="shared" si="150"/>
        <v/>
      </c>
      <c r="G2809" s="128" t="e">
        <f>IF(A2809&lt;&gt;"",IF(AND(#REF!="Padrão",$H$4=#REF!),BDI!$B$17,IF(AND(#REF!="Padrão",$H$4=#REF!),BDI!#REF!,IF(AND(#REF!="Diferenciado",$H$4=#REF!),BDI!$E$17,IF(AND(#REF!="Diferenciado",$H$4=#REF!),BDI!#REF!,IF(#REF!="ZERO",0))))),"")</f>
        <v>#REF!</v>
      </c>
      <c r="H2809" s="129" t="str">
        <f t="shared" si="151"/>
        <v/>
      </c>
      <c r="I2809" s="127" t="str">
        <f t="shared" si="152"/>
        <v/>
      </c>
    </row>
    <row r="2810" spans="1:9" hidden="1" x14ac:dyDescent="0.35">
      <c r="A2810" s="160" t="s">
        <v>5888</v>
      </c>
      <c r="B2810" s="108" t="s">
        <v>5889</v>
      </c>
      <c r="C2810" s="109" t="s">
        <v>16</v>
      </c>
      <c r="D2810" s="109">
        <v>0</v>
      </c>
      <c r="E2810" s="126" t="s">
        <v>402</v>
      </c>
      <c r="F2810" s="127" t="str">
        <f t="shared" si="150"/>
        <v/>
      </c>
      <c r="G2810" s="128" t="e">
        <f>IF(A2810&lt;&gt;"",IF(AND(#REF!="Padrão",$H$4=#REF!),BDI!$B$17,IF(AND(#REF!="Padrão",$H$4=#REF!),BDI!#REF!,IF(AND(#REF!="Diferenciado",$H$4=#REF!),BDI!$E$17,IF(AND(#REF!="Diferenciado",$H$4=#REF!),BDI!#REF!,IF(#REF!="ZERO",0))))),"")</f>
        <v>#REF!</v>
      </c>
      <c r="H2810" s="129" t="str">
        <f t="shared" si="151"/>
        <v/>
      </c>
      <c r="I2810" s="127" t="str">
        <f t="shared" si="152"/>
        <v/>
      </c>
    </row>
    <row r="2811" spans="1:9" hidden="1" x14ac:dyDescent="0.35">
      <c r="A2811" s="160" t="s">
        <v>5890</v>
      </c>
      <c r="B2811" s="108" t="s">
        <v>5891</v>
      </c>
      <c r="C2811" s="109" t="s">
        <v>16</v>
      </c>
      <c r="D2811" s="109">
        <v>0</v>
      </c>
      <c r="E2811" s="126" t="s">
        <v>402</v>
      </c>
      <c r="F2811" s="127" t="str">
        <f t="shared" si="150"/>
        <v/>
      </c>
      <c r="G2811" s="128" t="e">
        <f>IF(A2811&lt;&gt;"",IF(AND(#REF!="Padrão",$H$4=#REF!),BDI!$B$17,IF(AND(#REF!="Padrão",$H$4=#REF!),BDI!#REF!,IF(AND(#REF!="Diferenciado",$H$4=#REF!),BDI!$E$17,IF(AND(#REF!="Diferenciado",$H$4=#REF!),BDI!#REF!,IF(#REF!="ZERO",0))))),"")</f>
        <v>#REF!</v>
      </c>
      <c r="H2811" s="129" t="str">
        <f t="shared" si="151"/>
        <v/>
      </c>
      <c r="I2811" s="127" t="str">
        <f t="shared" si="152"/>
        <v/>
      </c>
    </row>
    <row r="2812" spans="1:9" hidden="1" x14ac:dyDescent="0.35">
      <c r="A2812" s="160" t="s">
        <v>5892</v>
      </c>
      <c r="B2812" s="108" t="s">
        <v>3112</v>
      </c>
      <c r="C2812" s="109" t="s">
        <v>16</v>
      </c>
      <c r="D2812" s="109">
        <v>0</v>
      </c>
      <c r="E2812" s="126">
        <f ca="1">OFFSET(INDEX(Composições!A:J,MATCH(Orçamentária!A2812,Composições!A:A,0),8),2,0)</f>
        <v>0</v>
      </c>
      <c r="F2812" s="127">
        <f t="shared" ca="1" si="150"/>
        <v>0</v>
      </c>
      <c r="G2812" s="128" t="e">
        <f>IF(A2812&lt;&gt;"",IF(AND(#REF!="Padrão",$H$4=#REF!),BDI!$B$17,IF(AND(#REF!="Padrão",$H$4=#REF!),BDI!#REF!,IF(AND(#REF!="Diferenciado",$H$4=#REF!),BDI!$E$17,IF(AND(#REF!="Diferenciado",$H$4=#REF!),BDI!#REF!,IF(#REF!="ZERO",0))))),"")</f>
        <v>#REF!</v>
      </c>
      <c r="H2812" s="129" t="e">
        <f t="shared" ca="1" si="151"/>
        <v>#REF!</v>
      </c>
      <c r="I2812" s="127" t="e">
        <f t="shared" ca="1" si="152"/>
        <v>#REF!</v>
      </c>
    </row>
    <row r="2813" spans="1:9" hidden="1" x14ac:dyDescent="0.35">
      <c r="A2813" s="160" t="s">
        <v>5893</v>
      </c>
      <c r="B2813" s="108" t="s">
        <v>5894</v>
      </c>
      <c r="C2813" s="109" t="s">
        <v>16</v>
      </c>
      <c r="D2813" s="109">
        <v>0</v>
      </c>
      <c r="E2813" s="126">
        <f ca="1">OFFSET(INDEX(Composições!A:J,MATCH(Orçamentária!A2813,Composições!A:A,0),8),2,0)</f>
        <v>0</v>
      </c>
      <c r="F2813" s="127">
        <f t="shared" ca="1" si="150"/>
        <v>0</v>
      </c>
      <c r="G2813" s="128" t="e">
        <f>IF(A2813&lt;&gt;"",IF(AND(#REF!="Padrão",$H$4=#REF!),BDI!$B$17,IF(AND(#REF!="Padrão",$H$4=#REF!),BDI!#REF!,IF(AND(#REF!="Diferenciado",$H$4=#REF!),BDI!$E$17,IF(AND(#REF!="Diferenciado",$H$4=#REF!),BDI!#REF!,IF(#REF!="ZERO",0))))),"")</f>
        <v>#REF!</v>
      </c>
      <c r="H2813" s="129" t="e">
        <f t="shared" ca="1" si="151"/>
        <v>#REF!</v>
      </c>
      <c r="I2813" s="127" t="e">
        <f t="shared" ca="1" si="152"/>
        <v>#REF!</v>
      </c>
    </row>
    <row r="2814" spans="1:9" hidden="1" x14ac:dyDescent="0.35">
      <c r="A2814" s="160" t="s">
        <v>5895</v>
      </c>
      <c r="B2814" s="108" t="s">
        <v>5896</v>
      </c>
      <c r="C2814" s="109" t="s">
        <v>16</v>
      </c>
      <c r="D2814" s="109">
        <v>0</v>
      </c>
      <c r="E2814" s="126">
        <f ca="1">OFFSET(INDEX(Composições!A:J,MATCH(Orçamentária!A2814,Composições!A:A,0),8),2,0)</f>
        <v>0</v>
      </c>
      <c r="F2814" s="127">
        <f t="shared" ca="1" si="150"/>
        <v>0</v>
      </c>
      <c r="G2814" s="128" t="e">
        <f>IF(A2814&lt;&gt;"",IF(AND(#REF!="Padrão",$H$4=#REF!),BDI!$B$17,IF(AND(#REF!="Padrão",$H$4=#REF!),BDI!#REF!,IF(AND(#REF!="Diferenciado",$H$4=#REF!),BDI!$E$17,IF(AND(#REF!="Diferenciado",$H$4=#REF!),BDI!#REF!,IF(#REF!="ZERO",0))))),"")</f>
        <v>#REF!</v>
      </c>
      <c r="H2814" s="129" t="e">
        <f t="shared" ca="1" si="151"/>
        <v>#REF!</v>
      </c>
      <c r="I2814" s="127" t="e">
        <f t="shared" ca="1" si="152"/>
        <v>#REF!</v>
      </c>
    </row>
    <row r="2815" spans="1:9" hidden="1" x14ac:dyDescent="0.35">
      <c r="A2815" s="160" t="s">
        <v>5897</v>
      </c>
      <c r="B2815" s="108" t="s">
        <v>5898</v>
      </c>
      <c r="C2815" s="109" t="s">
        <v>16</v>
      </c>
      <c r="D2815" s="109">
        <v>0</v>
      </c>
      <c r="E2815" s="126">
        <f ca="1">OFFSET(INDEX(Composições!A:J,MATCH(Orçamentária!A2815,Composições!A:A,0),8),2,0)</f>
        <v>0</v>
      </c>
      <c r="F2815" s="127">
        <f t="shared" ca="1" si="150"/>
        <v>0</v>
      </c>
      <c r="G2815" s="128" t="e">
        <f>IF(A2815&lt;&gt;"",IF(AND(#REF!="Padrão",$H$4=#REF!),BDI!$B$17,IF(AND(#REF!="Padrão",$H$4=#REF!),BDI!#REF!,IF(AND(#REF!="Diferenciado",$H$4=#REF!),BDI!$E$17,IF(AND(#REF!="Diferenciado",$H$4=#REF!),BDI!#REF!,IF(#REF!="ZERO",0))))),"")</f>
        <v>#REF!</v>
      </c>
      <c r="H2815" s="129" t="e">
        <f t="shared" ca="1" si="151"/>
        <v>#REF!</v>
      </c>
      <c r="I2815" s="127" t="e">
        <f t="shared" ca="1" si="152"/>
        <v>#REF!</v>
      </c>
    </row>
    <row r="2816" spans="1:9" hidden="1" x14ac:dyDescent="0.35">
      <c r="A2816" s="160" t="s">
        <v>5899</v>
      </c>
      <c r="B2816" s="108" t="s">
        <v>5900</v>
      </c>
      <c r="C2816" s="109" t="s">
        <v>16</v>
      </c>
      <c r="D2816" s="109">
        <v>0</v>
      </c>
      <c r="E2816" s="126">
        <f ca="1">OFFSET(INDEX(Composições!A:J,MATCH(Orçamentária!A2816,Composições!A:A,0),8),2,0)</f>
        <v>0</v>
      </c>
      <c r="F2816" s="127">
        <f t="shared" ca="1" si="150"/>
        <v>0</v>
      </c>
      <c r="G2816" s="128" t="e">
        <f>IF(A2816&lt;&gt;"",IF(AND(#REF!="Padrão",$H$4=#REF!),BDI!$B$17,IF(AND(#REF!="Padrão",$H$4=#REF!),BDI!#REF!,IF(AND(#REF!="Diferenciado",$H$4=#REF!),BDI!$E$17,IF(AND(#REF!="Diferenciado",$H$4=#REF!),BDI!#REF!,IF(#REF!="ZERO",0))))),"")</f>
        <v>#REF!</v>
      </c>
      <c r="H2816" s="129" t="e">
        <f t="shared" ca="1" si="151"/>
        <v>#REF!</v>
      </c>
      <c r="I2816" s="127" t="e">
        <f t="shared" ca="1" si="152"/>
        <v>#REF!</v>
      </c>
    </row>
    <row r="2817" spans="1:9" hidden="1" x14ac:dyDescent="0.35">
      <c r="A2817" s="160" t="s">
        <v>5901</v>
      </c>
      <c r="B2817" s="108" t="s">
        <v>5902</v>
      </c>
      <c r="C2817" s="109" t="s">
        <v>16</v>
      </c>
      <c r="D2817" s="109">
        <v>0</v>
      </c>
      <c r="E2817" s="126">
        <f ca="1">OFFSET(INDEX(Composições!A:J,MATCH(Orçamentária!A2817,Composições!A:A,0),8),2,0)</f>
        <v>0</v>
      </c>
      <c r="F2817" s="127">
        <f t="shared" ca="1" si="150"/>
        <v>0</v>
      </c>
      <c r="G2817" s="128" t="e">
        <f>IF(A2817&lt;&gt;"",IF(AND(#REF!="Padrão",$H$4=#REF!),BDI!$B$17,IF(AND(#REF!="Padrão",$H$4=#REF!),BDI!#REF!,IF(AND(#REF!="Diferenciado",$H$4=#REF!),BDI!$E$17,IF(AND(#REF!="Diferenciado",$H$4=#REF!),BDI!#REF!,IF(#REF!="ZERO",0))))),"")</f>
        <v>#REF!</v>
      </c>
      <c r="H2817" s="129" t="e">
        <f t="shared" ca="1" si="151"/>
        <v>#REF!</v>
      </c>
      <c r="I2817" s="127" t="e">
        <f t="shared" ca="1" si="152"/>
        <v>#REF!</v>
      </c>
    </row>
    <row r="2818" spans="1:9" hidden="1" x14ac:dyDescent="0.35">
      <c r="A2818" s="160" t="s">
        <v>5903</v>
      </c>
      <c r="B2818" s="108" t="s">
        <v>5904</v>
      </c>
      <c r="C2818" s="109" t="s">
        <v>16</v>
      </c>
      <c r="D2818" s="109">
        <v>0</v>
      </c>
      <c r="E2818" s="126">
        <f ca="1">OFFSET(INDEX(Composições!A:J,MATCH(Orçamentária!A2818,Composições!A:A,0),8),2,0)</f>
        <v>0</v>
      </c>
      <c r="F2818" s="127">
        <f t="shared" ca="1" si="150"/>
        <v>0</v>
      </c>
      <c r="G2818" s="128" t="e">
        <f>IF(A2818&lt;&gt;"",IF(AND(#REF!="Padrão",$H$4=#REF!),BDI!$B$17,IF(AND(#REF!="Padrão",$H$4=#REF!),BDI!#REF!,IF(AND(#REF!="Diferenciado",$H$4=#REF!),BDI!$E$17,IF(AND(#REF!="Diferenciado",$H$4=#REF!),BDI!#REF!,IF(#REF!="ZERO",0))))),"")</f>
        <v>#REF!</v>
      </c>
      <c r="H2818" s="129" t="e">
        <f t="shared" ca="1" si="151"/>
        <v>#REF!</v>
      </c>
      <c r="I2818" s="127" t="e">
        <f t="shared" ca="1" si="152"/>
        <v>#REF!</v>
      </c>
    </row>
    <row r="2819" spans="1:9" hidden="1" x14ac:dyDescent="0.35">
      <c r="A2819" s="160" t="s">
        <v>5905</v>
      </c>
      <c r="B2819" s="108" t="s">
        <v>5906</v>
      </c>
      <c r="C2819" s="109" t="s">
        <v>16</v>
      </c>
      <c r="D2819" s="109">
        <v>0</v>
      </c>
      <c r="E2819" s="126">
        <f ca="1">OFFSET(INDEX(Composições!A:J,MATCH(Orçamentária!A2819,Composições!A:A,0),8),2,0)</f>
        <v>0</v>
      </c>
      <c r="F2819" s="127">
        <f t="shared" ca="1" si="150"/>
        <v>0</v>
      </c>
      <c r="G2819" s="128" t="e">
        <f>IF(A2819&lt;&gt;"",IF(AND(#REF!="Padrão",$H$4=#REF!),BDI!$B$17,IF(AND(#REF!="Padrão",$H$4=#REF!),BDI!#REF!,IF(AND(#REF!="Diferenciado",$H$4=#REF!),BDI!$E$17,IF(AND(#REF!="Diferenciado",$H$4=#REF!),BDI!#REF!,IF(#REF!="ZERO",0))))),"")</f>
        <v>#REF!</v>
      </c>
      <c r="H2819" s="129" t="e">
        <f t="shared" ca="1" si="151"/>
        <v>#REF!</v>
      </c>
      <c r="I2819" s="127" t="e">
        <f t="shared" ca="1" si="152"/>
        <v>#REF!</v>
      </c>
    </row>
    <row r="2820" spans="1:9" hidden="1" x14ac:dyDescent="0.35">
      <c r="A2820" s="160" t="s">
        <v>5907</v>
      </c>
      <c r="B2820" s="108" t="s">
        <v>5908</v>
      </c>
      <c r="C2820" s="109" t="s">
        <v>16</v>
      </c>
      <c r="D2820" s="109">
        <v>0</v>
      </c>
      <c r="E2820" s="126">
        <f ca="1">OFFSET(INDEX(Composições!A:J,MATCH(Orçamentária!A2820,Composições!A:A,0),8),2,0)</f>
        <v>0</v>
      </c>
      <c r="F2820" s="127">
        <f t="shared" ca="1" si="150"/>
        <v>0</v>
      </c>
      <c r="G2820" s="128" t="e">
        <f>IF(A2820&lt;&gt;"",IF(AND(#REF!="Padrão",$H$4=#REF!),BDI!$B$17,IF(AND(#REF!="Padrão",$H$4=#REF!),BDI!#REF!,IF(AND(#REF!="Diferenciado",$H$4=#REF!),BDI!$E$17,IF(AND(#REF!="Diferenciado",$H$4=#REF!),BDI!#REF!,IF(#REF!="ZERO",0))))),"")</f>
        <v>#REF!</v>
      </c>
      <c r="H2820" s="129" t="e">
        <f t="shared" ca="1" si="151"/>
        <v>#REF!</v>
      </c>
      <c r="I2820" s="127" t="e">
        <f t="shared" ca="1" si="152"/>
        <v>#REF!</v>
      </c>
    </row>
    <row r="2821" spans="1:9" hidden="1" x14ac:dyDescent="0.35">
      <c r="A2821" s="160" t="s">
        <v>5909</v>
      </c>
      <c r="B2821" s="108" t="s">
        <v>5910</v>
      </c>
      <c r="C2821" s="109" t="s">
        <v>16</v>
      </c>
      <c r="D2821" s="109">
        <v>0</v>
      </c>
      <c r="E2821" s="126">
        <f ca="1">OFFSET(INDEX(Composições!A:J,MATCH(Orçamentária!A2821,Composições!A:A,0),8),2,0)</f>
        <v>0</v>
      </c>
      <c r="F2821" s="127">
        <f t="shared" ca="1" si="150"/>
        <v>0</v>
      </c>
      <c r="G2821" s="128" t="e">
        <f>IF(A2821&lt;&gt;"",IF(AND(#REF!="Padrão",$H$4=#REF!),BDI!$B$17,IF(AND(#REF!="Padrão",$H$4=#REF!),BDI!#REF!,IF(AND(#REF!="Diferenciado",$H$4=#REF!),BDI!$E$17,IF(AND(#REF!="Diferenciado",$H$4=#REF!),BDI!#REF!,IF(#REF!="ZERO",0))))),"")</f>
        <v>#REF!</v>
      </c>
      <c r="H2821" s="129" t="e">
        <f t="shared" ca="1" si="151"/>
        <v>#REF!</v>
      </c>
      <c r="I2821" s="127" t="e">
        <f t="shared" ca="1" si="152"/>
        <v>#REF!</v>
      </c>
    </row>
    <row r="2822" spans="1:9" hidden="1" x14ac:dyDescent="0.35">
      <c r="A2822" s="160" t="s">
        <v>5911</v>
      </c>
      <c r="B2822" s="108" t="s">
        <v>5912</v>
      </c>
      <c r="C2822" s="109" t="s">
        <v>16</v>
      </c>
      <c r="D2822" s="109">
        <v>0</v>
      </c>
      <c r="E2822" s="126">
        <f ca="1">OFFSET(INDEX(Composições!A:J,MATCH(Orçamentária!A2822,Composições!A:A,0),8),2,0)</f>
        <v>0</v>
      </c>
      <c r="F2822" s="127">
        <f t="shared" ca="1" si="150"/>
        <v>0</v>
      </c>
      <c r="G2822" s="128" t="e">
        <f>IF(A2822&lt;&gt;"",IF(AND(#REF!="Padrão",$H$4=#REF!),BDI!$B$17,IF(AND(#REF!="Padrão",$H$4=#REF!),BDI!#REF!,IF(AND(#REF!="Diferenciado",$H$4=#REF!),BDI!$E$17,IF(AND(#REF!="Diferenciado",$H$4=#REF!),BDI!#REF!,IF(#REF!="ZERO",0))))),"")</f>
        <v>#REF!</v>
      </c>
      <c r="H2822" s="129" t="e">
        <f t="shared" ca="1" si="151"/>
        <v>#REF!</v>
      </c>
      <c r="I2822" s="127" t="e">
        <f t="shared" ca="1" si="152"/>
        <v>#REF!</v>
      </c>
    </row>
    <row r="2823" spans="1:9" hidden="1" x14ac:dyDescent="0.35">
      <c r="A2823" s="160" t="s">
        <v>5913</v>
      </c>
      <c r="B2823" s="108" t="s">
        <v>5914</v>
      </c>
      <c r="C2823" s="109" t="s">
        <v>16</v>
      </c>
      <c r="D2823" s="109">
        <v>0</v>
      </c>
      <c r="E2823" s="126">
        <f ca="1">OFFSET(INDEX(Composições!A:J,MATCH(Orçamentária!A2823,Composições!A:A,0),8),2,0)</f>
        <v>0</v>
      </c>
      <c r="F2823" s="127">
        <f t="shared" ca="1" si="150"/>
        <v>0</v>
      </c>
      <c r="G2823" s="128" t="e">
        <f>IF(A2823&lt;&gt;"",IF(AND(#REF!="Padrão",$H$4=#REF!),BDI!$B$17,IF(AND(#REF!="Padrão",$H$4=#REF!),BDI!#REF!,IF(AND(#REF!="Diferenciado",$H$4=#REF!),BDI!$E$17,IF(AND(#REF!="Diferenciado",$H$4=#REF!),BDI!#REF!,IF(#REF!="ZERO",0))))),"")</f>
        <v>#REF!</v>
      </c>
      <c r="H2823" s="129" t="e">
        <f t="shared" ca="1" si="151"/>
        <v>#REF!</v>
      </c>
      <c r="I2823" s="127" t="e">
        <f t="shared" ca="1" si="152"/>
        <v>#REF!</v>
      </c>
    </row>
    <row r="2824" spans="1:9" hidden="1" x14ac:dyDescent="0.35">
      <c r="A2824" s="160" t="s">
        <v>5915</v>
      </c>
      <c r="B2824" s="108" t="s">
        <v>5916</v>
      </c>
      <c r="C2824" s="109" t="s">
        <v>16</v>
      </c>
      <c r="D2824" s="109">
        <v>0</v>
      </c>
      <c r="E2824" s="126">
        <f ca="1">OFFSET(INDEX(Composições!A:J,MATCH(Orçamentária!A2824,Composições!A:A,0),8),2,0)</f>
        <v>0</v>
      </c>
      <c r="F2824" s="127">
        <f t="shared" ca="1" si="150"/>
        <v>0</v>
      </c>
      <c r="G2824" s="128" t="e">
        <f>IF(A2824&lt;&gt;"",IF(AND(#REF!="Padrão",$H$4=#REF!),BDI!$B$17,IF(AND(#REF!="Padrão",$H$4=#REF!),BDI!#REF!,IF(AND(#REF!="Diferenciado",$H$4=#REF!),BDI!$E$17,IF(AND(#REF!="Diferenciado",$H$4=#REF!),BDI!#REF!,IF(#REF!="ZERO",0))))),"")</f>
        <v>#REF!</v>
      </c>
      <c r="H2824" s="129" t="e">
        <f t="shared" ca="1" si="151"/>
        <v>#REF!</v>
      </c>
      <c r="I2824" s="127" t="e">
        <f t="shared" ca="1" si="152"/>
        <v>#REF!</v>
      </c>
    </row>
    <row r="2825" spans="1:9" hidden="1" x14ac:dyDescent="0.35">
      <c r="A2825" s="160" t="s">
        <v>5917</v>
      </c>
      <c r="B2825" s="108" t="s">
        <v>5918</v>
      </c>
      <c r="C2825" s="109" t="s">
        <v>16</v>
      </c>
      <c r="D2825" s="109">
        <v>0</v>
      </c>
      <c r="E2825" s="126">
        <f ca="1">OFFSET(INDEX(Composições!A:J,MATCH(Orçamentária!A2825,Composições!A:A,0),8),2,0)</f>
        <v>0</v>
      </c>
      <c r="F2825" s="127">
        <f t="shared" ca="1" si="150"/>
        <v>0</v>
      </c>
      <c r="G2825" s="128" t="e">
        <f>IF(A2825&lt;&gt;"",IF(AND(#REF!="Padrão",$H$4=#REF!),BDI!$B$17,IF(AND(#REF!="Padrão",$H$4=#REF!),BDI!#REF!,IF(AND(#REF!="Diferenciado",$H$4=#REF!),BDI!$E$17,IF(AND(#REF!="Diferenciado",$H$4=#REF!),BDI!#REF!,IF(#REF!="ZERO",0))))),"")</f>
        <v>#REF!</v>
      </c>
      <c r="H2825" s="129" t="e">
        <f t="shared" ca="1" si="151"/>
        <v>#REF!</v>
      </c>
      <c r="I2825" s="127" t="e">
        <f t="shared" ca="1" si="152"/>
        <v>#REF!</v>
      </c>
    </row>
    <row r="2826" spans="1:9" hidden="1" x14ac:dyDescent="0.35">
      <c r="A2826" s="160" t="s">
        <v>5919</v>
      </c>
      <c r="B2826" s="108" t="s">
        <v>5920</v>
      </c>
      <c r="C2826" s="109" t="s">
        <v>16</v>
      </c>
      <c r="D2826" s="109">
        <v>0</v>
      </c>
      <c r="E2826" s="126" t="s">
        <v>402</v>
      </c>
      <c r="F2826" s="127" t="str">
        <f t="shared" si="150"/>
        <v/>
      </c>
      <c r="G2826" s="128" t="e">
        <f>IF(A2826&lt;&gt;"",IF(AND(#REF!="Padrão",$H$4=#REF!),BDI!$B$17,IF(AND(#REF!="Padrão",$H$4=#REF!),BDI!#REF!,IF(AND(#REF!="Diferenciado",$H$4=#REF!),BDI!$E$17,IF(AND(#REF!="Diferenciado",$H$4=#REF!),BDI!#REF!,IF(#REF!="ZERO",0))))),"")</f>
        <v>#REF!</v>
      </c>
      <c r="H2826" s="129" t="str">
        <f t="shared" si="151"/>
        <v/>
      </c>
      <c r="I2826" s="127" t="str">
        <f t="shared" si="152"/>
        <v/>
      </c>
    </row>
    <row r="2827" spans="1:9" hidden="1" x14ac:dyDescent="0.35">
      <c r="A2827" s="160" t="s">
        <v>5921</v>
      </c>
      <c r="B2827" s="108" t="s">
        <v>5922</v>
      </c>
      <c r="C2827" s="109" t="s">
        <v>16</v>
      </c>
      <c r="D2827" s="109">
        <v>0</v>
      </c>
      <c r="E2827" s="126" t="s">
        <v>402</v>
      </c>
      <c r="F2827" s="127" t="str">
        <f t="shared" si="150"/>
        <v/>
      </c>
      <c r="G2827" s="128" t="e">
        <f>IF(A2827&lt;&gt;"",IF(AND(#REF!="Padrão",$H$4=#REF!),BDI!$B$17,IF(AND(#REF!="Padrão",$H$4=#REF!),BDI!#REF!,IF(AND(#REF!="Diferenciado",$H$4=#REF!),BDI!$E$17,IF(AND(#REF!="Diferenciado",$H$4=#REF!),BDI!#REF!,IF(#REF!="ZERO",0))))),"")</f>
        <v>#REF!</v>
      </c>
      <c r="H2827" s="129" t="str">
        <f t="shared" si="151"/>
        <v/>
      </c>
      <c r="I2827" s="127" t="str">
        <f t="shared" si="152"/>
        <v/>
      </c>
    </row>
    <row r="2828" spans="1:9" hidden="1" x14ac:dyDescent="0.35">
      <c r="A2828" s="160" t="s">
        <v>5923</v>
      </c>
      <c r="B2828" s="108" t="s">
        <v>5924</v>
      </c>
      <c r="C2828" s="109" t="s">
        <v>16</v>
      </c>
      <c r="D2828" s="109">
        <v>0</v>
      </c>
      <c r="E2828" s="126">
        <f ca="1">OFFSET(INDEX(Composições!A:J,MATCH(Orçamentária!A2828,Composições!A:A,0),8),2,0)</f>
        <v>0</v>
      </c>
      <c r="F2828" s="127">
        <f t="shared" ca="1" si="150"/>
        <v>0</v>
      </c>
      <c r="G2828" s="128" t="e">
        <f>IF(A2828&lt;&gt;"",IF(AND(#REF!="Padrão",$H$4=#REF!),BDI!$B$17,IF(AND(#REF!="Padrão",$H$4=#REF!),BDI!#REF!,IF(AND(#REF!="Diferenciado",$H$4=#REF!),BDI!$E$17,IF(AND(#REF!="Diferenciado",$H$4=#REF!),BDI!#REF!,IF(#REF!="ZERO",0))))),"")</f>
        <v>#REF!</v>
      </c>
      <c r="H2828" s="129" t="e">
        <f t="shared" ca="1" si="151"/>
        <v>#REF!</v>
      </c>
      <c r="I2828" s="127" t="e">
        <f t="shared" ca="1" si="152"/>
        <v>#REF!</v>
      </c>
    </row>
    <row r="2829" spans="1:9" hidden="1" x14ac:dyDescent="0.35">
      <c r="A2829" s="160" t="s">
        <v>5925</v>
      </c>
      <c r="B2829" s="108" t="s">
        <v>5926</v>
      </c>
      <c r="C2829" s="109" t="s">
        <v>16</v>
      </c>
      <c r="D2829" s="109">
        <v>0</v>
      </c>
      <c r="E2829" s="126">
        <f ca="1">OFFSET(INDEX(Composições!A:J,MATCH(Orçamentária!A2829,Composições!A:A,0),8),2,0)</f>
        <v>0</v>
      </c>
      <c r="F2829" s="127">
        <f t="shared" ca="1" si="150"/>
        <v>0</v>
      </c>
      <c r="G2829" s="128" t="e">
        <f>IF(A2829&lt;&gt;"",IF(AND(#REF!="Padrão",$H$4=#REF!),BDI!$B$17,IF(AND(#REF!="Padrão",$H$4=#REF!),BDI!#REF!,IF(AND(#REF!="Diferenciado",$H$4=#REF!),BDI!$E$17,IF(AND(#REF!="Diferenciado",$H$4=#REF!),BDI!#REF!,IF(#REF!="ZERO",0))))),"")</f>
        <v>#REF!</v>
      </c>
      <c r="H2829" s="129" t="e">
        <f t="shared" ca="1" si="151"/>
        <v>#REF!</v>
      </c>
      <c r="I2829" s="127" t="e">
        <f t="shared" ca="1" si="152"/>
        <v>#REF!</v>
      </c>
    </row>
    <row r="2830" spans="1:9" hidden="1" x14ac:dyDescent="0.35">
      <c r="A2830" s="160" t="s">
        <v>5927</v>
      </c>
      <c r="B2830" s="108" t="s">
        <v>5928</v>
      </c>
      <c r="C2830" s="109" t="s">
        <v>16</v>
      </c>
      <c r="D2830" s="109">
        <v>0</v>
      </c>
      <c r="E2830" s="126">
        <f ca="1">OFFSET(INDEX(Composições!A:J,MATCH(Orçamentária!A2830,Composições!A:A,0),8),2,0)</f>
        <v>0</v>
      </c>
      <c r="F2830" s="127">
        <f t="shared" ca="1" si="150"/>
        <v>0</v>
      </c>
      <c r="G2830" s="128" t="e">
        <f>IF(A2830&lt;&gt;"",IF(AND(#REF!="Padrão",$H$4=#REF!),BDI!$B$17,IF(AND(#REF!="Padrão",$H$4=#REF!),BDI!#REF!,IF(AND(#REF!="Diferenciado",$H$4=#REF!),BDI!$E$17,IF(AND(#REF!="Diferenciado",$H$4=#REF!),BDI!#REF!,IF(#REF!="ZERO",0))))),"")</f>
        <v>#REF!</v>
      </c>
      <c r="H2830" s="129" t="e">
        <f t="shared" ca="1" si="151"/>
        <v>#REF!</v>
      </c>
      <c r="I2830" s="127" t="e">
        <f t="shared" ca="1" si="152"/>
        <v>#REF!</v>
      </c>
    </row>
    <row r="2831" spans="1:9" hidden="1" x14ac:dyDescent="0.35">
      <c r="A2831" s="160" t="s">
        <v>5929</v>
      </c>
      <c r="B2831" s="108" t="s">
        <v>5930</v>
      </c>
      <c r="C2831" s="109" t="s">
        <v>16</v>
      </c>
      <c r="D2831" s="109">
        <v>0</v>
      </c>
      <c r="E2831" s="126">
        <f ca="1">OFFSET(INDEX(Composições!A:J,MATCH(Orçamentária!A2831,Composições!A:A,0),8),2,0)</f>
        <v>0</v>
      </c>
      <c r="F2831" s="127">
        <f t="shared" ca="1" si="150"/>
        <v>0</v>
      </c>
      <c r="G2831" s="128" t="e">
        <f>IF(A2831&lt;&gt;"",IF(AND(#REF!="Padrão",$H$4=#REF!),BDI!$B$17,IF(AND(#REF!="Padrão",$H$4=#REF!),BDI!#REF!,IF(AND(#REF!="Diferenciado",$H$4=#REF!),BDI!$E$17,IF(AND(#REF!="Diferenciado",$H$4=#REF!),BDI!#REF!,IF(#REF!="ZERO",0))))),"")</f>
        <v>#REF!</v>
      </c>
      <c r="H2831" s="129" t="e">
        <f t="shared" ca="1" si="151"/>
        <v>#REF!</v>
      </c>
      <c r="I2831" s="127" t="e">
        <f t="shared" ca="1" si="152"/>
        <v>#REF!</v>
      </c>
    </row>
    <row r="2832" spans="1:9" hidden="1" x14ac:dyDescent="0.35">
      <c r="A2832" s="160" t="s">
        <v>5931</v>
      </c>
      <c r="B2832" s="108" t="s">
        <v>7776</v>
      </c>
      <c r="C2832" s="109" t="s">
        <v>16</v>
      </c>
      <c r="D2832" s="109">
        <v>0</v>
      </c>
      <c r="E2832" s="126">
        <f ca="1">OFFSET(INDEX(Composições!A:J,MATCH(Orçamentária!A2832,Composições!A:A,0),8),2,0)</f>
        <v>0</v>
      </c>
      <c r="F2832" s="127">
        <f t="shared" ca="1" si="150"/>
        <v>0</v>
      </c>
      <c r="G2832" s="128" t="e">
        <f>IF(A2832&lt;&gt;"",IF(AND(#REF!="Padrão",$H$4=#REF!),BDI!$B$17,IF(AND(#REF!="Padrão",$H$4=#REF!),BDI!#REF!,IF(AND(#REF!="Diferenciado",$H$4=#REF!),BDI!$E$17,IF(AND(#REF!="Diferenciado",$H$4=#REF!),BDI!#REF!,IF(#REF!="ZERO",0))))),"")</f>
        <v>#REF!</v>
      </c>
      <c r="H2832" s="129" t="e">
        <f t="shared" ca="1" si="151"/>
        <v>#REF!</v>
      </c>
      <c r="I2832" s="127" t="e">
        <f t="shared" ca="1" si="152"/>
        <v>#REF!</v>
      </c>
    </row>
    <row r="2833" spans="1:9" hidden="1" x14ac:dyDescent="0.35">
      <c r="A2833" s="160" t="s">
        <v>5932</v>
      </c>
      <c r="B2833" s="108" t="s">
        <v>5933</v>
      </c>
      <c r="C2833" s="109" t="s">
        <v>16</v>
      </c>
      <c r="D2833" s="109">
        <v>0</v>
      </c>
      <c r="E2833" s="126">
        <f ca="1">OFFSET(INDEX(Composições!A:J,MATCH(Orçamentária!A2833,Composições!A:A,0),8),2,0)</f>
        <v>0</v>
      </c>
      <c r="F2833" s="127">
        <f t="shared" ca="1" si="150"/>
        <v>0</v>
      </c>
      <c r="G2833" s="128" t="e">
        <f>IF(A2833&lt;&gt;"",IF(AND(#REF!="Padrão",$H$4=#REF!),BDI!$B$17,IF(AND(#REF!="Padrão",$H$4=#REF!),BDI!#REF!,IF(AND(#REF!="Diferenciado",$H$4=#REF!),BDI!$E$17,IF(AND(#REF!="Diferenciado",$H$4=#REF!),BDI!#REF!,IF(#REF!="ZERO",0))))),"")</f>
        <v>#REF!</v>
      </c>
      <c r="H2833" s="129" t="e">
        <f t="shared" ca="1" si="151"/>
        <v>#REF!</v>
      </c>
      <c r="I2833" s="127" t="e">
        <f t="shared" ca="1" si="152"/>
        <v>#REF!</v>
      </c>
    </row>
    <row r="2834" spans="1:9" hidden="1" x14ac:dyDescent="0.35">
      <c r="A2834" s="160" t="s">
        <v>5934</v>
      </c>
      <c r="B2834" s="108" t="s">
        <v>5935</v>
      </c>
      <c r="C2834" s="109" t="s">
        <v>16</v>
      </c>
      <c r="D2834" s="109">
        <v>0</v>
      </c>
      <c r="E2834" s="126" t="s">
        <v>402</v>
      </c>
      <c r="F2834" s="127" t="str">
        <f t="shared" si="150"/>
        <v/>
      </c>
      <c r="G2834" s="128" t="e">
        <f>IF(A2834&lt;&gt;"",IF(AND(#REF!="Padrão",$H$4=#REF!),BDI!$B$17,IF(AND(#REF!="Padrão",$H$4=#REF!),BDI!#REF!,IF(AND(#REF!="Diferenciado",$H$4=#REF!),BDI!$E$17,IF(AND(#REF!="Diferenciado",$H$4=#REF!),BDI!#REF!,IF(#REF!="ZERO",0))))),"")</f>
        <v>#REF!</v>
      </c>
      <c r="H2834" s="129" t="str">
        <f t="shared" si="151"/>
        <v/>
      </c>
      <c r="I2834" s="127" t="str">
        <f t="shared" si="152"/>
        <v/>
      </c>
    </row>
    <row r="2835" spans="1:9" hidden="1" x14ac:dyDescent="0.35">
      <c r="A2835" s="160" t="s">
        <v>5936</v>
      </c>
      <c r="B2835" s="108" t="s">
        <v>5937</v>
      </c>
      <c r="C2835" s="109" t="s">
        <v>16</v>
      </c>
      <c r="D2835" s="109">
        <v>0</v>
      </c>
      <c r="E2835" s="126" t="s">
        <v>402</v>
      </c>
      <c r="F2835" s="127" t="str">
        <f t="shared" si="150"/>
        <v/>
      </c>
      <c r="G2835" s="128" t="e">
        <f>IF(A2835&lt;&gt;"",IF(AND(#REF!="Padrão",$H$4=#REF!),BDI!$B$17,IF(AND(#REF!="Padrão",$H$4=#REF!),BDI!#REF!,IF(AND(#REF!="Diferenciado",$H$4=#REF!),BDI!$E$17,IF(AND(#REF!="Diferenciado",$H$4=#REF!),BDI!#REF!,IF(#REF!="ZERO",0))))),"")</f>
        <v>#REF!</v>
      </c>
      <c r="H2835" s="129" t="str">
        <f t="shared" si="151"/>
        <v/>
      </c>
      <c r="I2835" s="127" t="str">
        <f t="shared" si="152"/>
        <v/>
      </c>
    </row>
    <row r="2836" spans="1:9" hidden="1" x14ac:dyDescent="0.35">
      <c r="A2836" s="160" t="s">
        <v>5938</v>
      </c>
      <c r="B2836" s="108" t="s">
        <v>5939</v>
      </c>
      <c r="C2836" s="109" t="s">
        <v>16</v>
      </c>
      <c r="D2836" s="109">
        <v>0</v>
      </c>
      <c r="E2836" s="126" t="s">
        <v>402</v>
      </c>
      <c r="F2836" s="127" t="str">
        <f t="shared" si="150"/>
        <v/>
      </c>
      <c r="G2836" s="128" t="e">
        <f>IF(A2836&lt;&gt;"",IF(AND(#REF!="Padrão",$H$4=#REF!),BDI!$B$17,IF(AND(#REF!="Padrão",$H$4=#REF!),BDI!#REF!,IF(AND(#REF!="Diferenciado",$H$4=#REF!),BDI!$E$17,IF(AND(#REF!="Diferenciado",$H$4=#REF!),BDI!#REF!,IF(#REF!="ZERO",0))))),"")</f>
        <v>#REF!</v>
      </c>
      <c r="H2836" s="129" t="str">
        <f t="shared" si="151"/>
        <v/>
      </c>
      <c r="I2836" s="127" t="str">
        <f t="shared" si="152"/>
        <v/>
      </c>
    </row>
    <row r="2837" spans="1:9" hidden="1" x14ac:dyDescent="0.35">
      <c r="A2837" s="160" t="s">
        <v>5940</v>
      </c>
      <c r="B2837" s="108" t="s">
        <v>5941</v>
      </c>
      <c r="C2837" s="109" t="s">
        <v>16</v>
      </c>
      <c r="D2837" s="109">
        <v>0</v>
      </c>
      <c r="E2837" s="126" t="s">
        <v>402</v>
      </c>
      <c r="F2837" s="127" t="str">
        <f t="shared" si="150"/>
        <v/>
      </c>
      <c r="G2837" s="128" t="e">
        <f>IF(A2837&lt;&gt;"",IF(AND(#REF!="Padrão",$H$4=#REF!),BDI!$B$17,IF(AND(#REF!="Padrão",$H$4=#REF!),BDI!#REF!,IF(AND(#REF!="Diferenciado",$H$4=#REF!),BDI!$E$17,IF(AND(#REF!="Diferenciado",$H$4=#REF!),BDI!#REF!,IF(#REF!="ZERO",0))))),"")</f>
        <v>#REF!</v>
      </c>
      <c r="H2837" s="129" t="str">
        <f t="shared" si="151"/>
        <v/>
      </c>
      <c r="I2837" s="127" t="str">
        <f t="shared" si="152"/>
        <v/>
      </c>
    </row>
    <row r="2838" spans="1:9" hidden="1" x14ac:dyDescent="0.35">
      <c r="A2838" s="160" t="s">
        <v>5942</v>
      </c>
      <c r="B2838" s="108" t="s">
        <v>5943</v>
      </c>
      <c r="C2838" s="109" t="s">
        <v>16</v>
      </c>
      <c r="D2838" s="109">
        <v>0</v>
      </c>
      <c r="E2838" s="126" t="s">
        <v>402</v>
      </c>
      <c r="F2838" s="127" t="str">
        <f t="shared" si="150"/>
        <v/>
      </c>
      <c r="G2838" s="128" t="e">
        <f>IF(A2838&lt;&gt;"",IF(AND(#REF!="Padrão",$H$4=#REF!),BDI!$B$17,IF(AND(#REF!="Padrão",$H$4=#REF!),BDI!#REF!,IF(AND(#REF!="Diferenciado",$H$4=#REF!),BDI!$E$17,IF(AND(#REF!="Diferenciado",$H$4=#REF!),BDI!#REF!,IF(#REF!="ZERO",0))))),"")</f>
        <v>#REF!</v>
      </c>
      <c r="H2838" s="129" t="str">
        <f t="shared" si="151"/>
        <v/>
      </c>
      <c r="I2838" s="127" t="str">
        <f t="shared" si="152"/>
        <v/>
      </c>
    </row>
    <row r="2839" spans="1:9" hidden="1" x14ac:dyDescent="0.35">
      <c r="A2839" s="160" t="s">
        <v>5944</v>
      </c>
      <c r="B2839" s="108" t="s">
        <v>5945</v>
      </c>
      <c r="C2839" s="109" t="s">
        <v>16</v>
      </c>
      <c r="D2839" s="109">
        <v>0</v>
      </c>
      <c r="E2839" s="126" t="s">
        <v>402</v>
      </c>
      <c r="F2839" s="127" t="str">
        <f t="shared" ref="F2839:F2902" si="153">IF(ISNUMBER(E2839),D2839*E2839,"")</f>
        <v/>
      </c>
      <c r="G2839" s="128" t="e">
        <f>IF(A2839&lt;&gt;"",IF(AND(#REF!="Padrão",$H$4=#REF!),BDI!$B$17,IF(AND(#REF!="Padrão",$H$4=#REF!),BDI!#REF!,IF(AND(#REF!="Diferenciado",$H$4=#REF!),BDI!$E$17,IF(AND(#REF!="Diferenciado",$H$4=#REF!),BDI!#REF!,IF(#REF!="ZERO",0))))),"")</f>
        <v>#REF!</v>
      </c>
      <c r="H2839" s="129" t="str">
        <f t="shared" ref="H2839:H2902" si="154">IF(ISNUMBER(E2839),ROUND(E2839*(1+G2839),2),"")</f>
        <v/>
      </c>
      <c r="I2839" s="127" t="str">
        <f t="shared" ref="I2839:I2902" si="155">IF(ISNUMBER(E2839),ROUND(H2839*D2839,2),"")</f>
        <v/>
      </c>
    </row>
    <row r="2840" spans="1:9" ht="25" hidden="1" x14ac:dyDescent="0.35">
      <c r="A2840" s="160" t="s">
        <v>5946</v>
      </c>
      <c r="B2840" s="108" t="s">
        <v>5947</v>
      </c>
      <c r="C2840" s="109" t="s">
        <v>16</v>
      </c>
      <c r="D2840" s="109">
        <v>0</v>
      </c>
      <c r="E2840" s="126" t="s">
        <v>402</v>
      </c>
      <c r="F2840" s="127" t="str">
        <f t="shared" si="153"/>
        <v/>
      </c>
      <c r="G2840" s="128" t="e">
        <f>IF(A2840&lt;&gt;"",IF(AND(#REF!="Padrão",$H$4=#REF!),BDI!$B$17,IF(AND(#REF!="Padrão",$H$4=#REF!),BDI!#REF!,IF(AND(#REF!="Diferenciado",$H$4=#REF!),BDI!$E$17,IF(AND(#REF!="Diferenciado",$H$4=#REF!),BDI!#REF!,IF(#REF!="ZERO",0))))),"")</f>
        <v>#REF!</v>
      </c>
      <c r="H2840" s="129" t="str">
        <f t="shared" si="154"/>
        <v/>
      </c>
      <c r="I2840" s="127" t="str">
        <f t="shared" si="155"/>
        <v/>
      </c>
    </row>
    <row r="2841" spans="1:9" hidden="1" x14ac:dyDescent="0.35">
      <c r="A2841" s="160" t="s">
        <v>5948</v>
      </c>
      <c r="B2841" s="108" t="s">
        <v>5949</v>
      </c>
      <c r="C2841" s="109" t="s">
        <v>16</v>
      </c>
      <c r="D2841" s="109">
        <v>0</v>
      </c>
      <c r="E2841" s="126" t="s">
        <v>402</v>
      </c>
      <c r="F2841" s="127" t="str">
        <f t="shared" si="153"/>
        <v/>
      </c>
      <c r="G2841" s="128" t="e">
        <f>IF(A2841&lt;&gt;"",IF(AND(#REF!="Padrão",$H$4=#REF!),BDI!$B$17,IF(AND(#REF!="Padrão",$H$4=#REF!),BDI!#REF!,IF(AND(#REF!="Diferenciado",$H$4=#REF!),BDI!$E$17,IF(AND(#REF!="Diferenciado",$H$4=#REF!),BDI!#REF!,IF(#REF!="ZERO",0))))),"")</f>
        <v>#REF!</v>
      </c>
      <c r="H2841" s="129" t="str">
        <f t="shared" si="154"/>
        <v/>
      </c>
      <c r="I2841" s="127" t="str">
        <f t="shared" si="155"/>
        <v/>
      </c>
    </row>
    <row r="2842" spans="1:9" hidden="1" x14ac:dyDescent="0.35">
      <c r="A2842" s="160" t="s">
        <v>5950</v>
      </c>
      <c r="B2842" s="108" t="s">
        <v>2979</v>
      </c>
      <c r="C2842" s="109" t="s">
        <v>16</v>
      </c>
      <c r="D2842" s="109">
        <v>0</v>
      </c>
      <c r="E2842" s="126" t="s">
        <v>402</v>
      </c>
      <c r="F2842" s="127" t="str">
        <f t="shared" si="153"/>
        <v/>
      </c>
      <c r="G2842" s="128" t="e">
        <f>IF(A2842&lt;&gt;"",IF(AND(#REF!="Padrão",$H$4=#REF!),BDI!$B$17,IF(AND(#REF!="Padrão",$H$4=#REF!),BDI!#REF!,IF(AND(#REF!="Diferenciado",$H$4=#REF!),BDI!$E$17,IF(AND(#REF!="Diferenciado",$H$4=#REF!),BDI!#REF!,IF(#REF!="ZERO",0))))),"")</f>
        <v>#REF!</v>
      </c>
      <c r="H2842" s="129" t="str">
        <f t="shared" si="154"/>
        <v/>
      </c>
      <c r="I2842" s="127" t="str">
        <f t="shared" si="155"/>
        <v/>
      </c>
    </row>
    <row r="2843" spans="1:9" hidden="1" x14ac:dyDescent="0.35">
      <c r="A2843" s="160" t="s">
        <v>5951</v>
      </c>
      <c r="B2843" s="108" t="s">
        <v>5357</v>
      </c>
      <c r="C2843" s="109" t="s">
        <v>16</v>
      </c>
      <c r="D2843" s="109">
        <v>0</v>
      </c>
      <c r="E2843" s="126" t="s">
        <v>402</v>
      </c>
      <c r="F2843" s="127" t="str">
        <f t="shared" si="153"/>
        <v/>
      </c>
      <c r="G2843" s="128" t="e">
        <f>IF(A2843&lt;&gt;"",IF(AND(#REF!="Padrão",$H$4=#REF!),BDI!$B$17,IF(AND(#REF!="Padrão",$H$4=#REF!),BDI!#REF!,IF(AND(#REF!="Diferenciado",$H$4=#REF!),BDI!$E$17,IF(AND(#REF!="Diferenciado",$H$4=#REF!),BDI!#REF!,IF(#REF!="ZERO",0))))),"")</f>
        <v>#REF!</v>
      </c>
      <c r="H2843" s="129" t="str">
        <f t="shared" si="154"/>
        <v/>
      </c>
      <c r="I2843" s="127" t="str">
        <f t="shared" si="155"/>
        <v/>
      </c>
    </row>
    <row r="2844" spans="1:9" hidden="1" x14ac:dyDescent="0.35">
      <c r="A2844" s="160" t="s">
        <v>5952</v>
      </c>
      <c r="B2844" s="108" t="s">
        <v>5953</v>
      </c>
      <c r="C2844" s="109" t="s">
        <v>16</v>
      </c>
      <c r="D2844" s="109">
        <v>0</v>
      </c>
      <c r="E2844" s="126" t="s">
        <v>402</v>
      </c>
      <c r="F2844" s="127" t="str">
        <f t="shared" si="153"/>
        <v/>
      </c>
      <c r="G2844" s="128" t="e">
        <f>IF(A2844&lt;&gt;"",IF(AND(#REF!="Padrão",$H$4=#REF!),BDI!$B$17,IF(AND(#REF!="Padrão",$H$4=#REF!),BDI!#REF!,IF(AND(#REF!="Diferenciado",$H$4=#REF!),BDI!$E$17,IF(AND(#REF!="Diferenciado",$H$4=#REF!),BDI!#REF!,IF(#REF!="ZERO",0))))),"")</f>
        <v>#REF!</v>
      </c>
      <c r="H2844" s="129" t="str">
        <f t="shared" si="154"/>
        <v/>
      </c>
      <c r="I2844" s="127" t="str">
        <f t="shared" si="155"/>
        <v/>
      </c>
    </row>
    <row r="2845" spans="1:9" hidden="1" x14ac:dyDescent="0.35">
      <c r="A2845" s="160" t="s">
        <v>5954</v>
      </c>
      <c r="B2845" s="108" t="s">
        <v>5955</v>
      </c>
      <c r="C2845" s="109" t="s">
        <v>16</v>
      </c>
      <c r="D2845" s="109">
        <v>0</v>
      </c>
      <c r="E2845" s="126" t="s">
        <v>402</v>
      </c>
      <c r="F2845" s="127" t="str">
        <f t="shared" si="153"/>
        <v/>
      </c>
      <c r="G2845" s="128" t="e">
        <f>IF(A2845&lt;&gt;"",IF(AND(#REF!="Padrão",$H$4=#REF!),BDI!$B$17,IF(AND(#REF!="Padrão",$H$4=#REF!),BDI!#REF!,IF(AND(#REF!="Diferenciado",$H$4=#REF!),BDI!$E$17,IF(AND(#REF!="Diferenciado",$H$4=#REF!),BDI!#REF!,IF(#REF!="ZERO",0))))),"")</f>
        <v>#REF!</v>
      </c>
      <c r="H2845" s="129" t="str">
        <f t="shared" si="154"/>
        <v/>
      </c>
      <c r="I2845" s="127" t="str">
        <f t="shared" si="155"/>
        <v/>
      </c>
    </row>
    <row r="2846" spans="1:9" hidden="1" x14ac:dyDescent="0.35">
      <c r="A2846" s="160" t="s">
        <v>5956</v>
      </c>
      <c r="B2846" s="108" t="s">
        <v>5957</v>
      </c>
      <c r="C2846" s="109" t="s">
        <v>16</v>
      </c>
      <c r="D2846" s="109">
        <v>0</v>
      </c>
      <c r="E2846" s="126" t="s">
        <v>402</v>
      </c>
      <c r="F2846" s="127" t="str">
        <f t="shared" si="153"/>
        <v/>
      </c>
      <c r="G2846" s="128" t="e">
        <f>IF(A2846&lt;&gt;"",IF(AND(#REF!="Padrão",$H$4=#REF!),BDI!$B$17,IF(AND(#REF!="Padrão",$H$4=#REF!),BDI!#REF!,IF(AND(#REF!="Diferenciado",$H$4=#REF!),BDI!$E$17,IF(AND(#REF!="Diferenciado",$H$4=#REF!),BDI!#REF!,IF(#REF!="ZERO",0))))),"")</f>
        <v>#REF!</v>
      </c>
      <c r="H2846" s="129" t="str">
        <f t="shared" si="154"/>
        <v/>
      </c>
      <c r="I2846" s="127" t="str">
        <f t="shared" si="155"/>
        <v/>
      </c>
    </row>
    <row r="2847" spans="1:9" hidden="1" x14ac:dyDescent="0.35">
      <c r="A2847" s="160" t="s">
        <v>5958</v>
      </c>
      <c r="B2847" s="108" t="s">
        <v>5959</v>
      </c>
      <c r="C2847" s="109" t="s">
        <v>16</v>
      </c>
      <c r="D2847" s="109">
        <v>0</v>
      </c>
      <c r="E2847" s="126" t="s">
        <v>402</v>
      </c>
      <c r="F2847" s="127" t="str">
        <f t="shared" si="153"/>
        <v/>
      </c>
      <c r="G2847" s="128" t="e">
        <f>IF(A2847&lt;&gt;"",IF(AND(#REF!="Padrão",$H$4=#REF!),BDI!$B$17,IF(AND(#REF!="Padrão",$H$4=#REF!),BDI!#REF!,IF(AND(#REF!="Diferenciado",$H$4=#REF!),BDI!$E$17,IF(AND(#REF!="Diferenciado",$H$4=#REF!),BDI!#REF!,IF(#REF!="ZERO",0))))),"")</f>
        <v>#REF!</v>
      </c>
      <c r="H2847" s="129" t="str">
        <f t="shared" si="154"/>
        <v/>
      </c>
      <c r="I2847" s="127" t="str">
        <f t="shared" si="155"/>
        <v/>
      </c>
    </row>
    <row r="2848" spans="1:9" hidden="1" x14ac:dyDescent="0.35">
      <c r="A2848" s="160" t="s">
        <v>5960</v>
      </c>
      <c r="B2848" s="108" t="s">
        <v>5961</v>
      </c>
      <c r="C2848" s="109" t="s">
        <v>16</v>
      </c>
      <c r="D2848" s="109">
        <v>0</v>
      </c>
      <c r="E2848" s="126" t="s">
        <v>402</v>
      </c>
      <c r="F2848" s="127" t="str">
        <f t="shared" si="153"/>
        <v/>
      </c>
      <c r="G2848" s="128" t="e">
        <f>IF(A2848&lt;&gt;"",IF(AND(#REF!="Padrão",$H$4=#REF!),BDI!$B$17,IF(AND(#REF!="Padrão",$H$4=#REF!),BDI!#REF!,IF(AND(#REF!="Diferenciado",$H$4=#REF!),BDI!$E$17,IF(AND(#REF!="Diferenciado",$H$4=#REF!),BDI!#REF!,IF(#REF!="ZERO",0))))),"")</f>
        <v>#REF!</v>
      </c>
      <c r="H2848" s="129" t="str">
        <f t="shared" si="154"/>
        <v/>
      </c>
      <c r="I2848" s="127" t="str">
        <f t="shared" si="155"/>
        <v/>
      </c>
    </row>
    <row r="2849" spans="1:9" hidden="1" x14ac:dyDescent="0.35">
      <c r="A2849" s="160" t="s">
        <v>5962</v>
      </c>
      <c r="B2849" s="108" t="s">
        <v>5963</v>
      </c>
      <c r="C2849" s="109" t="s">
        <v>16</v>
      </c>
      <c r="D2849" s="109">
        <v>0</v>
      </c>
      <c r="E2849" s="126" t="s">
        <v>402</v>
      </c>
      <c r="F2849" s="127" t="str">
        <f t="shared" si="153"/>
        <v/>
      </c>
      <c r="G2849" s="128" t="e">
        <f>IF(A2849&lt;&gt;"",IF(AND(#REF!="Padrão",$H$4=#REF!),BDI!$B$17,IF(AND(#REF!="Padrão",$H$4=#REF!),BDI!#REF!,IF(AND(#REF!="Diferenciado",$H$4=#REF!),BDI!$E$17,IF(AND(#REF!="Diferenciado",$H$4=#REF!),BDI!#REF!,IF(#REF!="ZERO",0))))),"")</f>
        <v>#REF!</v>
      </c>
      <c r="H2849" s="129" t="str">
        <f t="shared" si="154"/>
        <v/>
      </c>
      <c r="I2849" s="127" t="str">
        <f t="shared" si="155"/>
        <v/>
      </c>
    </row>
    <row r="2850" spans="1:9" hidden="1" x14ac:dyDescent="0.35">
      <c r="A2850" s="160" t="s">
        <v>5964</v>
      </c>
      <c r="B2850" s="108" t="s">
        <v>5965</v>
      </c>
      <c r="C2850" s="109" t="s">
        <v>16</v>
      </c>
      <c r="D2850" s="109">
        <v>0</v>
      </c>
      <c r="E2850" s="126" t="s">
        <v>402</v>
      </c>
      <c r="F2850" s="127" t="str">
        <f t="shared" si="153"/>
        <v/>
      </c>
      <c r="G2850" s="128" t="e">
        <f>IF(A2850&lt;&gt;"",IF(AND(#REF!="Padrão",$H$4=#REF!),BDI!$B$17,IF(AND(#REF!="Padrão",$H$4=#REF!),BDI!#REF!,IF(AND(#REF!="Diferenciado",$H$4=#REF!),BDI!$E$17,IF(AND(#REF!="Diferenciado",$H$4=#REF!),BDI!#REF!,IF(#REF!="ZERO",0))))),"")</f>
        <v>#REF!</v>
      </c>
      <c r="H2850" s="129" t="str">
        <f t="shared" si="154"/>
        <v/>
      </c>
      <c r="I2850" s="127" t="str">
        <f t="shared" si="155"/>
        <v/>
      </c>
    </row>
    <row r="2851" spans="1:9" hidden="1" x14ac:dyDescent="0.35">
      <c r="A2851" s="160" t="s">
        <v>5966</v>
      </c>
      <c r="B2851" s="108" t="s">
        <v>5352</v>
      </c>
      <c r="C2851" s="109" t="s">
        <v>16</v>
      </c>
      <c r="D2851" s="109">
        <v>0</v>
      </c>
      <c r="E2851" s="126" t="s">
        <v>402</v>
      </c>
      <c r="F2851" s="127" t="str">
        <f t="shared" si="153"/>
        <v/>
      </c>
      <c r="G2851" s="128" t="e">
        <f>IF(A2851&lt;&gt;"",IF(AND(#REF!="Padrão",$H$4=#REF!),BDI!$B$17,IF(AND(#REF!="Padrão",$H$4=#REF!),BDI!#REF!,IF(AND(#REF!="Diferenciado",$H$4=#REF!),BDI!$E$17,IF(AND(#REF!="Diferenciado",$H$4=#REF!),BDI!#REF!,IF(#REF!="ZERO",0))))),"")</f>
        <v>#REF!</v>
      </c>
      <c r="H2851" s="129" t="str">
        <f t="shared" si="154"/>
        <v/>
      </c>
      <c r="I2851" s="127" t="str">
        <f t="shared" si="155"/>
        <v/>
      </c>
    </row>
    <row r="2852" spans="1:9" hidden="1" x14ac:dyDescent="0.35">
      <c r="A2852" s="160" t="s">
        <v>5967</v>
      </c>
      <c r="B2852" s="108" t="s">
        <v>5968</v>
      </c>
      <c r="C2852" s="109" t="s">
        <v>16</v>
      </c>
      <c r="D2852" s="109">
        <v>0</v>
      </c>
      <c r="E2852" s="126" t="s">
        <v>402</v>
      </c>
      <c r="F2852" s="127" t="str">
        <f t="shared" si="153"/>
        <v/>
      </c>
      <c r="G2852" s="128" t="e">
        <f>IF(A2852&lt;&gt;"",IF(AND(#REF!="Padrão",$H$4=#REF!),BDI!$B$17,IF(AND(#REF!="Padrão",$H$4=#REF!),BDI!#REF!,IF(AND(#REF!="Diferenciado",$H$4=#REF!),BDI!$E$17,IF(AND(#REF!="Diferenciado",$H$4=#REF!),BDI!#REF!,IF(#REF!="ZERO",0))))),"")</f>
        <v>#REF!</v>
      </c>
      <c r="H2852" s="129" t="str">
        <f t="shared" si="154"/>
        <v/>
      </c>
      <c r="I2852" s="127" t="str">
        <f t="shared" si="155"/>
        <v/>
      </c>
    </row>
    <row r="2853" spans="1:9" hidden="1" x14ac:dyDescent="0.35">
      <c r="A2853" s="160" t="s">
        <v>5969</v>
      </c>
      <c r="B2853" s="108" t="s">
        <v>5970</v>
      </c>
      <c r="C2853" s="109" t="s">
        <v>16</v>
      </c>
      <c r="D2853" s="109">
        <v>0</v>
      </c>
      <c r="E2853" s="126">
        <f ca="1">OFFSET(INDEX(Composições!A:J,MATCH(Orçamentária!A2853,Composições!A:A,0),8),2,0)</f>
        <v>0</v>
      </c>
      <c r="F2853" s="127">
        <f t="shared" ca="1" si="153"/>
        <v>0</v>
      </c>
      <c r="G2853" s="128" t="e">
        <f>IF(A2853&lt;&gt;"",IF(AND(#REF!="Padrão",$H$4=#REF!),BDI!$B$17,IF(AND(#REF!="Padrão",$H$4=#REF!),BDI!#REF!,IF(AND(#REF!="Diferenciado",$H$4=#REF!),BDI!$E$17,IF(AND(#REF!="Diferenciado",$H$4=#REF!),BDI!#REF!,IF(#REF!="ZERO",0))))),"")</f>
        <v>#REF!</v>
      </c>
      <c r="H2853" s="129" t="e">
        <f t="shared" ca="1" si="154"/>
        <v>#REF!</v>
      </c>
      <c r="I2853" s="127" t="e">
        <f t="shared" ca="1" si="155"/>
        <v>#REF!</v>
      </c>
    </row>
    <row r="2854" spans="1:9" hidden="1" x14ac:dyDescent="0.35">
      <c r="A2854" s="160" t="s">
        <v>5971</v>
      </c>
      <c r="B2854" s="108" t="s">
        <v>5972</v>
      </c>
      <c r="C2854" s="109" t="s">
        <v>16</v>
      </c>
      <c r="D2854" s="109">
        <v>0</v>
      </c>
      <c r="E2854" s="126">
        <f ca="1">OFFSET(INDEX(Composições!A:J,MATCH(Orçamentária!A2854,Composições!A:A,0),8),2,0)</f>
        <v>0</v>
      </c>
      <c r="F2854" s="127">
        <f t="shared" ca="1" si="153"/>
        <v>0</v>
      </c>
      <c r="G2854" s="128" t="e">
        <f>IF(A2854&lt;&gt;"",IF(AND(#REF!="Padrão",$H$4=#REF!),BDI!$B$17,IF(AND(#REF!="Padrão",$H$4=#REF!),BDI!#REF!,IF(AND(#REF!="Diferenciado",$H$4=#REF!),BDI!$E$17,IF(AND(#REF!="Diferenciado",$H$4=#REF!),BDI!#REF!,IF(#REF!="ZERO",0))))),"")</f>
        <v>#REF!</v>
      </c>
      <c r="H2854" s="129" t="e">
        <f t="shared" ca="1" si="154"/>
        <v>#REF!</v>
      </c>
      <c r="I2854" s="127" t="e">
        <f t="shared" ca="1" si="155"/>
        <v>#REF!</v>
      </c>
    </row>
    <row r="2855" spans="1:9" hidden="1" x14ac:dyDescent="0.35">
      <c r="A2855" s="160" t="s">
        <v>5973</v>
      </c>
      <c r="B2855" s="108" t="s">
        <v>5974</v>
      </c>
      <c r="C2855" s="109" t="s">
        <v>16</v>
      </c>
      <c r="D2855" s="109">
        <v>0</v>
      </c>
      <c r="E2855" s="126">
        <f ca="1">OFFSET(INDEX(Composições!A:J,MATCH(Orçamentária!A2855,Composições!A:A,0),8),2,0)</f>
        <v>0</v>
      </c>
      <c r="F2855" s="127">
        <f t="shared" ca="1" si="153"/>
        <v>0</v>
      </c>
      <c r="G2855" s="128" t="e">
        <f>IF(A2855&lt;&gt;"",IF(AND(#REF!="Padrão",$H$4=#REF!),BDI!$B$17,IF(AND(#REF!="Padrão",$H$4=#REF!),BDI!#REF!,IF(AND(#REF!="Diferenciado",$H$4=#REF!),BDI!$E$17,IF(AND(#REF!="Diferenciado",$H$4=#REF!),BDI!#REF!,IF(#REF!="ZERO",0))))),"")</f>
        <v>#REF!</v>
      </c>
      <c r="H2855" s="129" t="e">
        <f t="shared" ca="1" si="154"/>
        <v>#REF!</v>
      </c>
      <c r="I2855" s="127" t="e">
        <f t="shared" ca="1" si="155"/>
        <v>#REF!</v>
      </c>
    </row>
    <row r="2856" spans="1:9" hidden="1" x14ac:dyDescent="0.35">
      <c r="A2856" s="160" t="s">
        <v>5975</v>
      </c>
      <c r="B2856" s="108" t="s">
        <v>5976</v>
      </c>
      <c r="C2856" s="109" t="s">
        <v>16</v>
      </c>
      <c r="D2856" s="109">
        <v>0</v>
      </c>
      <c r="E2856" s="126" t="s">
        <v>402</v>
      </c>
      <c r="F2856" s="127" t="str">
        <f t="shared" si="153"/>
        <v/>
      </c>
      <c r="G2856" s="128" t="e">
        <f>IF(A2856&lt;&gt;"",IF(AND(#REF!="Padrão",$H$4=#REF!),BDI!$B$17,IF(AND(#REF!="Padrão",$H$4=#REF!),BDI!#REF!,IF(AND(#REF!="Diferenciado",$H$4=#REF!),BDI!$E$17,IF(AND(#REF!="Diferenciado",$H$4=#REF!),BDI!#REF!,IF(#REF!="ZERO",0))))),"")</f>
        <v>#REF!</v>
      </c>
      <c r="H2856" s="129" t="str">
        <f t="shared" si="154"/>
        <v/>
      </c>
      <c r="I2856" s="127" t="str">
        <f t="shared" si="155"/>
        <v/>
      </c>
    </row>
    <row r="2857" spans="1:9" hidden="1" x14ac:dyDescent="0.35">
      <c r="A2857" s="160" t="s">
        <v>5977</v>
      </c>
      <c r="B2857" s="108" t="s">
        <v>5978</v>
      </c>
      <c r="C2857" s="109" t="s">
        <v>16</v>
      </c>
      <c r="D2857" s="109">
        <v>0</v>
      </c>
      <c r="E2857" s="126">
        <f ca="1">OFFSET(INDEX(Composições!A:J,MATCH(Orçamentária!A2857,Composições!A:A,0),8),2,0)</f>
        <v>0</v>
      </c>
      <c r="F2857" s="127">
        <f t="shared" ca="1" si="153"/>
        <v>0</v>
      </c>
      <c r="G2857" s="128" t="e">
        <f>IF(A2857&lt;&gt;"",IF(AND(#REF!="Padrão",$H$4=#REF!),BDI!$B$17,IF(AND(#REF!="Padrão",$H$4=#REF!),BDI!#REF!,IF(AND(#REF!="Diferenciado",$H$4=#REF!),BDI!$E$17,IF(AND(#REF!="Diferenciado",$H$4=#REF!),BDI!#REF!,IF(#REF!="ZERO",0))))),"")</f>
        <v>#REF!</v>
      </c>
      <c r="H2857" s="129" t="e">
        <f t="shared" ca="1" si="154"/>
        <v>#REF!</v>
      </c>
      <c r="I2857" s="127" t="e">
        <f t="shared" ca="1" si="155"/>
        <v>#REF!</v>
      </c>
    </row>
    <row r="2858" spans="1:9" hidden="1" x14ac:dyDescent="0.35">
      <c r="A2858" s="160" t="s">
        <v>5979</v>
      </c>
      <c r="B2858" s="108" t="s">
        <v>5980</v>
      </c>
      <c r="C2858" s="109" t="s">
        <v>16</v>
      </c>
      <c r="D2858" s="109">
        <v>0</v>
      </c>
      <c r="E2858" s="126">
        <f ca="1">OFFSET(INDEX(Composições!A:J,MATCH(Orçamentária!A2858,Composições!A:A,0),8),2,0)</f>
        <v>0</v>
      </c>
      <c r="F2858" s="127">
        <f t="shared" ca="1" si="153"/>
        <v>0</v>
      </c>
      <c r="G2858" s="128" t="e">
        <f>IF(A2858&lt;&gt;"",IF(AND(#REF!="Padrão",$H$4=#REF!),BDI!$B$17,IF(AND(#REF!="Padrão",$H$4=#REF!),BDI!#REF!,IF(AND(#REF!="Diferenciado",$H$4=#REF!),BDI!$E$17,IF(AND(#REF!="Diferenciado",$H$4=#REF!),BDI!#REF!,IF(#REF!="ZERO",0))))),"")</f>
        <v>#REF!</v>
      </c>
      <c r="H2858" s="129" t="e">
        <f t="shared" ca="1" si="154"/>
        <v>#REF!</v>
      </c>
      <c r="I2858" s="127" t="e">
        <f t="shared" ca="1" si="155"/>
        <v>#REF!</v>
      </c>
    </row>
    <row r="2859" spans="1:9" hidden="1" x14ac:dyDescent="0.35">
      <c r="A2859" s="160" t="s">
        <v>5981</v>
      </c>
      <c r="B2859" s="108" t="s">
        <v>5982</v>
      </c>
      <c r="C2859" s="109" t="s">
        <v>16</v>
      </c>
      <c r="D2859" s="109">
        <v>0</v>
      </c>
      <c r="E2859" s="126">
        <f ca="1">OFFSET(INDEX(Composições!A:J,MATCH(Orçamentária!A2859,Composições!A:A,0),8),2,0)</f>
        <v>0</v>
      </c>
      <c r="F2859" s="127">
        <f t="shared" ca="1" si="153"/>
        <v>0</v>
      </c>
      <c r="G2859" s="128" t="e">
        <f>IF(A2859&lt;&gt;"",IF(AND(#REF!="Padrão",$H$4=#REF!),BDI!$B$17,IF(AND(#REF!="Padrão",$H$4=#REF!),BDI!#REF!,IF(AND(#REF!="Diferenciado",$H$4=#REF!),BDI!$E$17,IF(AND(#REF!="Diferenciado",$H$4=#REF!),BDI!#REF!,IF(#REF!="ZERO",0))))),"")</f>
        <v>#REF!</v>
      </c>
      <c r="H2859" s="129" t="e">
        <f t="shared" ca="1" si="154"/>
        <v>#REF!</v>
      </c>
      <c r="I2859" s="127" t="e">
        <f t="shared" ca="1" si="155"/>
        <v>#REF!</v>
      </c>
    </row>
    <row r="2860" spans="1:9" hidden="1" x14ac:dyDescent="0.35">
      <c r="A2860" s="160" t="s">
        <v>5983</v>
      </c>
      <c r="B2860" s="108" t="s">
        <v>5984</v>
      </c>
      <c r="C2860" s="109" t="s">
        <v>16</v>
      </c>
      <c r="D2860" s="109">
        <v>0</v>
      </c>
      <c r="E2860" s="126">
        <f ca="1">OFFSET(INDEX(Composições!A:J,MATCH(Orçamentária!A2860,Composições!A:A,0),8),2,0)</f>
        <v>0</v>
      </c>
      <c r="F2860" s="127">
        <f t="shared" ca="1" si="153"/>
        <v>0</v>
      </c>
      <c r="G2860" s="128" t="e">
        <f>IF(A2860&lt;&gt;"",IF(AND(#REF!="Padrão",$H$4=#REF!),BDI!$B$17,IF(AND(#REF!="Padrão",$H$4=#REF!),BDI!#REF!,IF(AND(#REF!="Diferenciado",$H$4=#REF!),BDI!$E$17,IF(AND(#REF!="Diferenciado",$H$4=#REF!),BDI!#REF!,IF(#REF!="ZERO",0))))),"")</f>
        <v>#REF!</v>
      </c>
      <c r="H2860" s="129" t="e">
        <f t="shared" ca="1" si="154"/>
        <v>#REF!</v>
      </c>
      <c r="I2860" s="127" t="e">
        <f t="shared" ca="1" si="155"/>
        <v>#REF!</v>
      </c>
    </row>
    <row r="2861" spans="1:9" hidden="1" x14ac:dyDescent="0.35">
      <c r="A2861" s="160" t="s">
        <v>5985</v>
      </c>
      <c r="B2861" s="108" t="s">
        <v>5986</v>
      </c>
      <c r="C2861" s="109" t="s">
        <v>16</v>
      </c>
      <c r="D2861" s="109">
        <v>0</v>
      </c>
      <c r="E2861" s="126">
        <f ca="1">OFFSET(INDEX(Composições!A:J,MATCH(Orçamentária!A2861,Composições!A:A,0),8),2,0)</f>
        <v>0</v>
      </c>
      <c r="F2861" s="127">
        <f t="shared" ca="1" si="153"/>
        <v>0</v>
      </c>
      <c r="G2861" s="128" t="e">
        <f>IF(A2861&lt;&gt;"",IF(AND(#REF!="Padrão",$H$4=#REF!),BDI!$B$17,IF(AND(#REF!="Padrão",$H$4=#REF!),BDI!#REF!,IF(AND(#REF!="Diferenciado",$H$4=#REF!),BDI!$E$17,IF(AND(#REF!="Diferenciado",$H$4=#REF!),BDI!#REF!,IF(#REF!="ZERO",0))))),"")</f>
        <v>#REF!</v>
      </c>
      <c r="H2861" s="129" t="e">
        <f t="shared" ca="1" si="154"/>
        <v>#REF!</v>
      </c>
      <c r="I2861" s="127" t="e">
        <f t="shared" ca="1" si="155"/>
        <v>#REF!</v>
      </c>
    </row>
    <row r="2862" spans="1:9" hidden="1" x14ac:dyDescent="0.35">
      <c r="A2862" s="160" t="s">
        <v>5987</v>
      </c>
      <c r="B2862" s="108" t="s">
        <v>5363</v>
      </c>
      <c r="C2862" s="109" t="s">
        <v>16</v>
      </c>
      <c r="D2862" s="109">
        <v>0</v>
      </c>
      <c r="E2862" s="126" t="s">
        <v>402</v>
      </c>
      <c r="F2862" s="127" t="str">
        <f t="shared" si="153"/>
        <v/>
      </c>
      <c r="G2862" s="128" t="e">
        <f>IF(A2862&lt;&gt;"",IF(AND(#REF!="Padrão",$H$4=#REF!),BDI!$B$17,IF(AND(#REF!="Padrão",$H$4=#REF!),BDI!#REF!,IF(AND(#REF!="Diferenciado",$H$4=#REF!),BDI!$E$17,IF(AND(#REF!="Diferenciado",$H$4=#REF!),BDI!#REF!,IF(#REF!="ZERO",0))))),"")</f>
        <v>#REF!</v>
      </c>
      <c r="H2862" s="129" t="str">
        <f t="shared" si="154"/>
        <v/>
      </c>
      <c r="I2862" s="127" t="str">
        <f t="shared" si="155"/>
        <v/>
      </c>
    </row>
    <row r="2863" spans="1:9" hidden="1" x14ac:dyDescent="0.35">
      <c r="A2863" s="160" t="s">
        <v>5988</v>
      </c>
      <c r="B2863" s="108" t="s">
        <v>5362</v>
      </c>
      <c r="C2863" s="109" t="s">
        <v>16</v>
      </c>
      <c r="D2863" s="109">
        <v>0</v>
      </c>
      <c r="E2863" s="126" t="s">
        <v>402</v>
      </c>
      <c r="F2863" s="127" t="str">
        <f t="shared" si="153"/>
        <v/>
      </c>
      <c r="G2863" s="128" t="e">
        <f>IF(A2863&lt;&gt;"",IF(AND(#REF!="Padrão",$H$4=#REF!),BDI!$B$17,IF(AND(#REF!="Padrão",$H$4=#REF!),BDI!#REF!,IF(AND(#REF!="Diferenciado",$H$4=#REF!),BDI!$E$17,IF(AND(#REF!="Diferenciado",$H$4=#REF!),BDI!#REF!,IF(#REF!="ZERO",0))))),"")</f>
        <v>#REF!</v>
      </c>
      <c r="H2863" s="129" t="str">
        <f t="shared" si="154"/>
        <v/>
      </c>
      <c r="I2863" s="127" t="str">
        <f t="shared" si="155"/>
        <v/>
      </c>
    </row>
    <row r="2864" spans="1:9" hidden="1" x14ac:dyDescent="0.35">
      <c r="A2864" s="160" t="s">
        <v>5989</v>
      </c>
      <c r="B2864" s="108" t="s">
        <v>1422</v>
      </c>
      <c r="C2864" s="109" t="s">
        <v>16</v>
      </c>
      <c r="D2864" s="109">
        <v>0</v>
      </c>
      <c r="E2864" s="126" t="s">
        <v>402</v>
      </c>
      <c r="F2864" s="127" t="str">
        <f t="shared" si="153"/>
        <v/>
      </c>
      <c r="G2864" s="128" t="e">
        <f>IF(A2864&lt;&gt;"",IF(AND(#REF!="Padrão",$H$4=#REF!),BDI!$B$17,IF(AND(#REF!="Padrão",$H$4=#REF!),BDI!#REF!,IF(AND(#REF!="Diferenciado",$H$4=#REF!),BDI!$E$17,IF(AND(#REF!="Diferenciado",$H$4=#REF!),BDI!#REF!,IF(#REF!="ZERO",0))))),"")</f>
        <v>#REF!</v>
      </c>
      <c r="H2864" s="129" t="str">
        <f t="shared" si="154"/>
        <v/>
      </c>
      <c r="I2864" s="127" t="str">
        <f t="shared" si="155"/>
        <v/>
      </c>
    </row>
    <row r="2865" spans="1:9" hidden="1" x14ac:dyDescent="0.35">
      <c r="A2865" s="160" t="s">
        <v>5990</v>
      </c>
      <c r="B2865" s="108" t="s">
        <v>5360</v>
      </c>
      <c r="C2865" s="109" t="s">
        <v>16</v>
      </c>
      <c r="D2865" s="109">
        <v>0</v>
      </c>
      <c r="E2865" s="126" t="s">
        <v>402</v>
      </c>
      <c r="F2865" s="127" t="str">
        <f t="shared" si="153"/>
        <v/>
      </c>
      <c r="G2865" s="128" t="e">
        <f>IF(A2865&lt;&gt;"",IF(AND(#REF!="Padrão",$H$4=#REF!),BDI!$B$17,IF(AND(#REF!="Padrão",$H$4=#REF!),BDI!#REF!,IF(AND(#REF!="Diferenciado",$H$4=#REF!),BDI!$E$17,IF(AND(#REF!="Diferenciado",$H$4=#REF!),BDI!#REF!,IF(#REF!="ZERO",0))))),"")</f>
        <v>#REF!</v>
      </c>
      <c r="H2865" s="129" t="str">
        <f t="shared" si="154"/>
        <v/>
      </c>
      <c r="I2865" s="127" t="str">
        <f t="shared" si="155"/>
        <v/>
      </c>
    </row>
    <row r="2866" spans="1:9" hidden="1" x14ac:dyDescent="0.35">
      <c r="A2866" s="160" t="s">
        <v>5991</v>
      </c>
      <c r="B2866" s="108" t="s">
        <v>1424</v>
      </c>
      <c r="C2866" s="109" t="s">
        <v>16</v>
      </c>
      <c r="D2866" s="109">
        <v>0</v>
      </c>
      <c r="E2866" s="126" t="s">
        <v>402</v>
      </c>
      <c r="F2866" s="127" t="str">
        <f t="shared" si="153"/>
        <v/>
      </c>
      <c r="G2866" s="128" t="e">
        <f>IF(A2866&lt;&gt;"",IF(AND(#REF!="Padrão",$H$4=#REF!),BDI!$B$17,IF(AND(#REF!="Padrão",$H$4=#REF!),BDI!#REF!,IF(AND(#REF!="Diferenciado",$H$4=#REF!),BDI!$E$17,IF(AND(#REF!="Diferenciado",$H$4=#REF!),BDI!#REF!,IF(#REF!="ZERO",0))))),"")</f>
        <v>#REF!</v>
      </c>
      <c r="H2866" s="129" t="str">
        <f t="shared" si="154"/>
        <v/>
      </c>
      <c r="I2866" s="127" t="str">
        <f t="shared" si="155"/>
        <v/>
      </c>
    </row>
    <row r="2867" spans="1:9" hidden="1" x14ac:dyDescent="0.35">
      <c r="A2867" s="160" t="s">
        <v>5992</v>
      </c>
      <c r="B2867" s="108" t="s">
        <v>1423</v>
      </c>
      <c r="C2867" s="109" t="s">
        <v>16</v>
      </c>
      <c r="D2867" s="109">
        <v>0</v>
      </c>
      <c r="E2867" s="126" t="s">
        <v>402</v>
      </c>
      <c r="F2867" s="127" t="str">
        <f t="shared" si="153"/>
        <v/>
      </c>
      <c r="G2867" s="128" t="e">
        <f>IF(A2867&lt;&gt;"",IF(AND(#REF!="Padrão",$H$4=#REF!),BDI!$B$17,IF(AND(#REF!="Padrão",$H$4=#REF!),BDI!#REF!,IF(AND(#REF!="Diferenciado",$H$4=#REF!),BDI!$E$17,IF(AND(#REF!="Diferenciado",$H$4=#REF!),BDI!#REF!,IF(#REF!="ZERO",0))))),"")</f>
        <v>#REF!</v>
      </c>
      <c r="H2867" s="129" t="str">
        <f t="shared" si="154"/>
        <v/>
      </c>
      <c r="I2867" s="127" t="str">
        <f t="shared" si="155"/>
        <v/>
      </c>
    </row>
    <row r="2868" spans="1:9" hidden="1" x14ac:dyDescent="0.35">
      <c r="A2868" s="160" t="s">
        <v>5993</v>
      </c>
      <c r="B2868" s="108" t="s">
        <v>7769</v>
      </c>
      <c r="C2868" s="109" t="s">
        <v>69</v>
      </c>
      <c r="D2868" s="109">
        <v>0</v>
      </c>
      <c r="E2868" s="126">
        <f ca="1">OFFSET(INDEX(Composições!A:J,MATCH(Orçamentária!A2868,Composições!A:A,0),8),2,0)</f>
        <v>0</v>
      </c>
      <c r="F2868" s="127">
        <f t="shared" ca="1" si="153"/>
        <v>0</v>
      </c>
      <c r="G2868" s="128" t="e">
        <f>IF(A2868&lt;&gt;"",IF(AND(#REF!="Padrão",$H$4=#REF!),BDI!$B$17,IF(AND(#REF!="Padrão",$H$4=#REF!),BDI!#REF!,IF(AND(#REF!="Diferenciado",$H$4=#REF!),BDI!$E$17,IF(AND(#REF!="Diferenciado",$H$4=#REF!),BDI!#REF!,IF(#REF!="ZERO",0))))),"")</f>
        <v>#REF!</v>
      </c>
      <c r="H2868" s="129" t="e">
        <f t="shared" ca="1" si="154"/>
        <v>#REF!</v>
      </c>
      <c r="I2868" s="127" t="e">
        <f t="shared" ca="1" si="155"/>
        <v>#REF!</v>
      </c>
    </row>
    <row r="2869" spans="1:9" hidden="1" x14ac:dyDescent="0.35">
      <c r="A2869" s="160" t="s">
        <v>5994</v>
      </c>
      <c r="B2869" s="108" t="s">
        <v>5995</v>
      </c>
      <c r="C2869" s="109" t="s">
        <v>69</v>
      </c>
      <c r="D2869" s="109">
        <v>0</v>
      </c>
      <c r="E2869" s="126">
        <f ca="1">OFFSET(INDEX(Composições!A:J,MATCH(Orçamentária!A2869,Composições!A:A,0),8),2,0)</f>
        <v>0</v>
      </c>
      <c r="F2869" s="127">
        <f t="shared" ca="1" si="153"/>
        <v>0</v>
      </c>
      <c r="G2869" s="128" t="e">
        <f>IF(A2869&lt;&gt;"",IF(AND(#REF!="Padrão",$H$4=#REF!),BDI!$B$17,IF(AND(#REF!="Padrão",$H$4=#REF!),BDI!#REF!,IF(AND(#REF!="Diferenciado",$H$4=#REF!),BDI!$E$17,IF(AND(#REF!="Diferenciado",$H$4=#REF!),BDI!#REF!,IF(#REF!="ZERO",0))))),"")</f>
        <v>#REF!</v>
      </c>
      <c r="H2869" s="129" t="e">
        <f t="shared" ca="1" si="154"/>
        <v>#REF!</v>
      </c>
      <c r="I2869" s="127" t="e">
        <f t="shared" ca="1" si="155"/>
        <v>#REF!</v>
      </c>
    </row>
    <row r="2870" spans="1:9" hidden="1" x14ac:dyDescent="0.35">
      <c r="A2870" s="160" t="s">
        <v>5996</v>
      </c>
      <c r="B2870" s="108" t="s">
        <v>7770</v>
      </c>
      <c r="C2870" s="109" t="s">
        <v>69</v>
      </c>
      <c r="D2870" s="109">
        <v>0</v>
      </c>
      <c r="E2870" s="126">
        <f ca="1">OFFSET(INDEX(Composições!A:J,MATCH(Orçamentária!A2870,Composições!A:A,0),8),2,0)</f>
        <v>0</v>
      </c>
      <c r="F2870" s="127">
        <f t="shared" ca="1" si="153"/>
        <v>0</v>
      </c>
      <c r="G2870" s="128" t="e">
        <f>IF(A2870&lt;&gt;"",IF(AND(#REF!="Padrão",$H$4=#REF!),BDI!$B$17,IF(AND(#REF!="Padrão",$H$4=#REF!),BDI!#REF!,IF(AND(#REF!="Diferenciado",$H$4=#REF!),BDI!$E$17,IF(AND(#REF!="Diferenciado",$H$4=#REF!),BDI!#REF!,IF(#REF!="ZERO",0))))),"")</f>
        <v>#REF!</v>
      </c>
      <c r="H2870" s="129" t="e">
        <f t="shared" ca="1" si="154"/>
        <v>#REF!</v>
      </c>
      <c r="I2870" s="127" t="e">
        <f t="shared" ca="1" si="155"/>
        <v>#REF!</v>
      </c>
    </row>
    <row r="2871" spans="1:9" hidden="1" x14ac:dyDescent="0.35">
      <c r="A2871" s="160" t="s">
        <v>5997</v>
      </c>
      <c r="B2871" s="108" t="s">
        <v>7771</v>
      </c>
      <c r="C2871" s="109" t="s">
        <v>69</v>
      </c>
      <c r="D2871" s="109">
        <v>0</v>
      </c>
      <c r="E2871" s="126">
        <f ca="1">OFFSET(INDEX(Composições!A:J,MATCH(Orçamentária!A2871,Composições!A:A,0),8),2,0)</f>
        <v>0</v>
      </c>
      <c r="F2871" s="127">
        <f t="shared" ca="1" si="153"/>
        <v>0</v>
      </c>
      <c r="G2871" s="128" t="e">
        <f>IF(A2871&lt;&gt;"",IF(AND(#REF!="Padrão",$H$4=#REF!),BDI!$B$17,IF(AND(#REF!="Padrão",$H$4=#REF!),BDI!#REF!,IF(AND(#REF!="Diferenciado",$H$4=#REF!),BDI!$E$17,IF(AND(#REF!="Diferenciado",$H$4=#REF!),BDI!#REF!,IF(#REF!="ZERO",0))))),"")</f>
        <v>#REF!</v>
      </c>
      <c r="H2871" s="129" t="e">
        <f t="shared" ca="1" si="154"/>
        <v>#REF!</v>
      </c>
      <c r="I2871" s="127" t="e">
        <f t="shared" ca="1" si="155"/>
        <v>#REF!</v>
      </c>
    </row>
    <row r="2872" spans="1:9" hidden="1" x14ac:dyDescent="0.35">
      <c r="A2872" s="160" t="s">
        <v>5998</v>
      </c>
      <c r="B2872" s="108" t="s">
        <v>7772</v>
      </c>
      <c r="C2872" s="109" t="s">
        <v>69</v>
      </c>
      <c r="D2872" s="109">
        <v>0</v>
      </c>
      <c r="E2872" s="126">
        <f ca="1">OFFSET(INDEX(Composições!A:J,MATCH(Orçamentária!A2872,Composições!A:A,0),8),2,0)</f>
        <v>0</v>
      </c>
      <c r="F2872" s="127">
        <f t="shared" ca="1" si="153"/>
        <v>0</v>
      </c>
      <c r="G2872" s="128" t="e">
        <f>IF(A2872&lt;&gt;"",IF(AND(#REF!="Padrão",$H$4=#REF!),BDI!$B$17,IF(AND(#REF!="Padrão",$H$4=#REF!),BDI!#REF!,IF(AND(#REF!="Diferenciado",$H$4=#REF!),BDI!$E$17,IF(AND(#REF!="Diferenciado",$H$4=#REF!),BDI!#REF!,IF(#REF!="ZERO",0))))),"")</f>
        <v>#REF!</v>
      </c>
      <c r="H2872" s="129" t="e">
        <f t="shared" ca="1" si="154"/>
        <v>#REF!</v>
      </c>
      <c r="I2872" s="127" t="e">
        <f t="shared" ca="1" si="155"/>
        <v>#REF!</v>
      </c>
    </row>
    <row r="2873" spans="1:9" hidden="1" x14ac:dyDescent="0.35">
      <c r="A2873" s="160" t="s">
        <v>5999</v>
      </c>
      <c r="B2873" s="108" t="s">
        <v>7773</v>
      </c>
      <c r="C2873" s="109" t="s">
        <v>69</v>
      </c>
      <c r="D2873" s="109">
        <v>0</v>
      </c>
      <c r="E2873" s="126">
        <f ca="1">OFFSET(INDEX(Composições!A:J,MATCH(Orçamentária!A2873,Composições!A:A,0),8),2,0)</f>
        <v>0</v>
      </c>
      <c r="F2873" s="127">
        <f t="shared" ca="1" si="153"/>
        <v>0</v>
      </c>
      <c r="G2873" s="128" t="e">
        <f>IF(A2873&lt;&gt;"",IF(AND(#REF!="Padrão",$H$4=#REF!),BDI!$B$17,IF(AND(#REF!="Padrão",$H$4=#REF!),BDI!#REF!,IF(AND(#REF!="Diferenciado",$H$4=#REF!),BDI!$E$17,IF(AND(#REF!="Diferenciado",$H$4=#REF!),BDI!#REF!,IF(#REF!="ZERO",0))))),"")</f>
        <v>#REF!</v>
      </c>
      <c r="H2873" s="129" t="e">
        <f t="shared" ca="1" si="154"/>
        <v>#REF!</v>
      </c>
      <c r="I2873" s="127" t="e">
        <f t="shared" ca="1" si="155"/>
        <v>#REF!</v>
      </c>
    </row>
    <row r="2874" spans="1:9" hidden="1" x14ac:dyDescent="0.35">
      <c r="A2874" s="160" t="s">
        <v>6000</v>
      </c>
      <c r="B2874" s="108" t="s">
        <v>7774</v>
      </c>
      <c r="C2874" s="109" t="s">
        <v>69</v>
      </c>
      <c r="D2874" s="109">
        <v>0</v>
      </c>
      <c r="E2874" s="126">
        <f ca="1">OFFSET(INDEX(Composições!A:J,MATCH(Orçamentária!A2874,Composições!A:A,0),8),2,0)</f>
        <v>0</v>
      </c>
      <c r="F2874" s="127">
        <f t="shared" ca="1" si="153"/>
        <v>0</v>
      </c>
      <c r="G2874" s="128" t="e">
        <f>IF(A2874&lt;&gt;"",IF(AND(#REF!="Padrão",$H$4=#REF!),BDI!$B$17,IF(AND(#REF!="Padrão",$H$4=#REF!),BDI!#REF!,IF(AND(#REF!="Diferenciado",$H$4=#REF!),BDI!$E$17,IF(AND(#REF!="Diferenciado",$H$4=#REF!),BDI!#REF!,IF(#REF!="ZERO",0))))),"")</f>
        <v>#REF!</v>
      </c>
      <c r="H2874" s="129" t="e">
        <f t="shared" ca="1" si="154"/>
        <v>#REF!</v>
      </c>
      <c r="I2874" s="127" t="e">
        <f t="shared" ca="1" si="155"/>
        <v>#REF!</v>
      </c>
    </row>
    <row r="2875" spans="1:9" hidden="1" x14ac:dyDescent="0.35">
      <c r="A2875" s="160" t="s">
        <v>6001</v>
      </c>
      <c r="B2875" s="108" t="s">
        <v>7775</v>
      </c>
      <c r="C2875" s="109" t="s">
        <v>69</v>
      </c>
      <c r="D2875" s="109">
        <v>0</v>
      </c>
      <c r="E2875" s="126">
        <f ca="1">OFFSET(INDEX(Composições!A:J,MATCH(Orçamentária!A2875,Composições!A:A,0),8),2,0)</f>
        <v>0</v>
      </c>
      <c r="F2875" s="127">
        <f t="shared" ca="1" si="153"/>
        <v>0</v>
      </c>
      <c r="G2875" s="128" t="e">
        <f>IF(A2875&lt;&gt;"",IF(AND(#REF!="Padrão",$H$4=#REF!),BDI!$B$17,IF(AND(#REF!="Padrão",$H$4=#REF!),BDI!#REF!,IF(AND(#REF!="Diferenciado",$H$4=#REF!),BDI!$E$17,IF(AND(#REF!="Diferenciado",$H$4=#REF!),BDI!#REF!,IF(#REF!="ZERO",0))))),"")</f>
        <v>#REF!</v>
      </c>
      <c r="H2875" s="129" t="e">
        <f t="shared" ca="1" si="154"/>
        <v>#REF!</v>
      </c>
      <c r="I2875" s="127" t="e">
        <f t="shared" ca="1" si="155"/>
        <v>#REF!</v>
      </c>
    </row>
    <row r="2876" spans="1:9" hidden="1" x14ac:dyDescent="0.35">
      <c r="A2876" s="160" t="s">
        <v>6002</v>
      </c>
      <c r="B2876" s="108" t="s">
        <v>6003</v>
      </c>
      <c r="C2876" s="109" t="s">
        <v>69</v>
      </c>
      <c r="D2876" s="109">
        <v>0</v>
      </c>
      <c r="E2876" s="126">
        <f ca="1">OFFSET(INDEX(Composições!A:J,MATCH(Orçamentária!A2876,Composições!A:A,0),8),2,0)</f>
        <v>0</v>
      </c>
      <c r="F2876" s="127">
        <f t="shared" ca="1" si="153"/>
        <v>0</v>
      </c>
      <c r="G2876" s="128" t="e">
        <f>IF(A2876&lt;&gt;"",IF(AND(#REF!="Padrão",$H$4=#REF!),BDI!$B$17,IF(AND(#REF!="Padrão",$H$4=#REF!),BDI!#REF!,IF(AND(#REF!="Diferenciado",$H$4=#REF!),BDI!$E$17,IF(AND(#REF!="Diferenciado",$H$4=#REF!),BDI!#REF!,IF(#REF!="ZERO",0))))),"")</f>
        <v>#REF!</v>
      </c>
      <c r="H2876" s="129" t="e">
        <f t="shared" ca="1" si="154"/>
        <v>#REF!</v>
      </c>
      <c r="I2876" s="127" t="e">
        <f t="shared" ca="1" si="155"/>
        <v>#REF!</v>
      </c>
    </row>
    <row r="2877" spans="1:9" hidden="1" x14ac:dyDescent="0.35">
      <c r="A2877" s="160" t="s">
        <v>6004</v>
      </c>
      <c r="B2877" s="108" t="s">
        <v>6005</v>
      </c>
      <c r="C2877" s="109" t="s">
        <v>69</v>
      </c>
      <c r="D2877" s="109">
        <v>0</v>
      </c>
      <c r="E2877" s="126">
        <f ca="1">OFFSET(INDEX(Composições!A:J,MATCH(Orçamentária!A2877,Composições!A:A,0),8),2,0)</f>
        <v>0</v>
      </c>
      <c r="F2877" s="127">
        <f t="shared" ca="1" si="153"/>
        <v>0</v>
      </c>
      <c r="G2877" s="128" t="e">
        <f>IF(A2877&lt;&gt;"",IF(AND(#REF!="Padrão",$H$4=#REF!),BDI!$B$17,IF(AND(#REF!="Padrão",$H$4=#REF!),BDI!#REF!,IF(AND(#REF!="Diferenciado",$H$4=#REF!),BDI!$E$17,IF(AND(#REF!="Diferenciado",$H$4=#REF!),BDI!#REF!,IF(#REF!="ZERO",0))))),"")</f>
        <v>#REF!</v>
      </c>
      <c r="H2877" s="129" t="e">
        <f t="shared" ca="1" si="154"/>
        <v>#REF!</v>
      </c>
      <c r="I2877" s="127" t="e">
        <f t="shared" ca="1" si="155"/>
        <v>#REF!</v>
      </c>
    </row>
    <row r="2878" spans="1:9" hidden="1" x14ac:dyDescent="0.35">
      <c r="A2878" s="160" t="s">
        <v>6006</v>
      </c>
      <c r="B2878" s="108" t="s">
        <v>6007</v>
      </c>
      <c r="C2878" s="109" t="s">
        <v>69</v>
      </c>
      <c r="D2878" s="109">
        <v>0</v>
      </c>
      <c r="E2878" s="126">
        <f ca="1">OFFSET(INDEX(Composições!A:J,MATCH(Orçamentária!A2878,Composições!A:A,0),8),2,0)</f>
        <v>0</v>
      </c>
      <c r="F2878" s="127">
        <f t="shared" ca="1" si="153"/>
        <v>0</v>
      </c>
      <c r="G2878" s="128" t="e">
        <f>IF(A2878&lt;&gt;"",IF(AND(#REF!="Padrão",$H$4=#REF!),BDI!$B$17,IF(AND(#REF!="Padrão",$H$4=#REF!),BDI!#REF!,IF(AND(#REF!="Diferenciado",$H$4=#REF!),BDI!$E$17,IF(AND(#REF!="Diferenciado",$H$4=#REF!),BDI!#REF!,IF(#REF!="ZERO",0))))),"")</f>
        <v>#REF!</v>
      </c>
      <c r="H2878" s="129" t="e">
        <f t="shared" ca="1" si="154"/>
        <v>#REF!</v>
      </c>
      <c r="I2878" s="127" t="e">
        <f t="shared" ca="1" si="155"/>
        <v>#REF!</v>
      </c>
    </row>
    <row r="2879" spans="1:9" hidden="1" x14ac:dyDescent="0.35">
      <c r="A2879" s="160" t="s">
        <v>6008</v>
      </c>
      <c r="B2879" s="108" t="s">
        <v>6009</v>
      </c>
      <c r="C2879" s="109" t="s">
        <v>69</v>
      </c>
      <c r="D2879" s="109">
        <v>0</v>
      </c>
      <c r="E2879" s="126">
        <f ca="1">OFFSET(INDEX(Composições!A:J,MATCH(Orçamentária!A2879,Composições!A:A,0),8),2,0)</f>
        <v>0</v>
      </c>
      <c r="F2879" s="127">
        <f t="shared" ca="1" si="153"/>
        <v>0</v>
      </c>
      <c r="G2879" s="128" t="e">
        <f>IF(A2879&lt;&gt;"",IF(AND(#REF!="Padrão",$H$4=#REF!),BDI!$B$17,IF(AND(#REF!="Padrão",$H$4=#REF!),BDI!#REF!,IF(AND(#REF!="Diferenciado",$H$4=#REF!),BDI!$E$17,IF(AND(#REF!="Diferenciado",$H$4=#REF!),BDI!#REF!,IF(#REF!="ZERO",0))))),"")</f>
        <v>#REF!</v>
      </c>
      <c r="H2879" s="129" t="e">
        <f t="shared" ca="1" si="154"/>
        <v>#REF!</v>
      </c>
      <c r="I2879" s="127" t="e">
        <f t="shared" ca="1" si="155"/>
        <v>#REF!</v>
      </c>
    </row>
    <row r="2880" spans="1:9" hidden="1" x14ac:dyDescent="0.35">
      <c r="A2880" s="160" t="s">
        <v>6010</v>
      </c>
      <c r="B2880" s="108" t="s">
        <v>6011</v>
      </c>
      <c r="C2880" s="109" t="s">
        <v>69</v>
      </c>
      <c r="D2880" s="109">
        <v>0</v>
      </c>
      <c r="E2880" s="126">
        <f ca="1">OFFSET(INDEX(Composições!A:J,MATCH(Orçamentária!A2880,Composições!A:A,0),8),2,0)</f>
        <v>0</v>
      </c>
      <c r="F2880" s="127">
        <f t="shared" ca="1" si="153"/>
        <v>0</v>
      </c>
      <c r="G2880" s="128" t="e">
        <f>IF(A2880&lt;&gt;"",IF(AND(#REF!="Padrão",$H$4=#REF!),BDI!$B$17,IF(AND(#REF!="Padrão",$H$4=#REF!),BDI!#REF!,IF(AND(#REF!="Diferenciado",$H$4=#REF!),BDI!$E$17,IF(AND(#REF!="Diferenciado",$H$4=#REF!),BDI!#REF!,IF(#REF!="ZERO",0))))),"")</f>
        <v>#REF!</v>
      </c>
      <c r="H2880" s="129" t="e">
        <f t="shared" ca="1" si="154"/>
        <v>#REF!</v>
      </c>
      <c r="I2880" s="127" t="e">
        <f t="shared" ca="1" si="155"/>
        <v>#REF!</v>
      </c>
    </row>
    <row r="2881" spans="1:9" hidden="1" x14ac:dyDescent="0.35">
      <c r="A2881" s="160" t="s">
        <v>6012</v>
      </c>
      <c r="B2881" s="108" t="s">
        <v>6013</v>
      </c>
      <c r="C2881" s="109" t="s">
        <v>69</v>
      </c>
      <c r="D2881" s="109">
        <v>0</v>
      </c>
      <c r="E2881" s="126">
        <f ca="1">OFFSET(INDEX(Composições!A:J,MATCH(Orçamentária!A2881,Composições!A:A,0),8),2,0)</f>
        <v>0</v>
      </c>
      <c r="F2881" s="127">
        <f t="shared" ca="1" si="153"/>
        <v>0</v>
      </c>
      <c r="G2881" s="128" t="e">
        <f>IF(A2881&lt;&gt;"",IF(AND(#REF!="Padrão",$H$4=#REF!),BDI!$B$17,IF(AND(#REF!="Padrão",$H$4=#REF!),BDI!#REF!,IF(AND(#REF!="Diferenciado",$H$4=#REF!),BDI!$E$17,IF(AND(#REF!="Diferenciado",$H$4=#REF!),BDI!#REF!,IF(#REF!="ZERO",0))))),"")</f>
        <v>#REF!</v>
      </c>
      <c r="H2881" s="129" t="e">
        <f t="shared" ca="1" si="154"/>
        <v>#REF!</v>
      </c>
      <c r="I2881" s="127" t="e">
        <f t="shared" ca="1" si="155"/>
        <v>#REF!</v>
      </c>
    </row>
    <row r="2882" spans="1:9" hidden="1" x14ac:dyDescent="0.35">
      <c r="A2882" s="160" t="s">
        <v>6014</v>
      </c>
      <c r="B2882" s="108" t="s">
        <v>6015</v>
      </c>
      <c r="C2882" s="109" t="s">
        <v>69</v>
      </c>
      <c r="D2882" s="109">
        <v>0</v>
      </c>
      <c r="E2882" s="126">
        <f ca="1">OFFSET(INDEX(Composições!A:J,MATCH(Orçamentária!A2882,Composições!A:A,0),8),2,0)</f>
        <v>0</v>
      </c>
      <c r="F2882" s="127">
        <f t="shared" ca="1" si="153"/>
        <v>0</v>
      </c>
      <c r="G2882" s="128" t="e">
        <f>IF(A2882&lt;&gt;"",IF(AND(#REF!="Padrão",$H$4=#REF!),BDI!$B$17,IF(AND(#REF!="Padrão",$H$4=#REF!),BDI!#REF!,IF(AND(#REF!="Diferenciado",$H$4=#REF!),BDI!$E$17,IF(AND(#REF!="Diferenciado",$H$4=#REF!),BDI!#REF!,IF(#REF!="ZERO",0))))),"")</f>
        <v>#REF!</v>
      </c>
      <c r="H2882" s="129" t="e">
        <f t="shared" ca="1" si="154"/>
        <v>#REF!</v>
      </c>
      <c r="I2882" s="127" t="e">
        <f t="shared" ca="1" si="155"/>
        <v>#REF!</v>
      </c>
    </row>
    <row r="2883" spans="1:9" hidden="1" x14ac:dyDescent="0.35">
      <c r="A2883" s="160" t="s">
        <v>6016</v>
      </c>
      <c r="B2883" s="108" t="s">
        <v>6017</v>
      </c>
      <c r="C2883" s="109" t="s">
        <v>69</v>
      </c>
      <c r="D2883" s="109">
        <v>0</v>
      </c>
      <c r="E2883" s="126">
        <f ca="1">OFFSET(INDEX(Composições!A:J,MATCH(Orçamentária!A2883,Composições!A:A,0),8),2,0)</f>
        <v>0</v>
      </c>
      <c r="F2883" s="127">
        <f t="shared" ca="1" si="153"/>
        <v>0</v>
      </c>
      <c r="G2883" s="128" t="e">
        <f>IF(A2883&lt;&gt;"",IF(AND(#REF!="Padrão",$H$4=#REF!),BDI!$B$17,IF(AND(#REF!="Padrão",$H$4=#REF!),BDI!#REF!,IF(AND(#REF!="Diferenciado",$H$4=#REF!),BDI!$E$17,IF(AND(#REF!="Diferenciado",$H$4=#REF!),BDI!#REF!,IF(#REF!="ZERO",0))))),"")</f>
        <v>#REF!</v>
      </c>
      <c r="H2883" s="129" t="e">
        <f t="shared" ca="1" si="154"/>
        <v>#REF!</v>
      </c>
      <c r="I2883" s="127" t="e">
        <f t="shared" ca="1" si="155"/>
        <v>#REF!</v>
      </c>
    </row>
    <row r="2884" spans="1:9" hidden="1" x14ac:dyDescent="0.35">
      <c r="A2884" s="160" t="s">
        <v>6018</v>
      </c>
      <c r="B2884" s="108" t="s">
        <v>6019</v>
      </c>
      <c r="C2884" s="109" t="s">
        <v>69</v>
      </c>
      <c r="D2884" s="109">
        <v>0</v>
      </c>
      <c r="E2884" s="126">
        <f ca="1">OFFSET(INDEX(Composições!A:J,MATCH(Orçamentária!A2884,Composições!A:A,0),8),2,0)</f>
        <v>0</v>
      </c>
      <c r="F2884" s="127">
        <f t="shared" ca="1" si="153"/>
        <v>0</v>
      </c>
      <c r="G2884" s="128" t="e">
        <f>IF(A2884&lt;&gt;"",IF(AND(#REF!="Padrão",$H$4=#REF!),BDI!$B$17,IF(AND(#REF!="Padrão",$H$4=#REF!),BDI!#REF!,IF(AND(#REF!="Diferenciado",$H$4=#REF!),BDI!$E$17,IF(AND(#REF!="Diferenciado",$H$4=#REF!),BDI!#REF!,IF(#REF!="ZERO",0))))),"")</f>
        <v>#REF!</v>
      </c>
      <c r="H2884" s="129" t="e">
        <f t="shared" ca="1" si="154"/>
        <v>#REF!</v>
      </c>
      <c r="I2884" s="127" t="e">
        <f t="shared" ca="1" si="155"/>
        <v>#REF!</v>
      </c>
    </row>
    <row r="2885" spans="1:9" hidden="1" x14ac:dyDescent="0.35">
      <c r="A2885" s="160" t="s">
        <v>6020</v>
      </c>
      <c r="B2885" s="108" t="s">
        <v>6021</v>
      </c>
      <c r="C2885" s="109" t="s">
        <v>16</v>
      </c>
      <c r="D2885" s="109">
        <v>0</v>
      </c>
      <c r="E2885" s="126">
        <f ca="1">OFFSET(INDEX(Composições!A:J,MATCH(Orçamentária!A2885,Composições!A:A,0),8),2,0)</f>
        <v>0</v>
      </c>
      <c r="F2885" s="127">
        <f t="shared" ca="1" si="153"/>
        <v>0</v>
      </c>
      <c r="G2885" s="128" t="e">
        <f>IF(A2885&lt;&gt;"",IF(AND(#REF!="Padrão",$H$4=#REF!),BDI!$B$17,IF(AND(#REF!="Padrão",$H$4=#REF!),BDI!#REF!,IF(AND(#REF!="Diferenciado",$H$4=#REF!),BDI!$E$17,IF(AND(#REF!="Diferenciado",$H$4=#REF!),BDI!#REF!,IF(#REF!="ZERO",0))))),"")</f>
        <v>#REF!</v>
      </c>
      <c r="H2885" s="129" t="e">
        <f t="shared" ca="1" si="154"/>
        <v>#REF!</v>
      </c>
      <c r="I2885" s="127" t="e">
        <f t="shared" ca="1" si="155"/>
        <v>#REF!</v>
      </c>
    </row>
    <row r="2886" spans="1:9" hidden="1" x14ac:dyDescent="0.35">
      <c r="A2886" s="160" t="s">
        <v>6022</v>
      </c>
      <c r="B2886" s="108" t="s">
        <v>6023</v>
      </c>
      <c r="C2886" s="109" t="s">
        <v>16</v>
      </c>
      <c r="D2886" s="109">
        <v>0</v>
      </c>
      <c r="E2886" s="126">
        <f ca="1">OFFSET(INDEX(Composições!A:J,MATCH(Orçamentária!A2886,Composições!A:A,0),8),2,0)</f>
        <v>0</v>
      </c>
      <c r="F2886" s="127">
        <f t="shared" ca="1" si="153"/>
        <v>0</v>
      </c>
      <c r="G2886" s="128" t="e">
        <f>IF(A2886&lt;&gt;"",IF(AND(#REF!="Padrão",$H$4=#REF!),BDI!$B$17,IF(AND(#REF!="Padrão",$H$4=#REF!),BDI!#REF!,IF(AND(#REF!="Diferenciado",$H$4=#REF!),BDI!$E$17,IF(AND(#REF!="Diferenciado",$H$4=#REF!),BDI!#REF!,IF(#REF!="ZERO",0))))),"")</f>
        <v>#REF!</v>
      </c>
      <c r="H2886" s="129" t="e">
        <f t="shared" ca="1" si="154"/>
        <v>#REF!</v>
      </c>
      <c r="I2886" s="127" t="e">
        <f t="shared" ca="1" si="155"/>
        <v>#REF!</v>
      </c>
    </row>
    <row r="2887" spans="1:9" hidden="1" x14ac:dyDescent="0.35">
      <c r="A2887" s="160" t="s">
        <v>6024</v>
      </c>
      <c r="B2887" s="108" t="s">
        <v>6025</v>
      </c>
      <c r="C2887" s="109" t="s">
        <v>16</v>
      </c>
      <c r="D2887" s="109">
        <v>0</v>
      </c>
      <c r="E2887" s="126">
        <f ca="1">OFFSET(INDEX(Composições!A:J,MATCH(Orçamentária!A2887,Composições!A:A,0),8),2,0)</f>
        <v>0</v>
      </c>
      <c r="F2887" s="127">
        <f t="shared" ca="1" si="153"/>
        <v>0</v>
      </c>
      <c r="G2887" s="128" t="e">
        <f>IF(A2887&lt;&gt;"",IF(AND(#REF!="Padrão",$H$4=#REF!),BDI!$B$17,IF(AND(#REF!="Padrão",$H$4=#REF!),BDI!#REF!,IF(AND(#REF!="Diferenciado",$H$4=#REF!),BDI!$E$17,IF(AND(#REF!="Diferenciado",$H$4=#REF!),BDI!#REF!,IF(#REF!="ZERO",0))))),"")</f>
        <v>#REF!</v>
      </c>
      <c r="H2887" s="129" t="e">
        <f t="shared" ca="1" si="154"/>
        <v>#REF!</v>
      </c>
      <c r="I2887" s="127" t="e">
        <f t="shared" ca="1" si="155"/>
        <v>#REF!</v>
      </c>
    </row>
    <row r="2888" spans="1:9" hidden="1" x14ac:dyDescent="0.35">
      <c r="A2888" s="160" t="s">
        <v>6026</v>
      </c>
      <c r="B2888" s="108" t="s">
        <v>6027</v>
      </c>
      <c r="C2888" s="109" t="s">
        <v>16</v>
      </c>
      <c r="D2888" s="109">
        <v>0</v>
      </c>
      <c r="E2888" s="126" t="s">
        <v>402</v>
      </c>
      <c r="F2888" s="127" t="str">
        <f t="shared" si="153"/>
        <v/>
      </c>
      <c r="G2888" s="128" t="e">
        <f>IF(A2888&lt;&gt;"",IF(AND(#REF!="Padrão",$H$4=#REF!),BDI!$B$17,IF(AND(#REF!="Padrão",$H$4=#REF!),BDI!#REF!,IF(AND(#REF!="Diferenciado",$H$4=#REF!),BDI!$E$17,IF(AND(#REF!="Diferenciado",$H$4=#REF!),BDI!#REF!,IF(#REF!="ZERO",0))))),"")</f>
        <v>#REF!</v>
      </c>
      <c r="H2888" s="129" t="str">
        <f t="shared" si="154"/>
        <v/>
      </c>
      <c r="I2888" s="127" t="str">
        <f t="shared" si="155"/>
        <v/>
      </c>
    </row>
    <row r="2889" spans="1:9" hidden="1" x14ac:dyDescent="0.35">
      <c r="A2889" s="160" t="s">
        <v>6028</v>
      </c>
      <c r="B2889" s="108" t="s">
        <v>6029</v>
      </c>
      <c r="C2889" s="109" t="s">
        <v>16</v>
      </c>
      <c r="D2889" s="109">
        <v>0</v>
      </c>
      <c r="E2889" s="126" t="s">
        <v>402</v>
      </c>
      <c r="F2889" s="127" t="str">
        <f t="shared" si="153"/>
        <v/>
      </c>
      <c r="G2889" s="128" t="e">
        <f>IF(A2889&lt;&gt;"",IF(AND(#REF!="Padrão",$H$4=#REF!),BDI!$B$17,IF(AND(#REF!="Padrão",$H$4=#REF!),BDI!#REF!,IF(AND(#REF!="Diferenciado",$H$4=#REF!),BDI!$E$17,IF(AND(#REF!="Diferenciado",$H$4=#REF!),BDI!#REF!,IF(#REF!="ZERO",0))))),"")</f>
        <v>#REF!</v>
      </c>
      <c r="H2889" s="129" t="str">
        <f t="shared" si="154"/>
        <v/>
      </c>
      <c r="I2889" s="127" t="str">
        <f t="shared" si="155"/>
        <v/>
      </c>
    </row>
    <row r="2890" spans="1:9" hidden="1" x14ac:dyDescent="0.35">
      <c r="A2890" s="160" t="s">
        <v>6030</v>
      </c>
      <c r="B2890" s="108" t="s">
        <v>6031</v>
      </c>
      <c r="C2890" s="109" t="s">
        <v>69</v>
      </c>
      <c r="D2890" s="109">
        <v>0</v>
      </c>
      <c r="E2890" s="126">
        <f ca="1">OFFSET(INDEX(Composições!A:J,MATCH(Orçamentária!A2890,Composições!A:A,0),8),2,0)</f>
        <v>0</v>
      </c>
      <c r="F2890" s="127">
        <f t="shared" ca="1" si="153"/>
        <v>0</v>
      </c>
      <c r="G2890" s="128" t="e">
        <f>IF(A2890&lt;&gt;"",IF(AND(#REF!="Padrão",$H$4=#REF!),BDI!$B$17,IF(AND(#REF!="Padrão",$H$4=#REF!),BDI!#REF!,IF(AND(#REF!="Diferenciado",$H$4=#REF!),BDI!$E$17,IF(AND(#REF!="Diferenciado",$H$4=#REF!),BDI!#REF!,IF(#REF!="ZERO",0))))),"")</f>
        <v>#REF!</v>
      </c>
      <c r="H2890" s="129" t="e">
        <f t="shared" ca="1" si="154"/>
        <v>#REF!</v>
      </c>
      <c r="I2890" s="127" t="e">
        <f t="shared" ca="1" si="155"/>
        <v>#REF!</v>
      </c>
    </row>
    <row r="2891" spans="1:9" hidden="1" x14ac:dyDescent="0.35">
      <c r="A2891" s="160" t="s">
        <v>6032</v>
      </c>
      <c r="B2891" s="108" t="s">
        <v>7765</v>
      </c>
      <c r="C2891" s="109" t="s">
        <v>69</v>
      </c>
      <c r="D2891" s="109">
        <v>0</v>
      </c>
      <c r="E2891" s="126">
        <f ca="1">OFFSET(INDEX(Composições!A:J,MATCH(Orçamentária!A2891,Composições!A:A,0),8),2,0)</f>
        <v>0</v>
      </c>
      <c r="F2891" s="127">
        <f t="shared" ca="1" si="153"/>
        <v>0</v>
      </c>
      <c r="G2891" s="128" t="e">
        <f>IF(A2891&lt;&gt;"",IF(AND(#REF!="Padrão",$H$4=#REF!),BDI!$B$17,IF(AND(#REF!="Padrão",$H$4=#REF!),BDI!#REF!,IF(AND(#REF!="Diferenciado",$H$4=#REF!),BDI!$E$17,IF(AND(#REF!="Diferenciado",$H$4=#REF!),BDI!#REF!,IF(#REF!="ZERO",0))))),"")</f>
        <v>#REF!</v>
      </c>
      <c r="H2891" s="129" t="e">
        <f t="shared" ca="1" si="154"/>
        <v>#REF!</v>
      </c>
      <c r="I2891" s="127" t="e">
        <f t="shared" ca="1" si="155"/>
        <v>#REF!</v>
      </c>
    </row>
    <row r="2892" spans="1:9" hidden="1" x14ac:dyDescent="0.35">
      <c r="A2892" s="160" t="s">
        <v>6033</v>
      </c>
      <c r="B2892" s="108" t="s">
        <v>7766</v>
      </c>
      <c r="C2892" s="109" t="s">
        <v>69</v>
      </c>
      <c r="D2892" s="109">
        <v>0</v>
      </c>
      <c r="E2892" s="126">
        <f ca="1">OFFSET(INDEX(Composições!A:J,MATCH(Orçamentária!A2892,Composições!A:A,0),8),2,0)</f>
        <v>0</v>
      </c>
      <c r="F2892" s="127">
        <f t="shared" ca="1" si="153"/>
        <v>0</v>
      </c>
      <c r="G2892" s="128" t="e">
        <f>IF(A2892&lt;&gt;"",IF(AND(#REF!="Padrão",$H$4=#REF!),BDI!$B$17,IF(AND(#REF!="Padrão",$H$4=#REF!),BDI!#REF!,IF(AND(#REF!="Diferenciado",$H$4=#REF!),BDI!$E$17,IF(AND(#REF!="Diferenciado",$H$4=#REF!),BDI!#REF!,IF(#REF!="ZERO",0))))),"")</f>
        <v>#REF!</v>
      </c>
      <c r="H2892" s="129" t="e">
        <f t="shared" ca="1" si="154"/>
        <v>#REF!</v>
      </c>
      <c r="I2892" s="127" t="e">
        <f t="shared" ca="1" si="155"/>
        <v>#REF!</v>
      </c>
    </row>
    <row r="2893" spans="1:9" hidden="1" x14ac:dyDescent="0.35">
      <c r="A2893" s="160" t="s">
        <v>6034</v>
      </c>
      <c r="B2893" s="108" t="s">
        <v>6035</v>
      </c>
      <c r="C2893" s="109" t="s">
        <v>69</v>
      </c>
      <c r="D2893" s="109">
        <v>0</v>
      </c>
      <c r="E2893" s="126">
        <f ca="1">OFFSET(INDEX(Composições!A:J,MATCH(Orçamentária!A2893,Composições!A:A,0),8),2,0)</f>
        <v>0</v>
      </c>
      <c r="F2893" s="127">
        <f t="shared" ca="1" si="153"/>
        <v>0</v>
      </c>
      <c r="G2893" s="128" t="e">
        <f>IF(A2893&lt;&gt;"",IF(AND(#REF!="Padrão",$H$4=#REF!),BDI!$B$17,IF(AND(#REF!="Padrão",$H$4=#REF!),BDI!#REF!,IF(AND(#REF!="Diferenciado",$H$4=#REF!),BDI!$E$17,IF(AND(#REF!="Diferenciado",$H$4=#REF!),BDI!#REF!,IF(#REF!="ZERO",0))))),"")</f>
        <v>#REF!</v>
      </c>
      <c r="H2893" s="129" t="e">
        <f t="shared" ca="1" si="154"/>
        <v>#REF!</v>
      </c>
      <c r="I2893" s="127" t="e">
        <f t="shared" ca="1" si="155"/>
        <v>#REF!</v>
      </c>
    </row>
    <row r="2894" spans="1:9" hidden="1" x14ac:dyDescent="0.35">
      <c r="A2894" s="160" t="s">
        <v>6036</v>
      </c>
      <c r="B2894" s="108" t="s">
        <v>7767</v>
      </c>
      <c r="C2894" s="109" t="s">
        <v>69</v>
      </c>
      <c r="D2894" s="109">
        <v>0</v>
      </c>
      <c r="E2894" s="126">
        <f ca="1">OFFSET(INDEX(Composições!A:J,MATCH(Orçamentária!A2894,Composições!A:A,0),8),2,0)</f>
        <v>0</v>
      </c>
      <c r="F2894" s="127">
        <f t="shared" ca="1" si="153"/>
        <v>0</v>
      </c>
      <c r="G2894" s="128" t="e">
        <f>IF(A2894&lt;&gt;"",IF(AND(#REF!="Padrão",$H$4=#REF!),BDI!$B$17,IF(AND(#REF!="Padrão",$H$4=#REF!),BDI!#REF!,IF(AND(#REF!="Diferenciado",$H$4=#REF!),BDI!$E$17,IF(AND(#REF!="Diferenciado",$H$4=#REF!),BDI!#REF!,IF(#REF!="ZERO",0))))),"")</f>
        <v>#REF!</v>
      </c>
      <c r="H2894" s="129" t="e">
        <f t="shared" ca="1" si="154"/>
        <v>#REF!</v>
      </c>
      <c r="I2894" s="127" t="e">
        <f t="shared" ca="1" si="155"/>
        <v>#REF!</v>
      </c>
    </row>
    <row r="2895" spans="1:9" hidden="1" x14ac:dyDescent="0.35">
      <c r="A2895" s="160" t="s">
        <v>6037</v>
      </c>
      <c r="B2895" s="108" t="s">
        <v>7768</v>
      </c>
      <c r="C2895" s="109" t="s">
        <v>69</v>
      </c>
      <c r="D2895" s="109">
        <v>0</v>
      </c>
      <c r="E2895" s="126">
        <f ca="1">OFFSET(INDEX(Composições!A:J,MATCH(Orçamentária!A2895,Composições!A:A,0),8),2,0)</f>
        <v>0</v>
      </c>
      <c r="F2895" s="127">
        <f t="shared" ca="1" si="153"/>
        <v>0</v>
      </c>
      <c r="G2895" s="128" t="e">
        <f>IF(A2895&lt;&gt;"",IF(AND(#REF!="Padrão",$H$4=#REF!),BDI!$B$17,IF(AND(#REF!="Padrão",$H$4=#REF!),BDI!#REF!,IF(AND(#REF!="Diferenciado",$H$4=#REF!),BDI!$E$17,IF(AND(#REF!="Diferenciado",$H$4=#REF!),BDI!#REF!,IF(#REF!="ZERO",0))))),"")</f>
        <v>#REF!</v>
      </c>
      <c r="H2895" s="129" t="e">
        <f t="shared" ca="1" si="154"/>
        <v>#REF!</v>
      </c>
      <c r="I2895" s="127" t="e">
        <f t="shared" ca="1" si="155"/>
        <v>#REF!</v>
      </c>
    </row>
    <row r="2896" spans="1:9" hidden="1" x14ac:dyDescent="0.35">
      <c r="A2896" s="160" t="s">
        <v>6038</v>
      </c>
      <c r="B2896" s="108" t="s">
        <v>6039</v>
      </c>
      <c r="C2896" s="109" t="s">
        <v>69</v>
      </c>
      <c r="D2896" s="109">
        <v>0</v>
      </c>
      <c r="E2896" s="126">
        <f ca="1">OFFSET(INDEX(Composições!A:J,MATCH(Orçamentária!A2896,Composições!A:A,0),8),2,0)</f>
        <v>0</v>
      </c>
      <c r="F2896" s="127">
        <f t="shared" ca="1" si="153"/>
        <v>0</v>
      </c>
      <c r="G2896" s="128" t="e">
        <f>IF(A2896&lt;&gt;"",IF(AND(#REF!="Padrão",$H$4=#REF!),BDI!$B$17,IF(AND(#REF!="Padrão",$H$4=#REF!),BDI!#REF!,IF(AND(#REF!="Diferenciado",$H$4=#REF!),BDI!$E$17,IF(AND(#REF!="Diferenciado",$H$4=#REF!),BDI!#REF!,IF(#REF!="ZERO",0))))),"")</f>
        <v>#REF!</v>
      </c>
      <c r="H2896" s="129" t="e">
        <f t="shared" ca="1" si="154"/>
        <v>#REF!</v>
      </c>
      <c r="I2896" s="127" t="e">
        <f t="shared" ca="1" si="155"/>
        <v>#REF!</v>
      </c>
    </row>
    <row r="2897" spans="1:9" hidden="1" x14ac:dyDescent="0.35">
      <c r="A2897" s="160" t="s">
        <v>6040</v>
      </c>
      <c r="B2897" s="108" t="s">
        <v>6041</v>
      </c>
      <c r="C2897" s="109" t="s">
        <v>69</v>
      </c>
      <c r="D2897" s="109">
        <v>0</v>
      </c>
      <c r="E2897" s="126">
        <f ca="1">OFFSET(INDEX(Composições!A:J,MATCH(Orçamentária!A2897,Composições!A:A,0),8),2,0)</f>
        <v>0</v>
      </c>
      <c r="F2897" s="127">
        <f t="shared" ca="1" si="153"/>
        <v>0</v>
      </c>
      <c r="G2897" s="128" t="e">
        <f>IF(A2897&lt;&gt;"",IF(AND(#REF!="Padrão",$H$4=#REF!),BDI!$B$17,IF(AND(#REF!="Padrão",$H$4=#REF!),BDI!#REF!,IF(AND(#REF!="Diferenciado",$H$4=#REF!),BDI!$E$17,IF(AND(#REF!="Diferenciado",$H$4=#REF!),BDI!#REF!,IF(#REF!="ZERO",0))))),"")</f>
        <v>#REF!</v>
      </c>
      <c r="H2897" s="129" t="e">
        <f t="shared" ca="1" si="154"/>
        <v>#REF!</v>
      </c>
      <c r="I2897" s="127" t="e">
        <f t="shared" ca="1" si="155"/>
        <v>#REF!</v>
      </c>
    </row>
    <row r="2898" spans="1:9" hidden="1" x14ac:dyDescent="0.35">
      <c r="A2898" s="160" t="s">
        <v>6042</v>
      </c>
      <c r="B2898" s="108" t="s">
        <v>6043</v>
      </c>
      <c r="C2898" s="109" t="s">
        <v>69</v>
      </c>
      <c r="D2898" s="109">
        <v>0</v>
      </c>
      <c r="E2898" s="126">
        <f ca="1">OFFSET(INDEX(Composições!A:J,MATCH(Orçamentária!A2898,Composições!A:A,0),8),2,0)</f>
        <v>0</v>
      </c>
      <c r="F2898" s="127">
        <f t="shared" ca="1" si="153"/>
        <v>0</v>
      </c>
      <c r="G2898" s="128" t="e">
        <f>IF(A2898&lt;&gt;"",IF(AND(#REF!="Padrão",$H$4=#REF!),BDI!$B$17,IF(AND(#REF!="Padrão",$H$4=#REF!),BDI!#REF!,IF(AND(#REF!="Diferenciado",$H$4=#REF!),BDI!$E$17,IF(AND(#REF!="Diferenciado",$H$4=#REF!),BDI!#REF!,IF(#REF!="ZERO",0))))),"")</f>
        <v>#REF!</v>
      </c>
      <c r="H2898" s="129" t="e">
        <f t="shared" ca="1" si="154"/>
        <v>#REF!</v>
      </c>
      <c r="I2898" s="127" t="e">
        <f t="shared" ca="1" si="155"/>
        <v>#REF!</v>
      </c>
    </row>
    <row r="2899" spans="1:9" hidden="1" x14ac:dyDescent="0.35">
      <c r="A2899" s="160" t="s">
        <v>6044</v>
      </c>
      <c r="B2899" s="108" t="s">
        <v>6045</v>
      </c>
      <c r="C2899" s="109" t="s">
        <v>69</v>
      </c>
      <c r="D2899" s="109">
        <v>0</v>
      </c>
      <c r="E2899" s="126">
        <f ca="1">OFFSET(INDEX(Composições!A:J,MATCH(Orçamentária!A2899,Composições!A:A,0),8),2,0)</f>
        <v>0</v>
      </c>
      <c r="F2899" s="127">
        <f t="shared" ca="1" si="153"/>
        <v>0</v>
      </c>
      <c r="G2899" s="128" t="e">
        <f>IF(A2899&lt;&gt;"",IF(AND(#REF!="Padrão",$H$4=#REF!),BDI!$B$17,IF(AND(#REF!="Padrão",$H$4=#REF!),BDI!#REF!,IF(AND(#REF!="Diferenciado",$H$4=#REF!),BDI!$E$17,IF(AND(#REF!="Diferenciado",$H$4=#REF!),BDI!#REF!,IF(#REF!="ZERO",0))))),"")</f>
        <v>#REF!</v>
      </c>
      <c r="H2899" s="129" t="e">
        <f t="shared" ca="1" si="154"/>
        <v>#REF!</v>
      </c>
      <c r="I2899" s="127" t="e">
        <f t="shared" ca="1" si="155"/>
        <v>#REF!</v>
      </c>
    </row>
    <row r="2900" spans="1:9" hidden="1" x14ac:dyDescent="0.35">
      <c r="A2900" s="160" t="s">
        <v>6046</v>
      </c>
      <c r="B2900" s="108" t="s">
        <v>6047</v>
      </c>
      <c r="C2900" s="109" t="s">
        <v>69</v>
      </c>
      <c r="D2900" s="109">
        <v>0</v>
      </c>
      <c r="E2900" s="126">
        <f ca="1">OFFSET(INDEX(Composições!A:J,MATCH(Orçamentária!A2900,Composições!A:A,0),8),2,0)</f>
        <v>0</v>
      </c>
      <c r="F2900" s="127">
        <f t="shared" ca="1" si="153"/>
        <v>0</v>
      </c>
      <c r="G2900" s="128" t="e">
        <f>IF(A2900&lt;&gt;"",IF(AND(#REF!="Padrão",$H$4=#REF!),BDI!$B$17,IF(AND(#REF!="Padrão",$H$4=#REF!),BDI!#REF!,IF(AND(#REF!="Diferenciado",$H$4=#REF!),BDI!$E$17,IF(AND(#REF!="Diferenciado",$H$4=#REF!),BDI!#REF!,IF(#REF!="ZERO",0))))),"")</f>
        <v>#REF!</v>
      </c>
      <c r="H2900" s="129" t="e">
        <f t="shared" ca="1" si="154"/>
        <v>#REF!</v>
      </c>
      <c r="I2900" s="127" t="e">
        <f t="shared" ca="1" si="155"/>
        <v>#REF!</v>
      </c>
    </row>
    <row r="2901" spans="1:9" hidden="1" x14ac:dyDescent="0.35">
      <c r="A2901" s="160" t="s">
        <v>6048</v>
      </c>
      <c r="B2901" s="108" t="s">
        <v>6049</v>
      </c>
      <c r="C2901" s="109" t="s">
        <v>69</v>
      </c>
      <c r="D2901" s="109">
        <v>0</v>
      </c>
      <c r="E2901" s="126">
        <f ca="1">OFFSET(INDEX(Composições!A:J,MATCH(Orçamentária!A2901,Composições!A:A,0),8),2,0)</f>
        <v>0</v>
      </c>
      <c r="F2901" s="127">
        <f t="shared" ca="1" si="153"/>
        <v>0</v>
      </c>
      <c r="G2901" s="128" t="e">
        <f>IF(A2901&lt;&gt;"",IF(AND(#REF!="Padrão",$H$4=#REF!),BDI!$B$17,IF(AND(#REF!="Padrão",$H$4=#REF!),BDI!#REF!,IF(AND(#REF!="Diferenciado",$H$4=#REF!),BDI!$E$17,IF(AND(#REF!="Diferenciado",$H$4=#REF!),BDI!#REF!,IF(#REF!="ZERO",0))))),"")</f>
        <v>#REF!</v>
      </c>
      <c r="H2901" s="129" t="e">
        <f t="shared" ca="1" si="154"/>
        <v>#REF!</v>
      </c>
      <c r="I2901" s="127" t="e">
        <f t="shared" ca="1" si="155"/>
        <v>#REF!</v>
      </c>
    </row>
    <row r="2902" spans="1:9" hidden="1" x14ac:dyDescent="0.35">
      <c r="A2902" s="160" t="s">
        <v>6050</v>
      </c>
      <c r="B2902" s="108" t="s">
        <v>6051</v>
      </c>
      <c r="C2902" s="109" t="s">
        <v>69</v>
      </c>
      <c r="D2902" s="109">
        <v>0</v>
      </c>
      <c r="E2902" s="126">
        <f ca="1">OFFSET(INDEX(Composições!A:J,MATCH(Orçamentária!A2902,Composições!A:A,0),8),2,0)</f>
        <v>0</v>
      </c>
      <c r="F2902" s="127">
        <f t="shared" ca="1" si="153"/>
        <v>0</v>
      </c>
      <c r="G2902" s="128" t="e">
        <f>IF(A2902&lt;&gt;"",IF(AND(#REF!="Padrão",$H$4=#REF!),BDI!$B$17,IF(AND(#REF!="Padrão",$H$4=#REF!),BDI!#REF!,IF(AND(#REF!="Diferenciado",$H$4=#REF!),BDI!$E$17,IF(AND(#REF!="Diferenciado",$H$4=#REF!),BDI!#REF!,IF(#REF!="ZERO",0))))),"")</f>
        <v>#REF!</v>
      </c>
      <c r="H2902" s="129" t="e">
        <f t="shared" ca="1" si="154"/>
        <v>#REF!</v>
      </c>
      <c r="I2902" s="127" t="e">
        <f t="shared" ca="1" si="155"/>
        <v>#REF!</v>
      </c>
    </row>
    <row r="2903" spans="1:9" hidden="1" x14ac:dyDescent="0.35">
      <c r="A2903" s="160" t="s">
        <v>6052</v>
      </c>
      <c r="B2903" s="108" t="s">
        <v>6053</v>
      </c>
      <c r="C2903" s="109" t="s">
        <v>69</v>
      </c>
      <c r="D2903" s="109">
        <v>0</v>
      </c>
      <c r="E2903" s="126" t="s">
        <v>402</v>
      </c>
      <c r="F2903" s="127" t="str">
        <f t="shared" ref="F2903:F2966" si="156">IF(ISNUMBER(E2903),D2903*E2903,"")</f>
        <v/>
      </c>
      <c r="G2903" s="128" t="e">
        <f>IF(A2903&lt;&gt;"",IF(AND(#REF!="Padrão",$H$4=#REF!),BDI!$B$17,IF(AND(#REF!="Padrão",$H$4=#REF!),BDI!#REF!,IF(AND(#REF!="Diferenciado",$H$4=#REF!),BDI!$E$17,IF(AND(#REF!="Diferenciado",$H$4=#REF!),BDI!#REF!,IF(#REF!="ZERO",0))))),"")</f>
        <v>#REF!</v>
      </c>
      <c r="H2903" s="129" t="str">
        <f t="shared" ref="H2903:H2966" si="157">IF(ISNUMBER(E2903),ROUND(E2903*(1+G2903),2),"")</f>
        <v/>
      </c>
      <c r="I2903" s="127" t="str">
        <f t="shared" ref="I2903:I2966" si="158">IF(ISNUMBER(E2903),ROUND(H2903*D2903,2),"")</f>
        <v/>
      </c>
    </row>
    <row r="2904" spans="1:9" hidden="1" x14ac:dyDescent="0.35">
      <c r="A2904" s="160" t="s">
        <v>6054</v>
      </c>
      <c r="B2904" s="108" t="s">
        <v>7759</v>
      </c>
      <c r="C2904" s="109" t="s">
        <v>69</v>
      </c>
      <c r="D2904" s="109">
        <v>0</v>
      </c>
      <c r="E2904" s="126">
        <f ca="1">OFFSET(INDEX(Composições!A:J,MATCH(Orçamentária!A2904,Composições!A:A,0),8),2,0)</f>
        <v>0</v>
      </c>
      <c r="F2904" s="127">
        <f t="shared" ca="1" si="156"/>
        <v>0</v>
      </c>
      <c r="G2904" s="128" t="e">
        <f>IF(A2904&lt;&gt;"",IF(AND(#REF!="Padrão",$H$4=#REF!),BDI!$B$17,IF(AND(#REF!="Padrão",$H$4=#REF!),BDI!#REF!,IF(AND(#REF!="Diferenciado",$H$4=#REF!),BDI!$E$17,IF(AND(#REF!="Diferenciado",$H$4=#REF!),BDI!#REF!,IF(#REF!="ZERO",0))))),"")</f>
        <v>#REF!</v>
      </c>
      <c r="H2904" s="129" t="e">
        <f t="shared" ca="1" si="157"/>
        <v>#REF!</v>
      </c>
      <c r="I2904" s="127" t="e">
        <f t="shared" ca="1" si="158"/>
        <v>#REF!</v>
      </c>
    </row>
    <row r="2905" spans="1:9" hidden="1" x14ac:dyDescent="0.35">
      <c r="A2905" s="160" t="s">
        <v>6055</v>
      </c>
      <c r="B2905" s="108" t="s">
        <v>7760</v>
      </c>
      <c r="C2905" s="109" t="s">
        <v>69</v>
      </c>
      <c r="D2905" s="109">
        <v>0</v>
      </c>
      <c r="E2905" s="126">
        <f ca="1">OFFSET(INDEX(Composições!A:J,MATCH(Orçamentária!A2905,Composições!A:A,0),8),2,0)</f>
        <v>0</v>
      </c>
      <c r="F2905" s="127">
        <f t="shared" ca="1" si="156"/>
        <v>0</v>
      </c>
      <c r="G2905" s="128" t="e">
        <f>IF(A2905&lt;&gt;"",IF(AND(#REF!="Padrão",$H$4=#REF!),BDI!$B$17,IF(AND(#REF!="Padrão",$H$4=#REF!),BDI!#REF!,IF(AND(#REF!="Diferenciado",$H$4=#REF!),BDI!$E$17,IF(AND(#REF!="Diferenciado",$H$4=#REF!),BDI!#REF!,IF(#REF!="ZERO",0))))),"")</f>
        <v>#REF!</v>
      </c>
      <c r="H2905" s="129" t="e">
        <f t="shared" ca="1" si="157"/>
        <v>#REF!</v>
      </c>
      <c r="I2905" s="127" t="e">
        <f t="shared" ca="1" si="158"/>
        <v>#REF!</v>
      </c>
    </row>
    <row r="2906" spans="1:9" hidden="1" x14ac:dyDescent="0.35">
      <c r="A2906" s="160" t="s">
        <v>6056</v>
      </c>
      <c r="B2906" s="108" t="s">
        <v>7761</v>
      </c>
      <c r="C2906" s="109" t="s">
        <v>69</v>
      </c>
      <c r="D2906" s="109">
        <v>0</v>
      </c>
      <c r="E2906" s="126">
        <f ca="1">OFFSET(INDEX(Composições!A:J,MATCH(Orçamentária!A2906,Composições!A:A,0),8),2,0)</f>
        <v>0</v>
      </c>
      <c r="F2906" s="127">
        <f t="shared" ca="1" si="156"/>
        <v>0</v>
      </c>
      <c r="G2906" s="128" t="e">
        <f>IF(A2906&lt;&gt;"",IF(AND(#REF!="Padrão",$H$4=#REF!),BDI!$B$17,IF(AND(#REF!="Padrão",$H$4=#REF!),BDI!#REF!,IF(AND(#REF!="Diferenciado",$H$4=#REF!),BDI!$E$17,IF(AND(#REF!="Diferenciado",$H$4=#REF!),BDI!#REF!,IF(#REF!="ZERO",0))))),"")</f>
        <v>#REF!</v>
      </c>
      <c r="H2906" s="129" t="e">
        <f t="shared" ca="1" si="157"/>
        <v>#REF!</v>
      </c>
      <c r="I2906" s="127" t="e">
        <f t="shared" ca="1" si="158"/>
        <v>#REF!</v>
      </c>
    </row>
    <row r="2907" spans="1:9" hidden="1" x14ac:dyDescent="0.35">
      <c r="A2907" s="160" t="s">
        <v>6057</v>
      </c>
      <c r="B2907" s="108" t="s">
        <v>7762</v>
      </c>
      <c r="C2907" s="109" t="s">
        <v>69</v>
      </c>
      <c r="D2907" s="109">
        <v>0</v>
      </c>
      <c r="E2907" s="126">
        <f ca="1">OFFSET(INDEX(Composições!A:J,MATCH(Orçamentária!A2907,Composições!A:A,0),8),2,0)</f>
        <v>0</v>
      </c>
      <c r="F2907" s="127">
        <f t="shared" ca="1" si="156"/>
        <v>0</v>
      </c>
      <c r="G2907" s="128" t="e">
        <f>IF(A2907&lt;&gt;"",IF(AND(#REF!="Padrão",$H$4=#REF!),BDI!$B$17,IF(AND(#REF!="Padrão",$H$4=#REF!),BDI!#REF!,IF(AND(#REF!="Diferenciado",$H$4=#REF!),BDI!$E$17,IF(AND(#REF!="Diferenciado",$H$4=#REF!),BDI!#REF!,IF(#REF!="ZERO",0))))),"")</f>
        <v>#REF!</v>
      </c>
      <c r="H2907" s="129" t="e">
        <f t="shared" ca="1" si="157"/>
        <v>#REF!</v>
      </c>
      <c r="I2907" s="127" t="e">
        <f t="shared" ca="1" si="158"/>
        <v>#REF!</v>
      </c>
    </row>
    <row r="2908" spans="1:9" hidden="1" x14ac:dyDescent="0.35">
      <c r="A2908" s="160" t="s">
        <v>6058</v>
      </c>
      <c r="B2908" s="108" t="s">
        <v>7763</v>
      </c>
      <c r="C2908" s="109" t="s">
        <v>69</v>
      </c>
      <c r="D2908" s="109">
        <v>0</v>
      </c>
      <c r="E2908" s="126">
        <f ca="1">OFFSET(INDEX(Composições!A:J,MATCH(Orçamentária!A2908,Composições!A:A,0),8),2,0)</f>
        <v>0</v>
      </c>
      <c r="F2908" s="127">
        <f t="shared" ca="1" si="156"/>
        <v>0</v>
      </c>
      <c r="G2908" s="128" t="e">
        <f>IF(A2908&lt;&gt;"",IF(AND(#REF!="Padrão",$H$4=#REF!),BDI!$B$17,IF(AND(#REF!="Padrão",$H$4=#REF!),BDI!#REF!,IF(AND(#REF!="Diferenciado",$H$4=#REF!),BDI!$E$17,IF(AND(#REF!="Diferenciado",$H$4=#REF!),BDI!#REF!,IF(#REF!="ZERO",0))))),"")</f>
        <v>#REF!</v>
      </c>
      <c r="H2908" s="129" t="e">
        <f t="shared" ca="1" si="157"/>
        <v>#REF!</v>
      </c>
      <c r="I2908" s="127" t="e">
        <f t="shared" ca="1" si="158"/>
        <v>#REF!</v>
      </c>
    </row>
    <row r="2909" spans="1:9" hidden="1" x14ac:dyDescent="0.35">
      <c r="A2909" s="160" t="s">
        <v>6059</v>
      </c>
      <c r="B2909" s="108" t="s">
        <v>7764</v>
      </c>
      <c r="C2909" s="109" t="s">
        <v>69</v>
      </c>
      <c r="D2909" s="109">
        <v>0</v>
      </c>
      <c r="E2909" s="126">
        <f ca="1">OFFSET(INDEX(Composições!A:J,MATCH(Orçamentária!A2909,Composições!A:A,0),8),2,0)</f>
        <v>0</v>
      </c>
      <c r="F2909" s="127">
        <f t="shared" ca="1" si="156"/>
        <v>0</v>
      </c>
      <c r="G2909" s="128" t="e">
        <f>IF(A2909&lt;&gt;"",IF(AND(#REF!="Padrão",$H$4=#REF!),BDI!$B$17,IF(AND(#REF!="Padrão",$H$4=#REF!),BDI!#REF!,IF(AND(#REF!="Diferenciado",$H$4=#REF!),BDI!$E$17,IF(AND(#REF!="Diferenciado",$H$4=#REF!),BDI!#REF!,IF(#REF!="ZERO",0))))),"")</f>
        <v>#REF!</v>
      </c>
      <c r="H2909" s="129" t="e">
        <f t="shared" ca="1" si="157"/>
        <v>#REF!</v>
      </c>
      <c r="I2909" s="127" t="e">
        <f t="shared" ca="1" si="158"/>
        <v>#REF!</v>
      </c>
    </row>
    <row r="2910" spans="1:9" hidden="1" x14ac:dyDescent="0.35">
      <c r="A2910" s="160" t="s">
        <v>6060</v>
      </c>
      <c r="B2910" s="108" t="s">
        <v>6061</v>
      </c>
      <c r="C2910" s="109" t="s">
        <v>69</v>
      </c>
      <c r="D2910" s="109">
        <v>0</v>
      </c>
      <c r="E2910" s="126">
        <f ca="1">OFFSET(INDEX(Composições!A:J,MATCH(Orçamentária!A2910,Composições!A:A,0),8),2,0)</f>
        <v>0</v>
      </c>
      <c r="F2910" s="127">
        <f t="shared" ca="1" si="156"/>
        <v>0</v>
      </c>
      <c r="G2910" s="128" t="e">
        <f>IF(A2910&lt;&gt;"",IF(AND(#REF!="Padrão",$H$4=#REF!),BDI!$B$17,IF(AND(#REF!="Padrão",$H$4=#REF!),BDI!#REF!,IF(AND(#REF!="Diferenciado",$H$4=#REF!),BDI!$E$17,IF(AND(#REF!="Diferenciado",$H$4=#REF!),BDI!#REF!,IF(#REF!="ZERO",0))))),"")</f>
        <v>#REF!</v>
      </c>
      <c r="H2910" s="129" t="e">
        <f t="shared" ca="1" si="157"/>
        <v>#REF!</v>
      </c>
      <c r="I2910" s="127" t="e">
        <f t="shared" ca="1" si="158"/>
        <v>#REF!</v>
      </c>
    </row>
    <row r="2911" spans="1:9" hidden="1" x14ac:dyDescent="0.35">
      <c r="A2911" s="160" t="s">
        <v>6062</v>
      </c>
      <c r="B2911" s="108" t="s">
        <v>6063</v>
      </c>
      <c r="C2911" s="109" t="s">
        <v>69</v>
      </c>
      <c r="D2911" s="109">
        <v>0</v>
      </c>
      <c r="E2911" s="126">
        <f ca="1">OFFSET(INDEX(Composições!A:J,MATCH(Orçamentária!A2911,Composições!A:A,0),8),2,0)</f>
        <v>0</v>
      </c>
      <c r="F2911" s="127">
        <f t="shared" ca="1" si="156"/>
        <v>0</v>
      </c>
      <c r="G2911" s="128" t="e">
        <f>IF(A2911&lt;&gt;"",IF(AND(#REF!="Padrão",$H$4=#REF!),BDI!$B$17,IF(AND(#REF!="Padrão",$H$4=#REF!),BDI!#REF!,IF(AND(#REF!="Diferenciado",$H$4=#REF!),BDI!$E$17,IF(AND(#REF!="Diferenciado",$H$4=#REF!),BDI!#REF!,IF(#REF!="ZERO",0))))),"")</f>
        <v>#REF!</v>
      </c>
      <c r="H2911" s="129" t="e">
        <f t="shared" ca="1" si="157"/>
        <v>#REF!</v>
      </c>
      <c r="I2911" s="127" t="e">
        <f t="shared" ca="1" si="158"/>
        <v>#REF!</v>
      </c>
    </row>
    <row r="2912" spans="1:9" hidden="1" x14ac:dyDescent="0.35">
      <c r="A2912" s="160" t="s">
        <v>6064</v>
      </c>
      <c r="B2912" s="108" t="s">
        <v>6065</v>
      </c>
      <c r="C2912" s="109" t="s">
        <v>69</v>
      </c>
      <c r="D2912" s="109">
        <v>0</v>
      </c>
      <c r="E2912" s="126">
        <f ca="1">OFFSET(INDEX(Composições!A:J,MATCH(Orçamentária!A2912,Composições!A:A,0),8),2,0)</f>
        <v>0</v>
      </c>
      <c r="F2912" s="127">
        <f t="shared" ca="1" si="156"/>
        <v>0</v>
      </c>
      <c r="G2912" s="128" t="e">
        <f>IF(A2912&lt;&gt;"",IF(AND(#REF!="Padrão",$H$4=#REF!),BDI!$B$17,IF(AND(#REF!="Padrão",$H$4=#REF!),BDI!#REF!,IF(AND(#REF!="Diferenciado",$H$4=#REF!),BDI!$E$17,IF(AND(#REF!="Diferenciado",$H$4=#REF!),BDI!#REF!,IF(#REF!="ZERO",0))))),"")</f>
        <v>#REF!</v>
      </c>
      <c r="H2912" s="129" t="e">
        <f t="shared" ca="1" si="157"/>
        <v>#REF!</v>
      </c>
      <c r="I2912" s="127" t="e">
        <f t="shared" ca="1" si="158"/>
        <v>#REF!</v>
      </c>
    </row>
    <row r="2913" spans="1:9" hidden="1" x14ac:dyDescent="0.35">
      <c r="A2913" s="160" t="s">
        <v>6066</v>
      </c>
      <c r="B2913" s="108" t="s">
        <v>6067</v>
      </c>
      <c r="C2913" s="109" t="s">
        <v>16</v>
      </c>
      <c r="D2913" s="109">
        <v>0</v>
      </c>
      <c r="E2913" s="126" t="s">
        <v>402</v>
      </c>
      <c r="F2913" s="127" t="str">
        <f t="shared" si="156"/>
        <v/>
      </c>
      <c r="G2913" s="128" t="e">
        <f>IF(A2913&lt;&gt;"",IF(AND(#REF!="Padrão",$H$4=#REF!),BDI!$B$17,IF(AND(#REF!="Padrão",$H$4=#REF!),BDI!#REF!,IF(AND(#REF!="Diferenciado",$H$4=#REF!),BDI!$E$17,IF(AND(#REF!="Diferenciado",$H$4=#REF!),BDI!#REF!,IF(#REF!="ZERO",0))))),"")</f>
        <v>#REF!</v>
      </c>
      <c r="H2913" s="129" t="str">
        <f t="shared" si="157"/>
        <v/>
      </c>
      <c r="I2913" s="127" t="str">
        <f t="shared" si="158"/>
        <v/>
      </c>
    </row>
    <row r="2914" spans="1:9" hidden="1" x14ac:dyDescent="0.35">
      <c r="A2914" s="160" t="s">
        <v>6068</v>
      </c>
      <c r="B2914" s="108" t="s">
        <v>6069</v>
      </c>
      <c r="C2914" s="109" t="s">
        <v>16</v>
      </c>
      <c r="D2914" s="109">
        <v>0</v>
      </c>
      <c r="E2914" s="126" t="s">
        <v>402</v>
      </c>
      <c r="F2914" s="127" t="str">
        <f t="shared" si="156"/>
        <v/>
      </c>
      <c r="G2914" s="128" t="e">
        <f>IF(A2914&lt;&gt;"",IF(AND(#REF!="Padrão",$H$4=#REF!),BDI!$B$17,IF(AND(#REF!="Padrão",$H$4=#REF!),BDI!#REF!,IF(AND(#REF!="Diferenciado",$H$4=#REF!),BDI!$E$17,IF(AND(#REF!="Diferenciado",$H$4=#REF!),BDI!#REF!,IF(#REF!="ZERO",0))))),"")</f>
        <v>#REF!</v>
      </c>
      <c r="H2914" s="129" t="str">
        <f t="shared" si="157"/>
        <v/>
      </c>
      <c r="I2914" s="127" t="str">
        <f t="shared" si="158"/>
        <v/>
      </c>
    </row>
    <row r="2915" spans="1:9" hidden="1" x14ac:dyDescent="0.35">
      <c r="A2915" s="160" t="s">
        <v>6070</v>
      </c>
      <c r="B2915" s="108" t="s">
        <v>6071</v>
      </c>
      <c r="C2915" s="109" t="s">
        <v>16</v>
      </c>
      <c r="D2915" s="109">
        <v>0</v>
      </c>
      <c r="E2915" s="126" t="s">
        <v>402</v>
      </c>
      <c r="F2915" s="127" t="str">
        <f t="shared" si="156"/>
        <v/>
      </c>
      <c r="G2915" s="128" t="e">
        <f>IF(A2915&lt;&gt;"",IF(AND(#REF!="Padrão",$H$4=#REF!),BDI!$B$17,IF(AND(#REF!="Padrão",$H$4=#REF!),BDI!#REF!,IF(AND(#REF!="Diferenciado",$H$4=#REF!),BDI!$E$17,IF(AND(#REF!="Diferenciado",$H$4=#REF!),BDI!#REF!,IF(#REF!="ZERO",0))))),"")</f>
        <v>#REF!</v>
      </c>
      <c r="H2915" s="129" t="str">
        <f t="shared" si="157"/>
        <v/>
      </c>
      <c r="I2915" s="127" t="str">
        <f t="shared" si="158"/>
        <v/>
      </c>
    </row>
    <row r="2916" spans="1:9" hidden="1" x14ac:dyDescent="0.35">
      <c r="A2916" s="160" t="s">
        <v>6072</v>
      </c>
      <c r="B2916" s="108" t="s">
        <v>6073</v>
      </c>
      <c r="C2916" s="109" t="s">
        <v>16</v>
      </c>
      <c r="D2916" s="109">
        <v>0</v>
      </c>
      <c r="E2916" s="126" t="s">
        <v>402</v>
      </c>
      <c r="F2916" s="127" t="str">
        <f t="shared" si="156"/>
        <v/>
      </c>
      <c r="G2916" s="128" t="e">
        <f>IF(A2916&lt;&gt;"",IF(AND(#REF!="Padrão",$H$4=#REF!),BDI!$B$17,IF(AND(#REF!="Padrão",$H$4=#REF!),BDI!#REF!,IF(AND(#REF!="Diferenciado",$H$4=#REF!),BDI!$E$17,IF(AND(#REF!="Diferenciado",$H$4=#REF!),BDI!#REF!,IF(#REF!="ZERO",0))))),"")</f>
        <v>#REF!</v>
      </c>
      <c r="H2916" s="129" t="str">
        <f t="shared" si="157"/>
        <v/>
      </c>
      <c r="I2916" s="127" t="str">
        <f t="shared" si="158"/>
        <v/>
      </c>
    </row>
    <row r="2917" spans="1:9" hidden="1" x14ac:dyDescent="0.35">
      <c r="A2917" s="160" t="s">
        <v>6074</v>
      </c>
      <c r="B2917" s="108" t="s">
        <v>6075</v>
      </c>
      <c r="C2917" s="109" t="s">
        <v>16</v>
      </c>
      <c r="D2917" s="109">
        <v>0</v>
      </c>
      <c r="E2917" s="126" t="s">
        <v>402</v>
      </c>
      <c r="F2917" s="127" t="str">
        <f t="shared" si="156"/>
        <v/>
      </c>
      <c r="G2917" s="128" t="e">
        <f>IF(A2917&lt;&gt;"",IF(AND(#REF!="Padrão",$H$4=#REF!),BDI!$B$17,IF(AND(#REF!="Padrão",$H$4=#REF!),BDI!#REF!,IF(AND(#REF!="Diferenciado",$H$4=#REF!),BDI!$E$17,IF(AND(#REF!="Diferenciado",$H$4=#REF!),BDI!#REF!,IF(#REF!="ZERO",0))))),"")</f>
        <v>#REF!</v>
      </c>
      <c r="H2917" s="129" t="str">
        <f t="shared" si="157"/>
        <v/>
      </c>
      <c r="I2917" s="127" t="str">
        <f t="shared" si="158"/>
        <v/>
      </c>
    </row>
    <row r="2918" spans="1:9" hidden="1" x14ac:dyDescent="0.35">
      <c r="A2918" s="160" t="s">
        <v>6076</v>
      </c>
      <c r="B2918" s="108" t="s">
        <v>8709</v>
      </c>
      <c r="C2918" s="109" t="s">
        <v>1639</v>
      </c>
      <c r="D2918" s="109">
        <v>0</v>
      </c>
      <c r="E2918" s="126" t="s">
        <v>402</v>
      </c>
      <c r="F2918" s="127" t="str">
        <f t="shared" si="156"/>
        <v/>
      </c>
      <c r="G2918" s="128" t="e">
        <f>IF(A2918&lt;&gt;"",IF(AND(#REF!="Padrão",$H$4=#REF!),BDI!$B$17,IF(AND(#REF!="Padrão",$H$4=#REF!),BDI!#REF!,IF(AND(#REF!="Diferenciado",$H$4=#REF!),BDI!$E$17,IF(AND(#REF!="Diferenciado",$H$4=#REF!),BDI!#REF!,IF(#REF!="ZERO",0))))),"")</f>
        <v>#REF!</v>
      </c>
      <c r="H2918" s="129" t="str">
        <f t="shared" si="157"/>
        <v/>
      </c>
      <c r="I2918" s="127" t="str">
        <f t="shared" si="158"/>
        <v/>
      </c>
    </row>
    <row r="2919" spans="1:9" hidden="1" x14ac:dyDescent="0.35">
      <c r="A2919" s="160" t="s">
        <v>6077</v>
      </c>
      <c r="B2919" s="108" t="s">
        <v>6078</v>
      </c>
      <c r="C2919" s="109" t="s">
        <v>16</v>
      </c>
      <c r="D2919" s="109">
        <v>0</v>
      </c>
      <c r="E2919" s="126" t="s">
        <v>402</v>
      </c>
      <c r="F2919" s="127" t="str">
        <f t="shared" si="156"/>
        <v/>
      </c>
      <c r="G2919" s="128" t="e">
        <f>IF(A2919&lt;&gt;"",IF(AND(#REF!="Padrão",$H$4=#REF!),BDI!$B$17,IF(AND(#REF!="Padrão",$H$4=#REF!),BDI!#REF!,IF(AND(#REF!="Diferenciado",$H$4=#REF!),BDI!$E$17,IF(AND(#REF!="Diferenciado",$H$4=#REF!),BDI!#REF!,IF(#REF!="ZERO",0))))),"")</f>
        <v>#REF!</v>
      </c>
      <c r="H2919" s="129" t="str">
        <f t="shared" si="157"/>
        <v/>
      </c>
      <c r="I2919" s="127" t="str">
        <f t="shared" si="158"/>
        <v/>
      </c>
    </row>
    <row r="2920" spans="1:9" hidden="1" x14ac:dyDescent="0.35">
      <c r="A2920" s="160" t="s">
        <v>6079</v>
      </c>
      <c r="B2920" s="108" t="s">
        <v>6080</v>
      </c>
      <c r="C2920" s="109" t="s">
        <v>16</v>
      </c>
      <c r="D2920" s="109">
        <v>0</v>
      </c>
      <c r="E2920" s="126" t="s">
        <v>402</v>
      </c>
      <c r="F2920" s="127" t="str">
        <f t="shared" si="156"/>
        <v/>
      </c>
      <c r="G2920" s="128" t="e">
        <f>IF(A2920&lt;&gt;"",IF(AND(#REF!="Padrão",$H$4=#REF!),BDI!$B$17,IF(AND(#REF!="Padrão",$H$4=#REF!),BDI!#REF!,IF(AND(#REF!="Diferenciado",$H$4=#REF!),BDI!$E$17,IF(AND(#REF!="Diferenciado",$H$4=#REF!),BDI!#REF!,IF(#REF!="ZERO",0))))),"")</f>
        <v>#REF!</v>
      </c>
      <c r="H2920" s="129" t="str">
        <f t="shared" si="157"/>
        <v/>
      </c>
      <c r="I2920" s="127" t="str">
        <f t="shared" si="158"/>
        <v/>
      </c>
    </row>
    <row r="2921" spans="1:9" hidden="1" x14ac:dyDescent="0.35">
      <c r="A2921" s="160" t="s">
        <v>6081</v>
      </c>
      <c r="B2921" s="108" t="s">
        <v>2963</v>
      </c>
      <c r="C2921" s="109" t="s">
        <v>16</v>
      </c>
      <c r="D2921" s="109">
        <v>0</v>
      </c>
      <c r="E2921" s="126" t="s">
        <v>402</v>
      </c>
      <c r="F2921" s="127" t="str">
        <f t="shared" si="156"/>
        <v/>
      </c>
      <c r="G2921" s="128" t="e">
        <f>IF(A2921&lt;&gt;"",IF(AND(#REF!="Padrão",$H$4=#REF!),BDI!$B$17,IF(AND(#REF!="Padrão",$H$4=#REF!),BDI!#REF!,IF(AND(#REF!="Diferenciado",$H$4=#REF!),BDI!$E$17,IF(AND(#REF!="Diferenciado",$H$4=#REF!),BDI!#REF!,IF(#REF!="ZERO",0))))),"")</f>
        <v>#REF!</v>
      </c>
      <c r="H2921" s="129" t="str">
        <f t="shared" si="157"/>
        <v/>
      </c>
      <c r="I2921" s="127" t="str">
        <f t="shared" si="158"/>
        <v/>
      </c>
    </row>
    <row r="2922" spans="1:9" hidden="1" x14ac:dyDescent="0.35">
      <c r="A2922" s="160" t="s">
        <v>6082</v>
      </c>
      <c r="B2922" s="108" t="s">
        <v>2964</v>
      </c>
      <c r="C2922" s="109" t="s">
        <v>16</v>
      </c>
      <c r="D2922" s="109">
        <v>0</v>
      </c>
      <c r="E2922" s="126" t="s">
        <v>402</v>
      </c>
      <c r="F2922" s="127" t="str">
        <f t="shared" si="156"/>
        <v/>
      </c>
      <c r="G2922" s="128" t="e">
        <f>IF(A2922&lt;&gt;"",IF(AND(#REF!="Padrão",$H$4=#REF!),BDI!$B$17,IF(AND(#REF!="Padrão",$H$4=#REF!),BDI!#REF!,IF(AND(#REF!="Diferenciado",$H$4=#REF!),BDI!$E$17,IF(AND(#REF!="Diferenciado",$H$4=#REF!),BDI!#REF!,IF(#REF!="ZERO",0))))),"")</f>
        <v>#REF!</v>
      </c>
      <c r="H2922" s="129" t="str">
        <f t="shared" si="157"/>
        <v/>
      </c>
      <c r="I2922" s="127" t="str">
        <f t="shared" si="158"/>
        <v/>
      </c>
    </row>
    <row r="2923" spans="1:9" hidden="1" x14ac:dyDescent="0.35">
      <c r="A2923" s="160" t="s">
        <v>6083</v>
      </c>
      <c r="B2923" s="108" t="s">
        <v>6084</v>
      </c>
      <c r="C2923" s="109" t="s">
        <v>16</v>
      </c>
      <c r="D2923" s="109">
        <v>0</v>
      </c>
      <c r="E2923" s="126">
        <f ca="1">OFFSET(INDEX(Composições!A:J,MATCH(Orçamentária!A2923,Composições!A:A,0),8),2,0)</f>
        <v>0</v>
      </c>
      <c r="F2923" s="127">
        <f t="shared" ca="1" si="156"/>
        <v>0</v>
      </c>
      <c r="G2923" s="128" t="e">
        <f>IF(A2923&lt;&gt;"",IF(AND(#REF!="Padrão",$H$4=#REF!),BDI!$B$17,IF(AND(#REF!="Padrão",$H$4=#REF!),BDI!#REF!,IF(AND(#REF!="Diferenciado",$H$4=#REF!),BDI!$E$17,IF(AND(#REF!="Diferenciado",$H$4=#REF!),BDI!#REF!,IF(#REF!="ZERO",0))))),"")</f>
        <v>#REF!</v>
      </c>
      <c r="H2923" s="129" t="e">
        <f t="shared" ca="1" si="157"/>
        <v>#REF!</v>
      </c>
      <c r="I2923" s="127" t="e">
        <f t="shared" ca="1" si="158"/>
        <v>#REF!</v>
      </c>
    </row>
    <row r="2924" spans="1:9" hidden="1" x14ac:dyDescent="0.35">
      <c r="A2924" s="160" t="s">
        <v>6085</v>
      </c>
      <c r="B2924" s="108" t="s">
        <v>6086</v>
      </c>
      <c r="C2924" s="109" t="s">
        <v>16</v>
      </c>
      <c r="D2924" s="109">
        <v>0</v>
      </c>
      <c r="E2924" s="126">
        <f ca="1">OFFSET(INDEX(Composições!A:J,MATCH(Orçamentária!A2924,Composições!A:A,0),8),2,0)</f>
        <v>0</v>
      </c>
      <c r="F2924" s="127">
        <f t="shared" ca="1" si="156"/>
        <v>0</v>
      </c>
      <c r="G2924" s="128" t="e">
        <f>IF(A2924&lt;&gt;"",IF(AND(#REF!="Padrão",$H$4=#REF!),BDI!$B$17,IF(AND(#REF!="Padrão",$H$4=#REF!),BDI!#REF!,IF(AND(#REF!="Diferenciado",$H$4=#REF!),BDI!$E$17,IF(AND(#REF!="Diferenciado",$H$4=#REF!),BDI!#REF!,IF(#REF!="ZERO",0))))),"")</f>
        <v>#REF!</v>
      </c>
      <c r="H2924" s="129" t="e">
        <f t="shared" ca="1" si="157"/>
        <v>#REF!</v>
      </c>
      <c r="I2924" s="127" t="e">
        <f t="shared" ca="1" si="158"/>
        <v>#REF!</v>
      </c>
    </row>
    <row r="2925" spans="1:9" hidden="1" x14ac:dyDescent="0.35">
      <c r="A2925" s="160" t="s">
        <v>6087</v>
      </c>
      <c r="B2925" s="108" t="s">
        <v>1425</v>
      </c>
      <c r="C2925" s="109" t="s">
        <v>16</v>
      </c>
      <c r="D2925" s="109">
        <v>0</v>
      </c>
      <c r="E2925" s="126" t="s">
        <v>402</v>
      </c>
      <c r="F2925" s="127" t="str">
        <f t="shared" si="156"/>
        <v/>
      </c>
      <c r="G2925" s="128" t="e">
        <f>IF(A2925&lt;&gt;"",IF(AND(#REF!="Padrão",$H$4=#REF!),BDI!$B$17,IF(AND(#REF!="Padrão",$H$4=#REF!),BDI!#REF!,IF(AND(#REF!="Diferenciado",$H$4=#REF!),BDI!$E$17,IF(AND(#REF!="Diferenciado",$H$4=#REF!),BDI!#REF!,IF(#REF!="ZERO",0))))),"")</f>
        <v>#REF!</v>
      </c>
      <c r="H2925" s="129" t="str">
        <f t="shared" si="157"/>
        <v/>
      </c>
      <c r="I2925" s="127" t="str">
        <f t="shared" si="158"/>
        <v/>
      </c>
    </row>
    <row r="2926" spans="1:9" hidden="1" x14ac:dyDescent="0.35">
      <c r="A2926" s="160" t="s">
        <v>6088</v>
      </c>
      <c r="B2926" s="108" t="s">
        <v>6089</v>
      </c>
      <c r="C2926" s="109" t="s">
        <v>16</v>
      </c>
      <c r="D2926" s="109">
        <v>0</v>
      </c>
      <c r="E2926" s="126">
        <f ca="1">OFFSET(INDEX(Composições!A:J,MATCH(Orçamentária!A2926,Composições!A:A,0),8),2,0)</f>
        <v>0</v>
      </c>
      <c r="F2926" s="127">
        <f t="shared" ca="1" si="156"/>
        <v>0</v>
      </c>
      <c r="G2926" s="128" t="e">
        <f>IF(A2926&lt;&gt;"",IF(AND(#REF!="Padrão",$H$4=#REF!),BDI!$B$17,IF(AND(#REF!="Padrão",$H$4=#REF!),BDI!#REF!,IF(AND(#REF!="Diferenciado",$H$4=#REF!),BDI!$E$17,IF(AND(#REF!="Diferenciado",$H$4=#REF!),BDI!#REF!,IF(#REF!="ZERO",0))))),"")</f>
        <v>#REF!</v>
      </c>
      <c r="H2926" s="129" t="e">
        <f t="shared" ca="1" si="157"/>
        <v>#REF!</v>
      </c>
      <c r="I2926" s="127" t="e">
        <f t="shared" ca="1" si="158"/>
        <v>#REF!</v>
      </c>
    </row>
    <row r="2927" spans="1:9" hidden="1" x14ac:dyDescent="0.35">
      <c r="A2927" s="160" t="s">
        <v>6090</v>
      </c>
      <c r="B2927" s="108" t="s">
        <v>6091</v>
      </c>
      <c r="C2927" s="109" t="s">
        <v>16</v>
      </c>
      <c r="D2927" s="109">
        <v>0</v>
      </c>
      <c r="E2927" s="126">
        <f ca="1">OFFSET(INDEX(Composições!A:J,MATCH(Orçamentária!A2927,Composições!A:A,0),8),2,0)</f>
        <v>0</v>
      </c>
      <c r="F2927" s="127">
        <f t="shared" ca="1" si="156"/>
        <v>0</v>
      </c>
      <c r="G2927" s="128" t="e">
        <f>IF(A2927&lt;&gt;"",IF(AND(#REF!="Padrão",$H$4=#REF!),BDI!$B$17,IF(AND(#REF!="Padrão",$H$4=#REF!),BDI!#REF!,IF(AND(#REF!="Diferenciado",$H$4=#REF!),BDI!$E$17,IF(AND(#REF!="Diferenciado",$H$4=#REF!),BDI!#REF!,IF(#REF!="ZERO",0))))),"")</f>
        <v>#REF!</v>
      </c>
      <c r="H2927" s="129" t="e">
        <f t="shared" ca="1" si="157"/>
        <v>#REF!</v>
      </c>
      <c r="I2927" s="127" t="e">
        <f t="shared" ca="1" si="158"/>
        <v>#REF!</v>
      </c>
    </row>
    <row r="2928" spans="1:9" hidden="1" x14ac:dyDescent="0.35">
      <c r="A2928" s="160" t="s">
        <v>6092</v>
      </c>
      <c r="B2928" s="108" t="s">
        <v>6093</v>
      </c>
      <c r="C2928" s="109" t="s">
        <v>16</v>
      </c>
      <c r="D2928" s="109">
        <v>0</v>
      </c>
      <c r="E2928" s="126" t="s">
        <v>402</v>
      </c>
      <c r="F2928" s="127" t="str">
        <f t="shared" si="156"/>
        <v/>
      </c>
      <c r="G2928" s="128" t="e">
        <f>IF(A2928&lt;&gt;"",IF(AND(#REF!="Padrão",$H$4=#REF!),BDI!$B$17,IF(AND(#REF!="Padrão",$H$4=#REF!),BDI!#REF!,IF(AND(#REF!="Diferenciado",$H$4=#REF!),BDI!$E$17,IF(AND(#REF!="Diferenciado",$H$4=#REF!),BDI!#REF!,IF(#REF!="ZERO",0))))),"")</f>
        <v>#REF!</v>
      </c>
      <c r="H2928" s="129" t="str">
        <f t="shared" si="157"/>
        <v/>
      </c>
      <c r="I2928" s="127" t="str">
        <f t="shared" si="158"/>
        <v/>
      </c>
    </row>
    <row r="2929" spans="1:9" hidden="1" x14ac:dyDescent="0.35">
      <c r="A2929" s="160" t="s">
        <v>6094</v>
      </c>
      <c r="B2929" s="108" t="s">
        <v>8710</v>
      </c>
      <c r="C2929" s="109" t="s">
        <v>16</v>
      </c>
      <c r="D2929" s="109">
        <v>0</v>
      </c>
      <c r="E2929" s="126">
        <f ca="1">OFFSET(INDEX(Composições!A:J,MATCH(Orçamentária!A2929,Composições!A:A,0),8),2,0)</f>
        <v>0</v>
      </c>
      <c r="F2929" s="127">
        <f t="shared" ca="1" si="156"/>
        <v>0</v>
      </c>
      <c r="G2929" s="128" t="e">
        <f>IF(A2929&lt;&gt;"",IF(AND(#REF!="Padrão",$H$4=#REF!),BDI!$B$17,IF(AND(#REF!="Padrão",$H$4=#REF!),BDI!#REF!,IF(AND(#REF!="Diferenciado",$H$4=#REF!),BDI!$E$17,IF(AND(#REF!="Diferenciado",$H$4=#REF!),BDI!#REF!,IF(#REF!="ZERO",0))))),"")</f>
        <v>#REF!</v>
      </c>
      <c r="H2929" s="129" t="e">
        <f t="shared" ca="1" si="157"/>
        <v>#REF!</v>
      </c>
      <c r="I2929" s="127" t="e">
        <f t="shared" ca="1" si="158"/>
        <v>#REF!</v>
      </c>
    </row>
    <row r="2930" spans="1:9" hidden="1" x14ac:dyDescent="0.35">
      <c r="A2930" s="160" t="s">
        <v>6095</v>
      </c>
      <c r="B2930" s="108" t="s">
        <v>8711</v>
      </c>
      <c r="C2930" s="109" t="s">
        <v>16</v>
      </c>
      <c r="D2930" s="109">
        <v>0</v>
      </c>
      <c r="E2930" s="126">
        <f ca="1">OFFSET(INDEX(Composições!A:J,MATCH(Orçamentária!A2930,Composições!A:A,0),8),2,0)</f>
        <v>0</v>
      </c>
      <c r="F2930" s="127">
        <f t="shared" ca="1" si="156"/>
        <v>0</v>
      </c>
      <c r="G2930" s="128" t="e">
        <f>IF(A2930&lt;&gt;"",IF(AND(#REF!="Padrão",$H$4=#REF!),BDI!$B$17,IF(AND(#REF!="Padrão",$H$4=#REF!),BDI!#REF!,IF(AND(#REF!="Diferenciado",$H$4=#REF!),BDI!$E$17,IF(AND(#REF!="Diferenciado",$H$4=#REF!),BDI!#REF!,IF(#REF!="ZERO",0))))),"")</f>
        <v>#REF!</v>
      </c>
      <c r="H2930" s="129" t="e">
        <f t="shared" ca="1" si="157"/>
        <v>#REF!</v>
      </c>
      <c r="I2930" s="127" t="e">
        <f t="shared" ca="1" si="158"/>
        <v>#REF!</v>
      </c>
    </row>
    <row r="2931" spans="1:9" hidden="1" x14ac:dyDescent="0.35">
      <c r="A2931" s="160" t="s">
        <v>6096</v>
      </c>
      <c r="B2931" s="108" t="s">
        <v>6097</v>
      </c>
      <c r="C2931" s="109" t="s">
        <v>16</v>
      </c>
      <c r="D2931" s="109">
        <v>0</v>
      </c>
      <c r="E2931" s="126">
        <f ca="1">OFFSET(INDEX(Composições!A:J,MATCH(Orçamentária!A2931,Composições!A:A,0),8),2,0)</f>
        <v>0</v>
      </c>
      <c r="F2931" s="127">
        <f t="shared" ca="1" si="156"/>
        <v>0</v>
      </c>
      <c r="G2931" s="128" t="e">
        <f>IF(A2931&lt;&gt;"",IF(AND(#REF!="Padrão",$H$4=#REF!),BDI!$B$17,IF(AND(#REF!="Padrão",$H$4=#REF!),BDI!#REF!,IF(AND(#REF!="Diferenciado",$H$4=#REF!),BDI!$E$17,IF(AND(#REF!="Diferenciado",$H$4=#REF!),BDI!#REF!,IF(#REF!="ZERO",0))))),"")</f>
        <v>#REF!</v>
      </c>
      <c r="H2931" s="129" t="e">
        <f t="shared" ca="1" si="157"/>
        <v>#REF!</v>
      </c>
      <c r="I2931" s="127" t="e">
        <f t="shared" ca="1" si="158"/>
        <v>#REF!</v>
      </c>
    </row>
    <row r="2932" spans="1:9" hidden="1" x14ac:dyDescent="0.35">
      <c r="A2932" s="160" t="s">
        <v>6098</v>
      </c>
      <c r="B2932" s="108" t="s">
        <v>6099</v>
      </c>
      <c r="C2932" s="109" t="s">
        <v>16</v>
      </c>
      <c r="D2932" s="109">
        <v>0</v>
      </c>
      <c r="E2932" s="126">
        <f ca="1">OFFSET(INDEX(Composições!A:J,MATCH(Orçamentária!A2932,Composições!A:A,0),8),2,0)</f>
        <v>0</v>
      </c>
      <c r="F2932" s="127">
        <f t="shared" ca="1" si="156"/>
        <v>0</v>
      </c>
      <c r="G2932" s="128" t="e">
        <f>IF(A2932&lt;&gt;"",IF(AND(#REF!="Padrão",$H$4=#REF!),BDI!$B$17,IF(AND(#REF!="Padrão",$H$4=#REF!),BDI!#REF!,IF(AND(#REF!="Diferenciado",$H$4=#REF!),BDI!$E$17,IF(AND(#REF!="Diferenciado",$H$4=#REF!),BDI!#REF!,IF(#REF!="ZERO",0))))),"")</f>
        <v>#REF!</v>
      </c>
      <c r="H2932" s="129" t="e">
        <f t="shared" ca="1" si="157"/>
        <v>#REF!</v>
      </c>
      <c r="I2932" s="127" t="e">
        <f t="shared" ca="1" si="158"/>
        <v>#REF!</v>
      </c>
    </row>
    <row r="2933" spans="1:9" hidden="1" x14ac:dyDescent="0.35">
      <c r="A2933" s="160" t="s">
        <v>6100</v>
      </c>
      <c r="B2933" s="108" t="s">
        <v>6101</v>
      </c>
      <c r="C2933" s="109" t="s">
        <v>16</v>
      </c>
      <c r="D2933" s="109">
        <v>0</v>
      </c>
      <c r="E2933" s="126">
        <f ca="1">OFFSET(INDEX(Composições!A:J,MATCH(Orçamentária!A2933,Composições!A:A,0),8),2,0)</f>
        <v>0</v>
      </c>
      <c r="F2933" s="127">
        <f t="shared" ca="1" si="156"/>
        <v>0</v>
      </c>
      <c r="G2933" s="128" t="e">
        <f>IF(A2933&lt;&gt;"",IF(AND(#REF!="Padrão",$H$4=#REF!),BDI!$B$17,IF(AND(#REF!="Padrão",$H$4=#REF!),BDI!#REF!,IF(AND(#REF!="Diferenciado",$H$4=#REF!),BDI!$E$17,IF(AND(#REF!="Diferenciado",$H$4=#REF!),BDI!#REF!,IF(#REF!="ZERO",0))))),"")</f>
        <v>#REF!</v>
      </c>
      <c r="H2933" s="129" t="e">
        <f t="shared" ca="1" si="157"/>
        <v>#REF!</v>
      </c>
      <c r="I2933" s="127" t="e">
        <f t="shared" ca="1" si="158"/>
        <v>#REF!</v>
      </c>
    </row>
    <row r="2934" spans="1:9" hidden="1" x14ac:dyDescent="0.35">
      <c r="A2934" s="160" t="s">
        <v>6102</v>
      </c>
      <c r="B2934" s="108" t="s">
        <v>6103</v>
      </c>
      <c r="C2934" s="109" t="s">
        <v>16</v>
      </c>
      <c r="D2934" s="109">
        <v>0</v>
      </c>
      <c r="E2934" s="126">
        <f ca="1">OFFSET(INDEX(Composições!A:J,MATCH(Orçamentária!A2934,Composições!A:A,0),8),2,0)</f>
        <v>0</v>
      </c>
      <c r="F2934" s="127">
        <f t="shared" ca="1" si="156"/>
        <v>0</v>
      </c>
      <c r="G2934" s="128" t="e">
        <f>IF(A2934&lt;&gt;"",IF(AND(#REF!="Padrão",$H$4=#REF!),BDI!$B$17,IF(AND(#REF!="Padrão",$H$4=#REF!),BDI!#REF!,IF(AND(#REF!="Diferenciado",$H$4=#REF!),BDI!$E$17,IF(AND(#REF!="Diferenciado",$H$4=#REF!),BDI!#REF!,IF(#REF!="ZERO",0))))),"")</f>
        <v>#REF!</v>
      </c>
      <c r="H2934" s="129" t="e">
        <f t="shared" ca="1" si="157"/>
        <v>#REF!</v>
      </c>
      <c r="I2934" s="127" t="e">
        <f t="shared" ca="1" si="158"/>
        <v>#REF!</v>
      </c>
    </row>
    <row r="2935" spans="1:9" hidden="1" x14ac:dyDescent="0.35">
      <c r="A2935" s="160" t="s">
        <v>6104</v>
      </c>
      <c r="B2935" s="108" t="s">
        <v>8712</v>
      </c>
      <c r="C2935" s="109" t="s">
        <v>16</v>
      </c>
      <c r="D2935" s="109">
        <v>0</v>
      </c>
      <c r="E2935" s="126" t="s">
        <v>402</v>
      </c>
      <c r="F2935" s="127" t="str">
        <f t="shared" si="156"/>
        <v/>
      </c>
      <c r="G2935" s="128" t="e">
        <f>IF(A2935&lt;&gt;"",IF(AND(#REF!="Padrão",$H$4=#REF!),BDI!$B$17,IF(AND(#REF!="Padrão",$H$4=#REF!),BDI!#REF!,IF(AND(#REF!="Diferenciado",$H$4=#REF!),BDI!$E$17,IF(AND(#REF!="Diferenciado",$H$4=#REF!),BDI!#REF!,IF(#REF!="ZERO",0))))),"")</f>
        <v>#REF!</v>
      </c>
      <c r="H2935" s="129" t="str">
        <f t="shared" si="157"/>
        <v/>
      </c>
      <c r="I2935" s="127" t="str">
        <f t="shared" si="158"/>
        <v/>
      </c>
    </row>
    <row r="2936" spans="1:9" hidden="1" x14ac:dyDescent="0.35">
      <c r="A2936" s="160" t="s">
        <v>6105</v>
      </c>
      <c r="B2936" s="108" t="s">
        <v>5364</v>
      </c>
      <c r="C2936" s="109" t="s">
        <v>16</v>
      </c>
      <c r="D2936" s="109">
        <v>0</v>
      </c>
      <c r="E2936" s="126">
        <f ca="1">OFFSET(INDEX(Composições!A:J,MATCH(Orçamentária!A2936,Composições!A:A,0),8),2,0)</f>
        <v>0</v>
      </c>
      <c r="F2936" s="127">
        <f t="shared" ca="1" si="156"/>
        <v>0</v>
      </c>
      <c r="G2936" s="128" t="e">
        <f>IF(A2936&lt;&gt;"",IF(AND(#REF!="Padrão",$H$4=#REF!),BDI!$B$17,IF(AND(#REF!="Padrão",$H$4=#REF!),BDI!#REF!,IF(AND(#REF!="Diferenciado",$H$4=#REF!),BDI!$E$17,IF(AND(#REF!="Diferenciado",$H$4=#REF!),BDI!#REF!,IF(#REF!="ZERO",0))))),"")</f>
        <v>#REF!</v>
      </c>
      <c r="H2936" s="129" t="e">
        <f t="shared" ca="1" si="157"/>
        <v>#REF!</v>
      </c>
      <c r="I2936" s="127" t="e">
        <f t="shared" ca="1" si="158"/>
        <v>#REF!</v>
      </c>
    </row>
    <row r="2937" spans="1:9" hidden="1" x14ac:dyDescent="0.35">
      <c r="A2937" s="160" t="s">
        <v>6106</v>
      </c>
      <c r="B2937" s="108" t="s">
        <v>5358</v>
      </c>
      <c r="C2937" s="109" t="s">
        <v>16</v>
      </c>
      <c r="D2937" s="109">
        <v>0</v>
      </c>
      <c r="E2937" s="126">
        <f ca="1">OFFSET(INDEX(Composições!A:J,MATCH(Orçamentária!A2937,Composições!A:A,0),8),2,0)</f>
        <v>0</v>
      </c>
      <c r="F2937" s="127">
        <f t="shared" ca="1" si="156"/>
        <v>0</v>
      </c>
      <c r="G2937" s="128" t="e">
        <f>IF(A2937&lt;&gt;"",IF(AND(#REF!="Padrão",$H$4=#REF!),BDI!$B$17,IF(AND(#REF!="Padrão",$H$4=#REF!),BDI!#REF!,IF(AND(#REF!="Diferenciado",$H$4=#REF!),BDI!$E$17,IF(AND(#REF!="Diferenciado",$H$4=#REF!),BDI!#REF!,IF(#REF!="ZERO",0))))),"")</f>
        <v>#REF!</v>
      </c>
      <c r="H2937" s="129" t="e">
        <f t="shared" ca="1" si="157"/>
        <v>#REF!</v>
      </c>
      <c r="I2937" s="127" t="e">
        <f t="shared" ca="1" si="158"/>
        <v>#REF!</v>
      </c>
    </row>
    <row r="2938" spans="1:9" hidden="1" x14ac:dyDescent="0.35">
      <c r="A2938" s="160" t="s">
        <v>6107</v>
      </c>
      <c r="B2938" s="108" t="s">
        <v>2606</v>
      </c>
      <c r="C2938" s="109" t="s">
        <v>16</v>
      </c>
      <c r="D2938" s="109">
        <v>0</v>
      </c>
      <c r="E2938" s="126">
        <f ca="1">OFFSET(INDEX(Composições!A:J,MATCH(Orçamentária!A2938,Composições!A:A,0),8),2,0)</f>
        <v>0</v>
      </c>
      <c r="F2938" s="127">
        <f t="shared" ca="1" si="156"/>
        <v>0</v>
      </c>
      <c r="G2938" s="128" t="e">
        <f>IF(A2938&lt;&gt;"",IF(AND(#REF!="Padrão",$H$4=#REF!),BDI!$B$17,IF(AND(#REF!="Padrão",$H$4=#REF!),BDI!#REF!,IF(AND(#REF!="Diferenciado",$H$4=#REF!),BDI!$E$17,IF(AND(#REF!="Diferenciado",$H$4=#REF!),BDI!#REF!,IF(#REF!="ZERO",0))))),"")</f>
        <v>#REF!</v>
      </c>
      <c r="H2938" s="129" t="e">
        <f t="shared" ca="1" si="157"/>
        <v>#REF!</v>
      </c>
      <c r="I2938" s="127" t="e">
        <f t="shared" ca="1" si="158"/>
        <v>#REF!</v>
      </c>
    </row>
    <row r="2939" spans="1:9" hidden="1" x14ac:dyDescent="0.35">
      <c r="A2939" s="160" t="s">
        <v>6108</v>
      </c>
      <c r="B2939" s="108" t="s">
        <v>7758</v>
      </c>
      <c r="C2939" s="109" t="s">
        <v>16</v>
      </c>
      <c r="D2939" s="109">
        <v>0</v>
      </c>
      <c r="E2939" s="126" t="s">
        <v>402</v>
      </c>
      <c r="F2939" s="127" t="str">
        <f t="shared" si="156"/>
        <v/>
      </c>
      <c r="G2939" s="128" t="e">
        <f>IF(A2939&lt;&gt;"",IF(AND(#REF!="Padrão",$H$4=#REF!),BDI!$B$17,IF(AND(#REF!="Padrão",$H$4=#REF!),BDI!#REF!,IF(AND(#REF!="Diferenciado",$H$4=#REF!),BDI!$E$17,IF(AND(#REF!="Diferenciado",$H$4=#REF!),BDI!#REF!,IF(#REF!="ZERO",0))))),"")</f>
        <v>#REF!</v>
      </c>
      <c r="H2939" s="129" t="str">
        <f t="shared" si="157"/>
        <v/>
      </c>
      <c r="I2939" s="127" t="str">
        <f t="shared" si="158"/>
        <v/>
      </c>
    </row>
    <row r="2940" spans="1:9" hidden="1" x14ac:dyDescent="0.35">
      <c r="A2940" s="160" t="s">
        <v>6109</v>
      </c>
      <c r="B2940" s="108" t="s">
        <v>7757</v>
      </c>
      <c r="C2940" s="109" t="s">
        <v>16</v>
      </c>
      <c r="D2940" s="109">
        <v>0</v>
      </c>
      <c r="E2940" s="126">
        <f ca="1">OFFSET(INDEX(Composições!A:J,MATCH(Orçamentária!A2940,Composições!A:A,0),8),2,0)</f>
        <v>0</v>
      </c>
      <c r="F2940" s="127">
        <f t="shared" ca="1" si="156"/>
        <v>0</v>
      </c>
      <c r="G2940" s="128" t="e">
        <f>IF(A2940&lt;&gt;"",IF(AND(#REF!="Padrão",$H$4=#REF!),BDI!$B$17,IF(AND(#REF!="Padrão",$H$4=#REF!),BDI!#REF!,IF(AND(#REF!="Diferenciado",$H$4=#REF!),BDI!$E$17,IF(AND(#REF!="Diferenciado",$H$4=#REF!),BDI!#REF!,IF(#REF!="ZERO",0))))),"")</f>
        <v>#REF!</v>
      </c>
      <c r="H2940" s="129" t="e">
        <f t="shared" ca="1" si="157"/>
        <v>#REF!</v>
      </c>
      <c r="I2940" s="127" t="e">
        <f t="shared" ca="1" si="158"/>
        <v>#REF!</v>
      </c>
    </row>
    <row r="2941" spans="1:9" hidden="1" x14ac:dyDescent="0.35">
      <c r="A2941" s="160" t="s">
        <v>6110</v>
      </c>
      <c r="B2941" s="108" t="s">
        <v>8713</v>
      </c>
      <c r="C2941" s="109" t="s">
        <v>16</v>
      </c>
      <c r="D2941" s="109">
        <v>0</v>
      </c>
      <c r="E2941" s="126" t="s">
        <v>402</v>
      </c>
      <c r="F2941" s="127" t="str">
        <f t="shared" si="156"/>
        <v/>
      </c>
      <c r="G2941" s="128" t="e">
        <f>IF(A2941&lt;&gt;"",IF(AND(#REF!="Padrão",$H$4=#REF!),BDI!$B$17,IF(AND(#REF!="Padrão",$H$4=#REF!),BDI!#REF!,IF(AND(#REF!="Diferenciado",$H$4=#REF!),BDI!$E$17,IF(AND(#REF!="Diferenciado",$H$4=#REF!),BDI!#REF!,IF(#REF!="ZERO",0))))),"")</f>
        <v>#REF!</v>
      </c>
      <c r="H2941" s="129" t="str">
        <f t="shared" si="157"/>
        <v/>
      </c>
      <c r="I2941" s="127" t="str">
        <f t="shared" si="158"/>
        <v/>
      </c>
    </row>
    <row r="2942" spans="1:9" ht="25" hidden="1" x14ac:dyDescent="0.35">
      <c r="A2942" s="160" t="s">
        <v>6111</v>
      </c>
      <c r="B2942" s="108" t="s">
        <v>8714</v>
      </c>
      <c r="C2942" s="109" t="s">
        <v>16</v>
      </c>
      <c r="D2942" s="109">
        <v>0</v>
      </c>
      <c r="E2942" s="126" t="s">
        <v>402</v>
      </c>
      <c r="F2942" s="127" t="str">
        <f t="shared" si="156"/>
        <v/>
      </c>
      <c r="G2942" s="128" t="e">
        <f>IF(A2942&lt;&gt;"",IF(AND(#REF!="Padrão",$H$4=#REF!),BDI!$B$17,IF(AND(#REF!="Padrão",$H$4=#REF!),BDI!#REF!,IF(AND(#REF!="Diferenciado",$H$4=#REF!),BDI!$E$17,IF(AND(#REF!="Diferenciado",$H$4=#REF!),BDI!#REF!,IF(#REF!="ZERO",0))))),"")</f>
        <v>#REF!</v>
      </c>
      <c r="H2942" s="129" t="str">
        <f t="shared" si="157"/>
        <v/>
      </c>
      <c r="I2942" s="127" t="str">
        <f t="shared" si="158"/>
        <v/>
      </c>
    </row>
    <row r="2943" spans="1:9" hidden="1" x14ac:dyDescent="0.35">
      <c r="A2943" s="160" t="s">
        <v>6112</v>
      </c>
      <c r="B2943" s="108" t="s">
        <v>7756</v>
      </c>
      <c r="C2943" s="109" t="s">
        <v>16</v>
      </c>
      <c r="D2943" s="109">
        <v>0</v>
      </c>
      <c r="E2943" s="126" t="s">
        <v>402</v>
      </c>
      <c r="F2943" s="127" t="str">
        <f t="shared" si="156"/>
        <v/>
      </c>
      <c r="G2943" s="128" t="e">
        <f>IF(A2943&lt;&gt;"",IF(AND(#REF!="Padrão",$H$4=#REF!),BDI!$B$17,IF(AND(#REF!="Padrão",$H$4=#REF!),BDI!#REF!,IF(AND(#REF!="Diferenciado",$H$4=#REF!),BDI!$E$17,IF(AND(#REF!="Diferenciado",$H$4=#REF!),BDI!#REF!,IF(#REF!="ZERO",0))))),"")</f>
        <v>#REF!</v>
      </c>
      <c r="H2943" s="129" t="str">
        <f t="shared" si="157"/>
        <v/>
      </c>
      <c r="I2943" s="127" t="str">
        <f t="shared" si="158"/>
        <v/>
      </c>
    </row>
    <row r="2944" spans="1:9" hidden="1" x14ac:dyDescent="0.35">
      <c r="A2944" s="160" t="s">
        <v>6113</v>
      </c>
      <c r="B2944" s="108" t="s">
        <v>6114</v>
      </c>
      <c r="C2944" s="109" t="s">
        <v>16</v>
      </c>
      <c r="D2944" s="109">
        <v>0</v>
      </c>
      <c r="E2944" s="126" t="s">
        <v>402</v>
      </c>
      <c r="F2944" s="127" t="str">
        <f t="shared" si="156"/>
        <v/>
      </c>
      <c r="G2944" s="128" t="e">
        <f>IF(A2944&lt;&gt;"",IF(AND(#REF!="Padrão",$H$4=#REF!),BDI!$B$17,IF(AND(#REF!="Padrão",$H$4=#REF!),BDI!#REF!,IF(AND(#REF!="Diferenciado",$H$4=#REF!),BDI!$E$17,IF(AND(#REF!="Diferenciado",$H$4=#REF!),BDI!#REF!,IF(#REF!="ZERO",0))))),"")</f>
        <v>#REF!</v>
      </c>
      <c r="H2944" s="129" t="str">
        <f t="shared" si="157"/>
        <v/>
      </c>
      <c r="I2944" s="127" t="str">
        <f t="shared" si="158"/>
        <v/>
      </c>
    </row>
    <row r="2945" spans="1:9" hidden="1" x14ac:dyDescent="0.35">
      <c r="A2945" s="160" t="s">
        <v>6115</v>
      </c>
      <c r="B2945" s="108" t="s">
        <v>6116</v>
      </c>
      <c r="C2945" s="109" t="s">
        <v>16</v>
      </c>
      <c r="D2945" s="109">
        <v>0</v>
      </c>
      <c r="E2945" s="126">
        <f ca="1">OFFSET(INDEX(Composições!A:J,MATCH(Orçamentária!A2945,Composições!A:A,0),8),2,0)</f>
        <v>0</v>
      </c>
      <c r="F2945" s="127">
        <f t="shared" ca="1" si="156"/>
        <v>0</v>
      </c>
      <c r="G2945" s="128" t="e">
        <f>IF(A2945&lt;&gt;"",IF(AND(#REF!="Padrão",$H$4=#REF!),BDI!$B$17,IF(AND(#REF!="Padrão",$H$4=#REF!),BDI!#REF!,IF(AND(#REF!="Diferenciado",$H$4=#REF!),BDI!$E$17,IF(AND(#REF!="Diferenciado",$H$4=#REF!),BDI!#REF!,IF(#REF!="ZERO",0))))),"")</f>
        <v>#REF!</v>
      </c>
      <c r="H2945" s="129" t="e">
        <f t="shared" ca="1" si="157"/>
        <v>#REF!</v>
      </c>
      <c r="I2945" s="127" t="e">
        <f t="shared" ca="1" si="158"/>
        <v>#REF!</v>
      </c>
    </row>
    <row r="2946" spans="1:9" hidden="1" x14ac:dyDescent="0.35">
      <c r="A2946" s="160" t="s">
        <v>6117</v>
      </c>
      <c r="B2946" s="108" t="s">
        <v>7755</v>
      </c>
      <c r="C2946" s="109" t="s">
        <v>16</v>
      </c>
      <c r="D2946" s="109">
        <v>0</v>
      </c>
      <c r="E2946" s="126">
        <f ca="1">OFFSET(INDEX(Composições!A:J,MATCH(Orçamentária!A2946,Composições!A:A,0),8),2,0)</f>
        <v>0</v>
      </c>
      <c r="F2946" s="127">
        <f t="shared" ca="1" si="156"/>
        <v>0</v>
      </c>
      <c r="G2946" s="128" t="e">
        <f>IF(A2946&lt;&gt;"",IF(AND(#REF!="Padrão",$H$4=#REF!),BDI!$B$17,IF(AND(#REF!="Padrão",$H$4=#REF!),BDI!#REF!,IF(AND(#REF!="Diferenciado",$H$4=#REF!),BDI!$E$17,IF(AND(#REF!="Diferenciado",$H$4=#REF!),BDI!#REF!,IF(#REF!="ZERO",0))))),"")</f>
        <v>#REF!</v>
      </c>
      <c r="H2946" s="129" t="e">
        <f t="shared" ca="1" si="157"/>
        <v>#REF!</v>
      </c>
      <c r="I2946" s="127" t="e">
        <f t="shared" ca="1" si="158"/>
        <v>#REF!</v>
      </c>
    </row>
    <row r="2947" spans="1:9" hidden="1" x14ac:dyDescent="0.35">
      <c r="A2947" s="160" t="s">
        <v>6118</v>
      </c>
      <c r="B2947" s="108" t="s">
        <v>7754</v>
      </c>
      <c r="C2947" s="109" t="s">
        <v>16</v>
      </c>
      <c r="D2947" s="109">
        <v>0</v>
      </c>
      <c r="E2947" s="126" t="s">
        <v>402</v>
      </c>
      <c r="F2947" s="127" t="str">
        <f t="shared" si="156"/>
        <v/>
      </c>
      <c r="G2947" s="128" t="e">
        <f>IF(A2947&lt;&gt;"",IF(AND(#REF!="Padrão",$H$4=#REF!),BDI!$B$17,IF(AND(#REF!="Padrão",$H$4=#REF!),BDI!#REF!,IF(AND(#REF!="Diferenciado",$H$4=#REF!),BDI!$E$17,IF(AND(#REF!="Diferenciado",$H$4=#REF!),BDI!#REF!,IF(#REF!="ZERO",0))))),"")</f>
        <v>#REF!</v>
      </c>
      <c r="H2947" s="129" t="str">
        <f t="shared" si="157"/>
        <v/>
      </c>
      <c r="I2947" s="127" t="str">
        <f t="shared" si="158"/>
        <v/>
      </c>
    </row>
    <row r="2948" spans="1:9" hidden="1" x14ac:dyDescent="0.35">
      <c r="A2948" s="160" t="s">
        <v>6119</v>
      </c>
      <c r="B2948" s="108" t="s">
        <v>7753</v>
      </c>
      <c r="C2948" s="109" t="s">
        <v>16</v>
      </c>
      <c r="D2948" s="109">
        <v>0</v>
      </c>
      <c r="E2948" s="126">
        <f ca="1">OFFSET(INDEX(Composições!A:J,MATCH(Orçamentária!A2948,Composições!A:A,0),8),2,0)</f>
        <v>0</v>
      </c>
      <c r="F2948" s="127">
        <f t="shared" ca="1" si="156"/>
        <v>0</v>
      </c>
      <c r="G2948" s="128" t="e">
        <f>IF(A2948&lt;&gt;"",IF(AND(#REF!="Padrão",$H$4=#REF!),BDI!$B$17,IF(AND(#REF!="Padrão",$H$4=#REF!),BDI!#REF!,IF(AND(#REF!="Diferenciado",$H$4=#REF!),BDI!$E$17,IF(AND(#REF!="Diferenciado",$H$4=#REF!),BDI!#REF!,IF(#REF!="ZERO",0))))),"")</f>
        <v>#REF!</v>
      </c>
      <c r="H2948" s="129" t="e">
        <f t="shared" ca="1" si="157"/>
        <v>#REF!</v>
      </c>
      <c r="I2948" s="127" t="e">
        <f t="shared" ca="1" si="158"/>
        <v>#REF!</v>
      </c>
    </row>
    <row r="2949" spans="1:9" hidden="1" x14ac:dyDescent="0.35">
      <c r="A2949" s="160" t="s">
        <v>6120</v>
      </c>
      <c r="B2949" s="108" t="s">
        <v>6121</v>
      </c>
      <c r="C2949" s="109" t="s">
        <v>16</v>
      </c>
      <c r="D2949" s="109">
        <v>0</v>
      </c>
      <c r="E2949" s="126" t="s">
        <v>402</v>
      </c>
      <c r="F2949" s="127" t="str">
        <f t="shared" si="156"/>
        <v/>
      </c>
      <c r="G2949" s="128" t="e">
        <f>IF(A2949&lt;&gt;"",IF(AND(#REF!="Padrão",$H$4=#REF!),BDI!$B$17,IF(AND(#REF!="Padrão",$H$4=#REF!),BDI!#REF!,IF(AND(#REF!="Diferenciado",$H$4=#REF!),BDI!$E$17,IF(AND(#REF!="Diferenciado",$H$4=#REF!),BDI!#REF!,IF(#REF!="ZERO",0))))),"")</f>
        <v>#REF!</v>
      </c>
      <c r="H2949" s="129" t="str">
        <f t="shared" si="157"/>
        <v/>
      </c>
      <c r="I2949" s="127" t="str">
        <f t="shared" si="158"/>
        <v/>
      </c>
    </row>
    <row r="2950" spans="1:9" hidden="1" x14ac:dyDescent="0.35">
      <c r="A2950" s="160" t="s">
        <v>6122</v>
      </c>
      <c r="B2950" s="108" t="s">
        <v>7752</v>
      </c>
      <c r="C2950" s="109" t="s">
        <v>16</v>
      </c>
      <c r="D2950" s="109">
        <v>0</v>
      </c>
      <c r="E2950" s="126" t="s">
        <v>402</v>
      </c>
      <c r="F2950" s="127" t="str">
        <f t="shared" si="156"/>
        <v/>
      </c>
      <c r="G2950" s="128" t="e">
        <f>IF(A2950&lt;&gt;"",IF(AND(#REF!="Padrão",$H$4=#REF!),BDI!$B$17,IF(AND(#REF!="Padrão",$H$4=#REF!),BDI!#REF!,IF(AND(#REF!="Diferenciado",$H$4=#REF!),BDI!$E$17,IF(AND(#REF!="Diferenciado",$H$4=#REF!),BDI!#REF!,IF(#REF!="ZERO",0))))),"")</f>
        <v>#REF!</v>
      </c>
      <c r="H2950" s="129" t="str">
        <f t="shared" si="157"/>
        <v/>
      </c>
      <c r="I2950" s="127" t="str">
        <f t="shared" si="158"/>
        <v/>
      </c>
    </row>
    <row r="2951" spans="1:9" hidden="1" x14ac:dyDescent="0.35">
      <c r="A2951" s="160" t="s">
        <v>6123</v>
      </c>
      <c r="B2951" s="108" t="s">
        <v>7751</v>
      </c>
      <c r="C2951" s="109" t="s">
        <v>16</v>
      </c>
      <c r="D2951" s="109">
        <v>0</v>
      </c>
      <c r="E2951" s="126" t="s">
        <v>402</v>
      </c>
      <c r="F2951" s="127" t="str">
        <f t="shared" si="156"/>
        <v/>
      </c>
      <c r="G2951" s="128" t="e">
        <f>IF(A2951&lt;&gt;"",IF(AND(#REF!="Padrão",$H$4=#REF!),BDI!$B$17,IF(AND(#REF!="Padrão",$H$4=#REF!),BDI!#REF!,IF(AND(#REF!="Diferenciado",$H$4=#REF!),BDI!$E$17,IF(AND(#REF!="Diferenciado",$H$4=#REF!),BDI!#REF!,IF(#REF!="ZERO",0))))),"")</f>
        <v>#REF!</v>
      </c>
      <c r="H2951" s="129" t="str">
        <f t="shared" si="157"/>
        <v/>
      </c>
      <c r="I2951" s="127" t="str">
        <f t="shared" si="158"/>
        <v/>
      </c>
    </row>
    <row r="2952" spans="1:9" hidden="1" x14ac:dyDescent="0.35">
      <c r="A2952" s="160" t="s">
        <v>6124</v>
      </c>
      <c r="B2952" s="108" t="s">
        <v>7750</v>
      </c>
      <c r="C2952" s="109" t="s">
        <v>16</v>
      </c>
      <c r="D2952" s="109">
        <v>0</v>
      </c>
      <c r="E2952" s="126" t="s">
        <v>402</v>
      </c>
      <c r="F2952" s="127" t="str">
        <f t="shared" si="156"/>
        <v/>
      </c>
      <c r="G2952" s="128" t="e">
        <f>IF(A2952&lt;&gt;"",IF(AND(#REF!="Padrão",$H$4=#REF!),BDI!$B$17,IF(AND(#REF!="Padrão",$H$4=#REF!),BDI!#REF!,IF(AND(#REF!="Diferenciado",$H$4=#REF!),BDI!$E$17,IF(AND(#REF!="Diferenciado",$H$4=#REF!),BDI!#REF!,IF(#REF!="ZERO",0))))),"")</f>
        <v>#REF!</v>
      </c>
      <c r="H2952" s="129" t="str">
        <f t="shared" si="157"/>
        <v/>
      </c>
      <c r="I2952" s="127" t="str">
        <f t="shared" si="158"/>
        <v/>
      </c>
    </row>
    <row r="2953" spans="1:9" hidden="1" x14ac:dyDescent="0.35">
      <c r="A2953" s="160" t="s">
        <v>6125</v>
      </c>
      <c r="B2953" s="108" t="s">
        <v>7749</v>
      </c>
      <c r="C2953" s="109" t="s">
        <v>16</v>
      </c>
      <c r="D2953" s="109">
        <v>0</v>
      </c>
      <c r="E2953" s="126" t="s">
        <v>402</v>
      </c>
      <c r="F2953" s="127" t="str">
        <f t="shared" si="156"/>
        <v/>
      </c>
      <c r="G2953" s="128" t="e">
        <f>IF(A2953&lt;&gt;"",IF(AND(#REF!="Padrão",$H$4=#REF!),BDI!$B$17,IF(AND(#REF!="Padrão",$H$4=#REF!),BDI!#REF!,IF(AND(#REF!="Diferenciado",$H$4=#REF!),BDI!$E$17,IF(AND(#REF!="Diferenciado",$H$4=#REF!),BDI!#REF!,IF(#REF!="ZERO",0))))),"")</f>
        <v>#REF!</v>
      </c>
      <c r="H2953" s="129" t="str">
        <f t="shared" si="157"/>
        <v/>
      </c>
      <c r="I2953" s="127" t="str">
        <f t="shared" si="158"/>
        <v/>
      </c>
    </row>
    <row r="2954" spans="1:9" hidden="1" x14ac:dyDescent="0.35">
      <c r="A2954" s="160" t="s">
        <v>6126</v>
      </c>
      <c r="B2954" s="108" t="s">
        <v>7748</v>
      </c>
      <c r="C2954" s="109" t="s">
        <v>16</v>
      </c>
      <c r="D2954" s="109">
        <v>0</v>
      </c>
      <c r="E2954" s="126" t="s">
        <v>402</v>
      </c>
      <c r="F2954" s="127" t="str">
        <f t="shared" si="156"/>
        <v/>
      </c>
      <c r="G2954" s="128" t="e">
        <f>IF(A2954&lt;&gt;"",IF(AND(#REF!="Padrão",$H$4=#REF!),BDI!$B$17,IF(AND(#REF!="Padrão",$H$4=#REF!),BDI!#REF!,IF(AND(#REF!="Diferenciado",$H$4=#REF!),BDI!$E$17,IF(AND(#REF!="Diferenciado",$H$4=#REF!),BDI!#REF!,IF(#REF!="ZERO",0))))),"")</f>
        <v>#REF!</v>
      </c>
      <c r="H2954" s="129" t="str">
        <f t="shared" si="157"/>
        <v/>
      </c>
      <c r="I2954" s="127" t="str">
        <f t="shared" si="158"/>
        <v/>
      </c>
    </row>
    <row r="2955" spans="1:9" hidden="1" x14ac:dyDescent="0.35">
      <c r="A2955" s="160" t="s">
        <v>6127</v>
      </c>
      <c r="B2955" s="108" t="s">
        <v>7747</v>
      </c>
      <c r="C2955" s="109" t="s">
        <v>16</v>
      </c>
      <c r="D2955" s="109">
        <v>0</v>
      </c>
      <c r="E2955" s="126" t="s">
        <v>402</v>
      </c>
      <c r="F2955" s="127" t="str">
        <f t="shared" si="156"/>
        <v/>
      </c>
      <c r="G2955" s="128" t="e">
        <f>IF(A2955&lt;&gt;"",IF(AND(#REF!="Padrão",$H$4=#REF!),BDI!$B$17,IF(AND(#REF!="Padrão",$H$4=#REF!),BDI!#REF!,IF(AND(#REF!="Diferenciado",$H$4=#REF!),BDI!$E$17,IF(AND(#REF!="Diferenciado",$H$4=#REF!),BDI!#REF!,IF(#REF!="ZERO",0))))),"")</f>
        <v>#REF!</v>
      </c>
      <c r="H2955" s="129" t="str">
        <f t="shared" si="157"/>
        <v/>
      </c>
      <c r="I2955" s="127" t="str">
        <f t="shared" si="158"/>
        <v/>
      </c>
    </row>
    <row r="2956" spans="1:9" hidden="1" x14ac:dyDescent="0.35">
      <c r="A2956" s="160" t="s">
        <v>6128</v>
      </c>
      <c r="B2956" s="108" t="s">
        <v>7746</v>
      </c>
      <c r="C2956" s="109" t="s">
        <v>16</v>
      </c>
      <c r="D2956" s="109">
        <v>0</v>
      </c>
      <c r="E2956" s="126" t="s">
        <v>402</v>
      </c>
      <c r="F2956" s="127" t="str">
        <f t="shared" si="156"/>
        <v/>
      </c>
      <c r="G2956" s="128" t="e">
        <f>IF(A2956&lt;&gt;"",IF(AND(#REF!="Padrão",$H$4=#REF!),BDI!$B$17,IF(AND(#REF!="Padrão",$H$4=#REF!),BDI!#REF!,IF(AND(#REF!="Diferenciado",$H$4=#REF!),BDI!$E$17,IF(AND(#REF!="Diferenciado",$H$4=#REF!),BDI!#REF!,IF(#REF!="ZERO",0))))),"")</f>
        <v>#REF!</v>
      </c>
      <c r="H2956" s="129" t="str">
        <f t="shared" si="157"/>
        <v/>
      </c>
      <c r="I2956" s="127" t="str">
        <f t="shared" si="158"/>
        <v/>
      </c>
    </row>
    <row r="2957" spans="1:9" hidden="1" x14ac:dyDescent="0.35">
      <c r="A2957" s="160" t="s">
        <v>6129</v>
      </c>
      <c r="B2957" s="108" t="s">
        <v>7745</v>
      </c>
      <c r="C2957" s="109" t="s">
        <v>16</v>
      </c>
      <c r="D2957" s="109">
        <v>0</v>
      </c>
      <c r="E2957" s="126" t="s">
        <v>402</v>
      </c>
      <c r="F2957" s="127" t="str">
        <f t="shared" si="156"/>
        <v/>
      </c>
      <c r="G2957" s="128" t="e">
        <f>IF(A2957&lt;&gt;"",IF(AND(#REF!="Padrão",$H$4=#REF!),BDI!$B$17,IF(AND(#REF!="Padrão",$H$4=#REF!),BDI!#REF!,IF(AND(#REF!="Diferenciado",$H$4=#REF!),BDI!$E$17,IF(AND(#REF!="Diferenciado",$H$4=#REF!),BDI!#REF!,IF(#REF!="ZERO",0))))),"")</f>
        <v>#REF!</v>
      </c>
      <c r="H2957" s="129" t="str">
        <f t="shared" si="157"/>
        <v/>
      </c>
      <c r="I2957" s="127" t="str">
        <f t="shared" si="158"/>
        <v/>
      </c>
    </row>
    <row r="2958" spans="1:9" hidden="1" x14ac:dyDescent="0.35">
      <c r="A2958" s="160" t="s">
        <v>6130</v>
      </c>
      <c r="B2958" s="108" t="s">
        <v>7744</v>
      </c>
      <c r="C2958" s="109" t="s">
        <v>16</v>
      </c>
      <c r="D2958" s="109">
        <v>0</v>
      </c>
      <c r="E2958" s="126" t="s">
        <v>402</v>
      </c>
      <c r="F2958" s="127" t="str">
        <f t="shared" si="156"/>
        <v/>
      </c>
      <c r="G2958" s="128" t="e">
        <f>IF(A2958&lt;&gt;"",IF(AND(#REF!="Padrão",$H$4=#REF!),BDI!$B$17,IF(AND(#REF!="Padrão",$H$4=#REF!),BDI!#REF!,IF(AND(#REF!="Diferenciado",$H$4=#REF!),BDI!$E$17,IF(AND(#REF!="Diferenciado",$H$4=#REF!),BDI!#REF!,IF(#REF!="ZERO",0))))),"")</f>
        <v>#REF!</v>
      </c>
      <c r="H2958" s="129" t="str">
        <f t="shared" si="157"/>
        <v/>
      </c>
      <c r="I2958" s="127" t="str">
        <f t="shared" si="158"/>
        <v/>
      </c>
    </row>
    <row r="2959" spans="1:9" hidden="1" x14ac:dyDescent="0.35">
      <c r="A2959" s="160" t="s">
        <v>6131</v>
      </c>
      <c r="B2959" s="108" t="s">
        <v>7743</v>
      </c>
      <c r="C2959" s="109" t="s">
        <v>16</v>
      </c>
      <c r="D2959" s="109">
        <v>0</v>
      </c>
      <c r="E2959" s="126" t="s">
        <v>402</v>
      </c>
      <c r="F2959" s="127" t="str">
        <f t="shared" si="156"/>
        <v/>
      </c>
      <c r="G2959" s="128" t="e">
        <f>IF(A2959&lt;&gt;"",IF(AND(#REF!="Padrão",$H$4=#REF!),BDI!$B$17,IF(AND(#REF!="Padrão",$H$4=#REF!),BDI!#REF!,IF(AND(#REF!="Diferenciado",$H$4=#REF!),BDI!$E$17,IF(AND(#REF!="Diferenciado",$H$4=#REF!),BDI!#REF!,IF(#REF!="ZERO",0))))),"")</f>
        <v>#REF!</v>
      </c>
      <c r="H2959" s="129" t="str">
        <f t="shared" si="157"/>
        <v/>
      </c>
      <c r="I2959" s="127" t="str">
        <f t="shared" si="158"/>
        <v/>
      </c>
    </row>
    <row r="2960" spans="1:9" hidden="1" x14ac:dyDescent="0.35">
      <c r="A2960" s="160" t="s">
        <v>6132</v>
      </c>
      <c r="B2960" s="108" t="s">
        <v>7742</v>
      </c>
      <c r="C2960" s="109" t="s">
        <v>16</v>
      </c>
      <c r="D2960" s="109">
        <v>0</v>
      </c>
      <c r="E2960" s="126" t="s">
        <v>402</v>
      </c>
      <c r="F2960" s="127" t="str">
        <f t="shared" si="156"/>
        <v/>
      </c>
      <c r="G2960" s="128" t="e">
        <f>IF(A2960&lt;&gt;"",IF(AND(#REF!="Padrão",$H$4=#REF!),BDI!$B$17,IF(AND(#REF!="Padrão",$H$4=#REF!),BDI!#REF!,IF(AND(#REF!="Diferenciado",$H$4=#REF!),BDI!$E$17,IF(AND(#REF!="Diferenciado",$H$4=#REF!),BDI!#REF!,IF(#REF!="ZERO",0))))),"")</f>
        <v>#REF!</v>
      </c>
      <c r="H2960" s="129" t="str">
        <f t="shared" si="157"/>
        <v/>
      </c>
      <c r="I2960" s="127" t="str">
        <f t="shared" si="158"/>
        <v/>
      </c>
    </row>
    <row r="2961" spans="1:9" hidden="1" x14ac:dyDescent="0.35">
      <c r="A2961" s="160" t="s">
        <v>6133</v>
      </c>
      <c r="B2961" s="108" t="s">
        <v>7741</v>
      </c>
      <c r="C2961" s="109" t="s">
        <v>16</v>
      </c>
      <c r="D2961" s="109">
        <v>0</v>
      </c>
      <c r="E2961" s="126" t="s">
        <v>402</v>
      </c>
      <c r="F2961" s="127" t="str">
        <f t="shared" si="156"/>
        <v/>
      </c>
      <c r="G2961" s="128" t="e">
        <f>IF(A2961&lt;&gt;"",IF(AND(#REF!="Padrão",$H$4=#REF!),BDI!$B$17,IF(AND(#REF!="Padrão",$H$4=#REF!),BDI!#REF!,IF(AND(#REF!="Diferenciado",$H$4=#REF!),BDI!$E$17,IF(AND(#REF!="Diferenciado",$H$4=#REF!),BDI!#REF!,IF(#REF!="ZERO",0))))),"")</f>
        <v>#REF!</v>
      </c>
      <c r="H2961" s="129" t="str">
        <f t="shared" si="157"/>
        <v/>
      </c>
      <c r="I2961" s="127" t="str">
        <f t="shared" si="158"/>
        <v/>
      </c>
    </row>
    <row r="2962" spans="1:9" hidden="1" x14ac:dyDescent="0.35">
      <c r="A2962" s="160" t="s">
        <v>6134</v>
      </c>
      <c r="B2962" s="108" t="s">
        <v>7740</v>
      </c>
      <c r="C2962" s="109" t="s">
        <v>16</v>
      </c>
      <c r="D2962" s="109">
        <v>0</v>
      </c>
      <c r="E2962" s="126" t="s">
        <v>402</v>
      </c>
      <c r="F2962" s="127" t="str">
        <f t="shared" si="156"/>
        <v/>
      </c>
      <c r="G2962" s="128" t="e">
        <f>IF(A2962&lt;&gt;"",IF(AND(#REF!="Padrão",$H$4=#REF!),BDI!$B$17,IF(AND(#REF!="Padrão",$H$4=#REF!),BDI!#REF!,IF(AND(#REF!="Diferenciado",$H$4=#REF!),BDI!$E$17,IF(AND(#REF!="Diferenciado",$H$4=#REF!),BDI!#REF!,IF(#REF!="ZERO",0))))),"")</f>
        <v>#REF!</v>
      </c>
      <c r="H2962" s="129" t="str">
        <f t="shared" si="157"/>
        <v/>
      </c>
      <c r="I2962" s="127" t="str">
        <f t="shared" si="158"/>
        <v/>
      </c>
    </row>
    <row r="2963" spans="1:9" hidden="1" x14ac:dyDescent="0.35">
      <c r="A2963" s="160" t="s">
        <v>6135</v>
      </c>
      <c r="B2963" s="108" t="s">
        <v>7739</v>
      </c>
      <c r="C2963" s="109" t="s">
        <v>16</v>
      </c>
      <c r="D2963" s="109">
        <v>0</v>
      </c>
      <c r="E2963" s="126" t="s">
        <v>402</v>
      </c>
      <c r="F2963" s="127" t="str">
        <f t="shared" si="156"/>
        <v/>
      </c>
      <c r="G2963" s="128" t="e">
        <f>IF(A2963&lt;&gt;"",IF(AND(#REF!="Padrão",$H$4=#REF!),BDI!$B$17,IF(AND(#REF!="Padrão",$H$4=#REF!),BDI!#REF!,IF(AND(#REF!="Diferenciado",$H$4=#REF!),BDI!$E$17,IF(AND(#REF!="Diferenciado",$H$4=#REF!),BDI!#REF!,IF(#REF!="ZERO",0))))),"")</f>
        <v>#REF!</v>
      </c>
      <c r="H2963" s="129" t="str">
        <f t="shared" si="157"/>
        <v/>
      </c>
      <c r="I2963" s="127" t="str">
        <f t="shared" si="158"/>
        <v/>
      </c>
    </row>
    <row r="2964" spans="1:9" hidden="1" x14ac:dyDescent="0.35">
      <c r="A2964" s="160" t="s">
        <v>6136</v>
      </c>
      <c r="B2964" s="108" t="s">
        <v>7738</v>
      </c>
      <c r="C2964" s="109" t="s">
        <v>16</v>
      </c>
      <c r="D2964" s="109">
        <v>0</v>
      </c>
      <c r="E2964" s="126" t="s">
        <v>402</v>
      </c>
      <c r="F2964" s="127" t="str">
        <f t="shared" si="156"/>
        <v/>
      </c>
      <c r="G2964" s="128" t="e">
        <f>IF(A2964&lt;&gt;"",IF(AND(#REF!="Padrão",$H$4=#REF!),BDI!$B$17,IF(AND(#REF!="Padrão",$H$4=#REF!),BDI!#REF!,IF(AND(#REF!="Diferenciado",$H$4=#REF!),BDI!$E$17,IF(AND(#REF!="Diferenciado",$H$4=#REF!),BDI!#REF!,IF(#REF!="ZERO",0))))),"")</f>
        <v>#REF!</v>
      </c>
      <c r="H2964" s="129" t="str">
        <f t="shared" si="157"/>
        <v/>
      </c>
      <c r="I2964" s="127" t="str">
        <f t="shared" si="158"/>
        <v/>
      </c>
    </row>
    <row r="2965" spans="1:9" hidden="1" x14ac:dyDescent="0.35">
      <c r="A2965" s="160" t="s">
        <v>6137</v>
      </c>
      <c r="B2965" s="108" t="s">
        <v>7737</v>
      </c>
      <c r="C2965" s="109" t="s">
        <v>16</v>
      </c>
      <c r="D2965" s="109">
        <v>0</v>
      </c>
      <c r="E2965" s="126" t="s">
        <v>402</v>
      </c>
      <c r="F2965" s="127" t="str">
        <f t="shared" si="156"/>
        <v/>
      </c>
      <c r="G2965" s="128" t="e">
        <f>IF(A2965&lt;&gt;"",IF(AND(#REF!="Padrão",$H$4=#REF!),BDI!$B$17,IF(AND(#REF!="Padrão",$H$4=#REF!),BDI!#REF!,IF(AND(#REF!="Diferenciado",$H$4=#REF!),BDI!$E$17,IF(AND(#REF!="Diferenciado",$H$4=#REF!),BDI!#REF!,IF(#REF!="ZERO",0))))),"")</f>
        <v>#REF!</v>
      </c>
      <c r="H2965" s="129" t="str">
        <f t="shared" si="157"/>
        <v/>
      </c>
      <c r="I2965" s="127" t="str">
        <f t="shared" si="158"/>
        <v/>
      </c>
    </row>
    <row r="2966" spans="1:9" hidden="1" x14ac:dyDescent="0.35">
      <c r="A2966" s="160" t="s">
        <v>6138</v>
      </c>
      <c r="B2966" s="108" t="s">
        <v>7736</v>
      </c>
      <c r="C2966" s="109" t="s">
        <v>16</v>
      </c>
      <c r="D2966" s="109">
        <v>0</v>
      </c>
      <c r="E2966" s="126" t="s">
        <v>402</v>
      </c>
      <c r="F2966" s="127" t="str">
        <f t="shared" si="156"/>
        <v/>
      </c>
      <c r="G2966" s="128" t="e">
        <f>IF(A2966&lt;&gt;"",IF(AND(#REF!="Padrão",$H$4=#REF!),BDI!$B$17,IF(AND(#REF!="Padrão",$H$4=#REF!),BDI!#REF!,IF(AND(#REF!="Diferenciado",$H$4=#REF!),BDI!$E$17,IF(AND(#REF!="Diferenciado",$H$4=#REF!),BDI!#REF!,IF(#REF!="ZERO",0))))),"")</f>
        <v>#REF!</v>
      </c>
      <c r="H2966" s="129" t="str">
        <f t="shared" si="157"/>
        <v/>
      </c>
      <c r="I2966" s="127" t="str">
        <f t="shared" si="158"/>
        <v/>
      </c>
    </row>
    <row r="2967" spans="1:9" hidden="1" x14ac:dyDescent="0.35">
      <c r="A2967" s="160" t="s">
        <v>6139</v>
      </c>
      <c r="B2967" s="108" t="s">
        <v>7735</v>
      </c>
      <c r="C2967" s="109" t="s">
        <v>16</v>
      </c>
      <c r="D2967" s="109">
        <v>0</v>
      </c>
      <c r="E2967" s="126" t="s">
        <v>402</v>
      </c>
      <c r="F2967" s="127" t="str">
        <f t="shared" ref="F2967:F3030" si="159">IF(ISNUMBER(E2967),D2967*E2967,"")</f>
        <v/>
      </c>
      <c r="G2967" s="128" t="e">
        <f>IF(A2967&lt;&gt;"",IF(AND(#REF!="Padrão",$H$4=#REF!),BDI!$B$17,IF(AND(#REF!="Padrão",$H$4=#REF!),BDI!#REF!,IF(AND(#REF!="Diferenciado",$H$4=#REF!),BDI!$E$17,IF(AND(#REF!="Diferenciado",$H$4=#REF!),BDI!#REF!,IF(#REF!="ZERO",0))))),"")</f>
        <v>#REF!</v>
      </c>
      <c r="H2967" s="129" t="str">
        <f t="shared" ref="H2967:H3030" si="160">IF(ISNUMBER(E2967),ROUND(E2967*(1+G2967),2),"")</f>
        <v/>
      </c>
      <c r="I2967" s="127" t="str">
        <f t="shared" ref="I2967:I3030" si="161">IF(ISNUMBER(E2967),ROUND(H2967*D2967,2),"")</f>
        <v/>
      </c>
    </row>
    <row r="2968" spans="1:9" hidden="1" x14ac:dyDescent="0.35">
      <c r="A2968" s="160" t="s">
        <v>6140</v>
      </c>
      <c r="B2968" s="108" t="s">
        <v>7734</v>
      </c>
      <c r="C2968" s="109" t="s">
        <v>16</v>
      </c>
      <c r="D2968" s="109">
        <v>0</v>
      </c>
      <c r="E2968" s="126" t="s">
        <v>402</v>
      </c>
      <c r="F2968" s="127" t="str">
        <f t="shared" si="159"/>
        <v/>
      </c>
      <c r="G2968" s="128" t="e">
        <f>IF(A2968&lt;&gt;"",IF(AND(#REF!="Padrão",$H$4=#REF!),BDI!$B$17,IF(AND(#REF!="Padrão",$H$4=#REF!),BDI!#REF!,IF(AND(#REF!="Diferenciado",$H$4=#REF!),BDI!$E$17,IF(AND(#REF!="Diferenciado",$H$4=#REF!),BDI!#REF!,IF(#REF!="ZERO",0))))),"")</f>
        <v>#REF!</v>
      </c>
      <c r="H2968" s="129" t="str">
        <f t="shared" si="160"/>
        <v/>
      </c>
      <c r="I2968" s="127" t="str">
        <f t="shared" si="161"/>
        <v/>
      </c>
    </row>
    <row r="2969" spans="1:9" hidden="1" x14ac:dyDescent="0.35">
      <c r="A2969" s="160" t="s">
        <v>6141</v>
      </c>
      <c r="B2969" s="108" t="s">
        <v>8715</v>
      </c>
      <c r="C2969" s="109" t="s">
        <v>16</v>
      </c>
      <c r="D2969" s="109">
        <v>0</v>
      </c>
      <c r="E2969" s="126" t="s">
        <v>402</v>
      </c>
      <c r="F2969" s="127" t="str">
        <f t="shared" si="159"/>
        <v/>
      </c>
      <c r="G2969" s="128" t="e">
        <f>IF(A2969&lt;&gt;"",IF(AND(#REF!="Padrão",$H$4=#REF!),BDI!$B$17,IF(AND(#REF!="Padrão",$H$4=#REF!),BDI!#REF!,IF(AND(#REF!="Diferenciado",$H$4=#REF!),BDI!$E$17,IF(AND(#REF!="Diferenciado",$H$4=#REF!),BDI!#REF!,IF(#REF!="ZERO",0))))),"")</f>
        <v>#REF!</v>
      </c>
      <c r="H2969" s="129" t="str">
        <f t="shared" si="160"/>
        <v/>
      </c>
      <c r="I2969" s="127" t="str">
        <f t="shared" si="161"/>
        <v/>
      </c>
    </row>
    <row r="2970" spans="1:9" hidden="1" x14ac:dyDescent="0.35">
      <c r="A2970" s="160" t="s">
        <v>6142</v>
      </c>
      <c r="B2970" s="108" t="s">
        <v>8716</v>
      </c>
      <c r="C2970" s="109" t="s">
        <v>16</v>
      </c>
      <c r="D2970" s="109">
        <v>0</v>
      </c>
      <c r="E2970" s="126" t="s">
        <v>402</v>
      </c>
      <c r="F2970" s="127" t="str">
        <f t="shared" si="159"/>
        <v/>
      </c>
      <c r="G2970" s="128" t="e">
        <f>IF(A2970&lt;&gt;"",IF(AND(#REF!="Padrão",$H$4=#REF!),BDI!$B$17,IF(AND(#REF!="Padrão",$H$4=#REF!),BDI!#REF!,IF(AND(#REF!="Diferenciado",$H$4=#REF!),BDI!$E$17,IF(AND(#REF!="Diferenciado",$H$4=#REF!),BDI!#REF!,IF(#REF!="ZERO",0))))),"")</f>
        <v>#REF!</v>
      </c>
      <c r="H2970" s="129" t="str">
        <f t="shared" si="160"/>
        <v/>
      </c>
      <c r="I2970" s="127" t="str">
        <f t="shared" si="161"/>
        <v/>
      </c>
    </row>
    <row r="2971" spans="1:9" hidden="1" x14ac:dyDescent="0.35">
      <c r="A2971" s="160" t="s">
        <v>6143</v>
      </c>
      <c r="B2971" s="108" t="s">
        <v>6144</v>
      </c>
      <c r="C2971" s="109" t="s">
        <v>16</v>
      </c>
      <c r="D2971" s="109">
        <v>0</v>
      </c>
      <c r="E2971" s="126" t="s">
        <v>402</v>
      </c>
      <c r="F2971" s="127" t="str">
        <f t="shared" si="159"/>
        <v/>
      </c>
      <c r="G2971" s="128" t="e">
        <f>IF(A2971&lt;&gt;"",IF(AND(#REF!="Padrão",$H$4=#REF!),BDI!$B$17,IF(AND(#REF!="Padrão",$H$4=#REF!),BDI!#REF!,IF(AND(#REF!="Diferenciado",$H$4=#REF!),BDI!$E$17,IF(AND(#REF!="Diferenciado",$H$4=#REF!),BDI!#REF!,IF(#REF!="ZERO",0))))),"")</f>
        <v>#REF!</v>
      </c>
      <c r="H2971" s="129" t="str">
        <f t="shared" si="160"/>
        <v/>
      </c>
      <c r="I2971" s="127" t="str">
        <f t="shared" si="161"/>
        <v/>
      </c>
    </row>
    <row r="2972" spans="1:9" hidden="1" x14ac:dyDescent="0.35">
      <c r="A2972" s="160" t="s">
        <v>6145</v>
      </c>
      <c r="B2972" s="108" t="s">
        <v>6146</v>
      </c>
      <c r="C2972" s="109" t="s">
        <v>16</v>
      </c>
      <c r="D2972" s="109">
        <v>0</v>
      </c>
      <c r="E2972" s="126" t="s">
        <v>402</v>
      </c>
      <c r="F2972" s="127" t="str">
        <f t="shared" si="159"/>
        <v/>
      </c>
      <c r="G2972" s="128" t="e">
        <f>IF(A2972&lt;&gt;"",IF(AND(#REF!="Padrão",$H$4=#REF!),BDI!$B$17,IF(AND(#REF!="Padrão",$H$4=#REF!),BDI!#REF!,IF(AND(#REF!="Diferenciado",$H$4=#REF!),BDI!$E$17,IF(AND(#REF!="Diferenciado",$H$4=#REF!),BDI!#REF!,IF(#REF!="ZERO",0))))),"")</f>
        <v>#REF!</v>
      </c>
      <c r="H2972" s="129" t="str">
        <f t="shared" si="160"/>
        <v/>
      </c>
      <c r="I2972" s="127" t="str">
        <f t="shared" si="161"/>
        <v/>
      </c>
    </row>
    <row r="2973" spans="1:9" hidden="1" x14ac:dyDescent="0.35">
      <c r="A2973" s="160" t="s">
        <v>6147</v>
      </c>
      <c r="B2973" s="108" t="s">
        <v>6148</v>
      </c>
      <c r="C2973" s="109" t="s">
        <v>16</v>
      </c>
      <c r="D2973" s="109">
        <v>0</v>
      </c>
      <c r="E2973" s="126" t="s">
        <v>402</v>
      </c>
      <c r="F2973" s="127" t="str">
        <f t="shared" si="159"/>
        <v/>
      </c>
      <c r="G2973" s="128" t="e">
        <f>IF(A2973&lt;&gt;"",IF(AND(#REF!="Padrão",$H$4=#REF!),BDI!$B$17,IF(AND(#REF!="Padrão",$H$4=#REF!),BDI!#REF!,IF(AND(#REF!="Diferenciado",$H$4=#REF!),BDI!$E$17,IF(AND(#REF!="Diferenciado",$H$4=#REF!),BDI!#REF!,IF(#REF!="ZERO",0))))),"")</f>
        <v>#REF!</v>
      </c>
      <c r="H2973" s="129" t="str">
        <f t="shared" si="160"/>
        <v/>
      </c>
      <c r="I2973" s="127" t="str">
        <f t="shared" si="161"/>
        <v/>
      </c>
    </row>
    <row r="2974" spans="1:9" hidden="1" x14ac:dyDescent="0.35">
      <c r="A2974" s="160" t="s">
        <v>6149</v>
      </c>
      <c r="B2974" s="108" t="s">
        <v>6150</v>
      </c>
      <c r="C2974" s="109" t="s">
        <v>16</v>
      </c>
      <c r="D2974" s="109">
        <v>0</v>
      </c>
      <c r="E2974" s="126" t="s">
        <v>402</v>
      </c>
      <c r="F2974" s="127" t="str">
        <f t="shared" si="159"/>
        <v/>
      </c>
      <c r="G2974" s="128" t="e">
        <f>IF(A2974&lt;&gt;"",IF(AND(#REF!="Padrão",$H$4=#REF!),BDI!$B$17,IF(AND(#REF!="Padrão",$H$4=#REF!),BDI!#REF!,IF(AND(#REF!="Diferenciado",$H$4=#REF!),BDI!$E$17,IF(AND(#REF!="Diferenciado",$H$4=#REF!),BDI!#REF!,IF(#REF!="ZERO",0))))),"")</f>
        <v>#REF!</v>
      </c>
      <c r="H2974" s="129" t="str">
        <f t="shared" si="160"/>
        <v/>
      </c>
      <c r="I2974" s="127" t="str">
        <f t="shared" si="161"/>
        <v/>
      </c>
    </row>
    <row r="2975" spans="1:9" hidden="1" x14ac:dyDescent="0.35">
      <c r="A2975" s="160" t="s">
        <v>6151</v>
      </c>
      <c r="B2975" s="108" t="s">
        <v>7733</v>
      </c>
      <c r="C2975" s="109" t="s">
        <v>16</v>
      </c>
      <c r="D2975" s="109">
        <v>0</v>
      </c>
      <c r="E2975" s="126">
        <f ca="1">OFFSET(INDEX(Composições!A:J,MATCH(Orçamentária!A2975,Composições!A:A,0),8),2,0)</f>
        <v>0</v>
      </c>
      <c r="F2975" s="127">
        <f t="shared" ca="1" si="159"/>
        <v>0</v>
      </c>
      <c r="G2975" s="128" t="e">
        <f>IF(A2975&lt;&gt;"",IF(AND(#REF!="Padrão",$H$4=#REF!),BDI!$B$17,IF(AND(#REF!="Padrão",$H$4=#REF!),BDI!#REF!,IF(AND(#REF!="Diferenciado",$H$4=#REF!),BDI!$E$17,IF(AND(#REF!="Diferenciado",$H$4=#REF!),BDI!#REF!,IF(#REF!="ZERO",0))))),"")</f>
        <v>#REF!</v>
      </c>
      <c r="H2975" s="129" t="e">
        <f t="shared" ca="1" si="160"/>
        <v>#REF!</v>
      </c>
      <c r="I2975" s="127" t="e">
        <f t="shared" ca="1" si="161"/>
        <v>#REF!</v>
      </c>
    </row>
    <row r="2976" spans="1:9" ht="25" hidden="1" x14ac:dyDescent="0.35">
      <c r="A2976" s="160" t="s">
        <v>6152</v>
      </c>
      <c r="B2976" s="108" t="s">
        <v>8717</v>
      </c>
      <c r="C2976" s="109" t="s">
        <v>16</v>
      </c>
      <c r="D2976" s="109">
        <v>0</v>
      </c>
      <c r="E2976" s="126" t="s">
        <v>402</v>
      </c>
      <c r="F2976" s="127" t="str">
        <f t="shared" si="159"/>
        <v/>
      </c>
      <c r="G2976" s="128" t="e">
        <f>IF(A2976&lt;&gt;"",IF(AND(#REF!="Padrão",$H$4=#REF!),BDI!$B$17,IF(AND(#REF!="Padrão",$H$4=#REF!),BDI!#REF!,IF(AND(#REF!="Diferenciado",$H$4=#REF!),BDI!$E$17,IF(AND(#REF!="Diferenciado",$H$4=#REF!),BDI!#REF!,IF(#REF!="ZERO",0))))),"")</f>
        <v>#REF!</v>
      </c>
      <c r="H2976" s="129" t="str">
        <f t="shared" si="160"/>
        <v/>
      </c>
      <c r="I2976" s="127" t="str">
        <f t="shared" si="161"/>
        <v/>
      </c>
    </row>
    <row r="2977" spans="1:9" hidden="1" x14ac:dyDescent="0.35">
      <c r="A2977" s="160" t="s">
        <v>6153</v>
      </c>
      <c r="B2977" s="108" t="s">
        <v>6154</v>
      </c>
      <c r="C2977" s="109" t="s">
        <v>16</v>
      </c>
      <c r="D2977" s="109">
        <v>0</v>
      </c>
      <c r="E2977" s="126" t="s">
        <v>402</v>
      </c>
      <c r="F2977" s="127" t="str">
        <f t="shared" si="159"/>
        <v/>
      </c>
      <c r="G2977" s="128" t="e">
        <f>IF(A2977&lt;&gt;"",IF(AND(#REF!="Padrão",$H$4=#REF!),BDI!$B$17,IF(AND(#REF!="Padrão",$H$4=#REF!),BDI!#REF!,IF(AND(#REF!="Diferenciado",$H$4=#REF!),BDI!$E$17,IF(AND(#REF!="Diferenciado",$H$4=#REF!),BDI!#REF!,IF(#REF!="ZERO",0))))),"")</f>
        <v>#REF!</v>
      </c>
      <c r="H2977" s="129" t="str">
        <f t="shared" si="160"/>
        <v/>
      </c>
      <c r="I2977" s="127" t="str">
        <f t="shared" si="161"/>
        <v/>
      </c>
    </row>
    <row r="2978" spans="1:9" hidden="1" x14ac:dyDescent="0.35">
      <c r="A2978" s="160" t="s">
        <v>6155</v>
      </c>
      <c r="B2978" s="108" t="s">
        <v>6156</v>
      </c>
      <c r="C2978" s="109" t="s">
        <v>16</v>
      </c>
      <c r="D2978" s="109">
        <v>0</v>
      </c>
      <c r="E2978" s="126">
        <f ca="1">OFFSET(INDEX(Composições!A:J,MATCH(Orçamentária!A2978,Composições!A:A,0),8),2,0)</f>
        <v>0</v>
      </c>
      <c r="F2978" s="127">
        <f t="shared" ca="1" si="159"/>
        <v>0</v>
      </c>
      <c r="G2978" s="128" t="e">
        <f>IF(A2978&lt;&gt;"",IF(AND(#REF!="Padrão",$H$4=#REF!),BDI!$B$17,IF(AND(#REF!="Padrão",$H$4=#REF!),BDI!#REF!,IF(AND(#REF!="Diferenciado",$H$4=#REF!),BDI!$E$17,IF(AND(#REF!="Diferenciado",$H$4=#REF!),BDI!#REF!,IF(#REF!="ZERO",0))))),"")</f>
        <v>#REF!</v>
      </c>
      <c r="H2978" s="129" t="e">
        <f t="shared" ca="1" si="160"/>
        <v>#REF!</v>
      </c>
      <c r="I2978" s="127" t="e">
        <f t="shared" ca="1" si="161"/>
        <v>#REF!</v>
      </c>
    </row>
    <row r="2979" spans="1:9" hidden="1" x14ac:dyDescent="0.35">
      <c r="A2979" s="160" t="s">
        <v>6157</v>
      </c>
      <c r="B2979" s="108" t="s">
        <v>6158</v>
      </c>
      <c r="C2979" s="109" t="s">
        <v>16</v>
      </c>
      <c r="D2979" s="109">
        <v>0</v>
      </c>
      <c r="E2979" s="126">
        <f ca="1">OFFSET(INDEX(Composições!A:J,MATCH(Orçamentária!A2979,Composições!A:A,0),8),2,0)</f>
        <v>0</v>
      </c>
      <c r="F2979" s="127">
        <f t="shared" ca="1" si="159"/>
        <v>0</v>
      </c>
      <c r="G2979" s="128" t="e">
        <f>IF(A2979&lt;&gt;"",IF(AND(#REF!="Padrão",$H$4=#REF!),BDI!$B$17,IF(AND(#REF!="Padrão",$H$4=#REF!),BDI!#REF!,IF(AND(#REF!="Diferenciado",$H$4=#REF!),BDI!$E$17,IF(AND(#REF!="Diferenciado",$H$4=#REF!),BDI!#REF!,IF(#REF!="ZERO",0))))),"")</f>
        <v>#REF!</v>
      </c>
      <c r="H2979" s="129" t="e">
        <f t="shared" ca="1" si="160"/>
        <v>#REF!</v>
      </c>
      <c r="I2979" s="127" t="e">
        <f t="shared" ca="1" si="161"/>
        <v>#REF!</v>
      </c>
    </row>
    <row r="2980" spans="1:9" hidden="1" x14ac:dyDescent="0.35">
      <c r="A2980" s="160" t="s">
        <v>6159</v>
      </c>
      <c r="B2980" s="108" t="s">
        <v>7732</v>
      </c>
      <c r="C2980" s="109" t="s">
        <v>16</v>
      </c>
      <c r="D2980" s="109">
        <v>0</v>
      </c>
      <c r="E2980" s="126">
        <f ca="1">OFFSET(INDEX(Composições!A:J,MATCH(Orçamentária!A2980,Composições!A:A,0),8),2,0)</f>
        <v>0</v>
      </c>
      <c r="F2980" s="127">
        <f t="shared" ca="1" si="159"/>
        <v>0</v>
      </c>
      <c r="G2980" s="128" t="e">
        <f>IF(A2980&lt;&gt;"",IF(AND(#REF!="Padrão",$H$4=#REF!),BDI!$B$17,IF(AND(#REF!="Padrão",$H$4=#REF!),BDI!#REF!,IF(AND(#REF!="Diferenciado",$H$4=#REF!),BDI!$E$17,IF(AND(#REF!="Diferenciado",$H$4=#REF!),BDI!#REF!,IF(#REF!="ZERO",0))))),"")</f>
        <v>#REF!</v>
      </c>
      <c r="H2980" s="129" t="e">
        <f t="shared" ca="1" si="160"/>
        <v>#REF!</v>
      </c>
      <c r="I2980" s="127" t="e">
        <f t="shared" ca="1" si="161"/>
        <v>#REF!</v>
      </c>
    </row>
    <row r="2981" spans="1:9" hidden="1" x14ac:dyDescent="0.35">
      <c r="A2981" s="160" t="s">
        <v>6160</v>
      </c>
      <c r="B2981" s="108" t="s">
        <v>6161</v>
      </c>
      <c r="C2981" s="109" t="s">
        <v>16</v>
      </c>
      <c r="D2981" s="109">
        <v>0</v>
      </c>
      <c r="E2981" s="126">
        <f ca="1">OFFSET(INDEX(Composições!A:J,MATCH(Orçamentária!A2981,Composições!A:A,0),8),2,0)</f>
        <v>0</v>
      </c>
      <c r="F2981" s="127">
        <f t="shared" ca="1" si="159"/>
        <v>0</v>
      </c>
      <c r="G2981" s="128" t="e">
        <f>IF(A2981&lt;&gt;"",IF(AND(#REF!="Padrão",$H$4=#REF!),BDI!$B$17,IF(AND(#REF!="Padrão",$H$4=#REF!),BDI!#REF!,IF(AND(#REF!="Diferenciado",$H$4=#REF!),BDI!$E$17,IF(AND(#REF!="Diferenciado",$H$4=#REF!),BDI!#REF!,IF(#REF!="ZERO",0))))),"")</f>
        <v>#REF!</v>
      </c>
      <c r="H2981" s="129" t="e">
        <f t="shared" ca="1" si="160"/>
        <v>#REF!</v>
      </c>
      <c r="I2981" s="127" t="e">
        <f t="shared" ca="1" si="161"/>
        <v>#REF!</v>
      </c>
    </row>
    <row r="2982" spans="1:9" hidden="1" x14ac:dyDescent="0.35">
      <c r="A2982" s="160" t="s">
        <v>6162</v>
      </c>
      <c r="B2982" s="108" t="s">
        <v>6163</v>
      </c>
      <c r="C2982" s="109" t="s">
        <v>16</v>
      </c>
      <c r="D2982" s="109">
        <v>0</v>
      </c>
      <c r="E2982" s="126">
        <f ca="1">OFFSET(INDEX(Composições!A:J,MATCH(Orçamentária!A2982,Composições!A:A,0),8),2,0)</f>
        <v>0</v>
      </c>
      <c r="F2982" s="127">
        <f t="shared" ca="1" si="159"/>
        <v>0</v>
      </c>
      <c r="G2982" s="128" t="e">
        <f>IF(A2982&lt;&gt;"",IF(AND(#REF!="Padrão",$H$4=#REF!),BDI!$B$17,IF(AND(#REF!="Padrão",$H$4=#REF!),BDI!#REF!,IF(AND(#REF!="Diferenciado",$H$4=#REF!),BDI!$E$17,IF(AND(#REF!="Diferenciado",$H$4=#REF!),BDI!#REF!,IF(#REF!="ZERO",0))))),"")</f>
        <v>#REF!</v>
      </c>
      <c r="H2982" s="129" t="e">
        <f t="shared" ca="1" si="160"/>
        <v>#REF!</v>
      </c>
      <c r="I2982" s="127" t="e">
        <f t="shared" ca="1" si="161"/>
        <v>#REF!</v>
      </c>
    </row>
    <row r="2983" spans="1:9" hidden="1" x14ac:dyDescent="0.35">
      <c r="A2983" s="160" t="s">
        <v>6164</v>
      </c>
      <c r="B2983" s="108" t="s">
        <v>6165</v>
      </c>
      <c r="C2983" s="109" t="s">
        <v>16</v>
      </c>
      <c r="D2983" s="109">
        <v>0</v>
      </c>
      <c r="E2983" s="126" t="s">
        <v>402</v>
      </c>
      <c r="F2983" s="127" t="str">
        <f t="shared" si="159"/>
        <v/>
      </c>
      <c r="G2983" s="128" t="e">
        <f>IF(A2983&lt;&gt;"",IF(AND(#REF!="Padrão",$H$4=#REF!),BDI!$B$17,IF(AND(#REF!="Padrão",$H$4=#REF!),BDI!#REF!,IF(AND(#REF!="Diferenciado",$H$4=#REF!),BDI!$E$17,IF(AND(#REF!="Diferenciado",$H$4=#REF!),BDI!#REF!,IF(#REF!="ZERO",0))))),"")</f>
        <v>#REF!</v>
      </c>
      <c r="H2983" s="129" t="str">
        <f t="shared" si="160"/>
        <v/>
      </c>
      <c r="I2983" s="127" t="str">
        <f t="shared" si="161"/>
        <v/>
      </c>
    </row>
    <row r="2984" spans="1:9" hidden="1" x14ac:dyDescent="0.35">
      <c r="A2984" s="160" t="s">
        <v>6166</v>
      </c>
      <c r="B2984" s="108" t="s">
        <v>6167</v>
      </c>
      <c r="C2984" s="109" t="s">
        <v>16</v>
      </c>
      <c r="D2984" s="109">
        <v>0</v>
      </c>
      <c r="E2984" s="126">
        <f ca="1">OFFSET(INDEX(Composições!A:J,MATCH(Orçamentária!A2984,Composições!A:A,0),8),2,0)</f>
        <v>0</v>
      </c>
      <c r="F2984" s="127">
        <f t="shared" ca="1" si="159"/>
        <v>0</v>
      </c>
      <c r="G2984" s="128" t="e">
        <f>IF(A2984&lt;&gt;"",IF(AND(#REF!="Padrão",$H$4=#REF!),BDI!$B$17,IF(AND(#REF!="Padrão",$H$4=#REF!),BDI!#REF!,IF(AND(#REF!="Diferenciado",$H$4=#REF!),BDI!$E$17,IF(AND(#REF!="Diferenciado",$H$4=#REF!),BDI!#REF!,IF(#REF!="ZERO",0))))),"")</f>
        <v>#REF!</v>
      </c>
      <c r="H2984" s="129" t="e">
        <f t="shared" ca="1" si="160"/>
        <v>#REF!</v>
      </c>
      <c r="I2984" s="127" t="e">
        <f t="shared" ca="1" si="161"/>
        <v>#REF!</v>
      </c>
    </row>
    <row r="2985" spans="1:9" hidden="1" x14ac:dyDescent="0.35">
      <c r="A2985" s="160" t="s">
        <v>6168</v>
      </c>
      <c r="B2985" s="108" t="s">
        <v>7730</v>
      </c>
      <c r="C2985" s="109" t="s">
        <v>16</v>
      </c>
      <c r="D2985" s="109">
        <v>0</v>
      </c>
      <c r="E2985" s="126">
        <f ca="1">OFFSET(INDEX(Composições!A:J,MATCH(Orçamentária!A2985,Composições!A:A,0),8),2,0)</f>
        <v>0</v>
      </c>
      <c r="F2985" s="127">
        <f t="shared" ca="1" si="159"/>
        <v>0</v>
      </c>
      <c r="G2985" s="128" t="e">
        <f>IF(A2985&lt;&gt;"",IF(AND(#REF!="Padrão",$H$4=#REF!),BDI!$B$17,IF(AND(#REF!="Padrão",$H$4=#REF!),BDI!#REF!,IF(AND(#REF!="Diferenciado",$H$4=#REF!),BDI!$E$17,IF(AND(#REF!="Diferenciado",$H$4=#REF!),BDI!#REF!,IF(#REF!="ZERO",0))))),"")</f>
        <v>#REF!</v>
      </c>
      <c r="H2985" s="129" t="e">
        <f t="shared" ca="1" si="160"/>
        <v>#REF!</v>
      </c>
      <c r="I2985" s="127" t="e">
        <f t="shared" ca="1" si="161"/>
        <v>#REF!</v>
      </c>
    </row>
    <row r="2986" spans="1:9" hidden="1" x14ac:dyDescent="0.35">
      <c r="A2986" s="160" t="s">
        <v>6169</v>
      </c>
      <c r="B2986" s="108" t="s">
        <v>7731</v>
      </c>
      <c r="C2986" s="109" t="s">
        <v>16</v>
      </c>
      <c r="D2986" s="109">
        <v>0</v>
      </c>
      <c r="E2986" s="126" t="s">
        <v>402</v>
      </c>
      <c r="F2986" s="127" t="str">
        <f t="shared" si="159"/>
        <v/>
      </c>
      <c r="G2986" s="128" t="e">
        <f>IF(A2986&lt;&gt;"",IF(AND(#REF!="Padrão",$H$4=#REF!),BDI!$B$17,IF(AND(#REF!="Padrão",$H$4=#REF!),BDI!#REF!,IF(AND(#REF!="Diferenciado",$H$4=#REF!),BDI!$E$17,IF(AND(#REF!="Diferenciado",$H$4=#REF!),BDI!#REF!,IF(#REF!="ZERO",0))))),"")</f>
        <v>#REF!</v>
      </c>
      <c r="H2986" s="129" t="str">
        <f t="shared" si="160"/>
        <v/>
      </c>
      <c r="I2986" s="127" t="str">
        <f t="shared" si="161"/>
        <v/>
      </c>
    </row>
    <row r="2987" spans="1:9" hidden="1" x14ac:dyDescent="0.35">
      <c r="A2987" s="160" t="s">
        <v>6170</v>
      </c>
      <c r="B2987" s="108" t="s">
        <v>6171</v>
      </c>
      <c r="C2987" s="109" t="s">
        <v>16</v>
      </c>
      <c r="D2987" s="109">
        <v>0</v>
      </c>
      <c r="E2987" s="126" t="s">
        <v>402</v>
      </c>
      <c r="F2987" s="127" t="str">
        <f t="shared" si="159"/>
        <v/>
      </c>
      <c r="G2987" s="128" t="e">
        <f>IF(A2987&lt;&gt;"",IF(AND(#REF!="Padrão",$H$4=#REF!),BDI!$B$17,IF(AND(#REF!="Padrão",$H$4=#REF!),BDI!#REF!,IF(AND(#REF!="Diferenciado",$H$4=#REF!),BDI!$E$17,IF(AND(#REF!="Diferenciado",$H$4=#REF!),BDI!#REF!,IF(#REF!="ZERO",0))))),"")</f>
        <v>#REF!</v>
      </c>
      <c r="H2987" s="129" t="str">
        <f t="shared" si="160"/>
        <v/>
      </c>
      <c r="I2987" s="127" t="str">
        <f t="shared" si="161"/>
        <v/>
      </c>
    </row>
    <row r="2988" spans="1:9" hidden="1" x14ac:dyDescent="0.35">
      <c r="A2988" s="160" t="s">
        <v>6172</v>
      </c>
      <c r="B2988" s="108" t="s">
        <v>7728</v>
      </c>
      <c r="C2988" s="109" t="s">
        <v>16</v>
      </c>
      <c r="D2988" s="109">
        <v>0</v>
      </c>
      <c r="E2988" s="126" t="s">
        <v>402</v>
      </c>
      <c r="F2988" s="127" t="str">
        <f t="shared" si="159"/>
        <v/>
      </c>
      <c r="G2988" s="128" t="e">
        <f>IF(A2988&lt;&gt;"",IF(AND(#REF!="Padrão",$H$4=#REF!),BDI!$B$17,IF(AND(#REF!="Padrão",$H$4=#REF!),BDI!#REF!,IF(AND(#REF!="Diferenciado",$H$4=#REF!),BDI!$E$17,IF(AND(#REF!="Diferenciado",$H$4=#REF!),BDI!#REF!,IF(#REF!="ZERO",0))))),"")</f>
        <v>#REF!</v>
      </c>
      <c r="H2988" s="129" t="str">
        <f t="shared" si="160"/>
        <v/>
      </c>
      <c r="I2988" s="127" t="str">
        <f t="shared" si="161"/>
        <v/>
      </c>
    </row>
    <row r="2989" spans="1:9" hidden="1" x14ac:dyDescent="0.35">
      <c r="A2989" s="160" t="s">
        <v>6173</v>
      </c>
      <c r="B2989" s="108" t="s">
        <v>7729</v>
      </c>
      <c r="C2989" s="109" t="s">
        <v>16</v>
      </c>
      <c r="D2989" s="109">
        <v>0</v>
      </c>
      <c r="E2989" s="126" t="s">
        <v>402</v>
      </c>
      <c r="F2989" s="127" t="str">
        <f t="shared" si="159"/>
        <v/>
      </c>
      <c r="G2989" s="128" t="e">
        <f>IF(A2989&lt;&gt;"",IF(AND(#REF!="Padrão",$H$4=#REF!),BDI!$B$17,IF(AND(#REF!="Padrão",$H$4=#REF!),BDI!#REF!,IF(AND(#REF!="Diferenciado",$H$4=#REF!),BDI!$E$17,IF(AND(#REF!="Diferenciado",$H$4=#REF!),BDI!#REF!,IF(#REF!="ZERO",0))))),"")</f>
        <v>#REF!</v>
      </c>
      <c r="H2989" s="129" t="str">
        <f t="shared" si="160"/>
        <v/>
      </c>
      <c r="I2989" s="127" t="str">
        <f t="shared" si="161"/>
        <v/>
      </c>
    </row>
    <row r="2990" spans="1:9" hidden="1" x14ac:dyDescent="0.35">
      <c r="A2990" s="160" t="s">
        <v>6174</v>
      </c>
      <c r="B2990" s="108" t="s">
        <v>6175</v>
      </c>
      <c r="C2990" s="109" t="s">
        <v>16</v>
      </c>
      <c r="D2990" s="109">
        <v>0</v>
      </c>
      <c r="E2990" s="126">
        <f ca="1">OFFSET(INDEX(Composições!A:J,MATCH(Orçamentária!A2990,Composições!A:A,0),8),2,0)</f>
        <v>0</v>
      </c>
      <c r="F2990" s="127">
        <f t="shared" ca="1" si="159"/>
        <v>0</v>
      </c>
      <c r="G2990" s="128" t="e">
        <f>IF(A2990&lt;&gt;"",IF(AND(#REF!="Padrão",$H$4=#REF!),BDI!$B$17,IF(AND(#REF!="Padrão",$H$4=#REF!),BDI!#REF!,IF(AND(#REF!="Diferenciado",$H$4=#REF!),BDI!$E$17,IF(AND(#REF!="Diferenciado",$H$4=#REF!),BDI!#REF!,IF(#REF!="ZERO",0))))),"")</f>
        <v>#REF!</v>
      </c>
      <c r="H2990" s="129" t="e">
        <f t="shared" ca="1" si="160"/>
        <v>#REF!</v>
      </c>
      <c r="I2990" s="127" t="e">
        <f t="shared" ca="1" si="161"/>
        <v>#REF!</v>
      </c>
    </row>
    <row r="2991" spans="1:9" hidden="1" x14ac:dyDescent="0.35">
      <c r="A2991" s="160" t="s">
        <v>6176</v>
      </c>
      <c r="B2991" s="108" t="s">
        <v>6177</v>
      </c>
      <c r="C2991" s="109" t="s">
        <v>16</v>
      </c>
      <c r="D2991" s="109">
        <v>0</v>
      </c>
      <c r="E2991" s="126">
        <f ca="1">OFFSET(INDEX(Composições!A:J,MATCH(Orçamentária!A2991,Composições!A:A,0),8),2,0)</f>
        <v>0</v>
      </c>
      <c r="F2991" s="127">
        <f t="shared" ca="1" si="159"/>
        <v>0</v>
      </c>
      <c r="G2991" s="128" t="e">
        <f>IF(A2991&lt;&gt;"",IF(AND(#REF!="Padrão",$H$4=#REF!),BDI!$B$17,IF(AND(#REF!="Padrão",$H$4=#REF!),BDI!#REF!,IF(AND(#REF!="Diferenciado",$H$4=#REF!),BDI!$E$17,IF(AND(#REF!="Diferenciado",$H$4=#REF!),BDI!#REF!,IF(#REF!="ZERO",0))))),"")</f>
        <v>#REF!</v>
      </c>
      <c r="H2991" s="129" t="e">
        <f t="shared" ca="1" si="160"/>
        <v>#REF!</v>
      </c>
      <c r="I2991" s="127" t="e">
        <f t="shared" ca="1" si="161"/>
        <v>#REF!</v>
      </c>
    </row>
    <row r="2992" spans="1:9" hidden="1" x14ac:dyDescent="0.35">
      <c r="A2992" s="160" t="s">
        <v>6178</v>
      </c>
      <c r="B2992" s="108" t="s">
        <v>6179</v>
      </c>
      <c r="C2992" s="109" t="s">
        <v>16</v>
      </c>
      <c r="D2992" s="109">
        <v>0</v>
      </c>
      <c r="E2992" s="126">
        <f ca="1">OFFSET(INDEX(Composições!A:J,MATCH(Orçamentária!A2992,Composições!A:A,0),8),2,0)</f>
        <v>0</v>
      </c>
      <c r="F2992" s="127">
        <f t="shared" ca="1" si="159"/>
        <v>0</v>
      </c>
      <c r="G2992" s="128" t="e">
        <f>IF(A2992&lt;&gt;"",IF(AND(#REF!="Padrão",$H$4=#REF!),BDI!$B$17,IF(AND(#REF!="Padrão",$H$4=#REF!),BDI!#REF!,IF(AND(#REF!="Diferenciado",$H$4=#REF!),BDI!$E$17,IF(AND(#REF!="Diferenciado",$H$4=#REF!),BDI!#REF!,IF(#REF!="ZERO",0))))),"")</f>
        <v>#REF!</v>
      </c>
      <c r="H2992" s="129" t="e">
        <f t="shared" ca="1" si="160"/>
        <v>#REF!</v>
      </c>
      <c r="I2992" s="127" t="e">
        <f t="shared" ca="1" si="161"/>
        <v>#REF!</v>
      </c>
    </row>
    <row r="2993" spans="1:9" hidden="1" x14ac:dyDescent="0.35">
      <c r="A2993" s="160" t="s">
        <v>6180</v>
      </c>
      <c r="B2993" s="108" t="s">
        <v>6181</v>
      </c>
      <c r="C2993" s="109" t="s">
        <v>16</v>
      </c>
      <c r="D2993" s="109">
        <v>0</v>
      </c>
      <c r="E2993" s="126">
        <f ca="1">OFFSET(INDEX(Composições!A:J,MATCH(Orçamentária!A2993,Composições!A:A,0),8),2,0)</f>
        <v>0</v>
      </c>
      <c r="F2993" s="127">
        <f t="shared" ca="1" si="159"/>
        <v>0</v>
      </c>
      <c r="G2993" s="128" t="e">
        <f>IF(A2993&lt;&gt;"",IF(AND(#REF!="Padrão",$H$4=#REF!),BDI!$B$17,IF(AND(#REF!="Padrão",$H$4=#REF!),BDI!#REF!,IF(AND(#REF!="Diferenciado",$H$4=#REF!),BDI!$E$17,IF(AND(#REF!="Diferenciado",$H$4=#REF!),BDI!#REF!,IF(#REF!="ZERO",0))))),"")</f>
        <v>#REF!</v>
      </c>
      <c r="H2993" s="129" t="e">
        <f t="shared" ca="1" si="160"/>
        <v>#REF!</v>
      </c>
      <c r="I2993" s="127" t="e">
        <f t="shared" ca="1" si="161"/>
        <v>#REF!</v>
      </c>
    </row>
    <row r="2994" spans="1:9" hidden="1" x14ac:dyDescent="0.35">
      <c r="A2994" s="160" t="s">
        <v>6182</v>
      </c>
      <c r="B2994" s="108" t="s">
        <v>7727</v>
      </c>
      <c r="C2994" s="109" t="s">
        <v>16</v>
      </c>
      <c r="D2994" s="109">
        <v>0</v>
      </c>
      <c r="E2994" s="126">
        <f ca="1">OFFSET(INDEX(Composições!A:J,MATCH(Orçamentária!A2994,Composições!A:A,0),8),2,0)</f>
        <v>0</v>
      </c>
      <c r="F2994" s="127">
        <f t="shared" ca="1" si="159"/>
        <v>0</v>
      </c>
      <c r="G2994" s="128" t="e">
        <f>IF(A2994&lt;&gt;"",IF(AND(#REF!="Padrão",$H$4=#REF!),BDI!$B$17,IF(AND(#REF!="Padrão",$H$4=#REF!),BDI!#REF!,IF(AND(#REF!="Diferenciado",$H$4=#REF!),BDI!$E$17,IF(AND(#REF!="Diferenciado",$H$4=#REF!),BDI!#REF!,IF(#REF!="ZERO",0))))),"")</f>
        <v>#REF!</v>
      </c>
      <c r="H2994" s="129" t="e">
        <f t="shared" ca="1" si="160"/>
        <v>#REF!</v>
      </c>
      <c r="I2994" s="127" t="e">
        <f t="shared" ca="1" si="161"/>
        <v>#REF!</v>
      </c>
    </row>
    <row r="2995" spans="1:9" hidden="1" x14ac:dyDescent="0.35">
      <c r="A2995" s="160" t="s">
        <v>6183</v>
      </c>
      <c r="B2995" s="108" t="s">
        <v>7726</v>
      </c>
      <c r="C2995" s="109" t="s">
        <v>16</v>
      </c>
      <c r="D2995" s="109">
        <v>0</v>
      </c>
      <c r="E2995" s="126">
        <f ca="1">OFFSET(INDEX(Composições!A:J,MATCH(Orçamentária!A2995,Composições!A:A,0),8),2,0)</f>
        <v>0</v>
      </c>
      <c r="F2995" s="127">
        <f t="shared" ca="1" si="159"/>
        <v>0</v>
      </c>
      <c r="G2995" s="128" t="e">
        <f>IF(A2995&lt;&gt;"",IF(AND(#REF!="Padrão",$H$4=#REF!),BDI!$B$17,IF(AND(#REF!="Padrão",$H$4=#REF!),BDI!#REF!,IF(AND(#REF!="Diferenciado",$H$4=#REF!),BDI!$E$17,IF(AND(#REF!="Diferenciado",$H$4=#REF!),BDI!#REF!,IF(#REF!="ZERO",0))))),"")</f>
        <v>#REF!</v>
      </c>
      <c r="H2995" s="129" t="e">
        <f t="shared" ca="1" si="160"/>
        <v>#REF!</v>
      </c>
      <c r="I2995" s="127" t="e">
        <f t="shared" ca="1" si="161"/>
        <v>#REF!</v>
      </c>
    </row>
    <row r="2996" spans="1:9" hidden="1" x14ac:dyDescent="0.35">
      <c r="A2996" s="160" t="s">
        <v>6184</v>
      </c>
      <c r="B2996" s="108" t="s">
        <v>7725</v>
      </c>
      <c r="C2996" s="109" t="s">
        <v>16</v>
      </c>
      <c r="D2996" s="109">
        <v>0</v>
      </c>
      <c r="E2996" s="126">
        <f ca="1">OFFSET(INDEX(Composições!A:J,MATCH(Orçamentária!A2996,Composições!A:A,0),8),2,0)</f>
        <v>0</v>
      </c>
      <c r="F2996" s="127">
        <f t="shared" ca="1" si="159"/>
        <v>0</v>
      </c>
      <c r="G2996" s="128" t="e">
        <f>IF(A2996&lt;&gt;"",IF(AND(#REF!="Padrão",$H$4=#REF!),BDI!$B$17,IF(AND(#REF!="Padrão",$H$4=#REF!),BDI!#REF!,IF(AND(#REF!="Diferenciado",$H$4=#REF!),BDI!$E$17,IF(AND(#REF!="Diferenciado",$H$4=#REF!),BDI!#REF!,IF(#REF!="ZERO",0))))),"")</f>
        <v>#REF!</v>
      </c>
      <c r="H2996" s="129" t="e">
        <f t="shared" ca="1" si="160"/>
        <v>#REF!</v>
      </c>
      <c r="I2996" s="127" t="e">
        <f t="shared" ca="1" si="161"/>
        <v>#REF!</v>
      </c>
    </row>
    <row r="2997" spans="1:9" hidden="1" x14ac:dyDescent="0.35">
      <c r="A2997" s="160" t="s">
        <v>6185</v>
      </c>
      <c r="B2997" s="108" t="s">
        <v>6186</v>
      </c>
      <c r="C2997" s="109" t="s">
        <v>16</v>
      </c>
      <c r="D2997" s="109">
        <v>0</v>
      </c>
      <c r="E2997" s="126" t="s">
        <v>402</v>
      </c>
      <c r="F2997" s="127" t="str">
        <f t="shared" si="159"/>
        <v/>
      </c>
      <c r="G2997" s="128" t="e">
        <f>IF(A2997&lt;&gt;"",IF(AND(#REF!="Padrão",$H$4=#REF!),BDI!$B$17,IF(AND(#REF!="Padrão",$H$4=#REF!),BDI!#REF!,IF(AND(#REF!="Diferenciado",$H$4=#REF!),BDI!$E$17,IF(AND(#REF!="Diferenciado",$H$4=#REF!),BDI!#REF!,IF(#REF!="ZERO",0))))),"")</f>
        <v>#REF!</v>
      </c>
      <c r="H2997" s="129" t="str">
        <f t="shared" si="160"/>
        <v/>
      </c>
      <c r="I2997" s="127" t="str">
        <f t="shared" si="161"/>
        <v/>
      </c>
    </row>
    <row r="2998" spans="1:9" hidden="1" x14ac:dyDescent="0.35">
      <c r="A2998" s="160" t="s">
        <v>6187</v>
      </c>
      <c r="B2998" s="108" t="s">
        <v>6188</v>
      </c>
      <c r="C2998" s="109" t="s">
        <v>16</v>
      </c>
      <c r="D2998" s="109">
        <v>0</v>
      </c>
      <c r="E2998" s="126" t="s">
        <v>402</v>
      </c>
      <c r="F2998" s="127" t="str">
        <f t="shared" si="159"/>
        <v/>
      </c>
      <c r="G2998" s="128" t="e">
        <f>IF(A2998&lt;&gt;"",IF(AND(#REF!="Padrão",$H$4=#REF!),BDI!$B$17,IF(AND(#REF!="Padrão",$H$4=#REF!),BDI!#REF!,IF(AND(#REF!="Diferenciado",$H$4=#REF!),BDI!$E$17,IF(AND(#REF!="Diferenciado",$H$4=#REF!),BDI!#REF!,IF(#REF!="ZERO",0))))),"")</f>
        <v>#REF!</v>
      </c>
      <c r="H2998" s="129" t="str">
        <f t="shared" si="160"/>
        <v/>
      </c>
      <c r="I2998" s="127" t="str">
        <f t="shared" si="161"/>
        <v/>
      </c>
    </row>
    <row r="2999" spans="1:9" hidden="1" x14ac:dyDescent="0.35">
      <c r="A2999" s="160" t="s">
        <v>6189</v>
      </c>
      <c r="B2999" s="108" t="s">
        <v>6190</v>
      </c>
      <c r="C2999" s="109" t="s">
        <v>16</v>
      </c>
      <c r="D2999" s="109">
        <v>0</v>
      </c>
      <c r="E2999" s="126" t="s">
        <v>402</v>
      </c>
      <c r="F2999" s="127" t="str">
        <f t="shared" si="159"/>
        <v/>
      </c>
      <c r="G2999" s="128" t="e">
        <f>IF(A2999&lt;&gt;"",IF(AND(#REF!="Padrão",$H$4=#REF!),BDI!$B$17,IF(AND(#REF!="Padrão",$H$4=#REF!),BDI!#REF!,IF(AND(#REF!="Diferenciado",$H$4=#REF!),BDI!$E$17,IF(AND(#REF!="Diferenciado",$H$4=#REF!),BDI!#REF!,IF(#REF!="ZERO",0))))),"")</f>
        <v>#REF!</v>
      </c>
      <c r="H2999" s="129" t="str">
        <f t="shared" si="160"/>
        <v/>
      </c>
      <c r="I2999" s="127" t="str">
        <f t="shared" si="161"/>
        <v/>
      </c>
    </row>
    <row r="3000" spans="1:9" hidden="1" x14ac:dyDescent="0.35">
      <c r="A3000" s="160" t="s">
        <v>6191</v>
      </c>
      <c r="B3000" s="108" t="s">
        <v>6192</v>
      </c>
      <c r="C3000" s="109" t="s">
        <v>16</v>
      </c>
      <c r="D3000" s="109">
        <v>0</v>
      </c>
      <c r="E3000" s="126" t="s">
        <v>402</v>
      </c>
      <c r="F3000" s="127" t="str">
        <f t="shared" si="159"/>
        <v/>
      </c>
      <c r="G3000" s="128" t="e">
        <f>IF(A3000&lt;&gt;"",IF(AND(#REF!="Padrão",$H$4=#REF!),BDI!$B$17,IF(AND(#REF!="Padrão",$H$4=#REF!),BDI!#REF!,IF(AND(#REF!="Diferenciado",$H$4=#REF!),BDI!$E$17,IF(AND(#REF!="Diferenciado",$H$4=#REF!),BDI!#REF!,IF(#REF!="ZERO",0))))),"")</f>
        <v>#REF!</v>
      </c>
      <c r="H3000" s="129" t="str">
        <f t="shared" si="160"/>
        <v/>
      </c>
      <c r="I3000" s="127" t="str">
        <f t="shared" si="161"/>
        <v/>
      </c>
    </row>
    <row r="3001" spans="1:9" hidden="1" x14ac:dyDescent="0.35">
      <c r="A3001" s="160" t="s">
        <v>6193</v>
      </c>
      <c r="B3001" s="108" t="s">
        <v>7724</v>
      </c>
      <c r="C3001" s="109" t="s">
        <v>16</v>
      </c>
      <c r="D3001" s="109">
        <v>0</v>
      </c>
      <c r="E3001" s="126">
        <f ca="1">OFFSET(INDEX(Composições!A:J,MATCH(Orçamentária!A3001,Composições!A:A,0),8),2,0)</f>
        <v>0</v>
      </c>
      <c r="F3001" s="127">
        <f t="shared" ca="1" si="159"/>
        <v>0</v>
      </c>
      <c r="G3001" s="128" t="e">
        <f>IF(A3001&lt;&gt;"",IF(AND(#REF!="Padrão",$H$4=#REF!),BDI!$B$17,IF(AND(#REF!="Padrão",$H$4=#REF!),BDI!#REF!,IF(AND(#REF!="Diferenciado",$H$4=#REF!),BDI!$E$17,IF(AND(#REF!="Diferenciado",$H$4=#REF!),BDI!#REF!,IF(#REF!="ZERO",0))))),"")</f>
        <v>#REF!</v>
      </c>
      <c r="H3001" s="129" t="e">
        <f t="shared" ca="1" si="160"/>
        <v>#REF!</v>
      </c>
      <c r="I3001" s="127" t="e">
        <f t="shared" ca="1" si="161"/>
        <v>#REF!</v>
      </c>
    </row>
    <row r="3002" spans="1:9" hidden="1" x14ac:dyDescent="0.35">
      <c r="A3002" s="160" t="s">
        <v>6194</v>
      </c>
      <c r="B3002" s="108" t="s">
        <v>7723</v>
      </c>
      <c r="C3002" s="109" t="s">
        <v>16</v>
      </c>
      <c r="D3002" s="109">
        <v>0</v>
      </c>
      <c r="E3002" s="126">
        <f ca="1">OFFSET(INDEX(Composições!A:J,MATCH(Orçamentária!A3002,Composições!A:A,0),8),2,0)</f>
        <v>0</v>
      </c>
      <c r="F3002" s="127">
        <f t="shared" ca="1" si="159"/>
        <v>0</v>
      </c>
      <c r="G3002" s="128" t="e">
        <f>IF(A3002&lt;&gt;"",IF(AND(#REF!="Padrão",$H$4=#REF!),BDI!$B$17,IF(AND(#REF!="Padrão",$H$4=#REF!),BDI!#REF!,IF(AND(#REF!="Diferenciado",$H$4=#REF!),BDI!$E$17,IF(AND(#REF!="Diferenciado",$H$4=#REF!),BDI!#REF!,IF(#REF!="ZERO",0))))),"")</f>
        <v>#REF!</v>
      </c>
      <c r="H3002" s="129" t="e">
        <f t="shared" ca="1" si="160"/>
        <v>#REF!</v>
      </c>
      <c r="I3002" s="127" t="e">
        <f t="shared" ca="1" si="161"/>
        <v>#REF!</v>
      </c>
    </row>
    <row r="3003" spans="1:9" hidden="1" x14ac:dyDescent="0.35">
      <c r="A3003" s="160" t="s">
        <v>6195</v>
      </c>
      <c r="B3003" s="108" t="s">
        <v>7722</v>
      </c>
      <c r="C3003" s="109" t="s">
        <v>16</v>
      </c>
      <c r="D3003" s="109">
        <v>0</v>
      </c>
      <c r="E3003" s="126">
        <f ca="1">OFFSET(INDEX(Composições!A:J,MATCH(Orçamentária!A3003,Composições!A:A,0),8),2,0)</f>
        <v>0</v>
      </c>
      <c r="F3003" s="127">
        <f t="shared" ca="1" si="159"/>
        <v>0</v>
      </c>
      <c r="G3003" s="128" t="e">
        <f>IF(A3003&lt;&gt;"",IF(AND(#REF!="Padrão",$H$4=#REF!),BDI!$B$17,IF(AND(#REF!="Padrão",$H$4=#REF!),BDI!#REF!,IF(AND(#REF!="Diferenciado",$H$4=#REF!),BDI!$E$17,IF(AND(#REF!="Diferenciado",$H$4=#REF!),BDI!#REF!,IF(#REF!="ZERO",0))))),"")</f>
        <v>#REF!</v>
      </c>
      <c r="H3003" s="129" t="e">
        <f t="shared" ca="1" si="160"/>
        <v>#REF!</v>
      </c>
      <c r="I3003" s="127" t="e">
        <f t="shared" ca="1" si="161"/>
        <v>#REF!</v>
      </c>
    </row>
    <row r="3004" spans="1:9" hidden="1" x14ac:dyDescent="0.35">
      <c r="A3004" s="160" t="s">
        <v>6196</v>
      </c>
      <c r="B3004" s="108" t="s">
        <v>6197</v>
      </c>
      <c r="C3004" s="109" t="s">
        <v>16</v>
      </c>
      <c r="D3004" s="109">
        <v>0</v>
      </c>
      <c r="E3004" s="126">
        <f ca="1">OFFSET(INDEX(Composições!A:J,MATCH(Orçamentária!A3004,Composições!A:A,0),8),2,0)</f>
        <v>0</v>
      </c>
      <c r="F3004" s="127">
        <f t="shared" ca="1" si="159"/>
        <v>0</v>
      </c>
      <c r="G3004" s="128" t="e">
        <f>IF(A3004&lt;&gt;"",IF(AND(#REF!="Padrão",$H$4=#REF!),BDI!$B$17,IF(AND(#REF!="Padrão",$H$4=#REF!),BDI!#REF!,IF(AND(#REF!="Diferenciado",$H$4=#REF!),BDI!$E$17,IF(AND(#REF!="Diferenciado",$H$4=#REF!),BDI!#REF!,IF(#REF!="ZERO",0))))),"")</f>
        <v>#REF!</v>
      </c>
      <c r="H3004" s="129" t="e">
        <f t="shared" ca="1" si="160"/>
        <v>#REF!</v>
      </c>
      <c r="I3004" s="127" t="e">
        <f t="shared" ca="1" si="161"/>
        <v>#REF!</v>
      </c>
    </row>
    <row r="3005" spans="1:9" hidden="1" x14ac:dyDescent="0.35">
      <c r="A3005" s="160" t="s">
        <v>6198</v>
      </c>
      <c r="B3005" s="108" t="s">
        <v>6199</v>
      </c>
      <c r="C3005" s="109" t="s">
        <v>16</v>
      </c>
      <c r="D3005" s="109">
        <v>0</v>
      </c>
      <c r="E3005" s="126" t="s">
        <v>402</v>
      </c>
      <c r="F3005" s="127" t="str">
        <f t="shared" si="159"/>
        <v/>
      </c>
      <c r="G3005" s="128" t="e">
        <f>IF(A3005&lt;&gt;"",IF(AND(#REF!="Padrão",$H$4=#REF!),BDI!$B$17,IF(AND(#REF!="Padrão",$H$4=#REF!),BDI!#REF!,IF(AND(#REF!="Diferenciado",$H$4=#REF!),BDI!$E$17,IF(AND(#REF!="Diferenciado",$H$4=#REF!),BDI!#REF!,IF(#REF!="ZERO",0))))),"")</f>
        <v>#REF!</v>
      </c>
      <c r="H3005" s="129" t="str">
        <f t="shared" si="160"/>
        <v/>
      </c>
      <c r="I3005" s="127" t="str">
        <f t="shared" si="161"/>
        <v/>
      </c>
    </row>
    <row r="3006" spans="1:9" hidden="1" x14ac:dyDescent="0.35">
      <c r="A3006" s="160" t="s">
        <v>6200</v>
      </c>
      <c r="B3006" s="108" t="s">
        <v>6201</v>
      </c>
      <c r="C3006" s="109" t="s">
        <v>16</v>
      </c>
      <c r="D3006" s="109">
        <v>0</v>
      </c>
      <c r="E3006" s="126" t="s">
        <v>402</v>
      </c>
      <c r="F3006" s="127" t="str">
        <f t="shared" si="159"/>
        <v/>
      </c>
      <c r="G3006" s="128" t="e">
        <f>IF(A3006&lt;&gt;"",IF(AND(#REF!="Padrão",$H$4=#REF!),BDI!$B$17,IF(AND(#REF!="Padrão",$H$4=#REF!),BDI!#REF!,IF(AND(#REF!="Diferenciado",$H$4=#REF!),BDI!$E$17,IF(AND(#REF!="Diferenciado",$H$4=#REF!),BDI!#REF!,IF(#REF!="ZERO",0))))),"")</f>
        <v>#REF!</v>
      </c>
      <c r="H3006" s="129" t="str">
        <f t="shared" si="160"/>
        <v/>
      </c>
      <c r="I3006" s="127" t="str">
        <f t="shared" si="161"/>
        <v/>
      </c>
    </row>
    <row r="3007" spans="1:9" hidden="1" x14ac:dyDescent="0.35">
      <c r="A3007" s="160" t="s">
        <v>6202</v>
      </c>
      <c r="B3007" s="108" t="s">
        <v>6203</v>
      </c>
      <c r="C3007" s="109" t="s">
        <v>16</v>
      </c>
      <c r="D3007" s="109">
        <v>0</v>
      </c>
      <c r="E3007" s="126" t="s">
        <v>402</v>
      </c>
      <c r="F3007" s="127" t="str">
        <f t="shared" si="159"/>
        <v/>
      </c>
      <c r="G3007" s="128" t="e">
        <f>IF(A3007&lt;&gt;"",IF(AND(#REF!="Padrão",$H$4=#REF!),BDI!$B$17,IF(AND(#REF!="Padrão",$H$4=#REF!),BDI!#REF!,IF(AND(#REF!="Diferenciado",$H$4=#REF!),BDI!$E$17,IF(AND(#REF!="Diferenciado",$H$4=#REF!),BDI!#REF!,IF(#REF!="ZERO",0))))),"")</f>
        <v>#REF!</v>
      </c>
      <c r="H3007" s="129" t="str">
        <f t="shared" si="160"/>
        <v/>
      </c>
      <c r="I3007" s="127" t="str">
        <f t="shared" si="161"/>
        <v/>
      </c>
    </row>
    <row r="3008" spans="1:9" hidden="1" x14ac:dyDescent="0.35">
      <c r="A3008" s="160" t="s">
        <v>6204</v>
      </c>
      <c r="B3008" s="108" t="s">
        <v>6205</v>
      </c>
      <c r="C3008" s="109" t="s">
        <v>16</v>
      </c>
      <c r="D3008" s="109">
        <v>0</v>
      </c>
      <c r="E3008" s="126" t="s">
        <v>402</v>
      </c>
      <c r="F3008" s="127" t="str">
        <f t="shared" si="159"/>
        <v/>
      </c>
      <c r="G3008" s="128" t="e">
        <f>IF(A3008&lt;&gt;"",IF(AND(#REF!="Padrão",$H$4=#REF!),BDI!$B$17,IF(AND(#REF!="Padrão",$H$4=#REF!),BDI!#REF!,IF(AND(#REF!="Diferenciado",$H$4=#REF!),BDI!$E$17,IF(AND(#REF!="Diferenciado",$H$4=#REF!),BDI!#REF!,IF(#REF!="ZERO",0))))),"")</f>
        <v>#REF!</v>
      </c>
      <c r="H3008" s="129" t="str">
        <f t="shared" si="160"/>
        <v/>
      </c>
      <c r="I3008" s="127" t="str">
        <f t="shared" si="161"/>
        <v/>
      </c>
    </row>
    <row r="3009" spans="1:9" hidden="1" x14ac:dyDescent="0.35">
      <c r="A3009" s="160" t="s">
        <v>6206</v>
      </c>
      <c r="B3009" s="108" t="s">
        <v>7721</v>
      </c>
      <c r="C3009" s="109" t="s">
        <v>16</v>
      </c>
      <c r="D3009" s="109">
        <v>0</v>
      </c>
      <c r="E3009" s="126" t="s">
        <v>402</v>
      </c>
      <c r="F3009" s="127" t="str">
        <f t="shared" si="159"/>
        <v/>
      </c>
      <c r="G3009" s="128" t="e">
        <f>IF(A3009&lt;&gt;"",IF(AND(#REF!="Padrão",$H$4=#REF!),BDI!$B$17,IF(AND(#REF!="Padrão",$H$4=#REF!),BDI!#REF!,IF(AND(#REF!="Diferenciado",$H$4=#REF!),BDI!$E$17,IF(AND(#REF!="Diferenciado",$H$4=#REF!),BDI!#REF!,IF(#REF!="ZERO",0))))),"")</f>
        <v>#REF!</v>
      </c>
      <c r="H3009" s="129" t="str">
        <f t="shared" si="160"/>
        <v/>
      </c>
      <c r="I3009" s="127" t="str">
        <f t="shared" si="161"/>
        <v/>
      </c>
    </row>
    <row r="3010" spans="1:9" hidden="1" x14ac:dyDescent="0.35">
      <c r="A3010" s="160" t="s">
        <v>6207</v>
      </c>
      <c r="B3010" s="108" t="s">
        <v>7720</v>
      </c>
      <c r="C3010" s="109" t="s">
        <v>16</v>
      </c>
      <c r="D3010" s="109">
        <v>0</v>
      </c>
      <c r="E3010" s="126" t="s">
        <v>402</v>
      </c>
      <c r="F3010" s="127" t="str">
        <f t="shared" si="159"/>
        <v/>
      </c>
      <c r="G3010" s="128" t="e">
        <f>IF(A3010&lt;&gt;"",IF(AND(#REF!="Padrão",$H$4=#REF!),BDI!$B$17,IF(AND(#REF!="Padrão",$H$4=#REF!),BDI!#REF!,IF(AND(#REF!="Diferenciado",$H$4=#REF!),BDI!$E$17,IF(AND(#REF!="Diferenciado",$H$4=#REF!),BDI!#REF!,IF(#REF!="ZERO",0))))),"")</f>
        <v>#REF!</v>
      </c>
      <c r="H3010" s="129" t="str">
        <f t="shared" si="160"/>
        <v/>
      </c>
      <c r="I3010" s="127" t="str">
        <f t="shared" si="161"/>
        <v/>
      </c>
    </row>
    <row r="3011" spans="1:9" hidden="1" x14ac:dyDescent="0.35">
      <c r="A3011" s="160" t="s">
        <v>6208</v>
      </c>
      <c r="B3011" s="108" t="s">
        <v>7719</v>
      </c>
      <c r="C3011" s="109" t="s">
        <v>16</v>
      </c>
      <c r="D3011" s="109">
        <v>0</v>
      </c>
      <c r="E3011" s="126">
        <f ca="1">OFFSET(INDEX(Composições!A:J,MATCH(Orçamentária!A3011,Composições!A:A,0),8),2,0)</f>
        <v>0</v>
      </c>
      <c r="F3011" s="127">
        <f t="shared" ca="1" si="159"/>
        <v>0</v>
      </c>
      <c r="G3011" s="128" t="e">
        <f>IF(A3011&lt;&gt;"",IF(AND(#REF!="Padrão",$H$4=#REF!),BDI!$B$17,IF(AND(#REF!="Padrão",$H$4=#REF!),BDI!#REF!,IF(AND(#REF!="Diferenciado",$H$4=#REF!),BDI!$E$17,IF(AND(#REF!="Diferenciado",$H$4=#REF!),BDI!#REF!,IF(#REF!="ZERO",0))))),"")</f>
        <v>#REF!</v>
      </c>
      <c r="H3011" s="129" t="e">
        <f t="shared" ca="1" si="160"/>
        <v>#REF!</v>
      </c>
      <c r="I3011" s="127" t="e">
        <f t="shared" ca="1" si="161"/>
        <v>#REF!</v>
      </c>
    </row>
    <row r="3012" spans="1:9" hidden="1" x14ac:dyDescent="0.35">
      <c r="A3012" s="160" t="s">
        <v>6209</v>
      </c>
      <c r="B3012" s="108" t="s">
        <v>7718</v>
      </c>
      <c r="C3012" s="109" t="s">
        <v>16</v>
      </c>
      <c r="D3012" s="109">
        <v>0</v>
      </c>
      <c r="E3012" s="126">
        <f ca="1">OFFSET(INDEX(Composições!A:J,MATCH(Orçamentária!A3012,Composições!A:A,0),8),2,0)</f>
        <v>0</v>
      </c>
      <c r="F3012" s="127">
        <f t="shared" ca="1" si="159"/>
        <v>0</v>
      </c>
      <c r="G3012" s="128" t="e">
        <f>IF(A3012&lt;&gt;"",IF(AND(#REF!="Padrão",$H$4=#REF!),BDI!$B$17,IF(AND(#REF!="Padrão",$H$4=#REF!),BDI!#REF!,IF(AND(#REF!="Diferenciado",$H$4=#REF!),BDI!$E$17,IF(AND(#REF!="Diferenciado",$H$4=#REF!),BDI!#REF!,IF(#REF!="ZERO",0))))),"")</f>
        <v>#REF!</v>
      </c>
      <c r="H3012" s="129" t="e">
        <f t="shared" ca="1" si="160"/>
        <v>#REF!</v>
      </c>
      <c r="I3012" s="127" t="e">
        <f t="shared" ca="1" si="161"/>
        <v>#REF!</v>
      </c>
    </row>
    <row r="3013" spans="1:9" hidden="1" x14ac:dyDescent="0.35">
      <c r="A3013" s="160" t="s">
        <v>6210</v>
      </c>
      <c r="B3013" s="108" t="s">
        <v>7717</v>
      </c>
      <c r="C3013" s="109" t="s">
        <v>16</v>
      </c>
      <c r="D3013" s="109">
        <v>0</v>
      </c>
      <c r="E3013" s="126">
        <f ca="1">OFFSET(INDEX(Composições!A:J,MATCH(Orçamentária!A3013,Composições!A:A,0),8),2,0)</f>
        <v>0</v>
      </c>
      <c r="F3013" s="127">
        <f t="shared" ca="1" si="159"/>
        <v>0</v>
      </c>
      <c r="G3013" s="128" t="e">
        <f>IF(A3013&lt;&gt;"",IF(AND(#REF!="Padrão",$H$4=#REF!),BDI!$B$17,IF(AND(#REF!="Padrão",$H$4=#REF!),BDI!#REF!,IF(AND(#REF!="Diferenciado",$H$4=#REF!),BDI!$E$17,IF(AND(#REF!="Diferenciado",$H$4=#REF!),BDI!#REF!,IF(#REF!="ZERO",0))))),"")</f>
        <v>#REF!</v>
      </c>
      <c r="H3013" s="129" t="e">
        <f t="shared" ca="1" si="160"/>
        <v>#REF!</v>
      </c>
      <c r="I3013" s="127" t="e">
        <f t="shared" ca="1" si="161"/>
        <v>#REF!</v>
      </c>
    </row>
    <row r="3014" spans="1:9" hidden="1" x14ac:dyDescent="0.35">
      <c r="A3014" s="160" t="s">
        <v>6211</v>
      </c>
      <c r="B3014" s="108" t="s">
        <v>7716</v>
      </c>
      <c r="C3014" s="109" t="s">
        <v>16</v>
      </c>
      <c r="D3014" s="109">
        <v>0</v>
      </c>
      <c r="E3014" s="126">
        <f ca="1">OFFSET(INDEX(Composições!A:J,MATCH(Orçamentária!A3014,Composições!A:A,0),8),2,0)</f>
        <v>0</v>
      </c>
      <c r="F3014" s="127">
        <f t="shared" ca="1" si="159"/>
        <v>0</v>
      </c>
      <c r="G3014" s="128" t="e">
        <f>IF(A3014&lt;&gt;"",IF(AND(#REF!="Padrão",$H$4=#REF!),BDI!$B$17,IF(AND(#REF!="Padrão",$H$4=#REF!),BDI!#REF!,IF(AND(#REF!="Diferenciado",$H$4=#REF!),BDI!$E$17,IF(AND(#REF!="Diferenciado",$H$4=#REF!),BDI!#REF!,IF(#REF!="ZERO",0))))),"")</f>
        <v>#REF!</v>
      </c>
      <c r="H3014" s="129" t="e">
        <f t="shared" ca="1" si="160"/>
        <v>#REF!</v>
      </c>
      <c r="I3014" s="127" t="e">
        <f t="shared" ca="1" si="161"/>
        <v>#REF!</v>
      </c>
    </row>
    <row r="3015" spans="1:9" hidden="1" x14ac:dyDescent="0.35">
      <c r="A3015" s="160" t="s">
        <v>6212</v>
      </c>
      <c r="B3015" s="108" t="s">
        <v>7715</v>
      </c>
      <c r="C3015" s="109" t="s">
        <v>16</v>
      </c>
      <c r="D3015" s="109">
        <v>0</v>
      </c>
      <c r="E3015" s="126" t="s">
        <v>402</v>
      </c>
      <c r="F3015" s="127" t="str">
        <f t="shared" si="159"/>
        <v/>
      </c>
      <c r="G3015" s="128" t="e">
        <f>IF(A3015&lt;&gt;"",IF(AND(#REF!="Padrão",$H$4=#REF!),BDI!$B$17,IF(AND(#REF!="Padrão",$H$4=#REF!),BDI!#REF!,IF(AND(#REF!="Diferenciado",$H$4=#REF!),BDI!$E$17,IF(AND(#REF!="Diferenciado",$H$4=#REF!),BDI!#REF!,IF(#REF!="ZERO",0))))),"")</f>
        <v>#REF!</v>
      </c>
      <c r="H3015" s="129" t="str">
        <f t="shared" si="160"/>
        <v/>
      </c>
      <c r="I3015" s="127" t="str">
        <f t="shared" si="161"/>
        <v/>
      </c>
    </row>
    <row r="3016" spans="1:9" hidden="1" x14ac:dyDescent="0.35">
      <c r="A3016" s="160" t="s">
        <v>6213</v>
      </c>
      <c r="B3016" s="108" t="s">
        <v>7714</v>
      </c>
      <c r="C3016" s="109" t="s">
        <v>16</v>
      </c>
      <c r="D3016" s="109">
        <v>0</v>
      </c>
      <c r="E3016" s="126" t="s">
        <v>402</v>
      </c>
      <c r="F3016" s="127" t="str">
        <f t="shared" si="159"/>
        <v/>
      </c>
      <c r="G3016" s="128" t="e">
        <f>IF(A3016&lt;&gt;"",IF(AND(#REF!="Padrão",$H$4=#REF!),BDI!$B$17,IF(AND(#REF!="Padrão",$H$4=#REF!),BDI!#REF!,IF(AND(#REF!="Diferenciado",$H$4=#REF!),BDI!$E$17,IF(AND(#REF!="Diferenciado",$H$4=#REF!),BDI!#REF!,IF(#REF!="ZERO",0))))),"")</f>
        <v>#REF!</v>
      </c>
      <c r="H3016" s="129" t="str">
        <f t="shared" si="160"/>
        <v/>
      </c>
      <c r="I3016" s="127" t="str">
        <f t="shared" si="161"/>
        <v/>
      </c>
    </row>
    <row r="3017" spans="1:9" hidden="1" x14ac:dyDescent="0.35">
      <c r="A3017" s="160" t="s">
        <v>6214</v>
      </c>
      <c r="B3017" s="108" t="s">
        <v>8718</v>
      </c>
      <c r="C3017" s="109" t="s">
        <v>16</v>
      </c>
      <c r="D3017" s="109">
        <v>0</v>
      </c>
      <c r="E3017" s="126" t="s">
        <v>402</v>
      </c>
      <c r="F3017" s="127" t="str">
        <f t="shared" si="159"/>
        <v/>
      </c>
      <c r="G3017" s="128" t="e">
        <f>IF(A3017&lt;&gt;"",IF(AND(#REF!="Padrão",$H$4=#REF!),BDI!$B$17,IF(AND(#REF!="Padrão",$H$4=#REF!),BDI!#REF!,IF(AND(#REF!="Diferenciado",$H$4=#REF!),BDI!$E$17,IF(AND(#REF!="Diferenciado",$H$4=#REF!),BDI!#REF!,IF(#REF!="ZERO",0))))),"")</f>
        <v>#REF!</v>
      </c>
      <c r="H3017" s="129" t="str">
        <f t="shared" si="160"/>
        <v/>
      </c>
      <c r="I3017" s="127" t="str">
        <f t="shared" si="161"/>
        <v/>
      </c>
    </row>
    <row r="3018" spans="1:9" hidden="1" x14ac:dyDescent="0.35">
      <c r="A3018" s="160" t="s">
        <v>6215</v>
      </c>
      <c r="B3018" s="108" t="s">
        <v>7713</v>
      </c>
      <c r="C3018" s="109" t="s">
        <v>69</v>
      </c>
      <c r="D3018" s="109">
        <v>0</v>
      </c>
      <c r="E3018" s="126">
        <f ca="1">OFFSET(INDEX(Composições!A:J,MATCH(Orçamentária!A3018,Composições!A:A,0),8),2,0)</f>
        <v>0</v>
      </c>
      <c r="F3018" s="127">
        <f t="shared" ca="1" si="159"/>
        <v>0</v>
      </c>
      <c r="G3018" s="128" t="e">
        <f>IF(A3018&lt;&gt;"",IF(AND(#REF!="Padrão",$H$4=#REF!),BDI!$B$17,IF(AND(#REF!="Padrão",$H$4=#REF!),BDI!#REF!,IF(AND(#REF!="Diferenciado",$H$4=#REF!),BDI!$E$17,IF(AND(#REF!="Diferenciado",$H$4=#REF!),BDI!#REF!,IF(#REF!="ZERO",0))))),"")</f>
        <v>#REF!</v>
      </c>
      <c r="H3018" s="129" t="e">
        <f t="shared" ca="1" si="160"/>
        <v>#REF!</v>
      </c>
      <c r="I3018" s="127" t="e">
        <f t="shared" ca="1" si="161"/>
        <v>#REF!</v>
      </c>
    </row>
    <row r="3019" spans="1:9" hidden="1" x14ac:dyDescent="0.35">
      <c r="A3019" s="160" t="s">
        <v>6216</v>
      </c>
      <c r="B3019" s="108" t="s">
        <v>7712</v>
      </c>
      <c r="C3019" s="109" t="s">
        <v>69</v>
      </c>
      <c r="D3019" s="109">
        <v>0</v>
      </c>
      <c r="E3019" s="126">
        <f ca="1">OFFSET(INDEX(Composições!A:J,MATCH(Orçamentária!A3019,Composições!A:A,0),8),2,0)</f>
        <v>0</v>
      </c>
      <c r="F3019" s="127">
        <f t="shared" ca="1" si="159"/>
        <v>0</v>
      </c>
      <c r="G3019" s="128" t="e">
        <f>IF(A3019&lt;&gt;"",IF(AND(#REF!="Padrão",$H$4=#REF!),BDI!$B$17,IF(AND(#REF!="Padrão",$H$4=#REF!),BDI!#REF!,IF(AND(#REF!="Diferenciado",$H$4=#REF!),BDI!$E$17,IF(AND(#REF!="Diferenciado",$H$4=#REF!),BDI!#REF!,IF(#REF!="ZERO",0))))),"")</f>
        <v>#REF!</v>
      </c>
      <c r="H3019" s="129" t="e">
        <f t="shared" ca="1" si="160"/>
        <v>#REF!</v>
      </c>
      <c r="I3019" s="127" t="e">
        <f t="shared" ca="1" si="161"/>
        <v>#REF!</v>
      </c>
    </row>
    <row r="3020" spans="1:9" hidden="1" x14ac:dyDescent="0.35">
      <c r="A3020" s="160" t="s">
        <v>6217</v>
      </c>
      <c r="B3020" s="108" t="s">
        <v>7711</v>
      </c>
      <c r="C3020" s="109" t="s">
        <v>16</v>
      </c>
      <c r="D3020" s="109">
        <v>0</v>
      </c>
      <c r="E3020" s="126">
        <f ca="1">OFFSET(INDEX(Composições!A:J,MATCH(Orçamentária!A3020,Composições!A:A,0),8),2,0)</f>
        <v>0</v>
      </c>
      <c r="F3020" s="127">
        <f t="shared" ca="1" si="159"/>
        <v>0</v>
      </c>
      <c r="G3020" s="128" t="e">
        <f>IF(A3020&lt;&gt;"",IF(AND(#REF!="Padrão",$H$4=#REF!),BDI!$B$17,IF(AND(#REF!="Padrão",$H$4=#REF!),BDI!#REF!,IF(AND(#REF!="Diferenciado",$H$4=#REF!),BDI!$E$17,IF(AND(#REF!="Diferenciado",$H$4=#REF!),BDI!#REF!,IF(#REF!="ZERO",0))))),"")</f>
        <v>#REF!</v>
      </c>
      <c r="H3020" s="129" t="e">
        <f t="shared" ca="1" si="160"/>
        <v>#REF!</v>
      </c>
      <c r="I3020" s="127" t="e">
        <f t="shared" ca="1" si="161"/>
        <v>#REF!</v>
      </c>
    </row>
    <row r="3021" spans="1:9" hidden="1" x14ac:dyDescent="0.35">
      <c r="A3021" s="160" t="s">
        <v>6218</v>
      </c>
      <c r="B3021" s="108" t="s">
        <v>7710</v>
      </c>
      <c r="C3021" s="109" t="s">
        <v>16</v>
      </c>
      <c r="D3021" s="109">
        <v>0</v>
      </c>
      <c r="E3021" s="126" t="s">
        <v>402</v>
      </c>
      <c r="F3021" s="127" t="str">
        <f t="shared" si="159"/>
        <v/>
      </c>
      <c r="G3021" s="128" t="e">
        <f>IF(A3021&lt;&gt;"",IF(AND(#REF!="Padrão",$H$4=#REF!),BDI!$B$17,IF(AND(#REF!="Padrão",$H$4=#REF!),BDI!#REF!,IF(AND(#REF!="Diferenciado",$H$4=#REF!),BDI!$E$17,IF(AND(#REF!="Diferenciado",$H$4=#REF!),BDI!#REF!,IF(#REF!="ZERO",0))))),"")</f>
        <v>#REF!</v>
      </c>
      <c r="H3021" s="129" t="str">
        <f t="shared" si="160"/>
        <v/>
      </c>
      <c r="I3021" s="127" t="str">
        <f t="shared" si="161"/>
        <v/>
      </c>
    </row>
    <row r="3022" spans="1:9" hidden="1" x14ac:dyDescent="0.35">
      <c r="A3022" s="160" t="s">
        <v>6219</v>
      </c>
      <c r="B3022" s="108" t="s">
        <v>7709</v>
      </c>
      <c r="C3022" s="109" t="s">
        <v>16</v>
      </c>
      <c r="D3022" s="109">
        <v>0</v>
      </c>
      <c r="E3022" s="126">
        <f ca="1">OFFSET(INDEX(Composições!A:J,MATCH(Orçamentária!A3022,Composições!A:A,0),8),2,0)</f>
        <v>0</v>
      </c>
      <c r="F3022" s="127">
        <f t="shared" ca="1" si="159"/>
        <v>0</v>
      </c>
      <c r="G3022" s="128" t="e">
        <f>IF(A3022&lt;&gt;"",IF(AND(#REF!="Padrão",$H$4=#REF!),BDI!$B$17,IF(AND(#REF!="Padrão",$H$4=#REF!),BDI!#REF!,IF(AND(#REF!="Diferenciado",$H$4=#REF!),BDI!$E$17,IF(AND(#REF!="Diferenciado",$H$4=#REF!),BDI!#REF!,IF(#REF!="ZERO",0))))),"")</f>
        <v>#REF!</v>
      </c>
      <c r="H3022" s="129" t="e">
        <f t="shared" ca="1" si="160"/>
        <v>#REF!</v>
      </c>
      <c r="I3022" s="127" t="e">
        <f t="shared" ca="1" si="161"/>
        <v>#REF!</v>
      </c>
    </row>
    <row r="3023" spans="1:9" hidden="1" x14ac:dyDescent="0.35">
      <c r="A3023" s="160" t="s">
        <v>6220</v>
      </c>
      <c r="B3023" s="108" t="s">
        <v>7708</v>
      </c>
      <c r="C3023" s="109" t="s">
        <v>16</v>
      </c>
      <c r="D3023" s="109">
        <v>0</v>
      </c>
      <c r="E3023" s="126" t="s">
        <v>402</v>
      </c>
      <c r="F3023" s="127" t="str">
        <f t="shared" si="159"/>
        <v/>
      </c>
      <c r="G3023" s="128" t="e">
        <f>IF(A3023&lt;&gt;"",IF(AND(#REF!="Padrão",$H$4=#REF!),BDI!$B$17,IF(AND(#REF!="Padrão",$H$4=#REF!),BDI!#REF!,IF(AND(#REF!="Diferenciado",$H$4=#REF!),BDI!$E$17,IF(AND(#REF!="Diferenciado",$H$4=#REF!),BDI!#REF!,IF(#REF!="ZERO",0))))),"")</f>
        <v>#REF!</v>
      </c>
      <c r="H3023" s="129" t="str">
        <f t="shared" si="160"/>
        <v/>
      </c>
      <c r="I3023" s="127" t="str">
        <f t="shared" si="161"/>
        <v/>
      </c>
    </row>
    <row r="3024" spans="1:9" hidden="1" x14ac:dyDescent="0.35">
      <c r="A3024" s="160" t="s">
        <v>6221</v>
      </c>
      <c r="B3024" s="108" t="s">
        <v>6222</v>
      </c>
      <c r="C3024" s="109" t="s">
        <v>16</v>
      </c>
      <c r="D3024" s="109">
        <v>0</v>
      </c>
      <c r="E3024" s="126">
        <f ca="1">OFFSET(INDEX(Composições!A:J,MATCH(Orçamentária!A3024,Composições!A:A,0),8),2,0)</f>
        <v>0</v>
      </c>
      <c r="F3024" s="127">
        <f t="shared" ca="1" si="159"/>
        <v>0</v>
      </c>
      <c r="G3024" s="128" t="e">
        <f>IF(A3024&lt;&gt;"",IF(AND(#REF!="Padrão",$H$4=#REF!),BDI!$B$17,IF(AND(#REF!="Padrão",$H$4=#REF!),BDI!#REF!,IF(AND(#REF!="Diferenciado",$H$4=#REF!),BDI!$E$17,IF(AND(#REF!="Diferenciado",$H$4=#REF!),BDI!#REF!,IF(#REF!="ZERO",0))))),"")</f>
        <v>#REF!</v>
      </c>
      <c r="H3024" s="129" t="e">
        <f t="shared" ca="1" si="160"/>
        <v>#REF!</v>
      </c>
      <c r="I3024" s="127" t="e">
        <f t="shared" ca="1" si="161"/>
        <v>#REF!</v>
      </c>
    </row>
    <row r="3025" spans="1:9" hidden="1" x14ac:dyDescent="0.35">
      <c r="A3025" s="160" t="s">
        <v>6223</v>
      </c>
      <c r="B3025" s="108" t="s">
        <v>6224</v>
      </c>
      <c r="C3025" s="109" t="s">
        <v>16</v>
      </c>
      <c r="D3025" s="109">
        <v>0</v>
      </c>
      <c r="E3025" s="126">
        <f ca="1">OFFSET(INDEX(Composições!A:J,MATCH(Orçamentária!A3025,Composições!A:A,0),8),2,0)</f>
        <v>0</v>
      </c>
      <c r="F3025" s="127">
        <f t="shared" ca="1" si="159"/>
        <v>0</v>
      </c>
      <c r="G3025" s="128" t="e">
        <f>IF(A3025&lt;&gt;"",IF(AND(#REF!="Padrão",$H$4=#REF!),BDI!$B$17,IF(AND(#REF!="Padrão",$H$4=#REF!),BDI!#REF!,IF(AND(#REF!="Diferenciado",$H$4=#REF!),BDI!$E$17,IF(AND(#REF!="Diferenciado",$H$4=#REF!),BDI!#REF!,IF(#REF!="ZERO",0))))),"")</f>
        <v>#REF!</v>
      </c>
      <c r="H3025" s="129" t="e">
        <f t="shared" ca="1" si="160"/>
        <v>#REF!</v>
      </c>
      <c r="I3025" s="127" t="e">
        <f t="shared" ca="1" si="161"/>
        <v>#REF!</v>
      </c>
    </row>
    <row r="3026" spans="1:9" hidden="1" x14ac:dyDescent="0.35">
      <c r="A3026" s="160" t="s">
        <v>6225</v>
      </c>
      <c r="B3026" s="108" t="s">
        <v>6226</v>
      </c>
      <c r="C3026" s="109" t="s">
        <v>16</v>
      </c>
      <c r="D3026" s="109">
        <v>0</v>
      </c>
      <c r="E3026" s="126">
        <f ca="1">OFFSET(INDEX(Composições!A:J,MATCH(Orçamentária!A3026,Composições!A:A,0),8),2,0)</f>
        <v>0</v>
      </c>
      <c r="F3026" s="127">
        <f t="shared" ca="1" si="159"/>
        <v>0</v>
      </c>
      <c r="G3026" s="128" t="e">
        <f>IF(A3026&lt;&gt;"",IF(AND(#REF!="Padrão",$H$4=#REF!),BDI!$B$17,IF(AND(#REF!="Padrão",$H$4=#REF!),BDI!#REF!,IF(AND(#REF!="Diferenciado",$H$4=#REF!),BDI!$E$17,IF(AND(#REF!="Diferenciado",$H$4=#REF!),BDI!#REF!,IF(#REF!="ZERO",0))))),"")</f>
        <v>#REF!</v>
      </c>
      <c r="H3026" s="129" t="e">
        <f t="shared" ca="1" si="160"/>
        <v>#REF!</v>
      </c>
      <c r="I3026" s="127" t="e">
        <f t="shared" ca="1" si="161"/>
        <v>#REF!</v>
      </c>
    </row>
    <row r="3027" spans="1:9" hidden="1" x14ac:dyDescent="0.35">
      <c r="A3027" s="160" t="s">
        <v>6227</v>
      </c>
      <c r="B3027" s="108" t="s">
        <v>6228</v>
      </c>
      <c r="C3027" s="109" t="s">
        <v>16</v>
      </c>
      <c r="D3027" s="109">
        <v>0</v>
      </c>
      <c r="E3027" s="126">
        <f ca="1">OFFSET(INDEX(Composições!A:J,MATCH(Orçamentária!A3027,Composições!A:A,0),8),2,0)</f>
        <v>0</v>
      </c>
      <c r="F3027" s="127">
        <f t="shared" ca="1" si="159"/>
        <v>0</v>
      </c>
      <c r="G3027" s="128" t="e">
        <f>IF(A3027&lt;&gt;"",IF(AND(#REF!="Padrão",$H$4=#REF!),BDI!$B$17,IF(AND(#REF!="Padrão",$H$4=#REF!),BDI!#REF!,IF(AND(#REF!="Diferenciado",$H$4=#REF!),BDI!$E$17,IF(AND(#REF!="Diferenciado",$H$4=#REF!),BDI!#REF!,IF(#REF!="ZERO",0))))),"")</f>
        <v>#REF!</v>
      </c>
      <c r="H3027" s="129" t="e">
        <f t="shared" ca="1" si="160"/>
        <v>#REF!</v>
      </c>
      <c r="I3027" s="127" t="e">
        <f t="shared" ca="1" si="161"/>
        <v>#REF!</v>
      </c>
    </row>
    <row r="3028" spans="1:9" hidden="1" x14ac:dyDescent="0.35">
      <c r="A3028" s="160" t="s">
        <v>6229</v>
      </c>
      <c r="B3028" s="108" t="s">
        <v>6230</v>
      </c>
      <c r="C3028" s="109" t="s">
        <v>16</v>
      </c>
      <c r="D3028" s="109">
        <v>0</v>
      </c>
      <c r="E3028" s="126">
        <f ca="1">OFFSET(INDEX(Composições!A:J,MATCH(Orçamentária!A3028,Composições!A:A,0),8),2,0)</f>
        <v>0</v>
      </c>
      <c r="F3028" s="127">
        <f t="shared" ca="1" si="159"/>
        <v>0</v>
      </c>
      <c r="G3028" s="128" t="e">
        <f>IF(A3028&lt;&gt;"",IF(AND(#REF!="Padrão",$H$4=#REF!),BDI!$B$17,IF(AND(#REF!="Padrão",$H$4=#REF!),BDI!#REF!,IF(AND(#REF!="Diferenciado",$H$4=#REF!),BDI!$E$17,IF(AND(#REF!="Diferenciado",$H$4=#REF!),BDI!#REF!,IF(#REF!="ZERO",0))))),"")</f>
        <v>#REF!</v>
      </c>
      <c r="H3028" s="129" t="e">
        <f t="shared" ca="1" si="160"/>
        <v>#REF!</v>
      </c>
      <c r="I3028" s="127" t="e">
        <f t="shared" ca="1" si="161"/>
        <v>#REF!</v>
      </c>
    </row>
    <row r="3029" spans="1:9" hidden="1" x14ac:dyDescent="0.35">
      <c r="A3029" s="160" t="s">
        <v>6231</v>
      </c>
      <c r="B3029" s="108" t="s">
        <v>6232</v>
      </c>
      <c r="C3029" s="109" t="s">
        <v>16</v>
      </c>
      <c r="D3029" s="109">
        <v>0</v>
      </c>
      <c r="E3029" s="126">
        <f ca="1">OFFSET(INDEX(Composições!A:J,MATCH(Orçamentária!A3029,Composições!A:A,0),8),2,0)</f>
        <v>0</v>
      </c>
      <c r="F3029" s="127">
        <f t="shared" ca="1" si="159"/>
        <v>0</v>
      </c>
      <c r="G3029" s="128" t="e">
        <f>IF(A3029&lt;&gt;"",IF(AND(#REF!="Padrão",$H$4=#REF!),BDI!$B$17,IF(AND(#REF!="Padrão",$H$4=#REF!),BDI!#REF!,IF(AND(#REF!="Diferenciado",$H$4=#REF!),BDI!$E$17,IF(AND(#REF!="Diferenciado",$H$4=#REF!),BDI!#REF!,IF(#REF!="ZERO",0))))),"")</f>
        <v>#REF!</v>
      </c>
      <c r="H3029" s="129" t="e">
        <f t="shared" ca="1" si="160"/>
        <v>#REF!</v>
      </c>
      <c r="I3029" s="127" t="e">
        <f t="shared" ca="1" si="161"/>
        <v>#REF!</v>
      </c>
    </row>
    <row r="3030" spans="1:9" hidden="1" x14ac:dyDescent="0.35">
      <c r="A3030" s="160" t="s">
        <v>6233</v>
      </c>
      <c r="B3030" s="108" t="s">
        <v>7707</v>
      </c>
      <c r="C3030" s="109" t="s">
        <v>16</v>
      </c>
      <c r="D3030" s="109">
        <v>0</v>
      </c>
      <c r="E3030" s="126">
        <f ca="1">OFFSET(INDEX(Composições!A:J,MATCH(Orçamentária!A3030,Composições!A:A,0),8),2,0)</f>
        <v>0</v>
      </c>
      <c r="F3030" s="127">
        <f t="shared" ca="1" si="159"/>
        <v>0</v>
      </c>
      <c r="G3030" s="128" t="e">
        <f>IF(A3030&lt;&gt;"",IF(AND(#REF!="Padrão",$H$4=#REF!),BDI!$B$17,IF(AND(#REF!="Padrão",$H$4=#REF!),BDI!#REF!,IF(AND(#REF!="Diferenciado",$H$4=#REF!),BDI!$E$17,IF(AND(#REF!="Diferenciado",$H$4=#REF!),BDI!#REF!,IF(#REF!="ZERO",0))))),"")</f>
        <v>#REF!</v>
      </c>
      <c r="H3030" s="129" t="e">
        <f t="shared" ca="1" si="160"/>
        <v>#REF!</v>
      </c>
      <c r="I3030" s="127" t="e">
        <f t="shared" ca="1" si="161"/>
        <v>#REF!</v>
      </c>
    </row>
    <row r="3031" spans="1:9" hidden="1" x14ac:dyDescent="0.35">
      <c r="A3031" s="160" t="s">
        <v>6234</v>
      </c>
      <c r="B3031" s="108" t="s">
        <v>7706</v>
      </c>
      <c r="C3031" s="109" t="s">
        <v>16</v>
      </c>
      <c r="D3031" s="109">
        <v>0</v>
      </c>
      <c r="E3031" s="126">
        <f ca="1">OFFSET(INDEX(Composições!A:J,MATCH(Orçamentária!A3031,Composições!A:A,0),8),2,0)</f>
        <v>0</v>
      </c>
      <c r="F3031" s="127">
        <f t="shared" ref="F3031:F3094" ca="1" si="162">IF(ISNUMBER(E3031),D3031*E3031,"")</f>
        <v>0</v>
      </c>
      <c r="G3031" s="128" t="e">
        <f>IF(A3031&lt;&gt;"",IF(AND(#REF!="Padrão",$H$4=#REF!),BDI!$B$17,IF(AND(#REF!="Padrão",$H$4=#REF!),BDI!#REF!,IF(AND(#REF!="Diferenciado",$H$4=#REF!),BDI!$E$17,IF(AND(#REF!="Diferenciado",$H$4=#REF!),BDI!#REF!,IF(#REF!="ZERO",0))))),"")</f>
        <v>#REF!</v>
      </c>
      <c r="H3031" s="129" t="e">
        <f t="shared" ref="H3031:H3094" ca="1" si="163">IF(ISNUMBER(E3031),ROUND(E3031*(1+G3031),2),"")</f>
        <v>#REF!</v>
      </c>
      <c r="I3031" s="127" t="e">
        <f t="shared" ref="I3031:I3094" ca="1" si="164">IF(ISNUMBER(E3031),ROUND(H3031*D3031,2),"")</f>
        <v>#REF!</v>
      </c>
    </row>
    <row r="3032" spans="1:9" hidden="1" x14ac:dyDescent="0.35">
      <c r="A3032" s="160" t="s">
        <v>6235</v>
      </c>
      <c r="B3032" s="108" t="s">
        <v>7705</v>
      </c>
      <c r="C3032" s="109" t="s">
        <v>16</v>
      </c>
      <c r="D3032" s="109">
        <v>0</v>
      </c>
      <c r="E3032" s="126">
        <f ca="1">OFFSET(INDEX(Composições!A:J,MATCH(Orçamentária!A3032,Composições!A:A,0),8),2,0)</f>
        <v>0</v>
      </c>
      <c r="F3032" s="127">
        <f t="shared" ca="1" si="162"/>
        <v>0</v>
      </c>
      <c r="G3032" s="128" t="e">
        <f>IF(A3032&lt;&gt;"",IF(AND(#REF!="Padrão",$H$4=#REF!),BDI!$B$17,IF(AND(#REF!="Padrão",$H$4=#REF!),BDI!#REF!,IF(AND(#REF!="Diferenciado",$H$4=#REF!),BDI!$E$17,IF(AND(#REF!="Diferenciado",$H$4=#REF!),BDI!#REF!,IF(#REF!="ZERO",0))))),"")</f>
        <v>#REF!</v>
      </c>
      <c r="H3032" s="129" t="e">
        <f t="shared" ca="1" si="163"/>
        <v>#REF!</v>
      </c>
      <c r="I3032" s="127" t="e">
        <f t="shared" ca="1" si="164"/>
        <v>#REF!</v>
      </c>
    </row>
    <row r="3033" spans="1:9" hidden="1" x14ac:dyDescent="0.35">
      <c r="A3033" s="160" t="s">
        <v>6236</v>
      </c>
      <c r="B3033" s="108" t="s">
        <v>6237</v>
      </c>
      <c r="C3033" s="109" t="s">
        <v>16</v>
      </c>
      <c r="D3033" s="109">
        <v>0</v>
      </c>
      <c r="E3033" s="126">
        <f ca="1">OFFSET(INDEX(Composições!A:J,MATCH(Orçamentária!A3033,Composições!A:A,0),8),2,0)</f>
        <v>0</v>
      </c>
      <c r="F3033" s="127">
        <f t="shared" ca="1" si="162"/>
        <v>0</v>
      </c>
      <c r="G3033" s="128" t="e">
        <f>IF(A3033&lt;&gt;"",IF(AND(#REF!="Padrão",$H$4=#REF!),BDI!$B$17,IF(AND(#REF!="Padrão",$H$4=#REF!),BDI!#REF!,IF(AND(#REF!="Diferenciado",$H$4=#REF!),BDI!$E$17,IF(AND(#REF!="Diferenciado",$H$4=#REF!),BDI!#REF!,IF(#REF!="ZERO",0))))),"")</f>
        <v>#REF!</v>
      </c>
      <c r="H3033" s="129" t="e">
        <f t="shared" ca="1" si="163"/>
        <v>#REF!</v>
      </c>
      <c r="I3033" s="127" t="e">
        <f t="shared" ca="1" si="164"/>
        <v>#REF!</v>
      </c>
    </row>
    <row r="3034" spans="1:9" hidden="1" x14ac:dyDescent="0.35">
      <c r="A3034" s="160" t="s">
        <v>6238</v>
      </c>
      <c r="B3034" s="108" t="s">
        <v>6239</v>
      </c>
      <c r="C3034" s="109" t="s">
        <v>16</v>
      </c>
      <c r="D3034" s="109">
        <v>0</v>
      </c>
      <c r="E3034" s="126">
        <f ca="1">OFFSET(INDEX(Composições!A:J,MATCH(Orçamentária!A3034,Composições!A:A,0),8),2,0)</f>
        <v>0</v>
      </c>
      <c r="F3034" s="127">
        <f t="shared" ca="1" si="162"/>
        <v>0</v>
      </c>
      <c r="G3034" s="128" t="e">
        <f>IF(A3034&lt;&gt;"",IF(AND(#REF!="Padrão",$H$4=#REF!),BDI!$B$17,IF(AND(#REF!="Padrão",$H$4=#REF!),BDI!#REF!,IF(AND(#REF!="Diferenciado",$H$4=#REF!),BDI!$E$17,IF(AND(#REF!="Diferenciado",$H$4=#REF!),BDI!#REF!,IF(#REF!="ZERO",0))))),"")</f>
        <v>#REF!</v>
      </c>
      <c r="H3034" s="129" t="e">
        <f t="shared" ca="1" si="163"/>
        <v>#REF!</v>
      </c>
      <c r="I3034" s="127" t="e">
        <f t="shared" ca="1" si="164"/>
        <v>#REF!</v>
      </c>
    </row>
    <row r="3035" spans="1:9" hidden="1" x14ac:dyDescent="0.35">
      <c r="A3035" s="160" t="s">
        <v>6240</v>
      </c>
      <c r="B3035" s="108" t="s">
        <v>6241</v>
      </c>
      <c r="C3035" s="109" t="s">
        <v>16</v>
      </c>
      <c r="D3035" s="109">
        <v>0</v>
      </c>
      <c r="E3035" s="126">
        <f ca="1">OFFSET(INDEX(Composições!A:J,MATCH(Orçamentária!A3035,Composições!A:A,0),8),2,0)</f>
        <v>0</v>
      </c>
      <c r="F3035" s="127">
        <f t="shared" ca="1" si="162"/>
        <v>0</v>
      </c>
      <c r="G3035" s="128" t="e">
        <f>IF(A3035&lt;&gt;"",IF(AND(#REF!="Padrão",$H$4=#REF!),BDI!$B$17,IF(AND(#REF!="Padrão",$H$4=#REF!),BDI!#REF!,IF(AND(#REF!="Diferenciado",$H$4=#REF!),BDI!$E$17,IF(AND(#REF!="Diferenciado",$H$4=#REF!),BDI!#REF!,IF(#REF!="ZERO",0))))),"")</f>
        <v>#REF!</v>
      </c>
      <c r="H3035" s="129" t="e">
        <f t="shared" ca="1" si="163"/>
        <v>#REF!</v>
      </c>
      <c r="I3035" s="127" t="e">
        <f t="shared" ca="1" si="164"/>
        <v>#REF!</v>
      </c>
    </row>
    <row r="3036" spans="1:9" hidden="1" x14ac:dyDescent="0.35">
      <c r="A3036" s="160" t="s">
        <v>6242</v>
      </c>
      <c r="B3036" s="108" t="s">
        <v>6243</v>
      </c>
      <c r="C3036" s="109" t="s">
        <v>16</v>
      </c>
      <c r="D3036" s="109">
        <v>0</v>
      </c>
      <c r="E3036" s="126">
        <f ca="1">OFFSET(INDEX(Composições!A:J,MATCH(Orçamentária!A3036,Composições!A:A,0),8),2,0)</f>
        <v>0</v>
      </c>
      <c r="F3036" s="127">
        <f t="shared" ca="1" si="162"/>
        <v>0</v>
      </c>
      <c r="G3036" s="128" t="e">
        <f>IF(A3036&lt;&gt;"",IF(AND(#REF!="Padrão",$H$4=#REF!),BDI!$B$17,IF(AND(#REF!="Padrão",$H$4=#REF!),BDI!#REF!,IF(AND(#REF!="Diferenciado",$H$4=#REF!),BDI!$E$17,IF(AND(#REF!="Diferenciado",$H$4=#REF!),BDI!#REF!,IF(#REF!="ZERO",0))))),"")</f>
        <v>#REF!</v>
      </c>
      <c r="H3036" s="129" t="e">
        <f t="shared" ca="1" si="163"/>
        <v>#REF!</v>
      </c>
      <c r="I3036" s="127" t="e">
        <f t="shared" ca="1" si="164"/>
        <v>#REF!</v>
      </c>
    </row>
    <row r="3037" spans="1:9" hidden="1" x14ac:dyDescent="0.35">
      <c r="A3037" s="160" t="s">
        <v>6244</v>
      </c>
      <c r="B3037" s="108" t="s">
        <v>6245</v>
      </c>
      <c r="C3037" s="109" t="s">
        <v>16</v>
      </c>
      <c r="D3037" s="109">
        <v>0</v>
      </c>
      <c r="E3037" s="126">
        <f ca="1">OFFSET(INDEX(Composições!A:J,MATCH(Orçamentária!A3037,Composições!A:A,0),8),2,0)</f>
        <v>0</v>
      </c>
      <c r="F3037" s="127">
        <f t="shared" ca="1" si="162"/>
        <v>0</v>
      </c>
      <c r="G3037" s="128" t="e">
        <f>IF(A3037&lt;&gt;"",IF(AND(#REF!="Padrão",$H$4=#REF!),BDI!$B$17,IF(AND(#REF!="Padrão",$H$4=#REF!),BDI!#REF!,IF(AND(#REF!="Diferenciado",$H$4=#REF!),BDI!$E$17,IF(AND(#REF!="Diferenciado",$H$4=#REF!),BDI!#REF!,IF(#REF!="ZERO",0))))),"")</f>
        <v>#REF!</v>
      </c>
      <c r="H3037" s="129" t="e">
        <f t="shared" ca="1" si="163"/>
        <v>#REF!</v>
      </c>
      <c r="I3037" s="127" t="e">
        <f t="shared" ca="1" si="164"/>
        <v>#REF!</v>
      </c>
    </row>
    <row r="3038" spans="1:9" hidden="1" x14ac:dyDescent="0.35">
      <c r="A3038" s="160" t="s">
        <v>6246</v>
      </c>
      <c r="B3038" s="108" t="s">
        <v>6247</v>
      </c>
      <c r="C3038" s="109" t="s">
        <v>16</v>
      </c>
      <c r="D3038" s="109">
        <v>0</v>
      </c>
      <c r="E3038" s="126">
        <f ca="1">OFFSET(INDEX(Composições!A:J,MATCH(Orçamentária!A3038,Composições!A:A,0),8),2,0)</f>
        <v>0</v>
      </c>
      <c r="F3038" s="127">
        <f t="shared" ca="1" si="162"/>
        <v>0</v>
      </c>
      <c r="G3038" s="128" t="e">
        <f>IF(A3038&lt;&gt;"",IF(AND(#REF!="Padrão",$H$4=#REF!),BDI!$B$17,IF(AND(#REF!="Padrão",$H$4=#REF!),BDI!#REF!,IF(AND(#REF!="Diferenciado",$H$4=#REF!),BDI!$E$17,IF(AND(#REF!="Diferenciado",$H$4=#REF!),BDI!#REF!,IF(#REF!="ZERO",0))))),"")</f>
        <v>#REF!</v>
      </c>
      <c r="H3038" s="129" t="e">
        <f t="shared" ca="1" si="163"/>
        <v>#REF!</v>
      </c>
      <c r="I3038" s="127" t="e">
        <f t="shared" ca="1" si="164"/>
        <v>#REF!</v>
      </c>
    </row>
    <row r="3039" spans="1:9" hidden="1" x14ac:dyDescent="0.35">
      <c r="A3039" s="160" t="s">
        <v>6248</v>
      </c>
      <c r="B3039" s="108" t="s">
        <v>6249</v>
      </c>
      <c r="C3039" s="109" t="s">
        <v>16</v>
      </c>
      <c r="D3039" s="109">
        <v>0</v>
      </c>
      <c r="E3039" s="126">
        <f ca="1">OFFSET(INDEX(Composições!A:J,MATCH(Orçamentária!A3039,Composições!A:A,0),8),2,0)</f>
        <v>0</v>
      </c>
      <c r="F3039" s="127">
        <f t="shared" ca="1" si="162"/>
        <v>0</v>
      </c>
      <c r="G3039" s="128" t="e">
        <f>IF(A3039&lt;&gt;"",IF(AND(#REF!="Padrão",$H$4=#REF!),BDI!$B$17,IF(AND(#REF!="Padrão",$H$4=#REF!),BDI!#REF!,IF(AND(#REF!="Diferenciado",$H$4=#REF!),BDI!$E$17,IF(AND(#REF!="Diferenciado",$H$4=#REF!),BDI!#REF!,IF(#REF!="ZERO",0))))),"")</f>
        <v>#REF!</v>
      </c>
      <c r="H3039" s="129" t="e">
        <f t="shared" ca="1" si="163"/>
        <v>#REF!</v>
      </c>
      <c r="I3039" s="127" t="e">
        <f t="shared" ca="1" si="164"/>
        <v>#REF!</v>
      </c>
    </row>
    <row r="3040" spans="1:9" hidden="1" x14ac:dyDescent="0.35">
      <c r="A3040" s="160" t="s">
        <v>6250</v>
      </c>
      <c r="B3040" s="108" t="s">
        <v>6251</v>
      </c>
      <c r="C3040" s="109" t="s">
        <v>16</v>
      </c>
      <c r="D3040" s="109">
        <v>0</v>
      </c>
      <c r="E3040" s="126">
        <f ca="1">OFFSET(INDEX(Composições!A:J,MATCH(Orçamentária!A3040,Composições!A:A,0),8),2,0)</f>
        <v>0</v>
      </c>
      <c r="F3040" s="127">
        <f t="shared" ca="1" si="162"/>
        <v>0</v>
      </c>
      <c r="G3040" s="128" t="e">
        <f>IF(A3040&lt;&gt;"",IF(AND(#REF!="Padrão",$H$4=#REF!),BDI!$B$17,IF(AND(#REF!="Padrão",$H$4=#REF!),BDI!#REF!,IF(AND(#REF!="Diferenciado",$H$4=#REF!),BDI!$E$17,IF(AND(#REF!="Diferenciado",$H$4=#REF!),BDI!#REF!,IF(#REF!="ZERO",0))))),"")</f>
        <v>#REF!</v>
      </c>
      <c r="H3040" s="129" t="e">
        <f t="shared" ca="1" si="163"/>
        <v>#REF!</v>
      </c>
      <c r="I3040" s="127" t="e">
        <f t="shared" ca="1" si="164"/>
        <v>#REF!</v>
      </c>
    </row>
    <row r="3041" spans="1:9" hidden="1" x14ac:dyDescent="0.35">
      <c r="A3041" s="160" t="s">
        <v>6252</v>
      </c>
      <c r="B3041" s="108" t="s">
        <v>6253</v>
      </c>
      <c r="C3041" s="109" t="s">
        <v>16</v>
      </c>
      <c r="D3041" s="109">
        <v>0</v>
      </c>
      <c r="E3041" s="126">
        <f ca="1">OFFSET(INDEX(Composições!A:J,MATCH(Orçamentária!A3041,Composições!A:A,0),8),2,0)</f>
        <v>0</v>
      </c>
      <c r="F3041" s="127">
        <f t="shared" ca="1" si="162"/>
        <v>0</v>
      </c>
      <c r="G3041" s="128" t="e">
        <f>IF(A3041&lt;&gt;"",IF(AND(#REF!="Padrão",$H$4=#REF!),BDI!$B$17,IF(AND(#REF!="Padrão",$H$4=#REF!),BDI!#REF!,IF(AND(#REF!="Diferenciado",$H$4=#REF!),BDI!$E$17,IF(AND(#REF!="Diferenciado",$H$4=#REF!),BDI!#REF!,IF(#REF!="ZERO",0))))),"")</f>
        <v>#REF!</v>
      </c>
      <c r="H3041" s="129" t="e">
        <f t="shared" ca="1" si="163"/>
        <v>#REF!</v>
      </c>
      <c r="I3041" s="127" t="e">
        <f t="shared" ca="1" si="164"/>
        <v>#REF!</v>
      </c>
    </row>
    <row r="3042" spans="1:9" hidden="1" x14ac:dyDescent="0.35">
      <c r="A3042" s="160" t="s">
        <v>6254</v>
      </c>
      <c r="B3042" s="108" t="s">
        <v>6255</v>
      </c>
      <c r="C3042" s="109" t="s">
        <v>16</v>
      </c>
      <c r="D3042" s="109">
        <v>0</v>
      </c>
      <c r="E3042" s="126">
        <f ca="1">OFFSET(INDEX(Composições!A:J,MATCH(Orçamentária!A3042,Composições!A:A,0),8),2,0)</f>
        <v>0</v>
      </c>
      <c r="F3042" s="127">
        <f t="shared" ca="1" si="162"/>
        <v>0</v>
      </c>
      <c r="G3042" s="128" t="e">
        <f>IF(A3042&lt;&gt;"",IF(AND(#REF!="Padrão",$H$4=#REF!),BDI!$B$17,IF(AND(#REF!="Padrão",$H$4=#REF!),BDI!#REF!,IF(AND(#REF!="Diferenciado",$H$4=#REF!),BDI!$E$17,IF(AND(#REF!="Diferenciado",$H$4=#REF!),BDI!#REF!,IF(#REF!="ZERO",0))))),"")</f>
        <v>#REF!</v>
      </c>
      <c r="H3042" s="129" t="e">
        <f t="shared" ca="1" si="163"/>
        <v>#REF!</v>
      </c>
      <c r="I3042" s="127" t="e">
        <f t="shared" ca="1" si="164"/>
        <v>#REF!</v>
      </c>
    </row>
    <row r="3043" spans="1:9" hidden="1" x14ac:dyDescent="0.35">
      <c r="A3043" s="160" t="s">
        <v>6256</v>
      </c>
      <c r="B3043" s="108" t="s">
        <v>6257</v>
      </c>
      <c r="C3043" s="109" t="s">
        <v>16</v>
      </c>
      <c r="D3043" s="109">
        <v>0</v>
      </c>
      <c r="E3043" s="126">
        <f ca="1">OFFSET(INDEX(Composições!A:J,MATCH(Orçamentária!A3043,Composições!A:A,0),8),2,0)</f>
        <v>0</v>
      </c>
      <c r="F3043" s="127">
        <f t="shared" ca="1" si="162"/>
        <v>0</v>
      </c>
      <c r="G3043" s="128" t="e">
        <f>IF(A3043&lt;&gt;"",IF(AND(#REF!="Padrão",$H$4=#REF!),BDI!$B$17,IF(AND(#REF!="Padrão",$H$4=#REF!),BDI!#REF!,IF(AND(#REF!="Diferenciado",$H$4=#REF!),BDI!$E$17,IF(AND(#REF!="Diferenciado",$H$4=#REF!),BDI!#REF!,IF(#REF!="ZERO",0))))),"")</f>
        <v>#REF!</v>
      </c>
      <c r="H3043" s="129" t="e">
        <f t="shared" ca="1" si="163"/>
        <v>#REF!</v>
      </c>
      <c r="I3043" s="127" t="e">
        <f t="shared" ca="1" si="164"/>
        <v>#REF!</v>
      </c>
    </row>
    <row r="3044" spans="1:9" hidden="1" x14ac:dyDescent="0.35">
      <c r="A3044" s="160" t="s">
        <v>6258</v>
      </c>
      <c r="B3044" s="108" t="s">
        <v>7704</v>
      </c>
      <c r="C3044" s="109" t="s">
        <v>16</v>
      </c>
      <c r="D3044" s="109">
        <v>0</v>
      </c>
      <c r="E3044" s="126">
        <f ca="1">OFFSET(INDEX(Composições!A:J,MATCH(Orçamentária!A3044,Composições!A:A,0),8),2,0)</f>
        <v>0</v>
      </c>
      <c r="F3044" s="127">
        <f t="shared" ca="1" si="162"/>
        <v>0</v>
      </c>
      <c r="G3044" s="128" t="e">
        <f>IF(A3044&lt;&gt;"",IF(AND(#REF!="Padrão",$H$4=#REF!),BDI!$B$17,IF(AND(#REF!="Padrão",$H$4=#REF!),BDI!#REF!,IF(AND(#REF!="Diferenciado",$H$4=#REF!),BDI!$E$17,IF(AND(#REF!="Diferenciado",$H$4=#REF!),BDI!#REF!,IF(#REF!="ZERO",0))))),"")</f>
        <v>#REF!</v>
      </c>
      <c r="H3044" s="129" t="e">
        <f t="shared" ca="1" si="163"/>
        <v>#REF!</v>
      </c>
      <c r="I3044" s="127" t="e">
        <f t="shared" ca="1" si="164"/>
        <v>#REF!</v>
      </c>
    </row>
    <row r="3045" spans="1:9" hidden="1" x14ac:dyDescent="0.35">
      <c r="A3045" s="160" t="s">
        <v>6259</v>
      </c>
      <c r="B3045" s="108" t="s">
        <v>7703</v>
      </c>
      <c r="C3045" s="109" t="s">
        <v>16</v>
      </c>
      <c r="D3045" s="109">
        <v>0</v>
      </c>
      <c r="E3045" s="126">
        <f ca="1">OFFSET(INDEX(Composições!A:J,MATCH(Orçamentária!A3045,Composições!A:A,0),8),2,0)</f>
        <v>0</v>
      </c>
      <c r="F3045" s="127">
        <f t="shared" ca="1" si="162"/>
        <v>0</v>
      </c>
      <c r="G3045" s="128" t="e">
        <f>IF(A3045&lt;&gt;"",IF(AND(#REF!="Padrão",$H$4=#REF!),BDI!$B$17,IF(AND(#REF!="Padrão",$H$4=#REF!),BDI!#REF!,IF(AND(#REF!="Diferenciado",$H$4=#REF!),BDI!$E$17,IF(AND(#REF!="Diferenciado",$H$4=#REF!),BDI!#REF!,IF(#REF!="ZERO",0))))),"")</f>
        <v>#REF!</v>
      </c>
      <c r="H3045" s="129" t="e">
        <f t="shared" ca="1" si="163"/>
        <v>#REF!</v>
      </c>
      <c r="I3045" s="127" t="e">
        <f t="shared" ca="1" si="164"/>
        <v>#REF!</v>
      </c>
    </row>
    <row r="3046" spans="1:9" hidden="1" x14ac:dyDescent="0.35">
      <c r="A3046" s="160" t="s">
        <v>6260</v>
      </c>
      <c r="B3046" s="108" t="s">
        <v>7702</v>
      </c>
      <c r="C3046" s="109" t="s">
        <v>16</v>
      </c>
      <c r="D3046" s="109">
        <v>0</v>
      </c>
      <c r="E3046" s="126">
        <f ca="1">OFFSET(INDEX(Composições!A:J,MATCH(Orçamentária!A3046,Composições!A:A,0),8),2,0)</f>
        <v>0</v>
      </c>
      <c r="F3046" s="127">
        <f t="shared" ca="1" si="162"/>
        <v>0</v>
      </c>
      <c r="G3046" s="128" t="e">
        <f>IF(A3046&lt;&gt;"",IF(AND(#REF!="Padrão",$H$4=#REF!),BDI!$B$17,IF(AND(#REF!="Padrão",$H$4=#REF!),BDI!#REF!,IF(AND(#REF!="Diferenciado",$H$4=#REF!),BDI!$E$17,IF(AND(#REF!="Diferenciado",$H$4=#REF!),BDI!#REF!,IF(#REF!="ZERO",0))))),"")</f>
        <v>#REF!</v>
      </c>
      <c r="H3046" s="129" t="e">
        <f t="shared" ca="1" si="163"/>
        <v>#REF!</v>
      </c>
      <c r="I3046" s="127" t="e">
        <f t="shared" ca="1" si="164"/>
        <v>#REF!</v>
      </c>
    </row>
    <row r="3047" spans="1:9" hidden="1" x14ac:dyDescent="0.35">
      <c r="A3047" s="160" t="s">
        <v>6261</v>
      </c>
      <c r="B3047" s="108" t="s">
        <v>7701</v>
      </c>
      <c r="C3047" s="109" t="s">
        <v>16</v>
      </c>
      <c r="D3047" s="109">
        <v>0</v>
      </c>
      <c r="E3047" s="126">
        <f ca="1">OFFSET(INDEX(Composições!A:J,MATCH(Orçamentária!A3047,Composições!A:A,0),8),2,0)</f>
        <v>0</v>
      </c>
      <c r="F3047" s="127">
        <f t="shared" ca="1" si="162"/>
        <v>0</v>
      </c>
      <c r="G3047" s="128" t="e">
        <f>IF(A3047&lt;&gt;"",IF(AND(#REF!="Padrão",$H$4=#REF!),BDI!$B$17,IF(AND(#REF!="Padrão",$H$4=#REF!),BDI!#REF!,IF(AND(#REF!="Diferenciado",$H$4=#REF!),BDI!$E$17,IF(AND(#REF!="Diferenciado",$H$4=#REF!),BDI!#REF!,IF(#REF!="ZERO",0))))),"")</f>
        <v>#REF!</v>
      </c>
      <c r="H3047" s="129" t="e">
        <f t="shared" ca="1" si="163"/>
        <v>#REF!</v>
      </c>
      <c r="I3047" s="127" t="e">
        <f t="shared" ca="1" si="164"/>
        <v>#REF!</v>
      </c>
    </row>
    <row r="3048" spans="1:9" hidden="1" x14ac:dyDescent="0.35">
      <c r="A3048" s="160" t="s">
        <v>6262</v>
      </c>
      <c r="B3048" s="108" t="s">
        <v>7700</v>
      </c>
      <c r="C3048" s="109" t="s">
        <v>16</v>
      </c>
      <c r="D3048" s="109">
        <v>0</v>
      </c>
      <c r="E3048" s="126">
        <f ca="1">OFFSET(INDEX(Composições!A:J,MATCH(Orçamentária!A3048,Composições!A:A,0),8),2,0)</f>
        <v>0</v>
      </c>
      <c r="F3048" s="127">
        <f t="shared" ca="1" si="162"/>
        <v>0</v>
      </c>
      <c r="G3048" s="128" t="e">
        <f>IF(A3048&lt;&gt;"",IF(AND(#REF!="Padrão",$H$4=#REF!),BDI!$B$17,IF(AND(#REF!="Padrão",$H$4=#REF!),BDI!#REF!,IF(AND(#REF!="Diferenciado",$H$4=#REF!),BDI!$E$17,IF(AND(#REF!="Diferenciado",$H$4=#REF!),BDI!#REF!,IF(#REF!="ZERO",0))))),"")</f>
        <v>#REF!</v>
      </c>
      <c r="H3048" s="129" t="e">
        <f t="shared" ca="1" si="163"/>
        <v>#REF!</v>
      </c>
      <c r="I3048" s="127" t="e">
        <f t="shared" ca="1" si="164"/>
        <v>#REF!</v>
      </c>
    </row>
    <row r="3049" spans="1:9" hidden="1" x14ac:dyDescent="0.35">
      <c r="A3049" s="160" t="s">
        <v>6263</v>
      </c>
      <c r="B3049" s="108" t="s">
        <v>6264</v>
      </c>
      <c r="C3049" s="109" t="s">
        <v>16</v>
      </c>
      <c r="D3049" s="109">
        <v>0</v>
      </c>
      <c r="E3049" s="126">
        <f ca="1">OFFSET(INDEX(Composições!A:J,MATCH(Orçamentária!A3049,Composições!A:A,0),8),2,0)</f>
        <v>0</v>
      </c>
      <c r="F3049" s="127">
        <f t="shared" ca="1" si="162"/>
        <v>0</v>
      </c>
      <c r="G3049" s="128" t="e">
        <f>IF(A3049&lt;&gt;"",IF(AND(#REF!="Padrão",$H$4=#REF!),BDI!$B$17,IF(AND(#REF!="Padrão",$H$4=#REF!),BDI!#REF!,IF(AND(#REF!="Diferenciado",$H$4=#REF!),BDI!$E$17,IF(AND(#REF!="Diferenciado",$H$4=#REF!),BDI!#REF!,IF(#REF!="ZERO",0))))),"")</f>
        <v>#REF!</v>
      </c>
      <c r="H3049" s="129" t="e">
        <f t="shared" ca="1" si="163"/>
        <v>#REF!</v>
      </c>
      <c r="I3049" s="127" t="e">
        <f t="shared" ca="1" si="164"/>
        <v>#REF!</v>
      </c>
    </row>
    <row r="3050" spans="1:9" hidden="1" x14ac:dyDescent="0.35">
      <c r="A3050" s="160" t="s">
        <v>6265</v>
      </c>
      <c r="B3050" s="108" t="s">
        <v>6266</v>
      </c>
      <c r="C3050" s="109" t="s">
        <v>16</v>
      </c>
      <c r="D3050" s="109">
        <v>0</v>
      </c>
      <c r="E3050" s="126">
        <f ca="1">OFFSET(INDEX(Composições!A:J,MATCH(Orçamentária!A3050,Composições!A:A,0),8),2,0)</f>
        <v>0</v>
      </c>
      <c r="F3050" s="127">
        <f t="shared" ca="1" si="162"/>
        <v>0</v>
      </c>
      <c r="G3050" s="128" t="e">
        <f>IF(A3050&lt;&gt;"",IF(AND(#REF!="Padrão",$H$4=#REF!),BDI!$B$17,IF(AND(#REF!="Padrão",$H$4=#REF!),BDI!#REF!,IF(AND(#REF!="Diferenciado",$H$4=#REF!),BDI!$E$17,IF(AND(#REF!="Diferenciado",$H$4=#REF!),BDI!#REF!,IF(#REF!="ZERO",0))))),"")</f>
        <v>#REF!</v>
      </c>
      <c r="H3050" s="129" t="e">
        <f t="shared" ca="1" si="163"/>
        <v>#REF!</v>
      </c>
      <c r="I3050" s="127" t="e">
        <f t="shared" ca="1" si="164"/>
        <v>#REF!</v>
      </c>
    </row>
    <row r="3051" spans="1:9" hidden="1" x14ac:dyDescent="0.35">
      <c r="A3051" s="160" t="s">
        <v>6267</v>
      </c>
      <c r="B3051" s="108" t="s">
        <v>7699</v>
      </c>
      <c r="C3051" s="109" t="s">
        <v>16</v>
      </c>
      <c r="D3051" s="109">
        <v>0</v>
      </c>
      <c r="E3051" s="126">
        <f ca="1">OFFSET(INDEX(Composições!A:J,MATCH(Orçamentária!A3051,Composições!A:A,0),8),2,0)</f>
        <v>0</v>
      </c>
      <c r="F3051" s="127">
        <f t="shared" ca="1" si="162"/>
        <v>0</v>
      </c>
      <c r="G3051" s="128" t="e">
        <f>IF(A3051&lt;&gt;"",IF(AND(#REF!="Padrão",$H$4=#REF!),BDI!$B$17,IF(AND(#REF!="Padrão",$H$4=#REF!),BDI!#REF!,IF(AND(#REF!="Diferenciado",$H$4=#REF!),BDI!$E$17,IF(AND(#REF!="Diferenciado",$H$4=#REF!),BDI!#REF!,IF(#REF!="ZERO",0))))),"")</f>
        <v>#REF!</v>
      </c>
      <c r="H3051" s="129" t="e">
        <f t="shared" ca="1" si="163"/>
        <v>#REF!</v>
      </c>
      <c r="I3051" s="127" t="e">
        <f t="shared" ca="1" si="164"/>
        <v>#REF!</v>
      </c>
    </row>
    <row r="3052" spans="1:9" hidden="1" x14ac:dyDescent="0.35">
      <c r="A3052" s="160" t="s">
        <v>6268</v>
      </c>
      <c r="B3052" s="108" t="s">
        <v>7698</v>
      </c>
      <c r="C3052" s="109" t="s">
        <v>16</v>
      </c>
      <c r="D3052" s="109">
        <v>0</v>
      </c>
      <c r="E3052" s="126">
        <f ca="1">OFFSET(INDEX(Composições!A:J,MATCH(Orçamentária!A3052,Composições!A:A,0),8),2,0)</f>
        <v>0</v>
      </c>
      <c r="F3052" s="127">
        <f t="shared" ca="1" si="162"/>
        <v>0</v>
      </c>
      <c r="G3052" s="128" t="e">
        <f>IF(A3052&lt;&gt;"",IF(AND(#REF!="Padrão",$H$4=#REF!),BDI!$B$17,IF(AND(#REF!="Padrão",$H$4=#REF!),BDI!#REF!,IF(AND(#REF!="Diferenciado",$H$4=#REF!),BDI!$E$17,IF(AND(#REF!="Diferenciado",$H$4=#REF!),BDI!#REF!,IF(#REF!="ZERO",0))))),"")</f>
        <v>#REF!</v>
      </c>
      <c r="H3052" s="129" t="e">
        <f t="shared" ca="1" si="163"/>
        <v>#REF!</v>
      </c>
      <c r="I3052" s="127" t="e">
        <f t="shared" ca="1" si="164"/>
        <v>#REF!</v>
      </c>
    </row>
    <row r="3053" spans="1:9" hidden="1" x14ac:dyDescent="0.35">
      <c r="A3053" s="160" t="s">
        <v>6269</v>
      </c>
      <c r="B3053" s="108" t="s">
        <v>7697</v>
      </c>
      <c r="C3053" s="109" t="s">
        <v>16</v>
      </c>
      <c r="D3053" s="109">
        <v>0</v>
      </c>
      <c r="E3053" s="126">
        <f ca="1">OFFSET(INDEX(Composições!A:J,MATCH(Orçamentária!A3053,Composições!A:A,0),8),2,0)</f>
        <v>0</v>
      </c>
      <c r="F3053" s="127">
        <f t="shared" ca="1" si="162"/>
        <v>0</v>
      </c>
      <c r="G3053" s="128" t="e">
        <f>IF(A3053&lt;&gt;"",IF(AND(#REF!="Padrão",$H$4=#REF!),BDI!$B$17,IF(AND(#REF!="Padrão",$H$4=#REF!),BDI!#REF!,IF(AND(#REF!="Diferenciado",$H$4=#REF!),BDI!$E$17,IF(AND(#REF!="Diferenciado",$H$4=#REF!),BDI!#REF!,IF(#REF!="ZERO",0))))),"")</f>
        <v>#REF!</v>
      </c>
      <c r="H3053" s="129" t="e">
        <f t="shared" ca="1" si="163"/>
        <v>#REF!</v>
      </c>
      <c r="I3053" s="127" t="e">
        <f t="shared" ca="1" si="164"/>
        <v>#REF!</v>
      </c>
    </row>
    <row r="3054" spans="1:9" hidden="1" x14ac:dyDescent="0.35">
      <c r="A3054" s="160" t="s">
        <v>6270</v>
      </c>
      <c r="B3054" s="108" t="s">
        <v>6271</v>
      </c>
      <c r="C3054" s="109" t="s">
        <v>69</v>
      </c>
      <c r="D3054" s="109">
        <v>0</v>
      </c>
      <c r="E3054" s="126" t="s">
        <v>402</v>
      </c>
      <c r="F3054" s="127" t="str">
        <f t="shared" si="162"/>
        <v/>
      </c>
      <c r="G3054" s="128" t="e">
        <f>IF(A3054&lt;&gt;"",IF(AND(#REF!="Padrão",$H$4=#REF!),BDI!$B$17,IF(AND(#REF!="Padrão",$H$4=#REF!),BDI!#REF!,IF(AND(#REF!="Diferenciado",$H$4=#REF!),BDI!$E$17,IF(AND(#REF!="Diferenciado",$H$4=#REF!),BDI!#REF!,IF(#REF!="ZERO",0))))),"")</f>
        <v>#REF!</v>
      </c>
      <c r="H3054" s="129" t="str">
        <f t="shared" si="163"/>
        <v/>
      </c>
      <c r="I3054" s="127" t="str">
        <f t="shared" si="164"/>
        <v/>
      </c>
    </row>
    <row r="3055" spans="1:9" hidden="1" x14ac:dyDescent="0.35">
      <c r="A3055" s="160" t="s">
        <v>6272</v>
      </c>
      <c r="B3055" s="108" t="s">
        <v>6273</v>
      </c>
      <c r="C3055" s="109" t="s">
        <v>69</v>
      </c>
      <c r="D3055" s="109">
        <v>0</v>
      </c>
      <c r="E3055" s="126" t="s">
        <v>402</v>
      </c>
      <c r="F3055" s="127" t="str">
        <f t="shared" si="162"/>
        <v/>
      </c>
      <c r="G3055" s="128" t="e">
        <f>IF(A3055&lt;&gt;"",IF(AND(#REF!="Padrão",$H$4=#REF!),BDI!$B$17,IF(AND(#REF!="Padrão",$H$4=#REF!),BDI!#REF!,IF(AND(#REF!="Diferenciado",$H$4=#REF!),BDI!$E$17,IF(AND(#REF!="Diferenciado",$H$4=#REF!),BDI!#REF!,IF(#REF!="ZERO",0))))),"")</f>
        <v>#REF!</v>
      </c>
      <c r="H3055" s="129" t="str">
        <f t="shared" si="163"/>
        <v/>
      </c>
      <c r="I3055" s="127" t="str">
        <f t="shared" si="164"/>
        <v/>
      </c>
    </row>
    <row r="3056" spans="1:9" hidden="1" x14ac:dyDescent="0.35">
      <c r="A3056" s="160" t="s">
        <v>6274</v>
      </c>
      <c r="B3056" s="108" t="s">
        <v>6275</v>
      </c>
      <c r="C3056" s="109" t="s">
        <v>16</v>
      </c>
      <c r="D3056" s="109">
        <v>0</v>
      </c>
      <c r="E3056" s="126" t="s">
        <v>402</v>
      </c>
      <c r="F3056" s="127" t="str">
        <f t="shared" si="162"/>
        <v/>
      </c>
      <c r="G3056" s="128" t="e">
        <f>IF(A3056&lt;&gt;"",IF(AND(#REF!="Padrão",$H$4=#REF!),BDI!$B$17,IF(AND(#REF!="Padrão",$H$4=#REF!),BDI!#REF!,IF(AND(#REF!="Diferenciado",$H$4=#REF!),BDI!$E$17,IF(AND(#REF!="Diferenciado",$H$4=#REF!),BDI!#REF!,IF(#REF!="ZERO",0))))),"")</f>
        <v>#REF!</v>
      </c>
      <c r="H3056" s="129" t="str">
        <f t="shared" si="163"/>
        <v/>
      </c>
      <c r="I3056" s="127" t="str">
        <f t="shared" si="164"/>
        <v/>
      </c>
    </row>
    <row r="3057" spans="1:9" hidden="1" x14ac:dyDescent="0.35">
      <c r="A3057" s="160" t="s">
        <v>6276</v>
      </c>
      <c r="B3057" s="108" t="s">
        <v>7696</v>
      </c>
      <c r="C3057" s="109" t="s">
        <v>69</v>
      </c>
      <c r="D3057" s="109">
        <v>0</v>
      </c>
      <c r="E3057" s="126" t="s">
        <v>402</v>
      </c>
      <c r="F3057" s="127" t="str">
        <f t="shared" si="162"/>
        <v/>
      </c>
      <c r="G3057" s="128" t="e">
        <f>IF(A3057&lt;&gt;"",IF(AND(#REF!="Padrão",$H$4=#REF!),BDI!$B$17,IF(AND(#REF!="Padrão",$H$4=#REF!),BDI!#REF!,IF(AND(#REF!="Diferenciado",$H$4=#REF!),BDI!$E$17,IF(AND(#REF!="Diferenciado",$H$4=#REF!),BDI!#REF!,IF(#REF!="ZERO",0))))),"")</f>
        <v>#REF!</v>
      </c>
      <c r="H3057" s="129" t="str">
        <f t="shared" si="163"/>
        <v/>
      </c>
      <c r="I3057" s="127" t="str">
        <f t="shared" si="164"/>
        <v/>
      </c>
    </row>
    <row r="3058" spans="1:9" hidden="1" x14ac:dyDescent="0.35">
      <c r="A3058" s="160" t="s">
        <v>6277</v>
      </c>
      <c r="B3058" s="108" t="s">
        <v>6278</v>
      </c>
      <c r="C3058" s="109" t="s">
        <v>16</v>
      </c>
      <c r="D3058" s="109">
        <v>0</v>
      </c>
      <c r="E3058" s="126" t="s">
        <v>402</v>
      </c>
      <c r="F3058" s="127" t="str">
        <f t="shared" si="162"/>
        <v/>
      </c>
      <c r="G3058" s="128" t="e">
        <f>IF(A3058&lt;&gt;"",IF(AND(#REF!="Padrão",$H$4=#REF!),BDI!$B$17,IF(AND(#REF!="Padrão",$H$4=#REF!),BDI!#REF!,IF(AND(#REF!="Diferenciado",$H$4=#REF!),BDI!$E$17,IF(AND(#REF!="Diferenciado",$H$4=#REF!),BDI!#REF!,IF(#REF!="ZERO",0))))),"")</f>
        <v>#REF!</v>
      </c>
      <c r="H3058" s="129" t="str">
        <f t="shared" si="163"/>
        <v/>
      </c>
      <c r="I3058" s="127" t="str">
        <f t="shared" si="164"/>
        <v/>
      </c>
    </row>
    <row r="3059" spans="1:9" hidden="1" x14ac:dyDescent="0.35">
      <c r="A3059" s="160" t="s">
        <v>6279</v>
      </c>
      <c r="B3059" s="108" t="s">
        <v>6280</v>
      </c>
      <c r="C3059" s="109" t="s">
        <v>16</v>
      </c>
      <c r="D3059" s="109">
        <v>0</v>
      </c>
      <c r="E3059" s="126" t="s">
        <v>402</v>
      </c>
      <c r="F3059" s="127" t="str">
        <f t="shared" si="162"/>
        <v/>
      </c>
      <c r="G3059" s="128" t="e">
        <f>IF(A3059&lt;&gt;"",IF(AND(#REF!="Padrão",$H$4=#REF!),BDI!$B$17,IF(AND(#REF!="Padrão",$H$4=#REF!),BDI!#REF!,IF(AND(#REF!="Diferenciado",$H$4=#REF!),BDI!$E$17,IF(AND(#REF!="Diferenciado",$H$4=#REF!),BDI!#REF!,IF(#REF!="ZERO",0))))),"")</f>
        <v>#REF!</v>
      </c>
      <c r="H3059" s="129" t="str">
        <f t="shared" si="163"/>
        <v/>
      </c>
      <c r="I3059" s="127" t="str">
        <f t="shared" si="164"/>
        <v/>
      </c>
    </row>
    <row r="3060" spans="1:9" ht="25" hidden="1" x14ac:dyDescent="0.35">
      <c r="A3060" s="160" t="s">
        <v>6281</v>
      </c>
      <c r="B3060" s="108" t="s">
        <v>6282</v>
      </c>
      <c r="C3060" s="109" t="s">
        <v>16</v>
      </c>
      <c r="D3060" s="109">
        <v>0</v>
      </c>
      <c r="E3060" s="126" t="s">
        <v>402</v>
      </c>
      <c r="F3060" s="127" t="str">
        <f t="shared" si="162"/>
        <v/>
      </c>
      <c r="G3060" s="128" t="e">
        <f>IF(A3060&lt;&gt;"",IF(AND(#REF!="Padrão",$H$4=#REF!),BDI!$B$17,IF(AND(#REF!="Padrão",$H$4=#REF!),BDI!#REF!,IF(AND(#REF!="Diferenciado",$H$4=#REF!),BDI!$E$17,IF(AND(#REF!="Diferenciado",$H$4=#REF!),BDI!#REF!,IF(#REF!="ZERO",0))))),"")</f>
        <v>#REF!</v>
      </c>
      <c r="H3060" s="129" t="str">
        <f t="shared" si="163"/>
        <v/>
      </c>
      <c r="I3060" s="127" t="str">
        <f t="shared" si="164"/>
        <v/>
      </c>
    </row>
    <row r="3061" spans="1:9" hidden="1" x14ac:dyDescent="0.35">
      <c r="A3061" s="160" t="s">
        <v>6283</v>
      </c>
      <c r="B3061" s="108" t="s">
        <v>6284</v>
      </c>
      <c r="C3061" s="109" t="s">
        <v>16</v>
      </c>
      <c r="D3061" s="109">
        <v>0</v>
      </c>
      <c r="E3061" s="126" t="s">
        <v>402</v>
      </c>
      <c r="F3061" s="127" t="str">
        <f t="shared" si="162"/>
        <v/>
      </c>
      <c r="G3061" s="128" t="e">
        <f>IF(A3061&lt;&gt;"",IF(AND(#REF!="Padrão",$H$4=#REF!),BDI!$B$17,IF(AND(#REF!="Padrão",$H$4=#REF!),BDI!#REF!,IF(AND(#REF!="Diferenciado",$H$4=#REF!),BDI!$E$17,IF(AND(#REF!="Diferenciado",$H$4=#REF!),BDI!#REF!,IF(#REF!="ZERO",0))))),"")</f>
        <v>#REF!</v>
      </c>
      <c r="H3061" s="129" t="str">
        <f t="shared" si="163"/>
        <v/>
      </c>
      <c r="I3061" s="127" t="str">
        <f t="shared" si="164"/>
        <v/>
      </c>
    </row>
    <row r="3062" spans="1:9" hidden="1" x14ac:dyDescent="0.35">
      <c r="A3062" s="160" t="s">
        <v>6285</v>
      </c>
      <c r="B3062" s="108" t="s">
        <v>6286</v>
      </c>
      <c r="C3062" s="109" t="s">
        <v>16</v>
      </c>
      <c r="D3062" s="109">
        <v>0</v>
      </c>
      <c r="E3062" s="126" t="s">
        <v>402</v>
      </c>
      <c r="F3062" s="127" t="str">
        <f t="shared" si="162"/>
        <v/>
      </c>
      <c r="G3062" s="128" t="e">
        <f>IF(A3062&lt;&gt;"",IF(AND(#REF!="Padrão",$H$4=#REF!),BDI!$B$17,IF(AND(#REF!="Padrão",$H$4=#REF!),BDI!#REF!,IF(AND(#REF!="Diferenciado",$H$4=#REF!),BDI!$E$17,IF(AND(#REF!="Diferenciado",$H$4=#REF!),BDI!#REF!,IF(#REF!="ZERO",0))))),"")</f>
        <v>#REF!</v>
      </c>
      <c r="H3062" s="129" t="str">
        <f t="shared" si="163"/>
        <v/>
      </c>
      <c r="I3062" s="127" t="str">
        <f t="shared" si="164"/>
        <v/>
      </c>
    </row>
    <row r="3063" spans="1:9" hidden="1" x14ac:dyDescent="0.35">
      <c r="A3063" s="160" t="s">
        <v>6287</v>
      </c>
      <c r="B3063" s="108" t="s">
        <v>6288</v>
      </c>
      <c r="C3063" s="109" t="s">
        <v>16</v>
      </c>
      <c r="D3063" s="109">
        <v>0</v>
      </c>
      <c r="E3063" s="126" t="s">
        <v>402</v>
      </c>
      <c r="F3063" s="127" t="str">
        <f t="shared" si="162"/>
        <v/>
      </c>
      <c r="G3063" s="128" t="e">
        <f>IF(A3063&lt;&gt;"",IF(AND(#REF!="Padrão",$H$4=#REF!),BDI!$B$17,IF(AND(#REF!="Padrão",$H$4=#REF!),BDI!#REF!,IF(AND(#REF!="Diferenciado",$H$4=#REF!),BDI!$E$17,IF(AND(#REF!="Diferenciado",$H$4=#REF!),BDI!#REF!,IF(#REF!="ZERO",0))))),"")</f>
        <v>#REF!</v>
      </c>
      <c r="H3063" s="129" t="str">
        <f t="shared" si="163"/>
        <v/>
      </c>
      <c r="I3063" s="127" t="str">
        <f t="shared" si="164"/>
        <v/>
      </c>
    </row>
    <row r="3064" spans="1:9" hidden="1" x14ac:dyDescent="0.35">
      <c r="A3064" s="160" t="s">
        <v>6289</v>
      </c>
      <c r="B3064" s="108" t="s">
        <v>6290</v>
      </c>
      <c r="C3064" s="109" t="s">
        <v>16</v>
      </c>
      <c r="D3064" s="109">
        <v>0</v>
      </c>
      <c r="E3064" s="126" t="s">
        <v>402</v>
      </c>
      <c r="F3064" s="127" t="str">
        <f t="shared" si="162"/>
        <v/>
      </c>
      <c r="G3064" s="128" t="e">
        <f>IF(A3064&lt;&gt;"",IF(AND(#REF!="Padrão",$H$4=#REF!),BDI!$B$17,IF(AND(#REF!="Padrão",$H$4=#REF!),BDI!#REF!,IF(AND(#REF!="Diferenciado",$H$4=#REF!),BDI!$E$17,IF(AND(#REF!="Diferenciado",$H$4=#REF!),BDI!#REF!,IF(#REF!="ZERO",0))))),"")</f>
        <v>#REF!</v>
      </c>
      <c r="H3064" s="129" t="str">
        <f t="shared" si="163"/>
        <v/>
      </c>
      <c r="I3064" s="127" t="str">
        <f t="shared" si="164"/>
        <v/>
      </c>
    </row>
    <row r="3065" spans="1:9" hidden="1" x14ac:dyDescent="0.35">
      <c r="A3065" s="160" t="s">
        <v>6291</v>
      </c>
      <c r="B3065" s="108" t="s">
        <v>6292</v>
      </c>
      <c r="C3065" s="109" t="s">
        <v>16</v>
      </c>
      <c r="D3065" s="109">
        <v>0</v>
      </c>
      <c r="E3065" s="126" t="s">
        <v>402</v>
      </c>
      <c r="F3065" s="127" t="str">
        <f t="shared" si="162"/>
        <v/>
      </c>
      <c r="G3065" s="128" t="e">
        <f>IF(A3065&lt;&gt;"",IF(AND(#REF!="Padrão",$H$4=#REF!),BDI!$B$17,IF(AND(#REF!="Padrão",$H$4=#REF!),BDI!#REF!,IF(AND(#REF!="Diferenciado",$H$4=#REF!),BDI!$E$17,IF(AND(#REF!="Diferenciado",$H$4=#REF!),BDI!#REF!,IF(#REF!="ZERO",0))))),"")</f>
        <v>#REF!</v>
      </c>
      <c r="H3065" s="129" t="str">
        <f t="shared" si="163"/>
        <v/>
      </c>
      <c r="I3065" s="127" t="str">
        <f t="shared" si="164"/>
        <v/>
      </c>
    </row>
    <row r="3066" spans="1:9" hidden="1" x14ac:dyDescent="0.35">
      <c r="A3066" s="160" t="s">
        <v>6293</v>
      </c>
      <c r="B3066" s="108" t="s">
        <v>6294</v>
      </c>
      <c r="C3066" s="109" t="s">
        <v>16</v>
      </c>
      <c r="D3066" s="109">
        <v>0</v>
      </c>
      <c r="E3066" s="126" t="s">
        <v>402</v>
      </c>
      <c r="F3066" s="127" t="str">
        <f t="shared" si="162"/>
        <v/>
      </c>
      <c r="G3066" s="128" t="e">
        <f>IF(A3066&lt;&gt;"",IF(AND(#REF!="Padrão",$H$4=#REF!),BDI!$B$17,IF(AND(#REF!="Padrão",$H$4=#REF!),BDI!#REF!,IF(AND(#REF!="Diferenciado",$H$4=#REF!),BDI!$E$17,IF(AND(#REF!="Diferenciado",$H$4=#REF!),BDI!#REF!,IF(#REF!="ZERO",0))))),"")</f>
        <v>#REF!</v>
      </c>
      <c r="H3066" s="129" t="str">
        <f t="shared" si="163"/>
        <v/>
      </c>
      <c r="I3066" s="127" t="str">
        <f t="shared" si="164"/>
        <v/>
      </c>
    </row>
    <row r="3067" spans="1:9" hidden="1" x14ac:dyDescent="0.35">
      <c r="A3067" s="160" t="s">
        <v>6295</v>
      </c>
      <c r="B3067" s="108" t="s">
        <v>6296</v>
      </c>
      <c r="C3067" s="109" t="s">
        <v>16</v>
      </c>
      <c r="D3067" s="109">
        <v>0</v>
      </c>
      <c r="E3067" s="126" t="s">
        <v>402</v>
      </c>
      <c r="F3067" s="127" t="str">
        <f t="shared" si="162"/>
        <v/>
      </c>
      <c r="G3067" s="128" t="e">
        <f>IF(A3067&lt;&gt;"",IF(AND(#REF!="Padrão",$H$4=#REF!),BDI!$B$17,IF(AND(#REF!="Padrão",$H$4=#REF!),BDI!#REF!,IF(AND(#REF!="Diferenciado",$H$4=#REF!),BDI!$E$17,IF(AND(#REF!="Diferenciado",$H$4=#REF!),BDI!#REF!,IF(#REF!="ZERO",0))))),"")</f>
        <v>#REF!</v>
      </c>
      <c r="H3067" s="129" t="str">
        <f t="shared" si="163"/>
        <v/>
      </c>
      <c r="I3067" s="127" t="str">
        <f t="shared" si="164"/>
        <v/>
      </c>
    </row>
    <row r="3068" spans="1:9" hidden="1" x14ac:dyDescent="0.35">
      <c r="A3068" s="160" t="s">
        <v>6297</v>
      </c>
      <c r="B3068" s="108" t="s">
        <v>6298</v>
      </c>
      <c r="C3068" s="109" t="s">
        <v>16</v>
      </c>
      <c r="D3068" s="109">
        <v>0</v>
      </c>
      <c r="E3068" s="126" t="s">
        <v>402</v>
      </c>
      <c r="F3068" s="127" t="str">
        <f t="shared" si="162"/>
        <v/>
      </c>
      <c r="G3068" s="128" t="e">
        <f>IF(A3068&lt;&gt;"",IF(AND(#REF!="Padrão",$H$4=#REF!),BDI!$B$17,IF(AND(#REF!="Padrão",$H$4=#REF!),BDI!#REF!,IF(AND(#REF!="Diferenciado",$H$4=#REF!),BDI!$E$17,IF(AND(#REF!="Diferenciado",$H$4=#REF!),BDI!#REF!,IF(#REF!="ZERO",0))))),"")</f>
        <v>#REF!</v>
      </c>
      <c r="H3068" s="129" t="str">
        <f t="shared" si="163"/>
        <v/>
      </c>
      <c r="I3068" s="127" t="str">
        <f t="shared" si="164"/>
        <v/>
      </c>
    </row>
    <row r="3069" spans="1:9" hidden="1" x14ac:dyDescent="0.35">
      <c r="A3069" s="160" t="s">
        <v>6299</v>
      </c>
      <c r="B3069" s="108" t="s">
        <v>6300</v>
      </c>
      <c r="C3069" s="109" t="s">
        <v>16</v>
      </c>
      <c r="D3069" s="109">
        <v>0</v>
      </c>
      <c r="E3069" s="126" t="s">
        <v>402</v>
      </c>
      <c r="F3069" s="127" t="str">
        <f t="shared" si="162"/>
        <v/>
      </c>
      <c r="G3069" s="128" t="e">
        <f>IF(A3069&lt;&gt;"",IF(AND(#REF!="Padrão",$H$4=#REF!),BDI!$B$17,IF(AND(#REF!="Padrão",$H$4=#REF!),BDI!#REF!,IF(AND(#REF!="Diferenciado",$H$4=#REF!),BDI!$E$17,IF(AND(#REF!="Diferenciado",$H$4=#REF!),BDI!#REF!,IF(#REF!="ZERO",0))))),"")</f>
        <v>#REF!</v>
      </c>
      <c r="H3069" s="129" t="str">
        <f t="shared" si="163"/>
        <v/>
      </c>
      <c r="I3069" s="127" t="str">
        <f t="shared" si="164"/>
        <v/>
      </c>
    </row>
    <row r="3070" spans="1:9" hidden="1" x14ac:dyDescent="0.35">
      <c r="A3070" s="160" t="s">
        <v>6301</v>
      </c>
      <c r="B3070" s="108" t="s">
        <v>6302</v>
      </c>
      <c r="C3070" s="109" t="s">
        <v>16</v>
      </c>
      <c r="D3070" s="109">
        <v>0</v>
      </c>
      <c r="E3070" s="126" t="s">
        <v>402</v>
      </c>
      <c r="F3070" s="127" t="str">
        <f t="shared" si="162"/>
        <v/>
      </c>
      <c r="G3070" s="128" t="e">
        <f>IF(A3070&lt;&gt;"",IF(AND(#REF!="Padrão",$H$4=#REF!),BDI!$B$17,IF(AND(#REF!="Padrão",$H$4=#REF!),BDI!#REF!,IF(AND(#REF!="Diferenciado",$H$4=#REF!),BDI!$E$17,IF(AND(#REF!="Diferenciado",$H$4=#REF!),BDI!#REF!,IF(#REF!="ZERO",0))))),"")</f>
        <v>#REF!</v>
      </c>
      <c r="H3070" s="129" t="str">
        <f t="shared" si="163"/>
        <v/>
      </c>
      <c r="I3070" s="127" t="str">
        <f t="shared" si="164"/>
        <v/>
      </c>
    </row>
    <row r="3071" spans="1:9" hidden="1" x14ac:dyDescent="0.35">
      <c r="A3071" s="160" t="s">
        <v>6303</v>
      </c>
      <c r="B3071" s="108" t="s">
        <v>6304</v>
      </c>
      <c r="C3071" s="109" t="s">
        <v>16</v>
      </c>
      <c r="D3071" s="109">
        <v>0</v>
      </c>
      <c r="E3071" s="126" t="s">
        <v>402</v>
      </c>
      <c r="F3071" s="127" t="str">
        <f t="shared" si="162"/>
        <v/>
      </c>
      <c r="G3071" s="128" t="e">
        <f>IF(A3071&lt;&gt;"",IF(AND(#REF!="Padrão",$H$4=#REF!),BDI!$B$17,IF(AND(#REF!="Padrão",$H$4=#REF!),BDI!#REF!,IF(AND(#REF!="Diferenciado",$H$4=#REF!),BDI!$E$17,IF(AND(#REF!="Diferenciado",$H$4=#REF!),BDI!#REF!,IF(#REF!="ZERO",0))))),"")</f>
        <v>#REF!</v>
      </c>
      <c r="H3071" s="129" t="str">
        <f t="shared" si="163"/>
        <v/>
      </c>
      <c r="I3071" s="127" t="str">
        <f t="shared" si="164"/>
        <v/>
      </c>
    </row>
    <row r="3072" spans="1:9" hidden="1" x14ac:dyDescent="0.35">
      <c r="A3072" s="160" t="s">
        <v>6305</v>
      </c>
      <c r="B3072" s="108" t="s">
        <v>7695</v>
      </c>
      <c r="C3072" s="109" t="s">
        <v>16</v>
      </c>
      <c r="D3072" s="109">
        <v>0</v>
      </c>
      <c r="E3072" s="126" t="s">
        <v>402</v>
      </c>
      <c r="F3072" s="127" t="str">
        <f t="shared" si="162"/>
        <v/>
      </c>
      <c r="G3072" s="128" t="e">
        <f>IF(A3072&lt;&gt;"",IF(AND(#REF!="Padrão",$H$4=#REF!),BDI!$B$17,IF(AND(#REF!="Padrão",$H$4=#REF!),BDI!#REF!,IF(AND(#REF!="Diferenciado",$H$4=#REF!),BDI!$E$17,IF(AND(#REF!="Diferenciado",$H$4=#REF!),BDI!#REF!,IF(#REF!="ZERO",0))))),"")</f>
        <v>#REF!</v>
      </c>
      <c r="H3072" s="129" t="str">
        <f t="shared" si="163"/>
        <v/>
      </c>
      <c r="I3072" s="127" t="str">
        <f t="shared" si="164"/>
        <v/>
      </c>
    </row>
    <row r="3073" spans="1:9" hidden="1" x14ac:dyDescent="0.35">
      <c r="A3073" s="160" t="s">
        <v>6306</v>
      </c>
      <c r="B3073" s="108" t="s">
        <v>6307</v>
      </c>
      <c r="C3073" s="109" t="s">
        <v>16</v>
      </c>
      <c r="D3073" s="109">
        <v>0</v>
      </c>
      <c r="E3073" s="126" t="s">
        <v>402</v>
      </c>
      <c r="F3073" s="127" t="str">
        <f t="shared" si="162"/>
        <v/>
      </c>
      <c r="G3073" s="128" t="e">
        <f>IF(A3073&lt;&gt;"",IF(AND(#REF!="Padrão",$H$4=#REF!),BDI!$B$17,IF(AND(#REF!="Padrão",$H$4=#REF!),BDI!#REF!,IF(AND(#REF!="Diferenciado",$H$4=#REF!),BDI!$E$17,IF(AND(#REF!="Diferenciado",$H$4=#REF!),BDI!#REF!,IF(#REF!="ZERO",0))))),"")</f>
        <v>#REF!</v>
      </c>
      <c r="H3073" s="129" t="str">
        <f t="shared" si="163"/>
        <v/>
      </c>
      <c r="I3073" s="127" t="str">
        <f t="shared" si="164"/>
        <v/>
      </c>
    </row>
    <row r="3074" spans="1:9" hidden="1" x14ac:dyDescent="0.35">
      <c r="A3074" s="160" t="s">
        <v>6308</v>
      </c>
      <c r="B3074" s="108" t="s">
        <v>7694</v>
      </c>
      <c r="C3074" s="109" t="s">
        <v>16</v>
      </c>
      <c r="D3074" s="109">
        <v>0</v>
      </c>
      <c r="E3074" s="126" t="s">
        <v>402</v>
      </c>
      <c r="F3074" s="127" t="str">
        <f t="shared" si="162"/>
        <v/>
      </c>
      <c r="G3074" s="128" t="e">
        <f>IF(A3074&lt;&gt;"",IF(AND(#REF!="Padrão",$H$4=#REF!),BDI!$B$17,IF(AND(#REF!="Padrão",$H$4=#REF!),BDI!#REF!,IF(AND(#REF!="Diferenciado",$H$4=#REF!),BDI!$E$17,IF(AND(#REF!="Diferenciado",$H$4=#REF!),BDI!#REF!,IF(#REF!="ZERO",0))))),"")</f>
        <v>#REF!</v>
      </c>
      <c r="H3074" s="129" t="str">
        <f t="shared" si="163"/>
        <v/>
      </c>
      <c r="I3074" s="127" t="str">
        <f t="shared" si="164"/>
        <v/>
      </c>
    </row>
    <row r="3075" spans="1:9" hidden="1" x14ac:dyDescent="0.35">
      <c r="A3075" s="160" t="s">
        <v>6309</v>
      </c>
      <c r="B3075" s="108" t="s">
        <v>7693</v>
      </c>
      <c r="C3075" s="109" t="s">
        <v>16</v>
      </c>
      <c r="D3075" s="109">
        <v>0</v>
      </c>
      <c r="E3075" s="126" t="s">
        <v>402</v>
      </c>
      <c r="F3075" s="127" t="str">
        <f t="shared" si="162"/>
        <v/>
      </c>
      <c r="G3075" s="128" t="e">
        <f>IF(A3075&lt;&gt;"",IF(AND(#REF!="Padrão",$H$4=#REF!),BDI!$B$17,IF(AND(#REF!="Padrão",$H$4=#REF!),BDI!#REF!,IF(AND(#REF!="Diferenciado",$H$4=#REF!),BDI!$E$17,IF(AND(#REF!="Diferenciado",$H$4=#REF!),BDI!#REF!,IF(#REF!="ZERO",0))))),"")</f>
        <v>#REF!</v>
      </c>
      <c r="H3075" s="129" t="str">
        <f t="shared" si="163"/>
        <v/>
      </c>
      <c r="I3075" s="127" t="str">
        <f t="shared" si="164"/>
        <v/>
      </c>
    </row>
    <row r="3076" spans="1:9" hidden="1" x14ac:dyDescent="0.35">
      <c r="A3076" s="160" t="s">
        <v>6310</v>
      </c>
      <c r="B3076" s="108" t="s">
        <v>6311</v>
      </c>
      <c r="C3076" s="109" t="s">
        <v>16</v>
      </c>
      <c r="D3076" s="109">
        <v>0</v>
      </c>
      <c r="E3076" s="126" t="s">
        <v>402</v>
      </c>
      <c r="F3076" s="127" t="str">
        <f t="shared" si="162"/>
        <v/>
      </c>
      <c r="G3076" s="128" t="e">
        <f>IF(A3076&lt;&gt;"",IF(AND(#REF!="Padrão",$H$4=#REF!),BDI!$B$17,IF(AND(#REF!="Padrão",$H$4=#REF!),BDI!#REF!,IF(AND(#REF!="Diferenciado",$H$4=#REF!),BDI!$E$17,IF(AND(#REF!="Diferenciado",$H$4=#REF!),BDI!#REF!,IF(#REF!="ZERO",0))))),"")</f>
        <v>#REF!</v>
      </c>
      <c r="H3076" s="129" t="str">
        <f t="shared" si="163"/>
        <v/>
      </c>
      <c r="I3076" s="127" t="str">
        <f t="shared" si="164"/>
        <v/>
      </c>
    </row>
    <row r="3077" spans="1:9" hidden="1" x14ac:dyDescent="0.35">
      <c r="A3077" s="160" t="s">
        <v>6312</v>
      </c>
      <c r="B3077" s="108" t="s">
        <v>6313</v>
      </c>
      <c r="C3077" s="109" t="s">
        <v>16</v>
      </c>
      <c r="D3077" s="109">
        <v>0</v>
      </c>
      <c r="E3077" s="126" t="s">
        <v>402</v>
      </c>
      <c r="F3077" s="127" t="str">
        <f t="shared" si="162"/>
        <v/>
      </c>
      <c r="G3077" s="128" t="e">
        <f>IF(A3077&lt;&gt;"",IF(AND(#REF!="Padrão",$H$4=#REF!),BDI!$B$17,IF(AND(#REF!="Padrão",$H$4=#REF!),BDI!#REF!,IF(AND(#REF!="Diferenciado",$H$4=#REF!),BDI!$E$17,IF(AND(#REF!="Diferenciado",$H$4=#REF!),BDI!#REF!,IF(#REF!="ZERO",0))))),"")</f>
        <v>#REF!</v>
      </c>
      <c r="H3077" s="129" t="str">
        <f t="shared" si="163"/>
        <v/>
      </c>
      <c r="I3077" s="127" t="str">
        <f t="shared" si="164"/>
        <v/>
      </c>
    </row>
    <row r="3078" spans="1:9" hidden="1" x14ac:dyDescent="0.35">
      <c r="A3078" s="160" t="s">
        <v>6314</v>
      </c>
      <c r="B3078" s="108" t="s">
        <v>6315</v>
      </c>
      <c r="C3078" s="109" t="s">
        <v>16</v>
      </c>
      <c r="D3078" s="109">
        <v>0</v>
      </c>
      <c r="E3078" s="126" t="s">
        <v>402</v>
      </c>
      <c r="F3078" s="127" t="str">
        <f t="shared" si="162"/>
        <v/>
      </c>
      <c r="G3078" s="128" t="e">
        <f>IF(A3078&lt;&gt;"",IF(AND(#REF!="Padrão",$H$4=#REF!),BDI!$B$17,IF(AND(#REF!="Padrão",$H$4=#REF!),BDI!#REF!,IF(AND(#REF!="Diferenciado",$H$4=#REF!),BDI!$E$17,IF(AND(#REF!="Diferenciado",$H$4=#REF!),BDI!#REF!,IF(#REF!="ZERO",0))))),"")</f>
        <v>#REF!</v>
      </c>
      <c r="H3078" s="129" t="str">
        <f t="shared" si="163"/>
        <v/>
      </c>
      <c r="I3078" s="127" t="str">
        <f t="shared" si="164"/>
        <v/>
      </c>
    </row>
    <row r="3079" spans="1:9" hidden="1" x14ac:dyDescent="0.35">
      <c r="A3079" s="160" t="s">
        <v>6316</v>
      </c>
      <c r="B3079" s="108" t="s">
        <v>8719</v>
      </c>
      <c r="C3079" s="109" t="s">
        <v>16</v>
      </c>
      <c r="D3079" s="109">
        <v>0</v>
      </c>
      <c r="E3079" s="126" t="s">
        <v>402</v>
      </c>
      <c r="F3079" s="127" t="str">
        <f t="shared" si="162"/>
        <v/>
      </c>
      <c r="G3079" s="128" t="e">
        <f>IF(A3079&lt;&gt;"",IF(AND(#REF!="Padrão",$H$4=#REF!),BDI!$B$17,IF(AND(#REF!="Padrão",$H$4=#REF!),BDI!#REF!,IF(AND(#REF!="Diferenciado",$H$4=#REF!),BDI!$E$17,IF(AND(#REF!="Diferenciado",$H$4=#REF!),BDI!#REF!,IF(#REF!="ZERO",0))))),"")</f>
        <v>#REF!</v>
      </c>
      <c r="H3079" s="129" t="str">
        <f t="shared" si="163"/>
        <v/>
      </c>
      <c r="I3079" s="127" t="str">
        <f t="shared" si="164"/>
        <v/>
      </c>
    </row>
    <row r="3080" spans="1:9" hidden="1" x14ac:dyDescent="0.35">
      <c r="A3080" s="160" t="s">
        <v>6317</v>
      </c>
      <c r="B3080" s="108" t="s">
        <v>7692</v>
      </c>
      <c r="C3080" s="109" t="s">
        <v>1639</v>
      </c>
      <c r="D3080" s="109">
        <v>0</v>
      </c>
      <c r="E3080" s="126" t="s">
        <v>402</v>
      </c>
      <c r="F3080" s="127" t="str">
        <f t="shared" si="162"/>
        <v/>
      </c>
      <c r="G3080" s="128" t="e">
        <f>IF(A3080&lt;&gt;"",IF(AND(#REF!="Padrão",$H$4=#REF!),BDI!$B$17,IF(AND(#REF!="Padrão",$H$4=#REF!),BDI!#REF!,IF(AND(#REF!="Diferenciado",$H$4=#REF!),BDI!$E$17,IF(AND(#REF!="Diferenciado",$H$4=#REF!),BDI!#REF!,IF(#REF!="ZERO",0))))),"")</f>
        <v>#REF!</v>
      </c>
      <c r="H3080" s="129" t="str">
        <f t="shared" si="163"/>
        <v/>
      </c>
      <c r="I3080" s="127" t="str">
        <f t="shared" si="164"/>
        <v/>
      </c>
    </row>
    <row r="3081" spans="1:9" hidden="1" x14ac:dyDescent="0.35">
      <c r="A3081" s="160" t="s">
        <v>6318</v>
      </c>
      <c r="B3081" s="108" t="s">
        <v>6319</v>
      </c>
      <c r="C3081" s="109" t="s">
        <v>16</v>
      </c>
      <c r="D3081" s="109">
        <v>0</v>
      </c>
      <c r="E3081" s="126" t="s">
        <v>402</v>
      </c>
      <c r="F3081" s="127" t="str">
        <f t="shared" si="162"/>
        <v/>
      </c>
      <c r="G3081" s="128" t="e">
        <f>IF(A3081&lt;&gt;"",IF(AND(#REF!="Padrão",$H$4=#REF!),BDI!$B$17,IF(AND(#REF!="Padrão",$H$4=#REF!),BDI!#REF!,IF(AND(#REF!="Diferenciado",$H$4=#REF!),BDI!$E$17,IF(AND(#REF!="Diferenciado",$H$4=#REF!),BDI!#REF!,IF(#REF!="ZERO",0))))),"")</f>
        <v>#REF!</v>
      </c>
      <c r="H3081" s="129" t="str">
        <f t="shared" si="163"/>
        <v/>
      </c>
      <c r="I3081" s="127" t="str">
        <f t="shared" si="164"/>
        <v/>
      </c>
    </row>
    <row r="3082" spans="1:9" hidden="1" x14ac:dyDescent="0.35">
      <c r="A3082" s="160" t="s">
        <v>6320</v>
      </c>
      <c r="B3082" s="108" t="s">
        <v>6321</v>
      </c>
      <c r="C3082" s="109" t="s">
        <v>2323</v>
      </c>
      <c r="D3082" s="109">
        <v>0</v>
      </c>
      <c r="E3082" s="126" t="s">
        <v>402</v>
      </c>
      <c r="F3082" s="127" t="str">
        <f t="shared" si="162"/>
        <v/>
      </c>
      <c r="G3082" s="128" t="e">
        <f>IF(A3082&lt;&gt;"",IF(AND(#REF!="Padrão",$H$4=#REF!),BDI!$B$17,IF(AND(#REF!="Padrão",$H$4=#REF!),BDI!#REF!,IF(AND(#REF!="Diferenciado",$H$4=#REF!),BDI!$E$17,IF(AND(#REF!="Diferenciado",$H$4=#REF!),BDI!#REF!,IF(#REF!="ZERO",0))))),"")</f>
        <v>#REF!</v>
      </c>
      <c r="H3082" s="129" t="str">
        <f t="shared" si="163"/>
        <v/>
      </c>
      <c r="I3082" s="127" t="str">
        <f t="shared" si="164"/>
        <v/>
      </c>
    </row>
    <row r="3083" spans="1:9" hidden="1" x14ac:dyDescent="0.35">
      <c r="A3083" s="160" t="s">
        <v>6322</v>
      </c>
      <c r="B3083" s="108" t="s">
        <v>6323</v>
      </c>
      <c r="C3083" s="109" t="s">
        <v>2323</v>
      </c>
      <c r="D3083" s="109">
        <v>0</v>
      </c>
      <c r="E3083" s="126" t="s">
        <v>402</v>
      </c>
      <c r="F3083" s="127" t="str">
        <f t="shared" si="162"/>
        <v/>
      </c>
      <c r="G3083" s="128" t="e">
        <f>IF(A3083&lt;&gt;"",IF(AND(#REF!="Padrão",$H$4=#REF!),BDI!$B$17,IF(AND(#REF!="Padrão",$H$4=#REF!),BDI!#REF!,IF(AND(#REF!="Diferenciado",$H$4=#REF!),BDI!$E$17,IF(AND(#REF!="Diferenciado",$H$4=#REF!),BDI!#REF!,IF(#REF!="ZERO",0))))),"")</f>
        <v>#REF!</v>
      </c>
      <c r="H3083" s="129" t="str">
        <f t="shared" si="163"/>
        <v/>
      </c>
      <c r="I3083" s="127" t="str">
        <f t="shared" si="164"/>
        <v/>
      </c>
    </row>
    <row r="3084" spans="1:9" hidden="1" x14ac:dyDescent="0.35">
      <c r="A3084" s="160" t="s">
        <v>6324</v>
      </c>
      <c r="B3084" s="108" t="s">
        <v>6325</v>
      </c>
      <c r="C3084" s="109" t="s">
        <v>16</v>
      </c>
      <c r="D3084" s="109">
        <v>0</v>
      </c>
      <c r="E3084" s="126" t="s">
        <v>402</v>
      </c>
      <c r="F3084" s="127" t="str">
        <f t="shared" si="162"/>
        <v/>
      </c>
      <c r="G3084" s="128" t="e">
        <f>IF(A3084&lt;&gt;"",IF(AND(#REF!="Padrão",$H$4=#REF!),BDI!$B$17,IF(AND(#REF!="Padrão",$H$4=#REF!),BDI!#REF!,IF(AND(#REF!="Diferenciado",$H$4=#REF!),BDI!$E$17,IF(AND(#REF!="Diferenciado",$H$4=#REF!),BDI!#REF!,IF(#REF!="ZERO",0))))),"")</f>
        <v>#REF!</v>
      </c>
      <c r="H3084" s="129" t="str">
        <f t="shared" si="163"/>
        <v/>
      </c>
      <c r="I3084" s="127" t="str">
        <f t="shared" si="164"/>
        <v/>
      </c>
    </row>
    <row r="3085" spans="1:9" hidden="1" x14ac:dyDescent="0.35">
      <c r="A3085" s="160" t="s">
        <v>6326</v>
      </c>
      <c r="B3085" s="108" t="s">
        <v>6327</v>
      </c>
      <c r="C3085" s="109" t="s">
        <v>2323</v>
      </c>
      <c r="D3085" s="109">
        <v>0</v>
      </c>
      <c r="E3085" s="126" t="s">
        <v>402</v>
      </c>
      <c r="F3085" s="127" t="str">
        <f t="shared" si="162"/>
        <v/>
      </c>
      <c r="G3085" s="128" t="e">
        <f>IF(A3085&lt;&gt;"",IF(AND(#REF!="Padrão",$H$4=#REF!),BDI!$B$17,IF(AND(#REF!="Padrão",$H$4=#REF!),BDI!#REF!,IF(AND(#REF!="Diferenciado",$H$4=#REF!),BDI!$E$17,IF(AND(#REF!="Diferenciado",$H$4=#REF!),BDI!#REF!,IF(#REF!="ZERO",0))))),"")</f>
        <v>#REF!</v>
      </c>
      <c r="H3085" s="129" t="str">
        <f t="shared" si="163"/>
        <v/>
      </c>
      <c r="I3085" s="127" t="str">
        <f t="shared" si="164"/>
        <v/>
      </c>
    </row>
    <row r="3086" spans="1:9" hidden="1" x14ac:dyDescent="0.35">
      <c r="A3086" s="160" t="s">
        <v>6328</v>
      </c>
      <c r="B3086" s="108" t="s">
        <v>6329</v>
      </c>
      <c r="C3086" s="109" t="s">
        <v>69</v>
      </c>
      <c r="D3086" s="109">
        <v>0</v>
      </c>
      <c r="E3086" s="126" t="s">
        <v>402</v>
      </c>
      <c r="F3086" s="127" t="str">
        <f t="shared" si="162"/>
        <v/>
      </c>
      <c r="G3086" s="128" t="e">
        <f>IF(A3086&lt;&gt;"",IF(AND(#REF!="Padrão",$H$4=#REF!),BDI!$B$17,IF(AND(#REF!="Padrão",$H$4=#REF!),BDI!#REF!,IF(AND(#REF!="Diferenciado",$H$4=#REF!),BDI!$E$17,IF(AND(#REF!="Diferenciado",$H$4=#REF!),BDI!#REF!,IF(#REF!="ZERO",0))))),"")</f>
        <v>#REF!</v>
      </c>
      <c r="H3086" s="129" t="str">
        <f t="shared" si="163"/>
        <v/>
      </c>
      <c r="I3086" s="127" t="str">
        <f t="shared" si="164"/>
        <v/>
      </c>
    </row>
    <row r="3087" spans="1:9" hidden="1" x14ac:dyDescent="0.35">
      <c r="A3087" s="160" t="s">
        <v>6330</v>
      </c>
      <c r="B3087" s="108" t="s">
        <v>6331</v>
      </c>
      <c r="C3087" s="109" t="s">
        <v>16</v>
      </c>
      <c r="D3087" s="109">
        <v>0</v>
      </c>
      <c r="E3087" s="126" t="s">
        <v>402</v>
      </c>
      <c r="F3087" s="127" t="str">
        <f t="shared" si="162"/>
        <v/>
      </c>
      <c r="G3087" s="128" t="e">
        <f>IF(A3087&lt;&gt;"",IF(AND(#REF!="Padrão",$H$4=#REF!),BDI!$B$17,IF(AND(#REF!="Padrão",$H$4=#REF!),BDI!#REF!,IF(AND(#REF!="Diferenciado",$H$4=#REF!),BDI!$E$17,IF(AND(#REF!="Diferenciado",$H$4=#REF!),BDI!#REF!,IF(#REF!="ZERO",0))))),"")</f>
        <v>#REF!</v>
      </c>
      <c r="H3087" s="129" t="str">
        <f t="shared" si="163"/>
        <v/>
      </c>
      <c r="I3087" s="127" t="str">
        <f t="shared" si="164"/>
        <v/>
      </c>
    </row>
    <row r="3088" spans="1:9" hidden="1" x14ac:dyDescent="0.35">
      <c r="A3088" s="160" t="s">
        <v>6332</v>
      </c>
      <c r="B3088" s="108" t="s">
        <v>6333</v>
      </c>
      <c r="C3088" s="109" t="s">
        <v>16</v>
      </c>
      <c r="D3088" s="109">
        <v>0</v>
      </c>
      <c r="E3088" s="126" t="s">
        <v>402</v>
      </c>
      <c r="F3088" s="127" t="str">
        <f t="shared" si="162"/>
        <v/>
      </c>
      <c r="G3088" s="128" t="e">
        <f>IF(A3088&lt;&gt;"",IF(AND(#REF!="Padrão",$H$4=#REF!),BDI!$B$17,IF(AND(#REF!="Padrão",$H$4=#REF!),BDI!#REF!,IF(AND(#REF!="Diferenciado",$H$4=#REF!),BDI!$E$17,IF(AND(#REF!="Diferenciado",$H$4=#REF!),BDI!#REF!,IF(#REF!="ZERO",0))))),"")</f>
        <v>#REF!</v>
      </c>
      <c r="H3088" s="129" t="str">
        <f t="shared" si="163"/>
        <v/>
      </c>
      <c r="I3088" s="127" t="str">
        <f t="shared" si="164"/>
        <v/>
      </c>
    </row>
    <row r="3089" spans="1:9" hidden="1" x14ac:dyDescent="0.35">
      <c r="A3089" s="160" t="s">
        <v>6334</v>
      </c>
      <c r="B3089" s="108" t="s">
        <v>6335</v>
      </c>
      <c r="C3089" s="109" t="s">
        <v>2128</v>
      </c>
      <c r="D3089" s="109">
        <v>0</v>
      </c>
      <c r="E3089" s="126">
        <f ca="1">OFFSET(INDEX(Composições!A:J,MATCH(Orçamentária!A3089,Composições!A:A,0),8),2,0)</f>
        <v>0</v>
      </c>
      <c r="F3089" s="127">
        <f t="shared" ca="1" si="162"/>
        <v>0</v>
      </c>
      <c r="G3089" s="128" t="e">
        <f>IF(A3089&lt;&gt;"",IF(AND(#REF!="Padrão",$H$4=#REF!),BDI!$B$17,IF(AND(#REF!="Padrão",$H$4=#REF!),BDI!#REF!,IF(AND(#REF!="Diferenciado",$H$4=#REF!),BDI!$E$17,IF(AND(#REF!="Diferenciado",$H$4=#REF!),BDI!#REF!,IF(#REF!="ZERO",0))))),"")</f>
        <v>#REF!</v>
      </c>
      <c r="H3089" s="129" t="e">
        <f t="shared" ca="1" si="163"/>
        <v>#REF!</v>
      </c>
      <c r="I3089" s="127" t="e">
        <f t="shared" ca="1" si="164"/>
        <v>#REF!</v>
      </c>
    </row>
    <row r="3090" spans="1:9" hidden="1" x14ac:dyDescent="0.35">
      <c r="A3090" s="160" t="s">
        <v>6336</v>
      </c>
      <c r="B3090" s="108" t="s">
        <v>6337</v>
      </c>
      <c r="C3090" s="109" t="s">
        <v>2128</v>
      </c>
      <c r="D3090" s="109">
        <v>0</v>
      </c>
      <c r="E3090" s="126">
        <f ca="1">OFFSET(INDEX(Composições!A:J,MATCH(Orçamentária!A3090,Composições!A:A,0),8),2,0)</f>
        <v>0</v>
      </c>
      <c r="F3090" s="127">
        <f t="shared" ca="1" si="162"/>
        <v>0</v>
      </c>
      <c r="G3090" s="128" t="e">
        <f>IF(A3090&lt;&gt;"",IF(AND(#REF!="Padrão",$H$4=#REF!),BDI!$B$17,IF(AND(#REF!="Padrão",$H$4=#REF!),BDI!#REF!,IF(AND(#REF!="Diferenciado",$H$4=#REF!),BDI!$E$17,IF(AND(#REF!="Diferenciado",$H$4=#REF!),BDI!#REF!,IF(#REF!="ZERO",0))))),"")</f>
        <v>#REF!</v>
      </c>
      <c r="H3090" s="129" t="e">
        <f t="shared" ca="1" si="163"/>
        <v>#REF!</v>
      </c>
      <c r="I3090" s="127" t="e">
        <f t="shared" ca="1" si="164"/>
        <v>#REF!</v>
      </c>
    </row>
    <row r="3091" spans="1:9" hidden="1" x14ac:dyDescent="0.35">
      <c r="A3091" s="160" t="s">
        <v>6338</v>
      </c>
      <c r="B3091" s="108" t="s">
        <v>6339</v>
      </c>
      <c r="C3091" s="109" t="s">
        <v>2128</v>
      </c>
      <c r="D3091" s="109">
        <v>0</v>
      </c>
      <c r="E3091" s="126">
        <f ca="1">OFFSET(INDEX(Composições!A:J,MATCH(Orçamentária!A3091,Composições!A:A,0),8),2,0)</f>
        <v>0</v>
      </c>
      <c r="F3091" s="127">
        <f t="shared" ca="1" si="162"/>
        <v>0</v>
      </c>
      <c r="G3091" s="128" t="e">
        <f>IF(A3091&lt;&gt;"",IF(AND(#REF!="Padrão",$H$4=#REF!),BDI!$B$17,IF(AND(#REF!="Padrão",$H$4=#REF!),BDI!#REF!,IF(AND(#REF!="Diferenciado",$H$4=#REF!),BDI!$E$17,IF(AND(#REF!="Diferenciado",$H$4=#REF!),BDI!#REF!,IF(#REF!="ZERO",0))))),"")</f>
        <v>#REF!</v>
      </c>
      <c r="H3091" s="129" t="e">
        <f t="shared" ca="1" si="163"/>
        <v>#REF!</v>
      </c>
      <c r="I3091" s="127" t="e">
        <f t="shared" ca="1" si="164"/>
        <v>#REF!</v>
      </c>
    </row>
    <row r="3092" spans="1:9" hidden="1" x14ac:dyDescent="0.35">
      <c r="A3092" s="160" t="s">
        <v>6340</v>
      </c>
      <c r="B3092" s="108" t="s">
        <v>6341</v>
      </c>
      <c r="C3092" s="109" t="s">
        <v>2128</v>
      </c>
      <c r="D3092" s="109">
        <v>0</v>
      </c>
      <c r="E3092" s="126">
        <f ca="1">OFFSET(INDEX(Composições!A:J,MATCH(Orçamentária!A3092,Composições!A:A,0),8),2,0)</f>
        <v>0</v>
      </c>
      <c r="F3092" s="127">
        <f t="shared" ca="1" si="162"/>
        <v>0</v>
      </c>
      <c r="G3092" s="128" t="e">
        <f>IF(A3092&lt;&gt;"",IF(AND(#REF!="Padrão",$H$4=#REF!),BDI!$B$17,IF(AND(#REF!="Padrão",$H$4=#REF!),BDI!#REF!,IF(AND(#REF!="Diferenciado",$H$4=#REF!),BDI!$E$17,IF(AND(#REF!="Diferenciado",$H$4=#REF!),BDI!#REF!,IF(#REF!="ZERO",0))))),"")</f>
        <v>#REF!</v>
      </c>
      <c r="H3092" s="129" t="e">
        <f t="shared" ca="1" si="163"/>
        <v>#REF!</v>
      </c>
      <c r="I3092" s="127" t="e">
        <f t="shared" ca="1" si="164"/>
        <v>#REF!</v>
      </c>
    </row>
    <row r="3093" spans="1:9" hidden="1" x14ac:dyDescent="0.35">
      <c r="A3093" s="160" t="s">
        <v>6342</v>
      </c>
      <c r="B3093" s="108" t="s">
        <v>6343</v>
      </c>
      <c r="C3093" s="109" t="s">
        <v>2128</v>
      </c>
      <c r="D3093" s="109">
        <v>0</v>
      </c>
      <c r="E3093" s="126">
        <f ca="1">OFFSET(INDEX(Composições!A:J,MATCH(Orçamentária!A3093,Composições!A:A,0),8),2,0)</f>
        <v>0</v>
      </c>
      <c r="F3093" s="127">
        <f t="shared" ca="1" si="162"/>
        <v>0</v>
      </c>
      <c r="G3093" s="128" t="e">
        <f>IF(A3093&lt;&gt;"",IF(AND(#REF!="Padrão",$H$4=#REF!),BDI!$B$17,IF(AND(#REF!="Padrão",$H$4=#REF!),BDI!#REF!,IF(AND(#REF!="Diferenciado",$H$4=#REF!),BDI!$E$17,IF(AND(#REF!="Diferenciado",$H$4=#REF!),BDI!#REF!,IF(#REF!="ZERO",0))))),"")</f>
        <v>#REF!</v>
      </c>
      <c r="H3093" s="129" t="e">
        <f t="shared" ca="1" si="163"/>
        <v>#REF!</v>
      </c>
      <c r="I3093" s="127" t="e">
        <f t="shared" ca="1" si="164"/>
        <v>#REF!</v>
      </c>
    </row>
    <row r="3094" spans="1:9" hidden="1" x14ac:dyDescent="0.35">
      <c r="A3094" s="160" t="s">
        <v>6344</v>
      </c>
      <c r="B3094" s="108" t="s">
        <v>6345</v>
      </c>
      <c r="C3094" s="109" t="s">
        <v>2128</v>
      </c>
      <c r="D3094" s="109">
        <v>0</v>
      </c>
      <c r="E3094" s="126">
        <f ca="1">OFFSET(INDEX(Composições!A:J,MATCH(Orçamentária!A3094,Composições!A:A,0),8),2,0)</f>
        <v>0</v>
      </c>
      <c r="F3094" s="127">
        <f t="shared" ca="1" si="162"/>
        <v>0</v>
      </c>
      <c r="G3094" s="128" t="e">
        <f>IF(A3094&lt;&gt;"",IF(AND(#REF!="Padrão",$H$4=#REF!),BDI!$B$17,IF(AND(#REF!="Padrão",$H$4=#REF!),BDI!#REF!,IF(AND(#REF!="Diferenciado",$H$4=#REF!),BDI!$E$17,IF(AND(#REF!="Diferenciado",$H$4=#REF!),BDI!#REF!,IF(#REF!="ZERO",0))))),"")</f>
        <v>#REF!</v>
      </c>
      <c r="H3094" s="129" t="e">
        <f t="shared" ca="1" si="163"/>
        <v>#REF!</v>
      </c>
      <c r="I3094" s="127" t="e">
        <f t="shared" ca="1" si="164"/>
        <v>#REF!</v>
      </c>
    </row>
    <row r="3095" spans="1:9" hidden="1" x14ac:dyDescent="0.35">
      <c r="A3095" s="160" t="s">
        <v>6346</v>
      </c>
      <c r="B3095" s="108" t="s">
        <v>6347</v>
      </c>
      <c r="C3095" s="109" t="s">
        <v>2128</v>
      </c>
      <c r="D3095" s="109">
        <v>0</v>
      </c>
      <c r="E3095" s="126">
        <f ca="1">OFFSET(INDEX(Composições!A:J,MATCH(Orçamentária!A3095,Composições!A:A,0),8),2,0)</f>
        <v>0</v>
      </c>
      <c r="F3095" s="127">
        <f t="shared" ref="F3095:F3119" ca="1" si="165">IF(ISNUMBER(E3095),D3095*E3095,"")</f>
        <v>0</v>
      </c>
      <c r="G3095" s="128" t="e">
        <f>IF(A3095&lt;&gt;"",IF(AND(#REF!="Padrão",$H$4=#REF!),BDI!$B$17,IF(AND(#REF!="Padrão",$H$4=#REF!),BDI!#REF!,IF(AND(#REF!="Diferenciado",$H$4=#REF!),BDI!$E$17,IF(AND(#REF!="Diferenciado",$H$4=#REF!),BDI!#REF!,IF(#REF!="ZERO",0))))),"")</f>
        <v>#REF!</v>
      </c>
      <c r="H3095" s="129" t="e">
        <f t="shared" ref="H3095:H3119" ca="1" si="166">IF(ISNUMBER(E3095),ROUND(E3095*(1+G3095),2),"")</f>
        <v>#REF!</v>
      </c>
      <c r="I3095" s="127" t="e">
        <f t="shared" ref="I3095:I3119" ca="1" si="167">IF(ISNUMBER(E3095),ROUND(H3095*D3095,2),"")</f>
        <v>#REF!</v>
      </c>
    </row>
    <row r="3096" spans="1:9" hidden="1" x14ac:dyDescent="0.35">
      <c r="A3096" s="160" t="s">
        <v>6348</v>
      </c>
      <c r="B3096" s="108" t="s">
        <v>6349</v>
      </c>
      <c r="C3096" s="109" t="s">
        <v>2128</v>
      </c>
      <c r="D3096" s="109">
        <v>0</v>
      </c>
      <c r="E3096" s="126">
        <f ca="1">OFFSET(INDEX(Composições!A:J,MATCH(Orçamentária!A3096,Composições!A:A,0),8),2,0)</f>
        <v>0</v>
      </c>
      <c r="F3096" s="127">
        <f t="shared" ca="1" si="165"/>
        <v>0</v>
      </c>
      <c r="G3096" s="128" t="e">
        <f>IF(A3096&lt;&gt;"",IF(AND(#REF!="Padrão",$H$4=#REF!),BDI!$B$17,IF(AND(#REF!="Padrão",$H$4=#REF!),BDI!#REF!,IF(AND(#REF!="Diferenciado",$H$4=#REF!),BDI!$E$17,IF(AND(#REF!="Diferenciado",$H$4=#REF!),BDI!#REF!,IF(#REF!="ZERO",0))))),"")</f>
        <v>#REF!</v>
      </c>
      <c r="H3096" s="129" t="e">
        <f t="shared" ca="1" si="166"/>
        <v>#REF!</v>
      </c>
      <c r="I3096" s="127" t="e">
        <f t="shared" ca="1" si="167"/>
        <v>#REF!</v>
      </c>
    </row>
    <row r="3097" spans="1:9" hidden="1" x14ac:dyDescent="0.35">
      <c r="A3097" s="160" t="s">
        <v>6350</v>
      </c>
      <c r="B3097" s="108" t="s">
        <v>6351</v>
      </c>
      <c r="C3097" s="109" t="s">
        <v>2128</v>
      </c>
      <c r="D3097" s="109">
        <v>0</v>
      </c>
      <c r="E3097" s="126">
        <f ca="1">OFFSET(INDEX(Composições!A:J,MATCH(Orçamentária!A3097,Composições!A:A,0),8),2,0)</f>
        <v>0</v>
      </c>
      <c r="F3097" s="127">
        <f t="shared" ca="1" si="165"/>
        <v>0</v>
      </c>
      <c r="G3097" s="128" t="e">
        <f>IF(A3097&lt;&gt;"",IF(AND(#REF!="Padrão",$H$4=#REF!),BDI!$B$17,IF(AND(#REF!="Padrão",$H$4=#REF!),BDI!#REF!,IF(AND(#REF!="Diferenciado",$H$4=#REF!),BDI!$E$17,IF(AND(#REF!="Diferenciado",$H$4=#REF!),BDI!#REF!,IF(#REF!="ZERO",0))))),"")</f>
        <v>#REF!</v>
      </c>
      <c r="H3097" s="129" t="e">
        <f t="shared" ca="1" si="166"/>
        <v>#REF!</v>
      </c>
      <c r="I3097" s="127" t="e">
        <f t="shared" ca="1" si="167"/>
        <v>#REF!</v>
      </c>
    </row>
    <row r="3098" spans="1:9" hidden="1" x14ac:dyDescent="0.35">
      <c r="A3098" s="160" t="s">
        <v>6352</v>
      </c>
      <c r="B3098" s="108" t="s">
        <v>6353</v>
      </c>
      <c r="C3098" s="109" t="s">
        <v>2128</v>
      </c>
      <c r="D3098" s="109">
        <v>0</v>
      </c>
      <c r="E3098" s="126">
        <f ca="1">OFFSET(INDEX(Composições!A:J,MATCH(Orçamentária!A3098,Composições!A:A,0),8),2,0)</f>
        <v>0</v>
      </c>
      <c r="F3098" s="127">
        <f t="shared" ca="1" si="165"/>
        <v>0</v>
      </c>
      <c r="G3098" s="128" t="e">
        <f>IF(A3098&lt;&gt;"",IF(AND(#REF!="Padrão",$H$4=#REF!),BDI!$B$17,IF(AND(#REF!="Padrão",$H$4=#REF!),BDI!#REF!,IF(AND(#REF!="Diferenciado",$H$4=#REF!),BDI!$E$17,IF(AND(#REF!="Diferenciado",$H$4=#REF!),BDI!#REF!,IF(#REF!="ZERO",0))))),"")</f>
        <v>#REF!</v>
      </c>
      <c r="H3098" s="129" t="e">
        <f t="shared" ca="1" si="166"/>
        <v>#REF!</v>
      </c>
      <c r="I3098" s="127" t="e">
        <f t="shared" ca="1" si="167"/>
        <v>#REF!</v>
      </c>
    </row>
    <row r="3099" spans="1:9" hidden="1" x14ac:dyDescent="0.35">
      <c r="A3099" s="160" t="s">
        <v>6354</v>
      </c>
      <c r="B3099" s="108" t="s">
        <v>6355</v>
      </c>
      <c r="C3099" s="109" t="s">
        <v>16</v>
      </c>
      <c r="D3099" s="109">
        <v>0</v>
      </c>
      <c r="E3099" s="126" t="s">
        <v>402</v>
      </c>
      <c r="F3099" s="127" t="str">
        <f t="shared" si="165"/>
        <v/>
      </c>
      <c r="G3099" s="128" t="e">
        <f>IF(A3099&lt;&gt;"",IF(AND(#REF!="Padrão",$H$4=#REF!),BDI!$B$17,IF(AND(#REF!="Padrão",$H$4=#REF!),BDI!#REF!,IF(AND(#REF!="Diferenciado",$H$4=#REF!),BDI!$E$17,IF(AND(#REF!="Diferenciado",$H$4=#REF!),BDI!#REF!,IF(#REF!="ZERO",0))))),"")</f>
        <v>#REF!</v>
      </c>
      <c r="H3099" s="129" t="str">
        <f t="shared" si="166"/>
        <v/>
      </c>
      <c r="I3099" s="127" t="str">
        <f t="shared" si="167"/>
        <v/>
      </c>
    </row>
    <row r="3100" spans="1:9" hidden="1" x14ac:dyDescent="0.35">
      <c r="A3100" s="160" t="s">
        <v>6356</v>
      </c>
      <c r="B3100" s="108" t="s">
        <v>7691</v>
      </c>
      <c r="C3100" s="109" t="s">
        <v>16</v>
      </c>
      <c r="D3100" s="109">
        <v>0</v>
      </c>
      <c r="E3100" s="126">
        <f ca="1">OFFSET(INDEX(Composições!A:J,MATCH(Orçamentária!A3100,Composições!A:A,0),8),2,0)</f>
        <v>0</v>
      </c>
      <c r="F3100" s="127">
        <f t="shared" ca="1" si="165"/>
        <v>0</v>
      </c>
      <c r="G3100" s="128" t="e">
        <f>IF(A3100&lt;&gt;"",IF(AND(#REF!="Padrão",$H$4=#REF!),BDI!$B$17,IF(AND(#REF!="Padrão",$H$4=#REF!),BDI!#REF!,IF(AND(#REF!="Diferenciado",$H$4=#REF!),BDI!$E$17,IF(AND(#REF!="Diferenciado",$H$4=#REF!),BDI!#REF!,IF(#REF!="ZERO",0))))),"")</f>
        <v>#REF!</v>
      </c>
      <c r="H3100" s="129" t="e">
        <f t="shared" ca="1" si="166"/>
        <v>#REF!</v>
      </c>
      <c r="I3100" s="127" t="e">
        <f t="shared" ca="1" si="167"/>
        <v>#REF!</v>
      </c>
    </row>
    <row r="3101" spans="1:9" hidden="1" x14ac:dyDescent="0.35">
      <c r="A3101" s="160" t="s">
        <v>6357</v>
      </c>
      <c r="B3101" s="108" t="s">
        <v>6358</v>
      </c>
      <c r="C3101" s="109" t="s">
        <v>16</v>
      </c>
      <c r="D3101" s="109">
        <v>0</v>
      </c>
      <c r="E3101" s="126">
        <f ca="1">OFFSET(INDEX(Composições!A:J,MATCH(Orçamentária!A3101,Composições!A:A,0),8),2,0)</f>
        <v>0</v>
      </c>
      <c r="F3101" s="127">
        <f t="shared" ca="1" si="165"/>
        <v>0</v>
      </c>
      <c r="G3101" s="128" t="e">
        <f>IF(A3101&lt;&gt;"",IF(AND(#REF!="Padrão",$H$4=#REF!),BDI!$B$17,IF(AND(#REF!="Padrão",$H$4=#REF!),BDI!#REF!,IF(AND(#REF!="Diferenciado",$H$4=#REF!),BDI!$E$17,IF(AND(#REF!="Diferenciado",$H$4=#REF!),BDI!#REF!,IF(#REF!="ZERO",0))))),"")</f>
        <v>#REF!</v>
      </c>
      <c r="H3101" s="129" t="e">
        <f t="shared" ca="1" si="166"/>
        <v>#REF!</v>
      </c>
      <c r="I3101" s="127" t="e">
        <f t="shared" ca="1" si="167"/>
        <v>#REF!</v>
      </c>
    </row>
    <row r="3102" spans="1:9" hidden="1" x14ac:dyDescent="0.35">
      <c r="A3102" s="160" t="s">
        <v>6359</v>
      </c>
      <c r="B3102" s="108" t="s">
        <v>6360</v>
      </c>
      <c r="C3102" s="109" t="s">
        <v>16</v>
      </c>
      <c r="D3102" s="109">
        <v>0</v>
      </c>
      <c r="E3102" s="126" t="s">
        <v>402</v>
      </c>
      <c r="F3102" s="127" t="str">
        <f t="shared" si="165"/>
        <v/>
      </c>
      <c r="G3102" s="128" t="e">
        <f>IF(A3102&lt;&gt;"",IF(AND(#REF!="Padrão",$H$4=#REF!),BDI!$B$17,IF(AND(#REF!="Padrão",$H$4=#REF!),BDI!#REF!,IF(AND(#REF!="Diferenciado",$H$4=#REF!),BDI!$E$17,IF(AND(#REF!="Diferenciado",$H$4=#REF!),BDI!#REF!,IF(#REF!="ZERO",0))))),"")</f>
        <v>#REF!</v>
      </c>
      <c r="H3102" s="129" t="str">
        <f t="shared" si="166"/>
        <v/>
      </c>
      <c r="I3102" s="127" t="str">
        <f t="shared" si="167"/>
        <v/>
      </c>
    </row>
    <row r="3103" spans="1:9" hidden="1" x14ac:dyDescent="0.35">
      <c r="A3103" s="160" t="s">
        <v>6361</v>
      </c>
      <c r="B3103" s="108" t="s">
        <v>6362</v>
      </c>
      <c r="C3103" s="109" t="s">
        <v>16</v>
      </c>
      <c r="D3103" s="109">
        <v>0</v>
      </c>
      <c r="E3103" s="126" t="s">
        <v>402</v>
      </c>
      <c r="F3103" s="127" t="str">
        <f t="shared" si="165"/>
        <v/>
      </c>
      <c r="G3103" s="128" t="e">
        <f>IF(A3103&lt;&gt;"",IF(AND(#REF!="Padrão",$H$4=#REF!),BDI!$B$17,IF(AND(#REF!="Padrão",$H$4=#REF!),BDI!#REF!,IF(AND(#REF!="Diferenciado",$H$4=#REF!),BDI!$E$17,IF(AND(#REF!="Diferenciado",$H$4=#REF!),BDI!#REF!,IF(#REF!="ZERO",0))))),"")</f>
        <v>#REF!</v>
      </c>
      <c r="H3103" s="129" t="str">
        <f t="shared" si="166"/>
        <v/>
      </c>
      <c r="I3103" s="127" t="str">
        <f t="shared" si="167"/>
        <v/>
      </c>
    </row>
    <row r="3104" spans="1:9" hidden="1" x14ac:dyDescent="0.35">
      <c r="A3104" s="160" t="s">
        <v>6363</v>
      </c>
      <c r="B3104" s="108" t="s">
        <v>6364</v>
      </c>
      <c r="C3104" s="109" t="s">
        <v>16</v>
      </c>
      <c r="D3104" s="109">
        <v>0</v>
      </c>
      <c r="E3104" s="126" t="s">
        <v>402</v>
      </c>
      <c r="F3104" s="127" t="str">
        <f t="shared" si="165"/>
        <v/>
      </c>
      <c r="G3104" s="128" t="e">
        <f>IF(A3104&lt;&gt;"",IF(AND(#REF!="Padrão",$H$4=#REF!),BDI!$B$17,IF(AND(#REF!="Padrão",$H$4=#REF!),BDI!#REF!,IF(AND(#REF!="Diferenciado",$H$4=#REF!),BDI!$E$17,IF(AND(#REF!="Diferenciado",$H$4=#REF!),BDI!#REF!,IF(#REF!="ZERO",0))))),"")</f>
        <v>#REF!</v>
      </c>
      <c r="H3104" s="129" t="str">
        <f t="shared" si="166"/>
        <v/>
      </c>
      <c r="I3104" s="127" t="str">
        <f t="shared" si="167"/>
        <v/>
      </c>
    </row>
    <row r="3105" spans="1:9" hidden="1" x14ac:dyDescent="0.35">
      <c r="A3105" s="160" t="s">
        <v>6365</v>
      </c>
      <c r="B3105" s="108" t="s">
        <v>6366</v>
      </c>
      <c r="C3105" s="109" t="s">
        <v>16</v>
      </c>
      <c r="D3105" s="109">
        <v>0</v>
      </c>
      <c r="E3105" s="126" t="s">
        <v>402</v>
      </c>
      <c r="F3105" s="127" t="str">
        <f t="shared" si="165"/>
        <v/>
      </c>
      <c r="G3105" s="128" t="e">
        <f>IF(A3105&lt;&gt;"",IF(AND(#REF!="Padrão",$H$4=#REF!),BDI!$B$17,IF(AND(#REF!="Padrão",$H$4=#REF!),BDI!#REF!,IF(AND(#REF!="Diferenciado",$H$4=#REF!),BDI!$E$17,IF(AND(#REF!="Diferenciado",$H$4=#REF!),BDI!#REF!,IF(#REF!="ZERO",0))))),"")</f>
        <v>#REF!</v>
      </c>
      <c r="H3105" s="129" t="str">
        <f t="shared" si="166"/>
        <v/>
      </c>
      <c r="I3105" s="127" t="str">
        <f t="shared" si="167"/>
        <v/>
      </c>
    </row>
    <row r="3106" spans="1:9" hidden="1" x14ac:dyDescent="0.35">
      <c r="A3106" s="160" t="s">
        <v>6367</v>
      </c>
      <c r="B3106" s="108" t="s">
        <v>6368</v>
      </c>
      <c r="C3106" s="109" t="s">
        <v>16</v>
      </c>
      <c r="D3106" s="109">
        <v>0</v>
      </c>
      <c r="E3106" s="126" t="s">
        <v>402</v>
      </c>
      <c r="F3106" s="127" t="str">
        <f t="shared" si="165"/>
        <v/>
      </c>
      <c r="G3106" s="128" t="e">
        <f>IF(A3106&lt;&gt;"",IF(AND(#REF!="Padrão",$H$4=#REF!),BDI!$B$17,IF(AND(#REF!="Padrão",$H$4=#REF!),BDI!#REF!,IF(AND(#REF!="Diferenciado",$H$4=#REF!),BDI!$E$17,IF(AND(#REF!="Diferenciado",$H$4=#REF!),BDI!#REF!,IF(#REF!="ZERO",0))))),"")</f>
        <v>#REF!</v>
      </c>
      <c r="H3106" s="129" t="str">
        <f t="shared" si="166"/>
        <v/>
      </c>
      <c r="I3106" s="127" t="str">
        <f t="shared" si="167"/>
        <v/>
      </c>
    </row>
    <row r="3107" spans="1:9" hidden="1" x14ac:dyDescent="0.35">
      <c r="A3107" s="160" t="s">
        <v>6369</v>
      </c>
      <c r="B3107" s="108" t="s">
        <v>6370</v>
      </c>
      <c r="C3107" s="109" t="s">
        <v>16</v>
      </c>
      <c r="D3107" s="109">
        <v>0</v>
      </c>
      <c r="E3107" s="126" t="s">
        <v>402</v>
      </c>
      <c r="F3107" s="127" t="str">
        <f t="shared" si="165"/>
        <v/>
      </c>
      <c r="G3107" s="128" t="e">
        <f>IF(A3107&lt;&gt;"",IF(AND(#REF!="Padrão",$H$4=#REF!),BDI!$B$17,IF(AND(#REF!="Padrão",$H$4=#REF!),BDI!#REF!,IF(AND(#REF!="Diferenciado",$H$4=#REF!),BDI!$E$17,IF(AND(#REF!="Diferenciado",$H$4=#REF!),BDI!#REF!,IF(#REF!="ZERO",0))))),"")</f>
        <v>#REF!</v>
      </c>
      <c r="H3107" s="129" t="str">
        <f t="shared" si="166"/>
        <v/>
      </c>
      <c r="I3107" s="127" t="str">
        <f t="shared" si="167"/>
        <v/>
      </c>
    </row>
    <row r="3108" spans="1:9" hidden="1" x14ac:dyDescent="0.35">
      <c r="A3108" s="160" t="s">
        <v>6371</v>
      </c>
      <c r="B3108" s="108" t="s">
        <v>6372</v>
      </c>
      <c r="C3108" s="109" t="s">
        <v>16</v>
      </c>
      <c r="D3108" s="109">
        <v>0</v>
      </c>
      <c r="E3108" s="126" t="s">
        <v>402</v>
      </c>
      <c r="F3108" s="127" t="str">
        <f t="shared" si="165"/>
        <v/>
      </c>
      <c r="G3108" s="128" t="e">
        <f>IF(A3108&lt;&gt;"",IF(AND(#REF!="Padrão",$H$4=#REF!),BDI!$B$17,IF(AND(#REF!="Padrão",$H$4=#REF!),BDI!#REF!,IF(AND(#REF!="Diferenciado",$H$4=#REF!),BDI!$E$17,IF(AND(#REF!="Diferenciado",$H$4=#REF!),BDI!#REF!,IF(#REF!="ZERO",0))))),"")</f>
        <v>#REF!</v>
      </c>
      <c r="H3108" s="129" t="str">
        <f t="shared" si="166"/>
        <v/>
      </c>
      <c r="I3108" s="127" t="str">
        <f t="shared" si="167"/>
        <v/>
      </c>
    </row>
    <row r="3109" spans="1:9" hidden="1" x14ac:dyDescent="0.35">
      <c r="A3109" s="160" t="s">
        <v>6373</v>
      </c>
      <c r="B3109" s="108" t="s">
        <v>6374</v>
      </c>
      <c r="C3109" s="109" t="s">
        <v>16</v>
      </c>
      <c r="D3109" s="109">
        <v>0</v>
      </c>
      <c r="E3109" s="126" t="s">
        <v>402</v>
      </c>
      <c r="F3109" s="127" t="str">
        <f t="shared" si="165"/>
        <v/>
      </c>
      <c r="G3109" s="128" t="e">
        <f>IF(A3109&lt;&gt;"",IF(AND(#REF!="Padrão",$H$4=#REF!),BDI!$B$17,IF(AND(#REF!="Padrão",$H$4=#REF!),BDI!#REF!,IF(AND(#REF!="Diferenciado",$H$4=#REF!),BDI!$E$17,IF(AND(#REF!="Diferenciado",$H$4=#REF!),BDI!#REF!,IF(#REF!="ZERO",0))))),"")</f>
        <v>#REF!</v>
      </c>
      <c r="H3109" s="129" t="str">
        <f t="shared" si="166"/>
        <v/>
      </c>
      <c r="I3109" s="127" t="str">
        <f t="shared" si="167"/>
        <v/>
      </c>
    </row>
    <row r="3110" spans="1:9" hidden="1" x14ac:dyDescent="0.35">
      <c r="A3110" s="160" t="s">
        <v>6375</v>
      </c>
      <c r="B3110" s="108" t="s">
        <v>8720</v>
      </c>
      <c r="C3110" s="109" t="s">
        <v>16</v>
      </c>
      <c r="D3110" s="109">
        <v>0</v>
      </c>
      <c r="E3110" s="126" t="s">
        <v>402</v>
      </c>
      <c r="F3110" s="127" t="str">
        <f t="shared" si="165"/>
        <v/>
      </c>
      <c r="G3110" s="128" t="e">
        <f>IF(A3110&lt;&gt;"",IF(AND(#REF!="Padrão",$H$4=#REF!),BDI!$B$17,IF(AND(#REF!="Padrão",$H$4=#REF!),BDI!#REF!,IF(AND(#REF!="Diferenciado",$H$4=#REF!),BDI!$E$17,IF(AND(#REF!="Diferenciado",$H$4=#REF!),BDI!#REF!,IF(#REF!="ZERO",0))))),"")</f>
        <v>#REF!</v>
      </c>
      <c r="H3110" s="129" t="str">
        <f t="shared" si="166"/>
        <v/>
      </c>
      <c r="I3110" s="127" t="str">
        <f t="shared" si="167"/>
        <v/>
      </c>
    </row>
    <row r="3111" spans="1:9" hidden="1" x14ac:dyDescent="0.35">
      <c r="A3111" s="160" t="s">
        <v>6376</v>
      </c>
      <c r="B3111" s="108" t="s">
        <v>8721</v>
      </c>
      <c r="C3111" s="109" t="s">
        <v>16</v>
      </c>
      <c r="D3111" s="109">
        <v>0</v>
      </c>
      <c r="E3111" s="126" t="s">
        <v>402</v>
      </c>
      <c r="F3111" s="127" t="str">
        <f t="shared" si="165"/>
        <v/>
      </c>
      <c r="G3111" s="128" t="e">
        <f>IF(A3111&lt;&gt;"",IF(AND(#REF!="Padrão",$H$4=#REF!),BDI!$B$17,IF(AND(#REF!="Padrão",$H$4=#REF!),BDI!#REF!,IF(AND(#REF!="Diferenciado",$H$4=#REF!),BDI!$E$17,IF(AND(#REF!="Diferenciado",$H$4=#REF!),BDI!#REF!,IF(#REF!="ZERO",0))))),"")</f>
        <v>#REF!</v>
      </c>
      <c r="H3111" s="129" t="str">
        <f t="shared" si="166"/>
        <v/>
      </c>
      <c r="I3111" s="127" t="str">
        <f t="shared" si="167"/>
        <v/>
      </c>
    </row>
    <row r="3112" spans="1:9" hidden="1" x14ac:dyDescent="0.35">
      <c r="A3112" s="160" t="s">
        <v>6377</v>
      </c>
      <c r="B3112" s="108" t="s">
        <v>8722</v>
      </c>
      <c r="C3112" s="109" t="s">
        <v>16</v>
      </c>
      <c r="D3112" s="109">
        <v>0</v>
      </c>
      <c r="E3112" s="126" t="s">
        <v>402</v>
      </c>
      <c r="F3112" s="127" t="str">
        <f t="shared" si="165"/>
        <v/>
      </c>
      <c r="G3112" s="128" t="e">
        <f>IF(A3112&lt;&gt;"",IF(AND(#REF!="Padrão",$H$4=#REF!),BDI!$B$17,IF(AND(#REF!="Padrão",$H$4=#REF!),BDI!#REF!,IF(AND(#REF!="Diferenciado",$H$4=#REF!),BDI!$E$17,IF(AND(#REF!="Diferenciado",$H$4=#REF!),BDI!#REF!,IF(#REF!="ZERO",0))))),"")</f>
        <v>#REF!</v>
      </c>
      <c r="H3112" s="129" t="str">
        <f t="shared" si="166"/>
        <v/>
      </c>
      <c r="I3112" s="127" t="str">
        <f t="shared" si="167"/>
        <v/>
      </c>
    </row>
    <row r="3113" spans="1:9" hidden="1" x14ac:dyDescent="0.35">
      <c r="A3113" s="160" t="s">
        <v>6378</v>
      </c>
      <c r="B3113" s="108" t="s">
        <v>7687</v>
      </c>
      <c r="C3113" s="109" t="s">
        <v>16</v>
      </c>
      <c r="D3113" s="109">
        <v>0</v>
      </c>
      <c r="E3113" s="126" t="s">
        <v>402</v>
      </c>
      <c r="F3113" s="127" t="str">
        <f t="shared" si="165"/>
        <v/>
      </c>
      <c r="G3113" s="128" t="e">
        <f>IF(A3113&lt;&gt;"",IF(AND(#REF!="Padrão",$H$4=#REF!),BDI!$B$17,IF(AND(#REF!="Padrão",$H$4=#REF!),BDI!#REF!,IF(AND(#REF!="Diferenciado",$H$4=#REF!),BDI!$E$17,IF(AND(#REF!="Diferenciado",$H$4=#REF!),BDI!#REF!,IF(#REF!="ZERO",0))))),"")</f>
        <v>#REF!</v>
      </c>
      <c r="H3113" s="129" t="str">
        <f t="shared" si="166"/>
        <v/>
      </c>
      <c r="I3113" s="127" t="str">
        <f t="shared" si="167"/>
        <v/>
      </c>
    </row>
    <row r="3114" spans="1:9" hidden="1" x14ac:dyDescent="0.35">
      <c r="A3114" s="160" t="s">
        <v>6379</v>
      </c>
      <c r="B3114" s="108" t="s">
        <v>7688</v>
      </c>
      <c r="C3114" s="109" t="s">
        <v>16</v>
      </c>
      <c r="D3114" s="109">
        <v>0</v>
      </c>
      <c r="E3114" s="126" t="s">
        <v>402</v>
      </c>
      <c r="F3114" s="127" t="str">
        <f t="shared" si="165"/>
        <v/>
      </c>
      <c r="G3114" s="128" t="e">
        <f>IF(A3114&lt;&gt;"",IF(AND(#REF!="Padrão",$H$4=#REF!),BDI!$B$17,IF(AND(#REF!="Padrão",$H$4=#REF!),BDI!#REF!,IF(AND(#REF!="Diferenciado",$H$4=#REF!),BDI!$E$17,IF(AND(#REF!="Diferenciado",$H$4=#REF!),BDI!#REF!,IF(#REF!="ZERO",0))))),"")</f>
        <v>#REF!</v>
      </c>
      <c r="H3114" s="129" t="str">
        <f t="shared" si="166"/>
        <v/>
      </c>
      <c r="I3114" s="127" t="str">
        <f t="shared" si="167"/>
        <v/>
      </c>
    </row>
    <row r="3115" spans="1:9" hidden="1" x14ac:dyDescent="0.35">
      <c r="A3115" s="160" t="s">
        <v>6380</v>
      </c>
      <c r="B3115" s="108" t="s">
        <v>7689</v>
      </c>
      <c r="C3115" s="109" t="s">
        <v>16</v>
      </c>
      <c r="D3115" s="109">
        <v>0</v>
      </c>
      <c r="E3115" s="126" t="s">
        <v>402</v>
      </c>
      <c r="F3115" s="127" t="str">
        <f t="shared" si="165"/>
        <v/>
      </c>
      <c r="G3115" s="128" t="e">
        <f>IF(A3115&lt;&gt;"",IF(AND(#REF!="Padrão",$H$4=#REF!),BDI!$B$17,IF(AND(#REF!="Padrão",$H$4=#REF!),BDI!#REF!,IF(AND(#REF!="Diferenciado",$H$4=#REF!),BDI!$E$17,IF(AND(#REF!="Diferenciado",$H$4=#REF!),BDI!#REF!,IF(#REF!="ZERO",0))))),"")</f>
        <v>#REF!</v>
      </c>
      <c r="H3115" s="129" t="str">
        <f t="shared" si="166"/>
        <v/>
      </c>
      <c r="I3115" s="127" t="str">
        <f t="shared" si="167"/>
        <v/>
      </c>
    </row>
    <row r="3116" spans="1:9" hidden="1" x14ac:dyDescent="0.35">
      <c r="A3116" s="160" t="s">
        <v>6381</v>
      </c>
      <c r="B3116" s="108" t="s">
        <v>7690</v>
      </c>
      <c r="C3116" s="109" t="s">
        <v>16</v>
      </c>
      <c r="D3116" s="109">
        <v>0</v>
      </c>
      <c r="E3116" s="126">
        <f ca="1">OFFSET(INDEX(Composições!A:J,MATCH(Orçamentária!A3116,Composições!A:A,0),8),2,0)</f>
        <v>0</v>
      </c>
      <c r="F3116" s="127">
        <f t="shared" ca="1" si="165"/>
        <v>0</v>
      </c>
      <c r="G3116" s="128" t="e">
        <f>IF(A3116&lt;&gt;"",IF(AND(#REF!="Padrão",$H$4=#REF!),BDI!$B$17,IF(AND(#REF!="Padrão",$H$4=#REF!),BDI!#REF!,IF(AND(#REF!="Diferenciado",$H$4=#REF!),BDI!$E$17,IF(AND(#REF!="Diferenciado",$H$4=#REF!),BDI!#REF!,IF(#REF!="ZERO",0))))),"")</f>
        <v>#REF!</v>
      </c>
      <c r="H3116" s="129" t="e">
        <f t="shared" ca="1" si="166"/>
        <v>#REF!</v>
      </c>
      <c r="I3116" s="127" t="e">
        <f t="shared" ca="1" si="167"/>
        <v>#REF!</v>
      </c>
    </row>
    <row r="3117" spans="1:9" hidden="1" x14ac:dyDescent="0.35">
      <c r="A3117" s="160" t="s">
        <v>6382</v>
      </c>
      <c r="B3117" s="108" t="s">
        <v>6383</v>
      </c>
      <c r="C3117" s="109" t="s">
        <v>69</v>
      </c>
      <c r="D3117" s="109">
        <v>0</v>
      </c>
      <c r="E3117" s="126">
        <f ca="1">OFFSET(INDEX(Composições!A:J,MATCH(Orçamentária!A3117,Composições!A:A,0),8),2,0)</f>
        <v>0</v>
      </c>
      <c r="F3117" s="127">
        <f t="shared" ca="1" si="165"/>
        <v>0</v>
      </c>
      <c r="G3117" s="128" t="e">
        <f>IF(A3117&lt;&gt;"",IF(AND(#REF!="Padrão",$H$4=#REF!),BDI!$B$17,IF(AND(#REF!="Padrão",$H$4=#REF!),BDI!#REF!,IF(AND(#REF!="Diferenciado",$H$4=#REF!),BDI!$E$17,IF(AND(#REF!="Diferenciado",$H$4=#REF!),BDI!#REF!,IF(#REF!="ZERO",0))))),"")</f>
        <v>#REF!</v>
      </c>
      <c r="H3117" s="129" t="e">
        <f t="shared" ca="1" si="166"/>
        <v>#REF!</v>
      </c>
      <c r="I3117" s="127" t="e">
        <f t="shared" ca="1" si="167"/>
        <v>#REF!</v>
      </c>
    </row>
    <row r="3118" spans="1:9" hidden="1" x14ac:dyDescent="0.35">
      <c r="A3118" s="160" t="s">
        <v>6384</v>
      </c>
      <c r="B3118" s="108" t="s">
        <v>6385</v>
      </c>
      <c r="C3118" s="109" t="s">
        <v>16</v>
      </c>
      <c r="D3118" s="109">
        <v>0</v>
      </c>
      <c r="E3118" s="126" t="s">
        <v>402</v>
      </c>
      <c r="F3118" s="127" t="str">
        <f t="shared" si="165"/>
        <v/>
      </c>
      <c r="G3118" s="128" t="e">
        <f>IF(A3118&lt;&gt;"",IF(AND(#REF!="Padrão",$H$4=#REF!),BDI!$B$17,IF(AND(#REF!="Padrão",$H$4=#REF!),BDI!#REF!,IF(AND(#REF!="Diferenciado",$H$4=#REF!),BDI!$E$17,IF(AND(#REF!="Diferenciado",$H$4=#REF!),BDI!#REF!,IF(#REF!="ZERO",0))))),"")</f>
        <v>#REF!</v>
      </c>
      <c r="H3118" s="129" t="str">
        <f t="shared" si="166"/>
        <v/>
      </c>
      <c r="I3118" s="127" t="str">
        <f t="shared" si="167"/>
        <v/>
      </c>
    </row>
    <row r="3119" spans="1:9" hidden="1" x14ac:dyDescent="0.35">
      <c r="A3119" s="160" t="s">
        <v>6386</v>
      </c>
      <c r="B3119" s="108" t="s">
        <v>6387</v>
      </c>
      <c r="C3119" s="109" t="s">
        <v>16</v>
      </c>
      <c r="D3119" s="109">
        <v>0</v>
      </c>
      <c r="E3119" s="126" t="s">
        <v>402</v>
      </c>
      <c r="F3119" s="127" t="str">
        <f t="shared" si="165"/>
        <v/>
      </c>
      <c r="G3119" s="128" t="e">
        <f>IF(A3119&lt;&gt;"",IF(AND(#REF!="Padrão",$H$4=#REF!),BDI!$B$17,IF(AND(#REF!="Padrão",$H$4=#REF!),BDI!#REF!,IF(AND(#REF!="Diferenciado",$H$4=#REF!),BDI!$E$17,IF(AND(#REF!="Diferenciado",$H$4=#REF!),BDI!#REF!,IF(#REF!="ZERO",0))))),"")</f>
        <v>#REF!</v>
      </c>
      <c r="H3119" s="129" t="str">
        <f t="shared" si="166"/>
        <v/>
      </c>
      <c r="I3119" s="127" t="str">
        <f t="shared" si="167"/>
        <v/>
      </c>
    </row>
    <row r="3120" spans="1:9" hidden="1" x14ac:dyDescent="0.35">
      <c r="A3120" s="160" t="s">
        <v>6388</v>
      </c>
      <c r="B3120" s="108" t="s">
        <v>8723</v>
      </c>
      <c r="C3120" s="109" t="s">
        <v>1639</v>
      </c>
      <c r="D3120" s="109">
        <v>0</v>
      </c>
      <c r="E3120" s="126" t="s">
        <v>402</v>
      </c>
      <c r="F3120" s="127" t="str">
        <f t="shared" ref="F3120:F3128" si="168">IF(ISNUMBER(E3120),D3120*E3120,"")</f>
        <v/>
      </c>
      <c r="G3120" s="128" t="e">
        <f>IF(A3120&lt;&gt;"",IF(AND(#REF!="Padrão",$H$4=#REF!),BDI!$B$17,IF(AND(#REF!="Padrão",$H$4=#REF!),BDI!#REF!,IF(AND(#REF!="Diferenciado",$H$4=#REF!),BDI!$E$17,IF(AND(#REF!="Diferenciado",$H$4=#REF!),BDI!#REF!,IF(#REF!="ZERO",0))))),"")</f>
        <v>#REF!</v>
      </c>
      <c r="H3120" s="129" t="str">
        <f t="shared" ref="H3120:H3128" si="169">IF(ISNUMBER(E3120),ROUND(E3120*(1+G3120),2),"")</f>
        <v/>
      </c>
      <c r="I3120" s="127" t="str">
        <f t="shared" ref="I3120:I3128" si="170">IF(ISNUMBER(E3120),ROUND(H3120*D3120,2),"")</f>
        <v/>
      </c>
    </row>
    <row r="3121" spans="1:13" hidden="1" x14ac:dyDescent="0.35">
      <c r="A3121" s="160" t="s">
        <v>6389</v>
      </c>
      <c r="B3121" s="108" t="s">
        <v>6479</v>
      </c>
      <c r="C3121" s="109" t="s">
        <v>16</v>
      </c>
      <c r="D3121" s="109">
        <v>0</v>
      </c>
      <c r="E3121" s="126" t="s">
        <v>402</v>
      </c>
      <c r="F3121" s="127" t="str">
        <f t="shared" si="168"/>
        <v/>
      </c>
      <c r="G3121" s="128" t="e">
        <f>IF(A3121&lt;&gt;"",IF(AND(#REF!="Padrão",$H$4=#REF!),BDI!$B$17,IF(AND(#REF!="Padrão",$H$4=#REF!),BDI!#REF!,IF(AND(#REF!="Diferenciado",$H$4=#REF!),BDI!$E$17,IF(AND(#REF!="Diferenciado",$H$4=#REF!),BDI!#REF!,IF(#REF!="ZERO",0))))),"")</f>
        <v>#REF!</v>
      </c>
      <c r="H3121" s="129" t="str">
        <f t="shared" si="169"/>
        <v/>
      </c>
      <c r="I3121" s="127" t="str">
        <f t="shared" si="170"/>
        <v/>
      </c>
    </row>
    <row r="3122" spans="1:13" hidden="1" x14ac:dyDescent="0.35">
      <c r="A3122" s="160" t="s">
        <v>6390</v>
      </c>
      <c r="B3122" s="108" t="s">
        <v>6480</v>
      </c>
      <c r="C3122" s="109" t="s">
        <v>16</v>
      </c>
      <c r="D3122" s="109">
        <v>0</v>
      </c>
      <c r="E3122" s="126" t="s">
        <v>402</v>
      </c>
      <c r="F3122" s="127" t="str">
        <f t="shared" si="168"/>
        <v/>
      </c>
      <c r="G3122" s="128" t="e">
        <f>IF(A3122&lt;&gt;"",IF(AND(#REF!="Padrão",$H$4=#REF!),BDI!$B$17,IF(AND(#REF!="Padrão",$H$4=#REF!),BDI!#REF!,IF(AND(#REF!="Diferenciado",$H$4=#REF!),BDI!$E$17,IF(AND(#REF!="Diferenciado",$H$4=#REF!),BDI!#REF!,IF(#REF!="ZERO",0))))),"")</f>
        <v>#REF!</v>
      </c>
      <c r="H3122" s="129" t="str">
        <f t="shared" si="169"/>
        <v/>
      </c>
      <c r="I3122" s="127" t="str">
        <f t="shared" si="170"/>
        <v/>
      </c>
    </row>
    <row r="3123" spans="1:13" hidden="1" x14ac:dyDescent="0.35">
      <c r="A3123" s="160" t="s">
        <v>6391</v>
      </c>
      <c r="B3123" s="108" t="s">
        <v>6481</v>
      </c>
      <c r="C3123" s="109" t="s">
        <v>16</v>
      </c>
      <c r="D3123" s="109">
        <v>0</v>
      </c>
      <c r="E3123" s="126" t="s">
        <v>402</v>
      </c>
      <c r="F3123" s="127" t="str">
        <f t="shared" si="168"/>
        <v/>
      </c>
      <c r="G3123" s="128" t="e">
        <f>IF(A3123&lt;&gt;"",IF(AND(#REF!="Padrão",$H$4=#REF!),BDI!$B$17,IF(AND(#REF!="Padrão",$H$4=#REF!),BDI!#REF!,IF(AND(#REF!="Diferenciado",$H$4=#REF!),BDI!$E$17,IF(AND(#REF!="Diferenciado",$H$4=#REF!),BDI!#REF!,IF(#REF!="ZERO",0))))),"")</f>
        <v>#REF!</v>
      </c>
      <c r="H3123" s="129" t="str">
        <f t="shared" si="169"/>
        <v/>
      </c>
      <c r="I3123" s="127" t="str">
        <f t="shared" si="170"/>
        <v/>
      </c>
    </row>
    <row r="3124" spans="1:13" hidden="1" x14ac:dyDescent="0.35">
      <c r="A3124" s="160" t="s">
        <v>6392</v>
      </c>
      <c r="B3124" s="108" t="s">
        <v>8724</v>
      </c>
      <c r="C3124" s="109" t="s">
        <v>16</v>
      </c>
      <c r="D3124" s="109">
        <v>0</v>
      </c>
      <c r="E3124" s="126" t="s">
        <v>402</v>
      </c>
      <c r="F3124" s="127" t="str">
        <f t="shared" si="168"/>
        <v/>
      </c>
      <c r="G3124" s="128" t="e">
        <f>IF(A3124&lt;&gt;"",IF(AND(#REF!="Padrão",$H$4=#REF!),BDI!$B$17,IF(AND(#REF!="Padrão",$H$4=#REF!),BDI!#REF!,IF(AND(#REF!="Diferenciado",$H$4=#REF!),BDI!$E$17,IF(AND(#REF!="Diferenciado",$H$4=#REF!),BDI!#REF!,IF(#REF!="ZERO",0))))),"")</f>
        <v>#REF!</v>
      </c>
      <c r="H3124" s="129" t="str">
        <f t="shared" si="169"/>
        <v/>
      </c>
      <c r="I3124" s="127" t="str">
        <f t="shared" si="170"/>
        <v/>
      </c>
    </row>
    <row r="3125" spans="1:13" hidden="1" x14ac:dyDescent="0.35">
      <c r="A3125" s="160" t="s">
        <v>6393</v>
      </c>
      <c r="B3125" s="108" t="s">
        <v>6482</v>
      </c>
      <c r="C3125" s="109" t="s">
        <v>16</v>
      </c>
      <c r="D3125" s="109">
        <v>0</v>
      </c>
      <c r="E3125" s="126" t="s">
        <v>402</v>
      </c>
      <c r="F3125" s="127" t="str">
        <f t="shared" si="168"/>
        <v/>
      </c>
      <c r="G3125" s="128" t="e">
        <f>IF(A3125&lt;&gt;"",IF(AND(#REF!="Padrão",$H$4=#REF!),BDI!$B$17,IF(AND(#REF!="Padrão",$H$4=#REF!),BDI!#REF!,IF(AND(#REF!="Diferenciado",$H$4=#REF!),BDI!$E$17,IF(AND(#REF!="Diferenciado",$H$4=#REF!),BDI!#REF!,IF(#REF!="ZERO",0))))),"")</f>
        <v>#REF!</v>
      </c>
      <c r="H3125" s="129" t="str">
        <f t="shared" si="169"/>
        <v/>
      </c>
      <c r="I3125" s="127" t="str">
        <f t="shared" si="170"/>
        <v/>
      </c>
    </row>
    <row r="3126" spans="1:13" hidden="1" x14ac:dyDescent="0.35">
      <c r="A3126" s="160" t="s">
        <v>6394</v>
      </c>
      <c r="B3126" s="108" t="s">
        <v>6483</v>
      </c>
      <c r="C3126" s="109" t="s">
        <v>16</v>
      </c>
      <c r="D3126" s="109">
        <v>0</v>
      </c>
      <c r="E3126" s="126" t="s">
        <v>402</v>
      </c>
      <c r="F3126" s="127" t="str">
        <f t="shared" si="168"/>
        <v/>
      </c>
      <c r="G3126" s="128" t="e">
        <f>IF(A3126&lt;&gt;"",IF(AND(#REF!="Padrão",$H$4=#REF!),BDI!$B$17,IF(AND(#REF!="Padrão",$H$4=#REF!),BDI!#REF!,IF(AND(#REF!="Diferenciado",$H$4=#REF!),BDI!$E$17,IF(AND(#REF!="Diferenciado",$H$4=#REF!),BDI!#REF!,IF(#REF!="ZERO",0))))),"")</f>
        <v>#REF!</v>
      </c>
      <c r="H3126" s="129" t="str">
        <f t="shared" si="169"/>
        <v/>
      </c>
      <c r="I3126" s="127" t="str">
        <f t="shared" si="170"/>
        <v/>
      </c>
    </row>
    <row r="3127" spans="1:13" hidden="1" x14ac:dyDescent="0.35">
      <c r="A3127" s="160" t="s">
        <v>6395</v>
      </c>
      <c r="B3127" s="108" t="s">
        <v>6484</v>
      </c>
      <c r="C3127" s="109" t="s">
        <v>1639</v>
      </c>
      <c r="D3127" s="109">
        <v>0</v>
      </c>
      <c r="E3127" s="126" t="s">
        <v>402</v>
      </c>
      <c r="F3127" s="127" t="str">
        <f t="shared" si="168"/>
        <v/>
      </c>
      <c r="G3127" s="128" t="e">
        <f>IF(A3127&lt;&gt;"",IF(AND(#REF!="Padrão",$H$4=#REF!),BDI!$B$17,IF(AND(#REF!="Padrão",$H$4=#REF!),BDI!#REF!,IF(AND(#REF!="Diferenciado",$H$4=#REF!),BDI!$E$17,IF(AND(#REF!="Diferenciado",$H$4=#REF!),BDI!#REF!,IF(#REF!="ZERO",0))))),"")</f>
        <v>#REF!</v>
      </c>
      <c r="H3127" s="129" t="str">
        <f t="shared" si="169"/>
        <v/>
      </c>
      <c r="I3127" s="127" t="str">
        <f t="shared" si="170"/>
        <v/>
      </c>
    </row>
    <row r="3128" spans="1:13" hidden="1" x14ac:dyDescent="0.35">
      <c r="A3128" s="160" t="s">
        <v>6396</v>
      </c>
      <c r="B3128" s="108" t="s">
        <v>6485</v>
      </c>
      <c r="C3128" s="109" t="s">
        <v>16</v>
      </c>
      <c r="D3128" s="109">
        <v>0</v>
      </c>
      <c r="E3128" s="126" t="s">
        <v>402</v>
      </c>
      <c r="F3128" s="127" t="str">
        <f t="shared" si="168"/>
        <v/>
      </c>
      <c r="G3128" s="128" t="e">
        <f>IF(A3128&lt;&gt;"",IF(AND(#REF!="Padrão",$H$4=#REF!),BDI!$B$17,IF(AND(#REF!="Padrão",$H$4=#REF!),BDI!#REF!,IF(AND(#REF!="Diferenciado",$H$4=#REF!),BDI!$E$17,IF(AND(#REF!="Diferenciado",$H$4=#REF!),BDI!#REF!,IF(#REF!="ZERO",0))))),"")</f>
        <v>#REF!</v>
      </c>
      <c r="H3128" s="129" t="str">
        <f t="shared" si="169"/>
        <v/>
      </c>
      <c r="I3128" s="127" t="str">
        <f t="shared" si="170"/>
        <v/>
      </c>
    </row>
    <row r="3129" spans="1:13" hidden="1" x14ac:dyDescent="0.35">
      <c r="A3129" s="160" t="s">
        <v>6397</v>
      </c>
      <c r="B3129" s="108" t="s">
        <v>6492</v>
      </c>
      <c r="C3129" s="109" t="s">
        <v>16</v>
      </c>
      <c r="D3129" s="109">
        <v>0</v>
      </c>
      <c r="E3129" s="126" t="s">
        <v>402</v>
      </c>
      <c r="F3129" s="127" t="str">
        <f t="shared" ref="F3129:F3136" si="171">IF(ISNUMBER(E3129),D3129*E3129,"")</f>
        <v/>
      </c>
      <c r="G3129" s="128" t="e">
        <f>IF(A3129&lt;&gt;"",IF(AND(#REF!="Padrão",$H$4=#REF!),BDI!$B$17,IF(AND(#REF!="Padrão",$H$4=#REF!),BDI!#REF!,IF(AND(#REF!="Diferenciado",$H$4=#REF!),BDI!$E$17,IF(AND(#REF!="Diferenciado",$H$4=#REF!),BDI!#REF!,IF(#REF!="ZERO",0))))),"")</f>
        <v>#REF!</v>
      </c>
      <c r="H3129" s="129" t="str">
        <f t="shared" ref="H3129:H3136" si="172">IF(ISNUMBER(E3129),ROUND(E3129*(1+G3129),2),"")</f>
        <v/>
      </c>
      <c r="I3129" s="127" t="str">
        <f t="shared" ref="I3129:I3136" si="173">IF(ISNUMBER(E3129),ROUND(H3129*D3129,2),"")</f>
        <v/>
      </c>
    </row>
    <row r="3130" spans="1:13" hidden="1" x14ac:dyDescent="0.35">
      <c r="A3130" s="160" t="s">
        <v>6398</v>
      </c>
      <c r="B3130" s="108" t="s">
        <v>7686</v>
      </c>
      <c r="C3130" s="109" t="s">
        <v>16</v>
      </c>
      <c r="D3130" s="109">
        <v>0</v>
      </c>
      <c r="E3130" s="126" t="s">
        <v>402</v>
      </c>
      <c r="F3130" s="127" t="str">
        <f t="shared" si="171"/>
        <v/>
      </c>
      <c r="G3130" s="128" t="e">
        <f>IF(A3130&lt;&gt;"",IF(AND(#REF!="Padrão",$H$4=#REF!),BDI!$B$17,IF(AND(#REF!="Padrão",$H$4=#REF!),BDI!#REF!,IF(AND(#REF!="Diferenciado",$H$4=#REF!),BDI!$E$17,IF(AND(#REF!="Diferenciado",$H$4=#REF!),BDI!#REF!,IF(#REF!="ZERO",0))))),"")</f>
        <v>#REF!</v>
      </c>
      <c r="H3130" s="129" t="str">
        <f t="shared" si="172"/>
        <v/>
      </c>
      <c r="I3130" s="127" t="str">
        <f t="shared" si="173"/>
        <v/>
      </c>
    </row>
    <row r="3131" spans="1:13" hidden="1" x14ac:dyDescent="0.35">
      <c r="A3131" s="160" t="s">
        <v>6399</v>
      </c>
      <c r="B3131" s="108" t="s">
        <v>6491</v>
      </c>
      <c r="C3131" s="109" t="s">
        <v>16</v>
      </c>
      <c r="D3131" s="109">
        <v>0</v>
      </c>
      <c r="E3131" s="126" t="s">
        <v>402</v>
      </c>
      <c r="F3131" s="127" t="str">
        <f t="shared" si="171"/>
        <v/>
      </c>
      <c r="G3131" s="128" t="e">
        <f>IF(A3131&lt;&gt;"",IF(AND(#REF!="Padrão",$H$4=#REF!),BDI!$B$17,IF(AND(#REF!="Padrão",$H$4=#REF!),BDI!#REF!,IF(AND(#REF!="Diferenciado",$H$4=#REF!),BDI!$E$17,IF(AND(#REF!="Diferenciado",$H$4=#REF!),BDI!#REF!,IF(#REF!="ZERO",0))))),"")</f>
        <v>#REF!</v>
      </c>
      <c r="H3131" s="129" t="str">
        <f t="shared" si="172"/>
        <v/>
      </c>
      <c r="I3131" s="127" t="str">
        <f t="shared" si="173"/>
        <v/>
      </c>
    </row>
    <row r="3132" spans="1:13" hidden="1" x14ac:dyDescent="0.35">
      <c r="A3132" s="160" t="s">
        <v>6400</v>
      </c>
      <c r="B3132" s="108" t="s">
        <v>8338</v>
      </c>
      <c r="C3132" s="109" t="s">
        <v>16</v>
      </c>
      <c r="D3132" s="109">
        <v>0</v>
      </c>
      <c r="E3132" s="126">
        <f ca="1">OFFSET(INDEX(Composições!A:J,MATCH(Orçamentária!A3132,Composições!A:A,0),8),2,0)</f>
        <v>0</v>
      </c>
      <c r="F3132" s="127">
        <f t="shared" ca="1" si="171"/>
        <v>0</v>
      </c>
      <c r="G3132" s="128" t="e">
        <f>IF(A3132&lt;&gt;"",IF(AND(#REF!="Padrão",$H$4=#REF!),BDI!$B$17,IF(AND(#REF!="Padrão",$H$4=#REF!),BDI!#REF!,IF(AND(#REF!="Diferenciado",$H$4=#REF!),BDI!$E$17,IF(AND(#REF!="Diferenciado",$H$4=#REF!),BDI!#REF!,IF(#REF!="ZERO",0))))),"")</f>
        <v>#REF!</v>
      </c>
      <c r="H3132" s="129" t="e">
        <f t="shared" ca="1" si="172"/>
        <v>#REF!</v>
      </c>
      <c r="I3132" s="127" t="e">
        <f t="shared" ca="1" si="173"/>
        <v>#REF!</v>
      </c>
    </row>
    <row r="3133" spans="1:13" x14ac:dyDescent="0.35">
      <c r="A3133" s="168" t="s">
        <v>6401</v>
      </c>
      <c r="B3133" s="169" t="s">
        <v>6490</v>
      </c>
      <c r="C3133" s="170" t="s">
        <v>16</v>
      </c>
      <c r="D3133" s="170">
        <v>2</v>
      </c>
      <c r="E3133" s="184">
        <v>2935.27</v>
      </c>
      <c r="F3133" s="127">
        <f t="shared" si="171"/>
        <v>5870.54</v>
      </c>
      <c r="G3133" s="128">
        <f>BDI!$E$17</f>
        <v>0.11260000000000001</v>
      </c>
      <c r="H3133" s="129">
        <f t="shared" si="172"/>
        <v>3265.78</v>
      </c>
      <c r="I3133" s="127">
        <f t="shared" si="173"/>
        <v>6531.56</v>
      </c>
      <c r="M3133" s="204"/>
    </row>
    <row r="3134" spans="1:13" ht="25" hidden="1" x14ac:dyDescent="0.35">
      <c r="A3134" s="160" t="s">
        <v>6402</v>
      </c>
      <c r="B3134" s="108" t="s">
        <v>6489</v>
      </c>
      <c r="C3134" s="109" t="s">
        <v>16</v>
      </c>
      <c r="D3134" s="109">
        <v>0</v>
      </c>
      <c r="E3134" s="126" t="s">
        <v>402</v>
      </c>
      <c r="F3134" s="127" t="str">
        <f t="shared" si="171"/>
        <v/>
      </c>
      <c r="G3134" s="128" t="e">
        <f>IF(A3134&lt;&gt;"",IF(AND(#REF!="Padrão",$H$4=#REF!),BDI!$B$17,IF(AND(#REF!="Padrão",$H$4=#REF!),BDI!#REF!,IF(AND(#REF!="Diferenciado",$H$4=#REF!),BDI!$E$17,IF(AND(#REF!="Diferenciado",$H$4=#REF!),BDI!#REF!,IF(#REF!="ZERO",0))))),"")</f>
        <v>#REF!</v>
      </c>
      <c r="H3134" s="129" t="str">
        <f t="shared" si="172"/>
        <v/>
      </c>
      <c r="I3134" s="127" t="str">
        <f t="shared" si="173"/>
        <v/>
      </c>
    </row>
    <row r="3135" spans="1:13" hidden="1" x14ac:dyDescent="0.35">
      <c r="A3135" s="160" t="s">
        <v>6403</v>
      </c>
      <c r="B3135" s="108" t="s">
        <v>6488</v>
      </c>
      <c r="C3135" s="109" t="s">
        <v>16</v>
      </c>
      <c r="D3135" s="109">
        <v>0</v>
      </c>
      <c r="E3135" s="126" t="s">
        <v>402</v>
      </c>
      <c r="F3135" s="127" t="str">
        <f t="shared" si="171"/>
        <v/>
      </c>
      <c r="G3135" s="128" t="e">
        <f>IF(A3135&lt;&gt;"",IF(AND(#REF!="Padrão",$H$4=#REF!),BDI!$B$17,IF(AND(#REF!="Padrão",$H$4=#REF!),BDI!#REF!,IF(AND(#REF!="Diferenciado",$H$4=#REF!),BDI!$E$17,IF(AND(#REF!="Diferenciado",$H$4=#REF!),BDI!#REF!,IF(#REF!="ZERO",0))))),"")</f>
        <v>#REF!</v>
      </c>
      <c r="H3135" s="129" t="str">
        <f t="shared" si="172"/>
        <v/>
      </c>
      <c r="I3135" s="127" t="str">
        <f t="shared" si="173"/>
        <v/>
      </c>
    </row>
    <row r="3136" spans="1:13" hidden="1" x14ac:dyDescent="0.35">
      <c r="A3136" s="160" t="s">
        <v>6404</v>
      </c>
      <c r="B3136" s="108" t="s">
        <v>6493</v>
      </c>
      <c r="C3136" s="109" t="s">
        <v>16</v>
      </c>
      <c r="D3136" s="109">
        <v>0</v>
      </c>
      <c r="E3136" s="126">
        <f ca="1">OFFSET(INDEX(Composições!A:J,MATCH(Orçamentária!A3136,Composições!A:A,0),8),2,0)</f>
        <v>0</v>
      </c>
      <c r="F3136" s="127">
        <f t="shared" ca="1" si="171"/>
        <v>0</v>
      </c>
      <c r="G3136" s="128" t="e">
        <f>IF(A3136&lt;&gt;"",IF(AND(#REF!="Padrão",$H$4=#REF!),BDI!$B$17,IF(AND(#REF!="Padrão",$H$4=#REF!),BDI!#REF!,IF(AND(#REF!="Diferenciado",$H$4=#REF!),BDI!$E$17,IF(AND(#REF!="Diferenciado",$H$4=#REF!),BDI!#REF!,IF(#REF!="ZERO",0))))),"")</f>
        <v>#REF!</v>
      </c>
      <c r="H3136" s="129" t="e">
        <f t="shared" ca="1" si="172"/>
        <v>#REF!</v>
      </c>
      <c r="I3136" s="127" t="e">
        <f t="shared" ca="1" si="173"/>
        <v>#REF!</v>
      </c>
    </row>
    <row r="3137" spans="1:9" hidden="1" x14ac:dyDescent="0.35">
      <c r="A3137" s="160" t="s">
        <v>6405</v>
      </c>
      <c r="B3137" s="108" t="s">
        <v>6496</v>
      </c>
      <c r="C3137" s="109" t="s">
        <v>16</v>
      </c>
      <c r="D3137" s="109">
        <v>0</v>
      </c>
      <c r="E3137" s="126">
        <f ca="1">OFFSET(INDEX(Composições!A:J,MATCH(Orçamentária!A3137,Composições!A:A,0),8),2,0)</f>
        <v>0</v>
      </c>
      <c r="F3137" s="127">
        <f t="shared" ref="F3137:F3139" ca="1" si="174">IF(ISNUMBER(E3137),D3137*E3137,"")</f>
        <v>0</v>
      </c>
      <c r="G3137" s="128" t="e">
        <f>IF(A3137&lt;&gt;"",IF(AND(#REF!="Padrão",$H$4=#REF!),BDI!$B$17,IF(AND(#REF!="Padrão",$H$4=#REF!),BDI!#REF!,IF(AND(#REF!="Diferenciado",$H$4=#REF!),BDI!$E$17,IF(AND(#REF!="Diferenciado",$H$4=#REF!),BDI!#REF!,IF(#REF!="ZERO",0))))),"")</f>
        <v>#REF!</v>
      </c>
      <c r="H3137" s="129" t="e">
        <f t="shared" ref="H3137:H3139" ca="1" si="175">IF(ISNUMBER(E3137),ROUND(E3137*(1+G3137),2),"")</f>
        <v>#REF!</v>
      </c>
      <c r="I3137" s="127" t="e">
        <f t="shared" ref="I3137:I3139" ca="1" si="176">IF(ISNUMBER(E3137),ROUND(H3137*D3137,2),"")</f>
        <v>#REF!</v>
      </c>
    </row>
    <row r="3138" spans="1:9" ht="25" hidden="1" x14ac:dyDescent="0.35">
      <c r="A3138" s="160" t="s">
        <v>6406</v>
      </c>
      <c r="B3138" s="108" t="s">
        <v>6487</v>
      </c>
      <c r="C3138" s="109" t="s">
        <v>4097</v>
      </c>
      <c r="D3138" s="109">
        <v>0</v>
      </c>
      <c r="E3138" s="126" t="s">
        <v>402</v>
      </c>
      <c r="F3138" s="127" t="str">
        <f t="shared" si="174"/>
        <v/>
      </c>
      <c r="G3138" s="128" t="e">
        <f>IF(A3138&lt;&gt;"",IF(AND(#REF!="Padrão",$H$4=#REF!),BDI!$B$17,IF(AND(#REF!="Padrão",$H$4=#REF!),BDI!#REF!,IF(AND(#REF!="Diferenciado",$H$4=#REF!),BDI!$E$17,IF(AND(#REF!="Diferenciado",$H$4=#REF!),BDI!#REF!,IF(#REF!="ZERO",0))))),"")</f>
        <v>#REF!</v>
      </c>
      <c r="H3138" s="129" t="str">
        <f t="shared" si="175"/>
        <v/>
      </c>
      <c r="I3138" s="127" t="str">
        <f t="shared" si="176"/>
        <v/>
      </c>
    </row>
    <row r="3139" spans="1:9" hidden="1" x14ac:dyDescent="0.35">
      <c r="A3139" s="160" t="s">
        <v>6407</v>
      </c>
      <c r="B3139" s="108" t="s">
        <v>6486</v>
      </c>
      <c r="C3139" s="109" t="s">
        <v>70</v>
      </c>
      <c r="D3139" s="109">
        <v>0</v>
      </c>
      <c r="E3139" s="126" t="s">
        <v>402</v>
      </c>
      <c r="F3139" s="127" t="str">
        <f t="shared" si="174"/>
        <v/>
      </c>
      <c r="G3139" s="128" t="e">
        <f>IF(A3139&lt;&gt;"",IF(AND(#REF!="Padrão",$H$4=#REF!),BDI!$B$17,IF(AND(#REF!="Padrão",$H$4=#REF!),BDI!#REF!,IF(AND(#REF!="Diferenciado",$H$4=#REF!),BDI!$E$17,IF(AND(#REF!="Diferenciado",$H$4=#REF!),BDI!#REF!,IF(#REF!="ZERO",0))))),"")</f>
        <v>#REF!</v>
      </c>
      <c r="H3139" s="129" t="str">
        <f t="shared" si="175"/>
        <v/>
      </c>
      <c r="I3139" s="127" t="str">
        <f t="shared" si="176"/>
        <v/>
      </c>
    </row>
    <row r="3140" spans="1:9" hidden="1" x14ac:dyDescent="0.35">
      <c r="A3140" s="160" t="s">
        <v>6408</v>
      </c>
      <c r="B3140" s="108" t="s">
        <v>6497</v>
      </c>
      <c r="C3140" s="109" t="s">
        <v>16</v>
      </c>
      <c r="D3140" s="109">
        <v>0</v>
      </c>
      <c r="E3140" s="126" t="s">
        <v>402</v>
      </c>
      <c r="F3140" s="127" t="str">
        <f t="shared" ref="F3140:F3203" si="177">IF(ISNUMBER(E3140),D3140*E3140,"")</f>
        <v/>
      </c>
      <c r="G3140" s="128" t="e">
        <f>IF(A3140&lt;&gt;"",IF(AND(#REF!="Padrão",$H$4=#REF!),BDI!$B$17,IF(AND(#REF!="Padrão",$H$4=#REF!),BDI!#REF!,IF(AND(#REF!="Diferenciado",$H$4=#REF!),BDI!$E$17,IF(AND(#REF!="Diferenciado",$H$4=#REF!),BDI!#REF!,IF(#REF!="ZERO",0))))),"")</f>
        <v>#REF!</v>
      </c>
      <c r="H3140" s="129" t="str">
        <f t="shared" ref="H3140:H3203" si="178">IF(ISNUMBER(E3140),ROUND(E3140*(1+G3140),2),"")</f>
        <v/>
      </c>
      <c r="I3140" s="127" t="str">
        <f t="shared" ref="I3140:I3203" si="179">IF(ISNUMBER(E3140),ROUND(H3140*D3140,2),"")</f>
        <v/>
      </c>
    </row>
    <row r="3141" spans="1:9" hidden="1" x14ac:dyDescent="0.35">
      <c r="A3141" s="160" t="s">
        <v>6409</v>
      </c>
      <c r="B3141" s="108" t="s">
        <v>6498</v>
      </c>
      <c r="C3141" s="109" t="s">
        <v>16</v>
      </c>
      <c r="D3141" s="109">
        <v>0</v>
      </c>
      <c r="E3141" s="126" t="s">
        <v>402</v>
      </c>
      <c r="F3141" s="127" t="str">
        <f t="shared" si="177"/>
        <v/>
      </c>
      <c r="G3141" s="128" t="e">
        <f>IF(A3141&lt;&gt;"",IF(AND(#REF!="Padrão",$H$4=#REF!),BDI!$B$17,IF(AND(#REF!="Padrão",$H$4=#REF!),BDI!#REF!,IF(AND(#REF!="Diferenciado",$H$4=#REF!),BDI!$E$17,IF(AND(#REF!="Diferenciado",$H$4=#REF!),BDI!#REF!,IF(#REF!="ZERO",0))))),"")</f>
        <v>#REF!</v>
      </c>
      <c r="H3141" s="129" t="str">
        <f t="shared" si="178"/>
        <v/>
      </c>
      <c r="I3141" s="127" t="str">
        <f t="shared" si="179"/>
        <v/>
      </c>
    </row>
    <row r="3142" spans="1:9" ht="25" hidden="1" x14ac:dyDescent="0.35">
      <c r="A3142" s="160" t="s">
        <v>6410</v>
      </c>
      <c r="B3142" s="108" t="s">
        <v>6499</v>
      </c>
      <c r="C3142" s="109" t="s">
        <v>16</v>
      </c>
      <c r="D3142" s="109">
        <v>0</v>
      </c>
      <c r="E3142" s="126" t="s">
        <v>402</v>
      </c>
      <c r="F3142" s="127" t="str">
        <f t="shared" si="177"/>
        <v/>
      </c>
      <c r="G3142" s="128" t="e">
        <f>IF(A3142&lt;&gt;"",IF(AND(#REF!="Padrão",$H$4=#REF!),BDI!$B$17,IF(AND(#REF!="Padrão",$H$4=#REF!),BDI!#REF!,IF(AND(#REF!="Diferenciado",$H$4=#REF!),BDI!$E$17,IF(AND(#REF!="Diferenciado",$H$4=#REF!),BDI!#REF!,IF(#REF!="ZERO",0))))),"")</f>
        <v>#REF!</v>
      </c>
      <c r="H3142" s="129" t="str">
        <f t="shared" si="178"/>
        <v/>
      </c>
      <c r="I3142" s="127" t="str">
        <f t="shared" si="179"/>
        <v/>
      </c>
    </row>
    <row r="3143" spans="1:9" ht="25" hidden="1" x14ac:dyDescent="0.35">
      <c r="A3143" s="160" t="s">
        <v>6411</v>
      </c>
      <c r="B3143" s="108" t="s">
        <v>6500</v>
      </c>
      <c r="C3143" s="109" t="s">
        <v>16</v>
      </c>
      <c r="D3143" s="109">
        <v>0</v>
      </c>
      <c r="E3143" s="126" t="s">
        <v>402</v>
      </c>
      <c r="F3143" s="127" t="str">
        <f t="shared" si="177"/>
        <v/>
      </c>
      <c r="G3143" s="128" t="e">
        <f>IF(A3143&lt;&gt;"",IF(AND(#REF!="Padrão",$H$4=#REF!),BDI!$B$17,IF(AND(#REF!="Padrão",$H$4=#REF!),BDI!#REF!,IF(AND(#REF!="Diferenciado",$H$4=#REF!),BDI!$E$17,IF(AND(#REF!="Diferenciado",$H$4=#REF!),BDI!#REF!,IF(#REF!="ZERO",0))))),"")</f>
        <v>#REF!</v>
      </c>
      <c r="H3143" s="129" t="str">
        <f t="shared" si="178"/>
        <v/>
      </c>
      <c r="I3143" s="127" t="str">
        <f t="shared" si="179"/>
        <v/>
      </c>
    </row>
    <row r="3144" spans="1:9" hidden="1" x14ac:dyDescent="0.35">
      <c r="A3144" s="160" t="s">
        <v>6412</v>
      </c>
      <c r="B3144" s="108" t="s">
        <v>6501</v>
      </c>
      <c r="C3144" s="109" t="s">
        <v>16</v>
      </c>
      <c r="D3144" s="109">
        <v>0</v>
      </c>
      <c r="E3144" s="126" t="s">
        <v>402</v>
      </c>
      <c r="F3144" s="127" t="str">
        <f t="shared" si="177"/>
        <v/>
      </c>
      <c r="G3144" s="128" t="e">
        <f>IF(A3144&lt;&gt;"",IF(AND(#REF!="Padrão",$H$4=#REF!),BDI!$B$17,IF(AND(#REF!="Padrão",$H$4=#REF!),BDI!#REF!,IF(AND(#REF!="Diferenciado",$H$4=#REF!),BDI!$E$17,IF(AND(#REF!="Diferenciado",$H$4=#REF!),BDI!#REF!,IF(#REF!="ZERO",0))))),"")</f>
        <v>#REF!</v>
      </c>
      <c r="H3144" s="129" t="str">
        <f t="shared" si="178"/>
        <v/>
      </c>
      <c r="I3144" s="127" t="str">
        <f t="shared" si="179"/>
        <v/>
      </c>
    </row>
    <row r="3145" spans="1:9" ht="25" hidden="1" x14ac:dyDescent="0.35">
      <c r="A3145" s="160" t="s">
        <v>6413</v>
      </c>
      <c r="B3145" s="108" t="s">
        <v>6502</v>
      </c>
      <c r="C3145" s="109" t="s">
        <v>16</v>
      </c>
      <c r="D3145" s="109">
        <v>0</v>
      </c>
      <c r="E3145" s="126" t="s">
        <v>402</v>
      </c>
      <c r="F3145" s="127" t="str">
        <f t="shared" si="177"/>
        <v/>
      </c>
      <c r="G3145" s="128" t="e">
        <f>IF(A3145&lt;&gt;"",IF(AND(#REF!="Padrão",$H$4=#REF!),BDI!$B$17,IF(AND(#REF!="Padrão",$H$4=#REF!),BDI!#REF!,IF(AND(#REF!="Diferenciado",$H$4=#REF!),BDI!$E$17,IF(AND(#REF!="Diferenciado",$H$4=#REF!),BDI!#REF!,IF(#REF!="ZERO",0))))),"")</f>
        <v>#REF!</v>
      </c>
      <c r="H3145" s="129" t="str">
        <f t="shared" si="178"/>
        <v/>
      </c>
      <c r="I3145" s="127" t="str">
        <f t="shared" si="179"/>
        <v/>
      </c>
    </row>
    <row r="3146" spans="1:9" hidden="1" x14ac:dyDescent="0.35">
      <c r="A3146" s="160" t="s">
        <v>6414</v>
      </c>
      <c r="B3146" s="108" t="s">
        <v>6503</v>
      </c>
      <c r="C3146" s="109" t="s">
        <v>16</v>
      </c>
      <c r="D3146" s="109">
        <v>0</v>
      </c>
      <c r="E3146" s="126" t="s">
        <v>402</v>
      </c>
      <c r="F3146" s="127" t="str">
        <f t="shared" si="177"/>
        <v/>
      </c>
      <c r="G3146" s="128" t="e">
        <f>IF(A3146&lt;&gt;"",IF(AND(#REF!="Padrão",$H$4=#REF!),BDI!$B$17,IF(AND(#REF!="Padrão",$H$4=#REF!),BDI!#REF!,IF(AND(#REF!="Diferenciado",$H$4=#REF!),BDI!$E$17,IF(AND(#REF!="Diferenciado",$H$4=#REF!),BDI!#REF!,IF(#REF!="ZERO",0))))),"")</f>
        <v>#REF!</v>
      </c>
      <c r="H3146" s="129" t="str">
        <f t="shared" si="178"/>
        <v/>
      </c>
      <c r="I3146" s="127" t="str">
        <f t="shared" si="179"/>
        <v/>
      </c>
    </row>
    <row r="3147" spans="1:9" ht="25" hidden="1" x14ac:dyDescent="0.35">
      <c r="A3147" s="160" t="s">
        <v>6415</v>
      </c>
      <c r="B3147" s="108" t="s">
        <v>6504</v>
      </c>
      <c r="C3147" s="109" t="s">
        <v>16</v>
      </c>
      <c r="D3147" s="109">
        <v>0</v>
      </c>
      <c r="E3147" s="126" t="s">
        <v>402</v>
      </c>
      <c r="F3147" s="127" t="str">
        <f t="shared" si="177"/>
        <v/>
      </c>
      <c r="G3147" s="128" t="e">
        <f>IF(A3147&lt;&gt;"",IF(AND(#REF!="Padrão",$H$4=#REF!),BDI!$B$17,IF(AND(#REF!="Padrão",$H$4=#REF!),BDI!#REF!,IF(AND(#REF!="Diferenciado",$H$4=#REF!),BDI!$E$17,IF(AND(#REF!="Diferenciado",$H$4=#REF!),BDI!#REF!,IF(#REF!="ZERO",0))))),"")</f>
        <v>#REF!</v>
      </c>
      <c r="H3147" s="129" t="str">
        <f t="shared" si="178"/>
        <v/>
      </c>
      <c r="I3147" s="127" t="str">
        <f t="shared" si="179"/>
        <v/>
      </c>
    </row>
    <row r="3148" spans="1:9" ht="25" hidden="1" x14ac:dyDescent="0.35">
      <c r="A3148" s="160" t="s">
        <v>6416</v>
      </c>
      <c r="B3148" s="108" t="s">
        <v>6505</v>
      </c>
      <c r="C3148" s="109" t="s">
        <v>16</v>
      </c>
      <c r="D3148" s="109">
        <v>0</v>
      </c>
      <c r="E3148" s="126" t="s">
        <v>402</v>
      </c>
      <c r="F3148" s="127" t="str">
        <f t="shared" si="177"/>
        <v/>
      </c>
      <c r="G3148" s="128" t="e">
        <f>IF(A3148&lt;&gt;"",IF(AND(#REF!="Padrão",$H$4=#REF!),BDI!$B$17,IF(AND(#REF!="Padrão",$H$4=#REF!),BDI!#REF!,IF(AND(#REF!="Diferenciado",$H$4=#REF!),BDI!$E$17,IF(AND(#REF!="Diferenciado",$H$4=#REF!),BDI!#REF!,IF(#REF!="ZERO",0))))),"")</f>
        <v>#REF!</v>
      </c>
      <c r="H3148" s="129" t="str">
        <f t="shared" si="178"/>
        <v/>
      </c>
      <c r="I3148" s="127" t="str">
        <f t="shared" si="179"/>
        <v/>
      </c>
    </row>
    <row r="3149" spans="1:9" hidden="1" x14ac:dyDescent="0.35">
      <c r="A3149" s="160" t="s">
        <v>6417</v>
      </c>
      <c r="B3149" s="108" t="s">
        <v>6506</v>
      </c>
      <c r="C3149" s="109" t="s">
        <v>16</v>
      </c>
      <c r="D3149" s="109">
        <v>0</v>
      </c>
      <c r="E3149" s="126" t="s">
        <v>402</v>
      </c>
      <c r="F3149" s="127" t="str">
        <f t="shared" si="177"/>
        <v/>
      </c>
      <c r="G3149" s="128" t="e">
        <f>IF(A3149&lt;&gt;"",IF(AND(#REF!="Padrão",$H$4=#REF!),BDI!$B$17,IF(AND(#REF!="Padrão",$H$4=#REF!),BDI!#REF!,IF(AND(#REF!="Diferenciado",$H$4=#REF!),BDI!$E$17,IF(AND(#REF!="Diferenciado",$H$4=#REF!),BDI!#REF!,IF(#REF!="ZERO",0))))),"")</f>
        <v>#REF!</v>
      </c>
      <c r="H3149" s="129" t="str">
        <f t="shared" si="178"/>
        <v/>
      </c>
      <c r="I3149" s="127" t="str">
        <f t="shared" si="179"/>
        <v/>
      </c>
    </row>
    <row r="3150" spans="1:9" hidden="1" x14ac:dyDescent="0.35">
      <c r="A3150" s="160" t="s">
        <v>6418</v>
      </c>
      <c r="B3150" s="108" t="s">
        <v>6507</v>
      </c>
      <c r="C3150" s="109" t="s">
        <v>16</v>
      </c>
      <c r="D3150" s="109">
        <v>0</v>
      </c>
      <c r="E3150" s="126" t="s">
        <v>402</v>
      </c>
      <c r="F3150" s="127" t="str">
        <f t="shared" si="177"/>
        <v/>
      </c>
      <c r="G3150" s="128" t="e">
        <f>IF(A3150&lt;&gt;"",IF(AND(#REF!="Padrão",$H$4=#REF!),BDI!$B$17,IF(AND(#REF!="Padrão",$H$4=#REF!),BDI!#REF!,IF(AND(#REF!="Diferenciado",$H$4=#REF!),BDI!$E$17,IF(AND(#REF!="Diferenciado",$H$4=#REF!),BDI!#REF!,IF(#REF!="ZERO",0))))),"")</f>
        <v>#REF!</v>
      </c>
      <c r="H3150" s="129" t="str">
        <f t="shared" si="178"/>
        <v/>
      </c>
      <c r="I3150" s="127" t="str">
        <f t="shared" si="179"/>
        <v/>
      </c>
    </row>
    <row r="3151" spans="1:9" hidden="1" x14ac:dyDescent="0.35">
      <c r="A3151" s="160" t="s">
        <v>6419</v>
      </c>
      <c r="B3151" s="108" t="s">
        <v>6508</v>
      </c>
      <c r="C3151" s="109" t="s">
        <v>16</v>
      </c>
      <c r="D3151" s="109">
        <v>0</v>
      </c>
      <c r="E3151" s="126" t="s">
        <v>402</v>
      </c>
      <c r="F3151" s="127" t="str">
        <f t="shared" si="177"/>
        <v/>
      </c>
      <c r="G3151" s="128" t="e">
        <f>IF(A3151&lt;&gt;"",IF(AND(#REF!="Padrão",$H$4=#REF!),BDI!$B$17,IF(AND(#REF!="Padrão",$H$4=#REF!),BDI!#REF!,IF(AND(#REF!="Diferenciado",$H$4=#REF!),BDI!$E$17,IF(AND(#REF!="Diferenciado",$H$4=#REF!),BDI!#REF!,IF(#REF!="ZERO",0))))),"")</f>
        <v>#REF!</v>
      </c>
      <c r="H3151" s="129" t="str">
        <f t="shared" si="178"/>
        <v/>
      </c>
      <c r="I3151" s="127" t="str">
        <f t="shared" si="179"/>
        <v/>
      </c>
    </row>
    <row r="3152" spans="1:9" hidden="1" x14ac:dyDescent="0.35">
      <c r="A3152" s="160" t="s">
        <v>6420</v>
      </c>
      <c r="B3152" s="108" t="s">
        <v>6509</v>
      </c>
      <c r="C3152" s="109" t="s">
        <v>16</v>
      </c>
      <c r="D3152" s="109">
        <v>0</v>
      </c>
      <c r="E3152" s="126" t="s">
        <v>402</v>
      </c>
      <c r="F3152" s="127" t="str">
        <f t="shared" si="177"/>
        <v/>
      </c>
      <c r="G3152" s="128" t="e">
        <f>IF(A3152&lt;&gt;"",IF(AND(#REF!="Padrão",$H$4=#REF!),BDI!$B$17,IF(AND(#REF!="Padrão",$H$4=#REF!),BDI!#REF!,IF(AND(#REF!="Diferenciado",$H$4=#REF!),BDI!$E$17,IF(AND(#REF!="Diferenciado",$H$4=#REF!),BDI!#REF!,IF(#REF!="ZERO",0))))),"")</f>
        <v>#REF!</v>
      </c>
      <c r="H3152" s="129" t="str">
        <f t="shared" si="178"/>
        <v/>
      </c>
      <c r="I3152" s="127" t="str">
        <f t="shared" si="179"/>
        <v/>
      </c>
    </row>
    <row r="3153" spans="1:9" hidden="1" x14ac:dyDescent="0.35">
      <c r="A3153" s="160" t="s">
        <v>6421</v>
      </c>
      <c r="B3153" s="108" t="s">
        <v>6510</v>
      </c>
      <c r="C3153" s="109" t="s">
        <v>16</v>
      </c>
      <c r="D3153" s="109">
        <v>0</v>
      </c>
      <c r="E3153" s="126" t="s">
        <v>402</v>
      </c>
      <c r="F3153" s="127" t="str">
        <f t="shared" si="177"/>
        <v/>
      </c>
      <c r="G3153" s="128" t="e">
        <f>IF(A3153&lt;&gt;"",IF(AND(#REF!="Padrão",$H$4=#REF!),BDI!$B$17,IF(AND(#REF!="Padrão",$H$4=#REF!),BDI!#REF!,IF(AND(#REF!="Diferenciado",$H$4=#REF!),BDI!$E$17,IF(AND(#REF!="Diferenciado",$H$4=#REF!),BDI!#REF!,IF(#REF!="ZERO",0))))),"")</f>
        <v>#REF!</v>
      </c>
      <c r="H3153" s="129" t="str">
        <f t="shared" si="178"/>
        <v/>
      </c>
      <c r="I3153" s="127" t="str">
        <f t="shared" si="179"/>
        <v/>
      </c>
    </row>
    <row r="3154" spans="1:9" hidden="1" x14ac:dyDescent="0.35">
      <c r="A3154" s="160" t="s">
        <v>6422</v>
      </c>
      <c r="B3154" s="108" t="s">
        <v>6511</v>
      </c>
      <c r="C3154" s="109" t="s">
        <v>16</v>
      </c>
      <c r="D3154" s="109">
        <v>0</v>
      </c>
      <c r="E3154" s="126" t="s">
        <v>402</v>
      </c>
      <c r="F3154" s="127" t="str">
        <f t="shared" si="177"/>
        <v/>
      </c>
      <c r="G3154" s="128" t="e">
        <f>IF(A3154&lt;&gt;"",IF(AND(#REF!="Padrão",$H$4=#REF!),BDI!$B$17,IF(AND(#REF!="Padrão",$H$4=#REF!),BDI!#REF!,IF(AND(#REF!="Diferenciado",$H$4=#REF!),BDI!$E$17,IF(AND(#REF!="Diferenciado",$H$4=#REF!),BDI!#REF!,IF(#REF!="ZERO",0))))),"")</f>
        <v>#REF!</v>
      </c>
      <c r="H3154" s="129" t="str">
        <f t="shared" si="178"/>
        <v/>
      </c>
      <c r="I3154" s="127" t="str">
        <f t="shared" si="179"/>
        <v/>
      </c>
    </row>
    <row r="3155" spans="1:9" hidden="1" x14ac:dyDescent="0.35">
      <c r="A3155" s="160" t="s">
        <v>6423</v>
      </c>
      <c r="B3155" s="108" t="s">
        <v>6512</v>
      </c>
      <c r="C3155" s="109" t="s">
        <v>16</v>
      </c>
      <c r="D3155" s="109">
        <v>0</v>
      </c>
      <c r="E3155" s="126" t="s">
        <v>402</v>
      </c>
      <c r="F3155" s="127" t="str">
        <f t="shared" si="177"/>
        <v/>
      </c>
      <c r="G3155" s="128" t="e">
        <f>IF(A3155&lt;&gt;"",IF(AND(#REF!="Padrão",$H$4=#REF!),BDI!$B$17,IF(AND(#REF!="Padrão",$H$4=#REF!),BDI!#REF!,IF(AND(#REF!="Diferenciado",$H$4=#REF!),BDI!$E$17,IF(AND(#REF!="Diferenciado",$H$4=#REF!),BDI!#REF!,IF(#REF!="ZERO",0))))),"")</f>
        <v>#REF!</v>
      </c>
      <c r="H3155" s="129" t="str">
        <f t="shared" si="178"/>
        <v/>
      </c>
      <c r="I3155" s="127" t="str">
        <f t="shared" si="179"/>
        <v/>
      </c>
    </row>
    <row r="3156" spans="1:9" hidden="1" x14ac:dyDescent="0.35">
      <c r="A3156" s="160" t="s">
        <v>6424</v>
      </c>
      <c r="B3156" s="108" t="s">
        <v>6513</v>
      </c>
      <c r="C3156" s="109" t="s">
        <v>16</v>
      </c>
      <c r="D3156" s="109">
        <v>0</v>
      </c>
      <c r="E3156" s="126" t="s">
        <v>402</v>
      </c>
      <c r="F3156" s="127" t="str">
        <f t="shared" si="177"/>
        <v/>
      </c>
      <c r="G3156" s="128" t="e">
        <f>IF(A3156&lt;&gt;"",IF(AND(#REF!="Padrão",$H$4=#REF!),BDI!$B$17,IF(AND(#REF!="Padrão",$H$4=#REF!),BDI!#REF!,IF(AND(#REF!="Diferenciado",$H$4=#REF!),BDI!$E$17,IF(AND(#REF!="Diferenciado",$H$4=#REF!),BDI!#REF!,IF(#REF!="ZERO",0))))),"")</f>
        <v>#REF!</v>
      </c>
      <c r="H3156" s="129" t="str">
        <f t="shared" si="178"/>
        <v/>
      </c>
      <c r="I3156" s="127" t="str">
        <f t="shared" si="179"/>
        <v/>
      </c>
    </row>
    <row r="3157" spans="1:9" hidden="1" x14ac:dyDescent="0.35">
      <c r="A3157" s="160" t="s">
        <v>6425</v>
      </c>
      <c r="B3157" s="108" t="s">
        <v>6514</v>
      </c>
      <c r="C3157" s="109" t="s">
        <v>16</v>
      </c>
      <c r="D3157" s="109">
        <v>0</v>
      </c>
      <c r="E3157" s="126" t="s">
        <v>402</v>
      </c>
      <c r="F3157" s="127" t="str">
        <f t="shared" si="177"/>
        <v/>
      </c>
      <c r="G3157" s="128" t="e">
        <f>IF(A3157&lt;&gt;"",IF(AND(#REF!="Padrão",$H$4=#REF!),BDI!$B$17,IF(AND(#REF!="Padrão",$H$4=#REF!),BDI!#REF!,IF(AND(#REF!="Diferenciado",$H$4=#REF!),BDI!$E$17,IF(AND(#REF!="Diferenciado",$H$4=#REF!),BDI!#REF!,IF(#REF!="ZERO",0))))),"")</f>
        <v>#REF!</v>
      </c>
      <c r="H3157" s="129" t="str">
        <f t="shared" si="178"/>
        <v/>
      </c>
      <c r="I3157" s="127" t="str">
        <f t="shared" si="179"/>
        <v/>
      </c>
    </row>
    <row r="3158" spans="1:9" hidden="1" x14ac:dyDescent="0.35">
      <c r="A3158" s="160" t="s">
        <v>6426</v>
      </c>
      <c r="B3158" s="108" t="s">
        <v>6515</v>
      </c>
      <c r="C3158" s="109" t="s">
        <v>16</v>
      </c>
      <c r="D3158" s="109">
        <v>0</v>
      </c>
      <c r="E3158" s="126" t="s">
        <v>402</v>
      </c>
      <c r="F3158" s="127" t="str">
        <f t="shared" si="177"/>
        <v/>
      </c>
      <c r="G3158" s="128" t="e">
        <f>IF(A3158&lt;&gt;"",IF(AND(#REF!="Padrão",$H$4=#REF!),BDI!$B$17,IF(AND(#REF!="Padrão",$H$4=#REF!),BDI!#REF!,IF(AND(#REF!="Diferenciado",$H$4=#REF!),BDI!$E$17,IF(AND(#REF!="Diferenciado",$H$4=#REF!),BDI!#REF!,IF(#REF!="ZERO",0))))),"")</f>
        <v>#REF!</v>
      </c>
      <c r="H3158" s="129" t="str">
        <f t="shared" si="178"/>
        <v/>
      </c>
      <c r="I3158" s="127" t="str">
        <f t="shared" si="179"/>
        <v/>
      </c>
    </row>
    <row r="3159" spans="1:9" hidden="1" x14ac:dyDescent="0.35">
      <c r="A3159" s="160" t="s">
        <v>6427</v>
      </c>
      <c r="B3159" s="108" t="s">
        <v>6516</v>
      </c>
      <c r="C3159" s="109" t="s">
        <v>16</v>
      </c>
      <c r="D3159" s="109">
        <v>0</v>
      </c>
      <c r="E3159" s="126" t="s">
        <v>402</v>
      </c>
      <c r="F3159" s="127" t="str">
        <f t="shared" si="177"/>
        <v/>
      </c>
      <c r="G3159" s="128" t="e">
        <f>IF(A3159&lt;&gt;"",IF(AND(#REF!="Padrão",$H$4=#REF!),BDI!$B$17,IF(AND(#REF!="Padrão",$H$4=#REF!),BDI!#REF!,IF(AND(#REF!="Diferenciado",$H$4=#REF!),BDI!$E$17,IF(AND(#REF!="Diferenciado",$H$4=#REF!),BDI!#REF!,IF(#REF!="ZERO",0))))),"")</f>
        <v>#REF!</v>
      </c>
      <c r="H3159" s="129" t="str">
        <f t="shared" si="178"/>
        <v/>
      </c>
      <c r="I3159" s="127" t="str">
        <f t="shared" si="179"/>
        <v/>
      </c>
    </row>
    <row r="3160" spans="1:9" hidden="1" x14ac:dyDescent="0.35">
      <c r="A3160" s="160" t="s">
        <v>6428</v>
      </c>
      <c r="B3160" s="108" t="s">
        <v>6517</v>
      </c>
      <c r="C3160" s="109" t="s">
        <v>16</v>
      </c>
      <c r="D3160" s="109">
        <v>0</v>
      </c>
      <c r="E3160" s="126" t="s">
        <v>402</v>
      </c>
      <c r="F3160" s="127" t="str">
        <f t="shared" si="177"/>
        <v/>
      </c>
      <c r="G3160" s="128" t="e">
        <f>IF(A3160&lt;&gt;"",IF(AND(#REF!="Padrão",$H$4=#REF!),BDI!$B$17,IF(AND(#REF!="Padrão",$H$4=#REF!),BDI!#REF!,IF(AND(#REF!="Diferenciado",$H$4=#REF!),BDI!$E$17,IF(AND(#REF!="Diferenciado",$H$4=#REF!),BDI!#REF!,IF(#REF!="ZERO",0))))),"")</f>
        <v>#REF!</v>
      </c>
      <c r="H3160" s="129" t="str">
        <f t="shared" si="178"/>
        <v/>
      </c>
      <c r="I3160" s="127" t="str">
        <f t="shared" si="179"/>
        <v/>
      </c>
    </row>
    <row r="3161" spans="1:9" hidden="1" x14ac:dyDescent="0.35">
      <c r="A3161" s="160" t="s">
        <v>6429</v>
      </c>
      <c r="B3161" s="108" t="s">
        <v>6518</v>
      </c>
      <c r="C3161" s="109" t="s">
        <v>16</v>
      </c>
      <c r="D3161" s="109">
        <v>0</v>
      </c>
      <c r="E3161" s="126" t="s">
        <v>402</v>
      </c>
      <c r="F3161" s="127" t="str">
        <f t="shared" si="177"/>
        <v/>
      </c>
      <c r="G3161" s="128" t="e">
        <f>IF(A3161&lt;&gt;"",IF(AND(#REF!="Padrão",$H$4=#REF!),BDI!$B$17,IF(AND(#REF!="Padrão",$H$4=#REF!),BDI!#REF!,IF(AND(#REF!="Diferenciado",$H$4=#REF!),BDI!$E$17,IF(AND(#REF!="Diferenciado",$H$4=#REF!),BDI!#REF!,IF(#REF!="ZERO",0))))),"")</f>
        <v>#REF!</v>
      </c>
      <c r="H3161" s="129" t="str">
        <f t="shared" si="178"/>
        <v/>
      </c>
      <c r="I3161" s="127" t="str">
        <f t="shared" si="179"/>
        <v/>
      </c>
    </row>
    <row r="3162" spans="1:9" hidden="1" x14ac:dyDescent="0.35">
      <c r="A3162" s="160" t="s">
        <v>6430</v>
      </c>
      <c r="B3162" s="108" t="s">
        <v>6519</v>
      </c>
      <c r="C3162" s="109" t="s">
        <v>16</v>
      </c>
      <c r="D3162" s="109">
        <v>0</v>
      </c>
      <c r="E3162" s="126" t="s">
        <v>402</v>
      </c>
      <c r="F3162" s="127" t="str">
        <f t="shared" si="177"/>
        <v/>
      </c>
      <c r="G3162" s="128" t="e">
        <f>IF(A3162&lt;&gt;"",IF(AND(#REF!="Padrão",$H$4=#REF!),BDI!$B$17,IF(AND(#REF!="Padrão",$H$4=#REF!),BDI!#REF!,IF(AND(#REF!="Diferenciado",$H$4=#REF!),BDI!$E$17,IF(AND(#REF!="Diferenciado",$H$4=#REF!),BDI!#REF!,IF(#REF!="ZERO",0))))),"")</f>
        <v>#REF!</v>
      </c>
      <c r="H3162" s="129" t="str">
        <f t="shared" si="178"/>
        <v/>
      </c>
      <c r="I3162" s="127" t="str">
        <f t="shared" si="179"/>
        <v/>
      </c>
    </row>
    <row r="3163" spans="1:9" hidden="1" x14ac:dyDescent="0.35">
      <c r="A3163" s="160" t="s">
        <v>6431</v>
      </c>
      <c r="B3163" s="108" t="s">
        <v>6520</v>
      </c>
      <c r="C3163" s="109" t="s">
        <v>16</v>
      </c>
      <c r="D3163" s="109">
        <v>0</v>
      </c>
      <c r="E3163" s="126" t="s">
        <v>402</v>
      </c>
      <c r="F3163" s="127" t="str">
        <f t="shared" si="177"/>
        <v/>
      </c>
      <c r="G3163" s="128" t="e">
        <f>IF(A3163&lt;&gt;"",IF(AND(#REF!="Padrão",$H$4=#REF!),BDI!$B$17,IF(AND(#REF!="Padrão",$H$4=#REF!),BDI!#REF!,IF(AND(#REF!="Diferenciado",$H$4=#REF!),BDI!$E$17,IF(AND(#REF!="Diferenciado",$H$4=#REF!),BDI!#REF!,IF(#REF!="ZERO",0))))),"")</f>
        <v>#REF!</v>
      </c>
      <c r="H3163" s="129" t="str">
        <f t="shared" si="178"/>
        <v/>
      </c>
      <c r="I3163" s="127" t="str">
        <f t="shared" si="179"/>
        <v/>
      </c>
    </row>
    <row r="3164" spans="1:9" hidden="1" x14ac:dyDescent="0.35">
      <c r="A3164" s="160" t="s">
        <v>6432</v>
      </c>
      <c r="B3164" s="108" t="s">
        <v>6696</v>
      </c>
      <c r="C3164" s="109" t="s">
        <v>6522</v>
      </c>
      <c r="D3164" s="109">
        <v>0</v>
      </c>
      <c r="E3164" s="126">
        <f ca="1">OFFSET(INDEX(Composições!A:J,MATCH(Orçamentária!A3164,Composições!A:A,0),8),2,0)</f>
        <v>0</v>
      </c>
      <c r="F3164" s="127">
        <f t="shared" ca="1" si="177"/>
        <v>0</v>
      </c>
      <c r="G3164" s="128" t="e">
        <f>IF(A3164&lt;&gt;"",IF(AND(#REF!="Padrão",$H$4=#REF!),BDI!$B$17,IF(AND(#REF!="Padrão",$H$4=#REF!),BDI!#REF!,IF(AND(#REF!="Diferenciado",$H$4=#REF!),BDI!$E$17,IF(AND(#REF!="Diferenciado",$H$4=#REF!),BDI!#REF!,IF(#REF!="ZERO",0))))),"")</f>
        <v>#REF!</v>
      </c>
      <c r="H3164" s="129" t="e">
        <f t="shared" ca="1" si="178"/>
        <v>#REF!</v>
      </c>
      <c r="I3164" s="127" t="e">
        <f t="shared" ca="1" si="179"/>
        <v>#REF!</v>
      </c>
    </row>
    <row r="3165" spans="1:9" hidden="1" x14ac:dyDescent="0.35">
      <c r="A3165" s="160" t="s">
        <v>6433</v>
      </c>
      <c r="B3165" s="108" t="s">
        <v>6523</v>
      </c>
      <c r="C3165" s="109" t="s">
        <v>16</v>
      </c>
      <c r="D3165" s="109">
        <v>0</v>
      </c>
      <c r="E3165" s="126" t="s">
        <v>402</v>
      </c>
      <c r="F3165" s="127" t="str">
        <f t="shared" si="177"/>
        <v/>
      </c>
      <c r="G3165" s="128" t="e">
        <f>IF(A3165&lt;&gt;"",IF(AND(#REF!="Padrão",$H$4=#REF!),BDI!$B$17,IF(AND(#REF!="Padrão",$H$4=#REF!),BDI!#REF!,IF(AND(#REF!="Diferenciado",$H$4=#REF!),BDI!$E$17,IF(AND(#REF!="Diferenciado",$H$4=#REF!),BDI!#REF!,IF(#REF!="ZERO",0))))),"")</f>
        <v>#REF!</v>
      </c>
      <c r="H3165" s="129" t="str">
        <f t="shared" si="178"/>
        <v/>
      </c>
      <c r="I3165" s="127" t="str">
        <f t="shared" si="179"/>
        <v/>
      </c>
    </row>
    <row r="3166" spans="1:9" hidden="1" x14ac:dyDescent="0.35">
      <c r="A3166" s="160" t="s">
        <v>6434</v>
      </c>
      <c r="B3166" s="108" t="s">
        <v>6524</v>
      </c>
      <c r="C3166" s="109" t="s">
        <v>16</v>
      </c>
      <c r="D3166" s="109">
        <v>0</v>
      </c>
      <c r="E3166" s="126" t="s">
        <v>402</v>
      </c>
      <c r="F3166" s="127" t="str">
        <f t="shared" si="177"/>
        <v/>
      </c>
      <c r="G3166" s="128" t="e">
        <f>IF(A3166&lt;&gt;"",IF(AND(#REF!="Padrão",$H$4=#REF!),BDI!$B$17,IF(AND(#REF!="Padrão",$H$4=#REF!),BDI!#REF!,IF(AND(#REF!="Diferenciado",$H$4=#REF!),BDI!$E$17,IF(AND(#REF!="Diferenciado",$H$4=#REF!),BDI!#REF!,IF(#REF!="ZERO",0))))),"")</f>
        <v>#REF!</v>
      </c>
      <c r="H3166" s="129" t="str">
        <f t="shared" si="178"/>
        <v/>
      </c>
      <c r="I3166" s="127" t="str">
        <f t="shared" si="179"/>
        <v/>
      </c>
    </row>
    <row r="3167" spans="1:9" hidden="1" x14ac:dyDescent="0.35">
      <c r="A3167" s="160" t="s">
        <v>6435</v>
      </c>
      <c r="B3167" s="108" t="s">
        <v>6525</v>
      </c>
      <c r="C3167" s="109" t="s">
        <v>16</v>
      </c>
      <c r="D3167" s="109">
        <v>0</v>
      </c>
      <c r="E3167" s="126" t="s">
        <v>402</v>
      </c>
      <c r="F3167" s="127" t="str">
        <f t="shared" si="177"/>
        <v/>
      </c>
      <c r="G3167" s="128" t="e">
        <f>IF(A3167&lt;&gt;"",IF(AND(#REF!="Padrão",$H$4=#REF!),BDI!$B$17,IF(AND(#REF!="Padrão",$H$4=#REF!),BDI!#REF!,IF(AND(#REF!="Diferenciado",$H$4=#REF!),BDI!$E$17,IF(AND(#REF!="Diferenciado",$H$4=#REF!),BDI!#REF!,IF(#REF!="ZERO",0))))),"")</f>
        <v>#REF!</v>
      </c>
      <c r="H3167" s="129" t="str">
        <f t="shared" si="178"/>
        <v/>
      </c>
      <c r="I3167" s="127" t="str">
        <f t="shared" si="179"/>
        <v/>
      </c>
    </row>
    <row r="3168" spans="1:9" hidden="1" x14ac:dyDescent="0.35">
      <c r="A3168" s="160" t="s">
        <v>6436</v>
      </c>
      <c r="B3168" s="108" t="s">
        <v>6526</v>
      </c>
      <c r="C3168" s="109" t="s">
        <v>16</v>
      </c>
      <c r="D3168" s="109">
        <v>0</v>
      </c>
      <c r="E3168" s="126" t="s">
        <v>402</v>
      </c>
      <c r="F3168" s="127" t="str">
        <f t="shared" si="177"/>
        <v/>
      </c>
      <c r="G3168" s="128" t="e">
        <f>IF(A3168&lt;&gt;"",IF(AND(#REF!="Padrão",$H$4=#REF!),BDI!$B$17,IF(AND(#REF!="Padrão",$H$4=#REF!),BDI!#REF!,IF(AND(#REF!="Diferenciado",$H$4=#REF!),BDI!$E$17,IF(AND(#REF!="Diferenciado",$H$4=#REF!),BDI!#REF!,IF(#REF!="ZERO",0))))),"")</f>
        <v>#REF!</v>
      </c>
      <c r="H3168" s="129" t="str">
        <f t="shared" si="178"/>
        <v/>
      </c>
      <c r="I3168" s="127" t="str">
        <f t="shared" si="179"/>
        <v/>
      </c>
    </row>
    <row r="3169" spans="1:9" hidden="1" x14ac:dyDescent="0.35">
      <c r="A3169" s="160" t="s">
        <v>6437</v>
      </c>
      <c r="B3169" s="108" t="s">
        <v>6527</v>
      </c>
      <c r="C3169" s="109" t="s">
        <v>16</v>
      </c>
      <c r="D3169" s="109">
        <v>0</v>
      </c>
      <c r="E3169" s="126" t="s">
        <v>402</v>
      </c>
      <c r="F3169" s="127" t="str">
        <f t="shared" si="177"/>
        <v/>
      </c>
      <c r="G3169" s="128" t="e">
        <f>IF(A3169&lt;&gt;"",IF(AND(#REF!="Padrão",$H$4=#REF!),BDI!$B$17,IF(AND(#REF!="Padrão",$H$4=#REF!),BDI!#REF!,IF(AND(#REF!="Diferenciado",$H$4=#REF!),BDI!$E$17,IF(AND(#REF!="Diferenciado",$H$4=#REF!),BDI!#REF!,IF(#REF!="ZERO",0))))),"")</f>
        <v>#REF!</v>
      </c>
      <c r="H3169" s="129" t="str">
        <f t="shared" si="178"/>
        <v/>
      </c>
      <c r="I3169" s="127" t="str">
        <f t="shared" si="179"/>
        <v/>
      </c>
    </row>
    <row r="3170" spans="1:9" hidden="1" x14ac:dyDescent="0.35">
      <c r="A3170" s="160" t="s">
        <v>6438</v>
      </c>
      <c r="B3170" s="108" t="s">
        <v>6528</v>
      </c>
      <c r="C3170" s="109" t="s">
        <v>16</v>
      </c>
      <c r="D3170" s="109">
        <v>0</v>
      </c>
      <c r="E3170" s="126" t="s">
        <v>402</v>
      </c>
      <c r="F3170" s="127" t="str">
        <f t="shared" si="177"/>
        <v/>
      </c>
      <c r="G3170" s="128" t="e">
        <f>IF(A3170&lt;&gt;"",IF(AND(#REF!="Padrão",$H$4=#REF!),BDI!$B$17,IF(AND(#REF!="Padrão",$H$4=#REF!),BDI!#REF!,IF(AND(#REF!="Diferenciado",$H$4=#REF!),BDI!$E$17,IF(AND(#REF!="Diferenciado",$H$4=#REF!),BDI!#REF!,IF(#REF!="ZERO",0))))),"")</f>
        <v>#REF!</v>
      </c>
      <c r="H3170" s="129" t="str">
        <f t="shared" si="178"/>
        <v/>
      </c>
      <c r="I3170" s="127" t="str">
        <f t="shared" si="179"/>
        <v/>
      </c>
    </row>
    <row r="3171" spans="1:9" hidden="1" x14ac:dyDescent="0.35">
      <c r="A3171" s="160" t="s">
        <v>6439</v>
      </c>
      <c r="B3171" s="108" t="s">
        <v>6529</v>
      </c>
      <c r="C3171" s="109" t="s">
        <v>16</v>
      </c>
      <c r="D3171" s="109">
        <v>0</v>
      </c>
      <c r="E3171" s="126" t="s">
        <v>402</v>
      </c>
      <c r="F3171" s="127" t="str">
        <f t="shared" si="177"/>
        <v/>
      </c>
      <c r="G3171" s="128" t="e">
        <f>IF(A3171&lt;&gt;"",IF(AND(#REF!="Padrão",$H$4=#REF!),BDI!$B$17,IF(AND(#REF!="Padrão",$H$4=#REF!),BDI!#REF!,IF(AND(#REF!="Diferenciado",$H$4=#REF!),BDI!$E$17,IF(AND(#REF!="Diferenciado",$H$4=#REF!),BDI!#REF!,IF(#REF!="ZERO",0))))),"")</f>
        <v>#REF!</v>
      </c>
      <c r="H3171" s="129" t="str">
        <f t="shared" si="178"/>
        <v/>
      </c>
      <c r="I3171" s="127" t="str">
        <f t="shared" si="179"/>
        <v/>
      </c>
    </row>
    <row r="3172" spans="1:9" hidden="1" x14ac:dyDescent="0.35">
      <c r="A3172" s="160" t="s">
        <v>6440</v>
      </c>
      <c r="B3172" s="108" t="s">
        <v>6697</v>
      </c>
      <c r="C3172" s="109" t="s">
        <v>6522</v>
      </c>
      <c r="D3172" s="109">
        <v>0</v>
      </c>
      <c r="E3172" s="126">
        <f ca="1">OFFSET(INDEX(Composições!A:J,MATCH(Orçamentária!A3172,Composições!A:A,0),8),2,0)</f>
        <v>0</v>
      </c>
      <c r="F3172" s="127">
        <f t="shared" ca="1" si="177"/>
        <v>0</v>
      </c>
      <c r="G3172" s="128" t="e">
        <f>IF(A3172&lt;&gt;"",IF(AND(#REF!="Padrão",$H$4=#REF!),BDI!$B$17,IF(AND(#REF!="Padrão",$H$4=#REF!),BDI!#REF!,IF(AND(#REF!="Diferenciado",$H$4=#REF!),BDI!$E$17,IF(AND(#REF!="Diferenciado",$H$4=#REF!),BDI!#REF!,IF(#REF!="ZERO",0))))),"")</f>
        <v>#REF!</v>
      </c>
      <c r="H3172" s="129" t="e">
        <f t="shared" ca="1" si="178"/>
        <v>#REF!</v>
      </c>
      <c r="I3172" s="127" t="e">
        <f t="shared" ca="1" si="179"/>
        <v>#REF!</v>
      </c>
    </row>
    <row r="3173" spans="1:9" hidden="1" x14ac:dyDescent="0.35">
      <c r="A3173" s="160" t="s">
        <v>6441</v>
      </c>
      <c r="B3173" s="108" t="s">
        <v>6531</v>
      </c>
      <c r="C3173" s="109" t="s">
        <v>16</v>
      </c>
      <c r="D3173" s="109">
        <v>0</v>
      </c>
      <c r="E3173" s="126" t="s">
        <v>402</v>
      </c>
      <c r="F3173" s="127" t="str">
        <f t="shared" si="177"/>
        <v/>
      </c>
      <c r="G3173" s="128" t="e">
        <f>IF(A3173&lt;&gt;"",IF(AND(#REF!="Padrão",$H$4=#REF!),BDI!$B$17,IF(AND(#REF!="Padrão",$H$4=#REF!),BDI!#REF!,IF(AND(#REF!="Diferenciado",$H$4=#REF!),BDI!$E$17,IF(AND(#REF!="Diferenciado",$H$4=#REF!),BDI!#REF!,IF(#REF!="ZERO",0))))),"")</f>
        <v>#REF!</v>
      </c>
      <c r="H3173" s="129" t="str">
        <f t="shared" si="178"/>
        <v/>
      </c>
      <c r="I3173" s="127" t="str">
        <f t="shared" si="179"/>
        <v/>
      </c>
    </row>
    <row r="3174" spans="1:9" hidden="1" x14ac:dyDescent="0.35">
      <c r="A3174" s="160" t="s">
        <v>6442</v>
      </c>
      <c r="B3174" s="108" t="s">
        <v>6532</v>
      </c>
      <c r="C3174" s="109" t="s">
        <v>16</v>
      </c>
      <c r="D3174" s="109">
        <v>0</v>
      </c>
      <c r="E3174" s="126" t="s">
        <v>402</v>
      </c>
      <c r="F3174" s="127" t="str">
        <f t="shared" si="177"/>
        <v/>
      </c>
      <c r="G3174" s="128" t="e">
        <f>IF(A3174&lt;&gt;"",IF(AND(#REF!="Padrão",$H$4=#REF!),BDI!$B$17,IF(AND(#REF!="Padrão",$H$4=#REF!),BDI!#REF!,IF(AND(#REF!="Diferenciado",$H$4=#REF!),BDI!$E$17,IF(AND(#REF!="Diferenciado",$H$4=#REF!),BDI!#REF!,IF(#REF!="ZERO",0))))),"")</f>
        <v>#REF!</v>
      </c>
      <c r="H3174" s="129" t="str">
        <f t="shared" si="178"/>
        <v/>
      </c>
      <c r="I3174" s="127" t="str">
        <f t="shared" si="179"/>
        <v/>
      </c>
    </row>
    <row r="3175" spans="1:9" hidden="1" x14ac:dyDescent="0.35">
      <c r="A3175" s="160" t="s">
        <v>6443</v>
      </c>
      <c r="B3175" s="108" t="s">
        <v>6533</v>
      </c>
      <c r="C3175" s="109" t="s">
        <v>16</v>
      </c>
      <c r="D3175" s="109">
        <v>0</v>
      </c>
      <c r="E3175" s="126" t="s">
        <v>402</v>
      </c>
      <c r="F3175" s="127" t="str">
        <f t="shared" si="177"/>
        <v/>
      </c>
      <c r="G3175" s="128" t="e">
        <f>IF(A3175&lt;&gt;"",IF(AND(#REF!="Padrão",$H$4=#REF!),BDI!$B$17,IF(AND(#REF!="Padrão",$H$4=#REF!),BDI!#REF!,IF(AND(#REF!="Diferenciado",$H$4=#REF!),BDI!$E$17,IF(AND(#REF!="Diferenciado",$H$4=#REF!),BDI!#REF!,IF(#REF!="ZERO",0))))),"")</f>
        <v>#REF!</v>
      </c>
      <c r="H3175" s="129" t="str">
        <f t="shared" si="178"/>
        <v/>
      </c>
      <c r="I3175" s="127" t="str">
        <f t="shared" si="179"/>
        <v/>
      </c>
    </row>
    <row r="3176" spans="1:9" hidden="1" x14ac:dyDescent="0.35">
      <c r="A3176" s="160" t="s">
        <v>6444</v>
      </c>
      <c r="B3176" s="108" t="s">
        <v>6534</v>
      </c>
      <c r="C3176" s="109" t="s">
        <v>16</v>
      </c>
      <c r="D3176" s="109">
        <v>0</v>
      </c>
      <c r="E3176" s="126" t="s">
        <v>402</v>
      </c>
      <c r="F3176" s="127" t="str">
        <f t="shared" si="177"/>
        <v/>
      </c>
      <c r="G3176" s="128" t="e">
        <f>IF(A3176&lt;&gt;"",IF(AND(#REF!="Padrão",$H$4=#REF!),BDI!$B$17,IF(AND(#REF!="Padrão",$H$4=#REF!),BDI!#REF!,IF(AND(#REF!="Diferenciado",$H$4=#REF!),BDI!$E$17,IF(AND(#REF!="Diferenciado",$H$4=#REF!),BDI!#REF!,IF(#REF!="ZERO",0))))),"")</f>
        <v>#REF!</v>
      </c>
      <c r="H3176" s="129" t="str">
        <f t="shared" si="178"/>
        <v/>
      </c>
      <c r="I3176" s="127" t="str">
        <f t="shared" si="179"/>
        <v/>
      </c>
    </row>
    <row r="3177" spans="1:9" hidden="1" x14ac:dyDescent="0.35">
      <c r="A3177" s="160" t="s">
        <v>6445</v>
      </c>
      <c r="B3177" s="108" t="s">
        <v>6535</v>
      </c>
      <c r="C3177" s="109" t="s">
        <v>16</v>
      </c>
      <c r="D3177" s="109">
        <v>0</v>
      </c>
      <c r="E3177" s="126" t="s">
        <v>402</v>
      </c>
      <c r="F3177" s="127" t="str">
        <f t="shared" si="177"/>
        <v/>
      </c>
      <c r="G3177" s="128" t="e">
        <f>IF(A3177&lt;&gt;"",IF(AND(#REF!="Padrão",$H$4=#REF!),BDI!$B$17,IF(AND(#REF!="Padrão",$H$4=#REF!),BDI!#REF!,IF(AND(#REF!="Diferenciado",$H$4=#REF!),BDI!$E$17,IF(AND(#REF!="Diferenciado",$H$4=#REF!),BDI!#REF!,IF(#REF!="ZERO",0))))),"")</f>
        <v>#REF!</v>
      </c>
      <c r="H3177" s="129" t="str">
        <f t="shared" si="178"/>
        <v/>
      </c>
      <c r="I3177" s="127" t="str">
        <f t="shared" si="179"/>
        <v/>
      </c>
    </row>
    <row r="3178" spans="1:9" hidden="1" x14ac:dyDescent="0.35">
      <c r="A3178" s="160" t="s">
        <v>6446</v>
      </c>
      <c r="B3178" s="108" t="s">
        <v>6536</v>
      </c>
      <c r="C3178" s="109" t="s">
        <v>16</v>
      </c>
      <c r="D3178" s="109">
        <v>0</v>
      </c>
      <c r="E3178" s="126" t="s">
        <v>402</v>
      </c>
      <c r="F3178" s="127" t="str">
        <f t="shared" si="177"/>
        <v/>
      </c>
      <c r="G3178" s="128" t="e">
        <f>IF(A3178&lt;&gt;"",IF(AND(#REF!="Padrão",$H$4=#REF!),BDI!$B$17,IF(AND(#REF!="Padrão",$H$4=#REF!),BDI!#REF!,IF(AND(#REF!="Diferenciado",$H$4=#REF!),BDI!$E$17,IF(AND(#REF!="Diferenciado",$H$4=#REF!),BDI!#REF!,IF(#REF!="ZERO",0))))),"")</f>
        <v>#REF!</v>
      </c>
      <c r="H3178" s="129" t="str">
        <f t="shared" si="178"/>
        <v/>
      </c>
      <c r="I3178" s="127" t="str">
        <f t="shared" si="179"/>
        <v/>
      </c>
    </row>
    <row r="3179" spans="1:9" hidden="1" x14ac:dyDescent="0.35">
      <c r="A3179" s="160" t="s">
        <v>6447</v>
      </c>
      <c r="B3179" s="108" t="s">
        <v>6537</v>
      </c>
      <c r="C3179" s="109" t="s">
        <v>16</v>
      </c>
      <c r="D3179" s="109">
        <v>0</v>
      </c>
      <c r="E3179" s="126" t="s">
        <v>402</v>
      </c>
      <c r="F3179" s="127" t="str">
        <f t="shared" si="177"/>
        <v/>
      </c>
      <c r="G3179" s="128" t="e">
        <f>IF(A3179&lt;&gt;"",IF(AND(#REF!="Padrão",$H$4=#REF!),BDI!$B$17,IF(AND(#REF!="Padrão",$H$4=#REF!),BDI!#REF!,IF(AND(#REF!="Diferenciado",$H$4=#REF!),BDI!$E$17,IF(AND(#REF!="Diferenciado",$H$4=#REF!),BDI!#REF!,IF(#REF!="ZERO",0))))),"")</f>
        <v>#REF!</v>
      </c>
      <c r="H3179" s="129" t="str">
        <f t="shared" si="178"/>
        <v/>
      </c>
      <c r="I3179" s="127" t="str">
        <f t="shared" si="179"/>
        <v/>
      </c>
    </row>
    <row r="3180" spans="1:9" hidden="1" x14ac:dyDescent="0.35">
      <c r="A3180" s="160" t="s">
        <v>6448</v>
      </c>
      <c r="B3180" s="108" t="s">
        <v>6538</v>
      </c>
      <c r="C3180" s="109" t="s">
        <v>16</v>
      </c>
      <c r="D3180" s="109">
        <v>0</v>
      </c>
      <c r="E3180" s="126" t="s">
        <v>402</v>
      </c>
      <c r="F3180" s="127" t="str">
        <f t="shared" si="177"/>
        <v/>
      </c>
      <c r="G3180" s="128" t="e">
        <f>IF(A3180&lt;&gt;"",IF(AND(#REF!="Padrão",$H$4=#REF!),BDI!$B$17,IF(AND(#REF!="Padrão",$H$4=#REF!),BDI!#REF!,IF(AND(#REF!="Diferenciado",$H$4=#REF!),BDI!$E$17,IF(AND(#REF!="Diferenciado",$H$4=#REF!),BDI!#REF!,IF(#REF!="ZERO",0))))),"")</f>
        <v>#REF!</v>
      </c>
      <c r="H3180" s="129" t="str">
        <f t="shared" si="178"/>
        <v/>
      </c>
      <c r="I3180" s="127" t="str">
        <f t="shared" si="179"/>
        <v/>
      </c>
    </row>
    <row r="3181" spans="1:9" hidden="1" x14ac:dyDescent="0.35">
      <c r="A3181" s="160" t="s">
        <v>6449</v>
      </c>
      <c r="B3181" s="108" t="s">
        <v>6539</v>
      </c>
      <c r="C3181" s="109" t="s">
        <v>16</v>
      </c>
      <c r="D3181" s="109">
        <v>0</v>
      </c>
      <c r="E3181" s="126" t="s">
        <v>402</v>
      </c>
      <c r="F3181" s="127" t="str">
        <f t="shared" si="177"/>
        <v/>
      </c>
      <c r="G3181" s="128" t="e">
        <f>IF(A3181&lt;&gt;"",IF(AND(#REF!="Padrão",$H$4=#REF!),BDI!$B$17,IF(AND(#REF!="Padrão",$H$4=#REF!),BDI!#REF!,IF(AND(#REF!="Diferenciado",$H$4=#REF!),BDI!$E$17,IF(AND(#REF!="Diferenciado",$H$4=#REF!),BDI!#REF!,IF(#REF!="ZERO",0))))),"")</f>
        <v>#REF!</v>
      </c>
      <c r="H3181" s="129" t="str">
        <f t="shared" si="178"/>
        <v/>
      </c>
      <c r="I3181" s="127" t="str">
        <f t="shared" si="179"/>
        <v/>
      </c>
    </row>
    <row r="3182" spans="1:9" hidden="1" x14ac:dyDescent="0.35">
      <c r="A3182" s="160" t="s">
        <v>6450</v>
      </c>
      <c r="B3182" s="108" t="s">
        <v>6540</v>
      </c>
      <c r="C3182" s="109" t="s">
        <v>16</v>
      </c>
      <c r="D3182" s="109">
        <v>0</v>
      </c>
      <c r="E3182" s="126" t="s">
        <v>402</v>
      </c>
      <c r="F3182" s="127" t="str">
        <f t="shared" si="177"/>
        <v/>
      </c>
      <c r="G3182" s="128" t="e">
        <f>IF(A3182&lt;&gt;"",IF(AND(#REF!="Padrão",$H$4=#REF!),BDI!$B$17,IF(AND(#REF!="Padrão",$H$4=#REF!),BDI!#REF!,IF(AND(#REF!="Diferenciado",$H$4=#REF!),BDI!$E$17,IF(AND(#REF!="Diferenciado",$H$4=#REF!),BDI!#REF!,IF(#REF!="ZERO",0))))),"")</f>
        <v>#REF!</v>
      </c>
      <c r="H3182" s="129" t="str">
        <f t="shared" si="178"/>
        <v/>
      </c>
      <c r="I3182" s="127" t="str">
        <f t="shared" si="179"/>
        <v/>
      </c>
    </row>
    <row r="3183" spans="1:9" hidden="1" x14ac:dyDescent="0.35">
      <c r="A3183" s="160" t="s">
        <v>6451</v>
      </c>
      <c r="B3183" s="108" t="s">
        <v>6541</v>
      </c>
      <c r="C3183" s="109" t="s">
        <v>16</v>
      </c>
      <c r="D3183" s="109">
        <v>0</v>
      </c>
      <c r="E3183" s="126" t="s">
        <v>402</v>
      </c>
      <c r="F3183" s="127" t="str">
        <f t="shared" si="177"/>
        <v/>
      </c>
      <c r="G3183" s="128" t="e">
        <f>IF(A3183&lt;&gt;"",IF(AND(#REF!="Padrão",$H$4=#REF!),BDI!$B$17,IF(AND(#REF!="Padrão",$H$4=#REF!),BDI!#REF!,IF(AND(#REF!="Diferenciado",$H$4=#REF!),BDI!$E$17,IF(AND(#REF!="Diferenciado",$H$4=#REF!),BDI!#REF!,IF(#REF!="ZERO",0))))),"")</f>
        <v>#REF!</v>
      </c>
      <c r="H3183" s="129" t="str">
        <f t="shared" si="178"/>
        <v/>
      </c>
      <c r="I3183" s="127" t="str">
        <f t="shared" si="179"/>
        <v/>
      </c>
    </row>
    <row r="3184" spans="1:9" hidden="1" x14ac:dyDescent="0.35">
      <c r="A3184" s="160" t="s">
        <v>6452</v>
      </c>
      <c r="B3184" s="108" t="s">
        <v>6542</v>
      </c>
      <c r="C3184" s="109" t="s">
        <v>16</v>
      </c>
      <c r="D3184" s="109">
        <v>0</v>
      </c>
      <c r="E3184" s="126" t="s">
        <v>402</v>
      </c>
      <c r="F3184" s="127" t="str">
        <f t="shared" si="177"/>
        <v/>
      </c>
      <c r="G3184" s="128" t="e">
        <f>IF(A3184&lt;&gt;"",IF(AND(#REF!="Padrão",$H$4=#REF!),BDI!$B$17,IF(AND(#REF!="Padrão",$H$4=#REF!),BDI!#REF!,IF(AND(#REF!="Diferenciado",$H$4=#REF!),BDI!$E$17,IF(AND(#REF!="Diferenciado",$H$4=#REF!),BDI!#REF!,IF(#REF!="ZERO",0))))),"")</f>
        <v>#REF!</v>
      </c>
      <c r="H3184" s="129" t="str">
        <f t="shared" si="178"/>
        <v/>
      </c>
      <c r="I3184" s="127" t="str">
        <f t="shared" si="179"/>
        <v/>
      </c>
    </row>
    <row r="3185" spans="1:9" hidden="1" x14ac:dyDescent="0.35">
      <c r="A3185" s="160" t="s">
        <v>6453</v>
      </c>
      <c r="B3185" s="108" t="s">
        <v>6698</v>
      </c>
      <c r="C3185" s="109" t="s">
        <v>6522</v>
      </c>
      <c r="D3185" s="109">
        <v>0</v>
      </c>
      <c r="E3185" s="126">
        <f ca="1">OFFSET(INDEX(Composições!A:J,MATCH(Orçamentária!A3185,Composições!A:A,0),8),2,0)</f>
        <v>0</v>
      </c>
      <c r="F3185" s="127">
        <f t="shared" ca="1" si="177"/>
        <v>0</v>
      </c>
      <c r="G3185" s="128" t="e">
        <f>IF(A3185&lt;&gt;"",IF(AND(#REF!="Padrão",$H$4=#REF!),BDI!$B$17,IF(AND(#REF!="Padrão",$H$4=#REF!),BDI!#REF!,IF(AND(#REF!="Diferenciado",$H$4=#REF!),BDI!$E$17,IF(AND(#REF!="Diferenciado",$H$4=#REF!),BDI!#REF!,IF(#REF!="ZERO",0))))),"")</f>
        <v>#REF!</v>
      </c>
      <c r="H3185" s="129" t="e">
        <f t="shared" ca="1" si="178"/>
        <v>#REF!</v>
      </c>
      <c r="I3185" s="127" t="e">
        <f t="shared" ca="1" si="179"/>
        <v>#REF!</v>
      </c>
    </row>
    <row r="3186" spans="1:9" hidden="1" x14ac:dyDescent="0.35">
      <c r="A3186" s="160" t="s">
        <v>6454</v>
      </c>
      <c r="B3186" s="108" t="s">
        <v>6544</v>
      </c>
      <c r="C3186" s="109" t="s">
        <v>16</v>
      </c>
      <c r="D3186" s="109">
        <v>0</v>
      </c>
      <c r="E3186" s="126" t="s">
        <v>402</v>
      </c>
      <c r="F3186" s="127" t="str">
        <f t="shared" si="177"/>
        <v/>
      </c>
      <c r="G3186" s="128" t="e">
        <f>IF(A3186&lt;&gt;"",IF(AND(#REF!="Padrão",$H$4=#REF!),BDI!$B$17,IF(AND(#REF!="Padrão",$H$4=#REF!),BDI!#REF!,IF(AND(#REF!="Diferenciado",$H$4=#REF!),BDI!$E$17,IF(AND(#REF!="Diferenciado",$H$4=#REF!),BDI!#REF!,IF(#REF!="ZERO",0))))),"")</f>
        <v>#REF!</v>
      </c>
      <c r="H3186" s="129" t="str">
        <f t="shared" si="178"/>
        <v/>
      </c>
      <c r="I3186" s="127" t="str">
        <f t="shared" si="179"/>
        <v/>
      </c>
    </row>
    <row r="3187" spans="1:9" hidden="1" x14ac:dyDescent="0.35">
      <c r="A3187" s="160" t="s">
        <v>6455</v>
      </c>
      <c r="B3187" s="108" t="s">
        <v>6545</v>
      </c>
      <c r="C3187" s="109" t="s">
        <v>16</v>
      </c>
      <c r="D3187" s="109">
        <v>0</v>
      </c>
      <c r="E3187" s="126" t="s">
        <v>402</v>
      </c>
      <c r="F3187" s="127" t="str">
        <f t="shared" si="177"/>
        <v/>
      </c>
      <c r="G3187" s="128" t="e">
        <f>IF(A3187&lt;&gt;"",IF(AND(#REF!="Padrão",$H$4=#REF!),BDI!$B$17,IF(AND(#REF!="Padrão",$H$4=#REF!),BDI!#REF!,IF(AND(#REF!="Diferenciado",$H$4=#REF!),BDI!$E$17,IF(AND(#REF!="Diferenciado",$H$4=#REF!),BDI!#REF!,IF(#REF!="ZERO",0))))),"")</f>
        <v>#REF!</v>
      </c>
      <c r="H3187" s="129" t="str">
        <f t="shared" si="178"/>
        <v/>
      </c>
      <c r="I3187" s="127" t="str">
        <f t="shared" si="179"/>
        <v/>
      </c>
    </row>
    <row r="3188" spans="1:9" hidden="1" x14ac:dyDescent="0.35">
      <c r="A3188" s="160" t="s">
        <v>6456</v>
      </c>
      <c r="B3188" s="108" t="s">
        <v>6546</v>
      </c>
      <c r="C3188" s="109" t="s">
        <v>16</v>
      </c>
      <c r="D3188" s="109">
        <v>0</v>
      </c>
      <c r="E3188" s="126" t="s">
        <v>402</v>
      </c>
      <c r="F3188" s="127" t="str">
        <f t="shared" si="177"/>
        <v/>
      </c>
      <c r="G3188" s="128" t="e">
        <f>IF(A3188&lt;&gt;"",IF(AND(#REF!="Padrão",$H$4=#REF!),BDI!$B$17,IF(AND(#REF!="Padrão",$H$4=#REF!),BDI!#REF!,IF(AND(#REF!="Diferenciado",$H$4=#REF!),BDI!$E$17,IF(AND(#REF!="Diferenciado",$H$4=#REF!),BDI!#REF!,IF(#REF!="ZERO",0))))),"")</f>
        <v>#REF!</v>
      </c>
      <c r="H3188" s="129" t="str">
        <f t="shared" si="178"/>
        <v/>
      </c>
      <c r="I3188" s="127" t="str">
        <f t="shared" si="179"/>
        <v/>
      </c>
    </row>
    <row r="3189" spans="1:9" hidden="1" x14ac:dyDescent="0.35">
      <c r="A3189" s="160" t="s">
        <v>6457</v>
      </c>
      <c r="B3189" s="108" t="s">
        <v>6547</v>
      </c>
      <c r="C3189" s="109" t="s">
        <v>16</v>
      </c>
      <c r="D3189" s="109">
        <v>0</v>
      </c>
      <c r="E3189" s="126" t="s">
        <v>402</v>
      </c>
      <c r="F3189" s="127" t="str">
        <f t="shared" si="177"/>
        <v/>
      </c>
      <c r="G3189" s="128" t="e">
        <f>IF(A3189&lt;&gt;"",IF(AND(#REF!="Padrão",$H$4=#REF!),BDI!$B$17,IF(AND(#REF!="Padrão",$H$4=#REF!),BDI!#REF!,IF(AND(#REF!="Diferenciado",$H$4=#REF!),BDI!$E$17,IF(AND(#REF!="Diferenciado",$H$4=#REF!),BDI!#REF!,IF(#REF!="ZERO",0))))),"")</f>
        <v>#REF!</v>
      </c>
      <c r="H3189" s="129" t="str">
        <f t="shared" si="178"/>
        <v/>
      </c>
      <c r="I3189" s="127" t="str">
        <f t="shared" si="179"/>
        <v/>
      </c>
    </row>
    <row r="3190" spans="1:9" hidden="1" x14ac:dyDescent="0.35">
      <c r="A3190" s="160" t="s">
        <v>6458</v>
      </c>
      <c r="B3190" s="108" t="s">
        <v>6548</v>
      </c>
      <c r="C3190" s="109" t="s">
        <v>16</v>
      </c>
      <c r="D3190" s="109">
        <v>0</v>
      </c>
      <c r="E3190" s="126" t="s">
        <v>402</v>
      </c>
      <c r="F3190" s="127" t="str">
        <f t="shared" si="177"/>
        <v/>
      </c>
      <c r="G3190" s="128" t="e">
        <f>IF(A3190&lt;&gt;"",IF(AND(#REF!="Padrão",$H$4=#REF!),BDI!$B$17,IF(AND(#REF!="Padrão",$H$4=#REF!),BDI!#REF!,IF(AND(#REF!="Diferenciado",$H$4=#REF!),BDI!$E$17,IF(AND(#REF!="Diferenciado",$H$4=#REF!),BDI!#REF!,IF(#REF!="ZERO",0))))),"")</f>
        <v>#REF!</v>
      </c>
      <c r="H3190" s="129" t="str">
        <f t="shared" si="178"/>
        <v/>
      </c>
      <c r="I3190" s="127" t="str">
        <f t="shared" si="179"/>
        <v/>
      </c>
    </row>
    <row r="3191" spans="1:9" hidden="1" x14ac:dyDescent="0.35">
      <c r="A3191" s="160" t="s">
        <v>6459</v>
      </c>
      <c r="B3191" s="108" t="s">
        <v>6549</v>
      </c>
      <c r="C3191" s="109" t="s">
        <v>28</v>
      </c>
      <c r="D3191" s="109">
        <v>0</v>
      </c>
      <c r="E3191" s="126" t="s">
        <v>402</v>
      </c>
      <c r="F3191" s="127" t="str">
        <f t="shared" si="177"/>
        <v/>
      </c>
      <c r="G3191" s="128" t="e">
        <f>IF(A3191&lt;&gt;"",IF(AND(#REF!="Padrão",$H$4=#REF!),BDI!$B$17,IF(AND(#REF!="Padrão",$H$4=#REF!),BDI!#REF!,IF(AND(#REF!="Diferenciado",$H$4=#REF!),BDI!$E$17,IF(AND(#REF!="Diferenciado",$H$4=#REF!),BDI!#REF!,IF(#REF!="ZERO",0))))),"")</f>
        <v>#REF!</v>
      </c>
      <c r="H3191" s="129" t="str">
        <f t="shared" si="178"/>
        <v/>
      </c>
      <c r="I3191" s="127" t="str">
        <f t="shared" si="179"/>
        <v/>
      </c>
    </row>
    <row r="3192" spans="1:9" hidden="1" x14ac:dyDescent="0.35">
      <c r="A3192" s="160" t="s">
        <v>6460</v>
      </c>
      <c r="B3192" s="108" t="s">
        <v>6550</v>
      </c>
      <c r="C3192" s="109" t="s">
        <v>16</v>
      </c>
      <c r="D3192" s="109">
        <v>0</v>
      </c>
      <c r="E3192" s="126" t="s">
        <v>402</v>
      </c>
      <c r="F3192" s="127" t="str">
        <f t="shared" si="177"/>
        <v/>
      </c>
      <c r="G3192" s="128" t="e">
        <f>IF(A3192&lt;&gt;"",IF(AND(#REF!="Padrão",$H$4=#REF!),BDI!$B$17,IF(AND(#REF!="Padrão",$H$4=#REF!),BDI!#REF!,IF(AND(#REF!="Diferenciado",$H$4=#REF!),BDI!$E$17,IF(AND(#REF!="Diferenciado",$H$4=#REF!),BDI!#REF!,IF(#REF!="ZERO",0))))),"")</f>
        <v>#REF!</v>
      </c>
      <c r="H3192" s="129" t="str">
        <f t="shared" si="178"/>
        <v/>
      </c>
      <c r="I3192" s="127" t="str">
        <f t="shared" si="179"/>
        <v/>
      </c>
    </row>
    <row r="3193" spans="1:9" hidden="1" x14ac:dyDescent="0.35">
      <c r="A3193" s="160" t="s">
        <v>6461</v>
      </c>
      <c r="B3193" s="108" t="s">
        <v>6551</v>
      </c>
      <c r="C3193" s="109" t="s">
        <v>6522</v>
      </c>
      <c r="D3193" s="109">
        <v>0</v>
      </c>
      <c r="E3193" s="126" t="s">
        <v>402</v>
      </c>
      <c r="F3193" s="127" t="str">
        <f t="shared" si="177"/>
        <v/>
      </c>
      <c r="G3193" s="128" t="e">
        <f>IF(A3193&lt;&gt;"",IF(AND(#REF!="Padrão",$H$4=#REF!),BDI!$B$17,IF(AND(#REF!="Padrão",$H$4=#REF!),BDI!#REF!,IF(AND(#REF!="Diferenciado",$H$4=#REF!),BDI!$E$17,IF(AND(#REF!="Diferenciado",$H$4=#REF!),BDI!#REF!,IF(#REF!="ZERO",0))))),"")</f>
        <v>#REF!</v>
      </c>
      <c r="H3193" s="129" t="str">
        <f t="shared" si="178"/>
        <v/>
      </c>
      <c r="I3193" s="127" t="str">
        <f t="shared" si="179"/>
        <v/>
      </c>
    </row>
    <row r="3194" spans="1:9" hidden="1" x14ac:dyDescent="0.35">
      <c r="A3194" s="160" t="s">
        <v>6462</v>
      </c>
      <c r="B3194" s="108" t="s">
        <v>6552</v>
      </c>
      <c r="C3194" s="109" t="s">
        <v>16</v>
      </c>
      <c r="D3194" s="109">
        <v>0</v>
      </c>
      <c r="E3194" s="126" t="s">
        <v>402</v>
      </c>
      <c r="F3194" s="127" t="str">
        <f t="shared" si="177"/>
        <v/>
      </c>
      <c r="G3194" s="128" t="e">
        <f>IF(A3194&lt;&gt;"",IF(AND(#REF!="Padrão",$H$4=#REF!),BDI!$B$17,IF(AND(#REF!="Padrão",$H$4=#REF!),BDI!#REF!,IF(AND(#REF!="Diferenciado",$H$4=#REF!),BDI!$E$17,IF(AND(#REF!="Diferenciado",$H$4=#REF!),BDI!#REF!,IF(#REF!="ZERO",0))))),"")</f>
        <v>#REF!</v>
      </c>
      <c r="H3194" s="129" t="str">
        <f t="shared" si="178"/>
        <v/>
      </c>
      <c r="I3194" s="127" t="str">
        <f t="shared" si="179"/>
        <v/>
      </c>
    </row>
    <row r="3195" spans="1:9" hidden="1" x14ac:dyDescent="0.35">
      <c r="A3195" s="160" t="s">
        <v>6463</v>
      </c>
      <c r="B3195" s="108" t="s">
        <v>6553</v>
      </c>
      <c r="C3195" s="109" t="s">
        <v>6522</v>
      </c>
      <c r="D3195" s="109">
        <v>0</v>
      </c>
      <c r="E3195" s="126" t="s">
        <v>402</v>
      </c>
      <c r="F3195" s="127" t="str">
        <f t="shared" si="177"/>
        <v/>
      </c>
      <c r="G3195" s="128" t="e">
        <f>IF(A3195&lt;&gt;"",IF(AND(#REF!="Padrão",$H$4=#REF!),BDI!$B$17,IF(AND(#REF!="Padrão",$H$4=#REF!),BDI!#REF!,IF(AND(#REF!="Diferenciado",$H$4=#REF!),BDI!$E$17,IF(AND(#REF!="Diferenciado",$H$4=#REF!),BDI!#REF!,IF(#REF!="ZERO",0))))),"")</f>
        <v>#REF!</v>
      </c>
      <c r="H3195" s="129" t="str">
        <f t="shared" si="178"/>
        <v/>
      </c>
      <c r="I3195" s="127" t="str">
        <f t="shared" si="179"/>
        <v/>
      </c>
    </row>
    <row r="3196" spans="1:9" hidden="1" x14ac:dyDescent="0.35">
      <c r="A3196" s="160" t="s">
        <v>6464</v>
      </c>
      <c r="B3196" s="108" t="s">
        <v>6554</v>
      </c>
      <c r="C3196" s="109" t="s">
        <v>16</v>
      </c>
      <c r="D3196" s="109">
        <v>0</v>
      </c>
      <c r="E3196" s="126" t="s">
        <v>402</v>
      </c>
      <c r="F3196" s="127" t="str">
        <f t="shared" si="177"/>
        <v/>
      </c>
      <c r="G3196" s="128" t="e">
        <f>IF(A3196&lt;&gt;"",IF(AND(#REF!="Padrão",$H$4=#REF!),BDI!$B$17,IF(AND(#REF!="Padrão",$H$4=#REF!),BDI!#REF!,IF(AND(#REF!="Diferenciado",$H$4=#REF!),BDI!$E$17,IF(AND(#REF!="Diferenciado",$H$4=#REF!),BDI!#REF!,IF(#REF!="ZERO",0))))),"")</f>
        <v>#REF!</v>
      </c>
      <c r="H3196" s="129" t="str">
        <f t="shared" si="178"/>
        <v/>
      </c>
      <c r="I3196" s="127" t="str">
        <f t="shared" si="179"/>
        <v/>
      </c>
    </row>
    <row r="3197" spans="1:9" hidden="1" x14ac:dyDescent="0.35">
      <c r="A3197" s="160" t="s">
        <v>6465</v>
      </c>
      <c r="B3197" s="108" t="s">
        <v>6555</v>
      </c>
      <c r="C3197" s="109" t="s">
        <v>16</v>
      </c>
      <c r="D3197" s="109">
        <v>0</v>
      </c>
      <c r="E3197" s="126" t="s">
        <v>402</v>
      </c>
      <c r="F3197" s="127" t="str">
        <f t="shared" si="177"/>
        <v/>
      </c>
      <c r="G3197" s="128" t="e">
        <f>IF(A3197&lt;&gt;"",IF(AND(#REF!="Padrão",$H$4=#REF!),BDI!$B$17,IF(AND(#REF!="Padrão",$H$4=#REF!),BDI!#REF!,IF(AND(#REF!="Diferenciado",$H$4=#REF!),BDI!$E$17,IF(AND(#REF!="Diferenciado",$H$4=#REF!),BDI!#REF!,IF(#REF!="ZERO",0))))),"")</f>
        <v>#REF!</v>
      </c>
      <c r="H3197" s="129" t="str">
        <f t="shared" si="178"/>
        <v/>
      </c>
      <c r="I3197" s="127" t="str">
        <f t="shared" si="179"/>
        <v/>
      </c>
    </row>
    <row r="3198" spans="1:9" hidden="1" x14ac:dyDescent="0.35">
      <c r="A3198" s="160" t="s">
        <v>6466</v>
      </c>
      <c r="B3198" s="108" t="s">
        <v>6556</v>
      </c>
      <c r="C3198" s="109" t="s">
        <v>16</v>
      </c>
      <c r="D3198" s="109">
        <v>0</v>
      </c>
      <c r="E3198" s="126" t="s">
        <v>402</v>
      </c>
      <c r="F3198" s="127" t="str">
        <f t="shared" si="177"/>
        <v/>
      </c>
      <c r="G3198" s="128" t="e">
        <f>IF(A3198&lt;&gt;"",IF(AND(#REF!="Padrão",$H$4=#REF!),BDI!$B$17,IF(AND(#REF!="Padrão",$H$4=#REF!),BDI!#REF!,IF(AND(#REF!="Diferenciado",$H$4=#REF!),BDI!$E$17,IF(AND(#REF!="Diferenciado",$H$4=#REF!),BDI!#REF!,IF(#REF!="ZERO",0))))),"")</f>
        <v>#REF!</v>
      </c>
      <c r="H3198" s="129" t="str">
        <f t="shared" si="178"/>
        <v/>
      </c>
      <c r="I3198" s="127" t="str">
        <f t="shared" si="179"/>
        <v/>
      </c>
    </row>
    <row r="3199" spans="1:9" hidden="1" x14ac:dyDescent="0.35">
      <c r="A3199" s="160" t="s">
        <v>6467</v>
      </c>
      <c r="B3199" s="108" t="s">
        <v>6557</v>
      </c>
      <c r="C3199" s="109" t="s">
        <v>16</v>
      </c>
      <c r="D3199" s="109">
        <v>0</v>
      </c>
      <c r="E3199" s="126" t="s">
        <v>402</v>
      </c>
      <c r="F3199" s="127" t="str">
        <f t="shared" si="177"/>
        <v/>
      </c>
      <c r="G3199" s="128" t="e">
        <f>IF(A3199&lt;&gt;"",IF(AND(#REF!="Padrão",$H$4=#REF!),BDI!$B$17,IF(AND(#REF!="Padrão",$H$4=#REF!),BDI!#REF!,IF(AND(#REF!="Diferenciado",$H$4=#REF!),BDI!$E$17,IF(AND(#REF!="Diferenciado",$H$4=#REF!),BDI!#REF!,IF(#REF!="ZERO",0))))),"")</f>
        <v>#REF!</v>
      </c>
      <c r="H3199" s="129" t="str">
        <f t="shared" si="178"/>
        <v/>
      </c>
      <c r="I3199" s="127" t="str">
        <f t="shared" si="179"/>
        <v/>
      </c>
    </row>
    <row r="3200" spans="1:9" hidden="1" x14ac:dyDescent="0.35">
      <c r="A3200" s="160" t="s">
        <v>6468</v>
      </c>
      <c r="B3200" s="108" t="s">
        <v>6558</v>
      </c>
      <c r="C3200" s="109" t="s">
        <v>16</v>
      </c>
      <c r="D3200" s="109">
        <v>0</v>
      </c>
      <c r="E3200" s="126" t="s">
        <v>402</v>
      </c>
      <c r="F3200" s="127" t="str">
        <f t="shared" si="177"/>
        <v/>
      </c>
      <c r="G3200" s="128" t="e">
        <f>IF(A3200&lt;&gt;"",IF(AND(#REF!="Padrão",$H$4=#REF!),BDI!$B$17,IF(AND(#REF!="Padrão",$H$4=#REF!),BDI!#REF!,IF(AND(#REF!="Diferenciado",$H$4=#REF!),BDI!$E$17,IF(AND(#REF!="Diferenciado",$H$4=#REF!),BDI!#REF!,IF(#REF!="ZERO",0))))),"")</f>
        <v>#REF!</v>
      </c>
      <c r="H3200" s="129" t="str">
        <f t="shared" si="178"/>
        <v/>
      </c>
      <c r="I3200" s="127" t="str">
        <f t="shared" si="179"/>
        <v/>
      </c>
    </row>
    <row r="3201" spans="1:9" hidden="1" x14ac:dyDescent="0.35">
      <c r="A3201" s="160" t="s">
        <v>6469</v>
      </c>
      <c r="B3201" s="108" t="s">
        <v>6559</v>
      </c>
      <c r="C3201" s="109" t="s">
        <v>16</v>
      </c>
      <c r="D3201" s="109">
        <v>0</v>
      </c>
      <c r="E3201" s="126" t="s">
        <v>402</v>
      </c>
      <c r="F3201" s="127" t="str">
        <f t="shared" si="177"/>
        <v/>
      </c>
      <c r="G3201" s="128" t="e">
        <f>IF(A3201&lt;&gt;"",IF(AND(#REF!="Padrão",$H$4=#REF!),BDI!$B$17,IF(AND(#REF!="Padrão",$H$4=#REF!),BDI!#REF!,IF(AND(#REF!="Diferenciado",$H$4=#REF!),BDI!$E$17,IF(AND(#REF!="Diferenciado",$H$4=#REF!),BDI!#REF!,IF(#REF!="ZERO",0))))),"")</f>
        <v>#REF!</v>
      </c>
      <c r="H3201" s="129" t="str">
        <f t="shared" si="178"/>
        <v/>
      </c>
      <c r="I3201" s="127" t="str">
        <f t="shared" si="179"/>
        <v/>
      </c>
    </row>
    <row r="3202" spans="1:9" hidden="1" x14ac:dyDescent="0.35">
      <c r="A3202" s="160" t="s">
        <v>6470</v>
      </c>
      <c r="B3202" s="108" t="s">
        <v>6560</v>
      </c>
      <c r="C3202" s="109" t="s">
        <v>16</v>
      </c>
      <c r="D3202" s="109">
        <v>0</v>
      </c>
      <c r="E3202" s="126" t="s">
        <v>402</v>
      </c>
      <c r="F3202" s="127" t="str">
        <f t="shared" si="177"/>
        <v/>
      </c>
      <c r="G3202" s="128" t="e">
        <f>IF(A3202&lt;&gt;"",IF(AND(#REF!="Padrão",$H$4=#REF!),BDI!$B$17,IF(AND(#REF!="Padrão",$H$4=#REF!),BDI!#REF!,IF(AND(#REF!="Diferenciado",$H$4=#REF!),BDI!$E$17,IF(AND(#REF!="Diferenciado",$H$4=#REF!),BDI!#REF!,IF(#REF!="ZERO",0))))),"")</f>
        <v>#REF!</v>
      </c>
      <c r="H3202" s="129" t="str">
        <f t="shared" si="178"/>
        <v/>
      </c>
      <c r="I3202" s="127" t="str">
        <f t="shared" si="179"/>
        <v/>
      </c>
    </row>
    <row r="3203" spans="1:9" hidden="1" x14ac:dyDescent="0.35">
      <c r="A3203" s="160" t="s">
        <v>6471</v>
      </c>
      <c r="B3203" s="108" t="s">
        <v>7685</v>
      </c>
      <c r="C3203" s="109" t="s">
        <v>16</v>
      </c>
      <c r="D3203" s="109">
        <v>0</v>
      </c>
      <c r="E3203" s="126" t="s">
        <v>402</v>
      </c>
      <c r="F3203" s="127" t="str">
        <f t="shared" si="177"/>
        <v/>
      </c>
      <c r="G3203" s="128" t="e">
        <f>IF(A3203&lt;&gt;"",IF(AND(#REF!="Padrão",$H$4=#REF!),BDI!$B$17,IF(AND(#REF!="Padrão",$H$4=#REF!),BDI!#REF!,IF(AND(#REF!="Diferenciado",$H$4=#REF!),BDI!$E$17,IF(AND(#REF!="Diferenciado",$H$4=#REF!),BDI!#REF!,IF(#REF!="ZERO",0))))),"")</f>
        <v>#REF!</v>
      </c>
      <c r="H3203" s="129" t="str">
        <f t="shared" si="178"/>
        <v/>
      </c>
      <c r="I3203" s="127" t="str">
        <f t="shared" si="179"/>
        <v/>
      </c>
    </row>
    <row r="3204" spans="1:9" hidden="1" x14ac:dyDescent="0.35">
      <c r="A3204" s="160" t="s">
        <v>6472</v>
      </c>
      <c r="B3204" s="108" t="s">
        <v>6561</v>
      </c>
      <c r="C3204" s="109" t="s">
        <v>69</v>
      </c>
      <c r="D3204" s="109">
        <v>0</v>
      </c>
      <c r="E3204" s="126" t="s">
        <v>402</v>
      </c>
      <c r="F3204" s="127" t="str">
        <f t="shared" ref="F3204:F3229" si="180">IF(ISNUMBER(E3204),D3204*E3204,"")</f>
        <v/>
      </c>
      <c r="G3204" s="128" t="e">
        <f>IF(A3204&lt;&gt;"",IF(AND(#REF!="Padrão",$H$4=#REF!),BDI!$B$17,IF(AND(#REF!="Padrão",$H$4=#REF!),BDI!#REF!,IF(AND(#REF!="Diferenciado",$H$4=#REF!),BDI!$E$17,IF(AND(#REF!="Diferenciado",$H$4=#REF!),BDI!#REF!,IF(#REF!="ZERO",0))))),"")</f>
        <v>#REF!</v>
      </c>
      <c r="H3204" s="129" t="str">
        <f t="shared" ref="H3204:H3229" si="181">IF(ISNUMBER(E3204),ROUND(E3204*(1+G3204),2),"")</f>
        <v/>
      </c>
      <c r="I3204" s="127" t="str">
        <f t="shared" ref="I3204:I3229" si="182">IF(ISNUMBER(E3204),ROUND(H3204*D3204,2),"")</f>
        <v/>
      </c>
    </row>
    <row r="3205" spans="1:9" hidden="1" x14ac:dyDescent="0.35">
      <c r="A3205" s="160" t="s">
        <v>6473</v>
      </c>
      <c r="B3205" s="108" t="s">
        <v>6562</v>
      </c>
      <c r="C3205" s="109" t="s">
        <v>69</v>
      </c>
      <c r="D3205" s="109">
        <v>0</v>
      </c>
      <c r="E3205" s="126" t="s">
        <v>402</v>
      </c>
      <c r="F3205" s="127" t="str">
        <f t="shared" si="180"/>
        <v/>
      </c>
      <c r="G3205" s="128" t="e">
        <f>IF(A3205&lt;&gt;"",IF(AND(#REF!="Padrão",$H$4=#REF!),BDI!$B$17,IF(AND(#REF!="Padrão",$H$4=#REF!),BDI!#REF!,IF(AND(#REF!="Diferenciado",$H$4=#REF!),BDI!$E$17,IF(AND(#REF!="Diferenciado",$H$4=#REF!),BDI!#REF!,IF(#REF!="ZERO",0))))),"")</f>
        <v>#REF!</v>
      </c>
      <c r="H3205" s="129" t="str">
        <f t="shared" si="181"/>
        <v/>
      </c>
      <c r="I3205" s="127" t="str">
        <f t="shared" si="182"/>
        <v/>
      </c>
    </row>
    <row r="3206" spans="1:9" hidden="1" x14ac:dyDescent="0.35">
      <c r="A3206" s="160" t="s">
        <v>6563</v>
      </c>
      <c r="B3206" s="108" t="s">
        <v>6564</v>
      </c>
      <c r="C3206" s="109" t="s">
        <v>69</v>
      </c>
      <c r="D3206" s="109">
        <v>0</v>
      </c>
      <c r="E3206" s="126" t="s">
        <v>402</v>
      </c>
      <c r="F3206" s="127" t="str">
        <f t="shared" si="180"/>
        <v/>
      </c>
      <c r="G3206" s="128" t="e">
        <f>IF(A3206&lt;&gt;"",IF(AND(#REF!="Padrão",$H$4=#REF!),BDI!$B$17,IF(AND(#REF!="Padrão",$H$4=#REF!),BDI!#REF!,IF(AND(#REF!="Diferenciado",$H$4=#REF!),BDI!$E$17,IF(AND(#REF!="Diferenciado",$H$4=#REF!),BDI!#REF!,IF(#REF!="ZERO",0))))),"")</f>
        <v>#REF!</v>
      </c>
      <c r="H3206" s="129" t="str">
        <f t="shared" si="181"/>
        <v/>
      </c>
      <c r="I3206" s="127" t="str">
        <f t="shared" si="182"/>
        <v/>
      </c>
    </row>
    <row r="3207" spans="1:9" hidden="1" x14ac:dyDescent="0.35">
      <c r="A3207" s="160" t="s">
        <v>6565</v>
      </c>
      <c r="B3207" s="108" t="s">
        <v>6566</v>
      </c>
      <c r="C3207" s="109" t="s">
        <v>69</v>
      </c>
      <c r="D3207" s="109">
        <v>0</v>
      </c>
      <c r="E3207" s="126" t="s">
        <v>402</v>
      </c>
      <c r="F3207" s="127" t="str">
        <f t="shared" si="180"/>
        <v/>
      </c>
      <c r="G3207" s="128" t="e">
        <f>IF(A3207&lt;&gt;"",IF(AND(#REF!="Padrão",$H$4=#REF!),BDI!$B$17,IF(AND(#REF!="Padrão",$H$4=#REF!),BDI!#REF!,IF(AND(#REF!="Diferenciado",$H$4=#REF!),BDI!$E$17,IF(AND(#REF!="Diferenciado",$H$4=#REF!),BDI!#REF!,IF(#REF!="ZERO",0))))),"")</f>
        <v>#REF!</v>
      </c>
      <c r="H3207" s="129" t="str">
        <f t="shared" si="181"/>
        <v/>
      </c>
      <c r="I3207" s="127" t="str">
        <f t="shared" si="182"/>
        <v/>
      </c>
    </row>
    <row r="3208" spans="1:9" hidden="1" x14ac:dyDescent="0.35">
      <c r="A3208" s="160" t="s">
        <v>6567</v>
      </c>
      <c r="B3208" s="108" t="s">
        <v>6568</v>
      </c>
      <c r="C3208" s="109" t="s">
        <v>16</v>
      </c>
      <c r="D3208" s="109">
        <v>0</v>
      </c>
      <c r="E3208" s="126">
        <f ca="1">OFFSET(INDEX(Composições!A:J,MATCH(Orçamentária!A3208,Composições!A:A,0),8),2,0)</f>
        <v>0</v>
      </c>
      <c r="F3208" s="127">
        <f t="shared" ca="1" si="180"/>
        <v>0</v>
      </c>
      <c r="G3208" s="128" t="e">
        <f>IF(A3208&lt;&gt;"",IF(AND(#REF!="Padrão",$H$4=#REF!),BDI!$B$17,IF(AND(#REF!="Padrão",$H$4=#REF!),BDI!#REF!,IF(AND(#REF!="Diferenciado",$H$4=#REF!),BDI!$E$17,IF(AND(#REF!="Diferenciado",$H$4=#REF!),BDI!#REF!,IF(#REF!="ZERO",0))))),"")</f>
        <v>#REF!</v>
      </c>
      <c r="H3208" s="129" t="e">
        <f t="shared" ca="1" si="181"/>
        <v>#REF!</v>
      </c>
      <c r="I3208" s="127" t="e">
        <f t="shared" ca="1" si="182"/>
        <v>#REF!</v>
      </c>
    </row>
    <row r="3209" spans="1:9" hidden="1" x14ac:dyDescent="0.35">
      <c r="A3209" s="160" t="s">
        <v>6569</v>
      </c>
      <c r="B3209" s="108" t="s">
        <v>6570</v>
      </c>
      <c r="C3209" s="109" t="s">
        <v>16</v>
      </c>
      <c r="D3209" s="109">
        <v>0</v>
      </c>
      <c r="E3209" s="126" t="s">
        <v>402</v>
      </c>
      <c r="F3209" s="127" t="str">
        <f t="shared" si="180"/>
        <v/>
      </c>
      <c r="G3209" s="128" t="e">
        <f>IF(A3209&lt;&gt;"",IF(AND(#REF!="Padrão",$H$4=#REF!),BDI!$B$17,IF(AND(#REF!="Padrão",$H$4=#REF!),BDI!#REF!,IF(AND(#REF!="Diferenciado",$H$4=#REF!),BDI!$E$17,IF(AND(#REF!="Diferenciado",$H$4=#REF!),BDI!#REF!,IF(#REF!="ZERO",0))))),"")</f>
        <v>#REF!</v>
      </c>
      <c r="H3209" s="129" t="str">
        <f t="shared" si="181"/>
        <v/>
      </c>
      <c r="I3209" s="127" t="str">
        <f t="shared" si="182"/>
        <v/>
      </c>
    </row>
    <row r="3210" spans="1:9" hidden="1" x14ac:dyDescent="0.35">
      <c r="A3210" s="160" t="s">
        <v>6571</v>
      </c>
      <c r="B3210" s="108" t="s">
        <v>6572</v>
      </c>
      <c r="C3210" s="109" t="s">
        <v>16</v>
      </c>
      <c r="D3210" s="109">
        <v>0</v>
      </c>
      <c r="E3210" s="126" t="s">
        <v>402</v>
      </c>
      <c r="F3210" s="127" t="str">
        <f t="shared" si="180"/>
        <v/>
      </c>
      <c r="G3210" s="128" t="e">
        <f>IF(A3210&lt;&gt;"",IF(AND(#REF!="Padrão",$H$4=#REF!),BDI!$B$17,IF(AND(#REF!="Padrão",$H$4=#REF!),BDI!#REF!,IF(AND(#REF!="Diferenciado",$H$4=#REF!),BDI!$E$17,IF(AND(#REF!="Diferenciado",$H$4=#REF!),BDI!#REF!,IF(#REF!="ZERO",0))))),"")</f>
        <v>#REF!</v>
      </c>
      <c r="H3210" s="129" t="str">
        <f t="shared" si="181"/>
        <v/>
      </c>
      <c r="I3210" s="127" t="str">
        <f t="shared" si="182"/>
        <v/>
      </c>
    </row>
    <row r="3211" spans="1:9" hidden="1" x14ac:dyDescent="0.35">
      <c r="A3211" s="160" t="s">
        <v>6573</v>
      </c>
      <c r="B3211" s="108" t="s">
        <v>6574</v>
      </c>
      <c r="C3211" s="109" t="s">
        <v>16</v>
      </c>
      <c r="D3211" s="109">
        <v>0</v>
      </c>
      <c r="E3211" s="126">
        <f ca="1">OFFSET(INDEX(Composições!A:J,MATCH(Orçamentária!A3211,Composições!A:A,0),8),2,0)</f>
        <v>0</v>
      </c>
      <c r="F3211" s="127">
        <f t="shared" ca="1" si="180"/>
        <v>0</v>
      </c>
      <c r="G3211" s="128" t="e">
        <f>IF(A3211&lt;&gt;"",IF(AND(#REF!="Padrão",$H$4=#REF!),BDI!$B$17,IF(AND(#REF!="Padrão",$H$4=#REF!),BDI!#REF!,IF(AND(#REF!="Diferenciado",$H$4=#REF!),BDI!$E$17,IF(AND(#REF!="Diferenciado",$H$4=#REF!),BDI!#REF!,IF(#REF!="ZERO",0))))),"")</f>
        <v>#REF!</v>
      </c>
      <c r="H3211" s="129" t="e">
        <f t="shared" ca="1" si="181"/>
        <v>#REF!</v>
      </c>
      <c r="I3211" s="127" t="e">
        <f t="shared" ca="1" si="182"/>
        <v>#REF!</v>
      </c>
    </row>
    <row r="3212" spans="1:9" hidden="1" x14ac:dyDescent="0.35">
      <c r="A3212" s="160" t="s">
        <v>6575</v>
      </c>
      <c r="B3212" s="108" t="s">
        <v>6576</v>
      </c>
      <c r="C3212" s="109" t="s">
        <v>69</v>
      </c>
      <c r="D3212" s="109">
        <v>0</v>
      </c>
      <c r="E3212" s="126">
        <f ca="1">OFFSET(INDEX(Composições!A:J,MATCH(Orçamentária!A3212,Composições!A:A,0),8),2,0)</f>
        <v>0</v>
      </c>
      <c r="F3212" s="127">
        <f t="shared" ca="1" si="180"/>
        <v>0</v>
      </c>
      <c r="G3212" s="128" t="e">
        <f>IF(A3212&lt;&gt;"",IF(AND(#REF!="Padrão",$H$4=#REF!),BDI!$B$17,IF(AND(#REF!="Padrão",$H$4=#REF!),BDI!#REF!,IF(AND(#REF!="Diferenciado",$H$4=#REF!),BDI!$E$17,IF(AND(#REF!="Diferenciado",$H$4=#REF!),BDI!#REF!,IF(#REF!="ZERO",0))))),"")</f>
        <v>#REF!</v>
      </c>
      <c r="H3212" s="129" t="e">
        <f t="shared" ca="1" si="181"/>
        <v>#REF!</v>
      </c>
      <c r="I3212" s="127" t="e">
        <f t="shared" ca="1" si="182"/>
        <v>#REF!</v>
      </c>
    </row>
    <row r="3213" spans="1:9" hidden="1" x14ac:dyDescent="0.35">
      <c r="A3213" s="160" t="s">
        <v>6577</v>
      </c>
      <c r="B3213" s="108" t="s">
        <v>5788</v>
      </c>
      <c r="C3213" s="109" t="s">
        <v>16</v>
      </c>
      <c r="D3213" s="109">
        <v>0</v>
      </c>
      <c r="E3213" s="126" t="s">
        <v>402</v>
      </c>
      <c r="F3213" s="127" t="str">
        <f t="shared" si="180"/>
        <v/>
      </c>
      <c r="G3213" s="128" t="e">
        <f>IF(A3213&lt;&gt;"",IF(AND(#REF!="Padrão",$H$4=#REF!),BDI!$B$17,IF(AND(#REF!="Padrão",$H$4=#REF!),BDI!#REF!,IF(AND(#REF!="Diferenciado",$H$4=#REF!),BDI!$E$17,IF(AND(#REF!="Diferenciado",$H$4=#REF!),BDI!#REF!,IF(#REF!="ZERO",0))))),"")</f>
        <v>#REF!</v>
      </c>
      <c r="H3213" s="129" t="str">
        <f t="shared" si="181"/>
        <v/>
      </c>
      <c r="I3213" s="127" t="str">
        <f t="shared" si="182"/>
        <v/>
      </c>
    </row>
    <row r="3214" spans="1:9" hidden="1" x14ac:dyDescent="0.35">
      <c r="A3214" s="160" t="s">
        <v>6578</v>
      </c>
      <c r="B3214" s="108" t="s">
        <v>6579</v>
      </c>
      <c r="C3214" s="109" t="s">
        <v>16</v>
      </c>
      <c r="D3214" s="109">
        <v>0</v>
      </c>
      <c r="E3214" s="126" t="s">
        <v>402</v>
      </c>
      <c r="F3214" s="127" t="str">
        <f t="shared" si="180"/>
        <v/>
      </c>
      <c r="G3214" s="128" t="e">
        <f>IF(A3214&lt;&gt;"",IF(AND(#REF!="Padrão",$H$4=#REF!),BDI!$B$17,IF(AND(#REF!="Padrão",$H$4=#REF!),BDI!#REF!,IF(AND(#REF!="Diferenciado",$H$4=#REF!),BDI!$E$17,IF(AND(#REF!="Diferenciado",$H$4=#REF!),BDI!#REF!,IF(#REF!="ZERO",0))))),"")</f>
        <v>#REF!</v>
      </c>
      <c r="H3214" s="129" t="str">
        <f t="shared" si="181"/>
        <v/>
      </c>
      <c r="I3214" s="127" t="str">
        <f t="shared" si="182"/>
        <v/>
      </c>
    </row>
    <row r="3215" spans="1:9" hidden="1" x14ac:dyDescent="0.35">
      <c r="A3215" s="160" t="s">
        <v>6580</v>
      </c>
      <c r="B3215" s="108" t="s">
        <v>6581</v>
      </c>
      <c r="C3215" s="109" t="s">
        <v>16</v>
      </c>
      <c r="D3215" s="109">
        <v>0</v>
      </c>
      <c r="E3215" s="126" t="s">
        <v>402</v>
      </c>
      <c r="F3215" s="127" t="str">
        <f t="shared" si="180"/>
        <v/>
      </c>
      <c r="G3215" s="128" t="e">
        <f>IF(A3215&lt;&gt;"",IF(AND(#REF!="Padrão",$H$4=#REF!),BDI!$B$17,IF(AND(#REF!="Padrão",$H$4=#REF!),BDI!#REF!,IF(AND(#REF!="Diferenciado",$H$4=#REF!),BDI!$E$17,IF(AND(#REF!="Diferenciado",$H$4=#REF!),BDI!#REF!,IF(#REF!="ZERO",0))))),"")</f>
        <v>#REF!</v>
      </c>
      <c r="H3215" s="129" t="str">
        <f t="shared" si="181"/>
        <v/>
      </c>
      <c r="I3215" s="127" t="str">
        <f t="shared" si="182"/>
        <v/>
      </c>
    </row>
    <row r="3216" spans="1:9" hidden="1" x14ac:dyDescent="0.35">
      <c r="A3216" s="160" t="s">
        <v>6582</v>
      </c>
      <c r="B3216" s="108" t="s">
        <v>6583</v>
      </c>
      <c r="C3216" s="109" t="s">
        <v>16</v>
      </c>
      <c r="D3216" s="109">
        <v>0</v>
      </c>
      <c r="E3216" s="126" t="s">
        <v>402</v>
      </c>
      <c r="F3216" s="127" t="str">
        <f t="shared" si="180"/>
        <v/>
      </c>
      <c r="G3216" s="128" t="e">
        <f>IF(A3216&lt;&gt;"",IF(AND(#REF!="Padrão",$H$4=#REF!),BDI!$B$17,IF(AND(#REF!="Padrão",$H$4=#REF!),BDI!#REF!,IF(AND(#REF!="Diferenciado",$H$4=#REF!),BDI!$E$17,IF(AND(#REF!="Diferenciado",$H$4=#REF!),BDI!#REF!,IF(#REF!="ZERO",0))))),"")</f>
        <v>#REF!</v>
      </c>
      <c r="H3216" s="129" t="str">
        <f t="shared" si="181"/>
        <v/>
      </c>
      <c r="I3216" s="127" t="str">
        <f t="shared" si="182"/>
        <v/>
      </c>
    </row>
    <row r="3217" spans="1:9" hidden="1" x14ac:dyDescent="0.35">
      <c r="A3217" s="160" t="s">
        <v>6584</v>
      </c>
      <c r="B3217" s="108" t="s">
        <v>6585</v>
      </c>
      <c r="C3217" s="109" t="s">
        <v>16</v>
      </c>
      <c r="D3217" s="109">
        <v>0</v>
      </c>
      <c r="E3217" s="126" t="s">
        <v>402</v>
      </c>
      <c r="F3217" s="127" t="str">
        <f t="shared" si="180"/>
        <v/>
      </c>
      <c r="G3217" s="128" t="e">
        <f>IF(A3217&lt;&gt;"",IF(AND(#REF!="Padrão",$H$4=#REF!),BDI!$B$17,IF(AND(#REF!="Padrão",$H$4=#REF!),BDI!#REF!,IF(AND(#REF!="Diferenciado",$H$4=#REF!),BDI!$E$17,IF(AND(#REF!="Diferenciado",$H$4=#REF!),BDI!#REF!,IF(#REF!="ZERO",0))))),"")</f>
        <v>#REF!</v>
      </c>
      <c r="H3217" s="129" t="str">
        <f t="shared" si="181"/>
        <v/>
      </c>
      <c r="I3217" s="127" t="str">
        <f t="shared" si="182"/>
        <v/>
      </c>
    </row>
    <row r="3218" spans="1:9" hidden="1" x14ac:dyDescent="0.35">
      <c r="A3218" s="160" t="s">
        <v>6586</v>
      </c>
      <c r="B3218" s="108" t="s">
        <v>3777</v>
      </c>
      <c r="C3218" s="109" t="s">
        <v>16</v>
      </c>
      <c r="D3218" s="109">
        <v>0</v>
      </c>
      <c r="E3218" s="126" t="s">
        <v>402</v>
      </c>
      <c r="F3218" s="127" t="str">
        <f t="shared" si="180"/>
        <v/>
      </c>
      <c r="G3218" s="128" t="e">
        <f>IF(A3218&lt;&gt;"",IF(AND(#REF!="Padrão",$H$4=#REF!),BDI!$B$17,IF(AND(#REF!="Padrão",$H$4=#REF!),BDI!#REF!,IF(AND(#REF!="Diferenciado",$H$4=#REF!),BDI!$E$17,IF(AND(#REF!="Diferenciado",$H$4=#REF!),BDI!#REF!,IF(#REF!="ZERO",0))))),"")</f>
        <v>#REF!</v>
      </c>
      <c r="H3218" s="129" t="str">
        <f t="shared" si="181"/>
        <v/>
      </c>
      <c r="I3218" s="127" t="str">
        <f t="shared" si="182"/>
        <v/>
      </c>
    </row>
    <row r="3219" spans="1:9" hidden="1" x14ac:dyDescent="0.35">
      <c r="A3219" s="160" t="s">
        <v>6587</v>
      </c>
      <c r="B3219" s="108" t="s">
        <v>6588</v>
      </c>
      <c r="C3219" s="109" t="s">
        <v>16</v>
      </c>
      <c r="D3219" s="109">
        <v>0</v>
      </c>
      <c r="E3219" s="126">
        <f ca="1">OFFSET(INDEX(Composições!A:J,MATCH(Orçamentária!A3219,Composições!A:A,0),8),2,0)</f>
        <v>0</v>
      </c>
      <c r="F3219" s="127">
        <f t="shared" ca="1" si="180"/>
        <v>0</v>
      </c>
      <c r="G3219" s="128" t="e">
        <f>IF(A3219&lt;&gt;"",IF(AND(#REF!="Padrão",$H$4=#REF!),BDI!$B$17,IF(AND(#REF!="Padrão",$H$4=#REF!),BDI!#REF!,IF(AND(#REF!="Diferenciado",$H$4=#REF!),BDI!$E$17,IF(AND(#REF!="Diferenciado",$H$4=#REF!),BDI!#REF!,IF(#REF!="ZERO",0))))),"")</f>
        <v>#REF!</v>
      </c>
      <c r="H3219" s="129" t="e">
        <f t="shared" ca="1" si="181"/>
        <v>#REF!</v>
      </c>
      <c r="I3219" s="127" t="e">
        <f t="shared" ca="1" si="182"/>
        <v>#REF!</v>
      </c>
    </row>
    <row r="3220" spans="1:9" hidden="1" x14ac:dyDescent="0.35">
      <c r="A3220" s="160" t="s">
        <v>6589</v>
      </c>
      <c r="B3220" s="108" t="s">
        <v>6590</v>
      </c>
      <c r="C3220" s="109" t="s">
        <v>16</v>
      </c>
      <c r="D3220" s="109">
        <v>0</v>
      </c>
      <c r="E3220" s="126">
        <f ca="1">OFFSET(INDEX(Composições!A:J,MATCH(Orçamentária!A3220,Composições!A:A,0),8),2,0)</f>
        <v>0</v>
      </c>
      <c r="F3220" s="127">
        <f t="shared" ca="1" si="180"/>
        <v>0</v>
      </c>
      <c r="G3220" s="128" t="e">
        <f>IF(A3220&lt;&gt;"",IF(AND(#REF!="Padrão",$H$4=#REF!),BDI!$B$17,IF(AND(#REF!="Padrão",$H$4=#REF!),BDI!#REF!,IF(AND(#REF!="Diferenciado",$H$4=#REF!),BDI!$E$17,IF(AND(#REF!="Diferenciado",$H$4=#REF!),BDI!#REF!,IF(#REF!="ZERO",0))))),"")</f>
        <v>#REF!</v>
      </c>
      <c r="H3220" s="129" t="e">
        <f t="shared" ca="1" si="181"/>
        <v>#REF!</v>
      </c>
      <c r="I3220" s="127" t="e">
        <f t="shared" ca="1" si="182"/>
        <v>#REF!</v>
      </c>
    </row>
    <row r="3221" spans="1:9" hidden="1" x14ac:dyDescent="0.35">
      <c r="A3221" s="160" t="s">
        <v>6591</v>
      </c>
      <c r="B3221" s="108" t="s">
        <v>6592</v>
      </c>
      <c r="C3221" s="109" t="s">
        <v>16</v>
      </c>
      <c r="D3221" s="109">
        <v>0</v>
      </c>
      <c r="E3221" s="126" t="s">
        <v>402</v>
      </c>
      <c r="F3221" s="127" t="str">
        <f t="shared" si="180"/>
        <v/>
      </c>
      <c r="G3221" s="128" t="e">
        <f>IF(A3221&lt;&gt;"",IF(AND(#REF!="Padrão",$H$4=#REF!),BDI!$B$17,IF(AND(#REF!="Padrão",$H$4=#REF!),BDI!#REF!,IF(AND(#REF!="Diferenciado",$H$4=#REF!),BDI!$E$17,IF(AND(#REF!="Diferenciado",$H$4=#REF!),BDI!#REF!,IF(#REF!="ZERO",0))))),"")</f>
        <v>#REF!</v>
      </c>
      <c r="H3221" s="129" t="str">
        <f t="shared" si="181"/>
        <v/>
      </c>
      <c r="I3221" s="127" t="str">
        <f t="shared" si="182"/>
        <v/>
      </c>
    </row>
    <row r="3222" spans="1:9" hidden="1" x14ac:dyDescent="0.35">
      <c r="A3222" s="160" t="s">
        <v>6593</v>
      </c>
      <c r="B3222" s="108" t="s">
        <v>6594</v>
      </c>
      <c r="C3222" s="109" t="s">
        <v>16</v>
      </c>
      <c r="D3222" s="109">
        <v>0</v>
      </c>
      <c r="E3222" s="126">
        <f ca="1">OFFSET(INDEX(Composições!A:J,MATCH(Orçamentária!A3222,Composições!A:A,0),8),2,0)</f>
        <v>0</v>
      </c>
      <c r="F3222" s="127">
        <f t="shared" ca="1" si="180"/>
        <v>0</v>
      </c>
      <c r="G3222" s="128" t="e">
        <f>IF(A3222&lt;&gt;"",IF(AND(#REF!="Padrão",$H$4=#REF!),BDI!$B$17,IF(AND(#REF!="Padrão",$H$4=#REF!),BDI!#REF!,IF(AND(#REF!="Diferenciado",$H$4=#REF!),BDI!$E$17,IF(AND(#REF!="Diferenciado",$H$4=#REF!),BDI!#REF!,IF(#REF!="ZERO",0))))),"")</f>
        <v>#REF!</v>
      </c>
      <c r="H3222" s="129" t="e">
        <f t="shared" ca="1" si="181"/>
        <v>#REF!</v>
      </c>
      <c r="I3222" s="127" t="e">
        <f t="shared" ca="1" si="182"/>
        <v>#REF!</v>
      </c>
    </row>
    <row r="3223" spans="1:9" hidden="1" x14ac:dyDescent="0.35">
      <c r="A3223" s="160" t="s">
        <v>6595</v>
      </c>
      <c r="B3223" s="108" t="s">
        <v>7684</v>
      </c>
      <c r="C3223" s="109" t="s">
        <v>16</v>
      </c>
      <c r="D3223" s="109">
        <v>0</v>
      </c>
      <c r="E3223" s="126" t="s">
        <v>402</v>
      </c>
      <c r="F3223" s="127" t="str">
        <f t="shared" si="180"/>
        <v/>
      </c>
      <c r="G3223" s="128" t="e">
        <f>IF(A3223&lt;&gt;"",IF(AND(#REF!="Padrão",$H$4=#REF!),BDI!$B$17,IF(AND(#REF!="Padrão",$H$4=#REF!),BDI!#REF!,IF(AND(#REF!="Diferenciado",$H$4=#REF!),BDI!$E$17,IF(AND(#REF!="Diferenciado",$H$4=#REF!),BDI!#REF!,IF(#REF!="ZERO",0))))),"")</f>
        <v>#REF!</v>
      </c>
      <c r="H3223" s="129" t="str">
        <f t="shared" si="181"/>
        <v/>
      </c>
      <c r="I3223" s="127" t="str">
        <f t="shared" si="182"/>
        <v/>
      </c>
    </row>
    <row r="3224" spans="1:9" hidden="1" x14ac:dyDescent="0.35">
      <c r="A3224" s="160" t="s">
        <v>6596</v>
      </c>
      <c r="B3224" s="108" t="s">
        <v>7683</v>
      </c>
      <c r="C3224" s="109" t="s">
        <v>16</v>
      </c>
      <c r="D3224" s="109">
        <v>0</v>
      </c>
      <c r="E3224" s="126" t="s">
        <v>402</v>
      </c>
      <c r="F3224" s="127" t="str">
        <f t="shared" si="180"/>
        <v/>
      </c>
      <c r="G3224" s="128" t="e">
        <f>IF(A3224&lt;&gt;"",IF(AND(#REF!="Padrão",$H$4=#REF!),BDI!$B$17,IF(AND(#REF!="Padrão",$H$4=#REF!),BDI!#REF!,IF(AND(#REF!="Diferenciado",$H$4=#REF!),BDI!$E$17,IF(AND(#REF!="Diferenciado",$H$4=#REF!),BDI!#REF!,IF(#REF!="ZERO",0))))),"")</f>
        <v>#REF!</v>
      </c>
      <c r="H3224" s="129" t="str">
        <f t="shared" si="181"/>
        <v/>
      </c>
      <c r="I3224" s="127" t="str">
        <f t="shared" si="182"/>
        <v/>
      </c>
    </row>
    <row r="3225" spans="1:9" hidden="1" x14ac:dyDescent="0.35">
      <c r="A3225" s="160" t="s">
        <v>6597</v>
      </c>
      <c r="B3225" s="108" t="s">
        <v>6598</v>
      </c>
      <c r="C3225" s="109" t="s">
        <v>6605</v>
      </c>
      <c r="D3225" s="109">
        <v>0</v>
      </c>
      <c r="E3225" s="126">
        <f ca="1">OFFSET(INDEX(Composições!A:J,MATCH(Orçamentária!A3225,Composições!A:A,0),8),2,0)</f>
        <v>0</v>
      </c>
      <c r="F3225" s="127">
        <f t="shared" ca="1" si="180"/>
        <v>0</v>
      </c>
      <c r="G3225" s="128" t="e">
        <f>IF(A3225&lt;&gt;"",IF(AND(#REF!="Padrão",$H$4=#REF!),BDI!$B$17,IF(AND(#REF!="Padrão",$H$4=#REF!),BDI!#REF!,IF(AND(#REF!="Diferenciado",$H$4=#REF!),BDI!$E$17,IF(AND(#REF!="Diferenciado",$H$4=#REF!),BDI!#REF!,IF(#REF!="ZERO",0))))),"")</f>
        <v>#REF!</v>
      </c>
      <c r="H3225" s="129" t="e">
        <f t="shared" ca="1" si="181"/>
        <v>#REF!</v>
      </c>
      <c r="I3225" s="127" t="e">
        <f t="shared" ca="1" si="182"/>
        <v>#REF!</v>
      </c>
    </row>
    <row r="3226" spans="1:9" hidden="1" x14ac:dyDescent="0.35">
      <c r="A3226" s="160" t="s">
        <v>6599</v>
      </c>
      <c r="B3226" s="108" t="s">
        <v>6600</v>
      </c>
      <c r="C3226" s="109" t="s">
        <v>70</v>
      </c>
      <c r="D3226" s="109">
        <v>0</v>
      </c>
      <c r="E3226" s="126">
        <f ca="1">OFFSET(INDEX(Composições!A:J,MATCH(Orçamentária!A3226,Composições!A:A,0),8),2,0)</f>
        <v>0</v>
      </c>
      <c r="F3226" s="127">
        <f t="shared" ca="1" si="180"/>
        <v>0</v>
      </c>
      <c r="G3226" s="128" t="e">
        <f>IF(A3226&lt;&gt;"",IF(AND(#REF!="Padrão",$H$4=#REF!),BDI!$B$17,IF(AND(#REF!="Padrão",$H$4=#REF!),BDI!#REF!,IF(AND(#REF!="Diferenciado",$H$4=#REF!),BDI!$E$17,IF(AND(#REF!="Diferenciado",$H$4=#REF!),BDI!#REF!,IF(#REF!="ZERO",0))))),"")</f>
        <v>#REF!</v>
      </c>
      <c r="H3226" s="129" t="e">
        <f t="shared" ca="1" si="181"/>
        <v>#REF!</v>
      </c>
      <c r="I3226" s="127" t="e">
        <f t="shared" ca="1" si="182"/>
        <v>#REF!</v>
      </c>
    </row>
    <row r="3227" spans="1:9" hidden="1" x14ac:dyDescent="0.35">
      <c r="A3227" s="160" t="s">
        <v>6601</v>
      </c>
      <c r="B3227" s="108" t="s">
        <v>6602</v>
      </c>
      <c r="C3227" s="109" t="s">
        <v>69</v>
      </c>
      <c r="D3227" s="109">
        <v>0</v>
      </c>
      <c r="E3227" s="126">
        <f ca="1">OFFSET(INDEX(Composições!A:J,MATCH(Orçamentária!A3227,Composições!A:A,0),8),2,0)</f>
        <v>0</v>
      </c>
      <c r="F3227" s="127">
        <f t="shared" ca="1" si="180"/>
        <v>0</v>
      </c>
      <c r="G3227" s="128" t="e">
        <f>IF(A3227&lt;&gt;"",IF(AND(#REF!="Padrão",$H$4=#REF!),BDI!$B$17,IF(AND(#REF!="Padrão",$H$4=#REF!),BDI!#REF!,IF(AND(#REF!="Diferenciado",$H$4=#REF!),BDI!$E$17,IF(AND(#REF!="Diferenciado",$H$4=#REF!),BDI!#REF!,IF(#REF!="ZERO",0))))),"")</f>
        <v>#REF!</v>
      </c>
      <c r="H3227" s="129" t="e">
        <f t="shared" ca="1" si="181"/>
        <v>#REF!</v>
      </c>
      <c r="I3227" s="127" t="e">
        <f t="shared" ca="1" si="182"/>
        <v>#REF!</v>
      </c>
    </row>
    <row r="3228" spans="1:9" hidden="1" x14ac:dyDescent="0.35">
      <c r="A3228" s="160" t="s">
        <v>6603</v>
      </c>
      <c r="B3228" s="108" t="s">
        <v>6604</v>
      </c>
      <c r="C3228" s="109" t="s">
        <v>6606</v>
      </c>
      <c r="D3228" s="109">
        <v>0</v>
      </c>
      <c r="E3228" s="126">
        <f ca="1">OFFSET(INDEX(Composições!A:J,MATCH(Orçamentária!A3228,Composições!A:A,0),8),2,0)</f>
        <v>0</v>
      </c>
      <c r="F3228" s="127">
        <f t="shared" ca="1" si="180"/>
        <v>0</v>
      </c>
      <c r="G3228" s="128" t="e">
        <f>IF(A3228&lt;&gt;"",IF(AND(#REF!="Padrão",$H$4=#REF!),BDI!$B$17,IF(AND(#REF!="Padrão",$H$4=#REF!),BDI!#REF!,IF(AND(#REF!="Diferenciado",$H$4=#REF!),BDI!$E$17,IF(AND(#REF!="Diferenciado",$H$4=#REF!),BDI!#REF!,IF(#REF!="ZERO",0))))),"")</f>
        <v>#REF!</v>
      </c>
      <c r="H3228" s="129" t="e">
        <f t="shared" ca="1" si="181"/>
        <v>#REF!</v>
      </c>
      <c r="I3228" s="127" t="e">
        <f t="shared" ca="1" si="182"/>
        <v>#REF!</v>
      </c>
    </row>
    <row r="3229" spans="1:9" hidden="1" x14ac:dyDescent="0.35">
      <c r="A3229" s="160" t="s">
        <v>6611</v>
      </c>
      <c r="B3229" s="108" t="s">
        <v>7682</v>
      </c>
      <c r="C3229" s="109" t="s">
        <v>16</v>
      </c>
      <c r="D3229" s="109">
        <v>0</v>
      </c>
      <c r="E3229" s="126" t="s">
        <v>402</v>
      </c>
      <c r="F3229" s="127" t="str">
        <f t="shared" si="180"/>
        <v/>
      </c>
      <c r="G3229" s="128" t="e">
        <f>IF(A3229&lt;&gt;"",IF(AND(#REF!="Padrão",$H$4=#REF!),BDI!$B$17,IF(AND(#REF!="Padrão",$H$4=#REF!),BDI!#REF!,IF(AND(#REF!="Diferenciado",$H$4=#REF!),BDI!$E$17,IF(AND(#REF!="Diferenciado",$H$4=#REF!),BDI!#REF!,IF(#REF!="ZERO",0))))),"")</f>
        <v>#REF!</v>
      </c>
      <c r="H3229" s="129" t="str">
        <f t="shared" si="181"/>
        <v/>
      </c>
      <c r="I3229" s="127" t="str">
        <f t="shared" si="182"/>
        <v/>
      </c>
    </row>
    <row r="3230" spans="1:9" hidden="1" x14ac:dyDescent="0.35">
      <c r="A3230" s="160" t="s">
        <v>6612</v>
      </c>
      <c r="B3230" s="108" t="s">
        <v>7679</v>
      </c>
      <c r="C3230" s="109" t="s">
        <v>16</v>
      </c>
      <c r="D3230" s="109">
        <v>0</v>
      </c>
      <c r="E3230" s="126">
        <f ca="1">OFFSET(INDEX(Composições!A:J,MATCH(Orçamentária!A3230,Composições!A:A,0),8),2,0)</f>
        <v>0</v>
      </c>
      <c r="F3230" s="127">
        <f t="shared" ref="F3230:F3237" ca="1" si="183">IF(ISNUMBER(E3230),D3230*E3230,"")</f>
        <v>0</v>
      </c>
      <c r="G3230" s="128" t="e">
        <f>IF(A3230&lt;&gt;"",IF(AND(#REF!="Padrão",$H$4=#REF!),BDI!$B$17,IF(AND(#REF!="Padrão",$H$4=#REF!),BDI!#REF!,IF(AND(#REF!="Diferenciado",$H$4=#REF!),BDI!$E$17,IF(AND(#REF!="Diferenciado",$H$4=#REF!),BDI!#REF!,IF(#REF!="ZERO",0))))),"")</f>
        <v>#REF!</v>
      </c>
      <c r="H3230" s="129" t="e">
        <f t="shared" ref="H3230:H3237" ca="1" si="184">IF(ISNUMBER(E3230),ROUND(E3230*(1+G3230),2),"")</f>
        <v>#REF!</v>
      </c>
      <c r="I3230" s="127" t="e">
        <f t="shared" ref="I3230:I3237" ca="1" si="185">IF(ISNUMBER(E3230),ROUND(H3230*D3230,2),"")</f>
        <v>#REF!</v>
      </c>
    </row>
    <row r="3231" spans="1:9" hidden="1" x14ac:dyDescent="0.35">
      <c r="A3231" s="160" t="s">
        <v>6613</v>
      </c>
      <c r="B3231" s="108" t="s">
        <v>7678</v>
      </c>
      <c r="C3231" s="109" t="s">
        <v>16</v>
      </c>
      <c r="D3231" s="109">
        <v>0</v>
      </c>
      <c r="E3231" s="126" t="s">
        <v>402</v>
      </c>
      <c r="F3231" s="127" t="str">
        <f t="shared" si="183"/>
        <v/>
      </c>
      <c r="G3231" s="128" t="e">
        <f>IF(A3231&lt;&gt;"",IF(AND(#REF!="Padrão",$H$4=#REF!),BDI!$B$17,IF(AND(#REF!="Padrão",$H$4=#REF!),BDI!#REF!,IF(AND(#REF!="Diferenciado",$H$4=#REF!),BDI!$E$17,IF(AND(#REF!="Diferenciado",$H$4=#REF!),BDI!#REF!,IF(#REF!="ZERO",0))))),"")</f>
        <v>#REF!</v>
      </c>
      <c r="H3231" s="129" t="str">
        <f t="shared" si="184"/>
        <v/>
      </c>
      <c r="I3231" s="127" t="str">
        <f t="shared" si="185"/>
        <v/>
      </c>
    </row>
    <row r="3232" spans="1:9" hidden="1" x14ac:dyDescent="0.35">
      <c r="A3232" s="160" t="s">
        <v>6614</v>
      </c>
      <c r="B3232" s="108" t="s">
        <v>6622</v>
      </c>
      <c r="C3232" s="109" t="s">
        <v>16</v>
      </c>
      <c r="D3232" s="109">
        <v>0</v>
      </c>
      <c r="E3232" s="126" t="s">
        <v>402</v>
      </c>
      <c r="F3232" s="127" t="str">
        <f t="shared" si="183"/>
        <v/>
      </c>
      <c r="G3232" s="128" t="e">
        <f>IF(A3232&lt;&gt;"",IF(AND(#REF!="Padrão",$H$4=#REF!),BDI!$B$17,IF(AND(#REF!="Padrão",$H$4=#REF!),BDI!#REF!,IF(AND(#REF!="Diferenciado",$H$4=#REF!),BDI!$E$17,IF(AND(#REF!="Diferenciado",$H$4=#REF!),BDI!#REF!,IF(#REF!="ZERO",0))))),"")</f>
        <v>#REF!</v>
      </c>
      <c r="H3232" s="129" t="str">
        <f t="shared" si="184"/>
        <v/>
      </c>
      <c r="I3232" s="127" t="str">
        <f t="shared" si="185"/>
        <v/>
      </c>
    </row>
    <row r="3233" spans="1:13" x14ac:dyDescent="0.35">
      <c r="A3233" s="168" t="s">
        <v>6615</v>
      </c>
      <c r="B3233" s="169" t="s">
        <v>1365</v>
      </c>
      <c r="C3233" s="170" t="s">
        <v>70</v>
      </c>
      <c r="D3233" s="170">
        <v>20</v>
      </c>
      <c r="E3233" s="184">
        <v>417.91</v>
      </c>
      <c r="F3233" s="127">
        <f t="shared" si="183"/>
        <v>8358.2000000000007</v>
      </c>
      <c r="G3233" s="128">
        <f>BDI!$B$17</f>
        <v>0.191</v>
      </c>
      <c r="H3233" s="129">
        <f t="shared" si="184"/>
        <v>497.73</v>
      </c>
      <c r="I3233" s="127">
        <f t="shared" si="185"/>
        <v>9954.6</v>
      </c>
      <c r="M3233" s="204"/>
    </row>
    <row r="3234" spans="1:13" hidden="1" x14ac:dyDescent="0.35">
      <c r="A3234" s="160" t="s">
        <v>6616</v>
      </c>
      <c r="B3234" s="108" t="s">
        <v>6619</v>
      </c>
      <c r="C3234" s="109" t="s">
        <v>16</v>
      </c>
      <c r="D3234" s="109">
        <v>0</v>
      </c>
      <c r="E3234" s="126">
        <f ca="1">OFFSET(INDEX(Composições!A:J,MATCH(Orçamentária!A3234,Composições!A:A,0),8),2,0)</f>
        <v>0</v>
      </c>
      <c r="F3234" s="127">
        <f t="shared" ca="1" si="183"/>
        <v>0</v>
      </c>
      <c r="G3234" s="128" t="e">
        <f>IF(A3234&lt;&gt;"",IF(AND(#REF!="Padrão",$H$4=#REF!),BDI!$B$17,IF(AND(#REF!="Padrão",$H$4=#REF!),BDI!#REF!,IF(AND(#REF!="Diferenciado",$H$4=#REF!),BDI!$E$17,IF(AND(#REF!="Diferenciado",$H$4=#REF!),BDI!#REF!,IF(#REF!="ZERO",0))))),"")</f>
        <v>#REF!</v>
      </c>
      <c r="H3234" s="129" t="e">
        <f t="shared" ca="1" si="184"/>
        <v>#REF!</v>
      </c>
      <c r="I3234" s="127" t="e">
        <f t="shared" ca="1" si="185"/>
        <v>#REF!</v>
      </c>
    </row>
    <row r="3235" spans="1:13" hidden="1" x14ac:dyDescent="0.35">
      <c r="A3235" s="160" t="s">
        <v>6617</v>
      </c>
      <c r="B3235" s="108" t="s">
        <v>7680</v>
      </c>
      <c r="C3235" s="109" t="s">
        <v>16</v>
      </c>
      <c r="D3235" s="109">
        <v>0</v>
      </c>
      <c r="E3235" s="126">
        <f ca="1">OFFSET(INDEX(Composições!A:J,MATCH(Orçamentária!A3235,Composições!A:A,0),8),2,0)</f>
        <v>0</v>
      </c>
      <c r="F3235" s="127">
        <f t="shared" ca="1" si="183"/>
        <v>0</v>
      </c>
      <c r="G3235" s="128" t="e">
        <f>IF(A3235&lt;&gt;"",IF(AND(#REF!="Padrão",$H$4=#REF!),BDI!$B$17,IF(AND(#REF!="Padrão",$H$4=#REF!),BDI!#REF!,IF(AND(#REF!="Diferenciado",$H$4=#REF!),BDI!$E$17,IF(AND(#REF!="Diferenciado",$H$4=#REF!),BDI!#REF!,IF(#REF!="ZERO",0))))),"")</f>
        <v>#REF!</v>
      </c>
      <c r="H3235" s="129" t="e">
        <f t="shared" ca="1" si="184"/>
        <v>#REF!</v>
      </c>
      <c r="I3235" s="127" t="e">
        <f t="shared" ca="1" si="185"/>
        <v>#REF!</v>
      </c>
    </row>
    <row r="3236" spans="1:13" hidden="1" x14ac:dyDescent="0.35">
      <c r="A3236" s="160" t="s">
        <v>6618</v>
      </c>
      <c r="B3236" s="108" t="s">
        <v>6620</v>
      </c>
      <c r="C3236" s="109" t="s">
        <v>69</v>
      </c>
      <c r="D3236" s="109">
        <v>0</v>
      </c>
      <c r="E3236" s="126">
        <f ca="1">OFFSET(INDEX(Composições!A:J,MATCH(Orçamentária!A3236,Composições!A:A,0),8),2,0)</f>
        <v>0</v>
      </c>
      <c r="F3236" s="127">
        <f t="shared" ca="1" si="183"/>
        <v>0</v>
      </c>
      <c r="G3236" s="128" t="e">
        <f>IF(A3236&lt;&gt;"",IF(AND(#REF!="Padrão",$H$4=#REF!),BDI!$B$17,IF(AND(#REF!="Padrão",$H$4=#REF!),BDI!#REF!,IF(AND(#REF!="Diferenciado",$H$4=#REF!),BDI!$E$17,IF(AND(#REF!="Diferenciado",$H$4=#REF!),BDI!#REF!,IF(#REF!="ZERO",0))))),"")</f>
        <v>#REF!</v>
      </c>
      <c r="H3236" s="129" t="e">
        <f t="shared" ca="1" si="184"/>
        <v>#REF!</v>
      </c>
      <c r="I3236" s="127" t="e">
        <f t="shared" ca="1" si="185"/>
        <v>#REF!</v>
      </c>
    </row>
    <row r="3237" spans="1:13" hidden="1" x14ac:dyDescent="0.35">
      <c r="A3237" s="160" t="s">
        <v>6623</v>
      </c>
      <c r="B3237" s="108" t="s">
        <v>6621</v>
      </c>
      <c r="C3237" s="109" t="s">
        <v>69</v>
      </c>
      <c r="D3237" s="109">
        <v>0</v>
      </c>
      <c r="E3237" s="126">
        <f ca="1">OFFSET(INDEX(Composições!A:J,MATCH(Orçamentária!A3237,Composições!A:A,0),8),2,0)</f>
        <v>0</v>
      </c>
      <c r="F3237" s="127">
        <f t="shared" ca="1" si="183"/>
        <v>0</v>
      </c>
      <c r="G3237" s="128" t="e">
        <f>IF(A3237&lt;&gt;"",IF(AND(#REF!="Padrão",$H$4=#REF!),BDI!$B$17,IF(AND(#REF!="Padrão",$H$4=#REF!),BDI!#REF!,IF(AND(#REF!="Diferenciado",$H$4=#REF!),BDI!$E$17,IF(AND(#REF!="Diferenciado",$H$4=#REF!),BDI!#REF!,IF(#REF!="ZERO",0))))),"")</f>
        <v>#REF!</v>
      </c>
      <c r="H3237" s="129" t="e">
        <f t="shared" ca="1" si="184"/>
        <v>#REF!</v>
      </c>
      <c r="I3237" s="127" t="e">
        <f t="shared" ca="1" si="185"/>
        <v>#REF!</v>
      </c>
    </row>
    <row r="3238" spans="1:13" hidden="1" x14ac:dyDescent="0.35">
      <c r="A3238" s="160" t="s">
        <v>6624</v>
      </c>
      <c r="B3238" s="108" t="s">
        <v>7681</v>
      </c>
      <c r="C3238" s="109" t="s">
        <v>69</v>
      </c>
      <c r="D3238" s="109">
        <v>0</v>
      </c>
      <c r="E3238" s="126" t="s">
        <v>402</v>
      </c>
      <c r="F3238" s="127" t="str">
        <f t="shared" ref="F3238" si="186">IF(ISNUMBER(E3238),D3238*E3238,"")</f>
        <v/>
      </c>
      <c r="G3238" s="128" t="e">
        <f>IF(A3238&lt;&gt;"",IF(AND(#REF!="Padrão",$H$4=#REF!),BDI!$B$17,IF(AND(#REF!="Padrão",$H$4=#REF!),BDI!#REF!,IF(AND(#REF!="Diferenciado",$H$4=#REF!),BDI!$E$17,IF(AND(#REF!="Diferenciado",$H$4=#REF!),BDI!#REF!,IF(#REF!="ZERO",0))))),"")</f>
        <v>#REF!</v>
      </c>
      <c r="H3238" s="129" t="str">
        <f t="shared" ref="H3238" si="187">IF(ISNUMBER(E3238),ROUND(E3238*(1+G3238),2),"")</f>
        <v/>
      </c>
      <c r="I3238" s="127" t="str">
        <f t="shared" ref="I3238" si="188">IF(ISNUMBER(E3238),ROUND(H3238*D3238,2),"")</f>
        <v/>
      </c>
    </row>
    <row r="3239" spans="1:13" hidden="1" x14ac:dyDescent="0.35">
      <c r="A3239" s="160" t="s">
        <v>6625</v>
      </c>
      <c r="B3239" s="108" t="s">
        <v>6710</v>
      </c>
      <c r="C3239" s="109" t="s">
        <v>70</v>
      </c>
      <c r="D3239" s="109">
        <v>0</v>
      </c>
      <c r="E3239" s="126" t="s">
        <v>402</v>
      </c>
      <c r="F3239" s="127" t="str">
        <f t="shared" ref="F3239:F3246" si="189">IF(ISNUMBER(E3239),D3239*E3239,"")</f>
        <v/>
      </c>
      <c r="G3239" s="128" t="e">
        <f>IF(A3239&lt;&gt;"",IF(AND(#REF!="Padrão",$H$4=#REF!),BDI!$B$17,IF(AND(#REF!="Padrão",$H$4=#REF!),BDI!#REF!,IF(AND(#REF!="Diferenciado",$H$4=#REF!),BDI!$E$17,IF(AND(#REF!="Diferenciado",$H$4=#REF!),BDI!#REF!,IF(#REF!="ZERO",0))))),"")</f>
        <v>#REF!</v>
      </c>
      <c r="H3239" s="129" t="str">
        <f t="shared" ref="H3239:H3246" si="190">IF(ISNUMBER(E3239),ROUND(E3239*(1+G3239),2),"")</f>
        <v/>
      </c>
      <c r="I3239" s="127" t="str">
        <f t="shared" ref="I3239:I3246" si="191">IF(ISNUMBER(E3239),ROUND(H3239*D3239,2),"")</f>
        <v/>
      </c>
    </row>
    <row r="3240" spans="1:13" hidden="1" x14ac:dyDescent="0.35">
      <c r="A3240" s="160" t="s">
        <v>6626</v>
      </c>
      <c r="B3240" s="108" t="s">
        <v>6711</v>
      </c>
      <c r="C3240" s="109" t="s">
        <v>70</v>
      </c>
      <c r="D3240" s="109">
        <v>0</v>
      </c>
      <c r="E3240" s="126">
        <f ca="1">OFFSET(INDEX(Composições!A:J,MATCH(Orçamentária!A3240,Composições!A:A,0),8),2,0)</f>
        <v>0</v>
      </c>
      <c r="F3240" s="127">
        <f t="shared" ca="1" si="189"/>
        <v>0</v>
      </c>
      <c r="G3240" s="128" t="e">
        <f>IF(A3240&lt;&gt;"",IF(AND(#REF!="Padrão",$H$4=#REF!),BDI!$B$17,IF(AND(#REF!="Padrão",$H$4=#REF!),BDI!#REF!,IF(AND(#REF!="Diferenciado",$H$4=#REF!),BDI!$E$17,IF(AND(#REF!="Diferenciado",$H$4=#REF!),BDI!#REF!,IF(#REF!="ZERO",0))))),"")</f>
        <v>#REF!</v>
      </c>
      <c r="H3240" s="129" t="e">
        <f t="shared" ca="1" si="190"/>
        <v>#REF!</v>
      </c>
      <c r="I3240" s="127" t="e">
        <f t="shared" ca="1" si="191"/>
        <v>#REF!</v>
      </c>
    </row>
    <row r="3241" spans="1:13" hidden="1" x14ac:dyDescent="0.35">
      <c r="A3241" s="160" t="s">
        <v>6627</v>
      </c>
      <c r="B3241" s="108" t="s">
        <v>6712</v>
      </c>
      <c r="C3241" s="109" t="s">
        <v>16</v>
      </c>
      <c r="D3241" s="109">
        <v>0</v>
      </c>
      <c r="E3241" s="126" t="s">
        <v>402</v>
      </c>
      <c r="F3241" s="127" t="str">
        <f t="shared" si="189"/>
        <v/>
      </c>
      <c r="G3241" s="128" t="e">
        <f>IF(A3241&lt;&gt;"",IF(AND(#REF!="Padrão",$H$4=#REF!),BDI!$B$17,IF(AND(#REF!="Padrão",$H$4=#REF!),BDI!#REF!,IF(AND(#REF!="Diferenciado",$H$4=#REF!),BDI!$E$17,IF(AND(#REF!="Diferenciado",$H$4=#REF!),BDI!#REF!,IF(#REF!="ZERO",0))))),"")</f>
        <v>#REF!</v>
      </c>
      <c r="H3241" s="129" t="str">
        <f t="shared" si="190"/>
        <v/>
      </c>
      <c r="I3241" s="127" t="str">
        <f t="shared" si="191"/>
        <v/>
      </c>
    </row>
    <row r="3242" spans="1:13" hidden="1" x14ac:dyDescent="0.35">
      <c r="A3242" s="160" t="s">
        <v>6628</v>
      </c>
      <c r="B3242" s="108" t="s">
        <v>6713</v>
      </c>
      <c r="C3242" s="109" t="s">
        <v>16</v>
      </c>
      <c r="D3242" s="109">
        <v>0</v>
      </c>
      <c r="E3242" s="126" t="s">
        <v>402</v>
      </c>
      <c r="F3242" s="127" t="str">
        <f t="shared" si="189"/>
        <v/>
      </c>
      <c r="G3242" s="128" t="e">
        <f>IF(A3242&lt;&gt;"",IF(AND(#REF!="Padrão",$H$4=#REF!),BDI!$B$17,IF(AND(#REF!="Padrão",$H$4=#REF!),BDI!#REF!,IF(AND(#REF!="Diferenciado",$H$4=#REF!),BDI!$E$17,IF(AND(#REF!="Diferenciado",$H$4=#REF!),BDI!#REF!,IF(#REF!="ZERO",0))))),"")</f>
        <v>#REF!</v>
      </c>
      <c r="H3242" s="129" t="str">
        <f t="shared" si="190"/>
        <v/>
      </c>
      <c r="I3242" s="127" t="str">
        <f t="shared" si="191"/>
        <v/>
      </c>
    </row>
    <row r="3243" spans="1:13" hidden="1" x14ac:dyDescent="0.35">
      <c r="A3243" s="160" t="s">
        <v>6629</v>
      </c>
      <c r="B3243" s="108" t="s">
        <v>6714</v>
      </c>
      <c r="C3243" s="109" t="s">
        <v>69</v>
      </c>
      <c r="D3243" s="109">
        <v>0</v>
      </c>
      <c r="E3243" s="126">
        <f ca="1">OFFSET(INDEX(Composições!A:J,MATCH(Orçamentária!A3243,Composições!A:A,0),8),2,0)</f>
        <v>0</v>
      </c>
      <c r="F3243" s="127">
        <f t="shared" ca="1" si="189"/>
        <v>0</v>
      </c>
      <c r="G3243" s="128" t="e">
        <f>IF(A3243&lt;&gt;"",IF(AND(#REF!="Padrão",$H$4=#REF!),BDI!$B$17,IF(AND(#REF!="Padrão",$H$4=#REF!),BDI!#REF!,IF(AND(#REF!="Diferenciado",$H$4=#REF!),BDI!$E$17,IF(AND(#REF!="Diferenciado",$H$4=#REF!),BDI!#REF!,IF(#REF!="ZERO",0))))),"")</f>
        <v>#REF!</v>
      </c>
      <c r="H3243" s="129" t="e">
        <f t="shared" ca="1" si="190"/>
        <v>#REF!</v>
      </c>
      <c r="I3243" s="127" t="e">
        <f t="shared" ca="1" si="191"/>
        <v>#REF!</v>
      </c>
    </row>
    <row r="3244" spans="1:13" ht="25" hidden="1" x14ac:dyDescent="0.35">
      <c r="A3244" s="160" t="s">
        <v>6630</v>
      </c>
      <c r="B3244" s="108" t="s">
        <v>6715</v>
      </c>
      <c r="C3244" s="109" t="s">
        <v>4097</v>
      </c>
      <c r="D3244" s="109">
        <v>0</v>
      </c>
      <c r="E3244" s="126" t="s">
        <v>402</v>
      </c>
      <c r="F3244" s="127" t="str">
        <f t="shared" si="189"/>
        <v/>
      </c>
      <c r="G3244" s="128" t="e">
        <f>IF(A3244&lt;&gt;"",IF(AND(#REF!="Padrão",$H$4=#REF!),BDI!$B$17,IF(AND(#REF!="Padrão",$H$4=#REF!),BDI!#REF!,IF(AND(#REF!="Diferenciado",$H$4=#REF!),BDI!$E$17,IF(AND(#REF!="Diferenciado",$H$4=#REF!),BDI!#REF!,IF(#REF!="ZERO",0))))),"")</f>
        <v>#REF!</v>
      </c>
      <c r="H3244" s="129" t="str">
        <f t="shared" si="190"/>
        <v/>
      </c>
      <c r="I3244" s="127" t="str">
        <f t="shared" si="191"/>
        <v/>
      </c>
    </row>
    <row r="3245" spans="1:13" hidden="1" x14ac:dyDescent="0.35">
      <c r="A3245" s="160" t="s">
        <v>6631</v>
      </c>
      <c r="B3245" s="108" t="s">
        <v>6716</v>
      </c>
      <c r="C3245" s="109" t="s">
        <v>16</v>
      </c>
      <c r="D3245" s="109">
        <v>0</v>
      </c>
      <c r="E3245" s="126" t="s">
        <v>402</v>
      </c>
      <c r="F3245" s="127" t="str">
        <f t="shared" si="189"/>
        <v/>
      </c>
      <c r="G3245" s="128" t="e">
        <f>IF(A3245&lt;&gt;"",IF(AND(#REF!="Padrão",$H$4=#REF!),BDI!$B$17,IF(AND(#REF!="Padrão",$H$4=#REF!),BDI!#REF!,IF(AND(#REF!="Diferenciado",$H$4=#REF!),BDI!$E$17,IF(AND(#REF!="Diferenciado",$H$4=#REF!),BDI!#REF!,IF(#REF!="ZERO",0))))),"")</f>
        <v>#REF!</v>
      </c>
      <c r="H3245" s="129" t="str">
        <f t="shared" si="190"/>
        <v/>
      </c>
      <c r="I3245" s="127" t="str">
        <f t="shared" si="191"/>
        <v/>
      </c>
    </row>
    <row r="3246" spans="1:13" ht="25" hidden="1" x14ac:dyDescent="0.35">
      <c r="A3246" s="160" t="s">
        <v>6632</v>
      </c>
      <c r="B3246" s="108" t="s">
        <v>6717</v>
      </c>
      <c r="C3246" s="109" t="s">
        <v>16</v>
      </c>
      <c r="D3246" s="109">
        <v>0</v>
      </c>
      <c r="E3246" s="126" t="s">
        <v>402</v>
      </c>
      <c r="F3246" s="127" t="str">
        <f t="shared" si="189"/>
        <v/>
      </c>
      <c r="G3246" s="128" t="e">
        <f>IF(A3246&lt;&gt;"",IF(AND(#REF!="Padrão",$H$4=#REF!),BDI!$B$17,IF(AND(#REF!="Padrão",$H$4=#REF!),BDI!#REF!,IF(AND(#REF!="Diferenciado",$H$4=#REF!),BDI!$E$17,IF(AND(#REF!="Diferenciado",$H$4=#REF!),BDI!#REF!,IF(#REF!="ZERO",0))))),"")</f>
        <v>#REF!</v>
      </c>
      <c r="H3246" s="129" t="str">
        <f t="shared" si="190"/>
        <v/>
      </c>
      <c r="I3246" s="127" t="str">
        <f t="shared" si="191"/>
        <v/>
      </c>
    </row>
    <row r="3247" spans="1:13" x14ac:dyDescent="0.35">
      <c r="A3247" s="168" t="s">
        <v>6633</v>
      </c>
      <c r="B3247" s="169" t="s">
        <v>7677</v>
      </c>
      <c r="C3247" s="170" t="s">
        <v>16</v>
      </c>
      <c r="D3247" s="170">
        <v>10</v>
      </c>
      <c r="E3247" s="126">
        <f ca="1">ROUND(OFFSET(INDEX(Composições!A:J,MATCH(Orçamentária!A3247,Composições!A:A,0),8),2,0),2)</f>
        <v>2982.49</v>
      </c>
      <c r="F3247" s="127">
        <f t="shared" ref="F3247:F3260" ca="1" si="192">IF(ISNUMBER(E3247),D3247*E3247,"")</f>
        <v>29824.899999999998</v>
      </c>
      <c r="G3247" s="128">
        <f>BDI!$B$17</f>
        <v>0.191</v>
      </c>
      <c r="H3247" s="129">
        <f t="shared" ref="H3247:H3260" ca="1" si="193">IF(ISNUMBER(E3247),ROUND(E3247*(1+G3247),2),"")</f>
        <v>3552.15</v>
      </c>
      <c r="I3247" s="127">
        <f t="shared" ref="I3247:I3260" ca="1" si="194">IF(ISNUMBER(E3247),ROUND(H3247*D3247,2),"")</f>
        <v>35521.5</v>
      </c>
      <c r="M3247" s="204"/>
    </row>
    <row r="3248" spans="1:13" hidden="1" x14ac:dyDescent="0.35">
      <c r="A3248" s="160" t="s">
        <v>6634</v>
      </c>
      <c r="B3248" s="108" t="s">
        <v>7676</v>
      </c>
      <c r="C3248" s="109" t="s">
        <v>16</v>
      </c>
      <c r="D3248" s="109">
        <v>0</v>
      </c>
      <c r="E3248" s="126">
        <f ca="1">OFFSET(INDEX(Composições!A:J,MATCH(Orçamentária!A3248,Composições!A:A,0),8),2,0)</f>
        <v>0</v>
      </c>
      <c r="F3248" s="127">
        <f t="shared" ca="1" si="192"/>
        <v>0</v>
      </c>
      <c r="G3248" s="128" t="e">
        <f>IF(A3248&lt;&gt;"",IF(AND(#REF!="Padrão",$H$4=#REF!),BDI!$B$17,IF(AND(#REF!="Padrão",$H$4=#REF!),BDI!#REF!,IF(AND(#REF!="Diferenciado",$H$4=#REF!),BDI!$E$17,IF(AND(#REF!="Diferenciado",$H$4=#REF!),BDI!#REF!,IF(#REF!="ZERO",0))))),"")</f>
        <v>#REF!</v>
      </c>
      <c r="H3248" s="129" t="e">
        <f t="shared" ca="1" si="193"/>
        <v>#REF!</v>
      </c>
      <c r="I3248" s="127" t="e">
        <f t="shared" ca="1" si="194"/>
        <v>#REF!</v>
      </c>
    </row>
    <row r="3249" spans="1:13" hidden="1" x14ac:dyDescent="0.35">
      <c r="A3249" s="160" t="s">
        <v>6635</v>
      </c>
      <c r="B3249" s="108" t="s">
        <v>6817</v>
      </c>
      <c r="C3249" s="109" t="s">
        <v>16</v>
      </c>
      <c r="D3249" s="109">
        <v>0</v>
      </c>
      <c r="E3249" s="126">
        <f ca="1">OFFSET(INDEX(Composições!A:J,MATCH(Orçamentária!A3249,Composições!A:A,0),8),2,0)</f>
        <v>0</v>
      </c>
      <c r="F3249" s="127">
        <f t="shared" ca="1" si="192"/>
        <v>0</v>
      </c>
      <c r="G3249" s="128" t="e">
        <f>IF(A3249&lt;&gt;"",IF(AND(#REF!="Padrão",$H$4=#REF!),BDI!$B$17,IF(AND(#REF!="Padrão",$H$4=#REF!),BDI!#REF!,IF(AND(#REF!="Diferenciado",$H$4=#REF!),BDI!$E$17,IF(AND(#REF!="Diferenciado",$H$4=#REF!),BDI!#REF!,IF(#REF!="ZERO",0))))),"")</f>
        <v>#REF!</v>
      </c>
      <c r="H3249" s="129" t="e">
        <f t="shared" ca="1" si="193"/>
        <v>#REF!</v>
      </c>
      <c r="I3249" s="127" t="e">
        <f t="shared" ca="1" si="194"/>
        <v>#REF!</v>
      </c>
    </row>
    <row r="3250" spans="1:13" hidden="1" x14ac:dyDescent="0.35">
      <c r="A3250" s="160" t="s">
        <v>6636</v>
      </c>
      <c r="B3250" s="108" t="s">
        <v>6818</v>
      </c>
      <c r="C3250" s="109" t="s">
        <v>16</v>
      </c>
      <c r="D3250" s="109">
        <v>0</v>
      </c>
      <c r="E3250" s="126">
        <f ca="1">OFFSET(INDEX(Composições!A:J,MATCH(Orçamentária!A3250,Composições!A:A,0),8),2,0)</f>
        <v>0</v>
      </c>
      <c r="F3250" s="127">
        <f t="shared" ca="1" si="192"/>
        <v>0</v>
      </c>
      <c r="G3250" s="128" t="e">
        <f>IF(A3250&lt;&gt;"",IF(AND(#REF!="Padrão",$H$4=#REF!),BDI!$B$17,IF(AND(#REF!="Padrão",$H$4=#REF!),BDI!#REF!,IF(AND(#REF!="Diferenciado",$H$4=#REF!),BDI!$E$17,IF(AND(#REF!="Diferenciado",$H$4=#REF!),BDI!#REF!,IF(#REF!="ZERO",0))))),"")</f>
        <v>#REF!</v>
      </c>
      <c r="H3250" s="129" t="e">
        <f t="shared" ca="1" si="193"/>
        <v>#REF!</v>
      </c>
      <c r="I3250" s="127" t="e">
        <f t="shared" ca="1" si="194"/>
        <v>#REF!</v>
      </c>
    </row>
    <row r="3251" spans="1:13" hidden="1" x14ac:dyDescent="0.35">
      <c r="A3251" s="160" t="s">
        <v>6637</v>
      </c>
      <c r="B3251" s="108" t="s">
        <v>6819</v>
      </c>
      <c r="C3251" s="109" t="s">
        <v>16</v>
      </c>
      <c r="D3251" s="109">
        <v>0</v>
      </c>
      <c r="E3251" s="126">
        <f ca="1">OFFSET(INDEX(Composições!A:J,MATCH(Orçamentária!A3251,Composições!A:A,0),8),2,0)</f>
        <v>0</v>
      </c>
      <c r="F3251" s="127">
        <f t="shared" ca="1" si="192"/>
        <v>0</v>
      </c>
      <c r="G3251" s="128" t="e">
        <f>IF(A3251&lt;&gt;"",IF(AND(#REF!="Padrão",$H$4=#REF!),BDI!$B$17,IF(AND(#REF!="Padrão",$H$4=#REF!),BDI!#REF!,IF(AND(#REF!="Diferenciado",$H$4=#REF!),BDI!$E$17,IF(AND(#REF!="Diferenciado",$H$4=#REF!),BDI!#REF!,IF(#REF!="ZERO",0))))),"")</f>
        <v>#REF!</v>
      </c>
      <c r="H3251" s="129" t="e">
        <f t="shared" ca="1" si="193"/>
        <v>#REF!</v>
      </c>
      <c r="I3251" s="127" t="e">
        <f t="shared" ca="1" si="194"/>
        <v>#REF!</v>
      </c>
    </row>
    <row r="3252" spans="1:13" x14ac:dyDescent="0.35">
      <c r="A3252" s="168" t="s">
        <v>6638</v>
      </c>
      <c r="B3252" s="169" t="s">
        <v>7675</v>
      </c>
      <c r="C3252" s="170" t="s">
        <v>69</v>
      </c>
      <c r="D3252" s="170">
        <v>700</v>
      </c>
      <c r="E3252" s="126">
        <f ca="1">ROUND(OFFSET(INDEX(Composições!A:J,MATCH(Orçamentária!A3252,Composições!A:A,0),8),2,0),2)</f>
        <v>31.47</v>
      </c>
      <c r="F3252" s="127">
        <f t="shared" ca="1" si="192"/>
        <v>22029</v>
      </c>
      <c r="G3252" s="128">
        <f>BDI!$B$17</f>
        <v>0.191</v>
      </c>
      <c r="H3252" s="129">
        <f t="shared" ca="1" si="193"/>
        <v>37.479999999999997</v>
      </c>
      <c r="I3252" s="127">
        <f t="shared" ca="1" si="194"/>
        <v>26236</v>
      </c>
      <c r="M3252" s="204"/>
    </row>
    <row r="3253" spans="1:13" hidden="1" x14ac:dyDescent="0.35">
      <c r="A3253" s="160" t="s">
        <v>6639</v>
      </c>
      <c r="B3253" s="108" t="s">
        <v>8725</v>
      </c>
      <c r="C3253" s="109" t="s">
        <v>16</v>
      </c>
      <c r="D3253" s="109">
        <v>0</v>
      </c>
      <c r="E3253" s="126">
        <f ca="1">ROUND(OFFSET(INDEX(Composições!A:J,MATCH(Orçamentária!A3253,Composições!A:A,0),8),2,0),2)</f>
        <v>0</v>
      </c>
      <c r="F3253" s="127">
        <f t="shared" ca="1" si="192"/>
        <v>0</v>
      </c>
      <c r="G3253" s="128" t="e">
        <f>IF(A3253&lt;&gt;"",IF(AND(#REF!="Padrão",$H$4=#REF!),BDI!$B$17,IF(AND(#REF!="Padrão",$H$4=#REF!),BDI!#REF!,IF(AND(#REF!="Diferenciado",$H$4=#REF!),BDI!$E$17,IF(AND(#REF!="Diferenciado",$H$4=#REF!),BDI!#REF!,IF(#REF!="ZERO",0))))),"")</f>
        <v>#REF!</v>
      </c>
      <c r="H3253" s="129" t="e">
        <f t="shared" ca="1" si="193"/>
        <v>#REF!</v>
      </c>
      <c r="I3253" s="127" t="e">
        <f t="shared" ca="1" si="194"/>
        <v>#REF!</v>
      </c>
    </row>
    <row r="3254" spans="1:13" x14ac:dyDescent="0.35">
      <c r="A3254" s="168" t="s">
        <v>6640</v>
      </c>
      <c r="B3254" s="169" t="s">
        <v>7674</v>
      </c>
      <c r="C3254" s="170" t="s">
        <v>16</v>
      </c>
      <c r="D3254" s="170">
        <v>83</v>
      </c>
      <c r="E3254" s="126">
        <f ca="1">ROUND(OFFSET(INDEX(Composições!A:J,MATCH(Orçamentária!A3254,Composições!A:A,0),8),2,0),2)</f>
        <v>780.58</v>
      </c>
      <c r="F3254" s="127">
        <f t="shared" ca="1" si="192"/>
        <v>64788.140000000007</v>
      </c>
      <c r="G3254" s="128">
        <f>BDI!$B$17</f>
        <v>0.191</v>
      </c>
      <c r="H3254" s="129">
        <f t="shared" ca="1" si="193"/>
        <v>929.67</v>
      </c>
      <c r="I3254" s="127">
        <f t="shared" ca="1" si="194"/>
        <v>77162.61</v>
      </c>
      <c r="M3254" s="204"/>
    </row>
    <row r="3255" spans="1:13" hidden="1" x14ac:dyDescent="0.35">
      <c r="A3255" s="160" t="s">
        <v>6641</v>
      </c>
      <c r="B3255" s="108" t="s">
        <v>6821</v>
      </c>
      <c r="C3255" s="109" t="s">
        <v>69</v>
      </c>
      <c r="D3255" s="109">
        <v>0</v>
      </c>
      <c r="E3255" s="126">
        <f ca="1">ROUND(OFFSET(INDEX(Composições!A:J,MATCH(Orçamentária!A3255,Composições!A:A,0),8),2,0),2)</f>
        <v>0</v>
      </c>
      <c r="F3255" s="127">
        <f t="shared" ca="1" si="192"/>
        <v>0</v>
      </c>
      <c r="G3255" s="128" t="e">
        <f>IF(A3255&lt;&gt;"",IF(AND(#REF!="Padrão",$H$4=#REF!),BDI!$B$17,IF(AND(#REF!="Padrão",$H$4=#REF!),BDI!#REF!,IF(AND(#REF!="Diferenciado",$H$4=#REF!),BDI!$E$17,IF(AND(#REF!="Diferenciado",$H$4=#REF!),BDI!#REF!,IF(#REF!="ZERO",0))))),"")</f>
        <v>#REF!</v>
      </c>
      <c r="H3255" s="129" t="e">
        <f t="shared" ca="1" si="193"/>
        <v>#REF!</v>
      </c>
      <c r="I3255" s="127" t="e">
        <f t="shared" ca="1" si="194"/>
        <v>#REF!</v>
      </c>
    </row>
    <row r="3256" spans="1:13" x14ac:dyDescent="0.35">
      <c r="A3256" s="168" t="s">
        <v>6642</v>
      </c>
      <c r="B3256" s="169" t="s">
        <v>3438</v>
      </c>
      <c r="C3256" s="170" t="s">
        <v>69</v>
      </c>
      <c r="D3256" s="170">
        <v>3000</v>
      </c>
      <c r="E3256" s="126">
        <f ca="1">ROUND(OFFSET(INDEX(Composições!A:J,MATCH(Orçamentária!A3256,Composições!A:A,0),8),2,0),2)</f>
        <v>18.28</v>
      </c>
      <c r="F3256" s="127">
        <f t="shared" ca="1" si="192"/>
        <v>54840</v>
      </c>
      <c r="G3256" s="128">
        <f>BDI!$B$17</f>
        <v>0.191</v>
      </c>
      <c r="H3256" s="129">
        <f t="shared" ca="1" si="193"/>
        <v>21.77</v>
      </c>
      <c r="I3256" s="127">
        <f t="shared" ca="1" si="194"/>
        <v>65310</v>
      </c>
      <c r="M3256" s="204"/>
    </row>
    <row r="3257" spans="1:13" x14ac:dyDescent="0.35">
      <c r="A3257" s="168" t="s">
        <v>6643</v>
      </c>
      <c r="B3257" s="169" t="s">
        <v>3481</v>
      </c>
      <c r="C3257" s="170" t="s">
        <v>69</v>
      </c>
      <c r="D3257" s="170">
        <v>1400</v>
      </c>
      <c r="E3257" s="126">
        <f ca="1">ROUND(OFFSET(INDEX(Composições!A:J,MATCH(Orçamentária!A3257,Composições!A:A,0),8),2,0),2)</f>
        <v>47.48</v>
      </c>
      <c r="F3257" s="127">
        <f t="shared" ca="1" si="192"/>
        <v>66472</v>
      </c>
      <c r="G3257" s="128">
        <f>BDI!$B$17</f>
        <v>0.191</v>
      </c>
      <c r="H3257" s="129">
        <f t="shared" ca="1" si="193"/>
        <v>56.55</v>
      </c>
      <c r="I3257" s="127">
        <f t="shared" ca="1" si="194"/>
        <v>79170</v>
      </c>
      <c r="M3257" s="204"/>
    </row>
    <row r="3258" spans="1:13" x14ac:dyDescent="0.35">
      <c r="A3258" s="168" t="s">
        <v>6644</v>
      </c>
      <c r="B3258" s="169" t="s">
        <v>3483</v>
      </c>
      <c r="C3258" s="170" t="s">
        <v>69</v>
      </c>
      <c r="D3258" s="170">
        <v>130</v>
      </c>
      <c r="E3258" s="126">
        <f ca="1">ROUND(OFFSET(INDEX(Composições!A:J,MATCH(Orçamentária!A3258,Composições!A:A,0),8),2,0),2)</f>
        <v>83.96</v>
      </c>
      <c r="F3258" s="127">
        <f ca="1">IF(ISNUMBER(E3258),D3258*E3258,"")</f>
        <v>10914.8</v>
      </c>
      <c r="G3258" s="128">
        <f>BDI!$B$17</f>
        <v>0.191</v>
      </c>
      <c r="H3258" s="129">
        <f t="shared" ca="1" si="193"/>
        <v>100</v>
      </c>
      <c r="I3258" s="127">
        <f t="shared" ca="1" si="194"/>
        <v>13000</v>
      </c>
      <c r="M3258" s="204"/>
    </row>
    <row r="3259" spans="1:13" x14ac:dyDescent="0.35">
      <c r="A3259" s="168" t="s">
        <v>6645</v>
      </c>
      <c r="B3259" s="169" t="s">
        <v>3484</v>
      </c>
      <c r="C3259" s="170" t="s">
        <v>69</v>
      </c>
      <c r="D3259" s="170">
        <v>6</v>
      </c>
      <c r="E3259" s="126">
        <f ca="1">ROUND(OFFSET(INDEX(Composições!A:J,MATCH(Orçamentária!A3259,Composições!A:A,0),8),2,0),2)</f>
        <v>98.51</v>
      </c>
      <c r="F3259" s="127">
        <f t="shared" ca="1" si="192"/>
        <v>591.06000000000006</v>
      </c>
      <c r="G3259" s="128">
        <f>BDI!$B$17</f>
        <v>0.191</v>
      </c>
      <c r="H3259" s="129">
        <f t="shared" ca="1" si="193"/>
        <v>117.33</v>
      </c>
      <c r="I3259" s="127">
        <f t="shared" ca="1" si="194"/>
        <v>703.98</v>
      </c>
      <c r="M3259" s="204"/>
    </row>
    <row r="3260" spans="1:13" hidden="1" x14ac:dyDescent="0.35">
      <c r="A3260" s="160" t="s">
        <v>6646</v>
      </c>
      <c r="B3260" s="108" t="s">
        <v>3486</v>
      </c>
      <c r="C3260" s="109" t="s">
        <v>69</v>
      </c>
      <c r="D3260" s="109">
        <v>0</v>
      </c>
      <c r="E3260" s="126">
        <f ca="1">OFFSET(INDEX(Composições!A:J,MATCH(Orçamentária!A3260,Composições!A:A,0),8),2,0)</f>
        <v>0</v>
      </c>
      <c r="F3260" s="127">
        <f t="shared" ca="1" si="192"/>
        <v>0</v>
      </c>
      <c r="G3260" s="128" t="e">
        <f>IF(A3260&lt;&gt;"",IF(AND(#REF!="Padrão",$H$4=#REF!),BDI!$B$17,IF(AND(#REF!="Padrão",$H$4=#REF!),BDI!#REF!,IF(AND(#REF!="Diferenciado",$H$4=#REF!),BDI!$E$17,IF(AND(#REF!="Diferenciado",$H$4=#REF!),BDI!#REF!,IF(#REF!="ZERO",0))))),"")</f>
        <v>#REF!</v>
      </c>
      <c r="H3260" s="129" t="e">
        <f t="shared" ca="1" si="193"/>
        <v>#REF!</v>
      </c>
      <c r="I3260" s="127" t="e">
        <f t="shared" ca="1" si="194"/>
        <v>#REF!</v>
      </c>
    </row>
    <row r="3261" spans="1:13" hidden="1" x14ac:dyDescent="0.35">
      <c r="A3261" s="160" t="s">
        <v>6647</v>
      </c>
      <c r="B3261" s="108" t="s">
        <v>6820</v>
      </c>
      <c r="C3261" s="109" t="s">
        <v>16</v>
      </c>
      <c r="D3261" s="109">
        <v>0</v>
      </c>
      <c r="E3261" s="126">
        <f ca="1">OFFSET(INDEX(Composições!A:J,MATCH(Orçamentária!A3261,Composições!A:A,0),8),2,0)</f>
        <v>0</v>
      </c>
      <c r="F3261" s="127">
        <f t="shared" ref="F3261" ca="1" si="195">IF(ISNUMBER(E3261),D3261*E3261,"")</f>
        <v>0</v>
      </c>
      <c r="G3261" s="128" t="e">
        <f>IF(A3261&lt;&gt;"",IF(AND(#REF!="Padrão",$H$4=#REF!),BDI!$B$17,IF(AND(#REF!="Padrão",$H$4=#REF!),BDI!#REF!,IF(AND(#REF!="Diferenciado",$H$4=#REF!),BDI!$E$17,IF(AND(#REF!="Diferenciado",$H$4=#REF!),BDI!#REF!,IF(#REF!="ZERO",0))))),"")</f>
        <v>#REF!</v>
      </c>
      <c r="H3261" s="129" t="e">
        <f t="shared" ref="H3261" ca="1" si="196">IF(ISNUMBER(E3261),ROUND(E3261*(1+G3261),2),"")</f>
        <v>#REF!</v>
      </c>
      <c r="I3261" s="127" t="e">
        <f t="shared" ref="I3261" ca="1" si="197">IF(ISNUMBER(E3261),ROUND(H3261*D3261,2),"")</f>
        <v>#REF!</v>
      </c>
    </row>
    <row r="3262" spans="1:13" hidden="1" x14ac:dyDescent="0.35">
      <c r="A3262" s="160" t="s">
        <v>6648</v>
      </c>
      <c r="B3262" s="108" t="s">
        <v>7673</v>
      </c>
      <c r="C3262" s="109" t="s">
        <v>16</v>
      </c>
      <c r="D3262" s="109">
        <v>0</v>
      </c>
      <c r="E3262" s="126">
        <f ca="1">OFFSET(INDEX(Composições!A:J,MATCH(Orçamentária!A3262,Composições!A:A,0),8),2,0)</f>
        <v>0</v>
      </c>
      <c r="F3262" s="127">
        <f t="shared" ref="F3262:F3264" ca="1" si="198">IF(ISNUMBER(E3262),D3262*E3262,"")</f>
        <v>0</v>
      </c>
      <c r="G3262" s="128" t="e">
        <f>IF(A3262&lt;&gt;"",IF(AND(#REF!="Padrão",$H$4=#REF!),BDI!$B$17,IF(AND(#REF!="Padrão",$H$4=#REF!),BDI!#REF!,IF(AND(#REF!="Diferenciado",$H$4=#REF!),BDI!$E$17,IF(AND(#REF!="Diferenciado",$H$4=#REF!),BDI!#REF!,IF(#REF!="ZERO",0))))),"")</f>
        <v>#REF!</v>
      </c>
      <c r="H3262" s="129" t="e">
        <f t="shared" ref="H3262:H3264" ca="1" si="199">IF(ISNUMBER(E3262),ROUND(E3262*(1+G3262),2),"")</f>
        <v>#REF!</v>
      </c>
      <c r="I3262" s="127" t="e">
        <f t="shared" ref="I3262:I3264" ca="1" si="200">IF(ISNUMBER(E3262),ROUND(H3262*D3262,2),"")</f>
        <v>#REF!</v>
      </c>
    </row>
    <row r="3263" spans="1:13" x14ac:dyDescent="0.35">
      <c r="A3263" s="168" t="s">
        <v>6649</v>
      </c>
      <c r="B3263" s="169" t="s">
        <v>6835</v>
      </c>
      <c r="C3263" s="170" t="s">
        <v>16</v>
      </c>
      <c r="D3263" s="170">
        <v>10</v>
      </c>
      <c r="E3263" s="126">
        <f ca="1">ROUND(OFFSET(INDEX(Composições!A:J,MATCH(Orçamentária!A3263,Composições!A:A,0),8),2,0),2)</f>
        <v>180.51</v>
      </c>
      <c r="F3263" s="127">
        <f t="shared" ca="1" si="198"/>
        <v>1805.1</v>
      </c>
      <c r="G3263" s="128">
        <f>BDI!$B$17</f>
        <v>0.191</v>
      </c>
      <c r="H3263" s="129">
        <f t="shared" ca="1" si="199"/>
        <v>214.99</v>
      </c>
      <c r="I3263" s="127">
        <f t="shared" ca="1" si="200"/>
        <v>2149.9</v>
      </c>
      <c r="M3263" s="204"/>
    </row>
    <row r="3264" spans="1:13" x14ac:dyDescent="0.35">
      <c r="A3264" s="168" t="s">
        <v>6650</v>
      </c>
      <c r="B3264" s="169" t="s">
        <v>3591</v>
      </c>
      <c r="C3264" s="170" t="s">
        <v>16</v>
      </c>
      <c r="D3264" s="170">
        <v>10</v>
      </c>
      <c r="E3264" s="126">
        <f ca="1">ROUND(OFFSET(INDEX(Composições!A:J,MATCH(Orçamentária!A3264,Composições!A:A,0),8),2,0),2)</f>
        <v>121.95</v>
      </c>
      <c r="F3264" s="127">
        <f t="shared" ca="1" si="198"/>
        <v>1219.5</v>
      </c>
      <c r="G3264" s="128">
        <f>BDI!$B$17</f>
        <v>0.191</v>
      </c>
      <c r="H3264" s="129">
        <f t="shared" ca="1" si="199"/>
        <v>145.24</v>
      </c>
      <c r="I3264" s="127">
        <f t="shared" ca="1" si="200"/>
        <v>1452.4</v>
      </c>
      <c r="M3264" s="204"/>
    </row>
    <row r="3265" spans="1:13" hidden="1" x14ac:dyDescent="0.35">
      <c r="A3265" s="160" t="s">
        <v>6651</v>
      </c>
      <c r="B3265" s="108" t="s">
        <v>8726</v>
      </c>
      <c r="C3265" s="109" t="s">
        <v>16</v>
      </c>
      <c r="D3265" s="109">
        <v>0</v>
      </c>
      <c r="E3265" s="126">
        <f ca="1">OFFSET(INDEX(Composições!A:J,MATCH(Orçamentária!A3265,Composições!A:A,0),8),2,0)</f>
        <v>0</v>
      </c>
      <c r="F3265" s="127">
        <f t="shared" ref="F3265:F3270" ca="1" si="201">IF(ISNUMBER(E3265),D3265*E3265,"")</f>
        <v>0</v>
      </c>
      <c r="G3265" s="128" t="e">
        <f>IF(A3265&lt;&gt;"",IF(AND(#REF!="Padrão",$H$4=#REF!),BDI!$B$17,IF(AND(#REF!="Padrão",$H$4=#REF!),BDI!#REF!,IF(AND(#REF!="Diferenciado",$H$4=#REF!),BDI!$E$17,IF(AND(#REF!="Diferenciado",$H$4=#REF!),BDI!#REF!,IF(#REF!="ZERO",0))))),"")</f>
        <v>#REF!</v>
      </c>
      <c r="H3265" s="129" t="e">
        <f t="shared" ref="H3265:H3270" ca="1" si="202">IF(ISNUMBER(E3265),ROUND(E3265*(1+G3265),2),"")</f>
        <v>#REF!</v>
      </c>
      <c r="I3265" s="127" t="e">
        <f t="shared" ref="I3265:I3270" ca="1" si="203">IF(ISNUMBER(E3265),ROUND(H3265*D3265,2),"")</f>
        <v>#REF!</v>
      </c>
    </row>
    <row r="3266" spans="1:13" x14ac:dyDescent="0.35">
      <c r="A3266" s="168" t="s">
        <v>6652</v>
      </c>
      <c r="B3266" s="169" t="s">
        <v>6844</v>
      </c>
      <c r="C3266" s="170" t="s">
        <v>16</v>
      </c>
      <c r="D3266" s="170">
        <v>274</v>
      </c>
      <c r="E3266" s="126">
        <f ca="1">ROUND(OFFSET(INDEX(Composições!A:J,MATCH(Orçamentária!A3266,Composições!A:A,0),8),2,0),2)</f>
        <v>28.56</v>
      </c>
      <c r="F3266" s="127">
        <f t="shared" ca="1" si="201"/>
        <v>7825.44</v>
      </c>
      <c r="G3266" s="128">
        <f>BDI!$B$17</f>
        <v>0.191</v>
      </c>
      <c r="H3266" s="129">
        <f t="shared" ca="1" si="202"/>
        <v>34.01</v>
      </c>
      <c r="I3266" s="127">
        <f t="shared" ca="1" si="203"/>
        <v>9318.74</v>
      </c>
      <c r="M3266" s="204"/>
    </row>
    <row r="3267" spans="1:13" hidden="1" x14ac:dyDescent="0.35">
      <c r="A3267" s="160" t="s">
        <v>6653</v>
      </c>
      <c r="B3267" s="108" t="s">
        <v>8727</v>
      </c>
      <c r="C3267" s="109" t="s">
        <v>16</v>
      </c>
      <c r="D3267" s="109">
        <v>0</v>
      </c>
      <c r="E3267" s="126">
        <f ca="1">OFFSET(INDEX(Composições!A:J,MATCH(Orçamentária!A3267,Composições!A:A,0),8),2,0)</f>
        <v>0</v>
      </c>
      <c r="F3267" s="127">
        <f t="shared" ca="1" si="201"/>
        <v>0</v>
      </c>
      <c r="G3267" s="128" t="e">
        <f>IF(A3267&lt;&gt;"",IF(AND(#REF!="Padrão",$H$4=#REF!),BDI!$B$17,IF(AND(#REF!="Padrão",$H$4=#REF!),BDI!#REF!,IF(AND(#REF!="Diferenciado",$H$4=#REF!),BDI!$E$17,IF(AND(#REF!="Diferenciado",$H$4=#REF!),BDI!#REF!,IF(#REF!="ZERO",0))))),"")</f>
        <v>#REF!</v>
      </c>
      <c r="H3267" s="129" t="e">
        <f t="shared" ca="1" si="202"/>
        <v>#REF!</v>
      </c>
      <c r="I3267" s="127" t="e">
        <f t="shared" ca="1" si="203"/>
        <v>#REF!</v>
      </c>
    </row>
    <row r="3268" spans="1:13" hidden="1" x14ac:dyDescent="0.35">
      <c r="A3268" s="160" t="s">
        <v>6654</v>
      </c>
      <c r="B3268" s="108" t="s">
        <v>6845</v>
      </c>
      <c r="C3268" s="109" t="s">
        <v>16</v>
      </c>
      <c r="D3268" s="109">
        <v>0</v>
      </c>
      <c r="E3268" s="126" t="s">
        <v>402</v>
      </c>
      <c r="F3268" s="127" t="str">
        <f t="shared" si="201"/>
        <v/>
      </c>
      <c r="G3268" s="128" t="e">
        <f>IF(A3268&lt;&gt;"",IF(AND(#REF!="Padrão",$H$4=#REF!),BDI!$B$17,IF(AND(#REF!="Padrão",$H$4=#REF!),BDI!#REF!,IF(AND(#REF!="Diferenciado",$H$4=#REF!),BDI!$E$17,IF(AND(#REF!="Diferenciado",$H$4=#REF!),BDI!#REF!,IF(#REF!="ZERO",0))))),"")</f>
        <v>#REF!</v>
      </c>
      <c r="H3268" s="129" t="str">
        <f t="shared" si="202"/>
        <v/>
      </c>
      <c r="I3268" s="127" t="str">
        <f t="shared" si="203"/>
        <v/>
      </c>
    </row>
    <row r="3269" spans="1:13" hidden="1" x14ac:dyDescent="0.35">
      <c r="A3269" s="160" t="s">
        <v>6655</v>
      </c>
      <c r="B3269" s="108" t="s">
        <v>6846</v>
      </c>
      <c r="C3269" s="109" t="s">
        <v>70</v>
      </c>
      <c r="D3269" s="109">
        <v>0</v>
      </c>
      <c r="E3269" s="126">
        <f ca="1">OFFSET(INDEX(Composições!A:J,MATCH(Orçamentária!A3269,Composições!A:A,0),8),2,0)</f>
        <v>0</v>
      </c>
      <c r="F3269" s="127">
        <f t="shared" ca="1" si="201"/>
        <v>0</v>
      </c>
      <c r="G3269" s="128" t="e">
        <f>IF(A3269&lt;&gt;"",IF(AND(#REF!="Padrão",$H$4=#REF!),BDI!$B$17,IF(AND(#REF!="Padrão",$H$4=#REF!),BDI!#REF!,IF(AND(#REF!="Diferenciado",$H$4=#REF!),BDI!$E$17,IF(AND(#REF!="Diferenciado",$H$4=#REF!),BDI!#REF!,IF(#REF!="ZERO",0))))),"")</f>
        <v>#REF!</v>
      </c>
      <c r="H3269" s="129" t="e">
        <f t="shared" ca="1" si="202"/>
        <v>#REF!</v>
      </c>
      <c r="I3269" s="127" t="e">
        <f t="shared" ca="1" si="203"/>
        <v>#REF!</v>
      </c>
    </row>
    <row r="3270" spans="1:13" hidden="1" x14ac:dyDescent="0.35">
      <c r="A3270" s="160" t="s">
        <v>6656</v>
      </c>
      <c r="B3270" s="108" t="s">
        <v>6847</v>
      </c>
      <c r="C3270" s="109" t="s">
        <v>70</v>
      </c>
      <c r="D3270" s="109">
        <v>0</v>
      </c>
      <c r="E3270" s="126">
        <f ca="1">OFFSET(INDEX(Composições!A:J,MATCH(Orçamentária!A3270,Composições!A:A,0),8),2,0)</f>
        <v>0</v>
      </c>
      <c r="F3270" s="127">
        <f t="shared" ca="1" si="201"/>
        <v>0</v>
      </c>
      <c r="G3270" s="128" t="e">
        <f>IF(A3270&lt;&gt;"",IF(AND(#REF!="Padrão",$H$4=#REF!),BDI!$B$17,IF(AND(#REF!="Padrão",$H$4=#REF!),BDI!#REF!,IF(AND(#REF!="Diferenciado",$H$4=#REF!),BDI!$E$17,IF(AND(#REF!="Diferenciado",$H$4=#REF!),BDI!#REF!,IF(#REF!="ZERO",0))))),"")</f>
        <v>#REF!</v>
      </c>
      <c r="H3270" s="129" t="e">
        <f t="shared" ca="1" si="202"/>
        <v>#REF!</v>
      </c>
      <c r="I3270" s="127" t="e">
        <f t="shared" ca="1" si="203"/>
        <v>#REF!</v>
      </c>
    </row>
    <row r="3271" spans="1:13" ht="25" hidden="1" x14ac:dyDescent="0.35">
      <c r="A3271" s="160" t="s">
        <v>6657</v>
      </c>
      <c r="B3271" s="108" t="s">
        <v>6848</v>
      </c>
      <c r="C3271" s="109" t="s">
        <v>70</v>
      </c>
      <c r="D3271" s="109">
        <v>0</v>
      </c>
      <c r="E3271" s="126">
        <f ca="1">OFFSET(INDEX(Composições!A:J,MATCH(Orçamentária!A3271,Composições!A:A,0),8),2,0)</f>
        <v>0</v>
      </c>
      <c r="F3271" s="127">
        <f t="shared" ref="F3271:F3278" ca="1" si="204">IF(ISNUMBER(E3271),D3271*E3271,"")</f>
        <v>0</v>
      </c>
      <c r="G3271" s="128" t="e">
        <f>IF(A3271&lt;&gt;"",IF(AND(#REF!="Padrão",$H$4=#REF!),BDI!$B$17,IF(AND(#REF!="Padrão",$H$4=#REF!),BDI!#REF!,IF(AND(#REF!="Diferenciado",$H$4=#REF!),BDI!$E$17,IF(AND(#REF!="Diferenciado",$H$4=#REF!),BDI!#REF!,IF(#REF!="ZERO",0))))),"")</f>
        <v>#REF!</v>
      </c>
      <c r="H3271" s="129" t="e">
        <f t="shared" ref="H3271:H3278" ca="1" si="205">IF(ISNUMBER(E3271),ROUND(E3271*(1+G3271),2),"")</f>
        <v>#REF!</v>
      </c>
      <c r="I3271" s="127" t="e">
        <f t="shared" ref="I3271:I3278" ca="1" si="206">IF(ISNUMBER(E3271),ROUND(H3271*D3271,2),"")</f>
        <v>#REF!</v>
      </c>
    </row>
    <row r="3272" spans="1:13" hidden="1" x14ac:dyDescent="0.35">
      <c r="A3272" s="160" t="s">
        <v>6658</v>
      </c>
      <c r="B3272" s="108" t="s">
        <v>6849</v>
      </c>
      <c r="C3272" s="109" t="s">
        <v>69</v>
      </c>
      <c r="D3272" s="109">
        <v>0</v>
      </c>
      <c r="E3272" s="126" t="s">
        <v>402</v>
      </c>
      <c r="F3272" s="127" t="str">
        <f t="shared" si="204"/>
        <v/>
      </c>
      <c r="G3272" s="128" t="e">
        <f>IF(A3272&lt;&gt;"",IF(AND(#REF!="Padrão",$H$4=#REF!),BDI!$B$17,IF(AND(#REF!="Padrão",$H$4=#REF!),BDI!#REF!,IF(AND(#REF!="Diferenciado",$H$4=#REF!),BDI!$E$17,IF(AND(#REF!="Diferenciado",$H$4=#REF!),BDI!#REF!,IF(#REF!="ZERO",0))))),"")</f>
        <v>#REF!</v>
      </c>
      <c r="H3272" s="129" t="str">
        <f t="shared" si="205"/>
        <v/>
      </c>
      <c r="I3272" s="127" t="str">
        <f t="shared" si="206"/>
        <v/>
      </c>
    </row>
    <row r="3273" spans="1:13" hidden="1" x14ac:dyDescent="0.35">
      <c r="A3273" s="160" t="s">
        <v>6659</v>
      </c>
      <c r="B3273" s="108" t="s">
        <v>6850</v>
      </c>
      <c r="C3273" s="109" t="s">
        <v>69</v>
      </c>
      <c r="D3273" s="109">
        <v>0</v>
      </c>
      <c r="E3273" s="126" t="s">
        <v>402</v>
      </c>
      <c r="F3273" s="127" t="str">
        <f t="shared" si="204"/>
        <v/>
      </c>
      <c r="G3273" s="128" t="e">
        <f>IF(A3273&lt;&gt;"",IF(AND(#REF!="Padrão",$H$4=#REF!),BDI!$B$17,IF(AND(#REF!="Padrão",$H$4=#REF!),BDI!#REF!,IF(AND(#REF!="Diferenciado",$H$4=#REF!),BDI!$E$17,IF(AND(#REF!="Diferenciado",$H$4=#REF!),BDI!#REF!,IF(#REF!="ZERO",0))))),"")</f>
        <v>#REF!</v>
      </c>
      <c r="H3273" s="129" t="str">
        <f t="shared" si="205"/>
        <v/>
      </c>
      <c r="I3273" s="127" t="str">
        <f t="shared" si="206"/>
        <v/>
      </c>
    </row>
    <row r="3274" spans="1:13" hidden="1" x14ac:dyDescent="0.35">
      <c r="A3274" s="160" t="s">
        <v>6660</v>
      </c>
      <c r="B3274" s="108" t="s">
        <v>6851</v>
      </c>
      <c r="C3274" s="109" t="s">
        <v>69</v>
      </c>
      <c r="D3274" s="109">
        <v>0</v>
      </c>
      <c r="E3274" s="126" t="s">
        <v>402</v>
      </c>
      <c r="F3274" s="127" t="str">
        <f t="shared" si="204"/>
        <v/>
      </c>
      <c r="G3274" s="128" t="e">
        <f>IF(A3274&lt;&gt;"",IF(AND(#REF!="Padrão",$H$4=#REF!),BDI!$B$17,IF(AND(#REF!="Padrão",$H$4=#REF!),BDI!#REF!,IF(AND(#REF!="Diferenciado",$H$4=#REF!),BDI!$E$17,IF(AND(#REF!="Diferenciado",$H$4=#REF!),BDI!#REF!,IF(#REF!="ZERO",0))))),"")</f>
        <v>#REF!</v>
      </c>
      <c r="H3274" s="129" t="str">
        <f t="shared" si="205"/>
        <v/>
      </c>
      <c r="I3274" s="127" t="str">
        <f t="shared" si="206"/>
        <v/>
      </c>
    </row>
    <row r="3275" spans="1:13" hidden="1" x14ac:dyDescent="0.35">
      <c r="A3275" s="160" t="s">
        <v>6661</v>
      </c>
      <c r="B3275" s="108" t="s">
        <v>6852</v>
      </c>
      <c r="C3275" s="109" t="s">
        <v>69</v>
      </c>
      <c r="D3275" s="109">
        <v>0</v>
      </c>
      <c r="E3275" s="126" t="s">
        <v>402</v>
      </c>
      <c r="F3275" s="127" t="str">
        <f t="shared" si="204"/>
        <v/>
      </c>
      <c r="G3275" s="128" t="e">
        <f>IF(A3275&lt;&gt;"",IF(AND(#REF!="Padrão",$H$4=#REF!),BDI!$B$17,IF(AND(#REF!="Padrão",$H$4=#REF!),BDI!#REF!,IF(AND(#REF!="Diferenciado",$H$4=#REF!),BDI!$E$17,IF(AND(#REF!="Diferenciado",$H$4=#REF!),BDI!#REF!,IF(#REF!="ZERO",0))))),"")</f>
        <v>#REF!</v>
      </c>
      <c r="H3275" s="129" t="str">
        <f t="shared" si="205"/>
        <v/>
      </c>
      <c r="I3275" s="127" t="str">
        <f t="shared" si="206"/>
        <v/>
      </c>
    </row>
    <row r="3276" spans="1:13" hidden="1" x14ac:dyDescent="0.35">
      <c r="A3276" s="160" t="s">
        <v>6662</v>
      </c>
      <c r="B3276" s="108" t="s">
        <v>6853</v>
      </c>
      <c r="C3276" s="109" t="s">
        <v>69</v>
      </c>
      <c r="D3276" s="109">
        <v>0</v>
      </c>
      <c r="E3276" s="126" t="s">
        <v>402</v>
      </c>
      <c r="F3276" s="127" t="str">
        <f t="shared" si="204"/>
        <v/>
      </c>
      <c r="G3276" s="128" t="e">
        <f>IF(A3276&lt;&gt;"",IF(AND(#REF!="Padrão",$H$4=#REF!),BDI!$B$17,IF(AND(#REF!="Padrão",$H$4=#REF!),BDI!#REF!,IF(AND(#REF!="Diferenciado",$H$4=#REF!),BDI!$E$17,IF(AND(#REF!="Diferenciado",$H$4=#REF!),BDI!#REF!,IF(#REF!="ZERO",0))))),"")</f>
        <v>#REF!</v>
      </c>
      <c r="H3276" s="129" t="str">
        <f t="shared" si="205"/>
        <v/>
      </c>
      <c r="I3276" s="127" t="str">
        <f t="shared" si="206"/>
        <v/>
      </c>
    </row>
    <row r="3277" spans="1:13" hidden="1" x14ac:dyDescent="0.35">
      <c r="A3277" s="160" t="s">
        <v>6663</v>
      </c>
      <c r="B3277" s="108" t="s">
        <v>6854</v>
      </c>
      <c r="C3277" s="109" t="s">
        <v>69</v>
      </c>
      <c r="D3277" s="109">
        <v>0</v>
      </c>
      <c r="E3277" s="126" t="s">
        <v>402</v>
      </c>
      <c r="F3277" s="127" t="str">
        <f t="shared" si="204"/>
        <v/>
      </c>
      <c r="G3277" s="128" t="e">
        <f>IF(A3277&lt;&gt;"",IF(AND(#REF!="Padrão",$H$4=#REF!),BDI!$B$17,IF(AND(#REF!="Padrão",$H$4=#REF!),BDI!#REF!,IF(AND(#REF!="Diferenciado",$H$4=#REF!),BDI!$E$17,IF(AND(#REF!="Diferenciado",$H$4=#REF!),BDI!#REF!,IF(#REF!="ZERO",0))))),"")</f>
        <v>#REF!</v>
      </c>
      <c r="H3277" s="129" t="str">
        <f t="shared" si="205"/>
        <v/>
      </c>
      <c r="I3277" s="127" t="str">
        <f t="shared" si="206"/>
        <v/>
      </c>
    </row>
    <row r="3278" spans="1:13" hidden="1" x14ac:dyDescent="0.35">
      <c r="A3278" s="160" t="s">
        <v>6664</v>
      </c>
      <c r="B3278" s="108" t="s">
        <v>6855</v>
      </c>
      <c r="C3278" s="109" t="s">
        <v>69</v>
      </c>
      <c r="D3278" s="109">
        <v>0</v>
      </c>
      <c r="E3278" s="126" t="s">
        <v>402</v>
      </c>
      <c r="F3278" s="127" t="str">
        <f t="shared" si="204"/>
        <v/>
      </c>
      <c r="G3278" s="128" t="e">
        <f>IF(A3278&lt;&gt;"",IF(AND(#REF!="Padrão",$H$4=#REF!),BDI!$B$17,IF(AND(#REF!="Padrão",$H$4=#REF!),BDI!#REF!,IF(AND(#REF!="Diferenciado",$H$4=#REF!),BDI!$E$17,IF(AND(#REF!="Diferenciado",$H$4=#REF!),BDI!#REF!,IF(#REF!="ZERO",0))))),"")</f>
        <v>#REF!</v>
      </c>
      <c r="H3278" s="129" t="str">
        <f t="shared" si="205"/>
        <v/>
      </c>
      <c r="I3278" s="127" t="str">
        <f t="shared" si="206"/>
        <v/>
      </c>
    </row>
    <row r="3279" spans="1:13" hidden="1" x14ac:dyDescent="0.35">
      <c r="A3279" s="160" t="s">
        <v>6665</v>
      </c>
      <c r="B3279" s="108" t="s">
        <v>6862</v>
      </c>
      <c r="C3279" s="109" t="s">
        <v>70</v>
      </c>
      <c r="D3279" s="109">
        <v>0</v>
      </c>
      <c r="E3279" s="126">
        <f ca="1">OFFSET(INDEX(Composições!A:J,MATCH(Orçamentária!A3279,Composições!A:A,0),8),2,0)</f>
        <v>4.9553498679999999</v>
      </c>
      <c r="F3279" s="127">
        <f t="shared" ref="F3279:F3342" ca="1" si="207">IF(ISNUMBER(E3279),D3279*E3279,"")</f>
        <v>0</v>
      </c>
      <c r="G3279" s="128" t="e">
        <f>IF(A3279&lt;&gt;"",IF(AND(#REF!="Padrão",$H$4=#REF!),BDI!$B$17,IF(AND(#REF!="Padrão",$H$4=#REF!),BDI!#REF!,IF(AND(#REF!="Diferenciado",$H$4=#REF!),BDI!$E$17,IF(AND(#REF!="Diferenciado",$H$4=#REF!),BDI!#REF!,IF(#REF!="ZERO",0))))),"")</f>
        <v>#REF!</v>
      </c>
      <c r="H3279" s="129" t="e">
        <f t="shared" ref="H3279:H3342" ca="1" si="208">IF(ISNUMBER(E3279),ROUND(E3279*(1+G3279),2),"")</f>
        <v>#REF!</v>
      </c>
      <c r="I3279" s="127" t="e">
        <f t="shared" ref="I3279:I3342" ca="1" si="209">IF(ISNUMBER(E3279),ROUND(H3279*D3279,2),"")</f>
        <v>#REF!</v>
      </c>
    </row>
    <row r="3280" spans="1:13" hidden="1" x14ac:dyDescent="0.35">
      <c r="A3280" s="160" t="s">
        <v>6666</v>
      </c>
      <c r="B3280" s="108" t="s">
        <v>6863</v>
      </c>
      <c r="C3280" s="109" t="s">
        <v>16</v>
      </c>
      <c r="D3280" s="109">
        <v>0</v>
      </c>
      <c r="E3280" s="126">
        <f ca="1">OFFSET(INDEX(Composições!A:J,MATCH(Orçamentária!A3280,Composições!A:A,0),8),2,0)</f>
        <v>0</v>
      </c>
      <c r="F3280" s="127">
        <f t="shared" ca="1" si="207"/>
        <v>0</v>
      </c>
      <c r="G3280" s="128" t="e">
        <f>IF(A3280&lt;&gt;"",IF(AND(#REF!="Padrão",$H$4=#REF!),BDI!$B$17,IF(AND(#REF!="Padrão",$H$4=#REF!),BDI!#REF!,IF(AND(#REF!="Diferenciado",$H$4=#REF!),BDI!$E$17,IF(AND(#REF!="Diferenciado",$H$4=#REF!),BDI!#REF!,IF(#REF!="ZERO",0))))),"")</f>
        <v>#REF!</v>
      </c>
      <c r="H3280" s="129" t="e">
        <f t="shared" ca="1" si="208"/>
        <v>#REF!</v>
      </c>
      <c r="I3280" s="127" t="e">
        <f t="shared" ca="1" si="209"/>
        <v>#REF!</v>
      </c>
    </row>
    <row r="3281" spans="1:13" x14ac:dyDescent="0.35">
      <c r="A3281" s="168" t="s">
        <v>6667</v>
      </c>
      <c r="B3281" s="169" t="s">
        <v>6864</v>
      </c>
      <c r="C3281" s="170" t="s">
        <v>16</v>
      </c>
      <c r="D3281" s="170">
        <v>2</v>
      </c>
      <c r="E3281" s="126">
        <f ca="1">ROUND(OFFSET(INDEX(Composições!A:J,MATCH(Orçamentária!A3281,Composições!A:A,0),8),2,0),2)</f>
        <v>6398.27</v>
      </c>
      <c r="F3281" s="127">
        <f t="shared" ca="1" si="207"/>
        <v>12796.54</v>
      </c>
      <c r="G3281" s="128">
        <f>BDI!$B$17</f>
        <v>0.191</v>
      </c>
      <c r="H3281" s="129">
        <f t="shared" ca="1" si="208"/>
        <v>7620.34</v>
      </c>
      <c r="I3281" s="127">
        <f t="shared" ca="1" si="209"/>
        <v>15240.68</v>
      </c>
      <c r="M3281" s="204"/>
    </row>
    <row r="3282" spans="1:13" x14ac:dyDescent="0.35">
      <c r="A3282" s="168" t="s">
        <v>6668</v>
      </c>
      <c r="B3282" s="169" t="s">
        <v>8339</v>
      </c>
      <c r="C3282" s="170" t="s">
        <v>16</v>
      </c>
      <c r="D3282" s="170">
        <v>4</v>
      </c>
      <c r="E3282" s="126">
        <f ca="1">ROUND(OFFSET(INDEX(Composições!A:J,MATCH(Orçamentária!A3282,Composições!A:A,0),8),2,0),2)</f>
        <v>1305.22</v>
      </c>
      <c r="F3282" s="127">
        <f t="shared" ca="1" si="207"/>
        <v>5220.88</v>
      </c>
      <c r="G3282" s="128">
        <f>BDI!$B$17</f>
        <v>0.191</v>
      </c>
      <c r="H3282" s="129">
        <f t="shared" ca="1" si="208"/>
        <v>1554.52</v>
      </c>
      <c r="I3282" s="127">
        <f t="shared" ca="1" si="209"/>
        <v>6218.08</v>
      </c>
      <c r="M3282" s="204"/>
    </row>
    <row r="3283" spans="1:13" hidden="1" x14ac:dyDescent="0.35">
      <c r="A3283" s="160" t="s">
        <v>6669</v>
      </c>
      <c r="B3283" s="108" t="s">
        <v>8340</v>
      </c>
      <c r="C3283" s="109" t="s">
        <v>16</v>
      </c>
      <c r="D3283" s="109">
        <v>0</v>
      </c>
      <c r="E3283" s="126">
        <f ca="1">OFFSET(INDEX(Composições!A:J,MATCH(Orçamentária!A3283,Composições!A:A,0),8),2,0)</f>
        <v>0</v>
      </c>
      <c r="F3283" s="127">
        <f t="shared" ca="1" si="207"/>
        <v>0</v>
      </c>
      <c r="G3283" s="128" t="e">
        <f>IF(A3283&lt;&gt;"",IF(AND(#REF!="Padrão",$H$4=#REF!),BDI!$B$17,IF(AND(#REF!="Padrão",$H$4=#REF!),BDI!#REF!,IF(AND(#REF!="Diferenciado",$H$4=#REF!),BDI!$E$17,IF(AND(#REF!="Diferenciado",$H$4=#REF!),BDI!#REF!,IF(#REF!="ZERO",0))))),"")</f>
        <v>#REF!</v>
      </c>
      <c r="H3283" s="129" t="e">
        <f t="shared" ca="1" si="208"/>
        <v>#REF!</v>
      </c>
      <c r="I3283" s="127" t="e">
        <f t="shared" ca="1" si="209"/>
        <v>#REF!</v>
      </c>
    </row>
    <row r="3284" spans="1:13" hidden="1" x14ac:dyDescent="0.35">
      <c r="A3284" s="160" t="s">
        <v>6670</v>
      </c>
      <c r="B3284" s="108" t="s">
        <v>6865</v>
      </c>
      <c r="C3284" s="109" t="s">
        <v>16</v>
      </c>
      <c r="D3284" s="109">
        <v>0</v>
      </c>
      <c r="E3284" s="126">
        <f ca="1">OFFSET(INDEX(Composições!A:J,MATCH(Orçamentária!A3284,Composições!A:A,0),8),2,0)</f>
        <v>0</v>
      </c>
      <c r="F3284" s="127">
        <f t="shared" ca="1" si="207"/>
        <v>0</v>
      </c>
      <c r="G3284" s="128" t="e">
        <f>IF(A3284&lt;&gt;"",IF(AND(#REF!="Padrão",$H$4=#REF!),BDI!$B$17,IF(AND(#REF!="Padrão",$H$4=#REF!),BDI!#REF!,IF(AND(#REF!="Diferenciado",$H$4=#REF!),BDI!$E$17,IF(AND(#REF!="Diferenciado",$H$4=#REF!),BDI!#REF!,IF(#REF!="ZERO",0))))),"")</f>
        <v>#REF!</v>
      </c>
      <c r="H3284" s="129" t="e">
        <f t="shared" ca="1" si="208"/>
        <v>#REF!</v>
      </c>
      <c r="I3284" s="127" t="e">
        <f t="shared" ca="1" si="209"/>
        <v>#REF!</v>
      </c>
    </row>
    <row r="3285" spans="1:13" hidden="1" x14ac:dyDescent="0.35">
      <c r="A3285" s="160" t="s">
        <v>6671</v>
      </c>
      <c r="B3285" s="108" t="s">
        <v>6866</v>
      </c>
      <c r="C3285" s="109" t="s">
        <v>16</v>
      </c>
      <c r="D3285" s="109">
        <v>0</v>
      </c>
      <c r="E3285" s="126">
        <f ca="1">OFFSET(INDEX(Composições!A:J,MATCH(Orçamentária!A3285,Composições!A:A,0),8),2,0)</f>
        <v>0</v>
      </c>
      <c r="F3285" s="127">
        <f t="shared" ca="1" si="207"/>
        <v>0</v>
      </c>
      <c r="G3285" s="128" t="e">
        <f>IF(A3285&lt;&gt;"",IF(AND(#REF!="Padrão",$H$4=#REF!),BDI!$B$17,IF(AND(#REF!="Padrão",$H$4=#REF!),BDI!#REF!,IF(AND(#REF!="Diferenciado",$H$4=#REF!),BDI!$E$17,IF(AND(#REF!="Diferenciado",$H$4=#REF!),BDI!#REF!,IF(#REF!="ZERO",0))))),"")</f>
        <v>#REF!</v>
      </c>
      <c r="H3285" s="129" t="e">
        <f t="shared" ca="1" si="208"/>
        <v>#REF!</v>
      </c>
      <c r="I3285" s="127" t="e">
        <f t="shared" ca="1" si="209"/>
        <v>#REF!</v>
      </c>
    </row>
    <row r="3286" spans="1:13" ht="25" hidden="1" x14ac:dyDescent="0.35">
      <c r="A3286" s="160" t="s">
        <v>6672</v>
      </c>
      <c r="B3286" s="108" t="s">
        <v>6867</v>
      </c>
      <c r="C3286" s="109" t="s">
        <v>16</v>
      </c>
      <c r="D3286" s="109">
        <v>0</v>
      </c>
      <c r="E3286" s="126">
        <f ca="1">OFFSET(INDEX(Composições!A:J,MATCH(Orçamentária!A3286,Composições!A:A,0),8),2,0)</f>
        <v>0</v>
      </c>
      <c r="F3286" s="127">
        <f t="shared" ca="1" si="207"/>
        <v>0</v>
      </c>
      <c r="G3286" s="128" t="e">
        <f>IF(A3286&lt;&gt;"",IF(AND(#REF!="Padrão",$H$4=#REF!),BDI!$B$17,IF(AND(#REF!="Padrão",$H$4=#REF!),BDI!#REF!,IF(AND(#REF!="Diferenciado",$H$4=#REF!),BDI!$E$17,IF(AND(#REF!="Diferenciado",$H$4=#REF!),BDI!#REF!,IF(#REF!="ZERO",0))))),"")</f>
        <v>#REF!</v>
      </c>
      <c r="H3286" s="129" t="e">
        <f t="shared" ca="1" si="208"/>
        <v>#REF!</v>
      </c>
      <c r="I3286" s="127" t="e">
        <f t="shared" ca="1" si="209"/>
        <v>#REF!</v>
      </c>
    </row>
    <row r="3287" spans="1:13" x14ac:dyDescent="0.35">
      <c r="A3287" s="168" t="s">
        <v>6673</v>
      </c>
      <c r="B3287" s="169" t="s">
        <v>6868</v>
      </c>
      <c r="C3287" s="170" t="s">
        <v>70</v>
      </c>
      <c r="D3287" s="170">
        <v>700</v>
      </c>
      <c r="E3287" s="184">
        <v>142.59</v>
      </c>
      <c r="F3287" s="127">
        <f t="shared" si="207"/>
        <v>99813</v>
      </c>
      <c r="G3287" s="128">
        <v>0</v>
      </c>
      <c r="H3287" s="129">
        <f t="shared" si="208"/>
        <v>142.59</v>
      </c>
      <c r="I3287" s="127">
        <f t="shared" si="209"/>
        <v>99813</v>
      </c>
      <c r="M3287" s="204"/>
    </row>
    <row r="3288" spans="1:13" hidden="1" x14ac:dyDescent="0.35">
      <c r="A3288" s="160" t="s">
        <v>6674</v>
      </c>
      <c r="B3288" s="108" t="s">
        <v>6869</v>
      </c>
      <c r="C3288" s="109" t="s">
        <v>16</v>
      </c>
      <c r="D3288" s="109">
        <v>0</v>
      </c>
      <c r="E3288" s="126" t="s">
        <v>402</v>
      </c>
      <c r="F3288" s="127" t="str">
        <f t="shared" si="207"/>
        <v/>
      </c>
      <c r="G3288" s="128" t="e">
        <f>IF(A3288&lt;&gt;"",IF(AND(#REF!="Padrão",$H$4=#REF!),BDI!$B$17,IF(AND(#REF!="Padrão",$H$4=#REF!),BDI!#REF!,IF(AND(#REF!="Diferenciado",$H$4=#REF!),BDI!$E$17,IF(AND(#REF!="Diferenciado",$H$4=#REF!),BDI!#REF!,IF(#REF!="ZERO",0))))),"")</f>
        <v>#REF!</v>
      </c>
      <c r="H3288" s="129" t="str">
        <f t="shared" si="208"/>
        <v/>
      </c>
      <c r="I3288" s="127" t="str">
        <f t="shared" si="209"/>
        <v/>
      </c>
    </row>
    <row r="3289" spans="1:13" hidden="1" x14ac:dyDescent="0.35">
      <c r="A3289" s="160" t="s">
        <v>6675</v>
      </c>
      <c r="B3289" s="108" t="s">
        <v>6870</v>
      </c>
      <c r="C3289" s="109" t="s">
        <v>16</v>
      </c>
      <c r="D3289" s="109">
        <v>0</v>
      </c>
      <c r="E3289" s="126" t="s">
        <v>402</v>
      </c>
      <c r="F3289" s="127" t="str">
        <f t="shared" si="207"/>
        <v/>
      </c>
      <c r="G3289" s="128" t="e">
        <f>IF(A3289&lt;&gt;"",IF(AND(#REF!="Padrão",$H$4=#REF!),BDI!$B$17,IF(AND(#REF!="Padrão",$H$4=#REF!),BDI!#REF!,IF(AND(#REF!="Diferenciado",$H$4=#REF!),BDI!$E$17,IF(AND(#REF!="Diferenciado",$H$4=#REF!),BDI!#REF!,IF(#REF!="ZERO",0))))),"")</f>
        <v>#REF!</v>
      </c>
      <c r="H3289" s="129" t="str">
        <f t="shared" si="208"/>
        <v/>
      </c>
      <c r="I3289" s="127" t="str">
        <f t="shared" si="209"/>
        <v/>
      </c>
    </row>
    <row r="3290" spans="1:13" hidden="1" x14ac:dyDescent="0.35">
      <c r="A3290" s="160" t="s">
        <v>6676</v>
      </c>
      <c r="B3290" s="108" t="s">
        <v>6871</v>
      </c>
      <c r="C3290" s="109" t="s">
        <v>4097</v>
      </c>
      <c r="D3290" s="109">
        <v>0</v>
      </c>
      <c r="E3290" s="126" t="s">
        <v>402</v>
      </c>
      <c r="F3290" s="127" t="str">
        <f t="shared" si="207"/>
        <v/>
      </c>
      <c r="G3290" s="128" t="e">
        <f>IF(A3290&lt;&gt;"",IF(AND(#REF!="Padrão",$H$4=#REF!),BDI!$B$17,IF(AND(#REF!="Padrão",$H$4=#REF!),BDI!#REF!,IF(AND(#REF!="Diferenciado",$H$4=#REF!),BDI!$E$17,IF(AND(#REF!="Diferenciado",$H$4=#REF!),BDI!#REF!,IF(#REF!="ZERO",0))))),"")</f>
        <v>#REF!</v>
      </c>
      <c r="H3290" s="129" t="str">
        <f t="shared" si="208"/>
        <v/>
      </c>
      <c r="I3290" s="127" t="str">
        <f t="shared" si="209"/>
        <v/>
      </c>
    </row>
    <row r="3291" spans="1:13" hidden="1" x14ac:dyDescent="0.35">
      <c r="A3291" s="160" t="s">
        <v>6677</v>
      </c>
      <c r="B3291" s="108" t="s">
        <v>6872</v>
      </c>
      <c r="C3291" s="109" t="s">
        <v>16</v>
      </c>
      <c r="D3291" s="109">
        <v>0</v>
      </c>
      <c r="E3291" s="126" t="s">
        <v>402</v>
      </c>
      <c r="F3291" s="127" t="str">
        <f t="shared" si="207"/>
        <v/>
      </c>
      <c r="G3291" s="128" t="e">
        <f>IF(A3291&lt;&gt;"",IF(AND(#REF!="Padrão",$H$4=#REF!),BDI!$B$17,IF(AND(#REF!="Padrão",$H$4=#REF!),BDI!#REF!,IF(AND(#REF!="Diferenciado",$H$4=#REF!),BDI!$E$17,IF(AND(#REF!="Diferenciado",$H$4=#REF!),BDI!#REF!,IF(#REF!="ZERO",0))))),"")</f>
        <v>#REF!</v>
      </c>
      <c r="H3291" s="129" t="str">
        <f t="shared" si="208"/>
        <v/>
      </c>
      <c r="I3291" s="127" t="str">
        <f t="shared" si="209"/>
        <v/>
      </c>
    </row>
    <row r="3292" spans="1:13" hidden="1" x14ac:dyDescent="0.35">
      <c r="A3292" s="160" t="s">
        <v>6678</v>
      </c>
      <c r="B3292" s="108" t="s">
        <v>6873</v>
      </c>
      <c r="C3292" s="109" t="s">
        <v>16</v>
      </c>
      <c r="D3292" s="109">
        <v>0</v>
      </c>
      <c r="E3292" s="126" t="s">
        <v>402</v>
      </c>
      <c r="F3292" s="127" t="str">
        <f t="shared" si="207"/>
        <v/>
      </c>
      <c r="G3292" s="128" t="e">
        <f>IF(A3292&lt;&gt;"",IF(AND(#REF!="Padrão",$H$4=#REF!),BDI!$B$17,IF(AND(#REF!="Padrão",$H$4=#REF!),BDI!#REF!,IF(AND(#REF!="Diferenciado",$H$4=#REF!),BDI!$E$17,IF(AND(#REF!="Diferenciado",$H$4=#REF!),BDI!#REF!,IF(#REF!="ZERO",0))))),"")</f>
        <v>#REF!</v>
      </c>
      <c r="H3292" s="129" t="str">
        <f t="shared" si="208"/>
        <v/>
      </c>
      <c r="I3292" s="127" t="str">
        <f t="shared" si="209"/>
        <v/>
      </c>
    </row>
    <row r="3293" spans="1:13" hidden="1" x14ac:dyDescent="0.35">
      <c r="A3293" s="160" t="s">
        <v>6679</v>
      </c>
      <c r="B3293" s="108" t="s">
        <v>6874</v>
      </c>
      <c r="C3293" s="109" t="s">
        <v>16</v>
      </c>
      <c r="D3293" s="109">
        <v>0</v>
      </c>
      <c r="E3293" s="126" t="s">
        <v>402</v>
      </c>
      <c r="F3293" s="127" t="str">
        <f t="shared" si="207"/>
        <v/>
      </c>
      <c r="G3293" s="128" t="e">
        <f>IF(A3293&lt;&gt;"",IF(AND(#REF!="Padrão",$H$4=#REF!),BDI!$B$17,IF(AND(#REF!="Padrão",$H$4=#REF!),BDI!#REF!,IF(AND(#REF!="Diferenciado",$H$4=#REF!),BDI!$E$17,IF(AND(#REF!="Diferenciado",$H$4=#REF!),BDI!#REF!,IF(#REF!="ZERO",0))))),"")</f>
        <v>#REF!</v>
      </c>
      <c r="H3293" s="129" t="str">
        <f t="shared" si="208"/>
        <v/>
      </c>
      <c r="I3293" s="127" t="str">
        <f t="shared" si="209"/>
        <v/>
      </c>
    </row>
    <row r="3294" spans="1:13" hidden="1" x14ac:dyDescent="0.35">
      <c r="A3294" s="160" t="s">
        <v>6680</v>
      </c>
      <c r="B3294" s="108" t="s">
        <v>7500</v>
      </c>
      <c r="C3294" s="109" t="s">
        <v>16</v>
      </c>
      <c r="D3294" s="109">
        <v>0</v>
      </c>
      <c r="E3294" s="126">
        <f ca="1">OFFSET(INDEX(Composições!A:J,MATCH(Orçamentária!A3294,Composições!A:A,0),8),2,0)</f>
        <v>0</v>
      </c>
      <c r="F3294" s="127">
        <f t="shared" ca="1" si="207"/>
        <v>0</v>
      </c>
      <c r="G3294" s="128" t="e">
        <f>IF(A3294&lt;&gt;"",IF(AND(#REF!="Padrão",$H$4=#REF!),BDI!$B$17,IF(AND(#REF!="Padrão",$H$4=#REF!),BDI!#REF!,IF(AND(#REF!="Diferenciado",$H$4=#REF!),BDI!$E$17,IF(AND(#REF!="Diferenciado",$H$4=#REF!),BDI!#REF!,IF(#REF!="ZERO",0))))),"")</f>
        <v>#REF!</v>
      </c>
      <c r="H3294" s="129" t="e">
        <f t="shared" ca="1" si="208"/>
        <v>#REF!</v>
      </c>
      <c r="I3294" s="127" t="e">
        <f t="shared" ca="1" si="209"/>
        <v>#REF!</v>
      </c>
    </row>
    <row r="3295" spans="1:13" hidden="1" x14ac:dyDescent="0.35">
      <c r="A3295" s="160" t="s">
        <v>6681</v>
      </c>
      <c r="B3295" s="108" t="s">
        <v>7501</v>
      </c>
      <c r="C3295" s="109" t="s">
        <v>16</v>
      </c>
      <c r="D3295" s="109">
        <v>0</v>
      </c>
      <c r="E3295" s="126">
        <f ca="1">OFFSET(INDEX(Composições!A:J,MATCH(Orçamentária!A3295,Composições!A:A,0),8),2,0)</f>
        <v>0</v>
      </c>
      <c r="F3295" s="127">
        <f t="shared" ca="1" si="207"/>
        <v>0</v>
      </c>
      <c r="G3295" s="128" t="e">
        <f>IF(A3295&lt;&gt;"",IF(AND(#REF!="Padrão",$H$4=#REF!),BDI!$B$17,IF(AND(#REF!="Padrão",$H$4=#REF!),BDI!#REF!,IF(AND(#REF!="Diferenciado",$H$4=#REF!),BDI!$E$17,IF(AND(#REF!="Diferenciado",$H$4=#REF!),BDI!#REF!,IF(#REF!="ZERO",0))))),"")</f>
        <v>#REF!</v>
      </c>
      <c r="H3295" s="129" t="e">
        <f t="shared" ca="1" si="208"/>
        <v>#REF!</v>
      </c>
      <c r="I3295" s="127" t="e">
        <f t="shared" ca="1" si="209"/>
        <v>#REF!</v>
      </c>
    </row>
    <row r="3296" spans="1:13" hidden="1" x14ac:dyDescent="0.35">
      <c r="A3296" s="160" t="s">
        <v>6682</v>
      </c>
      <c r="B3296" s="108" t="s">
        <v>7502</v>
      </c>
      <c r="C3296" s="109" t="s">
        <v>16</v>
      </c>
      <c r="D3296" s="109">
        <v>0</v>
      </c>
      <c r="E3296" s="126">
        <f ca="1">OFFSET(INDEX(Composições!A:J,MATCH(Orçamentária!A3296,Composições!A:A,0),8),2,0)</f>
        <v>0</v>
      </c>
      <c r="F3296" s="127">
        <f t="shared" ca="1" si="207"/>
        <v>0</v>
      </c>
      <c r="G3296" s="128" t="e">
        <f>IF(A3296&lt;&gt;"",IF(AND(#REF!="Padrão",$H$4=#REF!),BDI!$B$17,IF(AND(#REF!="Padrão",$H$4=#REF!),BDI!#REF!,IF(AND(#REF!="Diferenciado",$H$4=#REF!),BDI!$E$17,IF(AND(#REF!="Diferenciado",$H$4=#REF!),BDI!#REF!,IF(#REF!="ZERO",0))))),"")</f>
        <v>#REF!</v>
      </c>
      <c r="H3296" s="129" t="e">
        <f t="shared" ca="1" si="208"/>
        <v>#REF!</v>
      </c>
      <c r="I3296" s="127" t="e">
        <f t="shared" ca="1" si="209"/>
        <v>#REF!</v>
      </c>
    </row>
    <row r="3297" spans="1:9" hidden="1" x14ac:dyDescent="0.35">
      <c r="A3297" s="160" t="s">
        <v>6683</v>
      </c>
      <c r="B3297" s="108" t="s">
        <v>7503</v>
      </c>
      <c r="C3297" s="109" t="s">
        <v>16</v>
      </c>
      <c r="D3297" s="109">
        <v>0</v>
      </c>
      <c r="E3297" s="126">
        <f ca="1">OFFSET(INDEX(Composições!A:J,MATCH(Orçamentária!A3297,Composições!A:A,0),8),2,0)</f>
        <v>0</v>
      </c>
      <c r="F3297" s="127">
        <f t="shared" ca="1" si="207"/>
        <v>0</v>
      </c>
      <c r="G3297" s="128" t="e">
        <f>IF(A3297&lt;&gt;"",IF(AND(#REF!="Padrão",$H$4=#REF!),BDI!$B$17,IF(AND(#REF!="Padrão",$H$4=#REF!),BDI!#REF!,IF(AND(#REF!="Diferenciado",$H$4=#REF!),BDI!$E$17,IF(AND(#REF!="Diferenciado",$H$4=#REF!),BDI!#REF!,IF(#REF!="ZERO",0))))),"")</f>
        <v>#REF!</v>
      </c>
      <c r="H3297" s="129" t="e">
        <f t="shared" ca="1" si="208"/>
        <v>#REF!</v>
      </c>
      <c r="I3297" s="127" t="e">
        <f t="shared" ca="1" si="209"/>
        <v>#REF!</v>
      </c>
    </row>
    <row r="3298" spans="1:9" hidden="1" x14ac:dyDescent="0.35">
      <c r="A3298" s="160" t="s">
        <v>6684</v>
      </c>
      <c r="B3298" s="108" t="s">
        <v>7504</v>
      </c>
      <c r="C3298" s="109" t="s">
        <v>16</v>
      </c>
      <c r="D3298" s="109">
        <v>0</v>
      </c>
      <c r="E3298" s="126">
        <f ca="1">OFFSET(INDEX(Composições!A:J,MATCH(Orçamentária!A3298,Composições!A:A,0),8),2,0)</f>
        <v>0</v>
      </c>
      <c r="F3298" s="127">
        <f t="shared" ca="1" si="207"/>
        <v>0</v>
      </c>
      <c r="G3298" s="128" t="e">
        <f>IF(A3298&lt;&gt;"",IF(AND(#REF!="Padrão",$H$4=#REF!),BDI!$B$17,IF(AND(#REF!="Padrão",$H$4=#REF!),BDI!#REF!,IF(AND(#REF!="Diferenciado",$H$4=#REF!),BDI!$E$17,IF(AND(#REF!="Diferenciado",$H$4=#REF!),BDI!#REF!,IF(#REF!="ZERO",0))))),"")</f>
        <v>#REF!</v>
      </c>
      <c r="H3298" s="129" t="e">
        <f t="shared" ca="1" si="208"/>
        <v>#REF!</v>
      </c>
      <c r="I3298" s="127" t="e">
        <f t="shared" ca="1" si="209"/>
        <v>#REF!</v>
      </c>
    </row>
    <row r="3299" spans="1:9" hidden="1" x14ac:dyDescent="0.35">
      <c r="A3299" s="160" t="s">
        <v>6685</v>
      </c>
      <c r="B3299" s="108" t="s">
        <v>7505</v>
      </c>
      <c r="C3299" s="109" t="s">
        <v>16</v>
      </c>
      <c r="D3299" s="109">
        <v>0</v>
      </c>
      <c r="E3299" s="126">
        <f ca="1">OFFSET(INDEX(Composições!A:J,MATCH(Orçamentária!A3299,Composições!A:A,0),8),2,0)</f>
        <v>0</v>
      </c>
      <c r="F3299" s="127">
        <f t="shared" ca="1" si="207"/>
        <v>0</v>
      </c>
      <c r="G3299" s="128" t="e">
        <f>IF(A3299&lt;&gt;"",IF(AND(#REF!="Padrão",$H$4=#REF!),BDI!$B$17,IF(AND(#REF!="Padrão",$H$4=#REF!),BDI!#REF!,IF(AND(#REF!="Diferenciado",$H$4=#REF!),BDI!$E$17,IF(AND(#REF!="Diferenciado",$H$4=#REF!),BDI!#REF!,IF(#REF!="ZERO",0))))),"")</f>
        <v>#REF!</v>
      </c>
      <c r="H3299" s="129" t="e">
        <f t="shared" ca="1" si="208"/>
        <v>#REF!</v>
      </c>
      <c r="I3299" s="127" t="e">
        <f t="shared" ca="1" si="209"/>
        <v>#REF!</v>
      </c>
    </row>
    <row r="3300" spans="1:9" hidden="1" x14ac:dyDescent="0.35">
      <c r="A3300" s="160" t="s">
        <v>6686</v>
      </c>
      <c r="B3300" s="108" t="s">
        <v>7506</v>
      </c>
      <c r="C3300" s="109" t="s">
        <v>16</v>
      </c>
      <c r="D3300" s="109">
        <v>0</v>
      </c>
      <c r="E3300" s="126">
        <f ca="1">OFFSET(INDEX(Composições!A:J,MATCH(Orçamentária!A3300,Composições!A:A,0),8),2,0)</f>
        <v>0</v>
      </c>
      <c r="F3300" s="127">
        <f t="shared" ca="1" si="207"/>
        <v>0</v>
      </c>
      <c r="G3300" s="128" t="e">
        <f>IF(A3300&lt;&gt;"",IF(AND(#REF!="Padrão",$H$4=#REF!),BDI!$B$17,IF(AND(#REF!="Padrão",$H$4=#REF!),BDI!#REF!,IF(AND(#REF!="Diferenciado",$H$4=#REF!),BDI!$E$17,IF(AND(#REF!="Diferenciado",$H$4=#REF!),BDI!#REF!,IF(#REF!="ZERO",0))))),"")</f>
        <v>#REF!</v>
      </c>
      <c r="H3300" s="129" t="e">
        <f t="shared" ca="1" si="208"/>
        <v>#REF!</v>
      </c>
      <c r="I3300" s="127" t="e">
        <f t="shared" ca="1" si="209"/>
        <v>#REF!</v>
      </c>
    </row>
    <row r="3301" spans="1:9" hidden="1" x14ac:dyDescent="0.35">
      <c r="A3301" s="160" t="s">
        <v>6687</v>
      </c>
      <c r="B3301" s="108" t="s">
        <v>7507</v>
      </c>
      <c r="C3301" s="109" t="s">
        <v>16</v>
      </c>
      <c r="D3301" s="109">
        <v>0</v>
      </c>
      <c r="E3301" s="126">
        <f ca="1">OFFSET(INDEX(Composições!A:J,MATCH(Orçamentária!A3301,Composições!A:A,0),8),2,0)</f>
        <v>0</v>
      </c>
      <c r="F3301" s="127">
        <f t="shared" ca="1" si="207"/>
        <v>0</v>
      </c>
      <c r="G3301" s="128" t="e">
        <f>IF(A3301&lt;&gt;"",IF(AND(#REF!="Padrão",$H$4=#REF!),BDI!$B$17,IF(AND(#REF!="Padrão",$H$4=#REF!),BDI!#REF!,IF(AND(#REF!="Diferenciado",$H$4=#REF!),BDI!$E$17,IF(AND(#REF!="Diferenciado",$H$4=#REF!),BDI!#REF!,IF(#REF!="ZERO",0))))),"")</f>
        <v>#REF!</v>
      </c>
      <c r="H3301" s="129" t="e">
        <f t="shared" ca="1" si="208"/>
        <v>#REF!</v>
      </c>
      <c r="I3301" s="127" t="e">
        <f t="shared" ca="1" si="209"/>
        <v>#REF!</v>
      </c>
    </row>
    <row r="3302" spans="1:9" hidden="1" x14ac:dyDescent="0.35">
      <c r="A3302" s="160" t="s">
        <v>6688</v>
      </c>
      <c r="B3302" s="108" t="s">
        <v>7508</v>
      </c>
      <c r="C3302" s="109" t="s">
        <v>16</v>
      </c>
      <c r="D3302" s="109">
        <v>0</v>
      </c>
      <c r="E3302" s="126">
        <f ca="1">OFFSET(INDEX(Composições!A:J,MATCH(Orçamentária!A3302,Composições!A:A,0),8),2,0)</f>
        <v>0</v>
      </c>
      <c r="F3302" s="127">
        <f t="shared" ca="1" si="207"/>
        <v>0</v>
      </c>
      <c r="G3302" s="128" t="e">
        <f>IF(A3302&lt;&gt;"",IF(AND(#REF!="Padrão",$H$4=#REF!),BDI!$B$17,IF(AND(#REF!="Padrão",$H$4=#REF!),BDI!#REF!,IF(AND(#REF!="Diferenciado",$H$4=#REF!),BDI!$E$17,IF(AND(#REF!="Diferenciado",$H$4=#REF!),BDI!#REF!,IF(#REF!="ZERO",0))))),"")</f>
        <v>#REF!</v>
      </c>
      <c r="H3302" s="129" t="e">
        <f t="shared" ca="1" si="208"/>
        <v>#REF!</v>
      </c>
      <c r="I3302" s="127" t="e">
        <f t="shared" ca="1" si="209"/>
        <v>#REF!</v>
      </c>
    </row>
    <row r="3303" spans="1:9" hidden="1" x14ac:dyDescent="0.35">
      <c r="A3303" s="160" t="s">
        <v>6689</v>
      </c>
      <c r="B3303" s="108" t="s">
        <v>7509</v>
      </c>
      <c r="C3303" s="109" t="s">
        <v>16</v>
      </c>
      <c r="D3303" s="109">
        <v>0</v>
      </c>
      <c r="E3303" s="126">
        <f ca="1">OFFSET(INDEX(Composições!A:J,MATCH(Orçamentária!A3303,Composições!A:A,0),8),2,0)</f>
        <v>0</v>
      </c>
      <c r="F3303" s="127">
        <f t="shared" ca="1" si="207"/>
        <v>0</v>
      </c>
      <c r="G3303" s="128" t="e">
        <f>IF(A3303&lt;&gt;"",IF(AND(#REF!="Padrão",$H$4=#REF!),BDI!$B$17,IF(AND(#REF!="Padrão",$H$4=#REF!),BDI!#REF!,IF(AND(#REF!="Diferenciado",$H$4=#REF!),BDI!$E$17,IF(AND(#REF!="Diferenciado",$H$4=#REF!),BDI!#REF!,IF(#REF!="ZERO",0))))),"")</f>
        <v>#REF!</v>
      </c>
      <c r="H3303" s="129" t="e">
        <f t="shared" ca="1" si="208"/>
        <v>#REF!</v>
      </c>
      <c r="I3303" s="127" t="e">
        <f t="shared" ca="1" si="209"/>
        <v>#REF!</v>
      </c>
    </row>
    <row r="3304" spans="1:9" hidden="1" x14ac:dyDescent="0.35">
      <c r="A3304" s="160" t="s">
        <v>6690</v>
      </c>
      <c r="B3304" s="108" t="s">
        <v>7510</v>
      </c>
      <c r="C3304" s="109" t="s">
        <v>16</v>
      </c>
      <c r="D3304" s="109">
        <v>0</v>
      </c>
      <c r="E3304" s="126">
        <f ca="1">OFFSET(INDEX(Composições!A:J,MATCH(Orçamentária!A3304,Composições!A:A,0),8),2,0)</f>
        <v>0</v>
      </c>
      <c r="F3304" s="127">
        <f t="shared" ca="1" si="207"/>
        <v>0</v>
      </c>
      <c r="G3304" s="128" t="e">
        <f>IF(A3304&lt;&gt;"",IF(AND(#REF!="Padrão",$H$4=#REF!),BDI!$B$17,IF(AND(#REF!="Padrão",$H$4=#REF!),BDI!#REF!,IF(AND(#REF!="Diferenciado",$H$4=#REF!),BDI!$E$17,IF(AND(#REF!="Diferenciado",$H$4=#REF!),BDI!#REF!,IF(#REF!="ZERO",0))))),"")</f>
        <v>#REF!</v>
      </c>
      <c r="H3304" s="129" t="e">
        <f t="shared" ca="1" si="208"/>
        <v>#REF!</v>
      </c>
      <c r="I3304" s="127" t="e">
        <f t="shared" ca="1" si="209"/>
        <v>#REF!</v>
      </c>
    </row>
    <row r="3305" spans="1:9" hidden="1" x14ac:dyDescent="0.35">
      <c r="A3305" s="160" t="s">
        <v>6691</v>
      </c>
      <c r="B3305" s="108" t="s">
        <v>7511</v>
      </c>
      <c r="C3305" s="109" t="s">
        <v>16</v>
      </c>
      <c r="D3305" s="109">
        <v>0</v>
      </c>
      <c r="E3305" s="126">
        <f ca="1">OFFSET(INDEX(Composições!A:J,MATCH(Orçamentária!A3305,Composições!A:A,0),8),2,0)</f>
        <v>0</v>
      </c>
      <c r="F3305" s="127">
        <f t="shared" ca="1" si="207"/>
        <v>0</v>
      </c>
      <c r="G3305" s="128" t="e">
        <f>IF(A3305&lt;&gt;"",IF(AND(#REF!="Padrão",$H$4=#REF!),BDI!$B$17,IF(AND(#REF!="Padrão",$H$4=#REF!),BDI!#REF!,IF(AND(#REF!="Diferenciado",$H$4=#REF!),BDI!$E$17,IF(AND(#REF!="Diferenciado",$H$4=#REF!),BDI!#REF!,IF(#REF!="ZERO",0))))),"")</f>
        <v>#REF!</v>
      </c>
      <c r="H3305" s="129" t="e">
        <f t="shared" ca="1" si="208"/>
        <v>#REF!</v>
      </c>
      <c r="I3305" s="127" t="e">
        <f t="shared" ca="1" si="209"/>
        <v>#REF!</v>
      </c>
    </row>
    <row r="3306" spans="1:9" hidden="1" x14ac:dyDescent="0.35">
      <c r="A3306" s="160" t="s">
        <v>6692</v>
      </c>
      <c r="B3306" s="108" t="s">
        <v>7512</v>
      </c>
      <c r="C3306" s="109" t="s">
        <v>16</v>
      </c>
      <c r="D3306" s="109">
        <v>0</v>
      </c>
      <c r="E3306" s="126">
        <f ca="1">OFFSET(INDEX(Composições!A:J,MATCH(Orçamentária!A3306,Composições!A:A,0),8),2,0)</f>
        <v>0</v>
      </c>
      <c r="F3306" s="127">
        <f t="shared" ca="1" si="207"/>
        <v>0</v>
      </c>
      <c r="G3306" s="128" t="e">
        <f>IF(A3306&lt;&gt;"",IF(AND(#REF!="Padrão",$H$4=#REF!),BDI!$B$17,IF(AND(#REF!="Padrão",$H$4=#REF!),BDI!#REF!,IF(AND(#REF!="Diferenciado",$H$4=#REF!),BDI!$E$17,IF(AND(#REF!="Diferenciado",$H$4=#REF!),BDI!#REF!,IF(#REF!="ZERO",0))))),"")</f>
        <v>#REF!</v>
      </c>
      <c r="H3306" s="129" t="e">
        <f t="shared" ca="1" si="208"/>
        <v>#REF!</v>
      </c>
      <c r="I3306" s="127" t="e">
        <f t="shared" ca="1" si="209"/>
        <v>#REF!</v>
      </c>
    </row>
    <row r="3307" spans="1:9" hidden="1" x14ac:dyDescent="0.35">
      <c r="A3307" s="160" t="s">
        <v>6718</v>
      </c>
      <c r="B3307" s="108" t="s">
        <v>7513</v>
      </c>
      <c r="C3307" s="109" t="s">
        <v>16</v>
      </c>
      <c r="D3307" s="109">
        <v>0</v>
      </c>
      <c r="E3307" s="126">
        <f ca="1">OFFSET(INDEX(Composições!A:J,MATCH(Orçamentária!A3307,Composições!A:A,0),8),2,0)</f>
        <v>0</v>
      </c>
      <c r="F3307" s="127">
        <f t="shared" ca="1" si="207"/>
        <v>0</v>
      </c>
      <c r="G3307" s="128" t="e">
        <f>IF(A3307&lt;&gt;"",IF(AND(#REF!="Padrão",$H$4=#REF!),BDI!$B$17,IF(AND(#REF!="Padrão",$H$4=#REF!),BDI!#REF!,IF(AND(#REF!="Diferenciado",$H$4=#REF!),BDI!$E$17,IF(AND(#REF!="Diferenciado",$H$4=#REF!),BDI!#REF!,IF(#REF!="ZERO",0))))),"")</f>
        <v>#REF!</v>
      </c>
      <c r="H3307" s="129" t="e">
        <f t="shared" ca="1" si="208"/>
        <v>#REF!</v>
      </c>
      <c r="I3307" s="127" t="e">
        <f t="shared" ca="1" si="209"/>
        <v>#REF!</v>
      </c>
    </row>
    <row r="3308" spans="1:9" hidden="1" x14ac:dyDescent="0.35">
      <c r="A3308" s="160" t="s">
        <v>6719</v>
      </c>
      <c r="B3308" s="108" t="s">
        <v>7514</v>
      </c>
      <c r="C3308" s="109" t="s">
        <v>16</v>
      </c>
      <c r="D3308" s="109">
        <v>0</v>
      </c>
      <c r="E3308" s="126">
        <f ca="1">OFFSET(INDEX(Composições!A:J,MATCH(Orçamentária!A3308,Composições!A:A,0),8),2,0)</f>
        <v>0</v>
      </c>
      <c r="F3308" s="127">
        <f t="shared" ca="1" si="207"/>
        <v>0</v>
      </c>
      <c r="G3308" s="128" t="e">
        <f>IF(A3308&lt;&gt;"",IF(AND(#REF!="Padrão",$H$4=#REF!),BDI!$B$17,IF(AND(#REF!="Padrão",$H$4=#REF!),BDI!#REF!,IF(AND(#REF!="Diferenciado",$H$4=#REF!),BDI!$E$17,IF(AND(#REF!="Diferenciado",$H$4=#REF!),BDI!#REF!,IF(#REF!="ZERO",0))))),"")</f>
        <v>#REF!</v>
      </c>
      <c r="H3308" s="129" t="e">
        <f t="shared" ca="1" si="208"/>
        <v>#REF!</v>
      </c>
      <c r="I3308" s="127" t="e">
        <f t="shared" ca="1" si="209"/>
        <v>#REF!</v>
      </c>
    </row>
    <row r="3309" spans="1:9" hidden="1" x14ac:dyDescent="0.35">
      <c r="A3309" s="160" t="s">
        <v>6720</v>
      </c>
      <c r="B3309" s="108" t="s">
        <v>7515</v>
      </c>
      <c r="C3309" s="109" t="s">
        <v>16</v>
      </c>
      <c r="D3309" s="109">
        <v>0</v>
      </c>
      <c r="E3309" s="126">
        <f ca="1">OFFSET(INDEX(Composições!A:J,MATCH(Orçamentária!A3309,Composições!A:A,0),8),2,0)</f>
        <v>0</v>
      </c>
      <c r="F3309" s="127">
        <f t="shared" ca="1" si="207"/>
        <v>0</v>
      </c>
      <c r="G3309" s="128" t="e">
        <f>IF(A3309&lt;&gt;"",IF(AND(#REF!="Padrão",$H$4=#REF!),BDI!$B$17,IF(AND(#REF!="Padrão",$H$4=#REF!),BDI!#REF!,IF(AND(#REF!="Diferenciado",$H$4=#REF!),BDI!$E$17,IF(AND(#REF!="Diferenciado",$H$4=#REF!),BDI!#REF!,IF(#REF!="ZERO",0))))),"")</f>
        <v>#REF!</v>
      </c>
      <c r="H3309" s="129" t="e">
        <f t="shared" ca="1" si="208"/>
        <v>#REF!</v>
      </c>
      <c r="I3309" s="127" t="e">
        <f t="shared" ca="1" si="209"/>
        <v>#REF!</v>
      </c>
    </row>
    <row r="3310" spans="1:9" hidden="1" x14ac:dyDescent="0.35">
      <c r="A3310" s="160" t="s">
        <v>6721</v>
      </c>
      <c r="B3310" s="108" t="s">
        <v>7516</v>
      </c>
      <c r="C3310" s="109" t="s">
        <v>16</v>
      </c>
      <c r="D3310" s="109">
        <v>0</v>
      </c>
      <c r="E3310" s="126">
        <f ca="1">OFFSET(INDEX(Composições!A:J,MATCH(Orçamentária!A3310,Composições!A:A,0),8),2,0)</f>
        <v>0</v>
      </c>
      <c r="F3310" s="127">
        <f t="shared" ca="1" si="207"/>
        <v>0</v>
      </c>
      <c r="G3310" s="128" t="e">
        <f>IF(A3310&lt;&gt;"",IF(AND(#REF!="Padrão",$H$4=#REF!),BDI!$B$17,IF(AND(#REF!="Padrão",$H$4=#REF!),BDI!#REF!,IF(AND(#REF!="Diferenciado",$H$4=#REF!),BDI!$E$17,IF(AND(#REF!="Diferenciado",$H$4=#REF!),BDI!#REF!,IF(#REF!="ZERO",0))))),"")</f>
        <v>#REF!</v>
      </c>
      <c r="H3310" s="129" t="e">
        <f t="shared" ca="1" si="208"/>
        <v>#REF!</v>
      </c>
      <c r="I3310" s="127" t="e">
        <f t="shared" ca="1" si="209"/>
        <v>#REF!</v>
      </c>
    </row>
    <row r="3311" spans="1:9" hidden="1" x14ac:dyDescent="0.35">
      <c r="A3311" s="160" t="s">
        <v>6722</v>
      </c>
      <c r="B3311" s="108" t="s">
        <v>7517</v>
      </c>
      <c r="C3311" s="109" t="s">
        <v>16</v>
      </c>
      <c r="D3311" s="109">
        <v>0</v>
      </c>
      <c r="E3311" s="126">
        <f ca="1">OFFSET(INDEX(Composições!A:J,MATCH(Orçamentária!A3311,Composições!A:A,0),8),2,0)</f>
        <v>0</v>
      </c>
      <c r="F3311" s="127">
        <f t="shared" ca="1" si="207"/>
        <v>0</v>
      </c>
      <c r="G3311" s="128" t="e">
        <f>IF(A3311&lt;&gt;"",IF(AND(#REF!="Padrão",$H$4=#REF!),BDI!$B$17,IF(AND(#REF!="Padrão",$H$4=#REF!),BDI!#REF!,IF(AND(#REF!="Diferenciado",$H$4=#REF!),BDI!$E$17,IF(AND(#REF!="Diferenciado",$H$4=#REF!),BDI!#REF!,IF(#REF!="ZERO",0))))),"")</f>
        <v>#REF!</v>
      </c>
      <c r="H3311" s="129" t="e">
        <f t="shared" ca="1" si="208"/>
        <v>#REF!</v>
      </c>
      <c r="I3311" s="127" t="e">
        <f t="shared" ca="1" si="209"/>
        <v>#REF!</v>
      </c>
    </row>
    <row r="3312" spans="1:9" hidden="1" x14ac:dyDescent="0.35">
      <c r="A3312" s="160" t="s">
        <v>6723</v>
      </c>
      <c r="B3312" s="108" t="s">
        <v>7518</v>
      </c>
      <c r="C3312" s="109" t="s">
        <v>16</v>
      </c>
      <c r="D3312" s="109">
        <v>0</v>
      </c>
      <c r="E3312" s="126">
        <f ca="1">OFFSET(INDEX(Composições!A:J,MATCH(Orçamentária!A3312,Composições!A:A,0),8),2,0)</f>
        <v>0</v>
      </c>
      <c r="F3312" s="127">
        <f t="shared" ca="1" si="207"/>
        <v>0</v>
      </c>
      <c r="G3312" s="128" t="e">
        <f>IF(A3312&lt;&gt;"",IF(AND(#REF!="Padrão",$H$4=#REF!),BDI!$B$17,IF(AND(#REF!="Padrão",$H$4=#REF!),BDI!#REF!,IF(AND(#REF!="Diferenciado",$H$4=#REF!),BDI!$E$17,IF(AND(#REF!="Diferenciado",$H$4=#REF!),BDI!#REF!,IF(#REF!="ZERO",0))))),"")</f>
        <v>#REF!</v>
      </c>
      <c r="H3312" s="129" t="e">
        <f t="shared" ca="1" si="208"/>
        <v>#REF!</v>
      </c>
      <c r="I3312" s="127" t="e">
        <f t="shared" ca="1" si="209"/>
        <v>#REF!</v>
      </c>
    </row>
    <row r="3313" spans="1:9" hidden="1" x14ac:dyDescent="0.35">
      <c r="A3313" s="160" t="s">
        <v>6724</v>
      </c>
      <c r="B3313" s="108" t="s">
        <v>7519</v>
      </c>
      <c r="C3313" s="109" t="s">
        <v>16</v>
      </c>
      <c r="D3313" s="109">
        <v>0</v>
      </c>
      <c r="E3313" s="126">
        <f ca="1">OFFSET(INDEX(Composições!A:J,MATCH(Orçamentária!A3313,Composições!A:A,0),8),2,0)</f>
        <v>0</v>
      </c>
      <c r="F3313" s="127">
        <f t="shared" ca="1" si="207"/>
        <v>0</v>
      </c>
      <c r="G3313" s="128" t="e">
        <f>IF(A3313&lt;&gt;"",IF(AND(#REF!="Padrão",$H$4=#REF!),BDI!$B$17,IF(AND(#REF!="Padrão",$H$4=#REF!),BDI!#REF!,IF(AND(#REF!="Diferenciado",$H$4=#REF!),BDI!$E$17,IF(AND(#REF!="Diferenciado",$H$4=#REF!),BDI!#REF!,IF(#REF!="ZERO",0))))),"")</f>
        <v>#REF!</v>
      </c>
      <c r="H3313" s="129" t="e">
        <f t="shared" ca="1" si="208"/>
        <v>#REF!</v>
      </c>
      <c r="I3313" s="127" t="e">
        <f t="shared" ca="1" si="209"/>
        <v>#REF!</v>
      </c>
    </row>
    <row r="3314" spans="1:9" hidden="1" x14ac:dyDescent="0.35">
      <c r="A3314" s="160" t="s">
        <v>6725</v>
      </c>
      <c r="B3314" s="108" t="s">
        <v>7520</v>
      </c>
      <c r="C3314" s="109" t="s">
        <v>16</v>
      </c>
      <c r="D3314" s="109">
        <v>0</v>
      </c>
      <c r="E3314" s="126">
        <f ca="1">OFFSET(INDEX(Composições!A:J,MATCH(Orçamentária!A3314,Composições!A:A,0),8),2,0)</f>
        <v>0</v>
      </c>
      <c r="F3314" s="127">
        <f t="shared" ca="1" si="207"/>
        <v>0</v>
      </c>
      <c r="G3314" s="128" t="e">
        <f>IF(A3314&lt;&gt;"",IF(AND(#REF!="Padrão",$H$4=#REF!),BDI!$B$17,IF(AND(#REF!="Padrão",$H$4=#REF!),BDI!#REF!,IF(AND(#REF!="Diferenciado",$H$4=#REF!),BDI!$E$17,IF(AND(#REF!="Diferenciado",$H$4=#REF!),BDI!#REF!,IF(#REF!="ZERO",0))))),"")</f>
        <v>#REF!</v>
      </c>
      <c r="H3314" s="129" t="e">
        <f t="shared" ca="1" si="208"/>
        <v>#REF!</v>
      </c>
      <c r="I3314" s="127" t="e">
        <f t="shared" ca="1" si="209"/>
        <v>#REF!</v>
      </c>
    </row>
    <row r="3315" spans="1:9" hidden="1" x14ac:dyDescent="0.35">
      <c r="A3315" s="160" t="s">
        <v>6726</v>
      </c>
      <c r="B3315" s="108" t="s">
        <v>7521</v>
      </c>
      <c r="C3315" s="109" t="s">
        <v>16</v>
      </c>
      <c r="D3315" s="109">
        <v>0</v>
      </c>
      <c r="E3315" s="126">
        <f ca="1">OFFSET(INDEX(Composições!A:J,MATCH(Orçamentária!A3315,Composições!A:A,0),8),2,0)</f>
        <v>0</v>
      </c>
      <c r="F3315" s="127">
        <f t="shared" ca="1" si="207"/>
        <v>0</v>
      </c>
      <c r="G3315" s="128" t="e">
        <f>IF(A3315&lt;&gt;"",IF(AND(#REF!="Padrão",$H$4=#REF!),BDI!$B$17,IF(AND(#REF!="Padrão",$H$4=#REF!),BDI!#REF!,IF(AND(#REF!="Diferenciado",$H$4=#REF!),BDI!$E$17,IF(AND(#REF!="Diferenciado",$H$4=#REF!),BDI!#REF!,IF(#REF!="ZERO",0))))),"")</f>
        <v>#REF!</v>
      </c>
      <c r="H3315" s="129" t="e">
        <f t="shared" ca="1" si="208"/>
        <v>#REF!</v>
      </c>
      <c r="I3315" s="127" t="e">
        <f t="shared" ca="1" si="209"/>
        <v>#REF!</v>
      </c>
    </row>
    <row r="3316" spans="1:9" hidden="1" x14ac:dyDescent="0.35">
      <c r="A3316" s="160" t="s">
        <v>6727</v>
      </c>
      <c r="B3316" s="108" t="s">
        <v>7522</v>
      </c>
      <c r="C3316" s="109" t="s">
        <v>16</v>
      </c>
      <c r="D3316" s="109">
        <v>0</v>
      </c>
      <c r="E3316" s="126">
        <f ca="1">OFFSET(INDEX(Composições!A:J,MATCH(Orçamentária!A3316,Composições!A:A,0),8),2,0)</f>
        <v>0</v>
      </c>
      <c r="F3316" s="127">
        <f t="shared" ca="1" si="207"/>
        <v>0</v>
      </c>
      <c r="G3316" s="128" t="e">
        <f>IF(A3316&lt;&gt;"",IF(AND(#REF!="Padrão",$H$4=#REF!),BDI!$B$17,IF(AND(#REF!="Padrão",$H$4=#REF!),BDI!#REF!,IF(AND(#REF!="Diferenciado",$H$4=#REF!),BDI!$E$17,IF(AND(#REF!="Diferenciado",$H$4=#REF!),BDI!#REF!,IF(#REF!="ZERO",0))))),"")</f>
        <v>#REF!</v>
      </c>
      <c r="H3316" s="129" t="e">
        <f t="shared" ca="1" si="208"/>
        <v>#REF!</v>
      </c>
      <c r="I3316" s="127" t="e">
        <f t="shared" ca="1" si="209"/>
        <v>#REF!</v>
      </c>
    </row>
    <row r="3317" spans="1:9" hidden="1" x14ac:dyDescent="0.35">
      <c r="A3317" s="160" t="s">
        <v>6728</v>
      </c>
      <c r="B3317" s="108" t="s">
        <v>7523</v>
      </c>
      <c r="C3317" s="109" t="s">
        <v>16</v>
      </c>
      <c r="D3317" s="109">
        <v>0</v>
      </c>
      <c r="E3317" s="126">
        <f ca="1">OFFSET(INDEX(Composições!A:J,MATCH(Orçamentária!A3317,Composições!A:A,0),8),2,0)</f>
        <v>0</v>
      </c>
      <c r="F3317" s="127">
        <f t="shared" ca="1" si="207"/>
        <v>0</v>
      </c>
      <c r="G3317" s="128" t="e">
        <f>IF(A3317&lt;&gt;"",IF(AND(#REF!="Padrão",$H$4=#REF!),BDI!$B$17,IF(AND(#REF!="Padrão",$H$4=#REF!),BDI!#REF!,IF(AND(#REF!="Diferenciado",$H$4=#REF!),BDI!$E$17,IF(AND(#REF!="Diferenciado",$H$4=#REF!),BDI!#REF!,IF(#REF!="ZERO",0))))),"")</f>
        <v>#REF!</v>
      </c>
      <c r="H3317" s="129" t="e">
        <f t="shared" ca="1" si="208"/>
        <v>#REF!</v>
      </c>
      <c r="I3317" s="127" t="e">
        <f t="shared" ca="1" si="209"/>
        <v>#REF!</v>
      </c>
    </row>
    <row r="3318" spans="1:9" hidden="1" x14ac:dyDescent="0.35">
      <c r="A3318" s="160" t="s">
        <v>6729</v>
      </c>
      <c r="B3318" s="108" t="s">
        <v>7524</v>
      </c>
      <c r="C3318" s="109" t="s">
        <v>16</v>
      </c>
      <c r="D3318" s="109">
        <v>0</v>
      </c>
      <c r="E3318" s="126">
        <f ca="1">OFFSET(INDEX(Composições!A:J,MATCH(Orçamentária!A3318,Composições!A:A,0),8),2,0)</f>
        <v>0</v>
      </c>
      <c r="F3318" s="127">
        <f t="shared" ca="1" si="207"/>
        <v>0</v>
      </c>
      <c r="G3318" s="128" t="e">
        <f>IF(A3318&lt;&gt;"",IF(AND(#REF!="Padrão",$H$4=#REF!),BDI!$B$17,IF(AND(#REF!="Padrão",$H$4=#REF!),BDI!#REF!,IF(AND(#REF!="Diferenciado",$H$4=#REF!),BDI!$E$17,IF(AND(#REF!="Diferenciado",$H$4=#REF!),BDI!#REF!,IF(#REF!="ZERO",0))))),"")</f>
        <v>#REF!</v>
      </c>
      <c r="H3318" s="129" t="e">
        <f t="shared" ca="1" si="208"/>
        <v>#REF!</v>
      </c>
      <c r="I3318" s="127" t="e">
        <f t="shared" ca="1" si="209"/>
        <v>#REF!</v>
      </c>
    </row>
    <row r="3319" spans="1:9" hidden="1" x14ac:dyDescent="0.35">
      <c r="A3319" s="160" t="s">
        <v>6730</v>
      </c>
      <c r="B3319" s="108" t="s">
        <v>7525</v>
      </c>
      <c r="C3319" s="109" t="s">
        <v>16</v>
      </c>
      <c r="D3319" s="109">
        <v>0</v>
      </c>
      <c r="E3319" s="126">
        <f ca="1">OFFSET(INDEX(Composições!A:J,MATCH(Orçamentária!A3319,Composições!A:A,0),8),2,0)</f>
        <v>0</v>
      </c>
      <c r="F3319" s="127">
        <f t="shared" ca="1" si="207"/>
        <v>0</v>
      </c>
      <c r="G3319" s="128" t="e">
        <f>IF(A3319&lt;&gt;"",IF(AND(#REF!="Padrão",$H$4=#REF!),BDI!$B$17,IF(AND(#REF!="Padrão",$H$4=#REF!),BDI!#REF!,IF(AND(#REF!="Diferenciado",$H$4=#REF!),BDI!$E$17,IF(AND(#REF!="Diferenciado",$H$4=#REF!),BDI!#REF!,IF(#REF!="ZERO",0))))),"")</f>
        <v>#REF!</v>
      </c>
      <c r="H3319" s="129" t="e">
        <f t="shared" ca="1" si="208"/>
        <v>#REF!</v>
      </c>
      <c r="I3319" s="127" t="e">
        <f t="shared" ca="1" si="209"/>
        <v>#REF!</v>
      </c>
    </row>
    <row r="3320" spans="1:9" hidden="1" x14ac:dyDescent="0.35">
      <c r="A3320" s="160" t="s">
        <v>6731</v>
      </c>
      <c r="B3320" s="108" t="s">
        <v>7526</v>
      </c>
      <c r="C3320" s="109" t="s">
        <v>16</v>
      </c>
      <c r="D3320" s="109">
        <v>0</v>
      </c>
      <c r="E3320" s="126">
        <f ca="1">OFFSET(INDEX(Composições!A:J,MATCH(Orçamentária!A3320,Composições!A:A,0),8),2,0)</f>
        <v>0</v>
      </c>
      <c r="F3320" s="127">
        <f t="shared" ca="1" si="207"/>
        <v>0</v>
      </c>
      <c r="G3320" s="128" t="e">
        <f>IF(A3320&lt;&gt;"",IF(AND(#REF!="Padrão",$H$4=#REF!),BDI!$B$17,IF(AND(#REF!="Padrão",$H$4=#REF!),BDI!#REF!,IF(AND(#REF!="Diferenciado",$H$4=#REF!),BDI!$E$17,IF(AND(#REF!="Diferenciado",$H$4=#REF!),BDI!#REF!,IF(#REF!="ZERO",0))))),"")</f>
        <v>#REF!</v>
      </c>
      <c r="H3320" s="129" t="e">
        <f t="shared" ca="1" si="208"/>
        <v>#REF!</v>
      </c>
      <c r="I3320" s="127" t="e">
        <f t="shared" ca="1" si="209"/>
        <v>#REF!</v>
      </c>
    </row>
    <row r="3321" spans="1:9" hidden="1" x14ac:dyDescent="0.35">
      <c r="A3321" s="160" t="s">
        <v>6732</v>
      </c>
      <c r="B3321" s="108" t="s">
        <v>7527</v>
      </c>
      <c r="C3321" s="109" t="s">
        <v>16</v>
      </c>
      <c r="D3321" s="109">
        <v>0</v>
      </c>
      <c r="E3321" s="126">
        <f ca="1">OFFSET(INDEX(Composições!A:J,MATCH(Orçamentária!A3321,Composições!A:A,0),8),2,0)</f>
        <v>0</v>
      </c>
      <c r="F3321" s="127">
        <f t="shared" ca="1" si="207"/>
        <v>0</v>
      </c>
      <c r="G3321" s="128" t="e">
        <f>IF(A3321&lt;&gt;"",IF(AND(#REF!="Padrão",$H$4=#REF!),BDI!$B$17,IF(AND(#REF!="Padrão",$H$4=#REF!),BDI!#REF!,IF(AND(#REF!="Diferenciado",$H$4=#REF!),BDI!$E$17,IF(AND(#REF!="Diferenciado",$H$4=#REF!),BDI!#REF!,IF(#REF!="ZERO",0))))),"")</f>
        <v>#REF!</v>
      </c>
      <c r="H3321" s="129" t="e">
        <f t="shared" ca="1" si="208"/>
        <v>#REF!</v>
      </c>
      <c r="I3321" s="127" t="e">
        <f t="shared" ca="1" si="209"/>
        <v>#REF!</v>
      </c>
    </row>
    <row r="3322" spans="1:9" hidden="1" x14ac:dyDescent="0.35">
      <c r="A3322" s="160" t="s">
        <v>6733</v>
      </c>
      <c r="B3322" s="108" t="s">
        <v>7528</v>
      </c>
      <c r="C3322" s="109" t="s">
        <v>16</v>
      </c>
      <c r="D3322" s="109">
        <v>0</v>
      </c>
      <c r="E3322" s="126">
        <f ca="1">OFFSET(INDEX(Composições!A:J,MATCH(Orçamentária!A3322,Composições!A:A,0),8),2,0)</f>
        <v>0</v>
      </c>
      <c r="F3322" s="127">
        <f t="shared" ca="1" si="207"/>
        <v>0</v>
      </c>
      <c r="G3322" s="128" t="e">
        <f>IF(A3322&lt;&gt;"",IF(AND(#REF!="Padrão",$H$4=#REF!),BDI!$B$17,IF(AND(#REF!="Padrão",$H$4=#REF!),BDI!#REF!,IF(AND(#REF!="Diferenciado",$H$4=#REF!),BDI!$E$17,IF(AND(#REF!="Diferenciado",$H$4=#REF!),BDI!#REF!,IF(#REF!="ZERO",0))))),"")</f>
        <v>#REF!</v>
      </c>
      <c r="H3322" s="129" t="e">
        <f t="shared" ca="1" si="208"/>
        <v>#REF!</v>
      </c>
      <c r="I3322" s="127" t="e">
        <f t="shared" ca="1" si="209"/>
        <v>#REF!</v>
      </c>
    </row>
    <row r="3323" spans="1:9" hidden="1" x14ac:dyDescent="0.35">
      <c r="A3323" s="160" t="s">
        <v>6734</v>
      </c>
      <c r="B3323" s="108" t="s">
        <v>7529</v>
      </c>
      <c r="C3323" s="109" t="s">
        <v>16</v>
      </c>
      <c r="D3323" s="109">
        <v>0</v>
      </c>
      <c r="E3323" s="126">
        <f ca="1">OFFSET(INDEX(Composições!A:J,MATCH(Orçamentária!A3323,Composições!A:A,0),8),2,0)</f>
        <v>0</v>
      </c>
      <c r="F3323" s="127">
        <f t="shared" ca="1" si="207"/>
        <v>0</v>
      </c>
      <c r="G3323" s="128" t="e">
        <f>IF(A3323&lt;&gt;"",IF(AND(#REF!="Padrão",$H$4=#REF!),BDI!$B$17,IF(AND(#REF!="Padrão",$H$4=#REF!),BDI!#REF!,IF(AND(#REF!="Diferenciado",$H$4=#REF!),BDI!$E$17,IF(AND(#REF!="Diferenciado",$H$4=#REF!),BDI!#REF!,IF(#REF!="ZERO",0))))),"")</f>
        <v>#REF!</v>
      </c>
      <c r="H3323" s="129" t="e">
        <f t="shared" ca="1" si="208"/>
        <v>#REF!</v>
      </c>
      <c r="I3323" s="127" t="e">
        <f t="shared" ca="1" si="209"/>
        <v>#REF!</v>
      </c>
    </row>
    <row r="3324" spans="1:9" hidden="1" x14ac:dyDescent="0.35">
      <c r="A3324" s="160" t="s">
        <v>6735</v>
      </c>
      <c r="B3324" s="108" t="s">
        <v>7530</v>
      </c>
      <c r="C3324" s="109" t="s">
        <v>16</v>
      </c>
      <c r="D3324" s="109">
        <v>0</v>
      </c>
      <c r="E3324" s="126">
        <f ca="1">OFFSET(INDEX(Composições!A:J,MATCH(Orçamentária!A3324,Composições!A:A,0),8),2,0)</f>
        <v>0</v>
      </c>
      <c r="F3324" s="127">
        <f t="shared" ca="1" si="207"/>
        <v>0</v>
      </c>
      <c r="G3324" s="128" t="e">
        <f>IF(A3324&lt;&gt;"",IF(AND(#REF!="Padrão",$H$4=#REF!),BDI!$B$17,IF(AND(#REF!="Padrão",$H$4=#REF!),BDI!#REF!,IF(AND(#REF!="Diferenciado",$H$4=#REF!),BDI!$E$17,IF(AND(#REF!="Diferenciado",$H$4=#REF!),BDI!#REF!,IF(#REF!="ZERO",0))))),"")</f>
        <v>#REF!</v>
      </c>
      <c r="H3324" s="129" t="e">
        <f t="shared" ca="1" si="208"/>
        <v>#REF!</v>
      </c>
      <c r="I3324" s="127" t="e">
        <f t="shared" ca="1" si="209"/>
        <v>#REF!</v>
      </c>
    </row>
    <row r="3325" spans="1:9" hidden="1" x14ac:dyDescent="0.35">
      <c r="A3325" s="160" t="s">
        <v>6736</v>
      </c>
      <c r="B3325" s="108" t="s">
        <v>7531</v>
      </c>
      <c r="C3325" s="109" t="s">
        <v>16</v>
      </c>
      <c r="D3325" s="109">
        <v>0</v>
      </c>
      <c r="E3325" s="126">
        <f ca="1">OFFSET(INDEX(Composições!A:J,MATCH(Orçamentária!A3325,Composições!A:A,0),8),2,0)</f>
        <v>0</v>
      </c>
      <c r="F3325" s="127">
        <f t="shared" ca="1" si="207"/>
        <v>0</v>
      </c>
      <c r="G3325" s="128" t="e">
        <f>IF(A3325&lt;&gt;"",IF(AND(#REF!="Padrão",$H$4=#REF!),BDI!$B$17,IF(AND(#REF!="Padrão",$H$4=#REF!),BDI!#REF!,IF(AND(#REF!="Diferenciado",$H$4=#REF!),BDI!$E$17,IF(AND(#REF!="Diferenciado",$H$4=#REF!),BDI!#REF!,IF(#REF!="ZERO",0))))),"")</f>
        <v>#REF!</v>
      </c>
      <c r="H3325" s="129" t="e">
        <f t="shared" ca="1" si="208"/>
        <v>#REF!</v>
      </c>
      <c r="I3325" s="127" t="e">
        <f t="shared" ca="1" si="209"/>
        <v>#REF!</v>
      </c>
    </row>
    <row r="3326" spans="1:9" hidden="1" x14ac:dyDescent="0.35">
      <c r="A3326" s="160" t="s">
        <v>6737</v>
      </c>
      <c r="B3326" s="108" t="s">
        <v>7532</v>
      </c>
      <c r="C3326" s="109" t="s">
        <v>16</v>
      </c>
      <c r="D3326" s="109">
        <v>0</v>
      </c>
      <c r="E3326" s="126">
        <f ca="1">OFFSET(INDEX(Composições!A:J,MATCH(Orçamentária!A3326,Composições!A:A,0),8),2,0)</f>
        <v>0</v>
      </c>
      <c r="F3326" s="127">
        <f t="shared" ca="1" si="207"/>
        <v>0</v>
      </c>
      <c r="G3326" s="128" t="e">
        <f>IF(A3326&lt;&gt;"",IF(AND(#REF!="Padrão",$H$4=#REF!),BDI!$B$17,IF(AND(#REF!="Padrão",$H$4=#REF!),BDI!#REF!,IF(AND(#REF!="Diferenciado",$H$4=#REF!),BDI!$E$17,IF(AND(#REF!="Diferenciado",$H$4=#REF!),BDI!#REF!,IF(#REF!="ZERO",0))))),"")</f>
        <v>#REF!</v>
      </c>
      <c r="H3326" s="129" t="e">
        <f t="shared" ca="1" si="208"/>
        <v>#REF!</v>
      </c>
      <c r="I3326" s="127" t="e">
        <f t="shared" ca="1" si="209"/>
        <v>#REF!</v>
      </c>
    </row>
    <row r="3327" spans="1:9" hidden="1" x14ac:dyDescent="0.35">
      <c r="A3327" s="160" t="s">
        <v>6738</v>
      </c>
      <c r="B3327" s="108" t="s">
        <v>7533</v>
      </c>
      <c r="C3327" s="109" t="s">
        <v>16</v>
      </c>
      <c r="D3327" s="109">
        <v>0</v>
      </c>
      <c r="E3327" s="126">
        <f ca="1">OFFSET(INDEX(Composições!A:J,MATCH(Orçamentária!A3327,Composições!A:A,0),8),2,0)</f>
        <v>0</v>
      </c>
      <c r="F3327" s="127">
        <f t="shared" ca="1" si="207"/>
        <v>0</v>
      </c>
      <c r="G3327" s="128" t="e">
        <f>IF(A3327&lt;&gt;"",IF(AND(#REF!="Padrão",$H$4=#REF!),BDI!$B$17,IF(AND(#REF!="Padrão",$H$4=#REF!),BDI!#REF!,IF(AND(#REF!="Diferenciado",$H$4=#REF!),BDI!$E$17,IF(AND(#REF!="Diferenciado",$H$4=#REF!),BDI!#REF!,IF(#REF!="ZERO",0))))),"")</f>
        <v>#REF!</v>
      </c>
      <c r="H3327" s="129" t="e">
        <f t="shared" ca="1" si="208"/>
        <v>#REF!</v>
      </c>
      <c r="I3327" s="127" t="e">
        <f t="shared" ca="1" si="209"/>
        <v>#REF!</v>
      </c>
    </row>
    <row r="3328" spans="1:9" hidden="1" x14ac:dyDescent="0.35">
      <c r="A3328" s="160" t="s">
        <v>6739</v>
      </c>
      <c r="B3328" s="108" t="s">
        <v>7534</v>
      </c>
      <c r="C3328" s="109" t="s">
        <v>16</v>
      </c>
      <c r="D3328" s="109">
        <v>0</v>
      </c>
      <c r="E3328" s="126">
        <f ca="1">OFFSET(INDEX(Composições!A:J,MATCH(Orçamentária!A3328,Composições!A:A,0),8),2,0)</f>
        <v>0</v>
      </c>
      <c r="F3328" s="127">
        <f t="shared" ca="1" si="207"/>
        <v>0</v>
      </c>
      <c r="G3328" s="128" t="e">
        <f>IF(A3328&lt;&gt;"",IF(AND(#REF!="Padrão",$H$4=#REF!),BDI!$B$17,IF(AND(#REF!="Padrão",$H$4=#REF!),BDI!#REF!,IF(AND(#REF!="Diferenciado",$H$4=#REF!),BDI!$E$17,IF(AND(#REF!="Diferenciado",$H$4=#REF!),BDI!#REF!,IF(#REF!="ZERO",0))))),"")</f>
        <v>#REF!</v>
      </c>
      <c r="H3328" s="129" t="e">
        <f t="shared" ca="1" si="208"/>
        <v>#REF!</v>
      </c>
      <c r="I3328" s="127" t="e">
        <f t="shared" ca="1" si="209"/>
        <v>#REF!</v>
      </c>
    </row>
    <row r="3329" spans="1:9" hidden="1" x14ac:dyDescent="0.35">
      <c r="A3329" s="160" t="s">
        <v>6740</v>
      </c>
      <c r="B3329" s="108" t="s">
        <v>7535</v>
      </c>
      <c r="C3329" s="109" t="s">
        <v>16</v>
      </c>
      <c r="D3329" s="109">
        <v>0</v>
      </c>
      <c r="E3329" s="126">
        <f ca="1">OFFSET(INDEX(Composições!A:J,MATCH(Orçamentária!A3329,Composições!A:A,0),8),2,0)</f>
        <v>0</v>
      </c>
      <c r="F3329" s="127">
        <f t="shared" ca="1" si="207"/>
        <v>0</v>
      </c>
      <c r="G3329" s="128" t="e">
        <f>IF(A3329&lt;&gt;"",IF(AND(#REF!="Padrão",$H$4=#REF!),BDI!$B$17,IF(AND(#REF!="Padrão",$H$4=#REF!),BDI!#REF!,IF(AND(#REF!="Diferenciado",$H$4=#REF!),BDI!$E$17,IF(AND(#REF!="Diferenciado",$H$4=#REF!),BDI!#REF!,IF(#REF!="ZERO",0))))),"")</f>
        <v>#REF!</v>
      </c>
      <c r="H3329" s="129" t="e">
        <f t="shared" ca="1" si="208"/>
        <v>#REF!</v>
      </c>
      <c r="I3329" s="127" t="e">
        <f t="shared" ca="1" si="209"/>
        <v>#REF!</v>
      </c>
    </row>
    <row r="3330" spans="1:9" hidden="1" x14ac:dyDescent="0.35">
      <c r="A3330" s="160" t="s">
        <v>6741</v>
      </c>
      <c r="B3330" s="108" t="s">
        <v>7536</v>
      </c>
      <c r="C3330" s="109" t="s">
        <v>16</v>
      </c>
      <c r="D3330" s="109">
        <v>0</v>
      </c>
      <c r="E3330" s="126">
        <f ca="1">OFFSET(INDEX(Composições!A:J,MATCH(Orçamentária!A3330,Composições!A:A,0),8),2,0)</f>
        <v>0</v>
      </c>
      <c r="F3330" s="127">
        <f t="shared" ca="1" si="207"/>
        <v>0</v>
      </c>
      <c r="G3330" s="128" t="e">
        <f>IF(A3330&lt;&gt;"",IF(AND(#REF!="Padrão",$H$4=#REF!),BDI!$B$17,IF(AND(#REF!="Padrão",$H$4=#REF!),BDI!#REF!,IF(AND(#REF!="Diferenciado",$H$4=#REF!),BDI!$E$17,IF(AND(#REF!="Diferenciado",$H$4=#REF!),BDI!#REF!,IF(#REF!="ZERO",0))))),"")</f>
        <v>#REF!</v>
      </c>
      <c r="H3330" s="129" t="e">
        <f t="shared" ca="1" si="208"/>
        <v>#REF!</v>
      </c>
      <c r="I3330" s="127" t="e">
        <f t="shared" ca="1" si="209"/>
        <v>#REF!</v>
      </c>
    </row>
    <row r="3331" spans="1:9" hidden="1" x14ac:dyDescent="0.35">
      <c r="A3331" s="160" t="s">
        <v>6742</v>
      </c>
      <c r="B3331" s="108" t="s">
        <v>7537</v>
      </c>
      <c r="C3331" s="109" t="s">
        <v>16</v>
      </c>
      <c r="D3331" s="109">
        <v>0</v>
      </c>
      <c r="E3331" s="126">
        <f ca="1">OFFSET(INDEX(Composições!A:J,MATCH(Orçamentária!A3331,Composições!A:A,0),8),2,0)</f>
        <v>0</v>
      </c>
      <c r="F3331" s="127">
        <f t="shared" ca="1" si="207"/>
        <v>0</v>
      </c>
      <c r="G3331" s="128" t="e">
        <f>IF(A3331&lt;&gt;"",IF(AND(#REF!="Padrão",$H$4=#REF!),BDI!$B$17,IF(AND(#REF!="Padrão",$H$4=#REF!),BDI!#REF!,IF(AND(#REF!="Diferenciado",$H$4=#REF!),BDI!$E$17,IF(AND(#REF!="Diferenciado",$H$4=#REF!),BDI!#REF!,IF(#REF!="ZERO",0))))),"")</f>
        <v>#REF!</v>
      </c>
      <c r="H3331" s="129" t="e">
        <f t="shared" ca="1" si="208"/>
        <v>#REF!</v>
      </c>
      <c r="I3331" s="127" t="e">
        <f t="shared" ca="1" si="209"/>
        <v>#REF!</v>
      </c>
    </row>
    <row r="3332" spans="1:9" hidden="1" x14ac:dyDescent="0.35">
      <c r="A3332" s="160" t="s">
        <v>6743</v>
      </c>
      <c r="B3332" s="108" t="s">
        <v>7538</v>
      </c>
      <c r="C3332" s="109" t="s">
        <v>16</v>
      </c>
      <c r="D3332" s="109">
        <v>0</v>
      </c>
      <c r="E3332" s="126">
        <f ca="1">OFFSET(INDEX(Composições!A:J,MATCH(Orçamentária!A3332,Composições!A:A,0),8),2,0)</f>
        <v>0</v>
      </c>
      <c r="F3332" s="127">
        <f t="shared" ca="1" si="207"/>
        <v>0</v>
      </c>
      <c r="G3332" s="128" t="e">
        <f>IF(A3332&lt;&gt;"",IF(AND(#REF!="Padrão",$H$4=#REF!),BDI!$B$17,IF(AND(#REF!="Padrão",$H$4=#REF!),BDI!#REF!,IF(AND(#REF!="Diferenciado",$H$4=#REF!),BDI!$E$17,IF(AND(#REF!="Diferenciado",$H$4=#REF!),BDI!#REF!,IF(#REF!="ZERO",0))))),"")</f>
        <v>#REF!</v>
      </c>
      <c r="H3332" s="129" t="e">
        <f t="shared" ca="1" si="208"/>
        <v>#REF!</v>
      </c>
      <c r="I3332" s="127" t="e">
        <f t="shared" ca="1" si="209"/>
        <v>#REF!</v>
      </c>
    </row>
    <row r="3333" spans="1:9" hidden="1" x14ac:dyDescent="0.35">
      <c r="A3333" s="160" t="s">
        <v>6744</v>
      </c>
      <c r="B3333" s="108" t="s">
        <v>7539</v>
      </c>
      <c r="C3333" s="109" t="s">
        <v>16</v>
      </c>
      <c r="D3333" s="109">
        <v>0</v>
      </c>
      <c r="E3333" s="126">
        <f ca="1">OFFSET(INDEX(Composições!A:J,MATCH(Orçamentária!A3333,Composições!A:A,0),8),2,0)</f>
        <v>0</v>
      </c>
      <c r="F3333" s="127">
        <f t="shared" ca="1" si="207"/>
        <v>0</v>
      </c>
      <c r="G3333" s="128" t="e">
        <f>IF(A3333&lt;&gt;"",IF(AND(#REF!="Padrão",$H$4=#REF!),BDI!$B$17,IF(AND(#REF!="Padrão",$H$4=#REF!),BDI!#REF!,IF(AND(#REF!="Diferenciado",$H$4=#REF!),BDI!$E$17,IF(AND(#REF!="Diferenciado",$H$4=#REF!),BDI!#REF!,IF(#REF!="ZERO",0))))),"")</f>
        <v>#REF!</v>
      </c>
      <c r="H3333" s="129" t="e">
        <f t="shared" ca="1" si="208"/>
        <v>#REF!</v>
      </c>
      <c r="I3333" s="127" t="e">
        <f t="shared" ca="1" si="209"/>
        <v>#REF!</v>
      </c>
    </row>
    <row r="3334" spans="1:9" hidden="1" x14ac:dyDescent="0.35">
      <c r="A3334" s="160" t="s">
        <v>6745</v>
      </c>
      <c r="B3334" s="108" t="s">
        <v>7540</v>
      </c>
      <c r="C3334" s="109" t="s">
        <v>16</v>
      </c>
      <c r="D3334" s="109">
        <v>0</v>
      </c>
      <c r="E3334" s="126">
        <f ca="1">OFFSET(INDEX(Composições!A:J,MATCH(Orçamentária!A3334,Composições!A:A,0),8),2,0)</f>
        <v>0</v>
      </c>
      <c r="F3334" s="127">
        <f t="shared" ca="1" si="207"/>
        <v>0</v>
      </c>
      <c r="G3334" s="128" t="e">
        <f>IF(A3334&lt;&gt;"",IF(AND(#REF!="Padrão",$H$4=#REF!),BDI!$B$17,IF(AND(#REF!="Padrão",$H$4=#REF!),BDI!#REF!,IF(AND(#REF!="Diferenciado",$H$4=#REF!),BDI!$E$17,IF(AND(#REF!="Diferenciado",$H$4=#REF!),BDI!#REF!,IF(#REF!="ZERO",0))))),"")</f>
        <v>#REF!</v>
      </c>
      <c r="H3334" s="129" t="e">
        <f t="shared" ca="1" si="208"/>
        <v>#REF!</v>
      </c>
      <c r="I3334" s="127" t="e">
        <f t="shared" ca="1" si="209"/>
        <v>#REF!</v>
      </c>
    </row>
    <row r="3335" spans="1:9" hidden="1" x14ac:dyDescent="0.35">
      <c r="A3335" s="160" t="s">
        <v>6746</v>
      </c>
      <c r="B3335" s="108" t="s">
        <v>7541</v>
      </c>
      <c r="C3335" s="109" t="s">
        <v>16</v>
      </c>
      <c r="D3335" s="109">
        <v>0</v>
      </c>
      <c r="E3335" s="126">
        <f ca="1">OFFSET(INDEX(Composições!A:J,MATCH(Orçamentária!A3335,Composições!A:A,0),8),2,0)</f>
        <v>0</v>
      </c>
      <c r="F3335" s="127">
        <f t="shared" ca="1" si="207"/>
        <v>0</v>
      </c>
      <c r="G3335" s="128" t="e">
        <f>IF(A3335&lt;&gt;"",IF(AND(#REF!="Padrão",$H$4=#REF!),BDI!$B$17,IF(AND(#REF!="Padrão",$H$4=#REF!),BDI!#REF!,IF(AND(#REF!="Diferenciado",$H$4=#REF!),BDI!$E$17,IF(AND(#REF!="Diferenciado",$H$4=#REF!),BDI!#REF!,IF(#REF!="ZERO",0))))),"")</f>
        <v>#REF!</v>
      </c>
      <c r="H3335" s="129" t="e">
        <f t="shared" ca="1" si="208"/>
        <v>#REF!</v>
      </c>
      <c r="I3335" s="127" t="e">
        <f t="shared" ca="1" si="209"/>
        <v>#REF!</v>
      </c>
    </row>
    <row r="3336" spans="1:9" hidden="1" x14ac:dyDescent="0.35">
      <c r="A3336" s="160" t="s">
        <v>6747</v>
      </c>
      <c r="B3336" s="108" t="s">
        <v>7542</v>
      </c>
      <c r="C3336" s="109" t="s">
        <v>16</v>
      </c>
      <c r="D3336" s="109">
        <v>0</v>
      </c>
      <c r="E3336" s="126">
        <f ca="1">OFFSET(INDEX(Composições!A:J,MATCH(Orçamentária!A3336,Composições!A:A,0),8),2,0)</f>
        <v>0</v>
      </c>
      <c r="F3336" s="127">
        <f t="shared" ca="1" si="207"/>
        <v>0</v>
      </c>
      <c r="G3336" s="128" t="e">
        <f>IF(A3336&lt;&gt;"",IF(AND(#REF!="Padrão",$H$4=#REF!),BDI!$B$17,IF(AND(#REF!="Padrão",$H$4=#REF!),BDI!#REF!,IF(AND(#REF!="Diferenciado",$H$4=#REF!),BDI!$E$17,IF(AND(#REF!="Diferenciado",$H$4=#REF!),BDI!#REF!,IF(#REF!="ZERO",0))))),"")</f>
        <v>#REF!</v>
      </c>
      <c r="H3336" s="129" t="e">
        <f t="shared" ca="1" si="208"/>
        <v>#REF!</v>
      </c>
      <c r="I3336" s="127" t="e">
        <f t="shared" ca="1" si="209"/>
        <v>#REF!</v>
      </c>
    </row>
    <row r="3337" spans="1:9" hidden="1" x14ac:dyDescent="0.35">
      <c r="A3337" s="160" t="s">
        <v>6748</v>
      </c>
      <c r="B3337" s="108" t="s">
        <v>7543</v>
      </c>
      <c r="C3337" s="109" t="s">
        <v>16</v>
      </c>
      <c r="D3337" s="109">
        <v>0</v>
      </c>
      <c r="E3337" s="126">
        <f ca="1">OFFSET(INDEX(Composições!A:J,MATCH(Orçamentária!A3337,Composições!A:A,0),8),2,0)</f>
        <v>0</v>
      </c>
      <c r="F3337" s="127">
        <f t="shared" ca="1" si="207"/>
        <v>0</v>
      </c>
      <c r="G3337" s="128" t="e">
        <f>IF(A3337&lt;&gt;"",IF(AND(#REF!="Padrão",$H$4=#REF!),BDI!$B$17,IF(AND(#REF!="Padrão",$H$4=#REF!),BDI!#REF!,IF(AND(#REF!="Diferenciado",$H$4=#REF!),BDI!$E$17,IF(AND(#REF!="Diferenciado",$H$4=#REF!),BDI!#REF!,IF(#REF!="ZERO",0))))),"")</f>
        <v>#REF!</v>
      </c>
      <c r="H3337" s="129" t="e">
        <f t="shared" ca="1" si="208"/>
        <v>#REF!</v>
      </c>
      <c r="I3337" s="127" t="e">
        <f t="shared" ca="1" si="209"/>
        <v>#REF!</v>
      </c>
    </row>
    <row r="3338" spans="1:9" hidden="1" x14ac:dyDescent="0.35">
      <c r="A3338" s="160" t="s">
        <v>6749</v>
      </c>
      <c r="B3338" s="108" t="s">
        <v>7544</v>
      </c>
      <c r="C3338" s="109" t="s">
        <v>16</v>
      </c>
      <c r="D3338" s="109">
        <v>0</v>
      </c>
      <c r="E3338" s="126">
        <f ca="1">OFFSET(INDEX(Composições!A:J,MATCH(Orçamentária!A3338,Composições!A:A,0),8),2,0)</f>
        <v>0</v>
      </c>
      <c r="F3338" s="127">
        <f t="shared" ca="1" si="207"/>
        <v>0</v>
      </c>
      <c r="G3338" s="128" t="e">
        <f>IF(A3338&lt;&gt;"",IF(AND(#REF!="Padrão",$H$4=#REF!),BDI!$B$17,IF(AND(#REF!="Padrão",$H$4=#REF!),BDI!#REF!,IF(AND(#REF!="Diferenciado",$H$4=#REF!),BDI!$E$17,IF(AND(#REF!="Diferenciado",$H$4=#REF!),BDI!#REF!,IF(#REF!="ZERO",0))))),"")</f>
        <v>#REF!</v>
      </c>
      <c r="H3338" s="129" t="e">
        <f t="shared" ca="1" si="208"/>
        <v>#REF!</v>
      </c>
      <c r="I3338" s="127" t="e">
        <f t="shared" ca="1" si="209"/>
        <v>#REF!</v>
      </c>
    </row>
    <row r="3339" spans="1:9" hidden="1" x14ac:dyDescent="0.35">
      <c r="A3339" s="160" t="s">
        <v>6750</v>
      </c>
      <c r="B3339" s="108" t="s">
        <v>7545</v>
      </c>
      <c r="C3339" s="109" t="s">
        <v>16</v>
      </c>
      <c r="D3339" s="109">
        <v>0</v>
      </c>
      <c r="E3339" s="126">
        <f ca="1">OFFSET(INDEX(Composições!A:J,MATCH(Orçamentária!A3339,Composições!A:A,0),8),2,0)</f>
        <v>0</v>
      </c>
      <c r="F3339" s="127">
        <f t="shared" ca="1" si="207"/>
        <v>0</v>
      </c>
      <c r="G3339" s="128" t="e">
        <f>IF(A3339&lt;&gt;"",IF(AND(#REF!="Padrão",$H$4=#REF!),BDI!$B$17,IF(AND(#REF!="Padrão",$H$4=#REF!),BDI!#REF!,IF(AND(#REF!="Diferenciado",$H$4=#REF!),BDI!$E$17,IF(AND(#REF!="Diferenciado",$H$4=#REF!),BDI!#REF!,IF(#REF!="ZERO",0))))),"")</f>
        <v>#REF!</v>
      </c>
      <c r="H3339" s="129" t="e">
        <f t="shared" ca="1" si="208"/>
        <v>#REF!</v>
      </c>
      <c r="I3339" s="127" t="e">
        <f t="shared" ca="1" si="209"/>
        <v>#REF!</v>
      </c>
    </row>
    <row r="3340" spans="1:9" hidden="1" x14ac:dyDescent="0.35">
      <c r="A3340" s="160" t="s">
        <v>6751</v>
      </c>
      <c r="B3340" s="108" t="s">
        <v>7546</v>
      </c>
      <c r="C3340" s="109" t="s">
        <v>16</v>
      </c>
      <c r="D3340" s="109">
        <v>0</v>
      </c>
      <c r="E3340" s="126">
        <f ca="1">OFFSET(INDEX(Composições!A:J,MATCH(Orçamentária!A3340,Composições!A:A,0),8),2,0)</f>
        <v>0</v>
      </c>
      <c r="F3340" s="127">
        <f t="shared" ca="1" si="207"/>
        <v>0</v>
      </c>
      <c r="G3340" s="128" t="e">
        <f>IF(A3340&lt;&gt;"",IF(AND(#REF!="Padrão",$H$4=#REF!),BDI!$B$17,IF(AND(#REF!="Padrão",$H$4=#REF!),BDI!#REF!,IF(AND(#REF!="Diferenciado",$H$4=#REF!),BDI!$E$17,IF(AND(#REF!="Diferenciado",$H$4=#REF!),BDI!#REF!,IF(#REF!="ZERO",0))))),"")</f>
        <v>#REF!</v>
      </c>
      <c r="H3340" s="129" t="e">
        <f t="shared" ca="1" si="208"/>
        <v>#REF!</v>
      </c>
      <c r="I3340" s="127" t="e">
        <f t="shared" ca="1" si="209"/>
        <v>#REF!</v>
      </c>
    </row>
    <row r="3341" spans="1:9" hidden="1" x14ac:dyDescent="0.35">
      <c r="A3341" s="160" t="s">
        <v>6752</v>
      </c>
      <c r="B3341" s="108" t="s">
        <v>7547</v>
      </c>
      <c r="C3341" s="109" t="s">
        <v>16</v>
      </c>
      <c r="D3341" s="109">
        <v>0</v>
      </c>
      <c r="E3341" s="126">
        <f ca="1">OFFSET(INDEX(Composições!A:J,MATCH(Orçamentária!A3341,Composições!A:A,0),8),2,0)</f>
        <v>0</v>
      </c>
      <c r="F3341" s="127">
        <f t="shared" ca="1" si="207"/>
        <v>0</v>
      </c>
      <c r="G3341" s="128" t="e">
        <f>IF(A3341&lt;&gt;"",IF(AND(#REF!="Padrão",$H$4=#REF!),BDI!$B$17,IF(AND(#REF!="Padrão",$H$4=#REF!),BDI!#REF!,IF(AND(#REF!="Diferenciado",$H$4=#REF!),BDI!$E$17,IF(AND(#REF!="Diferenciado",$H$4=#REF!),BDI!#REF!,IF(#REF!="ZERO",0))))),"")</f>
        <v>#REF!</v>
      </c>
      <c r="H3341" s="129" t="e">
        <f t="shared" ca="1" si="208"/>
        <v>#REF!</v>
      </c>
      <c r="I3341" s="127" t="e">
        <f t="shared" ca="1" si="209"/>
        <v>#REF!</v>
      </c>
    </row>
    <row r="3342" spans="1:9" hidden="1" x14ac:dyDescent="0.35">
      <c r="A3342" s="160" t="s">
        <v>6753</v>
      </c>
      <c r="B3342" s="108" t="s">
        <v>7548</v>
      </c>
      <c r="C3342" s="109" t="s">
        <v>16</v>
      </c>
      <c r="D3342" s="109">
        <v>0</v>
      </c>
      <c r="E3342" s="126">
        <f ca="1">OFFSET(INDEX(Composições!A:J,MATCH(Orçamentária!A3342,Composições!A:A,0),8),2,0)</f>
        <v>0</v>
      </c>
      <c r="F3342" s="127">
        <f t="shared" ca="1" si="207"/>
        <v>0</v>
      </c>
      <c r="G3342" s="128" t="e">
        <f>IF(A3342&lt;&gt;"",IF(AND(#REF!="Padrão",$H$4=#REF!),BDI!$B$17,IF(AND(#REF!="Padrão",$H$4=#REF!),BDI!#REF!,IF(AND(#REF!="Diferenciado",$H$4=#REF!),BDI!$E$17,IF(AND(#REF!="Diferenciado",$H$4=#REF!),BDI!#REF!,IF(#REF!="ZERO",0))))),"")</f>
        <v>#REF!</v>
      </c>
      <c r="H3342" s="129" t="e">
        <f t="shared" ca="1" si="208"/>
        <v>#REF!</v>
      </c>
      <c r="I3342" s="127" t="e">
        <f t="shared" ca="1" si="209"/>
        <v>#REF!</v>
      </c>
    </row>
    <row r="3343" spans="1:9" hidden="1" x14ac:dyDescent="0.35">
      <c r="A3343" s="160" t="s">
        <v>6754</v>
      </c>
      <c r="B3343" s="108" t="s">
        <v>7549</v>
      </c>
      <c r="C3343" s="109" t="s">
        <v>16</v>
      </c>
      <c r="D3343" s="109">
        <v>0</v>
      </c>
      <c r="E3343" s="126">
        <f ca="1">OFFSET(INDEX(Composições!A:J,MATCH(Orçamentária!A3343,Composições!A:A,0),8),2,0)</f>
        <v>0</v>
      </c>
      <c r="F3343" s="127">
        <f t="shared" ref="F3343:F3406" ca="1" si="210">IF(ISNUMBER(E3343),D3343*E3343,"")</f>
        <v>0</v>
      </c>
      <c r="G3343" s="128" t="e">
        <f>IF(A3343&lt;&gt;"",IF(AND(#REF!="Padrão",$H$4=#REF!),BDI!$B$17,IF(AND(#REF!="Padrão",$H$4=#REF!),BDI!#REF!,IF(AND(#REF!="Diferenciado",$H$4=#REF!),BDI!$E$17,IF(AND(#REF!="Diferenciado",$H$4=#REF!),BDI!#REF!,IF(#REF!="ZERO",0))))),"")</f>
        <v>#REF!</v>
      </c>
      <c r="H3343" s="129" t="e">
        <f t="shared" ref="H3343:H3406" ca="1" si="211">IF(ISNUMBER(E3343),ROUND(E3343*(1+G3343),2),"")</f>
        <v>#REF!</v>
      </c>
      <c r="I3343" s="127" t="e">
        <f t="shared" ref="I3343:I3406" ca="1" si="212">IF(ISNUMBER(E3343),ROUND(H3343*D3343,2),"")</f>
        <v>#REF!</v>
      </c>
    </row>
    <row r="3344" spans="1:9" hidden="1" x14ac:dyDescent="0.35">
      <c r="A3344" s="160" t="s">
        <v>6755</v>
      </c>
      <c r="B3344" s="108" t="s">
        <v>7550</v>
      </c>
      <c r="C3344" s="109" t="s">
        <v>16</v>
      </c>
      <c r="D3344" s="109">
        <v>0</v>
      </c>
      <c r="E3344" s="126">
        <f ca="1">OFFSET(INDEX(Composições!A:J,MATCH(Orçamentária!A3344,Composições!A:A,0),8),2,0)</f>
        <v>0</v>
      </c>
      <c r="F3344" s="127">
        <f t="shared" ca="1" si="210"/>
        <v>0</v>
      </c>
      <c r="G3344" s="128" t="e">
        <f>IF(A3344&lt;&gt;"",IF(AND(#REF!="Padrão",$H$4=#REF!),BDI!$B$17,IF(AND(#REF!="Padrão",$H$4=#REF!),BDI!#REF!,IF(AND(#REF!="Diferenciado",$H$4=#REF!),BDI!$E$17,IF(AND(#REF!="Diferenciado",$H$4=#REF!),BDI!#REF!,IF(#REF!="ZERO",0))))),"")</f>
        <v>#REF!</v>
      </c>
      <c r="H3344" s="129" t="e">
        <f t="shared" ca="1" si="211"/>
        <v>#REF!</v>
      </c>
      <c r="I3344" s="127" t="e">
        <f t="shared" ca="1" si="212"/>
        <v>#REF!</v>
      </c>
    </row>
    <row r="3345" spans="1:9" hidden="1" x14ac:dyDescent="0.35">
      <c r="A3345" s="160" t="s">
        <v>6756</v>
      </c>
      <c r="B3345" s="108" t="s">
        <v>7551</v>
      </c>
      <c r="C3345" s="109" t="s">
        <v>16</v>
      </c>
      <c r="D3345" s="109">
        <v>0</v>
      </c>
      <c r="E3345" s="126">
        <f ca="1">OFFSET(INDEX(Composições!A:J,MATCH(Orçamentária!A3345,Composições!A:A,0),8),2,0)</f>
        <v>0</v>
      </c>
      <c r="F3345" s="127">
        <f t="shared" ca="1" si="210"/>
        <v>0</v>
      </c>
      <c r="G3345" s="128" t="e">
        <f>IF(A3345&lt;&gt;"",IF(AND(#REF!="Padrão",$H$4=#REF!),BDI!$B$17,IF(AND(#REF!="Padrão",$H$4=#REF!),BDI!#REF!,IF(AND(#REF!="Diferenciado",$H$4=#REF!),BDI!$E$17,IF(AND(#REF!="Diferenciado",$H$4=#REF!),BDI!#REF!,IF(#REF!="ZERO",0))))),"")</f>
        <v>#REF!</v>
      </c>
      <c r="H3345" s="129" t="e">
        <f t="shared" ca="1" si="211"/>
        <v>#REF!</v>
      </c>
      <c r="I3345" s="127" t="e">
        <f t="shared" ca="1" si="212"/>
        <v>#REF!</v>
      </c>
    </row>
    <row r="3346" spans="1:9" hidden="1" x14ac:dyDescent="0.35">
      <c r="A3346" s="160" t="s">
        <v>6757</v>
      </c>
      <c r="B3346" s="108" t="s">
        <v>7552</v>
      </c>
      <c r="C3346" s="109" t="s">
        <v>16</v>
      </c>
      <c r="D3346" s="109">
        <v>0</v>
      </c>
      <c r="E3346" s="126">
        <f ca="1">OFFSET(INDEX(Composições!A:J,MATCH(Orçamentária!A3346,Composições!A:A,0),8),2,0)</f>
        <v>0</v>
      </c>
      <c r="F3346" s="127">
        <f t="shared" ca="1" si="210"/>
        <v>0</v>
      </c>
      <c r="G3346" s="128" t="e">
        <f>IF(A3346&lt;&gt;"",IF(AND(#REF!="Padrão",$H$4=#REF!),BDI!$B$17,IF(AND(#REF!="Padrão",$H$4=#REF!),BDI!#REF!,IF(AND(#REF!="Diferenciado",$H$4=#REF!),BDI!$E$17,IF(AND(#REF!="Diferenciado",$H$4=#REF!),BDI!#REF!,IF(#REF!="ZERO",0))))),"")</f>
        <v>#REF!</v>
      </c>
      <c r="H3346" s="129" t="e">
        <f t="shared" ca="1" si="211"/>
        <v>#REF!</v>
      </c>
      <c r="I3346" s="127" t="e">
        <f t="shared" ca="1" si="212"/>
        <v>#REF!</v>
      </c>
    </row>
    <row r="3347" spans="1:9" hidden="1" x14ac:dyDescent="0.35">
      <c r="A3347" s="160" t="s">
        <v>6758</v>
      </c>
      <c r="B3347" s="108" t="s">
        <v>7553</v>
      </c>
      <c r="C3347" s="109" t="s">
        <v>16</v>
      </c>
      <c r="D3347" s="109">
        <v>0</v>
      </c>
      <c r="E3347" s="126">
        <f ca="1">OFFSET(INDEX(Composições!A:J,MATCH(Orçamentária!A3347,Composições!A:A,0),8),2,0)</f>
        <v>0</v>
      </c>
      <c r="F3347" s="127">
        <f t="shared" ca="1" si="210"/>
        <v>0</v>
      </c>
      <c r="G3347" s="128" t="e">
        <f>IF(A3347&lt;&gt;"",IF(AND(#REF!="Padrão",$H$4=#REF!),BDI!$B$17,IF(AND(#REF!="Padrão",$H$4=#REF!),BDI!#REF!,IF(AND(#REF!="Diferenciado",$H$4=#REF!),BDI!$E$17,IF(AND(#REF!="Diferenciado",$H$4=#REF!),BDI!#REF!,IF(#REF!="ZERO",0))))),"")</f>
        <v>#REF!</v>
      </c>
      <c r="H3347" s="129" t="e">
        <f t="shared" ca="1" si="211"/>
        <v>#REF!</v>
      </c>
      <c r="I3347" s="127" t="e">
        <f t="shared" ca="1" si="212"/>
        <v>#REF!</v>
      </c>
    </row>
    <row r="3348" spans="1:9" hidden="1" x14ac:dyDescent="0.35">
      <c r="A3348" s="160" t="s">
        <v>6759</v>
      </c>
      <c r="B3348" s="108" t="s">
        <v>7554</v>
      </c>
      <c r="C3348" s="109" t="s">
        <v>16</v>
      </c>
      <c r="D3348" s="109">
        <v>0</v>
      </c>
      <c r="E3348" s="126">
        <f ca="1">OFFSET(INDEX(Composições!A:J,MATCH(Orçamentária!A3348,Composições!A:A,0),8),2,0)</f>
        <v>0</v>
      </c>
      <c r="F3348" s="127">
        <f t="shared" ca="1" si="210"/>
        <v>0</v>
      </c>
      <c r="G3348" s="128" t="e">
        <f>IF(A3348&lt;&gt;"",IF(AND(#REF!="Padrão",$H$4=#REF!),BDI!$B$17,IF(AND(#REF!="Padrão",$H$4=#REF!),BDI!#REF!,IF(AND(#REF!="Diferenciado",$H$4=#REF!),BDI!$E$17,IF(AND(#REF!="Diferenciado",$H$4=#REF!),BDI!#REF!,IF(#REF!="ZERO",0))))),"")</f>
        <v>#REF!</v>
      </c>
      <c r="H3348" s="129" t="e">
        <f t="shared" ca="1" si="211"/>
        <v>#REF!</v>
      </c>
      <c r="I3348" s="127" t="e">
        <f t="shared" ca="1" si="212"/>
        <v>#REF!</v>
      </c>
    </row>
    <row r="3349" spans="1:9" hidden="1" x14ac:dyDescent="0.35">
      <c r="A3349" s="160" t="s">
        <v>6760</v>
      </c>
      <c r="B3349" s="108" t="s">
        <v>7555</v>
      </c>
      <c r="C3349" s="109" t="s">
        <v>16</v>
      </c>
      <c r="D3349" s="109">
        <v>0</v>
      </c>
      <c r="E3349" s="126">
        <f ca="1">OFFSET(INDEX(Composições!A:J,MATCH(Orçamentária!A3349,Composições!A:A,0),8),2,0)</f>
        <v>0</v>
      </c>
      <c r="F3349" s="127">
        <f t="shared" ca="1" si="210"/>
        <v>0</v>
      </c>
      <c r="G3349" s="128" t="e">
        <f>IF(A3349&lt;&gt;"",IF(AND(#REF!="Padrão",$H$4=#REF!),BDI!$B$17,IF(AND(#REF!="Padrão",$H$4=#REF!),BDI!#REF!,IF(AND(#REF!="Diferenciado",$H$4=#REF!),BDI!$E$17,IF(AND(#REF!="Diferenciado",$H$4=#REF!),BDI!#REF!,IF(#REF!="ZERO",0))))),"")</f>
        <v>#REF!</v>
      </c>
      <c r="H3349" s="129" t="e">
        <f t="shared" ca="1" si="211"/>
        <v>#REF!</v>
      </c>
      <c r="I3349" s="127" t="e">
        <f t="shared" ca="1" si="212"/>
        <v>#REF!</v>
      </c>
    </row>
    <row r="3350" spans="1:9" hidden="1" x14ac:dyDescent="0.35">
      <c r="A3350" s="160" t="s">
        <v>6761</v>
      </c>
      <c r="B3350" s="108" t="s">
        <v>7556</v>
      </c>
      <c r="C3350" s="109" t="s">
        <v>16</v>
      </c>
      <c r="D3350" s="109">
        <v>0</v>
      </c>
      <c r="E3350" s="126">
        <f ca="1">OFFSET(INDEX(Composições!A:J,MATCH(Orçamentária!A3350,Composições!A:A,0),8),2,0)</f>
        <v>0</v>
      </c>
      <c r="F3350" s="127">
        <f t="shared" ca="1" si="210"/>
        <v>0</v>
      </c>
      <c r="G3350" s="128" t="e">
        <f>IF(A3350&lt;&gt;"",IF(AND(#REF!="Padrão",$H$4=#REF!),BDI!$B$17,IF(AND(#REF!="Padrão",$H$4=#REF!),BDI!#REF!,IF(AND(#REF!="Diferenciado",$H$4=#REF!),BDI!$E$17,IF(AND(#REF!="Diferenciado",$H$4=#REF!),BDI!#REF!,IF(#REF!="ZERO",0))))),"")</f>
        <v>#REF!</v>
      </c>
      <c r="H3350" s="129" t="e">
        <f t="shared" ca="1" si="211"/>
        <v>#REF!</v>
      </c>
      <c r="I3350" s="127" t="e">
        <f t="shared" ca="1" si="212"/>
        <v>#REF!</v>
      </c>
    </row>
    <row r="3351" spans="1:9" hidden="1" x14ac:dyDescent="0.35">
      <c r="A3351" s="160" t="s">
        <v>6762</v>
      </c>
      <c r="B3351" s="108" t="s">
        <v>7557</v>
      </c>
      <c r="C3351" s="109" t="s">
        <v>16</v>
      </c>
      <c r="D3351" s="109">
        <v>0</v>
      </c>
      <c r="E3351" s="126">
        <f ca="1">OFFSET(INDEX(Composições!A:J,MATCH(Orçamentária!A3351,Composições!A:A,0),8),2,0)</f>
        <v>0</v>
      </c>
      <c r="F3351" s="127">
        <f t="shared" ca="1" si="210"/>
        <v>0</v>
      </c>
      <c r="G3351" s="128" t="e">
        <f>IF(A3351&lt;&gt;"",IF(AND(#REF!="Padrão",$H$4=#REF!),BDI!$B$17,IF(AND(#REF!="Padrão",$H$4=#REF!),BDI!#REF!,IF(AND(#REF!="Diferenciado",$H$4=#REF!),BDI!$E$17,IF(AND(#REF!="Diferenciado",$H$4=#REF!),BDI!#REF!,IF(#REF!="ZERO",0))))),"")</f>
        <v>#REF!</v>
      </c>
      <c r="H3351" s="129" t="e">
        <f t="shared" ca="1" si="211"/>
        <v>#REF!</v>
      </c>
      <c r="I3351" s="127" t="e">
        <f t="shared" ca="1" si="212"/>
        <v>#REF!</v>
      </c>
    </row>
    <row r="3352" spans="1:9" hidden="1" x14ac:dyDescent="0.35">
      <c r="A3352" s="160" t="s">
        <v>6763</v>
      </c>
      <c r="B3352" s="108" t="s">
        <v>7558</v>
      </c>
      <c r="C3352" s="109" t="s">
        <v>16</v>
      </c>
      <c r="D3352" s="109">
        <v>0</v>
      </c>
      <c r="E3352" s="126">
        <f ca="1">OFFSET(INDEX(Composições!A:J,MATCH(Orçamentária!A3352,Composições!A:A,0),8),2,0)</f>
        <v>0</v>
      </c>
      <c r="F3352" s="127">
        <f t="shared" ca="1" si="210"/>
        <v>0</v>
      </c>
      <c r="G3352" s="128" t="e">
        <f>IF(A3352&lt;&gt;"",IF(AND(#REF!="Padrão",$H$4=#REF!),BDI!$B$17,IF(AND(#REF!="Padrão",$H$4=#REF!),BDI!#REF!,IF(AND(#REF!="Diferenciado",$H$4=#REF!),BDI!$E$17,IF(AND(#REF!="Diferenciado",$H$4=#REF!),BDI!#REF!,IF(#REF!="ZERO",0))))),"")</f>
        <v>#REF!</v>
      </c>
      <c r="H3352" s="129" t="e">
        <f t="shared" ca="1" si="211"/>
        <v>#REF!</v>
      </c>
      <c r="I3352" s="127" t="e">
        <f t="shared" ca="1" si="212"/>
        <v>#REF!</v>
      </c>
    </row>
    <row r="3353" spans="1:9" hidden="1" x14ac:dyDescent="0.35">
      <c r="A3353" s="160" t="s">
        <v>6764</v>
      </c>
      <c r="B3353" s="108" t="s">
        <v>7559</v>
      </c>
      <c r="C3353" s="109" t="s">
        <v>16</v>
      </c>
      <c r="D3353" s="109">
        <v>0</v>
      </c>
      <c r="E3353" s="126">
        <f ca="1">OFFSET(INDEX(Composições!A:J,MATCH(Orçamentária!A3353,Composições!A:A,0),8),2,0)</f>
        <v>0</v>
      </c>
      <c r="F3353" s="127">
        <f t="shared" ca="1" si="210"/>
        <v>0</v>
      </c>
      <c r="G3353" s="128" t="e">
        <f>IF(A3353&lt;&gt;"",IF(AND(#REF!="Padrão",$H$4=#REF!),BDI!$B$17,IF(AND(#REF!="Padrão",$H$4=#REF!),BDI!#REF!,IF(AND(#REF!="Diferenciado",$H$4=#REF!),BDI!$E$17,IF(AND(#REF!="Diferenciado",$H$4=#REF!),BDI!#REF!,IF(#REF!="ZERO",0))))),"")</f>
        <v>#REF!</v>
      </c>
      <c r="H3353" s="129" t="e">
        <f t="shared" ca="1" si="211"/>
        <v>#REF!</v>
      </c>
      <c r="I3353" s="127" t="e">
        <f t="shared" ca="1" si="212"/>
        <v>#REF!</v>
      </c>
    </row>
    <row r="3354" spans="1:9" hidden="1" x14ac:dyDescent="0.35">
      <c r="A3354" s="160" t="s">
        <v>6765</v>
      </c>
      <c r="B3354" s="108" t="s">
        <v>7560</v>
      </c>
      <c r="C3354" s="109" t="s">
        <v>16</v>
      </c>
      <c r="D3354" s="109">
        <v>0</v>
      </c>
      <c r="E3354" s="126">
        <f ca="1">OFFSET(INDEX(Composições!A:J,MATCH(Orçamentária!A3354,Composições!A:A,0),8),2,0)</f>
        <v>0</v>
      </c>
      <c r="F3354" s="127">
        <f t="shared" ca="1" si="210"/>
        <v>0</v>
      </c>
      <c r="G3354" s="128" t="e">
        <f>IF(A3354&lt;&gt;"",IF(AND(#REF!="Padrão",$H$4=#REF!),BDI!$B$17,IF(AND(#REF!="Padrão",$H$4=#REF!),BDI!#REF!,IF(AND(#REF!="Diferenciado",$H$4=#REF!),BDI!$E$17,IF(AND(#REF!="Diferenciado",$H$4=#REF!),BDI!#REF!,IF(#REF!="ZERO",0))))),"")</f>
        <v>#REF!</v>
      </c>
      <c r="H3354" s="129" t="e">
        <f t="shared" ca="1" si="211"/>
        <v>#REF!</v>
      </c>
      <c r="I3354" s="127" t="e">
        <f t="shared" ca="1" si="212"/>
        <v>#REF!</v>
      </c>
    </row>
    <row r="3355" spans="1:9" hidden="1" x14ac:dyDescent="0.35">
      <c r="A3355" s="160" t="s">
        <v>6766</v>
      </c>
      <c r="B3355" s="108" t="s">
        <v>7561</v>
      </c>
      <c r="C3355" s="109" t="s">
        <v>16</v>
      </c>
      <c r="D3355" s="109">
        <v>0</v>
      </c>
      <c r="E3355" s="126">
        <f ca="1">OFFSET(INDEX(Composições!A:J,MATCH(Orçamentária!A3355,Composições!A:A,0),8),2,0)</f>
        <v>0</v>
      </c>
      <c r="F3355" s="127">
        <f t="shared" ca="1" si="210"/>
        <v>0</v>
      </c>
      <c r="G3355" s="128" t="e">
        <f>IF(A3355&lt;&gt;"",IF(AND(#REF!="Padrão",$H$4=#REF!),BDI!$B$17,IF(AND(#REF!="Padrão",$H$4=#REF!),BDI!#REF!,IF(AND(#REF!="Diferenciado",$H$4=#REF!),BDI!$E$17,IF(AND(#REF!="Diferenciado",$H$4=#REF!),BDI!#REF!,IF(#REF!="ZERO",0))))),"")</f>
        <v>#REF!</v>
      </c>
      <c r="H3355" s="129" t="e">
        <f t="shared" ca="1" si="211"/>
        <v>#REF!</v>
      </c>
      <c r="I3355" s="127" t="e">
        <f t="shared" ca="1" si="212"/>
        <v>#REF!</v>
      </c>
    </row>
    <row r="3356" spans="1:9" hidden="1" x14ac:dyDescent="0.35">
      <c r="A3356" s="160" t="s">
        <v>6767</v>
      </c>
      <c r="B3356" s="108" t="s">
        <v>7562</v>
      </c>
      <c r="C3356" s="109" t="s">
        <v>16</v>
      </c>
      <c r="D3356" s="109">
        <v>0</v>
      </c>
      <c r="E3356" s="126">
        <f ca="1">OFFSET(INDEX(Composições!A:J,MATCH(Orçamentária!A3356,Composições!A:A,0),8),2,0)</f>
        <v>0</v>
      </c>
      <c r="F3356" s="127">
        <f t="shared" ca="1" si="210"/>
        <v>0</v>
      </c>
      <c r="G3356" s="128" t="e">
        <f>IF(A3356&lt;&gt;"",IF(AND(#REF!="Padrão",$H$4=#REF!),BDI!$B$17,IF(AND(#REF!="Padrão",$H$4=#REF!),BDI!#REF!,IF(AND(#REF!="Diferenciado",$H$4=#REF!),BDI!$E$17,IF(AND(#REF!="Diferenciado",$H$4=#REF!),BDI!#REF!,IF(#REF!="ZERO",0))))),"")</f>
        <v>#REF!</v>
      </c>
      <c r="H3356" s="129" t="e">
        <f t="shared" ca="1" si="211"/>
        <v>#REF!</v>
      </c>
      <c r="I3356" s="127" t="e">
        <f t="shared" ca="1" si="212"/>
        <v>#REF!</v>
      </c>
    </row>
    <row r="3357" spans="1:9" hidden="1" x14ac:dyDescent="0.35">
      <c r="A3357" s="160" t="s">
        <v>6768</v>
      </c>
      <c r="B3357" s="108" t="s">
        <v>7563</v>
      </c>
      <c r="C3357" s="109" t="s">
        <v>16</v>
      </c>
      <c r="D3357" s="109">
        <v>0</v>
      </c>
      <c r="E3357" s="126">
        <f ca="1">OFFSET(INDEX(Composições!A:J,MATCH(Orçamentária!A3357,Composições!A:A,0),8),2,0)</f>
        <v>0</v>
      </c>
      <c r="F3357" s="127">
        <f t="shared" ca="1" si="210"/>
        <v>0</v>
      </c>
      <c r="G3357" s="128" t="e">
        <f>IF(A3357&lt;&gt;"",IF(AND(#REF!="Padrão",$H$4=#REF!),BDI!$B$17,IF(AND(#REF!="Padrão",$H$4=#REF!),BDI!#REF!,IF(AND(#REF!="Diferenciado",$H$4=#REF!),BDI!$E$17,IF(AND(#REF!="Diferenciado",$H$4=#REF!),BDI!#REF!,IF(#REF!="ZERO",0))))),"")</f>
        <v>#REF!</v>
      </c>
      <c r="H3357" s="129" t="e">
        <f t="shared" ca="1" si="211"/>
        <v>#REF!</v>
      </c>
      <c r="I3357" s="127" t="e">
        <f t="shared" ca="1" si="212"/>
        <v>#REF!</v>
      </c>
    </row>
    <row r="3358" spans="1:9" hidden="1" x14ac:dyDescent="0.35">
      <c r="A3358" s="160" t="s">
        <v>6769</v>
      </c>
      <c r="B3358" s="108" t="s">
        <v>7564</v>
      </c>
      <c r="C3358" s="109" t="s">
        <v>16</v>
      </c>
      <c r="D3358" s="109">
        <v>0</v>
      </c>
      <c r="E3358" s="126">
        <f ca="1">OFFSET(INDEX(Composições!A:J,MATCH(Orçamentária!A3358,Composições!A:A,0),8),2,0)</f>
        <v>0</v>
      </c>
      <c r="F3358" s="127">
        <f t="shared" ca="1" si="210"/>
        <v>0</v>
      </c>
      <c r="G3358" s="128" t="e">
        <f>IF(A3358&lt;&gt;"",IF(AND(#REF!="Padrão",$H$4=#REF!),BDI!$B$17,IF(AND(#REF!="Padrão",$H$4=#REF!),BDI!#REF!,IF(AND(#REF!="Diferenciado",$H$4=#REF!),BDI!$E$17,IF(AND(#REF!="Diferenciado",$H$4=#REF!),BDI!#REF!,IF(#REF!="ZERO",0))))),"")</f>
        <v>#REF!</v>
      </c>
      <c r="H3358" s="129" t="e">
        <f t="shared" ca="1" si="211"/>
        <v>#REF!</v>
      </c>
      <c r="I3358" s="127" t="e">
        <f t="shared" ca="1" si="212"/>
        <v>#REF!</v>
      </c>
    </row>
    <row r="3359" spans="1:9" hidden="1" x14ac:dyDescent="0.35">
      <c r="A3359" s="160" t="s">
        <v>6770</v>
      </c>
      <c r="B3359" s="108" t="s">
        <v>7565</v>
      </c>
      <c r="C3359" s="109" t="s">
        <v>16</v>
      </c>
      <c r="D3359" s="109">
        <v>0</v>
      </c>
      <c r="E3359" s="126">
        <f ca="1">OFFSET(INDEX(Composições!A:J,MATCH(Orçamentária!A3359,Composições!A:A,0),8),2,0)</f>
        <v>0</v>
      </c>
      <c r="F3359" s="127">
        <f t="shared" ca="1" si="210"/>
        <v>0</v>
      </c>
      <c r="G3359" s="128" t="e">
        <f>IF(A3359&lt;&gt;"",IF(AND(#REF!="Padrão",$H$4=#REF!),BDI!$B$17,IF(AND(#REF!="Padrão",$H$4=#REF!),BDI!#REF!,IF(AND(#REF!="Diferenciado",$H$4=#REF!),BDI!$E$17,IF(AND(#REF!="Diferenciado",$H$4=#REF!),BDI!#REF!,IF(#REF!="ZERO",0))))),"")</f>
        <v>#REF!</v>
      </c>
      <c r="H3359" s="129" t="e">
        <f t="shared" ca="1" si="211"/>
        <v>#REF!</v>
      </c>
      <c r="I3359" s="127" t="e">
        <f t="shared" ca="1" si="212"/>
        <v>#REF!</v>
      </c>
    </row>
    <row r="3360" spans="1:9" hidden="1" x14ac:dyDescent="0.35">
      <c r="A3360" s="160" t="s">
        <v>6771</v>
      </c>
      <c r="B3360" s="108" t="s">
        <v>7566</v>
      </c>
      <c r="C3360" s="109" t="s">
        <v>16</v>
      </c>
      <c r="D3360" s="109">
        <v>0</v>
      </c>
      <c r="E3360" s="126">
        <f ca="1">OFFSET(INDEX(Composições!A:J,MATCH(Orçamentária!A3360,Composições!A:A,0),8),2,0)</f>
        <v>0</v>
      </c>
      <c r="F3360" s="127">
        <f t="shared" ca="1" si="210"/>
        <v>0</v>
      </c>
      <c r="G3360" s="128" t="e">
        <f>IF(A3360&lt;&gt;"",IF(AND(#REF!="Padrão",$H$4=#REF!),BDI!$B$17,IF(AND(#REF!="Padrão",$H$4=#REF!),BDI!#REF!,IF(AND(#REF!="Diferenciado",$H$4=#REF!),BDI!$E$17,IF(AND(#REF!="Diferenciado",$H$4=#REF!),BDI!#REF!,IF(#REF!="ZERO",0))))),"")</f>
        <v>#REF!</v>
      </c>
      <c r="H3360" s="129" t="e">
        <f t="shared" ca="1" si="211"/>
        <v>#REF!</v>
      </c>
      <c r="I3360" s="127" t="e">
        <f t="shared" ca="1" si="212"/>
        <v>#REF!</v>
      </c>
    </row>
    <row r="3361" spans="1:9" hidden="1" x14ac:dyDescent="0.35">
      <c r="A3361" s="160" t="s">
        <v>6772</v>
      </c>
      <c r="B3361" s="108" t="s">
        <v>7567</v>
      </c>
      <c r="C3361" s="109" t="s">
        <v>16</v>
      </c>
      <c r="D3361" s="109">
        <v>0</v>
      </c>
      <c r="E3361" s="126">
        <f ca="1">OFFSET(INDEX(Composições!A:J,MATCH(Orçamentária!A3361,Composições!A:A,0),8),2,0)</f>
        <v>0</v>
      </c>
      <c r="F3361" s="127">
        <f t="shared" ca="1" si="210"/>
        <v>0</v>
      </c>
      <c r="G3361" s="128" t="e">
        <f>IF(A3361&lt;&gt;"",IF(AND(#REF!="Padrão",$H$4=#REF!),BDI!$B$17,IF(AND(#REF!="Padrão",$H$4=#REF!),BDI!#REF!,IF(AND(#REF!="Diferenciado",$H$4=#REF!),BDI!$E$17,IF(AND(#REF!="Diferenciado",$H$4=#REF!),BDI!#REF!,IF(#REF!="ZERO",0))))),"")</f>
        <v>#REF!</v>
      </c>
      <c r="H3361" s="129" t="e">
        <f t="shared" ca="1" si="211"/>
        <v>#REF!</v>
      </c>
      <c r="I3361" s="127" t="e">
        <f t="shared" ca="1" si="212"/>
        <v>#REF!</v>
      </c>
    </row>
    <row r="3362" spans="1:9" hidden="1" x14ac:dyDescent="0.35">
      <c r="A3362" s="160" t="s">
        <v>6773</v>
      </c>
      <c r="B3362" s="108" t="s">
        <v>7568</v>
      </c>
      <c r="C3362" s="109" t="s">
        <v>16</v>
      </c>
      <c r="D3362" s="109">
        <v>0</v>
      </c>
      <c r="E3362" s="126">
        <f ca="1">OFFSET(INDEX(Composições!A:J,MATCH(Orçamentária!A3362,Composições!A:A,0),8),2,0)</f>
        <v>0</v>
      </c>
      <c r="F3362" s="127">
        <f t="shared" ca="1" si="210"/>
        <v>0</v>
      </c>
      <c r="G3362" s="128" t="e">
        <f>IF(A3362&lt;&gt;"",IF(AND(#REF!="Padrão",$H$4=#REF!),BDI!$B$17,IF(AND(#REF!="Padrão",$H$4=#REF!),BDI!#REF!,IF(AND(#REF!="Diferenciado",$H$4=#REF!),BDI!$E$17,IF(AND(#REF!="Diferenciado",$H$4=#REF!),BDI!#REF!,IF(#REF!="ZERO",0))))),"")</f>
        <v>#REF!</v>
      </c>
      <c r="H3362" s="129" t="e">
        <f t="shared" ca="1" si="211"/>
        <v>#REF!</v>
      </c>
      <c r="I3362" s="127" t="e">
        <f t="shared" ca="1" si="212"/>
        <v>#REF!</v>
      </c>
    </row>
    <row r="3363" spans="1:9" hidden="1" x14ac:dyDescent="0.35">
      <c r="A3363" s="160" t="s">
        <v>6774</v>
      </c>
      <c r="B3363" s="108" t="s">
        <v>7569</v>
      </c>
      <c r="C3363" s="109" t="s">
        <v>16</v>
      </c>
      <c r="D3363" s="109">
        <v>0</v>
      </c>
      <c r="E3363" s="126">
        <f ca="1">OFFSET(INDEX(Composições!A:J,MATCH(Orçamentária!A3363,Composições!A:A,0),8),2,0)</f>
        <v>0</v>
      </c>
      <c r="F3363" s="127">
        <f t="shared" ca="1" si="210"/>
        <v>0</v>
      </c>
      <c r="G3363" s="128" t="e">
        <f>IF(A3363&lt;&gt;"",IF(AND(#REF!="Padrão",$H$4=#REF!),BDI!$B$17,IF(AND(#REF!="Padrão",$H$4=#REF!),BDI!#REF!,IF(AND(#REF!="Diferenciado",$H$4=#REF!),BDI!$E$17,IF(AND(#REF!="Diferenciado",$H$4=#REF!),BDI!#REF!,IF(#REF!="ZERO",0))))),"")</f>
        <v>#REF!</v>
      </c>
      <c r="H3363" s="129" t="e">
        <f t="shared" ca="1" si="211"/>
        <v>#REF!</v>
      </c>
      <c r="I3363" s="127" t="e">
        <f t="shared" ca="1" si="212"/>
        <v>#REF!</v>
      </c>
    </row>
    <row r="3364" spans="1:9" hidden="1" x14ac:dyDescent="0.35">
      <c r="A3364" s="160" t="s">
        <v>6775</v>
      </c>
      <c r="B3364" s="108" t="s">
        <v>7570</v>
      </c>
      <c r="C3364" s="109" t="s">
        <v>16</v>
      </c>
      <c r="D3364" s="109">
        <v>0</v>
      </c>
      <c r="E3364" s="126">
        <f ca="1">OFFSET(INDEX(Composições!A:J,MATCH(Orçamentária!A3364,Composições!A:A,0),8),2,0)</f>
        <v>0</v>
      </c>
      <c r="F3364" s="127">
        <f t="shared" ca="1" si="210"/>
        <v>0</v>
      </c>
      <c r="G3364" s="128" t="e">
        <f>IF(A3364&lt;&gt;"",IF(AND(#REF!="Padrão",$H$4=#REF!),BDI!$B$17,IF(AND(#REF!="Padrão",$H$4=#REF!),BDI!#REF!,IF(AND(#REF!="Diferenciado",$H$4=#REF!),BDI!$E$17,IF(AND(#REF!="Diferenciado",$H$4=#REF!),BDI!#REF!,IF(#REF!="ZERO",0))))),"")</f>
        <v>#REF!</v>
      </c>
      <c r="H3364" s="129" t="e">
        <f t="shared" ca="1" si="211"/>
        <v>#REF!</v>
      </c>
      <c r="I3364" s="127" t="e">
        <f t="shared" ca="1" si="212"/>
        <v>#REF!</v>
      </c>
    </row>
    <row r="3365" spans="1:9" hidden="1" x14ac:dyDescent="0.35">
      <c r="A3365" s="160" t="s">
        <v>6776</v>
      </c>
      <c r="B3365" s="108" t="s">
        <v>7571</v>
      </c>
      <c r="C3365" s="109" t="s">
        <v>16</v>
      </c>
      <c r="D3365" s="109">
        <v>0</v>
      </c>
      <c r="E3365" s="126">
        <f ca="1">OFFSET(INDEX(Composições!A:J,MATCH(Orçamentária!A3365,Composições!A:A,0),8),2,0)</f>
        <v>0</v>
      </c>
      <c r="F3365" s="127">
        <f t="shared" ca="1" si="210"/>
        <v>0</v>
      </c>
      <c r="G3365" s="128" t="e">
        <f>IF(A3365&lt;&gt;"",IF(AND(#REF!="Padrão",$H$4=#REF!),BDI!$B$17,IF(AND(#REF!="Padrão",$H$4=#REF!),BDI!#REF!,IF(AND(#REF!="Diferenciado",$H$4=#REF!),BDI!$E$17,IF(AND(#REF!="Diferenciado",$H$4=#REF!),BDI!#REF!,IF(#REF!="ZERO",0))))),"")</f>
        <v>#REF!</v>
      </c>
      <c r="H3365" s="129" t="e">
        <f t="shared" ca="1" si="211"/>
        <v>#REF!</v>
      </c>
      <c r="I3365" s="127" t="e">
        <f t="shared" ca="1" si="212"/>
        <v>#REF!</v>
      </c>
    </row>
    <row r="3366" spans="1:9" hidden="1" x14ac:dyDescent="0.35">
      <c r="A3366" s="160" t="s">
        <v>6777</v>
      </c>
      <c r="B3366" s="108" t="s">
        <v>7572</v>
      </c>
      <c r="C3366" s="109" t="s">
        <v>16</v>
      </c>
      <c r="D3366" s="109">
        <v>0</v>
      </c>
      <c r="E3366" s="126">
        <f ca="1">OFFSET(INDEX(Composições!A:J,MATCH(Orçamentária!A3366,Composições!A:A,0),8),2,0)</f>
        <v>0</v>
      </c>
      <c r="F3366" s="127">
        <f t="shared" ca="1" si="210"/>
        <v>0</v>
      </c>
      <c r="G3366" s="128" t="e">
        <f>IF(A3366&lt;&gt;"",IF(AND(#REF!="Padrão",$H$4=#REF!),BDI!$B$17,IF(AND(#REF!="Padrão",$H$4=#REF!),BDI!#REF!,IF(AND(#REF!="Diferenciado",$H$4=#REF!),BDI!$E$17,IF(AND(#REF!="Diferenciado",$H$4=#REF!),BDI!#REF!,IF(#REF!="ZERO",0))))),"")</f>
        <v>#REF!</v>
      </c>
      <c r="H3366" s="129" t="e">
        <f t="shared" ca="1" si="211"/>
        <v>#REF!</v>
      </c>
      <c r="I3366" s="127" t="e">
        <f t="shared" ca="1" si="212"/>
        <v>#REF!</v>
      </c>
    </row>
    <row r="3367" spans="1:9" hidden="1" x14ac:dyDescent="0.35">
      <c r="A3367" s="160" t="s">
        <v>6778</v>
      </c>
      <c r="B3367" s="108" t="s">
        <v>7573</v>
      </c>
      <c r="C3367" s="109" t="s">
        <v>16</v>
      </c>
      <c r="D3367" s="109">
        <v>0</v>
      </c>
      <c r="E3367" s="126">
        <f ca="1">OFFSET(INDEX(Composições!A:J,MATCH(Orçamentária!A3367,Composições!A:A,0),8),2,0)</f>
        <v>0</v>
      </c>
      <c r="F3367" s="127">
        <f t="shared" ca="1" si="210"/>
        <v>0</v>
      </c>
      <c r="G3367" s="128" t="e">
        <f>IF(A3367&lt;&gt;"",IF(AND(#REF!="Padrão",$H$4=#REF!),BDI!$B$17,IF(AND(#REF!="Padrão",$H$4=#REF!),BDI!#REF!,IF(AND(#REF!="Diferenciado",$H$4=#REF!),BDI!$E$17,IF(AND(#REF!="Diferenciado",$H$4=#REF!),BDI!#REF!,IF(#REF!="ZERO",0))))),"")</f>
        <v>#REF!</v>
      </c>
      <c r="H3367" s="129" t="e">
        <f t="shared" ca="1" si="211"/>
        <v>#REF!</v>
      </c>
      <c r="I3367" s="127" t="e">
        <f t="shared" ca="1" si="212"/>
        <v>#REF!</v>
      </c>
    </row>
    <row r="3368" spans="1:9" hidden="1" x14ac:dyDescent="0.35">
      <c r="A3368" s="160" t="s">
        <v>6779</v>
      </c>
      <c r="B3368" s="108" t="s">
        <v>7574</v>
      </c>
      <c r="C3368" s="109" t="s">
        <v>16</v>
      </c>
      <c r="D3368" s="109">
        <v>0</v>
      </c>
      <c r="E3368" s="126">
        <f ca="1">OFFSET(INDEX(Composições!A:J,MATCH(Orçamentária!A3368,Composições!A:A,0),8),2,0)</f>
        <v>0</v>
      </c>
      <c r="F3368" s="127">
        <f t="shared" ca="1" si="210"/>
        <v>0</v>
      </c>
      <c r="G3368" s="128" t="e">
        <f>IF(A3368&lt;&gt;"",IF(AND(#REF!="Padrão",$H$4=#REF!),BDI!$B$17,IF(AND(#REF!="Padrão",$H$4=#REF!),BDI!#REF!,IF(AND(#REF!="Diferenciado",$H$4=#REF!),BDI!$E$17,IF(AND(#REF!="Diferenciado",$H$4=#REF!),BDI!#REF!,IF(#REF!="ZERO",0))))),"")</f>
        <v>#REF!</v>
      </c>
      <c r="H3368" s="129" t="e">
        <f t="shared" ca="1" si="211"/>
        <v>#REF!</v>
      </c>
      <c r="I3368" s="127" t="e">
        <f t="shared" ca="1" si="212"/>
        <v>#REF!</v>
      </c>
    </row>
    <row r="3369" spans="1:9" hidden="1" x14ac:dyDescent="0.35">
      <c r="A3369" s="160" t="s">
        <v>6780</v>
      </c>
      <c r="B3369" s="108" t="s">
        <v>7575</v>
      </c>
      <c r="C3369" s="109" t="s">
        <v>16</v>
      </c>
      <c r="D3369" s="109">
        <v>0</v>
      </c>
      <c r="E3369" s="126">
        <f ca="1">OFFSET(INDEX(Composições!A:J,MATCH(Orçamentária!A3369,Composições!A:A,0),8),2,0)</f>
        <v>0</v>
      </c>
      <c r="F3369" s="127">
        <f t="shared" ca="1" si="210"/>
        <v>0</v>
      </c>
      <c r="G3369" s="128" t="e">
        <f>IF(A3369&lt;&gt;"",IF(AND(#REF!="Padrão",$H$4=#REF!),BDI!$B$17,IF(AND(#REF!="Padrão",$H$4=#REF!),BDI!#REF!,IF(AND(#REF!="Diferenciado",$H$4=#REF!),BDI!$E$17,IF(AND(#REF!="Diferenciado",$H$4=#REF!),BDI!#REF!,IF(#REF!="ZERO",0))))),"")</f>
        <v>#REF!</v>
      </c>
      <c r="H3369" s="129" t="e">
        <f t="shared" ca="1" si="211"/>
        <v>#REF!</v>
      </c>
      <c r="I3369" s="127" t="e">
        <f t="shared" ca="1" si="212"/>
        <v>#REF!</v>
      </c>
    </row>
    <row r="3370" spans="1:9" hidden="1" x14ac:dyDescent="0.35">
      <c r="A3370" s="160" t="s">
        <v>6781</v>
      </c>
      <c r="B3370" s="108" t="s">
        <v>7576</v>
      </c>
      <c r="C3370" s="109" t="s">
        <v>16</v>
      </c>
      <c r="D3370" s="109">
        <v>0</v>
      </c>
      <c r="E3370" s="126">
        <f ca="1">OFFSET(INDEX(Composições!A:J,MATCH(Orçamentária!A3370,Composições!A:A,0),8),2,0)</f>
        <v>0</v>
      </c>
      <c r="F3370" s="127">
        <f t="shared" ca="1" si="210"/>
        <v>0</v>
      </c>
      <c r="G3370" s="128" t="e">
        <f>IF(A3370&lt;&gt;"",IF(AND(#REF!="Padrão",$H$4=#REF!),BDI!$B$17,IF(AND(#REF!="Padrão",$H$4=#REF!),BDI!#REF!,IF(AND(#REF!="Diferenciado",$H$4=#REF!),BDI!$E$17,IF(AND(#REF!="Diferenciado",$H$4=#REF!),BDI!#REF!,IF(#REF!="ZERO",0))))),"")</f>
        <v>#REF!</v>
      </c>
      <c r="H3370" s="129" t="e">
        <f t="shared" ca="1" si="211"/>
        <v>#REF!</v>
      </c>
      <c r="I3370" s="127" t="e">
        <f t="shared" ca="1" si="212"/>
        <v>#REF!</v>
      </c>
    </row>
    <row r="3371" spans="1:9" hidden="1" x14ac:dyDescent="0.35">
      <c r="A3371" s="160" t="s">
        <v>6782</v>
      </c>
      <c r="B3371" s="108" t="s">
        <v>7577</v>
      </c>
      <c r="C3371" s="109" t="s">
        <v>16</v>
      </c>
      <c r="D3371" s="109">
        <v>0</v>
      </c>
      <c r="E3371" s="126">
        <f ca="1">OFFSET(INDEX(Composições!A:J,MATCH(Orçamentária!A3371,Composições!A:A,0),8),2,0)</f>
        <v>0</v>
      </c>
      <c r="F3371" s="127">
        <f t="shared" ca="1" si="210"/>
        <v>0</v>
      </c>
      <c r="G3371" s="128" t="e">
        <f>IF(A3371&lt;&gt;"",IF(AND(#REF!="Padrão",$H$4=#REF!),BDI!$B$17,IF(AND(#REF!="Padrão",$H$4=#REF!),BDI!#REF!,IF(AND(#REF!="Diferenciado",$H$4=#REF!),BDI!$E$17,IF(AND(#REF!="Diferenciado",$H$4=#REF!),BDI!#REF!,IF(#REF!="ZERO",0))))),"")</f>
        <v>#REF!</v>
      </c>
      <c r="H3371" s="129" t="e">
        <f t="shared" ca="1" si="211"/>
        <v>#REF!</v>
      </c>
      <c r="I3371" s="127" t="e">
        <f t="shared" ca="1" si="212"/>
        <v>#REF!</v>
      </c>
    </row>
    <row r="3372" spans="1:9" hidden="1" x14ac:dyDescent="0.35">
      <c r="A3372" s="160" t="s">
        <v>6783</v>
      </c>
      <c r="B3372" s="108" t="s">
        <v>7578</v>
      </c>
      <c r="C3372" s="109" t="s">
        <v>16</v>
      </c>
      <c r="D3372" s="109">
        <v>0</v>
      </c>
      <c r="E3372" s="126">
        <f ca="1">OFFSET(INDEX(Composições!A:J,MATCH(Orçamentária!A3372,Composições!A:A,0),8),2,0)</f>
        <v>0</v>
      </c>
      <c r="F3372" s="127">
        <f t="shared" ca="1" si="210"/>
        <v>0</v>
      </c>
      <c r="G3372" s="128" t="e">
        <f>IF(A3372&lt;&gt;"",IF(AND(#REF!="Padrão",$H$4=#REF!),BDI!$B$17,IF(AND(#REF!="Padrão",$H$4=#REF!),BDI!#REF!,IF(AND(#REF!="Diferenciado",$H$4=#REF!),BDI!$E$17,IF(AND(#REF!="Diferenciado",$H$4=#REF!),BDI!#REF!,IF(#REF!="ZERO",0))))),"")</f>
        <v>#REF!</v>
      </c>
      <c r="H3372" s="129" t="e">
        <f t="shared" ca="1" si="211"/>
        <v>#REF!</v>
      </c>
      <c r="I3372" s="127" t="e">
        <f t="shared" ca="1" si="212"/>
        <v>#REF!</v>
      </c>
    </row>
    <row r="3373" spans="1:9" hidden="1" x14ac:dyDescent="0.35">
      <c r="A3373" s="160" t="s">
        <v>6784</v>
      </c>
      <c r="B3373" s="108" t="s">
        <v>7579</v>
      </c>
      <c r="C3373" s="109" t="s">
        <v>16</v>
      </c>
      <c r="D3373" s="109">
        <v>0</v>
      </c>
      <c r="E3373" s="126">
        <f ca="1">OFFSET(INDEX(Composições!A:J,MATCH(Orçamentária!A3373,Composições!A:A,0),8),2,0)</f>
        <v>0</v>
      </c>
      <c r="F3373" s="127">
        <f t="shared" ca="1" si="210"/>
        <v>0</v>
      </c>
      <c r="G3373" s="128" t="e">
        <f>IF(A3373&lt;&gt;"",IF(AND(#REF!="Padrão",$H$4=#REF!),BDI!$B$17,IF(AND(#REF!="Padrão",$H$4=#REF!),BDI!#REF!,IF(AND(#REF!="Diferenciado",$H$4=#REF!),BDI!$E$17,IF(AND(#REF!="Diferenciado",$H$4=#REF!),BDI!#REF!,IF(#REF!="ZERO",0))))),"")</f>
        <v>#REF!</v>
      </c>
      <c r="H3373" s="129" t="e">
        <f t="shared" ca="1" si="211"/>
        <v>#REF!</v>
      </c>
      <c r="I3373" s="127" t="e">
        <f t="shared" ca="1" si="212"/>
        <v>#REF!</v>
      </c>
    </row>
    <row r="3374" spans="1:9" hidden="1" x14ac:dyDescent="0.35">
      <c r="A3374" s="160" t="s">
        <v>6785</v>
      </c>
      <c r="B3374" s="108" t="s">
        <v>7580</v>
      </c>
      <c r="C3374" s="109" t="s">
        <v>16</v>
      </c>
      <c r="D3374" s="109">
        <v>0</v>
      </c>
      <c r="E3374" s="126">
        <f ca="1">OFFSET(INDEX(Composições!A:J,MATCH(Orçamentária!A3374,Composições!A:A,0),8),2,0)</f>
        <v>0</v>
      </c>
      <c r="F3374" s="127">
        <f t="shared" ca="1" si="210"/>
        <v>0</v>
      </c>
      <c r="G3374" s="128" t="e">
        <f>IF(A3374&lt;&gt;"",IF(AND(#REF!="Padrão",$H$4=#REF!),BDI!$B$17,IF(AND(#REF!="Padrão",$H$4=#REF!),BDI!#REF!,IF(AND(#REF!="Diferenciado",$H$4=#REF!),BDI!$E$17,IF(AND(#REF!="Diferenciado",$H$4=#REF!),BDI!#REF!,IF(#REF!="ZERO",0))))),"")</f>
        <v>#REF!</v>
      </c>
      <c r="H3374" s="129" t="e">
        <f t="shared" ca="1" si="211"/>
        <v>#REF!</v>
      </c>
      <c r="I3374" s="127" t="e">
        <f t="shared" ca="1" si="212"/>
        <v>#REF!</v>
      </c>
    </row>
    <row r="3375" spans="1:9" hidden="1" x14ac:dyDescent="0.35">
      <c r="A3375" s="160" t="s">
        <v>6786</v>
      </c>
      <c r="B3375" s="108" t="s">
        <v>7581</v>
      </c>
      <c r="C3375" s="109" t="s">
        <v>16</v>
      </c>
      <c r="D3375" s="109">
        <v>0</v>
      </c>
      <c r="E3375" s="126" t="e">
        <f ca="1">OFFSET(INDEX(Composições!A:J,MATCH(Orçamentária!A3375,Composições!A:A,0),8),2,0)</f>
        <v>#N/A</v>
      </c>
      <c r="F3375" s="127" t="str">
        <f t="shared" ca="1" si="210"/>
        <v/>
      </c>
      <c r="G3375" s="128" t="e">
        <f>IF(A3375&lt;&gt;"",IF(AND(#REF!="Padrão",$H$4=#REF!),BDI!$B$17,IF(AND(#REF!="Padrão",$H$4=#REF!),BDI!#REF!,IF(AND(#REF!="Diferenciado",$H$4=#REF!),BDI!$E$17,IF(AND(#REF!="Diferenciado",$H$4=#REF!),BDI!#REF!,IF(#REF!="ZERO",0))))),"")</f>
        <v>#REF!</v>
      </c>
      <c r="H3375" s="129" t="str">
        <f t="shared" ca="1" si="211"/>
        <v/>
      </c>
      <c r="I3375" s="127" t="str">
        <f t="shared" ca="1" si="212"/>
        <v/>
      </c>
    </row>
    <row r="3376" spans="1:9" hidden="1" x14ac:dyDescent="0.35">
      <c r="A3376" s="160" t="s">
        <v>6787</v>
      </c>
      <c r="B3376" s="108" t="s">
        <v>7582</v>
      </c>
      <c r="C3376" s="109" t="s">
        <v>16</v>
      </c>
      <c r="D3376" s="109">
        <v>0</v>
      </c>
      <c r="E3376" s="126" t="e">
        <f ca="1">OFFSET(INDEX(Composições!A:J,MATCH(Orçamentária!A3376,Composições!A:A,0),8),2,0)</f>
        <v>#N/A</v>
      </c>
      <c r="F3376" s="127" t="str">
        <f t="shared" ca="1" si="210"/>
        <v/>
      </c>
      <c r="G3376" s="128" t="e">
        <f>IF(A3376&lt;&gt;"",IF(AND(#REF!="Padrão",$H$4=#REF!),BDI!$B$17,IF(AND(#REF!="Padrão",$H$4=#REF!),BDI!#REF!,IF(AND(#REF!="Diferenciado",$H$4=#REF!),BDI!$E$17,IF(AND(#REF!="Diferenciado",$H$4=#REF!),BDI!#REF!,IF(#REF!="ZERO",0))))),"")</f>
        <v>#REF!</v>
      </c>
      <c r="H3376" s="129" t="str">
        <f t="shared" ca="1" si="211"/>
        <v/>
      </c>
      <c r="I3376" s="127" t="str">
        <f t="shared" ca="1" si="212"/>
        <v/>
      </c>
    </row>
    <row r="3377" spans="1:9" hidden="1" x14ac:dyDescent="0.35">
      <c r="A3377" s="160" t="s">
        <v>6788</v>
      </c>
      <c r="B3377" s="108" t="s">
        <v>7583</v>
      </c>
      <c r="C3377" s="109" t="s">
        <v>16</v>
      </c>
      <c r="D3377" s="109">
        <v>0</v>
      </c>
      <c r="E3377" s="126">
        <f ca="1">OFFSET(INDEX(Composições!A:J,MATCH(Orçamentária!A3377,Composições!A:A,0),8),2,0)</f>
        <v>0</v>
      </c>
      <c r="F3377" s="127">
        <f t="shared" ca="1" si="210"/>
        <v>0</v>
      </c>
      <c r="G3377" s="128" t="e">
        <f>IF(A3377&lt;&gt;"",IF(AND(#REF!="Padrão",$H$4=#REF!),BDI!$B$17,IF(AND(#REF!="Padrão",$H$4=#REF!),BDI!#REF!,IF(AND(#REF!="Diferenciado",$H$4=#REF!),BDI!$E$17,IF(AND(#REF!="Diferenciado",$H$4=#REF!),BDI!#REF!,IF(#REF!="ZERO",0))))),"")</f>
        <v>#REF!</v>
      </c>
      <c r="H3377" s="129" t="e">
        <f t="shared" ca="1" si="211"/>
        <v>#REF!</v>
      </c>
      <c r="I3377" s="127" t="e">
        <f t="shared" ca="1" si="212"/>
        <v>#REF!</v>
      </c>
    </row>
    <row r="3378" spans="1:9" hidden="1" x14ac:dyDescent="0.35">
      <c r="A3378" s="160" t="s">
        <v>6789</v>
      </c>
      <c r="B3378" s="108" t="s">
        <v>7584</v>
      </c>
      <c r="C3378" s="109" t="s">
        <v>16</v>
      </c>
      <c r="D3378" s="109">
        <v>0</v>
      </c>
      <c r="E3378" s="126">
        <f ca="1">OFFSET(INDEX(Composições!A:J,MATCH(Orçamentária!A3378,Composições!A:A,0),8),2,0)</f>
        <v>0</v>
      </c>
      <c r="F3378" s="127">
        <f t="shared" ca="1" si="210"/>
        <v>0</v>
      </c>
      <c r="G3378" s="128" t="e">
        <f>IF(A3378&lt;&gt;"",IF(AND(#REF!="Padrão",$H$4=#REF!),BDI!$B$17,IF(AND(#REF!="Padrão",$H$4=#REF!),BDI!#REF!,IF(AND(#REF!="Diferenciado",$H$4=#REF!),BDI!$E$17,IF(AND(#REF!="Diferenciado",$H$4=#REF!),BDI!#REF!,IF(#REF!="ZERO",0))))),"")</f>
        <v>#REF!</v>
      </c>
      <c r="H3378" s="129" t="e">
        <f t="shared" ca="1" si="211"/>
        <v>#REF!</v>
      </c>
      <c r="I3378" s="127" t="e">
        <f t="shared" ca="1" si="212"/>
        <v>#REF!</v>
      </c>
    </row>
    <row r="3379" spans="1:9" hidden="1" x14ac:dyDescent="0.35">
      <c r="A3379" s="160" t="s">
        <v>6790</v>
      </c>
      <c r="B3379" s="108" t="s">
        <v>7585</v>
      </c>
      <c r="C3379" s="109" t="s">
        <v>16</v>
      </c>
      <c r="D3379" s="109">
        <v>0</v>
      </c>
      <c r="E3379" s="126">
        <f ca="1">OFFSET(INDEX(Composições!A:J,MATCH(Orçamentária!A3379,Composições!A:A,0),8),2,0)</f>
        <v>0</v>
      </c>
      <c r="F3379" s="127">
        <f t="shared" ca="1" si="210"/>
        <v>0</v>
      </c>
      <c r="G3379" s="128" t="e">
        <f>IF(A3379&lt;&gt;"",IF(AND(#REF!="Padrão",$H$4=#REF!),BDI!$B$17,IF(AND(#REF!="Padrão",$H$4=#REF!),BDI!#REF!,IF(AND(#REF!="Diferenciado",$H$4=#REF!),BDI!$E$17,IF(AND(#REF!="Diferenciado",$H$4=#REF!),BDI!#REF!,IF(#REF!="ZERO",0))))),"")</f>
        <v>#REF!</v>
      </c>
      <c r="H3379" s="129" t="e">
        <f t="shared" ca="1" si="211"/>
        <v>#REF!</v>
      </c>
      <c r="I3379" s="127" t="e">
        <f t="shared" ca="1" si="212"/>
        <v>#REF!</v>
      </c>
    </row>
    <row r="3380" spans="1:9" hidden="1" x14ac:dyDescent="0.35">
      <c r="A3380" s="160" t="s">
        <v>6791</v>
      </c>
      <c r="B3380" s="108" t="s">
        <v>7586</v>
      </c>
      <c r="C3380" s="109" t="s">
        <v>16</v>
      </c>
      <c r="D3380" s="109">
        <v>0</v>
      </c>
      <c r="E3380" s="126">
        <f ca="1">OFFSET(INDEX(Composições!A:J,MATCH(Orçamentária!A3380,Composições!A:A,0),8),2,0)</f>
        <v>0</v>
      </c>
      <c r="F3380" s="127">
        <f t="shared" ca="1" si="210"/>
        <v>0</v>
      </c>
      <c r="G3380" s="128" t="e">
        <f>IF(A3380&lt;&gt;"",IF(AND(#REF!="Padrão",$H$4=#REF!),BDI!$B$17,IF(AND(#REF!="Padrão",$H$4=#REF!),BDI!#REF!,IF(AND(#REF!="Diferenciado",$H$4=#REF!),BDI!$E$17,IF(AND(#REF!="Diferenciado",$H$4=#REF!),BDI!#REF!,IF(#REF!="ZERO",0))))),"")</f>
        <v>#REF!</v>
      </c>
      <c r="H3380" s="129" t="e">
        <f t="shared" ca="1" si="211"/>
        <v>#REF!</v>
      </c>
      <c r="I3380" s="127" t="e">
        <f t="shared" ca="1" si="212"/>
        <v>#REF!</v>
      </c>
    </row>
    <row r="3381" spans="1:9" hidden="1" x14ac:dyDescent="0.35">
      <c r="A3381" s="160" t="s">
        <v>6792</v>
      </c>
      <c r="B3381" s="108" t="s">
        <v>7587</v>
      </c>
      <c r="C3381" s="109" t="s">
        <v>16</v>
      </c>
      <c r="D3381" s="109">
        <v>0</v>
      </c>
      <c r="E3381" s="126">
        <f ca="1">OFFSET(INDEX(Composições!A:J,MATCH(Orçamentária!A3381,Composições!A:A,0),8),2,0)</f>
        <v>0</v>
      </c>
      <c r="F3381" s="127">
        <f t="shared" ca="1" si="210"/>
        <v>0</v>
      </c>
      <c r="G3381" s="128" t="e">
        <f>IF(A3381&lt;&gt;"",IF(AND(#REF!="Padrão",$H$4=#REF!),BDI!$B$17,IF(AND(#REF!="Padrão",$H$4=#REF!),BDI!#REF!,IF(AND(#REF!="Diferenciado",$H$4=#REF!),BDI!$E$17,IF(AND(#REF!="Diferenciado",$H$4=#REF!),BDI!#REF!,IF(#REF!="ZERO",0))))),"")</f>
        <v>#REF!</v>
      </c>
      <c r="H3381" s="129" t="e">
        <f t="shared" ca="1" si="211"/>
        <v>#REF!</v>
      </c>
      <c r="I3381" s="127" t="e">
        <f t="shared" ca="1" si="212"/>
        <v>#REF!</v>
      </c>
    </row>
    <row r="3382" spans="1:9" hidden="1" x14ac:dyDescent="0.35">
      <c r="A3382" s="160" t="s">
        <v>6793</v>
      </c>
      <c r="B3382" s="108" t="s">
        <v>7588</v>
      </c>
      <c r="C3382" s="109" t="s">
        <v>16</v>
      </c>
      <c r="D3382" s="109">
        <v>0</v>
      </c>
      <c r="E3382" s="126">
        <f ca="1">OFFSET(INDEX(Composições!A:J,MATCH(Orçamentária!A3382,Composições!A:A,0),8),2,0)</f>
        <v>0</v>
      </c>
      <c r="F3382" s="127">
        <f t="shared" ca="1" si="210"/>
        <v>0</v>
      </c>
      <c r="G3382" s="128" t="e">
        <f>IF(A3382&lt;&gt;"",IF(AND(#REF!="Padrão",$H$4=#REF!),BDI!$B$17,IF(AND(#REF!="Padrão",$H$4=#REF!),BDI!#REF!,IF(AND(#REF!="Diferenciado",$H$4=#REF!),BDI!$E$17,IF(AND(#REF!="Diferenciado",$H$4=#REF!),BDI!#REF!,IF(#REF!="ZERO",0))))),"")</f>
        <v>#REF!</v>
      </c>
      <c r="H3382" s="129" t="e">
        <f t="shared" ca="1" si="211"/>
        <v>#REF!</v>
      </c>
      <c r="I3382" s="127" t="e">
        <f t="shared" ca="1" si="212"/>
        <v>#REF!</v>
      </c>
    </row>
    <row r="3383" spans="1:9" hidden="1" x14ac:dyDescent="0.35">
      <c r="A3383" s="160" t="s">
        <v>6794</v>
      </c>
      <c r="B3383" s="108" t="s">
        <v>7589</v>
      </c>
      <c r="C3383" s="109" t="s">
        <v>16</v>
      </c>
      <c r="D3383" s="109">
        <v>0</v>
      </c>
      <c r="E3383" s="126">
        <f ca="1">OFFSET(INDEX(Composições!A:J,MATCH(Orçamentária!A3383,Composições!A:A,0),8),2,0)</f>
        <v>0</v>
      </c>
      <c r="F3383" s="127">
        <f t="shared" ca="1" si="210"/>
        <v>0</v>
      </c>
      <c r="G3383" s="128" t="e">
        <f>IF(A3383&lt;&gt;"",IF(AND(#REF!="Padrão",$H$4=#REF!),BDI!$B$17,IF(AND(#REF!="Padrão",$H$4=#REF!),BDI!#REF!,IF(AND(#REF!="Diferenciado",$H$4=#REF!),BDI!$E$17,IF(AND(#REF!="Diferenciado",$H$4=#REF!),BDI!#REF!,IF(#REF!="ZERO",0))))),"")</f>
        <v>#REF!</v>
      </c>
      <c r="H3383" s="129" t="e">
        <f t="shared" ca="1" si="211"/>
        <v>#REF!</v>
      </c>
      <c r="I3383" s="127" t="e">
        <f t="shared" ca="1" si="212"/>
        <v>#REF!</v>
      </c>
    </row>
    <row r="3384" spans="1:9" hidden="1" x14ac:dyDescent="0.35">
      <c r="A3384" s="160" t="s">
        <v>6795</v>
      </c>
      <c r="B3384" s="108" t="s">
        <v>7590</v>
      </c>
      <c r="C3384" s="109" t="s">
        <v>16</v>
      </c>
      <c r="D3384" s="109">
        <v>0</v>
      </c>
      <c r="E3384" s="126">
        <f ca="1">OFFSET(INDEX(Composições!A:J,MATCH(Orçamentária!A3384,Composições!A:A,0),8),2,0)</f>
        <v>0</v>
      </c>
      <c r="F3384" s="127">
        <f t="shared" ca="1" si="210"/>
        <v>0</v>
      </c>
      <c r="G3384" s="128" t="e">
        <f>IF(A3384&lt;&gt;"",IF(AND(#REF!="Padrão",$H$4=#REF!),BDI!$B$17,IF(AND(#REF!="Padrão",$H$4=#REF!),BDI!#REF!,IF(AND(#REF!="Diferenciado",$H$4=#REF!),BDI!$E$17,IF(AND(#REF!="Diferenciado",$H$4=#REF!),BDI!#REF!,IF(#REF!="ZERO",0))))),"")</f>
        <v>#REF!</v>
      </c>
      <c r="H3384" s="129" t="e">
        <f t="shared" ca="1" si="211"/>
        <v>#REF!</v>
      </c>
      <c r="I3384" s="127" t="e">
        <f t="shared" ca="1" si="212"/>
        <v>#REF!</v>
      </c>
    </row>
    <row r="3385" spans="1:9" hidden="1" x14ac:dyDescent="0.35">
      <c r="A3385" s="160" t="s">
        <v>6796</v>
      </c>
      <c r="B3385" s="108" t="s">
        <v>7591</v>
      </c>
      <c r="C3385" s="109" t="s">
        <v>16</v>
      </c>
      <c r="D3385" s="109">
        <v>0</v>
      </c>
      <c r="E3385" s="126">
        <f ca="1">OFFSET(INDEX(Composições!A:J,MATCH(Orçamentária!A3385,Composições!A:A,0),8),2,0)</f>
        <v>0</v>
      </c>
      <c r="F3385" s="127">
        <f t="shared" ca="1" si="210"/>
        <v>0</v>
      </c>
      <c r="G3385" s="128" t="e">
        <f>IF(A3385&lt;&gt;"",IF(AND(#REF!="Padrão",$H$4=#REF!),BDI!$B$17,IF(AND(#REF!="Padrão",$H$4=#REF!),BDI!#REF!,IF(AND(#REF!="Diferenciado",$H$4=#REF!),BDI!$E$17,IF(AND(#REF!="Diferenciado",$H$4=#REF!),BDI!#REF!,IF(#REF!="ZERO",0))))),"")</f>
        <v>#REF!</v>
      </c>
      <c r="H3385" s="129" t="e">
        <f t="shared" ca="1" si="211"/>
        <v>#REF!</v>
      </c>
      <c r="I3385" s="127" t="e">
        <f t="shared" ca="1" si="212"/>
        <v>#REF!</v>
      </c>
    </row>
    <row r="3386" spans="1:9" hidden="1" x14ac:dyDescent="0.35">
      <c r="A3386" s="160" t="s">
        <v>6797</v>
      </c>
      <c r="B3386" s="108" t="s">
        <v>7592</v>
      </c>
      <c r="C3386" s="109" t="s">
        <v>16</v>
      </c>
      <c r="D3386" s="109">
        <v>0</v>
      </c>
      <c r="E3386" s="126">
        <f ca="1">OFFSET(INDEX(Composições!A:J,MATCH(Orçamentária!A3386,Composições!A:A,0),8),2,0)</f>
        <v>0</v>
      </c>
      <c r="F3386" s="127">
        <f t="shared" ca="1" si="210"/>
        <v>0</v>
      </c>
      <c r="G3386" s="128" t="e">
        <f>IF(A3386&lt;&gt;"",IF(AND(#REF!="Padrão",$H$4=#REF!),BDI!$B$17,IF(AND(#REF!="Padrão",$H$4=#REF!),BDI!#REF!,IF(AND(#REF!="Diferenciado",$H$4=#REF!),BDI!$E$17,IF(AND(#REF!="Diferenciado",$H$4=#REF!),BDI!#REF!,IF(#REF!="ZERO",0))))),"")</f>
        <v>#REF!</v>
      </c>
      <c r="H3386" s="129" t="e">
        <f t="shared" ca="1" si="211"/>
        <v>#REF!</v>
      </c>
      <c r="I3386" s="127" t="e">
        <f t="shared" ca="1" si="212"/>
        <v>#REF!</v>
      </c>
    </row>
    <row r="3387" spans="1:9" hidden="1" x14ac:dyDescent="0.35">
      <c r="A3387" s="160" t="s">
        <v>6798</v>
      </c>
      <c r="B3387" s="108" t="s">
        <v>7593</v>
      </c>
      <c r="C3387" s="109" t="s">
        <v>16</v>
      </c>
      <c r="D3387" s="109">
        <v>0</v>
      </c>
      <c r="E3387" s="126">
        <f ca="1">OFFSET(INDEX(Composições!A:J,MATCH(Orçamentária!A3387,Composições!A:A,0),8),2,0)</f>
        <v>0</v>
      </c>
      <c r="F3387" s="127">
        <f t="shared" ca="1" si="210"/>
        <v>0</v>
      </c>
      <c r="G3387" s="128" t="e">
        <f>IF(A3387&lt;&gt;"",IF(AND(#REF!="Padrão",$H$4=#REF!),BDI!$B$17,IF(AND(#REF!="Padrão",$H$4=#REF!),BDI!#REF!,IF(AND(#REF!="Diferenciado",$H$4=#REF!),BDI!$E$17,IF(AND(#REF!="Diferenciado",$H$4=#REF!),BDI!#REF!,IF(#REF!="ZERO",0))))),"")</f>
        <v>#REF!</v>
      </c>
      <c r="H3387" s="129" t="e">
        <f t="shared" ca="1" si="211"/>
        <v>#REF!</v>
      </c>
      <c r="I3387" s="127" t="e">
        <f t="shared" ca="1" si="212"/>
        <v>#REF!</v>
      </c>
    </row>
    <row r="3388" spans="1:9" hidden="1" x14ac:dyDescent="0.35">
      <c r="A3388" s="160" t="s">
        <v>6799</v>
      </c>
      <c r="B3388" s="108" t="s">
        <v>7594</v>
      </c>
      <c r="C3388" s="109" t="s">
        <v>16</v>
      </c>
      <c r="D3388" s="109">
        <v>0</v>
      </c>
      <c r="E3388" s="126">
        <f ca="1">OFFSET(INDEX(Composições!A:J,MATCH(Orçamentária!A3388,Composições!A:A,0),8),2,0)</f>
        <v>0</v>
      </c>
      <c r="F3388" s="127">
        <f t="shared" ca="1" si="210"/>
        <v>0</v>
      </c>
      <c r="G3388" s="128" t="e">
        <f>IF(A3388&lt;&gt;"",IF(AND(#REF!="Padrão",$H$4=#REF!),BDI!$B$17,IF(AND(#REF!="Padrão",$H$4=#REF!),BDI!#REF!,IF(AND(#REF!="Diferenciado",$H$4=#REF!),BDI!$E$17,IF(AND(#REF!="Diferenciado",$H$4=#REF!),BDI!#REF!,IF(#REF!="ZERO",0))))),"")</f>
        <v>#REF!</v>
      </c>
      <c r="H3388" s="129" t="e">
        <f t="shared" ca="1" si="211"/>
        <v>#REF!</v>
      </c>
      <c r="I3388" s="127" t="e">
        <f t="shared" ca="1" si="212"/>
        <v>#REF!</v>
      </c>
    </row>
    <row r="3389" spans="1:9" hidden="1" x14ac:dyDescent="0.35">
      <c r="A3389" s="160" t="s">
        <v>6800</v>
      </c>
      <c r="B3389" s="108" t="s">
        <v>7595</v>
      </c>
      <c r="C3389" s="109" t="s">
        <v>16</v>
      </c>
      <c r="D3389" s="109">
        <v>0</v>
      </c>
      <c r="E3389" s="126">
        <f ca="1">OFFSET(INDEX(Composições!A:J,MATCH(Orçamentária!A3389,Composições!A:A,0),8),2,0)</f>
        <v>0</v>
      </c>
      <c r="F3389" s="127">
        <f t="shared" ca="1" si="210"/>
        <v>0</v>
      </c>
      <c r="G3389" s="128" t="e">
        <f>IF(A3389&lt;&gt;"",IF(AND(#REF!="Padrão",$H$4=#REF!),BDI!$B$17,IF(AND(#REF!="Padrão",$H$4=#REF!),BDI!#REF!,IF(AND(#REF!="Diferenciado",$H$4=#REF!),BDI!$E$17,IF(AND(#REF!="Diferenciado",$H$4=#REF!),BDI!#REF!,IF(#REF!="ZERO",0))))),"")</f>
        <v>#REF!</v>
      </c>
      <c r="H3389" s="129" t="e">
        <f t="shared" ca="1" si="211"/>
        <v>#REF!</v>
      </c>
      <c r="I3389" s="127" t="e">
        <f t="shared" ca="1" si="212"/>
        <v>#REF!</v>
      </c>
    </row>
    <row r="3390" spans="1:9" hidden="1" x14ac:dyDescent="0.35">
      <c r="A3390" s="160" t="s">
        <v>6801</v>
      </c>
      <c r="B3390" s="108" t="s">
        <v>7596</v>
      </c>
      <c r="C3390" s="109" t="s">
        <v>16</v>
      </c>
      <c r="D3390" s="109">
        <v>0</v>
      </c>
      <c r="E3390" s="126">
        <f ca="1">OFFSET(INDEX(Composições!A:J,MATCH(Orçamentária!A3390,Composições!A:A,0),8),2,0)</f>
        <v>0</v>
      </c>
      <c r="F3390" s="127">
        <f t="shared" ca="1" si="210"/>
        <v>0</v>
      </c>
      <c r="G3390" s="128" t="e">
        <f>IF(A3390&lt;&gt;"",IF(AND(#REF!="Padrão",$H$4=#REF!),BDI!$B$17,IF(AND(#REF!="Padrão",$H$4=#REF!),BDI!#REF!,IF(AND(#REF!="Diferenciado",$H$4=#REF!),BDI!$E$17,IF(AND(#REF!="Diferenciado",$H$4=#REF!),BDI!#REF!,IF(#REF!="ZERO",0))))),"")</f>
        <v>#REF!</v>
      </c>
      <c r="H3390" s="129" t="e">
        <f t="shared" ca="1" si="211"/>
        <v>#REF!</v>
      </c>
      <c r="I3390" s="127" t="e">
        <f t="shared" ca="1" si="212"/>
        <v>#REF!</v>
      </c>
    </row>
    <row r="3391" spans="1:9" hidden="1" x14ac:dyDescent="0.35">
      <c r="A3391" s="160" t="s">
        <v>6802</v>
      </c>
      <c r="B3391" s="108" t="s">
        <v>7597</v>
      </c>
      <c r="C3391" s="109" t="s">
        <v>16</v>
      </c>
      <c r="D3391" s="109">
        <v>0</v>
      </c>
      <c r="E3391" s="126">
        <f ca="1">OFFSET(INDEX(Composições!A:J,MATCH(Orçamentária!A3391,Composições!A:A,0),8),2,0)</f>
        <v>0</v>
      </c>
      <c r="F3391" s="127">
        <f t="shared" ca="1" si="210"/>
        <v>0</v>
      </c>
      <c r="G3391" s="128" t="e">
        <f>IF(A3391&lt;&gt;"",IF(AND(#REF!="Padrão",$H$4=#REF!),BDI!$B$17,IF(AND(#REF!="Padrão",$H$4=#REF!),BDI!#REF!,IF(AND(#REF!="Diferenciado",$H$4=#REF!),BDI!$E$17,IF(AND(#REF!="Diferenciado",$H$4=#REF!),BDI!#REF!,IF(#REF!="ZERO",0))))),"")</f>
        <v>#REF!</v>
      </c>
      <c r="H3391" s="129" t="e">
        <f t="shared" ca="1" si="211"/>
        <v>#REF!</v>
      </c>
      <c r="I3391" s="127" t="e">
        <f t="shared" ca="1" si="212"/>
        <v>#REF!</v>
      </c>
    </row>
    <row r="3392" spans="1:9" hidden="1" x14ac:dyDescent="0.35">
      <c r="A3392" s="160" t="s">
        <v>6803</v>
      </c>
      <c r="B3392" s="108" t="s">
        <v>7598</v>
      </c>
      <c r="C3392" s="109" t="s">
        <v>16</v>
      </c>
      <c r="D3392" s="109">
        <v>0</v>
      </c>
      <c r="E3392" s="126">
        <f ca="1">OFFSET(INDEX(Composições!A:J,MATCH(Orçamentária!A3392,Composições!A:A,0),8),2,0)</f>
        <v>0</v>
      </c>
      <c r="F3392" s="127">
        <f t="shared" ca="1" si="210"/>
        <v>0</v>
      </c>
      <c r="G3392" s="128" t="e">
        <f>IF(A3392&lt;&gt;"",IF(AND(#REF!="Padrão",$H$4=#REF!),BDI!$B$17,IF(AND(#REF!="Padrão",$H$4=#REF!),BDI!#REF!,IF(AND(#REF!="Diferenciado",$H$4=#REF!),BDI!$E$17,IF(AND(#REF!="Diferenciado",$H$4=#REF!),BDI!#REF!,IF(#REF!="ZERO",0))))),"")</f>
        <v>#REF!</v>
      </c>
      <c r="H3392" s="129" t="e">
        <f t="shared" ca="1" si="211"/>
        <v>#REF!</v>
      </c>
      <c r="I3392" s="127" t="e">
        <f t="shared" ca="1" si="212"/>
        <v>#REF!</v>
      </c>
    </row>
    <row r="3393" spans="1:9" hidden="1" x14ac:dyDescent="0.35">
      <c r="A3393" s="160" t="s">
        <v>6804</v>
      </c>
      <c r="B3393" s="108" t="s">
        <v>7599</v>
      </c>
      <c r="C3393" s="109" t="s">
        <v>16</v>
      </c>
      <c r="D3393" s="109">
        <v>0</v>
      </c>
      <c r="E3393" s="126">
        <f ca="1">OFFSET(INDEX(Composições!A:J,MATCH(Orçamentária!A3393,Composições!A:A,0),8),2,0)</f>
        <v>0</v>
      </c>
      <c r="F3393" s="127">
        <f t="shared" ca="1" si="210"/>
        <v>0</v>
      </c>
      <c r="G3393" s="128" t="e">
        <f>IF(A3393&lt;&gt;"",IF(AND(#REF!="Padrão",$H$4=#REF!),BDI!$B$17,IF(AND(#REF!="Padrão",$H$4=#REF!),BDI!#REF!,IF(AND(#REF!="Diferenciado",$H$4=#REF!),BDI!$E$17,IF(AND(#REF!="Diferenciado",$H$4=#REF!),BDI!#REF!,IF(#REF!="ZERO",0))))),"")</f>
        <v>#REF!</v>
      </c>
      <c r="H3393" s="129" t="e">
        <f t="shared" ca="1" si="211"/>
        <v>#REF!</v>
      </c>
      <c r="I3393" s="127" t="e">
        <f t="shared" ca="1" si="212"/>
        <v>#REF!</v>
      </c>
    </row>
    <row r="3394" spans="1:9" hidden="1" x14ac:dyDescent="0.35">
      <c r="A3394" s="160" t="s">
        <v>6805</v>
      </c>
      <c r="B3394" s="108" t="s">
        <v>7600</v>
      </c>
      <c r="C3394" s="109" t="s">
        <v>16</v>
      </c>
      <c r="D3394" s="109">
        <v>0</v>
      </c>
      <c r="E3394" s="126">
        <f ca="1">OFFSET(INDEX(Composições!A:J,MATCH(Orçamentária!A3394,Composições!A:A,0),8),2,0)</f>
        <v>0</v>
      </c>
      <c r="F3394" s="127">
        <f t="shared" ca="1" si="210"/>
        <v>0</v>
      </c>
      <c r="G3394" s="128" t="e">
        <f>IF(A3394&lt;&gt;"",IF(AND(#REF!="Padrão",$H$4=#REF!),BDI!$B$17,IF(AND(#REF!="Padrão",$H$4=#REF!),BDI!#REF!,IF(AND(#REF!="Diferenciado",$H$4=#REF!),BDI!$E$17,IF(AND(#REF!="Diferenciado",$H$4=#REF!),BDI!#REF!,IF(#REF!="ZERO",0))))),"")</f>
        <v>#REF!</v>
      </c>
      <c r="H3394" s="129" t="e">
        <f t="shared" ca="1" si="211"/>
        <v>#REF!</v>
      </c>
      <c r="I3394" s="127" t="e">
        <f t="shared" ca="1" si="212"/>
        <v>#REF!</v>
      </c>
    </row>
    <row r="3395" spans="1:9" hidden="1" x14ac:dyDescent="0.35">
      <c r="A3395" s="160" t="s">
        <v>6806</v>
      </c>
      <c r="B3395" s="108" t="s">
        <v>7601</v>
      </c>
      <c r="C3395" s="109" t="s">
        <v>16</v>
      </c>
      <c r="D3395" s="109">
        <v>0</v>
      </c>
      <c r="E3395" s="126">
        <f ca="1">OFFSET(INDEX(Composições!A:J,MATCH(Orçamentária!A3395,Composições!A:A,0),8),2,0)</f>
        <v>0</v>
      </c>
      <c r="F3395" s="127">
        <f t="shared" ca="1" si="210"/>
        <v>0</v>
      </c>
      <c r="G3395" s="128" t="e">
        <f>IF(A3395&lt;&gt;"",IF(AND(#REF!="Padrão",$H$4=#REF!),BDI!$B$17,IF(AND(#REF!="Padrão",$H$4=#REF!),BDI!#REF!,IF(AND(#REF!="Diferenciado",$H$4=#REF!),BDI!$E$17,IF(AND(#REF!="Diferenciado",$H$4=#REF!),BDI!#REF!,IF(#REF!="ZERO",0))))),"")</f>
        <v>#REF!</v>
      </c>
      <c r="H3395" s="129" t="e">
        <f t="shared" ca="1" si="211"/>
        <v>#REF!</v>
      </c>
      <c r="I3395" s="127" t="e">
        <f t="shared" ca="1" si="212"/>
        <v>#REF!</v>
      </c>
    </row>
    <row r="3396" spans="1:9" hidden="1" x14ac:dyDescent="0.35">
      <c r="A3396" s="160" t="s">
        <v>6807</v>
      </c>
      <c r="B3396" s="108" t="s">
        <v>7602</v>
      </c>
      <c r="C3396" s="109" t="s">
        <v>16</v>
      </c>
      <c r="D3396" s="109">
        <v>0</v>
      </c>
      <c r="E3396" s="126">
        <f ca="1">OFFSET(INDEX(Composições!A:J,MATCH(Orçamentária!A3396,Composições!A:A,0),8),2,0)</f>
        <v>0</v>
      </c>
      <c r="F3396" s="127">
        <f t="shared" ca="1" si="210"/>
        <v>0</v>
      </c>
      <c r="G3396" s="128" t="e">
        <f>IF(A3396&lt;&gt;"",IF(AND(#REF!="Padrão",$H$4=#REF!),BDI!$B$17,IF(AND(#REF!="Padrão",$H$4=#REF!),BDI!#REF!,IF(AND(#REF!="Diferenciado",$H$4=#REF!),BDI!$E$17,IF(AND(#REF!="Diferenciado",$H$4=#REF!),BDI!#REF!,IF(#REF!="ZERO",0))))),"")</f>
        <v>#REF!</v>
      </c>
      <c r="H3396" s="129" t="e">
        <f t="shared" ca="1" si="211"/>
        <v>#REF!</v>
      </c>
      <c r="I3396" s="127" t="e">
        <f t="shared" ca="1" si="212"/>
        <v>#REF!</v>
      </c>
    </row>
    <row r="3397" spans="1:9" hidden="1" x14ac:dyDescent="0.35">
      <c r="A3397" s="160" t="s">
        <v>6808</v>
      </c>
      <c r="B3397" s="108" t="s">
        <v>7603</v>
      </c>
      <c r="C3397" s="109" t="s">
        <v>16</v>
      </c>
      <c r="D3397" s="109">
        <v>0</v>
      </c>
      <c r="E3397" s="126">
        <f ca="1">OFFSET(INDEX(Composições!A:J,MATCH(Orçamentária!A3397,Composições!A:A,0),8),2,0)</f>
        <v>0</v>
      </c>
      <c r="F3397" s="127">
        <f t="shared" ca="1" si="210"/>
        <v>0</v>
      </c>
      <c r="G3397" s="128" t="e">
        <f>IF(A3397&lt;&gt;"",IF(AND(#REF!="Padrão",$H$4=#REF!),BDI!$B$17,IF(AND(#REF!="Padrão",$H$4=#REF!),BDI!#REF!,IF(AND(#REF!="Diferenciado",$H$4=#REF!),BDI!$E$17,IF(AND(#REF!="Diferenciado",$H$4=#REF!),BDI!#REF!,IF(#REF!="ZERO",0))))),"")</f>
        <v>#REF!</v>
      </c>
      <c r="H3397" s="129" t="e">
        <f t="shared" ca="1" si="211"/>
        <v>#REF!</v>
      </c>
      <c r="I3397" s="127" t="e">
        <f t="shared" ca="1" si="212"/>
        <v>#REF!</v>
      </c>
    </row>
    <row r="3398" spans="1:9" hidden="1" x14ac:dyDescent="0.35">
      <c r="A3398" s="160" t="s">
        <v>6809</v>
      </c>
      <c r="B3398" s="108" t="s">
        <v>7604</v>
      </c>
      <c r="C3398" s="109" t="s">
        <v>16</v>
      </c>
      <c r="D3398" s="109">
        <v>0</v>
      </c>
      <c r="E3398" s="126">
        <f ca="1">OFFSET(INDEX(Composições!A:J,MATCH(Orçamentária!A3398,Composições!A:A,0),8),2,0)</f>
        <v>0</v>
      </c>
      <c r="F3398" s="127">
        <f t="shared" ca="1" si="210"/>
        <v>0</v>
      </c>
      <c r="G3398" s="128" t="e">
        <f>IF(A3398&lt;&gt;"",IF(AND(#REF!="Padrão",$H$4=#REF!),BDI!$B$17,IF(AND(#REF!="Padrão",$H$4=#REF!),BDI!#REF!,IF(AND(#REF!="Diferenciado",$H$4=#REF!),BDI!$E$17,IF(AND(#REF!="Diferenciado",$H$4=#REF!),BDI!#REF!,IF(#REF!="ZERO",0))))),"")</f>
        <v>#REF!</v>
      </c>
      <c r="H3398" s="129" t="e">
        <f t="shared" ca="1" si="211"/>
        <v>#REF!</v>
      </c>
      <c r="I3398" s="127" t="e">
        <f t="shared" ca="1" si="212"/>
        <v>#REF!</v>
      </c>
    </row>
    <row r="3399" spans="1:9" hidden="1" x14ac:dyDescent="0.35">
      <c r="A3399" s="160" t="s">
        <v>6810</v>
      </c>
      <c r="B3399" s="108" t="s">
        <v>7605</v>
      </c>
      <c r="C3399" s="109" t="s">
        <v>16</v>
      </c>
      <c r="D3399" s="109">
        <v>0</v>
      </c>
      <c r="E3399" s="126">
        <f ca="1">OFFSET(INDEX(Composições!A:J,MATCH(Orçamentária!A3399,Composições!A:A,0),8),2,0)</f>
        <v>0</v>
      </c>
      <c r="F3399" s="127">
        <f t="shared" ca="1" si="210"/>
        <v>0</v>
      </c>
      <c r="G3399" s="128" t="e">
        <f>IF(A3399&lt;&gt;"",IF(AND(#REF!="Padrão",$H$4=#REF!),BDI!$B$17,IF(AND(#REF!="Padrão",$H$4=#REF!),BDI!#REF!,IF(AND(#REF!="Diferenciado",$H$4=#REF!),BDI!$E$17,IF(AND(#REF!="Diferenciado",$H$4=#REF!),BDI!#REF!,IF(#REF!="ZERO",0))))),"")</f>
        <v>#REF!</v>
      </c>
      <c r="H3399" s="129" t="e">
        <f t="shared" ca="1" si="211"/>
        <v>#REF!</v>
      </c>
      <c r="I3399" s="127" t="e">
        <f t="shared" ca="1" si="212"/>
        <v>#REF!</v>
      </c>
    </row>
    <row r="3400" spans="1:9" hidden="1" x14ac:dyDescent="0.35">
      <c r="A3400" s="160" t="s">
        <v>6811</v>
      </c>
      <c r="B3400" s="108" t="s">
        <v>7606</v>
      </c>
      <c r="C3400" s="109" t="s">
        <v>16</v>
      </c>
      <c r="D3400" s="109">
        <v>0</v>
      </c>
      <c r="E3400" s="126">
        <f ca="1">OFFSET(INDEX(Composições!A:J,MATCH(Orçamentária!A3400,Composições!A:A,0),8),2,0)</f>
        <v>0</v>
      </c>
      <c r="F3400" s="127">
        <f t="shared" ca="1" si="210"/>
        <v>0</v>
      </c>
      <c r="G3400" s="128" t="e">
        <f>IF(A3400&lt;&gt;"",IF(AND(#REF!="Padrão",$H$4=#REF!),BDI!$B$17,IF(AND(#REF!="Padrão",$H$4=#REF!),BDI!#REF!,IF(AND(#REF!="Diferenciado",$H$4=#REF!),BDI!$E$17,IF(AND(#REF!="Diferenciado",$H$4=#REF!),BDI!#REF!,IF(#REF!="ZERO",0))))),"")</f>
        <v>#REF!</v>
      </c>
      <c r="H3400" s="129" t="e">
        <f t="shared" ca="1" si="211"/>
        <v>#REF!</v>
      </c>
      <c r="I3400" s="127" t="e">
        <f t="shared" ca="1" si="212"/>
        <v>#REF!</v>
      </c>
    </row>
    <row r="3401" spans="1:9" hidden="1" x14ac:dyDescent="0.35">
      <c r="A3401" s="160" t="s">
        <v>6812</v>
      </c>
      <c r="B3401" s="108" t="s">
        <v>7607</v>
      </c>
      <c r="C3401" s="109" t="s">
        <v>16</v>
      </c>
      <c r="D3401" s="109">
        <v>0</v>
      </c>
      <c r="E3401" s="126">
        <f ca="1">OFFSET(INDEX(Composições!A:J,MATCH(Orçamentária!A3401,Composições!A:A,0),8),2,0)</f>
        <v>0</v>
      </c>
      <c r="F3401" s="127">
        <f t="shared" ca="1" si="210"/>
        <v>0</v>
      </c>
      <c r="G3401" s="128" t="e">
        <f>IF(A3401&lt;&gt;"",IF(AND(#REF!="Padrão",$H$4=#REF!),BDI!$B$17,IF(AND(#REF!="Padrão",$H$4=#REF!),BDI!#REF!,IF(AND(#REF!="Diferenciado",$H$4=#REF!),BDI!$E$17,IF(AND(#REF!="Diferenciado",$H$4=#REF!),BDI!#REF!,IF(#REF!="ZERO",0))))),"")</f>
        <v>#REF!</v>
      </c>
      <c r="H3401" s="129" t="e">
        <f t="shared" ca="1" si="211"/>
        <v>#REF!</v>
      </c>
      <c r="I3401" s="127" t="e">
        <f t="shared" ca="1" si="212"/>
        <v>#REF!</v>
      </c>
    </row>
    <row r="3402" spans="1:9" hidden="1" x14ac:dyDescent="0.35">
      <c r="A3402" s="160" t="s">
        <v>6813</v>
      </c>
      <c r="B3402" s="108" t="s">
        <v>7608</v>
      </c>
      <c r="C3402" s="109" t="s">
        <v>16</v>
      </c>
      <c r="D3402" s="109">
        <v>0</v>
      </c>
      <c r="E3402" s="126">
        <f ca="1">OFFSET(INDEX(Composições!A:J,MATCH(Orçamentária!A3402,Composições!A:A,0),8),2,0)</f>
        <v>0</v>
      </c>
      <c r="F3402" s="127">
        <f t="shared" ca="1" si="210"/>
        <v>0</v>
      </c>
      <c r="G3402" s="128" t="e">
        <f>IF(A3402&lt;&gt;"",IF(AND(#REF!="Padrão",$H$4=#REF!),BDI!$B$17,IF(AND(#REF!="Padrão",$H$4=#REF!),BDI!#REF!,IF(AND(#REF!="Diferenciado",$H$4=#REF!),BDI!$E$17,IF(AND(#REF!="Diferenciado",$H$4=#REF!),BDI!#REF!,IF(#REF!="ZERO",0))))),"")</f>
        <v>#REF!</v>
      </c>
      <c r="H3402" s="129" t="e">
        <f t="shared" ca="1" si="211"/>
        <v>#REF!</v>
      </c>
      <c r="I3402" s="127" t="e">
        <f t="shared" ca="1" si="212"/>
        <v>#REF!</v>
      </c>
    </row>
    <row r="3403" spans="1:9" hidden="1" x14ac:dyDescent="0.35">
      <c r="A3403" s="160" t="s">
        <v>6814</v>
      </c>
      <c r="B3403" s="108" t="s">
        <v>7609</v>
      </c>
      <c r="C3403" s="109" t="s">
        <v>16</v>
      </c>
      <c r="D3403" s="109">
        <v>0</v>
      </c>
      <c r="E3403" s="126">
        <f ca="1">OFFSET(INDEX(Composições!A:J,MATCH(Orçamentária!A3403,Composições!A:A,0),8),2,0)</f>
        <v>0</v>
      </c>
      <c r="F3403" s="127">
        <f t="shared" ca="1" si="210"/>
        <v>0</v>
      </c>
      <c r="G3403" s="128" t="e">
        <f>IF(A3403&lt;&gt;"",IF(AND(#REF!="Padrão",$H$4=#REF!),BDI!$B$17,IF(AND(#REF!="Padrão",$H$4=#REF!),BDI!#REF!,IF(AND(#REF!="Diferenciado",$H$4=#REF!),BDI!$E$17,IF(AND(#REF!="Diferenciado",$H$4=#REF!),BDI!#REF!,IF(#REF!="ZERO",0))))),"")</f>
        <v>#REF!</v>
      </c>
      <c r="H3403" s="129" t="e">
        <f t="shared" ca="1" si="211"/>
        <v>#REF!</v>
      </c>
      <c r="I3403" s="127" t="e">
        <f t="shared" ca="1" si="212"/>
        <v>#REF!</v>
      </c>
    </row>
    <row r="3404" spans="1:9" hidden="1" x14ac:dyDescent="0.35">
      <c r="A3404" s="160" t="s">
        <v>6815</v>
      </c>
      <c r="B3404" s="108" t="s">
        <v>7610</v>
      </c>
      <c r="C3404" s="109" t="s">
        <v>16</v>
      </c>
      <c r="D3404" s="109">
        <v>0</v>
      </c>
      <c r="E3404" s="126">
        <f ca="1">OFFSET(INDEX(Composições!A:J,MATCH(Orçamentária!A3404,Composições!A:A,0),8),2,0)</f>
        <v>0</v>
      </c>
      <c r="F3404" s="127">
        <f t="shared" ca="1" si="210"/>
        <v>0</v>
      </c>
      <c r="G3404" s="128" t="e">
        <f>IF(A3404&lt;&gt;"",IF(AND(#REF!="Padrão",$H$4=#REF!),BDI!$B$17,IF(AND(#REF!="Padrão",$H$4=#REF!),BDI!#REF!,IF(AND(#REF!="Diferenciado",$H$4=#REF!),BDI!$E$17,IF(AND(#REF!="Diferenciado",$H$4=#REF!),BDI!#REF!,IF(#REF!="ZERO",0))))),"")</f>
        <v>#REF!</v>
      </c>
      <c r="H3404" s="129" t="e">
        <f t="shared" ca="1" si="211"/>
        <v>#REF!</v>
      </c>
      <c r="I3404" s="127" t="e">
        <f t="shared" ca="1" si="212"/>
        <v>#REF!</v>
      </c>
    </row>
    <row r="3405" spans="1:9" hidden="1" x14ac:dyDescent="0.35">
      <c r="A3405" s="160" t="s">
        <v>6816</v>
      </c>
      <c r="B3405" s="108" t="s">
        <v>7611</v>
      </c>
      <c r="C3405" s="109" t="s">
        <v>16</v>
      </c>
      <c r="D3405" s="109">
        <v>0</v>
      </c>
      <c r="E3405" s="126">
        <f ca="1">OFFSET(INDEX(Composições!A:J,MATCH(Orçamentária!A3405,Composições!A:A,0),8),2,0)</f>
        <v>0</v>
      </c>
      <c r="F3405" s="127">
        <f t="shared" ca="1" si="210"/>
        <v>0</v>
      </c>
      <c r="G3405" s="128" t="e">
        <f>IF(A3405&lt;&gt;"",IF(AND(#REF!="Padrão",$H$4=#REF!),BDI!$B$17,IF(AND(#REF!="Padrão",$H$4=#REF!),BDI!#REF!,IF(AND(#REF!="Diferenciado",$H$4=#REF!),BDI!$E$17,IF(AND(#REF!="Diferenciado",$H$4=#REF!),BDI!#REF!,IF(#REF!="ZERO",0))))),"")</f>
        <v>#REF!</v>
      </c>
      <c r="H3405" s="129" t="e">
        <f t="shared" ca="1" si="211"/>
        <v>#REF!</v>
      </c>
      <c r="I3405" s="127" t="e">
        <f t="shared" ca="1" si="212"/>
        <v>#REF!</v>
      </c>
    </row>
    <row r="3406" spans="1:9" hidden="1" x14ac:dyDescent="0.35">
      <c r="A3406" s="160" t="s">
        <v>6875</v>
      </c>
      <c r="B3406" s="108" t="s">
        <v>7612</v>
      </c>
      <c r="C3406" s="109" t="s">
        <v>16</v>
      </c>
      <c r="D3406" s="109">
        <v>0</v>
      </c>
      <c r="E3406" s="126">
        <f ca="1">OFFSET(INDEX(Composições!A:J,MATCH(Orçamentária!A3406,Composições!A:A,0),8),2,0)</f>
        <v>0</v>
      </c>
      <c r="F3406" s="127">
        <f t="shared" ca="1" si="210"/>
        <v>0</v>
      </c>
      <c r="G3406" s="128" t="e">
        <f>IF(A3406&lt;&gt;"",IF(AND(#REF!="Padrão",$H$4=#REF!),BDI!$B$17,IF(AND(#REF!="Padrão",$H$4=#REF!),BDI!#REF!,IF(AND(#REF!="Diferenciado",$H$4=#REF!),BDI!$E$17,IF(AND(#REF!="Diferenciado",$H$4=#REF!),BDI!#REF!,IF(#REF!="ZERO",0))))),"")</f>
        <v>#REF!</v>
      </c>
      <c r="H3406" s="129" t="e">
        <f t="shared" ca="1" si="211"/>
        <v>#REF!</v>
      </c>
      <c r="I3406" s="127" t="e">
        <f t="shared" ca="1" si="212"/>
        <v>#REF!</v>
      </c>
    </row>
    <row r="3407" spans="1:9" hidden="1" x14ac:dyDescent="0.35">
      <c r="A3407" s="160" t="s">
        <v>6876</v>
      </c>
      <c r="B3407" s="108" t="s">
        <v>7613</v>
      </c>
      <c r="C3407" s="109" t="s">
        <v>16</v>
      </c>
      <c r="D3407" s="109">
        <v>0</v>
      </c>
      <c r="E3407" s="126">
        <f ca="1">OFFSET(INDEX(Composições!A:J,MATCH(Orçamentária!A3407,Composições!A:A,0),8),2,0)</f>
        <v>0</v>
      </c>
      <c r="F3407" s="127">
        <f t="shared" ref="F3407:F3470" ca="1" si="213">IF(ISNUMBER(E3407),D3407*E3407,"")</f>
        <v>0</v>
      </c>
      <c r="G3407" s="128" t="e">
        <f>IF(A3407&lt;&gt;"",IF(AND(#REF!="Padrão",$H$4=#REF!),BDI!$B$17,IF(AND(#REF!="Padrão",$H$4=#REF!),BDI!#REF!,IF(AND(#REF!="Diferenciado",$H$4=#REF!),BDI!$E$17,IF(AND(#REF!="Diferenciado",$H$4=#REF!),BDI!#REF!,IF(#REF!="ZERO",0))))),"")</f>
        <v>#REF!</v>
      </c>
      <c r="H3407" s="129" t="e">
        <f t="shared" ref="H3407:H3470" ca="1" si="214">IF(ISNUMBER(E3407),ROUND(E3407*(1+G3407),2),"")</f>
        <v>#REF!</v>
      </c>
      <c r="I3407" s="127" t="e">
        <f t="shared" ref="I3407:I3470" ca="1" si="215">IF(ISNUMBER(E3407),ROUND(H3407*D3407,2),"")</f>
        <v>#REF!</v>
      </c>
    </row>
    <row r="3408" spans="1:9" hidden="1" x14ac:dyDescent="0.35">
      <c r="A3408" s="160" t="s">
        <v>6877</v>
      </c>
      <c r="B3408" s="108" t="s">
        <v>7614</v>
      </c>
      <c r="C3408" s="109" t="s">
        <v>16</v>
      </c>
      <c r="D3408" s="109">
        <v>0</v>
      </c>
      <c r="E3408" s="126">
        <f ca="1">OFFSET(INDEX(Composições!A:J,MATCH(Orçamentária!A3408,Composições!A:A,0),8),2,0)</f>
        <v>0</v>
      </c>
      <c r="F3408" s="127">
        <f t="shared" ca="1" si="213"/>
        <v>0</v>
      </c>
      <c r="G3408" s="128" t="e">
        <f>IF(A3408&lt;&gt;"",IF(AND(#REF!="Padrão",$H$4=#REF!),BDI!$B$17,IF(AND(#REF!="Padrão",$H$4=#REF!),BDI!#REF!,IF(AND(#REF!="Diferenciado",$H$4=#REF!),BDI!$E$17,IF(AND(#REF!="Diferenciado",$H$4=#REF!),BDI!#REF!,IF(#REF!="ZERO",0))))),"")</f>
        <v>#REF!</v>
      </c>
      <c r="H3408" s="129" t="e">
        <f t="shared" ca="1" si="214"/>
        <v>#REF!</v>
      </c>
      <c r="I3408" s="127" t="e">
        <f t="shared" ca="1" si="215"/>
        <v>#REF!</v>
      </c>
    </row>
    <row r="3409" spans="1:9" hidden="1" x14ac:dyDescent="0.35">
      <c r="A3409" s="160" t="s">
        <v>6878</v>
      </c>
      <c r="B3409" s="108" t="s">
        <v>7615</v>
      </c>
      <c r="C3409" s="109" t="s">
        <v>16</v>
      </c>
      <c r="D3409" s="109">
        <v>0</v>
      </c>
      <c r="E3409" s="126">
        <f ca="1">OFFSET(INDEX(Composições!A:J,MATCH(Orçamentária!A3409,Composições!A:A,0),8),2,0)</f>
        <v>0</v>
      </c>
      <c r="F3409" s="127">
        <f t="shared" ca="1" si="213"/>
        <v>0</v>
      </c>
      <c r="G3409" s="128" t="e">
        <f>IF(A3409&lt;&gt;"",IF(AND(#REF!="Padrão",$H$4=#REF!),BDI!$B$17,IF(AND(#REF!="Padrão",$H$4=#REF!),BDI!#REF!,IF(AND(#REF!="Diferenciado",$H$4=#REF!),BDI!$E$17,IF(AND(#REF!="Diferenciado",$H$4=#REF!),BDI!#REF!,IF(#REF!="ZERO",0))))),"")</f>
        <v>#REF!</v>
      </c>
      <c r="H3409" s="129" t="e">
        <f t="shared" ca="1" si="214"/>
        <v>#REF!</v>
      </c>
      <c r="I3409" s="127" t="e">
        <f t="shared" ca="1" si="215"/>
        <v>#REF!</v>
      </c>
    </row>
    <row r="3410" spans="1:9" hidden="1" x14ac:dyDescent="0.35">
      <c r="A3410" s="160" t="s">
        <v>6879</v>
      </c>
      <c r="B3410" s="108" t="s">
        <v>7616</v>
      </c>
      <c r="C3410" s="109" t="s">
        <v>16</v>
      </c>
      <c r="D3410" s="109">
        <v>0</v>
      </c>
      <c r="E3410" s="126">
        <f ca="1">OFFSET(INDEX(Composições!A:J,MATCH(Orçamentária!A3410,Composições!A:A,0),8),2,0)</f>
        <v>0</v>
      </c>
      <c r="F3410" s="127">
        <f t="shared" ca="1" si="213"/>
        <v>0</v>
      </c>
      <c r="G3410" s="128" t="e">
        <f>IF(A3410&lt;&gt;"",IF(AND(#REF!="Padrão",$H$4=#REF!),BDI!$B$17,IF(AND(#REF!="Padrão",$H$4=#REF!),BDI!#REF!,IF(AND(#REF!="Diferenciado",$H$4=#REF!),BDI!$E$17,IF(AND(#REF!="Diferenciado",$H$4=#REF!),BDI!#REF!,IF(#REF!="ZERO",0))))),"")</f>
        <v>#REF!</v>
      </c>
      <c r="H3410" s="129" t="e">
        <f t="shared" ca="1" si="214"/>
        <v>#REF!</v>
      </c>
      <c r="I3410" s="127" t="e">
        <f t="shared" ca="1" si="215"/>
        <v>#REF!</v>
      </c>
    </row>
    <row r="3411" spans="1:9" hidden="1" x14ac:dyDescent="0.35">
      <c r="A3411" s="160" t="s">
        <v>6880</v>
      </c>
      <c r="B3411" s="108" t="s">
        <v>7617</v>
      </c>
      <c r="C3411" s="109" t="s">
        <v>16</v>
      </c>
      <c r="D3411" s="109">
        <v>0</v>
      </c>
      <c r="E3411" s="126">
        <f ca="1">OFFSET(INDEX(Composições!A:J,MATCH(Orçamentária!A3411,Composições!A:A,0),8),2,0)</f>
        <v>0</v>
      </c>
      <c r="F3411" s="127">
        <f t="shared" ca="1" si="213"/>
        <v>0</v>
      </c>
      <c r="G3411" s="128" t="e">
        <f>IF(A3411&lt;&gt;"",IF(AND(#REF!="Padrão",$H$4=#REF!),BDI!$B$17,IF(AND(#REF!="Padrão",$H$4=#REF!),BDI!#REF!,IF(AND(#REF!="Diferenciado",$H$4=#REF!),BDI!$E$17,IF(AND(#REF!="Diferenciado",$H$4=#REF!),BDI!#REF!,IF(#REF!="ZERO",0))))),"")</f>
        <v>#REF!</v>
      </c>
      <c r="H3411" s="129" t="e">
        <f t="shared" ca="1" si="214"/>
        <v>#REF!</v>
      </c>
      <c r="I3411" s="127" t="e">
        <f t="shared" ca="1" si="215"/>
        <v>#REF!</v>
      </c>
    </row>
    <row r="3412" spans="1:9" hidden="1" x14ac:dyDescent="0.35">
      <c r="A3412" s="160" t="s">
        <v>6881</v>
      </c>
      <c r="B3412" s="108" t="s">
        <v>7618</v>
      </c>
      <c r="C3412" s="109" t="s">
        <v>16</v>
      </c>
      <c r="D3412" s="109">
        <v>0</v>
      </c>
      <c r="E3412" s="126">
        <f ca="1">OFFSET(INDEX(Composições!A:J,MATCH(Orçamentária!A3412,Composições!A:A,0),8),2,0)</f>
        <v>0</v>
      </c>
      <c r="F3412" s="127">
        <f t="shared" ca="1" si="213"/>
        <v>0</v>
      </c>
      <c r="G3412" s="128" t="e">
        <f>IF(A3412&lt;&gt;"",IF(AND(#REF!="Padrão",$H$4=#REF!),BDI!$B$17,IF(AND(#REF!="Padrão",$H$4=#REF!),BDI!#REF!,IF(AND(#REF!="Diferenciado",$H$4=#REF!),BDI!$E$17,IF(AND(#REF!="Diferenciado",$H$4=#REF!),BDI!#REF!,IF(#REF!="ZERO",0))))),"")</f>
        <v>#REF!</v>
      </c>
      <c r="H3412" s="129" t="e">
        <f t="shared" ca="1" si="214"/>
        <v>#REF!</v>
      </c>
      <c r="I3412" s="127" t="e">
        <f t="shared" ca="1" si="215"/>
        <v>#REF!</v>
      </c>
    </row>
    <row r="3413" spans="1:9" hidden="1" x14ac:dyDescent="0.35">
      <c r="A3413" s="160" t="s">
        <v>6882</v>
      </c>
      <c r="B3413" s="108" t="s">
        <v>7619</v>
      </c>
      <c r="C3413" s="109" t="s">
        <v>16</v>
      </c>
      <c r="D3413" s="109">
        <v>0</v>
      </c>
      <c r="E3413" s="126">
        <f ca="1">OFFSET(INDEX(Composições!A:J,MATCH(Orçamentária!A3413,Composições!A:A,0),8),2,0)</f>
        <v>0</v>
      </c>
      <c r="F3413" s="127">
        <f t="shared" ca="1" si="213"/>
        <v>0</v>
      </c>
      <c r="G3413" s="128" t="e">
        <f>IF(A3413&lt;&gt;"",IF(AND(#REF!="Padrão",$H$4=#REF!),BDI!$B$17,IF(AND(#REF!="Padrão",$H$4=#REF!),BDI!#REF!,IF(AND(#REF!="Diferenciado",$H$4=#REF!),BDI!$E$17,IF(AND(#REF!="Diferenciado",$H$4=#REF!),BDI!#REF!,IF(#REF!="ZERO",0))))),"")</f>
        <v>#REF!</v>
      </c>
      <c r="H3413" s="129" t="e">
        <f t="shared" ca="1" si="214"/>
        <v>#REF!</v>
      </c>
      <c r="I3413" s="127" t="e">
        <f t="shared" ca="1" si="215"/>
        <v>#REF!</v>
      </c>
    </row>
    <row r="3414" spans="1:9" hidden="1" x14ac:dyDescent="0.35">
      <c r="A3414" s="160" t="s">
        <v>6883</v>
      </c>
      <c r="B3414" s="108" t="s">
        <v>7620</v>
      </c>
      <c r="C3414" s="109" t="s">
        <v>16</v>
      </c>
      <c r="D3414" s="109">
        <v>0</v>
      </c>
      <c r="E3414" s="126">
        <f ca="1">OFFSET(INDEX(Composições!A:J,MATCH(Orçamentária!A3414,Composições!A:A,0),8),2,0)</f>
        <v>0</v>
      </c>
      <c r="F3414" s="127">
        <f t="shared" ca="1" si="213"/>
        <v>0</v>
      </c>
      <c r="G3414" s="128" t="e">
        <f>IF(A3414&lt;&gt;"",IF(AND(#REF!="Padrão",$H$4=#REF!),BDI!$B$17,IF(AND(#REF!="Padrão",$H$4=#REF!),BDI!#REF!,IF(AND(#REF!="Diferenciado",$H$4=#REF!),BDI!$E$17,IF(AND(#REF!="Diferenciado",$H$4=#REF!),BDI!#REF!,IF(#REF!="ZERO",0))))),"")</f>
        <v>#REF!</v>
      </c>
      <c r="H3414" s="129" t="e">
        <f t="shared" ca="1" si="214"/>
        <v>#REF!</v>
      </c>
      <c r="I3414" s="127" t="e">
        <f t="shared" ca="1" si="215"/>
        <v>#REF!</v>
      </c>
    </row>
    <row r="3415" spans="1:9" hidden="1" x14ac:dyDescent="0.35">
      <c r="A3415" s="160" t="s">
        <v>6884</v>
      </c>
      <c r="B3415" s="108" t="s">
        <v>7621</v>
      </c>
      <c r="C3415" s="109" t="s">
        <v>16</v>
      </c>
      <c r="D3415" s="109">
        <v>0</v>
      </c>
      <c r="E3415" s="126">
        <f ca="1">OFFSET(INDEX(Composições!A:J,MATCH(Orçamentária!A3415,Composições!A:A,0),8),2,0)</f>
        <v>0</v>
      </c>
      <c r="F3415" s="127">
        <f t="shared" ca="1" si="213"/>
        <v>0</v>
      </c>
      <c r="G3415" s="128" t="e">
        <f>IF(A3415&lt;&gt;"",IF(AND(#REF!="Padrão",$H$4=#REF!),BDI!$B$17,IF(AND(#REF!="Padrão",$H$4=#REF!),BDI!#REF!,IF(AND(#REF!="Diferenciado",$H$4=#REF!),BDI!$E$17,IF(AND(#REF!="Diferenciado",$H$4=#REF!),BDI!#REF!,IF(#REF!="ZERO",0))))),"")</f>
        <v>#REF!</v>
      </c>
      <c r="H3415" s="129" t="e">
        <f t="shared" ca="1" si="214"/>
        <v>#REF!</v>
      </c>
      <c r="I3415" s="127" t="e">
        <f t="shared" ca="1" si="215"/>
        <v>#REF!</v>
      </c>
    </row>
    <row r="3416" spans="1:9" hidden="1" x14ac:dyDescent="0.35">
      <c r="A3416" s="160" t="s">
        <v>6885</v>
      </c>
      <c r="B3416" s="108" t="s">
        <v>7622</v>
      </c>
      <c r="C3416" s="109" t="s">
        <v>16</v>
      </c>
      <c r="D3416" s="109">
        <v>0</v>
      </c>
      <c r="E3416" s="126">
        <f ca="1">OFFSET(INDEX(Composições!A:J,MATCH(Orçamentária!A3416,Composições!A:A,0),8),2,0)</f>
        <v>0</v>
      </c>
      <c r="F3416" s="127">
        <f t="shared" ca="1" si="213"/>
        <v>0</v>
      </c>
      <c r="G3416" s="128" t="e">
        <f>IF(A3416&lt;&gt;"",IF(AND(#REF!="Padrão",$H$4=#REF!),BDI!$B$17,IF(AND(#REF!="Padrão",$H$4=#REF!),BDI!#REF!,IF(AND(#REF!="Diferenciado",$H$4=#REF!),BDI!$E$17,IF(AND(#REF!="Diferenciado",$H$4=#REF!),BDI!#REF!,IF(#REF!="ZERO",0))))),"")</f>
        <v>#REF!</v>
      </c>
      <c r="H3416" s="129" t="e">
        <f t="shared" ca="1" si="214"/>
        <v>#REF!</v>
      </c>
      <c r="I3416" s="127" t="e">
        <f t="shared" ca="1" si="215"/>
        <v>#REF!</v>
      </c>
    </row>
    <row r="3417" spans="1:9" hidden="1" x14ac:dyDescent="0.35">
      <c r="A3417" s="160" t="s">
        <v>6886</v>
      </c>
      <c r="B3417" s="108" t="s">
        <v>7623</v>
      </c>
      <c r="C3417" s="109" t="s">
        <v>16</v>
      </c>
      <c r="D3417" s="109">
        <v>0</v>
      </c>
      <c r="E3417" s="126">
        <f ca="1">OFFSET(INDEX(Composições!A:J,MATCH(Orçamentária!A3417,Composições!A:A,0),8),2,0)</f>
        <v>0</v>
      </c>
      <c r="F3417" s="127">
        <f t="shared" ca="1" si="213"/>
        <v>0</v>
      </c>
      <c r="G3417" s="128" t="e">
        <f>IF(A3417&lt;&gt;"",IF(AND(#REF!="Padrão",$H$4=#REF!),BDI!$B$17,IF(AND(#REF!="Padrão",$H$4=#REF!),BDI!#REF!,IF(AND(#REF!="Diferenciado",$H$4=#REF!),BDI!$E$17,IF(AND(#REF!="Diferenciado",$H$4=#REF!),BDI!#REF!,IF(#REF!="ZERO",0))))),"")</f>
        <v>#REF!</v>
      </c>
      <c r="H3417" s="129" t="e">
        <f t="shared" ca="1" si="214"/>
        <v>#REF!</v>
      </c>
      <c r="I3417" s="127" t="e">
        <f t="shared" ca="1" si="215"/>
        <v>#REF!</v>
      </c>
    </row>
    <row r="3418" spans="1:9" hidden="1" x14ac:dyDescent="0.35">
      <c r="A3418" s="160" t="s">
        <v>6887</v>
      </c>
      <c r="B3418" s="108" t="s">
        <v>7624</v>
      </c>
      <c r="C3418" s="109" t="s">
        <v>16</v>
      </c>
      <c r="D3418" s="109">
        <v>0</v>
      </c>
      <c r="E3418" s="126">
        <f ca="1">OFFSET(INDEX(Composições!A:J,MATCH(Orçamentária!A3418,Composições!A:A,0),8),2,0)</f>
        <v>0</v>
      </c>
      <c r="F3418" s="127">
        <f t="shared" ca="1" si="213"/>
        <v>0</v>
      </c>
      <c r="G3418" s="128" t="e">
        <f>IF(A3418&lt;&gt;"",IF(AND(#REF!="Padrão",$H$4=#REF!),BDI!$B$17,IF(AND(#REF!="Padrão",$H$4=#REF!),BDI!#REF!,IF(AND(#REF!="Diferenciado",$H$4=#REF!),BDI!$E$17,IF(AND(#REF!="Diferenciado",$H$4=#REF!),BDI!#REF!,IF(#REF!="ZERO",0))))),"")</f>
        <v>#REF!</v>
      </c>
      <c r="H3418" s="129" t="e">
        <f t="shared" ca="1" si="214"/>
        <v>#REF!</v>
      </c>
      <c r="I3418" s="127" t="e">
        <f t="shared" ca="1" si="215"/>
        <v>#REF!</v>
      </c>
    </row>
    <row r="3419" spans="1:9" hidden="1" x14ac:dyDescent="0.35">
      <c r="A3419" s="160" t="s">
        <v>6888</v>
      </c>
      <c r="B3419" s="108" t="s">
        <v>7627</v>
      </c>
      <c r="C3419" s="109" t="s">
        <v>16</v>
      </c>
      <c r="D3419" s="109">
        <v>0</v>
      </c>
      <c r="E3419" s="126">
        <f ca="1">OFFSET(INDEX(Composições!A:J,MATCH(Orçamentária!A3419,Composições!A:A,0),8),2,0)</f>
        <v>0</v>
      </c>
      <c r="F3419" s="127">
        <f t="shared" ca="1" si="213"/>
        <v>0</v>
      </c>
      <c r="G3419" s="128" t="e">
        <f>IF(A3419&lt;&gt;"",IF(AND(#REF!="Padrão",$H$4=#REF!),BDI!$B$17,IF(AND(#REF!="Padrão",$H$4=#REF!),BDI!#REF!,IF(AND(#REF!="Diferenciado",$H$4=#REF!),BDI!$E$17,IF(AND(#REF!="Diferenciado",$H$4=#REF!),BDI!#REF!,IF(#REF!="ZERO",0))))),"")</f>
        <v>#REF!</v>
      </c>
      <c r="H3419" s="129" t="e">
        <f t="shared" ca="1" si="214"/>
        <v>#REF!</v>
      </c>
      <c r="I3419" s="127" t="e">
        <f t="shared" ca="1" si="215"/>
        <v>#REF!</v>
      </c>
    </row>
    <row r="3420" spans="1:9" hidden="1" x14ac:dyDescent="0.35">
      <c r="A3420" s="160" t="s">
        <v>6889</v>
      </c>
      <c r="B3420" s="108" t="s">
        <v>7625</v>
      </c>
      <c r="C3420" s="109" t="s">
        <v>16</v>
      </c>
      <c r="D3420" s="109">
        <v>0</v>
      </c>
      <c r="E3420" s="126">
        <f ca="1">OFFSET(INDEX(Composições!A:J,MATCH(Orçamentária!A3420,Composições!A:A,0),8),2,0)</f>
        <v>0</v>
      </c>
      <c r="F3420" s="127">
        <f t="shared" ca="1" si="213"/>
        <v>0</v>
      </c>
      <c r="G3420" s="128" t="e">
        <f>IF(A3420&lt;&gt;"",IF(AND(#REF!="Padrão",$H$4=#REF!),BDI!$B$17,IF(AND(#REF!="Padrão",$H$4=#REF!),BDI!#REF!,IF(AND(#REF!="Diferenciado",$H$4=#REF!),BDI!$E$17,IF(AND(#REF!="Diferenciado",$H$4=#REF!),BDI!#REF!,IF(#REF!="ZERO",0))))),"")</f>
        <v>#REF!</v>
      </c>
      <c r="H3420" s="129" t="e">
        <f t="shared" ca="1" si="214"/>
        <v>#REF!</v>
      </c>
      <c r="I3420" s="127" t="e">
        <f t="shared" ca="1" si="215"/>
        <v>#REF!</v>
      </c>
    </row>
    <row r="3421" spans="1:9" hidden="1" x14ac:dyDescent="0.35">
      <c r="A3421" s="160" t="s">
        <v>6890</v>
      </c>
      <c r="B3421" s="108" t="s">
        <v>7626</v>
      </c>
      <c r="C3421" s="109" t="s">
        <v>16</v>
      </c>
      <c r="D3421" s="109">
        <v>0</v>
      </c>
      <c r="E3421" s="126">
        <f ca="1">OFFSET(INDEX(Composições!A:J,MATCH(Orçamentária!A3421,Composições!A:A,0),8),2,0)</f>
        <v>0</v>
      </c>
      <c r="F3421" s="127">
        <f t="shared" ca="1" si="213"/>
        <v>0</v>
      </c>
      <c r="G3421" s="128" t="e">
        <f>IF(A3421&lt;&gt;"",IF(AND(#REF!="Padrão",$H$4=#REF!),BDI!$B$17,IF(AND(#REF!="Padrão",$H$4=#REF!),BDI!#REF!,IF(AND(#REF!="Diferenciado",$H$4=#REF!),BDI!$E$17,IF(AND(#REF!="Diferenciado",$H$4=#REF!),BDI!#REF!,IF(#REF!="ZERO",0))))),"")</f>
        <v>#REF!</v>
      </c>
      <c r="H3421" s="129" t="e">
        <f t="shared" ca="1" si="214"/>
        <v>#REF!</v>
      </c>
      <c r="I3421" s="127" t="e">
        <f t="shared" ca="1" si="215"/>
        <v>#REF!</v>
      </c>
    </row>
    <row r="3422" spans="1:9" hidden="1" x14ac:dyDescent="0.35">
      <c r="A3422" s="160" t="s">
        <v>6891</v>
      </c>
      <c r="B3422" s="108" t="s">
        <v>7628</v>
      </c>
      <c r="C3422" s="109" t="s">
        <v>16</v>
      </c>
      <c r="D3422" s="109">
        <v>0</v>
      </c>
      <c r="E3422" s="126">
        <f ca="1">OFFSET(INDEX(Composições!A:J,MATCH(Orçamentária!A3422,Composições!A:A,0),8),2,0)</f>
        <v>0</v>
      </c>
      <c r="F3422" s="127">
        <f t="shared" ca="1" si="213"/>
        <v>0</v>
      </c>
      <c r="G3422" s="128" t="e">
        <f>IF(A3422&lt;&gt;"",IF(AND(#REF!="Padrão",$H$4=#REF!),BDI!$B$17,IF(AND(#REF!="Padrão",$H$4=#REF!),BDI!#REF!,IF(AND(#REF!="Diferenciado",$H$4=#REF!),BDI!$E$17,IF(AND(#REF!="Diferenciado",$H$4=#REF!),BDI!#REF!,IF(#REF!="ZERO",0))))),"")</f>
        <v>#REF!</v>
      </c>
      <c r="H3422" s="129" t="e">
        <f t="shared" ca="1" si="214"/>
        <v>#REF!</v>
      </c>
      <c r="I3422" s="127" t="e">
        <f t="shared" ca="1" si="215"/>
        <v>#REF!</v>
      </c>
    </row>
    <row r="3423" spans="1:9" hidden="1" x14ac:dyDescent="0.35">
      <c r="A3423" s="160" t="s">
        <v>6892</v>
      </c>
      <c r="B3423" s="108" t="s">
        <v>7629</v>
      </c>
      <c r="C3423" s="109" t="s">
        <v>16</v>
      </c>
      <c r="D3423" s="109">
        <v>0</v>
      </c>
      <c r="E3423" s="126">
        <f ca="1">OFFSET(INDEX(Composições!A:J,MATCH(Orçamentária!A3423,Composições!A:A,0),8),2,0)</f>
        <v>0</v>
      </c>
      <c r="F3423" s="127">
        <f t="shared" ca="1" si="213"/>
        <v>0</v>
      </c>
      <c r="G3423" s="128" t="e">
        <f>IF(A3423&lt;&gt;"",IF(AND(#REF!="Padrão",$H$4=#REF!),BDI!$B$17,IF(AND(#REF!="Padrão",$H$4=#REF!),BDI!#REF!,IF(AND(#REF!="Diferenciado",$H$4=#REF!),BDI!$E$17,IF(AND(#REF!="Diferenciado",$H$4=#REF!),BDI!#REF!,IF(#REF!="ZERO",0))))),"")</f>
        <v>#REF!</v>
      </c>
      <c r="H3423" s="129" t="e">
        <f t="shared" ca="1" si="214"/>
        <v>#REF!</v>
      </c>
      <c r="I3423" s="127" t="e">
        <f t="shared" ca="1" si="215"/>
        <v>#REF!</v>
      </c>
    </row>
    <row r="3424" spans="1:9" hidden="1" x14ac:dyDescent="0.35">
      <c r="A3424" s="160" t="s">
        <v>6893</v>
      </c>
      <c r="B3424" s="108" t="s">
        <v>7630</v>
      </c>
      <c r="C3424" s="109" t="s">
        <v>16</v>
      </c>
      <c r="D3424" s="109">
        <v>0</v>
      </c>
      <c r="E3424" s="126">
        <f ca="1">OFFSET(INDEX(Composições!A:J,MATCH(Orçamentária!A3424,Composições!A:A,0),8),2,0)</f>
        <v>0</v>
      </c>
      <c r="F3424" s="127">
        <f t="shared" ca="1" si="213"/>
        <v>0</v>
      </c>
      <c r="G3424" s="128" t="e">
        <f>IF(A3424&lt;&gt;"",IF(AND(#REF!="Padrão",$H$4=#REF!),BDI!$B$17,IF(AND(#REF!="Padrão",$H$4=#REF!),BDI!#REF!,IF(AND(#REF!="Diferenciado",$H$4=#REF!),BDI!$E$17,IF(AND(#REF!="Diferenciado",$H$4=#REF!),BDI!#REF!,IF(#REF!="ZERO",0))))),"")</f>
        <v>#REF!</v>
      </c>
      <c r="H3424" s="129" t="e">
        <f t="shared" ca="1" si="214"/>
        <v>#REF!</v>
      </c>
      <c r="I3424" s="127" t="e">
        <f t="shared" ca="1" si="215"/>
        <v>#REF!</v>
      </c>
    </row>
    <row r="3425" spans="1:9" hidden="1" x14ac:dyDescent="0.35">
      <c r="A3425" s="160" t="s">
        <v>6894</v>
      </c>
      <c r="B3425" s="108" t="s">
        <v>7631</v>
      </c>
      <c r="C3425" s="109" t="s">
        <v>16</v>
      </c>
      <c r="D3425" s="109">
        <v>0</v>
      </c>
      <c r="E3425" s="126" t="s">
        <v>402</v>
      </c>
      <c r="F3425" s="127" t="str">
        <f t="shared" si="213"/>
        <v/>
      </c>
      <c r="G3425" s="128" t="e">
        <f>IF(A3425&lt;&gt;"",IF(AND(#REF!="Padrão",$H$4=#REF!),BDI!$B$17,IF(AND(#REF!="Padrão",$H$4=#REF!),BDI!#REF!,IF(AND(#REF!="Diferenciado",$H$4=#REF!),BDI!$E$17,IF(AND(#REF!="Diferenciado",$H$4=#REF!),BDI!#REF!,IF(#REF!="ZERO",0))))),"")</f>
        <v>#REF!</v>
      </c>
      <c r="H3425" s="129" t="str">
        <f t="shared" si="214"/>
        <v/>
      </c>
      <c r="I3425" s="127" t="str">
        <f t="shared" si="215"/>
        <v/>
      </c>
    </row>
    <row r="3426" spans="1:9" hidden="1" x14ac:dyDescent="0.35">
      <c r="A3426" s="160" t="s">
        <v>6895</v>
      </c>
      <c r="B3426" s="108" t="s">
        <v>7632</v>
      </c>
      <c r="C3426" s="109" t="s">
        <v>16</v>
      </c>
      <c r="D3426" s="109">
        <v>0</v>
      </c>
      <c r="E3426" s="126">
        <f ca="1">OFFSET(INDEX(Composições!A:J,MATCH(Orçamentária!A3426,Composições!A:A,0),8),2,0)</f>
        <v>0</v>
      </c>
      <c r="F3426" s="127">
        <f t="shared" ca="1" si="213"/>
        <v>0</v>
      </c>
      <c r="G3426" s="128" t="e">
        <f>IF(A3426&lt;&gt;"",IF(AND(#REF!="Padrão",$H$4=#REF!),BDI!$B$17,IF(AND(#REF!="Padrão",$H$4=#REF!),BDI!#REF!,IF(AND(#REF!="Diferenciado",$H$4=#REF!),BDI!$E$17,IF(AND(#REF!="Diferenciado",$H$4=#REF!),BDI!#REF!,IF(#REF!="ZERO",0))))),"")</f>
        <v>#REF!</v>
      </c>
      <c r="H3426" s="129" t="e">
        <f t="shared" ca="1" si="214"/>
        <v>#REF!</v>
      </c>
      <c r="I3426" s="127" t="e">
        <f t="shared" ca="1" si="215"/>
        <v>#REF!</v>
      </c>
    </row>
    <row r="3427" spans="1:9" hidden="1" x14ac:dyDescent="0.35">
      <c r="A3427" s="160" t="s">
        <v>6896</v>
      </c>
      <c r="B3427" s="108" t="s">
        <v>7633</v>
      </c>
      <c r="C3427" s="109" t="s">
        <v>16</v>
      </c>
      <c r="D3427" s="109">
        <v>0</v>
      </c>
      <c r="E3427" s="126">
        <f ca="1">OFFSET(INDEX(Composições!A:J,MATCH(Orçamentária!A3427,Composições!A:A,0),8),2,0)</f>
        <v>0</v>
      </c>
      <c r="F3427" s="127">
        <f t="shared" ca="1" si="213"/>
        <v>0</v>
      </c>
      <c r="G3427" s="128" t="e">
        <f>IF(A3427&lt;&gt;"",IF(AND(#REF!="Padrão",$H$4=#REF!),BDI!$B$17,IF(AND(#REF!="Padrão",$H$4=#REF!),BDI!#REF!,IF(AND(#REF!="Diferenciado",$H$4=#REF!),BDI!$E$17,IF(AND(#REF!="Diferenciado",$H$4=#REF!),BDI!#REF!,IF(#REF!="ZERO",0))))),"")</f>
        <v>#REF!</v>
      </c>
      <c r="H3427" s="129" t="e">
        <f t="shared" ca="1" si="214"/>
        <v>#REF!</v>
      </c>
      <c r="I3427" s="127" t="e">
        <f t="shared" ca="1" si="215"/>
        <v>#REF!</v>
      </c>
    </row>
    <row r="3428" spans="1:9" hidden="1" x14ac:dyDescent="0.35">
      <c r="A3428" s="160" t="s">
        <v>6897</v>
      </c>
      <c r="B3428" s="108" t="s">
        <v>7634</v>
      </c>
      <c r="C3428" s="109" t="s">
        <v>16</v>
      </c>
      <c r="D3428" s="109">
        <v>0</v>
      </c>
      <c r="E3428" s="126">
        <f ca="1">OFFSET(INDEX(Composições!A:J,MATCH(Orçamentária!A3428,Composições!A:A,0),8),2,0)</f>
        <v>0</v>
      </c>
      <c r="F3428" s="127">
        <f t="shared" ca="1" si="213"/>
        <v>0</v>
      </c>
      <c r="G3428" s="128" t="e">
        <f>IF(A3428&lt;&gt;"",IF(AND(#REF!="Padrão",$H$4=#REF!),BDI!$B$17,IF(AND(#REF!="Padrão",$H$4=#REF!),BDI!#REF!,IF(AND(#REF!="Diferenciado",$H$4=#REF!),BDI!$E$17,IF(AND(#REF!="Diferenciado",$H$4=#REF!),BDI!#REF!,IF(#REF!="ZERO",0))))),"")</f>
        <v>#REF!</v>
      </c>
      <c r="H3428" s="129" t="e">
        <f t="shared" ca="1" si="214"/>
        <v>#REF!</v>
      </c>
      <c r="I3428" s="127" t="e">
        <f t="shared" ca="1" si="215"/>
        <v>#REF!</v>
      </c>
    </row>
    <row r="3429" spans="1:9" hidden="1" x14ac:dyDescent="0.35">
      <c r="A3429" s="160" t="s">
        <v>6898</v>
      </c>
      <c r="B3429" s="108" t="s">
        <v>7635</v>
      </c>
      <c r="C3429" s="109" t="s">
        <v>16</v>
      </c>
      <c r="D3429" s="109">
        <v>0</v>
      </c>
      <c r="E3429" s="126" t="s">
        <v>402</v>
      </c>
      <c r="F3429" s="127" t="str">
        <f t="shared" si="213"/>
        <v/>
      </c>
      <c r="G3429" s="128" t="e">
        <f>IF(A3429&lt;&gt;"",IF(AND(#REF!="Padrão",$H$4=#REF!),BDI!$B$17,IF(AND(#REF!="Padrão",$H$4=#REF!),BDI!#REF!,IF(AND(#REF!="Diferenciado",$H$4=#REF!),BDI!$E$17,IF(AND(#REF!="Diferenciado",$H$4=#REF!),BDI!#REF!,IF(#REF!="ZERO",0))))),"")</f>
        <v>#REF!</v>
      </c>
      <c r="H3429" s="129" t="str">
        <f t="shared" si="214"/>
        <v/>
      </c>
      <c r="I3429" s="127" t="str">
        <f t="shared" si="215"/>
        <v/>
      </c>
    </row>
    <row r="3430" spans="1:9" hidden="1" x14ac:dyDescent="0.35">
      <c r="A3430" s="160" t="s">
        <v>6899</v>
      </c>
      <c r="B3430" s="108" t="s">
        <v>7664</v>
      </c>
      <c r="C3430" s="109" t="s">
        <v>16</v>
      </c>
      <c r="D3430" s="109">
        <v>0</v>
      </c>
      <c r="E3430" s="126" t="s">
        <v>402</v>
      </c>
      <c r="F3430" s="127" t="str">
        <f t="shared" si="213"/>
        <v/>
      </c>
      <c r="G3430" s="128" t="e">
        <f>IF(A3430&lt;&gt;"",IF(AND(#REF!="Padrão",$H$4=#REF!),BDI!$B$17,IF(AND(#REF!="Padrão",$H$4=#REF!),BDI!#REF!,IF(AND(#REF!="Diferenciado",$H$4=#REF!),BDI!$E$17,IF(AND(#REF!="Diferenciado",$H$4=#REF!),BDI!#REF!,IF(#REF!="ZERO",0))))),"")</f>
        <v>#REF!</v>
      </c>
      <c r="H3430" s="129" t="str">
        <f t="shared" si="214"/>
        <v/>
      </c>
      <c r="I3430" s="127" t="str">
        <f t="shared" si="215"/>
        <v/>
      </c>
    </row>
    <row r="3431" spans="1:9" hidden="1" x14ac:dyDescent="0.35">
      <c r="A3431" s="160" t="s">
        <v>6900</v>
      </c>
      <c r="B3431" s="108" t="s">
        <v>7636</v>
      </c>
      <c r="C3431" s="109" t="s">
        <v>16</v>
      </c>
      <c r="D3431" s="109">
        <v>0</v>
      </c>
      <c r="E3431" s="126" t="s">
        <v>402</v>
      </c>
      <c r="F3431" s="127" t="str">
        <f t="shared" si="213"/>
        <v/>
      </c>
      <c r="G3431" s="128" t="e">
        <f>IF(A3431&lt;&gt;"",IF(AND(#REF!="Padrão",$H$4=#REF!),BDI!$B$17,IF(AND(#REF!="Padrão",$H$4=#REF!),BDI!#REF!,IF(AND(#REF!="Diferenciado",$H$4=#REF!),BDI!$E$17,IF(AND(#REF!="Diferenciado",$H$4=#REF!),BDI!#REF!,IF(#REF!="ZERO",0))))),"")</f>
        <v>#REF!</v>
      </c>
      <c r="H3431" s="129" t="str">
        <f t="shared" si="214"/>
        <v/>
      </c>
      <c r="I3431" s="127" t="str">
        <f t="shared" si="215"/>
        <v/>
      </c>
    </row>
    <row r="3432" spans="1:9" hidden="1" x14ac:dyDescent="0.35">
      <c r="A3432" s="160" t="s">
        <v>6901</v>
      </c>
      <c r="B3432" s="108" t="s">
        <v>7637</v>
      </c>
      <c r="C3432" s="109" t="s">
        <v>16</v>
      </c>
      <c r="D3432" s="109">
        <v>0</v>
      </c>
      <c r="E3432" s="126" t="s">
        <v>402</v>
      </c>
      <c r="F3432" s="127" t="str">
        <f t="shared" si="213"/>
        <v/>
      </c>
      <c r="G3432" s="128" t="e">
        <f>IF(A3432&lt;&gt;"",IF(AND(#REF!="Padrão",$H$4=#REF!),BDI!$B$17,IF(AND(#REF!="Padrão",$H$4=#REF!),BDI!#REF!,IF(AND(#REF!="Diferenciado",$H$4=#REF!),BDI!$E$17,IF(AND(#REF!="Diferenciado",$H$4=#REF!),BDI!#REF!,IF(#REF!="ZERO",0))))),"")</f>
        <v>#REF!</v>
      </c>
      <c r="H3432" s="129" t="str">
        <f t="shared" si="214"/>
        <v/>
      </c>
      <c r="I3432" s="127" t="str">
        <f t="shared" si="215"/>
        <v/>
      </c>
    </row>
    <row r="3433" spans="1:9" hidden="1" x14ac:dyDescent="0.35">
      <c r="A3433" s="160" t="s">
        <v>6902</v>
      </c>
      <c r="B3433" s="108" t="s">
        <v>7638</v>
      </c>
      <c r="C3433" s="109" t="s">
        <v>16</v>
      </c>
      <c r="D3433" s="109">
        <v>0</v>
      </c>
      <c r="E3433" s="126">
        <f ca="1">OFFSET(INDEX(Composições!A:J,MATCH(Orçamentária!A3433,Composições!A:A,0),8),2,0)</f>
        <v>0</v>
      </c>
      <c r="F3433" s="127">
        <f t="shared" ca="1" si="213"/>
        <v>0</v>
      </c>
      <c r="G3433" s="128" t="e">
        <f>IF(A3433&lt;&gt;"",IF(AND(#REF!="Padrão",$H$4=#REF!),BDI!$B$17,IF(AND(#REF!="Padrão",$H$4=#REF!),BDI!#REF!,IF(AND(#REF!="Diferenciado",$H$4=#REF!),BDI!$E$17,IF(AND(#REF!="Diferenciado",$H$4=#REF!),BDI!#REF!,IF(#REF!="ZERO",0))))),"")</f>
        <v>#REF!</v>
      </c>
      <c r="H3433" s="129" t="e">
        <f t="shared" ca="1" si="214"/>
        <v>#REF!</v>
      </c>
      <c r="I3433" s="127" t="e">
        <f t="shared" ca="1" si="215"/>
        <v>#REF!</v>
      </c>
    </row>
    <row r="3434" spans="1:9" hidden="1" x14ac:dyDescent="0.35">
      <c r="A3434" s="160" t="s">
        <v>6903</v>
      </c>
      <c r="B3434" s="108" t="s">
        <v>7639</v>
      </c>
      <c r="C3434" s="109" t="s">
        <v>16</v>
      </c>
      <c r="D3434" s="109">
        <v>0</v>
      </c>
      <c r="E3434" s="126">
        <f ca="1">OFFSET(INDEX(Composições!A:J,MATCH(Orçamentária!A3434,Composições!A:A,0),8),2,0)</f>
        <v>0</v>
      </c>
      <c r="F3434" s="127">
        <f t="shared" ca="1" si="213"/>
        <v>0</v>
      </c>
      <c r="G3434" s="128" t="e">
        <f>IF(A3434&lt;&gt;"",IF(AND(#REF!="Padrão",$H$4=#REF!),BDI!$B$17,IF(AND(#REF!="Padrão",$H$4=#REF!),BDI!#REF!,IF(AND(#REF!="Diferenciado",$H$4=#REF!),BDI!$E$17,IF(AND(#REF!="Diferenciado",$H$4=#REF!),BDI!#REF!,IF(#REF!="ZERO",0))))),"")</f>
        <v>#REF!</v>
      </c>
      <c r="H3434" s="129" t="e">
        <f t="shared" ca="1" si="214"/>
        <v>#REF!</v>
      </c>
      <c r="I3434" s="127" t="e">
        <f t="shared" ca="1" si="215"/>
        <v>#REF!</v>
      </c>
    </row>
    <row r="3435" spans="1:9" hidden="1" x14ac:dyDescent="0.35">
      <c r="A3435" s="160" t="s">
        <v>6904</v>
      </c>
      <c r="B3435" s="108" t="s">
        <v>7640</v>
      </c>
      <c r="C3435" s="109" t="s">
        <v>16</v>
      </c>
      <c r="D3435" s="109">
        <v>0</v>
      </c>
      <c r="E3435" s="126">
        <f ca="1">OFFSET(INDEX(Composições!A:J,MATCH(Orçamentária!A3435,Composições!A:A,0),8),2,0)</f>
        <v>0</v>
      </c>
      <c r="F3435" s="127">
        <f t="shared" ca="1" si="213"/>
        <v>0</v>
      </c>
      <c r="G3435" s="128" t="e">
        <f>IF(A3435&lt;&gt;"",IF(AND(#REF!="Padrão",$H$4=#REF!),BDI!$B$17,IF(AND(#REF!="Padrão",$H$4=#REF!),BDI!#REF!,IF(AND(#REF!="Diferenciado",$H$4=#REF!),BDI!$E$17,IF(AND(#REF!="Diferenciado",$H$4=#REF!),BDI!#REF!,IF(#REF!="ZERO",0))))),"")</f>
        <v>#REF!</v>
      </c>
      <c r="H3435" s="129" t="e">
        <f t="shared" ca="1" si="214"/>
        <v>#REF!</v>
      </c>
      <c r="I3435" s="127" t="e">
        <f t="shared" ca="1" si="215"/>
        <v>#REF!</v>
      </c>
    </row>
    <row r="3436" spans="1:9" hidden="1" x14ac:dyDescent="0.35">
      <c r="A3436" s="160" t="s">
        <v>6905</v>
      </c>
      <c r="B3436" s="108" t="s">
        <v>7641</v>
      </c>
      <c r="C3436" s="109" t="s">
        <v>16</v>
      </c>
      <c r="D3436" s="109">
        <v>0</v>
      </c>
      <c r="E3436" s="126" t="s">
        <v>402</v>
      </c>
      <c r="F3436" s="127" t="str">
        <f t="shared" si="213"/>
        <v/>
      </c>
      <c r="G3436" s="128" t="e">
        <f>IF(A3436&lt;&gt;"",IF(AND(#REF!="Padrão",$H$4=#REF!),BDI!$B$17,IF(AND(#REF!="Padrão",$H$4=#REF!),BDI!#REF!,IF(AND(#REF!="Diferenciado",$H$4=#REF!),BDI!$E$17,IF(AND(#REF!="Diferenciado",$H$4=#REF!),BDI!#REF!,IF(#REF!="ZERO",0))))),"")</f>
        <v>#REF!</v>
      </c>
      <c r="H3436" s="129" t="str">
        <f t="shared" si="214"/>
        <v/>
      </c>
      <c r="I3436" s="127" t="str">
        <f t="shared" si="215"/>
        <v/>
      </c>
    </row>
    <row r="3437" spans="1:9" hidden="1" x14ac:dyDescent="0.35">
      <c r="A3437" s="160" t="s">
        <v>6906</v>
      </c>
      <c r="B3437" s="108" t="s">
        <v>7642</v>
      </c>
      <c r="C3437" s="109" t="s">
        <v>16</v>
      </c>
      <c r="D3437" s="109">
        <v>0</v>
      </c>
      <c r="E3437" s="126">
        <f ca="1">OFFSET(INDEX(Composições!A:J,MATCH(Orçamentária!A3437,Composições!A:A,0),8),2,0)</f>
        <v>0</v>
      </c>
      <c r="F3437" s="127">
        <f t="shared" ca="1" si="213"/>
        <v>0</v>
      </c>
      <c r="G3437" s="128" t="e">
        <f>IF(A3437&lt;&gt;"",IF(AND(#REF!="Padrão",$H$4=#REF!),BDI!$B$17,IF(AND(#REF!="Padrão",$H$4=#REF!),BDI!#REF!,IF(AND(#REF!="Diferenciado",$H$4=#REF!),BDI!$E$17,IF(AND(#REF!="Diferenciado",$H$4=#REF!),BDI!#REF!,IF(#REF!="ZERO",0))))),"")</f>
        <v>#REF!</v>
      </c>
      <c r="H3437" s="129" t="e">
        <f t="shared" ca="1" si="214"/>
        <v>#REF!</v>
      </c>
      <c r="I3437" s="127" t="e">
        <f t="shared" ca="1" si="215"/>
        <v>#REF!</v>
      </c>
    </row>
    <row r="3438" spans="1:9" hidden="1" x14ac:dyDescent="0.35">
      <c r="A3438" s="160" t="s">
        <v>6907</v>
      </c>
      <c r="B3438" s="108" t="s">
        <v>7643</v>
      </c>
      <c r="C3438" s="109" t="s">
        <v>16</v>
      </c>
      <c r="D3438" s="109">
        <v>0</v>
      </c>
      <c r="E3438" s="126" t="s">
        <v>402</v>
      </c>
      <c r="F3438" s="127" t="str">
        <f t="shared" si="213"/>
        <v/>
      </c>
      <c r="G3438" s="128" t="e">
        <f>IF(A3438&lt;&gt;"",IF(AND(#REF!="Padrão",$H$4=#REF!),BDI!$B$17,IF(AND(#REF!="Padrão",$H$4=#REF!),BDI!#REF!,IF(AND(#REF!="Diferenciado",$H$4=#REF!),BDI!$E$17,IF(AND(#REF!="Diferenciado",$H$4=#REF!),BDI!#REF!,IF(#REF!="ZERO",0))))),"")</f>
        <v>#REF!</v>
      </c>
      <c r="H3438" s="129" t="str">
        <f t="shared" si="214"/>
        <v/>
      </c>
      <c r="I3438" s="127" t="str">
        <f t="shared" si="215"/>
        <v/>
      </c>
    </row>
    <row r="3439" spans="1:9" hidden="1" x14ac:dyDescent="0.35">
      <c r="A3439" s="160" t="s">
        <v>6908</v>
      </c>
      <c r="B3439" s="108" t="s">
        <v>7644</v>
      </c>
      <c r="C3439" s="109" t="s">
        <v>16</v>
      </c>
      <c r="D3439" s="109">
        <v>0</v>
      </c>
      <c r="E3439" s="126">
        <f ca="1">OFFSET(INDEX(Composições!A:J,MATCH(Orçamentária!A3439,Composições!A:A,0),8),2,0)</f>
        <v>0</v>
      </c>
      <c r="F3439" s="127">
        <f t="shared" ca="1" si="213"/>
        <v>0</v>
      </c>
      <c r="G3439" s="128" t="e">
        <f>IF(A3439&lt;&gt;"",IF(AND(#REF!="Padrão",$H$4=#REF!),BDI!$B$17,IF(AND(#REF!="Padrão",$H$4=#REF!),BDI!#REF!,IF(AND(#REF!="Diferenciado",$H$4=#REF!),BDI!$E$17,IF(AND(#REF!="Diferenciado",$H$4=#REF!),BDI!#REF!,IF(#REF!="ZERO",0))))),"")</f>
        <v>#REF!</v>
      </c>
      <c r="H3439" s="129" t="e">
        <f t="shared" ca="1" si="214"/>
        <v>#REF!</v>
      </c>
      <c r="I3439" s="127" t="e">
        <f t="shared" ca="1" si="215"/>
        <v>#REF!</v>
      </c>
    </row>
    <row r="3440" spans="1:9" hidden="1" x14ac:dyDescent="0.35">
      <c r="A3440" s="160" t="s">
        <v>6909</v>
      </c>
      <c r="B3440" s="108" t="s">
        <v>7645</v>
      </c>
      <c r="C3440" s="109" t="s">
        <v>16</v>
      </c>
      <c r="D3440" s="109">
        <v>0</v>
      </c>
      <c r="E3440" s="126" t="s">
        <v>402</v>
      </c>
      <c r="F3440" s="127" t="str">
        <f t="shared" si="213"/>
        <v/>
      </c>
      <c r="G3440" s="128" t="e">
        <f>IF(A3440&lt;&gt;"",IF(AND(#REF!="Padrão",$H$4=#REF!),BDI!$B$17,IF(AND(#REF!="Padrão",$H$4=#REF!),BDI!#REF!,IF(AND(#REF!="Diferenciado",$H$4=#REF!),BDI!$E$17,IF(AND(#REF!="Diferenciado",$H$4=#REF!),BDI!#REF!,IF(#REF!="ZERO",0))))),"")</f>
        <v>#REF!</v>
      </c>
      <c r="H3440" s="129" t="str">
        <f t="shared" si="214"/>
        <v/>
      </c>
      <c r="I3440" s="127" t="str">
        <f t="shared" si="215"/>
        <v/>
      </c>
    </row>
    <row r="3441" spans="1:9" hidden="1" x14ac:dyDescent="0.35">
      <c r="A3441" s="160" t="s">
        <v>6910</v>
      </c>
      <c r="B3441" s="108" t="s">
        <v>7646</v>
      </c>
      <c r="C3441" s="109" t="s">
        <v>16</v>
      </c>
      <c r="D3441" s="109">
        <v>0</v>
      </c>
      <c r="E3441" s="126">
        <f ca="1">OFFSET(INDEX(Composições!A:J,MATCH(Orçamentária!A3441,Composições!A:A,0),8),2,0)</f>
        <v>0</v>
      </c>
      <c r="F3441" s="127">
        <f t="shared" ca="1" si="213"/>
        <v>0</v>
      </c>
      <c r="G3441" s="128" t="e">
        <f>IF(A3441&lt;&gt;"",IF(AND(#REF!="Padrão",$H$4=#REF!),BDI!$B$17,IF(AND(#REF!="Padrão",$H$4=#REF!),BDI!#REF!,IF(AND(#REF!="Diferenciado",$H$4=#REF!),BDI!$E$17,IF(AND(#REF!="Diferenciado",$H$4=#REF!),BDI!#REF!,IF(#REF!="ZERO",0))))),"")</f>
        <v>#REF!</v>
      </c>
      <c r="H3441" s="129" t="e">
        <f t="shared" ca="1" si="214"/>
        <v>#REF!</v>
      </c>
      <c r="I3441" s="127" t="e">
        <f t="shared" ca="1" si="215"/>
        <v>#REF!</v>
      </c>
    </row>
    <row r="3442" spans="1:9" hidden="1" x14ac:dyDescent="0.35">
      <c r="A3442" s="160" t="s">
        <v>6911</v>
      </c>
      <c r="B3442" s="108" t="s">
        <v>7647</v>
      </c>
      <c r="C3442" s="109" t="s">
        <v>16</v>
      </c>
      <c r="D3442" s="109">
        <v>0</v>
      </c>
      <c r="E3442" s="126">
        <f ca="1">OFFSET(INDEX(Composições!A:J,MATCH(Orçamentária!A3442,Composições!A:A,0),8),2,0)</f>
        <v>0</v>
      </c>
      <c r="F3442" s="127">
        <f t="shared" ca="1" si="213"/>
        <v>0</v>
      </c>
      <c r="G3442" s="128" t="e">
        <f>IF(A3442&lt;&gt;"",IF(AND(#REF!="Padrão",$H$4=#REF!),BDI!$B$17,IF(AND(#REF!="Padrão",$H$4=#REF!),BDI!#REF!,IF(AND(#REF!="Diferenciado",$H$4=#REF!),BDI!$E$17,IF(AND(#REF!="Diferenciado",$H$4=#REF!),BDI!#REF!,IF(#REF!="ZERO",0))))),"")</f>
        <v>#REF!</v>
      </c>
      <c r="H3442" s="129" t="e">
        <f t="shared" ca="1" si="214"/>
        <v>#REF!</v>
      </c>
      <c r="I3442" s="127" t="e">
        <f t="shared" ca="1" si="215"/>
        <v>#REF!</v>
      </c>
    </row>
    <row r="3443" spans="1:9" hidden="1" x14ac:dyDescent="0.35">
      <c r="A3443" s="160" t="s">
        <v>6912</v>
      </c>
      <c r="B3443" s="108" t="s">
        <v>7648</v>
      </c>
      <c r="C3443" s="109" t="s">
        <v>16</v>
      </c>
      <c r="D3443" s="109">
        <v>0</v>
      </c>
      <c r="E3443" s="126" t="s">
        <v>402</v>
      </c>
      <c r="F3443" s="127" t="str">
        <f t="shared" si="213"/>
        <v/>
      </c>
      <c r="G3443" s="128" t="e">
        <f>IF(A3443&lt;&gt;"",IF(AND(#REF!="Padrão",$H$4=#REF!),BDI!$B$17,IF(AND(#REF!="Padrão",$H$4=#REF!),BDI!#REF!,IF(AND(#REF!="Diferenciado",$H$4=#REF!),BDI!$E$17,IF(AND(#REF!="Diferenciado",$H$4=#REF!),BDI!#REF!,IF(#REF!="ZERO",0))))),"")</f>
        <v>#REF!</v>
      </c>
      <c r="H3443" s="129" t="str">
        <f t="shared" si="214"/>
        <v/>
      </c>
      <c r="I3443" s="127" t="str">
        <f t="shared" si="215"/>
        <v/>
      </c>
    </row>
    <row r="3444" spans="1:9" hidden="1" x14ac:dyDescent="0.35">
      <c r="A3444" s="160" t="s">
        <v>6913</v>
      </c>
      <c r="B3444" s="108" t="s">
        <v>7649</v>
      </c>
      <c r="C3444" s="109" t="s">
        <v>16</v>
      </c>
      <c r="D3444" s="109">
        <v>0</v>
      </c>
      <c r="E3444" s="126">
        <f ca="1">OFFSET(INDEX(Composições!A:J,MATCH(Orçamentária!A3444,Composições!A:A,0),8),2,0)</f>
        <v>0</v>
      </c>
      <c r="F3444" s="127">
        <f t="shared" ca="1" si="213"/>
        <v>0</v>
      </c>
      <c r="G3444" s="128" t="e">
        <f>IF(A3444&lt;&gt;"",IF(AND(#REF!="Padrão",$H$4=#REF!),BDI!$B$17,IF(AND(#REF!="Padrão",$H$4=#REF!),BDI!#REF!,IF(AND(#REF!="Diferenciado",$H$4=#REF!),BDI!$E$17,IF(AND(#REF!="Diferenciado",$H$4=#REF!),BDI!#REF!,IF(#REF!="ZERO",0))))),"")</f>
        <v>#REF!</v>
      </c>
      <c r="H3444" s="129" t="e">
        <f t="shared" ca="1" si="214"/>
        <v>#REF!</v>
      </c>
      <c r="I3444" s="127" t="e">
        <f t="shared" ca="1" si="215"/>
        <v>#REF!</v>
      </c>
    </row>
    <row r="3445" spans="1:9" hidden="1" x14ac:dyDescent="0.35">
      <c r="A3445" s="160" t="s">
        <v>6914</v>
      </c>
      <c r="B3445" s="108" t="s">
        <v>7650</v>
      </c>
      <c r="C3445" s="109" t="s">
        <v>16</v>
      </c>
      <c r="D3445" s="109">
        <v>0</v>
      </c>
      <c r="E3445" s="126" t="s">
        <v>402</v>
      </c>
      <c r="F3445" s="127" t="str">
        <f t="shared" si="213"/>
        <v/>
      </c>
      <c r="G3445" s="128" t="e">
        <f>IF(A3445&lt;&gt;"",IF(AND(#REF!="Padrão",$H$4=#REF!),BDI!$B$17,IF(AND(#REF!="Padrão",$H$4=#REF!),BDI!#REF!,IF(AND(#REF!="Diferenciado",$H$4=#REF!),BDI!$E$17,IF(AND(#REF!="Diferenciado",$H$4=#REF!),BDI!#REF!,IF(#REF!="ZERO",0))))),"")</f>
        <v>#REF!</v>
      </c>
      <c r="H3445" s="129" t="str">
        <f t="shared" si="214"/>
        <v/>
      </c>
      <c r="I3445" s="127" t="str">
        <f t="shared" si="215"/>
        <v/>
      </c>
    </row>
    <row r="3446" spans="1:9" hidden="1" x14ac:dyDescent="0.35">
      <c r="A3446" s="160" t="s">
        <v>6915</v>
      </c>
      <c r="B3446" s="108" t="s">
        <v>7651</v>
      </c>
      <c r="C3446" s="109" t="s">
        <v>16</v>
      </c>
      <c r="D3446" s="109">
        <v>0</v>
      </c>
      <c r="E3446" s="126">
        <f ca="1">OFFSET(INDEX(Composições!A:J,MATCH(Orçamentária!A3446,Composições!A:A,0),8),2,0)</f>
        <v>0</v>
      </c>
      <c r="F3446" s="127">
        <f t="shared" ca="1" si="213"/>
        <v>0</v>
      </c>
      <c r="G3446" s="128" t="e">
        <f>IF(A3446&lt;&gt;"",IF(AND(#REF!="Padrão",$H$4=#REF!),BDI!$B$17,IF(AND(#REF!="Padrão",$H$4=#REF!),BDI!#REF!,IF(AND(#REF!="Diferenciado",$H$4=#REF!),BDI!$E$17,IF(AND(#REF!="Diferenciado",$H$4=#REF!),BDI!#REF!,IF(#REF!="ZERO",0))))),"")</f>
        <v>#REF!</v>
      </c>
      <c r="H3446" s="129" t="e">
        <f t="shared" ca="1" si="214"/>
        <v>#REF!</v>
      </c>
      <c r="I3446" s="127" t="e">
        <f t="shared" ca="1" si="215"/>
        <v>#REF!</v>
      </c>
    </row>
    <row r="3447" spans="1:9" hidden="1" x14ac:dyDescent="0.35">
      <c r="A3447" s="160" t="s">
        <v>6916</v>
      </c>
      <c r="B3447" s="108" t="s">
        <v>7652</v>
      </c>
      <c r="C3447" s="109" t="s">
        <v>16</v>
      </c>
      <c r="D3447" s="109">
        <v>0</v>
      </c>
      <c r="E3447" s="126" t="s">
        <v>402</v>
      </c>
      <c r="F3447" s="127" t="str">
        <f t="shared" si="213"/>
        <v/>
      </c>
      <c r="G3447" s="128" t="e">
        <f>IF(A3447&lt;&gt;"",IF(AND(#REF!="Padrão",$H$4=#REF!),BDI!$B$17,IF(AND(#REF!="Padrão",$H$4=#REF!),BDI!#REF!,IF(AND(#REF!="Diferenciado",$H$4=#REF!),BDI!$E$17,IF(AND(#REF!="Diferenciado",$H$4=#REF!),BDI!#REF!,IF(#REF!="ZERO",0))))),"")</f>
        <v>#REF!</v>
      </c>
      <c r="H3447" s="129" t="str">
        <f t="shared" si="214"/>
        <v/>
      </c>
      <c r="I3447" s="127" t="str">
        <f t="shared" si="215"/>
        <v/>
      </c>
    </row>
    <row r="3448" spans="1:9" hidden="1" x14ac:dyDescent="0.35">
      <c r="A3448" s="160" t="s">
        <v>6917</v>
      </c>
      <c r="B3448" s="108" t="s">
        <v>7653</v>
      </c>
      <c r="C3448" s="109" t="s">
        <v>16</v>
      </c>
      <c r="D3448" s="109">
        <v>0</v>
      </c>
      <c r="E3448" s="126">
        <f ca="1">OFFSET(INDEX(Composições!A:J,MATCH(Orçamentária!A3448,Composições!A:A,0),8),2,0)</f>
        <v>0</v>
      </c>
      <c r="F3448" s="127">
        <f t="shared" ca="1" si="213"/>
        <v>0</v>
      </c>
      <c r="G3448" s="128" t="e">
        <f>IF(A3448&lt;&gt;"",IF(AND(#REF!="Padrão",$H$4=#REF!),BDI!$B$17,IF(AND(#REF!="Padrão",$H$4=#REF!),BDI!#REF!,IF(AND(#REF!="Diferenciado",$H$4=#REF!),BDI!$E$17,IF(AND(#REF!="Diferenciado",$H$4=#REF!),BDI!#REF!,IF(#REF!="ZERO",0))))),"")</f>
        <v>#REF!</v>
      </c>
      <c r="H3448" s="129" t="e">
        <f t="shared" ca="1" si="214"/>
        <v>#REF!</v>
      </c>
      <c r="I3448" s="127" t="e">
        <f t="shared" ca="1" si="215"/>
        <v>#REF!</v>
      </c>
    </row>
    <row r="3449" spans="1:9" hidden="1" x14ac:dyDescent="0.35">
      <c r="A3449" s="160" t="s">
        <v>6918</v>
      </c>
      <c r="B3449" s="108" t="s">
        <v>7654</v>
      </c>
      <c r="C3449" s="109" t="s">
        <v>16</v>
      </c>
      <c r="D3449" s="109">
        <v>0</v>
      </c>
      <c r="E3449" s="126">
        <f ca="1">OFFSET(INDEX(Composições!A:J,MATCH(Orçamentária!A3449,Composições!A:A,0),8),2,0)</f>
        <v>0</v>
      </c>
      <c r="F3449" s="127">
        <f t="shared" ca="1" si="213"/>
        <v>0</v>
      </c>
      <c r="G3449" s="128" t="e">
        <f>IF(A3449&lt;&gt;"",IF(AND(#REF!="Padrão",$H$4=#REF!),BDI!$B$17,IF(AND(#REF!="Padrão",$H$4=#REF!),BDI!#REF!,IF(AND(#REF!="Diferenciado",$H$4=#REF!),BDI!$E$17,IF(AND(#REF!="Diferenciado",$H$4=#REF!),BDI!#REF!,IF(#REF!="ZERO",0))))),"")</f>
        <v>#REF!</v>
      </c>
      <c r="H3449" s="129" t="e">
        <f t="shared" ca="1" si="214"/>
        <v>#REF!</v>
      </c>
      <c r="I3449" s="127" t="e">
        <f t="shared" ca="1" si="215"/>
        <v>#REF!</v>
      </c>
    </row>
    <row r="3450" spans="1:9" hidden="1" x14ac:dyDescent="0.35">
      <c r="A3450" s="160" t="s">
        <v>6919</v>
      </c>
      <c r="B3450" s="108" t="s">
        <v>7655</v>
      </c>
      <c r="C3450" s="109" t="s">
        <v>16</v>
      </c>
      <c r="D3450" s="109">
        <v>0</v>
      </c>
      <c r="E3450" s="126" t="s">
        <v>402</v>
      </c>
      <c r="F3450" s="127" t="str">
        <f t="shared" si="213"/>
        <v/>
      </c>
      <c r="G3450" s="128" t="e">
        <f>IF(A3450&lt;&gt;"",IF(AND(#REF!="Padrão",$H$4=#REF!),BDI!$B$17,IF(AND(#REF!="Padrão",$H$4=#REF!),BDI!#REF!,IF(AND(#REF!="Diferenciado",$H$4=#REF!),BDI!$E$17,IF(AND(#REF!="Diferenciado",$H$4=#REF!),BDI!#REF!,IF(#REF!="ZERO",0))))),"")</f>
        <v>#REF!</v>
      </c>
      <c r="H3450" s="129" t="str">
        <f t="shared" si="214"/>
        <v/>
      </c>
      <c r="I3450" s="127" t="str">
        <f t="shared" si="215"/>
        <v/>
      </c>
    </row>
    <row r="3451" spans="1:9" hidden="1" x14ac:dyDescent="0.35">
      <c r="A3451" s="160" t="s">
        <v>6920</v>
      </c>
      <c r="B3451" s="108" t="s">
        <v>7663</v>
      </c>
      <c r="C3451" s="109" t="s">
        <v>16</v>
      </c>
      <c r="D3451" s="109">
        <v>0</v>
      </c>
      <c r="E3451" s="126">
        <f ca="1">OFFSET(INDEX(Composições!A:J,MATCH(Orçamentária!A3451,Composições!A:A,0),8),2,0)</f>
        <v>0</v>
      </c>
      <c r="F3451" s="127">
        <f t="shared" ca="1" si="213"/>
        <v>0</v>
      </c>
      <c r="G3451" s="128" t="e">
        <f>IF(A3451&lt;&gt;"",IF(AND(#REF!="Padrão",$H$4=#REF!),BDI!$B$17,IF(AND(#REF!="Padrão",$H$4=#REF!),BDI!#REF!,IF(AND(#REF!="Diferenciado",$H$4=#REF!),BDI!$E$17,IF(AND(#REF!="Diferenciado",$H$4=#REF!),BDI!#REF!,IF(#REF!="ZERO",0))))),"")</f>
        <v>#REF!</v>
      </c>
      <c r="H3451" s="129" t="e">
        <f t="shared" ca="1" si="214"/>
        <v>#REF!</v>
      </c>
      <c r="I3451" s="127" t="e">
        <f t="shared" ca="1" si="215"/>
        <v>#REF!</v>
      </c>
    </row>
    <row r="3452" spans="1:9" hidden="1" x14ac:dyDescent="0.35">
      <c r="A3452" s="160" t="s">
        <v>6921</v>
      </c>
      <c r="B3452" s="108" t="s">
        <v>7656</v>
      </c>
      <c r="C3452" s="109" t="s">
        <v>16</v>
      </c>
      <c r="D3452" s="109">
        <v>0</v>
      </c>
      <c r="E3452" s="126" t="s">
        <v>402</v>
      </c>
      <c r="F3452" s="127" t="str">
        <f t="shared" si="213"/>
        <v/>
      </c>
      <c r="G3452" s="128" t="e">
        <f>IF(A3452&lt;&gt;"",IF(AND(#REF!="Padrão",$H$4=#REF!),BDI!$B$17,IF(AND(#REF!="Padrão",$H$4=#REF!),BDI!#REF!,IF(AND(#REF!="Diferenciado",$H$4=#REF!),BDI!$E$17,IF(AND(#REF!="Diferenciado",$H$4=#REF!),BDI!#REF!,IF(#REF!="ZERO",0))))),"")</f>
        <v>#REF!</v>
      </c>
      <c r="H3452" s="129" t="str">
        <f t="shared" si="214"/>
        <v/>
      </c>
      <c r="I3452" s="127" t="str">
        <f t="shared" si="215"/>
        <v/>
      </c>
    </row>
    <row r="3453" spans="1:9" hidden="1" x14ac:dyDescent="0.35">
      <c r="A3453" s="160" t="s">
        <v>6922</v>
      </c>
      <c r="B3453" s="108" t="s">
        <v>7657</v>
      </c>
      <c r="C3453" s="109" t="s">
        <v>16</v>
      </c>
      <c r="D3453" s="109">
        <v>0</v>
      </c>
      <c r="E3453" s="126">
        <f ca="1">OFFSET(INDEX(Composições!A:J,MATCH(Orçamentária!A3453,Composições!A:A,0),8),2,0)</f>
        <v>0</v>
      </c>
      <c r="F3453" s="127">
        <f t="shared" ca="1" si="213"/>
        <v>0</v>
      </c>
      <c r="G3453" s="128" t="e">
        <f>IF(A3453&lt;&gt;"",IF(AND(#REF!="Padrão",$H$4=#REF!),BDI!$B$17,IF(AND(#REF!="Padrão",$H$4=#REF!),BDI!#REF!,IF(AND(#REF!="Diferenciado",$H$4=#REF!),BDI!$E$17,IF(AND(#REF!="Diferenciado",$H$4=#REF!),BDI!#REF!,IF(#REF!="ZERO",0))))),"")</f>
        <v>#REF!</v>
      </c>
      <c r="H3453" s="129" t="e">
        <f t="shared" ca="1" si="214"/>
        <v>#REF!</v>
      </c>
      <c r="I3453" s="127" t="e">
        <f t="shared" ca="1" si="215"/>
        <v>#REF!</v>
      </c>
    </row>
    <row r="3454" spans="1:9" hidden="1" x14ac:dyDescent="0.35">
      <c r="A3454" s="160" t="s">
        <v>6923</v>
      </c>
      <c r="B3454" s="108" t="s">
        <v>7658</v>
      </c>
      <c r="C3454" s="109" t="s">
        <v>16</v>
      </c>
      <c r="D3454" s="109">
        <v>0</v>
      </c>
      <c r="E3454" s="126" t="s">
        <v>402</v>
      </c>
      <c r="F3454" s="127" t="str">
        <f t="shared" si="213"/>
        <v/>
      </c>
      <c r="G3454" s="128" t="e">
        <f>IF(A3454&lt;&gt;"",IF(AND(#REF!="Padrão",$H$4=#REF!),BDI!$B$17,IF(AND(#REF!="Padrão",$H$4=#REF!),BDI!#REF!,IF(AND(#REF!="Diferenciado",$H$4=#REF!),BDI!$E$17,IF(AND(#REF!="Diferenciado",$H$4=#REF!),BDI!#REF!,IF(#REF!="ZERO",0))))),"")</f>
        <v>#REF!</v>
      </c>
      <c r="H3454" s="129" t="str">
        <f t="shared" si="214"/>
        <v/>
      </c>
      <c r="I3454" s="127" t="str">
        <f t="shared" si="215"/>
        <v/>
      </c>
    </row>
    <row r="3455" spans="1:9" hidden="1" x14ac:dyDescent="0.35">
      <c r="A3455" s="160" t="s">
        <v>6924</v>
      </c>
      <c r="B3455" s="108" t="s">
        <v>7659</v>
      </c>
      <c r="C3455" s="109" t="s">
        <v>16</v>
      </c>
      <c r="D3455" s="109">
        <v>0</v>
      </c>
      <c r="E3455" s="126">
        <f ca="1">OFFSET(INDEX(Composições!A:J,MATCH(Orçamentária!A3455,Composições!A:A,0),8),2,0)</f>
        <v>0</v>
      </c>
      <c r="F3455" s="127">
        <f t="shared" ca="1" si="213"/>
        <v>0</v>
      </c>
      <c r="G3455" s="128" t="e">
        <f>IF(A3455&lt;&gt;"",IF(AND(#REF!="Padrão",$H$4=#REF!),BDI!$B$17,IF(AND(#REF!="Padrão",$H$4=#REF!),BDI!#REF!,IF(AND(#REF!="Diferenciado",$H$4=#REF!),BDI!$E$17,IF(AND(#REF!="Diferenciado",$H$4=#REF!),BDI!#REF!,IF(#REF!="ZERO",0))))),"")</f>
        <v>#REF!</v>
      </c>
      <c r="H3455" s="129" t="e">
        <f t="shared" ca="1" si="214"/>
        <v>#REF!</v>
      </c>
      <c r="I3455" s="127" t="e">
        <f t="shared" ca="1" si="215"/>
        <v>#REF!</v>
      </c>
    </row>
    <row r="3456" spans="1:9" hidden="1" x14ac:dyDescent="0.35">
      <c r="A3456" s="160" t="s">
        <v>6925</v>
      </c>
      <c r="B3456" s="108" t="s">
        <v>7660</v>
      </c>
      <c r="C3456" s="109" t="s">
        <v>16</v>
      </c>
      <c r="D3456" s="109">
        <v>0</v>
      </c>
      <c r="E3456" s="126">
        <f ca="1">OFFSET(INDEX(Composições!A:J,MATCH(Orçamentária!A3456,Composições!A:A,0),8),2,0)</f>
        <v>0</v>
      </c>
      <c r="F3456" s="127">
        <f t="shared" ca="1" si="213"/>
        <v>0</v>
      </c>
      <c r="G3456" s="128" t="e">
        <f>IF(A3456&lt;&gt;"",IF(AND(#REF!="Padrão",$H$4=#REF!),BDI!$B$17,IF(AND(#REF!="Padrão",$H$4=#REF!),BDI!#REF!,IF(AND(#REF!="Diferenciado",$H$4=#REF!),BDI!$E$17,IF(AND(#REF!="Diferenciado",$H$4=#REF!),BDI!#REF!,IF(#REF!="ZERO",0))))),"")</f>
        <v>#REF!</v>
      </c>
      <c r="H3456" s="129" t="e">
        <f t="shared" ca="1" si="214"/>
        <v>#REF!</v>
      </c>
      <c r="I3456" s="127" t="e">
        <f t="shared" ca="1" si="215"/>
        <v>#REF!</v>
      </c>
    </row>
    <row r="3457" spans="1:9" hidden="1" x14ac:dyDescent="0.35">
      <c r="A3457" s="160" t="s">
        <v>6926</v>
      </c>
      <c r="B3457" s="108" t="s">
        <v>7661</v>
      </c>
      <c r="C3457" s="109" t="s">
        <v>16</v>
      </c>
      <c r="D3457" s="109">
        <v>0</v>
      </c>
      <c r="E3457" s="126" t="s">
        <v>402</v>
      </c>
      <c r="F3457" s="127" t="str">
        <f t="shared" si="213"/>
        <v/>
      </c>
      <c r="G3457" s="128" t="e">
        <f>IF(A3457&lt;&gt;"",IF(AND(#REF!="Padrão",$H$4=#REF!),BDI!$B$17,IF(AND(#REF!="Padrão",$H$4=#REF!),BDI!#REF!,IF(AND(#REF!="Diferenciado",$H$4=#REF!),BDI!$E$17,IF(AND(#REF!="Diferenciado",$H$4=#REF!),BDI!#REF!,IF(#REF!="ZERO",0))))),"")</f>
        <v>#REF!</v>
      </c>
      <c r="H3457" s="129" t="str">
        <f t="shared" si="214"/>
        <v/>
      </c>
      <c r="I3457" s="127" t="str">
        <f t="shared" si="215"/>
        <v/>
      </c>
    </row>
    <row r="3458" spans="1:9" hidden="1" x14ac:dyDescent="0.35">
      <c r="A3458" s="160" t="s">
        <v>6927</v>
      </c>
      <c r="B3458" s="108" t="s">
        <v>7662</v>
      </c>
      <c r="C3458" s="109" t="s">
        <v>16</v>
      </c>
      <c r="D3458" s="109">
        <v>0</v>
      </c>
      <c r="E3458" s="126" t="s">
        <v>402</v>
      </c>
      <c r="F3458" s="127" t="str">
        <f t="shared" si="213"/>
        <v/>
      </c>
      <c r="G3458" s="128" t="e">
        <f>IF(A3458&lt;&gt;"",IF(AND(#REF!="Padrão",$H$4=#REF!),BDI!$B$17,IF(AND(#REF!="Padrão",$H$4=#REF!),BDI!#REF!,IF(AND(#REF!="Diferenciado",$H$4=#REF!),BDI!$E$17,IF(AND(#REF!="Diferenciado",$H$4=#REF!),BDI!#REF!,IF(#REF!="ZERO",0))))),"")</f>
        <v>#REF!</v>
      </c>
      <c r="H3458" s="129" t="str">
        <f t="shared" si="214"/>
        <v/>
      </c>
      <c r="I3458" s="127" t="str">
        <f t="shared" si="215"/>
        <v/>
      </c>
    </row>
    <row r="3459" spans="1:9" hidden="1" x14ac:dyDescent="0.35">
      <c r="A3459" s="160" t="s">
        <v>6928</v>
      </c>
      <c r="B3459" s="108" t="s">
        <v>7665</v>
      </c>
      <c r="C3459" s="109" t="s">
        <v>16</v>
      </c>
      <c r="D3459" s="109">
        <v>0</v>
      </c>
      <c r="E3459" s="126" t="s">
        <v>402</v>
      </c>
      <c r="F3459" s="127" t="str">
        <f t="shared" si="213"/>
        <v/>
      </c>
      <c r="G3459" s="128" t="e">
        <f>IF(A3459&lt;&gt;"",IF(AND(#REF!="Padrão",$H$4=#REF!),BDI!$B$17,IF(AND(#REF!="Padrão",$H$4=#REF!),BDI!#REF!,IF(AND(#REF!="Diferenciado",$H$4=#REF!),BDI!$E$17,IF(AND(#REF!="Diferenciado",$H$4=#REF!),BDI!#REF!,IF(#REF!="ZERO",0))))),"")</f>
        <v>#REF!</v>
      </c>
      <c r="H3459" s="129" t="str">
        <f t="shared" si="214"/>
        <v/>
      </c>
      <c r="I3459" s="127" t="str">
        <f t="shared" si="215"/>
        <v/>
      </c>
    </row>
    <row r="3460" spans="1:9" hidden="1" x14ac:dyDescent="0.35">
      <c r="A3460" s="160" t="s">
        <v>6929</v>
      </c>
      <c r="B3460" s="108" t="s">
        <v>6930</v>
      </c>
      <c r="C3460" s="109" t="s">
        <v>16</v>
      </c>
      <c r="D3460" s="109">
        <v>0</v>
      </c>
      <c r="E3460" s="126">
        <f ca="1">OFFSET(INDEX(Composições!A:J,MATCH(Orçamentária!A3460,Composições!A:A,0),8),2,0)</f>
        <v>0</v>
      </c>
      <c r="F3460" s="127">
        <f t="shared" ca="1" si="213"/>
        <v>0</v>
      </c>
      <c r="G3460" s="128" t="e">
        <f>IF(A3460&lt;&gt;"",IF(AND(#REF!="Padrão",$H$4=#REF!),BDI!$B$17,IF(AND(#REF!="Padrão",$H$4=#REF!),BDI!#REF!,IF(AND(#REF!="Diferenciado",$H$4=#REF!),BDI!$E$17,IF(AND(#REF!="Diferenciado",$H$4=#REF!),BDI!#REF!,IF(#REF!="ZERO",0))))),"")</f>
        <v>#REF!</v>
      </c>
      <c r="H3460" s="129" t="e">
        <f t="shared" ca="1" si="214"/>
        <v>#REF!</v>
      </c>
      <c r="I3460" s="127" t="e">
        <f t="shared" ca="1" si="215"/>
        <v>#REF!</v>
      </c>
    </row>
    <row r="3461" spans="1:9" hidden="1" x14ac:dyDescent="0.35">
      <c r="A3461" s="160" t="s">
        <v>6931</v>
      </c>
      <c r="B3461" s="108" t="s">
        <v>6932</v>
      </c>
      <c r="C3461" s="109" t="s">
        <v>16</v>
      </c>
      <c r="D3461" s="109">
        <v>0</v>
      </c>
      <c r="E3461" s="126">
        <f ca="1">OFFSET(INDEX(Composições!A:J,MATCH(Orçamentária!A3461,Composições!A:A,0),8),2,0)</f>
        <v>0</v>
      </c>
      <c r="F3461" s="127">
        <f t="shared" ca="1" si="213"/>
        <v>0</v>
      </c>
      <c r="G3461" s="128" t="e">
        <f>IF(A3461&lt;&gt;"",IF(AND(#REF!="Padrão",$H$4=#REF!),BDI!$B$17,IF(AND(#REF!="Padrão",$H$4=#REF!),BDI!#REF!,IF(AND(#REF!="Diferenciado",$H$4=#REF!),BDI!$E$17,IF(AND(#REF!="Diferenciado",$H$4=#REF!),BDI!#REF!,IF(#REF!="ZERO",0))))),"")</f>
        <v>#REF!</v>
      </c>
      <c r="H3461" s="129" t="e">
        <f t="shared" ca="1" si="214"/>
        <v>#REF!</v>
      </c>
      <c r="I3461" s="127" t="e">
        <f t="shared" ca="1" si="215"/>
        <v>#REF!</v>
      </c>
    </row>
    <row r="3462" spans="1:9" hidden="1" x14ac:dyDescent="0.35">
      <c r="A3462" s="160" t="s">
        <v>6933</v>
      </c>
      <c r="B3462" s="108" t="s">
        <v>6934</v>
      </c>
      <c r="C3462" s="109" t="s">
        <v>16</v>
      </c>
      <c r="D3462" s="109">
        <v>0</v>
      </c>
      <c r="E3462" s="126">
        <f ca="1">OFFSET(INDEX(Composições!A:J,MATCH(Orçamentária!A3462,Composições!A:A,0),8),2,0)</f>
        <v>0</v>
      </c>
      <c r="F3462" s="127">
        <f t="shared" ca="1" si="213"/>
        <v>0</v>
      </c>
      <c r="G3462" s="128" t="e">
        <f>IF(A3462&lt;&gt;"",IF(AND(#REF!="Padrão",$H$4=#REF!),BDI!$B$17,IF(AND(#REF!="Padrão",$H$4=#REF!),BDI!#REF!,IF(AND(#REF!="Diferenciado",$H$4=#REF!),BDI!$E$17,IF(AND(#REF!="Diferenciado",$H$4=#REF!),BDI!#REF!,IF(#REF!="ZERO",0))))),"")</f>
        <v>#REF!</v>
      </c>
      <c r="H3462" s="129" t="e">
        <f t="shared" ca="1" si="214"/>
        <v>#REF!</v>
      </c>
      <c r="I3462" s="127" t="e">
        <f t="shared" ca="1" si="215"/>
        <v>#REF!</v>
      </c>
    </row>
    <row r="3463" spans="1:9" hidden="1" x14ac:dyDescent="0.35">
      <c r="A3463" s="160" t="s">
        <v>6935</v>
      </c>
      <c r="B3463" s="108" t="s">
        <v>7666</v>
      </c>
      <c r="C3463" s="109" t="s">
        <v>16</v>
      </c>
      <c r="D3463" s="109">
        <v>0</v>
      </c>
      <c r="E3463" s="126">
        <f ca="1">OFFSET(INDEX(Composições!A:J,MATCH(Orçamentária!A3463,Composições!A:A,0),8),2,0)</f>
        <v>0</v>
      </c>
      <c r="F3463" s="127">
        <f t="shared" ca="1" si="213"/>
        <v>0</v>
      </c>
      <c r="G3463" s="128" t="e">
        <f>IF(A3463&lt;&gt;"",IF(AND(#REF!="Padrão",$H$4=#REF!),BDI!$B$17,IF(AND(#REF!="Padrão",$H$4=#REF!),BDI!#REF!,IF(AND(#REF!="Diferenciado",$H$4=#REF!),BDI!$E$17,IF(AND(#REF!="Diferenciado",$H$4=#REF!),BDI!#REF!,IF(#REF!="ZERO",0))))),"")</f>
        <v>#REF!</v>
      </c>
      <c r="H3463" s="129" t="e">
        <f t="shared" ca="1" si="214"/>
        <v>#REF!</v>
      </c>
      <c r="I3463" s="127" t="e">
        <f t="shared" ca="1" si="215"/>
        <v>#REF!</v>
      </c>
    </row>
    <row r="3464" spans="1:9" hidden="1" x14ac:dyDescent="0.35">
      <c r="A3464" s="160" t="s">
        <v>6936</v>
      </c>
      <c r="B3464" s="108" t="s">
        <v>7667</v>
      </c>
      <c r="C3464" s="109" t="s">
        <v>16</v>
      </c>
      <c r="D3464" s="109">
        <v>0</v>
      </c>
      <c r="E3464" s="126">
        <f ca="1">OFFSET(INDEX(Composições!A:J,MATCH(Orçamentária!A3464,Composições!A:A,0),8),2,0)</f>
        <v>0</v>
      </c>
      <c r="F3464" s="127">
        <f t="shared" ca="1" si="213"/>
        <v>0</v>
      </c>
      <c r="G3464" s="128" t="e">
        <f>IF(A3464&lt;&gt;"",IF(AND(#REF!="Padrão",$H$4=#REF!),BDI!$B$17,IF(AND(#REF!="Padrão",$H$4=#REF!),BDI!#REF!,IF(AND(#REF!="Diferenciado",$H$4=#REF!),BDI!$E$17,IF(AND(#REF!="Diferenciado",$H$4=#REF!),BDI!#REF!,IF(#REF!="ZERO",0))))),"")</f>
        <v>#REF!</v>
      </c>
      <c r="H3464" s="129" t="e">
        <f t="shared" ca="1" si="214"/>
        <v>#REF!</v>
      </c>
      <c r="I3464" s="127" t="e">
        <f t="shared" ca="1" si="215"/>
        <v>#REF!</v>
      </c>
    </row>
    <row r="3465" spans="1:9" hidden="1" x14ac:dyDescent="0.35">
      <c r="A3465" s="160" t="s">
        <v>6937</v>
      </c>
      <c r="B3465" s="108" t="s">
        <v>6938</v>
      </c>
      <c r="C3465" s="109" t="s">
        <v>16</v>
      </c>
      <c r="D3465" s="109">
        <v>0</v>
      </c>
      <c r="E3465" s="126">
        <f ca="1">OFFSET(INDEX(Composições!A:J,MATCH(Orçamentária!A3465,Composições!A:A,0),8),2,0)</f>
        <v>0</v>
      </c>
      <c r="F3465" s="127">
        <f t="shared" ca="1" si="213"/>
        <v>0</v>
      </c>
      <c r="G3465" s="128" t="e">
        <f>IF(A3465&lt;&gt;"",IF(AND(#REF!="Padrão",$H$4=#REF!),BDI!$B$17,IF(AND(#REF!="Padrão",$H$4=#REF!),BDI!#REF!,IF(AND(#REF!="Diferenciado",$H$4=#REF!),BDI!$E$17,IF(AND(#REF!="Diferenciado",$H$4=#REF!),BDI!#REF!,IF(#REF!="ZERO",0))))),"")</f>
        <v>#REF!</v>
      </c>
      <c r="H3465" s="129" t="e">
        <f t="shared" ca="1" si="214"/>
        <v>#REF!</v>
      </c>
      <c r="I3465" s="127" t="e">
        <f t="shared" ca="1" si="215"/>
        <v>#REF!</v>
      </c>
    </row>
    <row r="3466" spans="1:9" hidden="1" x14ac:dyDescent="0.35">
      <c r="A3466" s="160" t="s">
        <v>6939</v>
      </c>
      <c r="B3466" s="108" t="s">
        <v>6940</v>
      </c>
      <c r="C3466" s="109" t="s">
        <v>16</v>
      </c>
      <c r="D3466" s="109">
        <v>0</v>
      </c>
      <c r="E3466" s="126">
        <f ca="1">OFFSET(INDEX(Composições!A:J,MATCH(Orçamentária!A3466,Composições!A:A,0),8),2,0)</f>
        <v>0</v>
      </c>
      <c r="F3466" s="127">
        <f t="shared" ca="1" si="213"/>
        <v>0</v>
      </c>
      <c r="G3466" s="128" t="e">
        <f>IF(A3466&lt;&gt;"",IF(AND(#REF!="Padrão",$H$4=#REF!),BDI!$B$17,IF(AND(#REF!="Padrão",$H$4=#REF!),BDI!#REF!,IF(AND(#REF!="Diferenciado",$H$4=#REF!),BDI!$E$17,IF(AND(#REF!="Diferenciado",$H$4=#REF!),BDI!#REF!,IF(#REF!="ZERO",0))))),"")</f>
        <v>#REF!</v>
      </c>
      <c r="H3466" s="129" t="e">
        <f t="shared" ca="1" si="214"/>
        <v>#REF!</v>
      </c>
      <c r="I3466" s="127" t="e">
        <f t="shared" ca="1" si="215"/>
        <v>#REF!</v>
      </c>
    </row>
    <row r="3467" spans="1:9" hidden="1" x14ac:dyDescent="0.35">
      <c r="A3467" s="160" t="s">
        <v>6941</v>
      </c>
      <c r="B3467" s="108" t="s">
        <v>6942</v>
      </c>
      <c r="C3467" s="109" t="s">
        <v>16</v>
      </c>
      <c r="D3467" s="109">
        <v>0</v>
      </c>
      <c r="E3467" s="126" t="s">
        <v>402</v>
      </c>
      <c r="F3467" s="127" t="str">
        <f t="shared" si="213"/>
        <v/>
      </c>
      <c r="G3467" s="128" t="e">
        <f>IF(A3467&lt;&gt;"",IF(AND(#REF!="Padrão",$H$4=#REF!),BDI!$B$17,IF(AND(#REF!="Padrão",$H$4=#REF!),BDI!#REF!,IF(AND(#REF!="Diferenciado",$H$4=#REF!),BDI!$E$17,IF(AND(#REF!="Diferenciado",$H$4=#REF!),BDI!#REF!,IF(#REF!="ZERO",0))))),"")</f>
        <v>#REF!</v>
      </c>
      <c r="H3467" s="129" t="str">
        <f t="shared" si="214"/>
        <v/>
      </c>
      <c r="I3467" s="127" t="str">
        <f t="shared" si="215"/>
        <v/>
      </c>
    </row>
    <row r="3468" spans="1:9" hidden="1" x14ac:dyDescent="0.35">
      <c r="A3468" s="160" t="s">
        <v>6943</v>
      </c>
      <c r="B3468" s="108" t="s">
        <v>7668</v>
      </c>
      <c r="C3468" s="109" t="s">
        <v>16</v>
      </c>
      <c r="D3468" s="109">
        <v>0</v>
      </c>
      <c r="E3468" s="126">
        <f ca="1">OFFSET(INDEX(Composições!A:J,MATCH(Orçamentária!A3468,Composições!A:A,0),8),2,0)</f>
        <v>0</v>
      </c>
      <c r="F3468" s="127">
        <f t="shared" ca="1" si="213"/>
        <v>0</v>
      </c>
      <c r="G3468" s="128" t="e">
        <f>IF(A3468&lt;&gt;"",IF(AND(#REF!="Padrão",$H$4=#REF!),BDI!$B$17,IF(AND(#REF!="Padrão",$H$4=#REF!),BDI!#REF!,IF(AND(#REF!="Diferenciado",$H$4=#REF!),BDI!$E$17,IF(AND(#REF!="Diferenciado",$H$4=#REF!),BDI!#REF!,IF(#REF!="ZERO",0))))),"")</f>
        <v>#REF!</v>
      </c>
      <c r="H3468" s="129" t="e">
        <f t="shared" ca="1" si="214"/>
        <v>#REF!</v>
      </c>
      <c r="I3468" s="127" t="e">
        <f t="shared" ca="1" si="215"/>
        <v>#REF!</v>
      </c>
    </row>
    <row r="3469" spans="1:9" hidden="1" x14ac:dyDescent="0.35">
      <c r="A3469" s="160" t="s">
        <v>6944</v>
      </c>
      <c r="B3469" s="108" t="s">
        <v>7669</v>
      </c>
      <c r="C3469" s="109" t="s">
        <v>16</v>
      </c>
      <c r="D3469" s="109">
        <v>0</v>
      </c>
      <c r="E3469" s="126">
        <f ca="1">OFFSET(INDEX(Composições!A:J,MATCH(Orçamentária!A3469,Composições!A:A,0),8),2,0)</f>
        <v>0</v>
      </c>
      <c r="F3469" s="127">
        <f t="shared" ca="1" si="213"/>
        <v>0</v>
      </c>
      <c r="G3469" s="128" t="e">
        <f>IF(A3469&lt;&gt;"",IF(AND(#REF!="Padrão",$H$4=#REF!),BDI!$B$17,IF(AND(#REF!="Padrão",$H$4=#REF!),BDI!#REF!,IF(AND(#REF!="Diferenciado",$H$4=#REF!),BDI!$E$17,IF(AND(#REF!="Diferenciado",$H$4=#REF!),BDI!#REF!,IF(#REF!="ZERO",0))))),"")</f>
        <v>#REF!</v>
      </c>
      <c r="H3469" s="129" t="e">
        <f t="shared" ca="1" si="214"/>
        <v>#REF!</v>
      </c>
      <c r="I3469" s="127" t="e">
        <f t="shared" ca="1" si="215"/>
        <v>#REF!</v>
      </c>
    </row>
    <row r="3470" spans="1:9" hidden="1" x14ac:dyDescent="0.35">
      <c r="A3470" s="160" t="s">
        <v>6945</v>
      </c>
      <c r="B3470" s="108" t="s">
        <v>6946</v>
      </c>
      <c r="C3470" s="109" t="s">
        <v>16</v>
      </c>
      <c r="D3470" s="109">
        <v>0</v>
      </c>
      <c r="E3470" s="126" t="s">
        <v>402</v>
      </c>
      <c r="F3470" s="127" t="str">
        <f t="shared" si="213"/>
        <v/>
      </c>
      <c r="G3470" s="128" t="e">
        <f>IF(A3470&lt;&gt;"",IF(AND(#REF!="Padrão",$H$4=#REF!),BDI!$B$17,IF(AND(#REF!="Padrão",$H$4=#REF!),BDI!#REF!,IF(AND(#REF!="Diferenciado",$H$4=#REF!),BDI!$E$17,IF(AND(#REF!="Diferenciado",$H$4=#REF!),BDI!#REF!,IF(#REF!="ZERO",0))))),"")</f>
        <v>#REF!</v>
      </c>
      <c r="H3470" s="129" t="str">
        <f t="shared" si="214"/>
        <v/>
      </c>
      <c r="I3470" s="127" t="str">
        <f t="shared" si="215"/>
        <v/>
      </c>
    </row>
    <row r="3471" spans="1:9" hidden="1" x14ac:dyDescent="0.35">
      <c r="A3471" s="160" t="s">
        <v>6947</v>
      </c>
      <c r="B3471" s="108" t="s">
        <v>6948</v>
      </c>
      <c r="C3471" s="109" t="s">
        <v>16</v>
      </c>
      <c r="D3471" s="109">
        <v>0</v>
      </c>
      <c r="E3471" s="126" t="s">
        <v>402</v>
      </c>
      <c r="F3471" s="127" t="str">
        <f t="shared" ref="F3471:F3475" si="216">IF(ISNUMBER(E3471),D3471*E3471,"")</f>
        <v/>
      </c>
      <c r="G3471" s="128" t="e">
        <f>IF(A3471&lt;&gt;"",IF(AND(#REF!="Padrão",$H$4=#REF!),BDI!$B$17,IF(AND(#REF!="Padrão",$H$4=#REF!),BDI!#REF!,IF(AND(#REF!="Diferenciado",$H$4=#REF!),BDI!$E$17,IF(AND(#REF!="Diferenciado",$H$4=#REF!),BDI!#REF!,IF(#REF!="ZERO",0))))),"")</f>
        <v>#REF!</v>
      </c>
      <c r="H3471" s="129" t="str">
        <f t="shared" ref="H3471:H3475" si="217">IF(ISNUMBER(E3471),ROUND(E3471*(1+G3471),2),"")</f>
        <v/>
      </c>
      <c r="I3471" s="127" t="str">
        <f t="shared" ref="I3471:I3475" si="218">IF(ISNUMBER(E3471),ROUND(H3471*D3471,2),"")</f>
        <v/>
      </c>
    </row>
    <row r="3472" spans="1:9" hidden="1" x14ac:dyDescent="0.35">
      <c r="A3472" s="160" t="s">
        <v>6949</v>
      </c>
      <c r="B3472" s="108" t="s">
        <v>7670</v>
      </c>
      <c r="C3472" s="109" t="s">
        <v>16</v>
      </c>
      <c r="D3472" s="109">
        <v>0</v>
      </c>
      <c r="E3472" s="126" t="s">
        <v>402</v>
      </c>
      <c r="F3472" s="127" t="str">
        <f t="shared" si="216"/>
        <v/>
      </c>
      <c r="G3472" s="128" t="e">
        <f>IF(A3472&lt;&gt;"",IF(AND(#REF!="Padrão",$H$4=#REF!),BDI!$B$17,IF(AND(#REF!="Padrão",$H$4=#REF!),BDI!#REF!,IF(AND(#REF!="Diferenciado",$H$4=#REF!),BDI!$E$17,IF(AND(#REF!="Diferenciado",$H$4=#REF!),BDI!#REF!,IF(#REF!="ZERO",0))))),"")</f>
        <v>#REF!</v>
      </c>
      <c r="H3472" s="129" t="str">
        <f t="shared" si="217"/>
        <v/>
      </c>
      <c r="I3472" s="127" t="str">
        <f t="shared" si="218"/>
        <v/>
      </c>
    </row>
    <row r="3473" spans="1:9" hidden="1" x14ac:dyDescent="0.35">
      <c r="A3473" s="160" t="s">
        <v>6950</v>
      </c>
      <c r="B3473" s="108" t="s">
        <v>7671</v>
      </c>
      <c r="C3473" s="109" t="s">
        <v>16</v>
      </c>
      <c r="D3473" s="109">
        <v>0</v>
      </c>
      <c r="E3473" s="126" t="s">
        <v>402</v>
      </c>
      <c r="F3473" s="127" t="str">
        <f t="shared" si="216"/>
        <v/>
      </c>
      <c r="G3473" s="128" t="e">
        <f>IF(A3473&lt;&gt;"",IF(AND(#REF!="Padrão",$H$4=#REF!),BDI!$B$17,IF(AND(#REF!="Padrão",$H$4=#REF!),BDI!#REF!,IF(AND(#REF!="Diferenciado",$H$4=#REF!),BDI!$E$17,IF(AND(#REF!="Diferenciado",$H$4=#REF!),BDI!#REF!,IF(#REF!="ZERO",0))))),"")</f>
        <v>#REF!</v>
      </c>
      <c r="H3473" s="129" t="str">
        <f t="shared" si="217"/>
        <v/>
      </c>
      <c r="I3473" s="127" t="str">
        <f t="shared" si="218"/>
        <v/>
      </c>
    </row>
    <row r="3474" spans="1:9" hidden="1" x14ac:dyDescent="0.35">
      <c r="A3474" s="160" t="s">
        <v>6951</v>
      </c>
      <c r="B3474" s="108" t="s">
        <v>7672</v>
      </c>
      <c r="C3474" s="109" t="s">
        <v>16</v>
      </c>
      <c r="D3474" s="109">
        <v>0</v>
      </c>
      <c r="E3474" s="126" t="s">
        <v>402</v>
      </c>
      <c r="F3474" s="127" t="str">
        <f t="shared" si="216"/>
        <v/>
      </c>
      <c r="G3474" s="128" t="e">
        <f>IF(A3474&lt;&gt;"",IF(AND(#REF!="Padrão",$H$4=#REF!),BDI!$B$17,IF(AND(#REF!="Padrão",$H$4=#REF!),BDI!#REF!,IF(AND(#REF!="Diferenciado",$H$4=#REF!),BDI!$E$17,IF(AND(#REF!="Diferenciado",$H$4=#REF!),BDI!#REF!,IF(#REF!="ZERO",0))))),"")</f>
        <v>#REF!</v>
      </c>
      <c r="H3474" s="129" t="str">
        <f t="shared" si="217"/>
        <v/>
      </c>
      <c r="I3474" s="127" t="str">
        <f t="shared" si="218"/>
        <v/>
      </c>
    </row>
    <row r="3475" spans="1:9" hidden="1" x14ac:dyDescent="0.35">
      <c r="A3475" s="160" t="s">
        <v>6952</v>
      </c>
      <c r="B3475" s="108" t="s">
        <v>6953</v>
      </c>
      <c r="C3475" s="109" t="s">
        <v>16</v>
      </c>
      <c r="D3475" s="109">
        <v>0</v>
      </c>
      <c r="E3475" s="126" t="s">
        <v>402</v>
      </c>
      <c r="F3475" s="127" t="str">
        <f t="shared" si="216"/>
        <v/>
      </c>
      <c r="G3475" s="128" t="e">
        <f>IF(A3475&lt;&gt;"",IF(AND(#REF!="Padrão",$H$4=#REF!),BDI!$B$17,IF(AND(#REF!="Padrão",$H$4=#REF!),BDI!#REF!,IF(AND(#REF!="Diferenciado",$H$4=#REF!),BDI!$E$17,IF(AND(#REF!="Diferenciado",$H$4=#REF!),BDI!#REF!,IF(#REF!="ZERO",0))))),"")</f>
        <v>#REF!</v>
      </c>
      <c r="H3475" s="129" t="str">
        <f t="shared" si="217"/>
        <v/>
      </c>
      <c r="I3475" s="127" t="str">
        <f t="shared" si="218"/>
        <v/>
      </c>
    </row>
    <row r="3476" spans="1:9" hidden="1" x14ac:dyDescent="0.35">
      <c r="A3476" s="160" t="s">
        <v>6954</v>
      </c>
      <c r="B3476" s="108" t="s">
        <v>8346</v>
      </c>
      <c r="C3476" s="109" t="s">
        <v>69</v>
      </c>
      <c r="D3476" s="109">
        <v>0</v>
      </c>
      <c r="E3476" s="126">
        <f ca="1">OFFSET(INDEX(Composições!A:J,MATCH(Orçamentária!A3476,Composições!A:A,0),8),2,0)</f>
        <v>0</v>
      </c>
      <c r="F3476" s="127">
        <f t="shared" ref="F3476:F3486" ca="1" si="219">IF(ISNUMBER(E3476),D3476*E3476,"")</f>
        <v>0</v>
      </c>
      <c r="G3476" s="128" t="e">
        <f>IF(A3476&lt;&gt;"",IF(AND(#REF!="Padrão",$H$4=#REF!),BDI!$B$17,IF(AND(#REF!="Padrão",$H$4=#REF!),BDI!#REF!,IF(AND(#REF!="Diferenciado",$H$4=#REF!),BDI!$E$17,IF(AND(#REF!="Diferenciado",$H$4=#REF!),BDI!#REF!,IF(#REF!="ZERO",0))))),"")</f>
        <v>#REF!</v>
      </c>
      <c r="H3476" s="129" t="e">
        <f t="shared" ref="H3476:H3486" ca="1" si="220">IF(ISNUMBER(E3476),ROUND(E3476*(1+G3476),2),"")</f>
        <v>#REF!</v>
      </c>
      <c r="I3476" s="127" t="e">
        <f t="shared" ref="I3476:I3486" ca="1" si="221">IF(ISNUMBER(E3476),ROUND(H3476*D3476,2),"")</f>
        <v>#REF!</v>
      </c>
    </row>
    <row r="3477" spans="1:9" hidden="1" x14ac:dyDescent="0.35">
      <c r="A3477" s="160" t="s">
        <v>6955</v>
      </c>
      <c r="B3477" s="108" t="s">
        <v>8347</v>
      </c>
      <c r="C3477" s="109" t="s">
        <v>2128</v>
      </c>
      <c r="D3477" s="109">
        <v>0</v>
      </c>
      <c r="E3477" s="126">
        <f ca="1">OFFSET(INDEX(Composições!A:J,MATCH(Orçamentária!A3477,Composições!A:A,0),8),2,0)</f>
        <v>0</v>
      </c>
      <c r="F3477" s="127">
        <f t="shared" ca="1" si="219"/>
        <v>0</v>
      </c>
      <c r="G3477" s="128" t="e">
        <f>IF(A3477&lt;&gt;"",IF(AND(#REF!="Padrão",$H$4=#REF!),BDI!$B$17,IF(AND(#REF!="Padrão",$H$4=#REF!),BDI!#REF!,IF(AND(#REF!="Diferenciado",$H$4=#REF!),BDI!$E$17,IF(AND(#REF!="Diferenciado",$H$4=#REF!),BDI!#REF!,IF(#REF!="ZERO",0))))),"")</f>
        <v>#REF!</v>
      </c>
      <c r="H3477" s="129" t="e">
        <f t="shared" ca="1" si="220"/>
        <v>#REF!</v>
      </c>
      <c r="I3477" s="127" t="e">
        <f t="shared" ca="1" si="221"/>
        <v>#REF!</v>
      </c>
    </row>
    <row r="3478" spans="1:9" hidden="1" x14ac:dyDescent="0.35">
      <c r="A3478" s="160" t="s">
        <v>6956</v>
      </c>
      <c r="B3478" s="108" t="s">
        <v>8353</v>
      </c>
      <c r="C3478" s="109" t="s">
        <v>16</v>
      </c>
      <c r="D3478" s="109">
        <v>0</v>
      </c>
      <c r="E3478" s="126" t="s">
        <v>402</v>
      </c>
      <c r="F3478" s="127" t="str">
        <f t="shared" si="219"/>
        <v/>
      </c>
      <c r="G3478" s="128" t="e">
        <f>IF(A3478&lt;&gt;"",IF(AND(#REF!="Padrão",$H$4=#REF!),BDI!$B$17,IF(AND(#REF!="Padrão",$H$4=#REF!),BDI!#REF!,IF(AND(#REF!="Diferenciado",$H$4=#REF!),BDI!$E$17,IF(AND(#REF!="Diferenciado",$H$4=#REF!),BDI!#REF!,IF(#REF!="ZERO",0))))),"")</f>
        <v>#REF!</v>
      </c>
      <c r="H3478" s="129" t="str">
        <f t="shared" si="220"/>
        <v/>
      </c>
      <c r="I3478" s="127" t="str">
        <f t="shared" si="221"/>
        <v/>
      </c>
    </row>
    <row r="3479" spans="1:9" hidden="1" x14ac:dyDescent="0.35">
      <c r="A3479" s="160" t="s">
        <v>6957</v>
      </c>
      <c r="B3479" s="108" t="s">
        <v>8354</v>
      </c>
      <c r="C3479" s="109" t="s">
        <v>70</v>
      </c>
      <c r="D3479" s="109">
        <v>0</v>
      </c>
      <c r="E3479" s="126">
        <f ca="1">OFFSET(INDEX(Composições!A:J,MATCH(Orçamentária!A3479,Composições!A:A,0),8),2,0)</f>
        <v>0</v>
      </c>
      <c r="F3479" s="127">
        <f t="shared" ca="1" si="219"/>
        <v>0</v>
      </c>
      <c r="G3479" s="128" t="e">
        <f>IF(A3479&lt;&gt;"",IF(AND(#REF!="Padrão",$H$4=#REF!),BDI!$B$17,IF(AND(#REF!="Padrão",$H$4=#REF!),BDI!#REF!,IF(AND(#REF!="Diferenciado",$H$4=#REF!),BDI!$E$17,IF(AND(#REF!="Diferenciado",$H$4=#REF!),BDI!#REF!,IF(#REF!="ZERO",0))))),"")</f>
        <v>#REF!</v>
      </c>
      <c r="H3479" s="129" t="e">
        <f t="shared" ca="1" si="220"/>
        <v>#REF!</v>
      </c>
      <c r="I3479" s="127" t="e">
        <f t="shared" ca="1" si="221"/>
        <v>#REF!</v>
      </c>
    </row>
    <row r="3480" spans="1:9" hidden="1" x14ac:dyDescent="0.35">
      <c r="A3480" s="160" t="s">
        <v>6958</v>
      </c>
      <c r="B3480" s="108" t="s">
        <v>8355</v>
      </c>
      <c r="C3480" s="109" t="s">
        <v>70</v>
      </c>
      <c r="D3480" s="109">
        <v>0</v>
      </c>
      <c r="E3480" s="126">
        <f ca="1">OFFSET(INDEX(Composições!A:J,MATCH(Orçamentária!A3480,Composições!A:A,0),8),2,0)</f>
        <v>0</v>
      </c>
      <c r="F3480" s="127">
        <f t="shared" ca="1" si="219"/>
        <v>0</v>
      </c>
      <c r="G3480" s="128" t="e">
        <f>IF(A3480&lt;&gt;"",IF(AND(#REF!="Padrão",$H$4=#REF!),BDI!$B$17,IF(AND(#REF!="Padrão",$H$4=#REF!),BDI!#REF!,IF(AND(#REF!="Diferenciado",$H$4=#REF!),BDI!$E$17,IF(AND(#REF!="Diferenciado",$H$4=#REF!),BDI!#REF!,IF(#REF!="ZERO",0))))),"")</f>
        <v>#REF!</v>
      </c>
      <c r="H3480" s="129" t="e">
        <f t="shared" ca="1" si="220"/>
        <v>#REF!</v>
      </c>
      <c r="I3480" s="127" t="e">
        <f t="shared" ca="1" si="221"/>
        <v>#REF!</v>
      </c>
    </row>
    <row r="3481" spans="1:9" hidden="1" x14ac:dyDescent="0.35">
      <c r="A3481" s="160" t="s">
        <v>6959</v>
      </c>
      <c r="B3481" s="108" t="s">
        <v>8348</v>
      </c>
      <c r="C3481" s="109" t="s">
        <v>70</v>
      </c>
      <c r="D3481" s="109">
        <v>0</v>
      </c>
      <c r="E3481" s="126" t="s">
        <v>402</v>
      </c>
      <c r="F3481" s="127" t="str">
        <f t="shared" si="219"/>
        <v/>
      </c>
      <c r="G3481" s="128" t="e">
        <f>IF(A3481&lt;&gt;"",IF(AND(#REF!="Padrão",$H$4=#REF!),BDI!$B$17,IF(AND(#REF!="Padrão",$H$4=#REF!),BDI!#REF!,IF(AND(#REF!="Diferenciado",$H$4=#REF!),BDI!$E$17,IF(AND(#REF!="Diferenciado",$H$4=#REF!),BDI!#REF!,IF(#REF!="ZERO",0))))),"")</f>
        <v>#REF!</v>
      </c>
      <c r="H3481" s="129" t="str">
        <f t="shared" si="220"/>
        <v/>
      </c>
      <c r="I3481" s="127" t="str">
        <f t="shared" si="221"/>
        <v/>
      </c>
    </row>
    <row r="3482" spans="1:9" hidden="1" x14ac:dyDescent="0.35">
      <c r="A3482" s="160" t="s">
        <v>6960</v>
      </c>
      <c r="B3482" s="108" t="s">
        <v>8349</v>
      </c>
      <c r="C3482" s="109" t="s">
        <v>70</v>
      </c>
      <c r="D3482" s="109">
        <v>0</v>
      </c>
      <c r="E3482" s="126">
        <f ca="1">OFFSET(INDEX(Composições!A:J,MATCH(Orçamentária!A3482,Composições!A:A,0),8),2,0)</f>
        <v>0</v>
      </c>
      <c r="F3482" s="127">
        <f t="shared" ca="1" si="219"/>
        <v>0</v>
      </c>
      <c r="G3482" s="128" t="e">
        <f>IF(A3482&lt;&gt;"",IF(AND(#REF!="Padrão",$H$4=#REF!),BDI!$B$17,IF(AND(#REF!="Padrão",$H$4=#REF!),BDI!#REF!,IF(AND(#REF!="Diferenciado",$H$4=#REF!),BDI!$E$17,IF(AND(#REF!="Diferenciado",$H$4=#REF!),BDI!#REF!,IF(#REF!="ZERO",0))))),"")</f>
        <v>#REF!</v>
      </c>
      <c r="H3482" s="129" t="e">
        <f t="shared" ca="1" si="220"/>
        <v>#REF!</v>
      </c>
      <c r="I3482" s="127" t="e">
        <f t="shared" ca="1" si="221"/>
        <v>#REF!</v>
      </c>
    </row>
    <row r="3483" spans="1:9" hidden="1" x14ac:dyDescent="0.35">
      <c r="A3483" s="160" t="s">
        <v>6961</v>
      </c>
      <c r="B3483" s="108" t="s">
        <v>8350</v>
      </c>
      <c r="C3483" s="109" t="s">
        <v>70</v>
      </c>
      <c r="D3483" s="109">
        <v>0</v>
      </c>
      <c r="E3483" s="126">
        <f ca="1">OFFSET(INDEX(Composições!A:J,MATCH(Orçamentária!A3483,Composições!A:A,0),8),2,0)</f>
        <v>0.74084200272710332</v>
      </c>
      <c r="F3483" s="127">
        <f t="shared" ca="1" si="219"/>
        <v>0</v>
      </c>
      <c r="G3483" s="128" t="e">
        <f>IF(A3483&lt;&gt;"",IF(AND(#REF!="Padrão",$H$4=#REF!),BDI!$B$17,IF(AND(#REF!="Padrão",$H$4=#REF!),BDI!#REF!,IF(AND(#REF!="Diferenciado",$H$4=#REF!),BDI!$E$17,IF(AND(#REF!="Diferenciado",$H$4=#REF!),BDI!#REF!,IF(#REF!="ZERO",0))))),"")</f>
        <v>#REF!</v>
      </c>
      <c r="H3483" s="129" t="e">
        <f t="shared" ca="1" si="220"/>
        <v>#REF!</v>
      </c>
      <c r="I3483" s="127" t="e">
        <f t="shared" ca="1" si="221"/>
        <v>#REF!</v>
      </c>
    </row>
    <row r="3484" spans="1:9" hidden="1" x14ac:dyDescent="0.35">
      <c r="A3484" s="160" t="s">
        <v>6962</v>
      </c>
      <c r="B3484" s="108" t="s">
        <v>8356</v>
      </c>
      <c r="C3484" s="109" t="s">
        <v>16</v>
      </c>
      <c r="D3484" s="109">
        <v>0</v>
      </c>
      <c r="E3484" s="126" t="s">
        <v>402</v>
      </c>
      <c r="F3484" s="127" t="str">
        <f t="shared" si="219"/>
        <v/>
      </c>
      <c r="G3484" s="128" t="e">
        <f>IF(A3484&lt;&gt;"",IF(AND(#REF!="Padrão",$H$4=#REF!),BDI!$B$17,IF(AND(#REF!="Padrão",$H$4=#REF!),BDI!#REF!,IF(AND(#REF!="Diferenciado",$H$4=#REF!),BDI!$E$17,IF(AND(#REF!="Diferenciado",$H$4=#REF!),BDI!#REF!,IF(#REF!="ZERO",0))))),"")</f>
        <v>#REF!</v>
      </c>
      <c r="H3484" s="129" t="str">
        <f t="shared" si="220"/>
        <v/>
      </c>
      <c r="I3484" s="127" t="str">
        <f t="shared" si="221"/>
        <v/>
      </c>
    </row>
    <row r="3485" spans="1:9" hidden="1" x14ac:dyDescent="0.35">
      <c r="A3485" s="160" t="s">
        <v>6963</v>
      </c>
      <c r="B3485" s="108" t="s">
        <v>8351</v>
      </c>
      <c r="C3485" s="109" t="s">
        <v>80</v>
      </c>
      <c r="D3485" s="109">
        <v>0</v>
      </c>
      <c r="E3485" s="126">
        <f ca="1">OFFSET(INDEX(Composições!A:J,MATCH(Orçamentária!A3485,Composições!A:A,0),8),2,0)</f>
        <v>0</v>
      </c>
      <c r="F3485" s="127">
        <f t="shared" ca="1" si="219"/>
        <v>0</v>
      </c>
      <c r="G3485" s="128" t="e">
        <f>IF(A3485&lt;&gt;"",IF(AND(#REF!="Padrão",$H$4=#REF!),BDI!$B$17,IF(AND(#REF!="Padrão",$H$4=#REF!),BDI!#REF!,IF(AND(#REF!="Diferenciado",$H$4=#REF!),BDI!$E$17,IF(AND(#REF!="Diferenciado",$H$4=#REF!),BDI!#REF!,IF(#REF!="ZERO",0))))),"")</f>
        <v>#REF!</v>
      </c>
      <c r="H3485" s="129" t="e">
        <f t="shared" ca="1" si="220"/>
        <v>#REF!</v>
      </c>
      <c r="I3485" s="127" t="e">
        <f t="shared" ca="1" si="221"/>
        <v>#REF!</v>
      </c>
    </row>
    <row r="3486" spans="1:9" hidden="1" x14ac:dyDescent="0.35">
      <c r="A3486" s="160" t="s">
        <v>6964</v>
      </c>
      <c r="B3486" s="108" t="s">
        <v>8352</v>
      </c>
      <c r="C3486" s="109" t="s">
        <v>16</v>
      </c>
      <c r="D3486" s="109">
        <v>0</v>
      </c>
      <c r="E3486" s="126" t="s">
        <v>402</v>
      </c>
      <c r="F3486" s="127" t="str">
        <f t="shared" si="219"/>
        <v/>
      </c>
      <c r="G3486" s="128" t="e">
        <f>IF(A3486&lt;&gt;"",IF(AND(#REF!="Padrão",$H$4=#REF!),BDI!$B$17,IF(AND(#REF!="Padrão",$H$4=#REF!),BDI!#REF!,IF(AND(#REF!="Diferenciado",$H$4=#REF!),BDI!$E$17,IF(AND(#REF!="Diferenciado",$H$4=#REF!),BDI!#REF!,IF(#REF!="ZERO",0))))),"")</f>
        <v>#REF!</v>
      </c>
      <c r="H3486" s="129" t="str">
        <f t="shared" si="220"/>
        <v/>
      </c>
      <c r="I3486" s="127" t="str">
        <f t="shared" si="221"/>
        <v/>
      </c>
    </row>
    <row r="3487" spans="1:9" hidden="1" x14ac:dyDescent="0.35">
      <c r="A3487" s="160" t="s">
        <v>6965</v>
      </c>
      <c r="B3487" s="108" t="s">
        <v>8357</v>
      </c>
      <c r="C3487" s="109" t="s">
        <v>28</v>
      </c>
      <c r="D3487" s="109">
        <v>0</v>
      </c>
      <c r="E3487" s="126">
        <f ca="1">OFFSET(INDEX(Composições!A:J,MATCH(Orçamentária!A3487,Composições!A:A,0),8),2,0)</f>
        <v>0</v>
      </c>
      <c r="F3487" s="127">
        <f t="shared" ref="F3487:F3491" ca="1" si="222">IF(ISNUMBER(E3487),D3487*E3487,"")</f>
        <v>0</v>
      </c>
      <c r="G3487" s="128" t="e">
        <f>IF(A3487&lt;&gt;"",IF(AND(#REF!="Padrão",$H$4=#REF!),BDI!$B$17,IF(AND(#REF!="Padrão",$H$4=#REF!),BDI!#REF!,IF(AND(#REF!="Diferenciado",$H$4=#REF!),BDI!$E$17,IF(AND(#REF!="Diferenciado",$H$4=#REF!),BDI!#REF!,IF(#REF!="ZERO",0))))),"")</f>
        <v>#REF!</v>
      </c>
      <c r="H3487" s="129" t="e">
        <f t="shared" ref="H3487:H3491" ca="1" si="223">IF(ISNUMBER(E3487),ROUND(E3487*(1+G3487),2),"")</f>
        <v>#REF!</v>
      </c>
      <c r="I3487" s="127" t="e">
        <f t="shared" ref="I3487:I3491" ca="1" si="224">IF(ISNUMBER(E3487),ROUND(H3487*D3487,2),"")</f>
        <v>#REF!</v>
      </c>
    </row>
    <row r="3488" spans="1:9" hidden="1" x14ac:dyDescent="0.35">
      <c r="A3488" s="160" t="s">
        <v>6966</v>
      </c>
      <c r="B3488" s="108" t="s">
        <v>8358</v>
      </c>
      <c r="C3488" s="109" t="s">
        <v>16</v>
      </c>
      <c r="D3488" s="109">
        <v>0</v>
      </c>
      <c r="E3488" s="126">
        <f ca="1">OFFSET(INDEX(Composições!A:J,MATCH(Orçamentária!A3488,Composições!A:A,0),8),2,0)</f>
        <v>0</v>
      </c>
      <c r="F3488" s="127">
        <f t="shared" ca="1" si="222"/>
        <v>0</v>
      </c>
      <c r="G3488" s="128" t="e">
        <f>IF(A3488&lt;&gt;"",IF(AND(#REF!="Padrão",$H$4=#REF!),BDI!$B$17,IF(AND(#REF!="Padrão",$H$4=#REF!),BDI!#REF!,IF(AND(#REF!="Diferenciado",$H$4=#REF!),BDI!$E$17,IF(AND(#REF!="Diferenciado",$H$4=#REF!),BDI!#REF!,IF(#REF!="ZERO",0))))),"")</f>
        <v>#REF!</v>
      </c>
      <c r="H3488" s="129" t="e">
        <f t="shared" ca="1" si="223"/>
        <v>#REF!</v>
      </c>
      <c r="I3488" s="127" t="e">
        <f t="shared" ca="1" si="224"/>
        <v>#REF!</v>
      </c>
    </row>
    <row r="3489" spans="1:13" hidden="1" x14ac:dyDescent="0.35">
      <c r="A3489" s="160" t="s">
        <v>6967</v>
      </c>
      <c r="B3489" s="108" t="s">
        <v>8359</v>
      </c>
      <c r="C3489" s="109" t="s">
        <v>70</v>
      </c>
      <c r="D3489" s="109">
        <v>0</v>
      </c>
      <c r="E3489" s="126">
        <f ca="1">OFFSET(INDEX(Composições!A:J,MATCH(Orçamentária!A3489,Composições!A:A,0),8),2,0)</f>
        <v>0</v>
      </c>
      <c r="F3489" s="127">
        <f t="shared" ca="1" si="222"/>
        <v>0</v>
      </c>
      <c r="G3489" s="128" t="e">
        <f>IF(A3489&lt;&gt;"",IF(AND(#REF!="Padrão",$H$4=#REF!),BDI!$B$17,IF(AND(#REF!="Padrão",$H$4=#REF!),BDI!#REF!,IF(AND(#REF!="Diferenciado",$H$4=#REF!),BDI!$E$17,IF(AND(#REF!="Diferenciado",$H$4=#REF!),BDI!#REF!,IF(#REF!="ZERO",0))))),"")</f>
        <v>#REF!</v>
      </c>
      <c r="H3489" s="129" t="e">
        <f t="shared" ca="1" si="223"/>
        <v>#REF!</v>
      </c>
      <c r="I3489" s="127" t="e">
        <f t="shared" ca="1" si="224"/>
        <v>#REF!</v>
      </c>
    </row>
    <row r="3490" spans="1:13" hidden="1" x14ac:dyDescent="0.35">
      <c r="A3490" s="160" t="s">
        <v>6968</v>
      </c>
      <c r="B3490" s="108" t="s">
        <v>8360</v>
      </c>
      <c r="C3490" s="109" t="s">
        <v>16</v>
      </c>
      <c r="D3490" s="109">
        <v>0</v>
      </c>
      <c r="E3490" s="126">
        <f ca="1">OFFSET(INDEX(Composições!A:J,MATCH(Orçamentária!A3490,Composições!A:A,0),8),2,0)</f>
        <v>0</v>
      </c>
      <c r="F3490" s="127">
        <f t="shared" ca="1" si="222"/>
        <v>0</v>
      </c>
      <c r="G3490" s="128" t="e">
        <f>IF(A3490&lt;&gt;"",IF(AND(#REF!="Padrão",$H$4=#REF!),BDI!$B$17,IF(AND(#REF!="Padrão",$H$4=#REF!),BDI!#REF!,IF(AND(#REF!="Diferenciado",$H$4=#REF!),BDI!$E$17,IF(AND(#REF!="Diferenciado",$H$4=#REF!),BDI!#REF!,IF(#REF!="ZERO",0))))),"")</f>
        <v>#REF!</v>
      </c>
      <c r="H3490" s="129" t="e">
        <f t="shared" ca="1" si="223"/>
        <v>#REF!</v>
      </c>
      <c r="I3490" s="127" t="e">
        <f t="shared" ca="1" si="224"/>
        <v>#REF!</v>
      </c>
    </row>
    <row r="3491" spans="1:13" hidden="1" x14ac:dyDescent="0.35">
      <c r="A3491" s="160" t="s">
        <v>6969</v>
      </c>
      <c r="B3491" s="108" t="s">
        <v>8361</v>
      </c>
      <c r="C3491" s="109" t="s">
        <v>16</v>
      </c>
      <c r="D3491" s="109">
        <v>0</v>
      </c>
      <c r="E3491" s="126">
        <f ca="1">OFFSET(INDEX(Composições!A:J,MATCH(Orçamentária!A3491,Composições!A:A,0),8),2,0)</f>
        <v>0</v>
      </c>
      <c r="F3491" s="127">
        <f t="shared" ca="1" si="222"/>
        <v>0</v>
      </c>
      <c r="G3491" s="128" t="e">
        <f>IF(A3491&lt;&gt;"",IF(AND(#REF!="Padrão",$H$4=#REF!),BDI!$B$17,IF(AND(#REF!="Padrão",$H$4=#REF!),BDI!#REF!,IF(AND(#REF!="Diferenciado",$H$4=#REF!),BDI!$E$17,IF(AND(#REF!="Diferenciado",$H$4=#REF!),BDI!#REF!,IF(#REF!="ZERO",0))))),"")</f>
        <v>#REF!</v>
      </c>
      <c r="H3491" s="129" t="e">
        <f t="shared" ca="1" si="223"/>
        <v>#REF!</v>
      </c>
      <c r="I3491" s="127" t="e">
        <f t="shared" ca="1" si="224"/>
        <v>#REF!</v>
      </c>
    </row>
    <row r="3492" spans="1:13" hidden="1" x14ac:dyDescent="0.35">
      <c r="A3492" s="160" t="s">
        <v>6970</v>
      </c>
      <c r="B3492" s="108" t="s">
        <v>8364</v>
      </c>
      <c r="C3492" s="109" t="s">
        <v>2128</v>
      </c>
      <c r="D3492" s="109">
        <v>0</v>
      </c>
      <c r="E3492" s="126">
        <f ca="1">OFFSET(INDEX(Composições!A:J,MATCH(Orçamentária!A3492,Composições!A:A,0),8),2,0)</f>
        <v>0</v>
      </c>
      <c r="F3492" s="127">
        <f t="shared" ref="F3492:F3510" ca="1" si="225">IF(ISNUMBER(E3492),D3492*E3492,"")</f>
        <v>0</v>
      </c>
      <c r="G3492" s="128" t="e">
        <f>IF(A3492&lt;&gt;"",IF(AND(#REF!="Padrão",$H$4=#REF!),BDI!$B$17,IF(AND(#REF!="Padrão",$H$4=#REF!),BDI!#REF!,IF(AND(#REF!="Diferenciado",$H$4=#REF!),BDI!$E$17,IF(AND(#REF!="Diferenciado",$H$4=#REF!),BDI!#REF!,IF(#REF!="ZERO",0))))),"")</f>
        <v>#REF!</v>
      </c>
      <c r="H3492" s="129" t="e">
        <f t="shared" ref="H3492:H3510" ca="1" si="226">IF(ISNUMBER(E3492),ROUND(E3492*(1+G3492),2),"")</f>
        <v>#REF!</v>
      </c>
      <c r="I3492" s="127" t="e">
        <f t="shared" ref="I3492:I3510" ca="1" si="227">IF(ISNUMBER(E3492),ROUND(H3492*D3492,2),"")</f>
        <v>#REF!</v>
      </c>
    </row>
    <row r="3493" spans="1:13" x14ac:dyDescent="0.35">
      <c r="A3493" s="168" t="s">
        <v>6971</v>
      </c>
      <c r="B3493" s="169" t="s">
        <v>8365</v>
      </c>
      <c r="C3493" s="170" t="s">
        <v>70</v>
      </c>
      <c r="D3493" s="170">
        <v>1028</v>
      </c>
      <c r="E3493" s="184">
        <v>1357.91</v>
      </c>
      <c r="F3493" s="127">
        <f t="shared" si="225"/>
        <v>1395931.48</v>
      </c>
      <c r="G3493" s="128">
        <v>0</v>
      </c>
      <c r="H3493" s="129">
        <f t="shared" si="226"/>
        <v>1357.91</v>
      </c>
      <c r="I3493" s="127">
        <f t="shared" si="227"/>
        <v>1395931.48</v>
      </c>
      <c r="M3493" s="204"/>
    </row>
    <row r="3494" spans="1:13" hidden="1" x14ac:dyDescent="0.35">
      <c r="A3494" s="160" t="s">
        <v>6972</v>
      </c>
      <c r="B3494" s="108" t="s">
        <v>8366</v>
      </c>
      <c r="C3494" s="109" t="s">
        <v>16</v>
      </c>
      <c r="D3494" s="109">
        <v>0</v>
      </c>
      <c r="E3494" s="126" t="s">
        <v>402</v>
      </c>
      <c r="F3494" s="127" t="str">
        <f t="shared" si="225"/>
        <v/>
      </c>
      <c r="G3494" s="128" t="e">
        <f>IF(A3494&lt;&gt;"",IF(AND(#REF!="Padrão",$H$4=#REF!),BDI!$B$17,IF(AND(#REF!="Padrão",$H$4=#REF!),BDI!#REF!,IF(AND(#REF!="Diferenciado",$H$4=#REF!),BDI!$E$17,IF(AND(#REF!="Diferenciado",$H$4=#REF!),BDI!#REF!,IF(#REF!="ZERO",0))))),"")</f>
        <v>#REF!</v>
      </c>
      <c r="H3494" s="129" t="str">
        <f t="shared" si="226"/>
        <v/>
      </c>
      <c r="I3494" s="127" t="str">
        <f t="shared" si="227"/>
        <v/>
      </c>
    </row>
    <row r="3495" spans="1:13" hidden="1" x14ac:dyDescent="0.35">
      <c r="A3495" s="160" t="s">
        <v>6973</v>
      </c>
      <c r="B3495" s="108" t="s">
        <v>8367</v>
      </c>
      <c r="C3495" s="109" t="s">
        <v>70</v>
      </c>
      <c r="D3495" s="109">
        <v>0</v>
      </c>
      <c r="E3495" s="126">
        <f ca="1">OFFSET(INDEX(Composições!A:J,MATCH(Orçamentária!A3495,Composições!A:A,0),8),2,0)</f>
        <v>0</v>
      </c>
      <c r="F3495" s="127">
        <f t="shared" ca="1" si="225"/>
        <v>0</v>
      </c>
      <c r="G3495" s="128" t="e">
        <f>IF(A3495&lt;&gt;"",IF(AND(#REF!="Padrão",$H$4=#REF!),BDI!$B$17,IF(AND(#REF!="Padrão",$H$4=#REF!),BDI!#REF!,IF(AND(#REF!="Diferenciado",$H$4=#REF!),BDI!$E$17,IF(AND(#REF!="Diferenciado",$H$4=#REF!),BDI!#REF!,IF(#REF!="ZERO",0))))),"")</f>
        <v>#REF!</v>
      </c>
      <c r="H3495" s="129" t="e">
        <f t="shared" ca="1" si="226"/>
        <v>#REF!</v>
      </c>
      <c r="I3495" s="127" t="e">
        <f t="shared" ca="1" si="227"/>
        <v>#REF!</v>
      </c>
    </row>
    <row r="3496" spans="1:13" hidden="1" x14ac:dyDescent="0.35">
      <c r="A3496" s="160" t="s">
        <v>6974</v>
      </c>
      <c r="B3496" s="108" t="s">
        <v>8368</v>
      </c>
      <c r="C3496" s="109" t="s">
        <v>69</v>
      </c>
      <c r="D3496" s="109">
        <v>0</v>
      </c>
      <c r="E3496" s="126">
        <f ca="1">OFFSET(INDEX(Composições!A:J,MATCH(Orçamentária!A3496,Composições!A:A,0),8),2,0)</f>
        <v>0</v>
      </c>
      <c r="F3496" s="127">
        <f t="shared" ca="1" si="225"/>
        <v>0</v>
      </c>
      <c r="G3496" s="128" t="e">
        <f>IF(A3496&lt;&gt;"",IF(AND(#REF!="Padrão",$H$4=#REF!),BDI!$B$17,IF(AND(#REF!="Padrão",$H$4=#REF!),BDI!#REF!,IF(AND(#REF!="Diferenciado",$H$4=#REF!),BDI!$E$17,IF(AND(#REF!="Diferenciado",$H$4=#REF!),BDI!#REF!,IF(#REF!="ZERO",0))))),"")</f>
        <v>#REF!</v>
      </c>
      <c r="H3496" s="129" t="e">
        <f t="shared" ca="1" si="226"/>
        <v>#REF!</v>
      </c>
      <c r="I3496" s="127" t="e">
        <f t="shared" ca="1" si="227"/>
        <v>#REF!</v>
      </c>
    </row>
    <row r="3497" spans="1:13" hidden="1" x14ac:dyDescent="0.35">
      <c r="A3497" s="160" t="s">
        <v>6975</v>
      </c>
      <c r="B3497" s="108" t="s">
        <v>8369</v>
      </c>
      <c r="C3497" s="109" t="s">
        <v>16</v>
      </c>
      <c r="D3497" s="109">
        <v>0</v>
      </c>
      <c r="E3497" s="126" t="s">
        <v>402</v>
      </c>
      <c r="F3497" s="127" t="str">
        <f t="shared" si="225"/>
        <v/>
      </c>
      <c r="G3497" s="128" t="e">
        <f>IF(A3497&lt;&gt;"",IF(AND(#REF!="Padrão",$H$4=#REF!),BDI!$B$17,IF(AND(#REF!="Padrão",$H$4=#REF!),BDI!#REF!,IF(AND(#REF!="Diferenciado",$H$4=#REF!),BDI!$E$17,IF(AND(#REF!="Diferenciado",$H$4=#REF!),BDI!#REF!,IF(#REF!="ZERO",0))))),"")</f>
        <v>#REF!</v>
      </c>
      <c r="H3497" s="129" t="str">
        <f t="shared" si="226"/>
        <v/>
      </c>
      <c r="I3497" s="127" t="str">
        <f t="shared" si="227"/>
        <v/>
      </c>
    </row>
    <row r="3498" spans="1:13" hidden="1" x14ac:dyDescent="0.35">
      <c r="A3498" s="160" t="s">
        <v>6976</v>
      </c>
      <c r="B3498" s="108" t="s">
        <v>8370</v>
      </c>
      <c r="C3498" s="109" t="s">
        <v>16</v>
      </c>
      <c r="D3498" s="109">
        <v>0</v>
      </c>
      <c r="E3498" s="126" t="s">
        <v>402</v>
      </c>
      <c r="F3498" s="127" t="str">
        <f t="shared" si="225"/>
        <v/>
      </c>
      <c r="G3498" s="128" t="e">
        <f>IF(A3498&lt;&gt;"",IF(AND(#REF!="Padrão",$H$4=#REF!),BDI!$B$17,IF(AND(#REF!="Padrão",$H$4=#REF!),BDI!#REF!,IF(AND(#REF!="Diferenciado",$H$4=#REF!),BDI!$E$17,IF(AND(#REF!="Diferenciado",$H$4=#REF!),BDI!#REF!,IF(#REF!="ZERO",0))))),"")</f>
        <v>#REF!</v>
      </c>
      <c r="H3498" s="129" t="str">
        <f t="shared" si="226"/>
        <v/>
      </c>
      <c r="I3498" s="127" t="str">
        <f t="shared" si="227"/>
        <v/>
      </c>
    </row>
    <row r="3499" spans="1:13" hidden="1" x14ac:dyDescent="0.35">
      <c r="A3499" s="160" t="s">
        <v>6977</v>
      </c>
      <c r="B3499" s="108" t="s">
        <v>8371</v>
      </c>
      <c r="C3499" s="109" t="s">
        <v>70</v>
      </c>
      <c r="D3499" s="109">
        <v>0</v>
      </c>
      <c r="E3499" s="126">
        <f ca="1">OFFSET(INDEX(Composições!A:J,MATCH(Orçamentária!A3499,Composições!A:A,0),8),2,0)</f>
        <v>0</v>
      </c>
      <c r="F3499" s="127">
        <f t="shared" ca="1" si="225"/>
        <v>0</v>
      </c>
      <c r="G3499" s="128" t="e">
        <f>IF(A3499&lt;&gt;"",IF(AND(#REF!="Padrão",$H$4=#REF!),BDI!$B$17,IF(AND(#REF!="Padrão",$H$4=#REF!),BDI!#REF!,IF(AND(#REF!="Diferenciado",$H$4=#REF!),BDI!$E$17,IF(AND(#REF!="Diferenciado",$H$4=#REF!),BDI!#REF!,IF(#REF!="ZERO",0))))),"")</f>
        <v>#REF!</v>
      </c>
      <c r="H3499" s="129" t="e">
        <f t="shared" ca="1" si="226"/>
        <v>#REF!</v>
      </c>
      <c r="I3499" s="127" t="e">
        <f t="shared" ca="1" si="227"/>
        <v>#REF!</v>
      </c>
    </row>
    <row r="3500" spans="1:13" hidden="1" x14ac:dyDescent="0.35">
      <c r="A3500" s="160" t="s">
        <v>6978</v>
      </c>
      <c r="B3500" s="108" t="s">
        <v>8372</v>
      </c>
      <c r="C3500" s="109" t="s">
        <v>70</v>
      </c>
      <c r="D3500" s="109">
        <v>0</v>
      </c>
      <c r="E3500" s="126">
        <f ca="1">OFFSET(INDEX(Composições!A:J,MATCH(Orçamentária!A3500,Composições!A:A,0),8),2,0)</f>
        <v>0</v>
      </c>
      <c r="F3500" s="127">
        <f t="shared" ca="1" si="225"/>
        <v>0</v>
      </c>
      <c r="G3500" s="128" t="e">
        <f>IF(A3500&lt;&gt;"",IF(AND(#REF!="Padrão",$H$4=#REF!),BDI!$B$17,IF(AND(#REF!="Padrão",$H$4=#REF!),BDI!#REF!,IF(AND(#REF!="Diferenciado",$H$4=#REF!),BDI!$E$17,IF(AND(#REF!="Diferenciado",$H$4=#REF!),BDI!#REF!,IF(#REF!="ZERO",0))))),"")</f>
        <v>#REF!</v>
      </c>
      <c r="H3500" s="129" t="e">
        <f t="shared" ca="1" si="226"/>
        <v>#REF!</v>
      </c>
      <c r="I3500" s="127" t="e">
        <f t="shared" ca="1" si="227"/>
        <v>#REF!</v>
      </c>
    </row>
    <row r="3501" spans="1:13" hidden="1" x14ac:dyDescent="0.35">
      <c r="A3501" s="160" t="s">
        <v>6979</v>
      </c>
      <c r="B3501" s="108" t="s">
        <v>8373</v>
      </c>
      <c r="C3501" s="109" t="s">
        <v>70</v>
      </c>
      <c r="D3501" s="109">
        <v>0</v>
      </c>
      <c r="E3501" s="126">
        <f ca="1">OFFSET(INDEX(Composições!A:J,MATCH(Orçamentária!A3501,Composições!A:A,0),8),2,0)</f>
        <v>0</v>
      </c>
      <c r="F3501" s="127">
        <f t="shared" ca="1" si="225"/>
        <v>0</v>
      </c>
      <c r="G3501" s="128" t="e">
        <f>IF(A3501&lt;&gt;"",IF(AND(#REF!="Padrão",$H$4=#REF!),BDI!$B$17,IF(AND(#REF!="Padrão",$H$4=#REF!),BDI!#REF!,IF(AND(#REF!="Diferenciado",$H$4=#REF!),BDI!$E$17,IF(AND(#REF!="Diferenciado",$H$4=#REF!),BDI!#REF!,IF(#REF!="ZERO",0))))),"")</f>
        <v>#REF!</v>
      </c>
      <c r="H3501" s="129" t="e">
        <f t="shared" ca="1" si="226"/>
        <v>#REF!</v>
      </c>
      <c r="I3501" s="127" t="e">
        <f t="shared" ca="1" si="227"/>
        <v>#REF!</v>
      </c>
    </row>
    <row r="3502" spans="1:13" hidden="1" x14ac:dyDescent="0.35">
      <c r="A3502" s="160" t="s">
        <v>6980</v>
      </c>
      <c r="B3502" s="108" t="s">
        <v>8374</v>
      </c>
      <c r="C3502" s="109" t="s">
        <v>8383</v>
      </c>
      <c r="D3502" s="109">
        <v>0</v>
      </c>
      <c r="E3502" s="126" t="s">
        <v>402</v>
      </c>
      <c r="F3502" s="127" t="str">
        <f t="shared" si="225"/>
        <v/>
      </c>
      <c r="G3502" s="128" t="e">
        <f>IF(A3502&lt;&gt;"",IF(AND(#REF!="Padrão",$H$4=#REF!),BDI!$B$17,IF(AND(#REF!="Padrão",$H$4=#REF!),BDI!#REF!,IF(AND(#REF!="Diferenciado",$H$4=#REF!),BDI!$E$17,IF(AND(#REF!="Diferenciado",$H$4=#REF!),BDI!#REF!,IF(#REF!="ZERO",0))))),"")</f>
        <v>#REF!</v>
      </c>
      <c r="H3502" s="129" t="str">
        <f t="shared" si="226"/>
        <v/>
      </c>
      <c r="I3502" s="127" t="str">
        <f t="shared" si="227"/>
        <v/>
      </c>
    </row>
    <row r="3503" spans="1:13" hidden="1" x14ac:dyDescent="0.35">
      <c r="A3503" s="160" t="s">
        <v>6981</v>
      </c>
      <c r="B3503" s="108" t="s">
        <v>8375</v>
      </c>
      <c r="C3503" s="109" t="s">
        <v>8383</v>
      </c>
      <c r="D3503" s="109">
        <v>0</v>
      </c>
      <c r="E3503" s="126" t="s">
        <v>402</v>
      </c>
      <c r="F3503" s="127" t="str">
        <f t="shared" si="225"/>
        <v/>
      </c>
      <c r="G3503" s="128" t="e">
        <f>IF(A3503&lt;&gt;"",IF(AND(#REF!="Padrão",$H$4=#REF!),BDI!$B$17,IF(AND(#REF!="Padrão",$H$4=#REF!),BDI!#REF!,IF(AND(#REF!="Diferenciado",$H$4=#REF!),BDI!$E$17,IF(AND(#REF!="Diferenciado",$H$4=#REF!),BDI!#REF!,IF(#REF!="ZERO",0))))),"")</f>
        <v>#REF!</v>
      </c>
      <c r="H3503" s="129" t="str">
        <f t="shared" si="226"/>
        <v/>
      </c>
      <c r="I3503" s="127" t="str">
        <f t="shared" si="227"/>
        <v/>
      </c>
    </row>
    <row r="3504" spans="1:13" ht="25" hidden="1" x14ac:dyDescent="0.35">
      <c r="A3504" s="160" t="s">
        <v>6982</v>
      </c>
      <c r="B3504" s="108" t="s">
        <v>8376</v>
      </c>
      <c r="C3504" s="109" t="s">
        <v>8383</v>
      </c>
      <c r="D3504" s="109">
        <v>0</v>
      </c>
      <c r="E3504" s="126" t="s">
        <v>402</v>
      </c>
      <c r="F3504" s="127" t="str">
        <f t="shared" si="225"/>
        <v/>
      </c>
      <c r="G3504" s="128" t="e">
        <f>IF(A3504&lt;&gt;"",IF(AND(#REF!="Padrão",$H$4=#REF!),BDI!$B$17,IF(AND(#REF!="Padrão",$H$4=#REF!),BDI!#REF!,IF(AND(#REF!="Diferenciado",$H$4=#REF!),BDI!$E$17,IF(AND(#REF!="Diferenciado",$H$4=#REF!),BDI!#REF!,IF(#REF!="ZERO",0))))),"")</f>
        <v>#REF!</v>
      </c>
      <c r="H3504" s="129" t="str">
        <f t="shared" si="226"/>
        <v/>
      </c>
      <c r="I3504" s="127" t="str">
        <f t="shared" si="227"/>
        <v/>
      </c>
    </row>
    <row r="3505" spans="1:13" hidden="1" x14ac:dyDescent="0.35">
      <c r="A3505" s="160" t="s">
        <v>6983</v>
      </c>
      <c r="B3505" s="108" t="s">
        <v>8377</v>
      </c>
      <c r="C3505" s="109" t="s">
        <v>8383</v>
      </c>
      <c r="D3505" s="109">
        <v>0</v>
      </c>
      <c r="E3505" s="126" t="s">
        <v>402</v>
      </c>
      <c r="F3505" s="127" t="str">
        <f t="shared" si="225"/>
        <v/>
      </c>
      <c r="G3505" s="128" t="e">
        <f>IF(A3505&lt;&gt;"",IF(AND(#REF!="Padrão",$H$4=#REF!),BDI!$B$17,IF(AND(#REF!="Padrão",$H$4=#REF!),BDI!#REF!,IF(AND(#REF!="Diferenciado",$H$4=#REF!),BDI!$E$17,IF(AND(#REF!="Diferenciado",$H$4=#REF!),BDI!#REF!,IF(#REF!="ZERO",0))))),"")</f>
        <v>#REF!</v>
      </c>
      <c r="H3505" s="129" t="str">
        <f t="shared" si="226"/>
        <v/>
      </c>
      <c r="I3505" s="127" t="str">
        <f t="shared" si="227"/>
        <v/>
      </c>
    </row>
    <row r="3506" spans="1:13" hidden="1" x14ac:dyDescent="0.35">
      <c r="A3506" s="160" t="s">
        <v>6984</v>
      </c>
      <c r="B3506" s="108" t="s">
        <v>8378</v>
      </c>
      <c r="C3506" s="109" t="s">
        <v>70</v>
      </c>
      <c r="D3506" s="109">
        <v>0</v>
      </c>
      <c r="E3506" s="126">
        <f ca="1">OFFSET(INDEX(Composições!A:J,MATCH(Orçamentária!A3506,Composições!A:A,0),8),2,0)</f>
        <v>0</v>
      </c>
      <c r="F3506" s="127">
        <f t="shared" ca="1" si="225"/>
        <v>0</v>
      </c>
      <c r="G3506" s="128" t="e">
        <f>IF(A3506&lt;&gt;"",IF(AND(#REF!="Padrão",$H$4=#REF!),BDI!$B$17,IF(AND(#REF!="Padrão",$H$4=#REF!),BDI!#REF!,IF(AND(#REF!="Diferenciado",$H$4=#REF!),BDI!$E$17,IF(AND(#REF!="Diferenciado",$H$4=#REF!),BDI!#REF!,IF(#REF!="ZERO",0))))),"")</f>
        <v>#REF!</v>
      </c>
      <c r="H3506" s="129" t="e">
        <f t="shared" ca="1" si="226"/>
        <v>#REF!</v>
      </c>
      <c r="I3506" s="127" t="e">
        <f t="shared" ca="1" si="227"/>
        <v>#REF!</v>
      </c>
    </row>
    <row r="3507" spans="1:13" hidden="1" x14ac:dyDescent="0.35">
      <c r="A3507" s="160" t="s">
        <v>6985</v>
      </c>
      <c r="B3507" s="108" t="s">
        <v>8379</v>
      </c>
      <c r="C3507" s="109" t="s">
        <v>69</v>
      </c>
      <c r="D3507" s="109">
        <v>0</v>
      </c>
      <c r="E3507" s="126">
        <f ca="1">OFFSET(INDEX(Composições!A:J,MATCH(Orçamentária!A3507,Composições!A:A,0),8),2,0)</f>
        <v>0</v>
      </c>
      <c r="F3507" s="127">
        <f t="shared" ca="1" si="225"/>
        <v>0</v>
      </c>
      <c r="G3507" s="128" t="e">
        <f>IF(A3507&lt;&gt;"",IF(AND(#REF!="Padrão",$H$4=#REF!),BDI!$B$17,IF(AND(#REF!="Padrão",$H$4=#REF!),BDI!#REF!,IF(AND(#REF!="Diferenciado",$H$4=#REF!),BDI!$E$17,IF(AND(#REF!="Diferenciado",$H$4=#REF!),BDI!#REF!,IF(#REF!="ZERO",0))))),"")</f>
        <v>#REF!</v>
      </c>
      <c r="H3507" s="129" t="e">
        <f t="shared" ca="1" si="226"/>
        <v>#REF!</v>
      </c>
      <c r="I3507" s="127" t="e">
        <f t="shared" ca="1" si="227"/>
        <v>#REF!</v>
      </c>
    </row>
    <row r="3508" spans="1:13" hidden="1" x14ac:dyDescent="0.35">
      <c r="A3508" s="160" t="s">
        <v>6986</v>
      </c>
      <c r="B3508" s="108" t="s">
        <v>8380</v>
      </c>
      <c r="C3508" s="109" t="s">
        <v>70</v>
      </c>
      <c r="D3508" s="109">
        <v>0</v>
      </c>
      <c r="E3508" s="126" t="s">
        <v>402</v>
      </c>
      <c r="F3508" s="127" t="str">
        <f t="shared" si="225"/>
        <v/>
      </c>
      <c r="G3508" s="128" t="e">
        <f>IF(A3508&lt;&gt;"",IF(AND(#REF!="Padrão",$H$4=#REF!),BDI!$B$17,IF(AND(#REF!="Padrão",$H$4=#REF!),BDI!#REF!,IF(AND(#REF!="Diferenciado",$H$4=#REF!),BDI!$E$17,IF(AND(#REF!="Diferenciado",$H$4=#REF!),BDI!#REF!,IF(#REF!="ZERO",0))))),"")</f>
        <v>#REF!</v>
      </c>
      <c r="H3508" s="129" t="str">
        <f t="shared" si="226"/>
        <v/>
      </c>
      <c r="I3508" s="127" t="str">
        <f t="shared" si="227"/>
        <v/>
      </c>
    </row>
    <row r="3509" spans="1:13" hidden="1" x14ac:dyDescent="0.35">
      <c r="A3509" s="160" t="s">
        <v>6987</v>
      </c>
      <c r="B3509" s="108" t="s">
        <v>8381</v>
      </c>
      <c r="C3509" s="109" t="s">
        <v>70</v>
      </c>
      <c r="D3509" s="109">
        <v>0</v>
      </c>
      <c r="E3509" s="126">
        <f ca="1">OFFSET(INDEX(Composições!A:J,MATCH(Orçamentária!A3509,Composições!A:A,0),8),2,0)</f>
        <v>0</v>
      </c>
      <c r="F3509" s="127">
        <f t="shared" ca="1" si="225"/>
        <v>0</v>
      </c>
      <c r="G3509" s="128" t="e">
        <f>IF(A3509&lt;&gt;"",IF(AND(#REF!="Padrão",$H$4=#REF!),BDI!$B$17,IF(AND(#REF!="Padrão",$H$4=#REF!),BDI!#REF!,IF(AND(#REF!="Diferenciado",$H$4=#REF!),BDI!$E$17,IF(AND(#REF!="Diferenciado",$H$4=#REF!),BDI!#REF!,IF(#REF!="ZERO",0))))),"")</f>
        <v>#REF!</v>
      </c>
      <c r="H3509" s="129" t="e">
        <f t="shared" ca="1" si="226"/>
        <v>#REF!</v>
      </c>
      <c r="I3509" s="127" t="e">
        <f t="shared" ca="1" si="227"/>
        <v>#REF!</v>
      </c>
    </row>
    <row r="3510" spans="1:13" hidden="1" x14ac:dyDescent="0.35">
      <c r="A3510" s="160" t="s">
        <v>6988</v>
      </c>
      <c r="B3510" s="108" t="s">
        <v>8382</v>
      </c>
      <c r="C3510" s="109" t="s">
        <v>2323</v>
      </c>
      <c r="D3510" s="109">
        <v>0</v>
      </c>
      <c r="E3510" s="126" t="s">
        <v>402</v>
      </c>
      <c r="F3510" s="127" t="str">
        <f t="shared" si="225"/>
        <v/>
      </c>
      <c r="G3510" s="128" t="e">
        <f>IF(A3510&lt;&gt;"",IF(AND(#REF!="Padrão",$H$4=#REF!),BDI!$B$17,IF(AND(#REF!="Padrão",$H$4=#REF!),BDI!#REF!,IF(AND(#REF!="Diferenciado",$H$4=#REF!),BDI!$E$17,IF(AND(#REF!="Diferenciado",$H$4=#REF!),BDI!#REF!,IF(#REF!="ZERO",0))))),"")</f>
        <v>#REF!</v>
      </c>
      <c r="H3510" s="129" t="str">
        <f t="shared" si="226"/>
        <v/>
      </c>
      <c r="I3510" s="127" t="str">
        <f t="shared" si="227"/>
        <v/>
      </c>
    </row>
    <row r="3511" spans="1:13" hidden="1" x14ac:dyDescent="0.35">
      <c r="A3511" s="160" t="s">
        <v>6989</v>
      </c>
      <c r="B3511" s="108" t="s">
        <v>8385</v>
      </c>
      <c r="C3511" s="109" t="s">
        <v>70</v>
      </c>
      <c r="D3511" s="109">
        <v>0</v>
      </c>
      <c r="E3511" s="126">
        <f ca="1">OFFSET(INDEX(Composições!A:J,MATCH(Orçamentária!A3511,Composições!A:A,0),8),2,0)</f>
        <v>0</v>
      </c>
      <c r="F3511" s="127">
        <f t="shared" ref="F3511" ca="1" si="228">IF(ISNUMBER(E3511),D3511*E3511,"")</f>
        <v>0</v>
      </c>
      <c r="G3511" s="128" t="e">
        <f>IF(A3511&lt;&gt;"",IF(AND(#REF!="Padrão",$H$4=#REF!),BDI!$B$17,IF(AND(#REF!="Padrão",$H$4=#REF!),BDI!#REF!,IF(AND(#REF!="Diferenciado",$H$4=#REF!),BDI!$E$17,IF(AND(#REF!="Diferenciado",$H$4=#REF!),BDI!#REF!,IF(#REF!="ZERO",0))))),"")</f>
        <v>#REF!</v>
      </c>
      <c r="H3511" s="129" t="e">
        <f t="shared" ref="H3511" ca="1" si="229">IF(ISNUMBER(E3511),ROUND(E3511*(1+G3511),2),"")</f>
        <v>#REF!</v>
      </c>
      <c r="I3511" s="127" t="e">
        <f t="shared" ref="I3511" ca="1" si="230">IF(ISNUMBER(E3511),ROUND(H3511*D3511,2),"")</f>
        <v>#REF!</v>
      </c>
    </row>
    <row r="3512" spans="1:13" x14ac:dyDescent="0.35">
      <c r="A3512" s="168" t="s">
        <v>6990</v>
      </c>
      <c r="B3512" s="169" t="s">
        <v>8761</v>
      </c>
      <c r="C3512" s="170" t="s">
        <v>16</v>
      </c>
      <c r="D3512" s="170">
        <v>250</v>
      </c>
      <c r="E3512" s="126">
        <f ca="1">ROUND(OFFSET(INDEX(Composições!A:J,MATCH(Orçamentária!A3512,Composições!A:A,0),8),2,0),2)</f>
        <v>368.21</v>
      </c>
      <c r="F3512" s="127">
        <f t="shared" ref="F3512:F3528" ca="1" si="231">IF(ISNUMBER(E3512),D3512*E3512,"")</f>
        <v>92052.5</v>
      </c>
      <c r="G3512" s="128">
        <f>BDI!$B$17</f>
        <v>0.191</v>
      </c>
      <c r="H3512" s="129">
        <f t="shared" ref="H3512:H3528" ca="1" si="232">IF(ISNUMBER(E3512),ROUND(E3512*(1+G3512),2),"")</f>
        <v>438.54</v>
      </c>
      <c r="I3512" s="127">
        <f t="shared" ref="I3512:I3528" ca="1" si="233">IF(ISNUMBER(E3512),ROUND(H3512*D3512,2),"")</f>
        <v>109635</v>
      </c>
      <c r="M3512" s="204"/>
    </row>
    <row r="3513" spans="1:13" hidden="1" x14ac:dyDescent="0.35">
      <c r="A3513" s="160" t="s">
        <v>6991</v>
      </c>
      <c r="B3513" s="108" t="s">
        <v>8762</v>
      </c>
      <c r="C3513" s="109" t="s">
        <v>16</v>
      </c>
      <c r="D3513" s="109">
        <v>0</v>
      </c>
      <c r="E3513" s="126">
        <f ca="1">OFFSET(INDEX(Composições!A:J,MATCH(Orçamentária!A3513,Composições!A:A,0),8),2,0)</f>
        <v>0</v>
      </c>
      <c r="F3513" s="127">
        <f t="shared" ca="1" si="231"/>
        <v>0</v>
      </c>
      <c r="G3513" s="128" t="e">
        <f>IF(A3513&lt;&gt;"",IF(AND(#REF!="Padrão",$H$4=#REF!),BDI!$B$17,IF(AND(#REF!="Padrão",$H$4=#REF!),BDI!#REF!,IF(AND(#REF!="Diferenciado",$H$4=#REF!),BDI!$E$17,IF(AND(#REF!="Diferenciado",$H$4=#REF!),BDI!#REF!,IF(#REF!="ZERO",0))))),"")</f>
        <v>#REF!</v>
      </c>
      <c r="H3513" s="129" t="e">
        <f t="shared" ca="1" si="232"/>
        <v>#REF!</v>
      </c>
      <c r="I3513" s="127" t="e">
        <f t="shared" ca="1" si="233"/>
        <v>#REF!</v>
      </c>
    </row>
    <row r="3514" spans="1:13" hidden="1" x14ac:dyDescent="0.35">
      <c r="A3514" s="160" t="s">
        <v>6992</v>
      </c>
      <c r="B3514" s="108" t="s">
        <v>8655</v>
      </c>
      <c r="C3514" s="109" t="s">
        <v>2128</v>
      </c>
      <c r="D3514" s="109">
        <v>0</v>
      </c>
      <c r="E3514" s="126">
        <f ca="1">OFFSET(INDEX(Composições!A:J,MATCH(Orçamentária!A3514,Composições!A:A,0),8),2,0)</f>
        <v>0</v>
      </c>
      <c r="F3514" s="127">
        <f t="shared" ca="1" si="231"/>
        <v>0</v>
      </c>
      <c r="G3514" s="128" t="e">
        <f>IF(A3514&lt;&gt;"",IF(AND(#REF!="Padrão",$H$4=#REF!),BDI!$B$17,IF(AND(#REF!="Padrão",$H$4=#REF!),BDI!#REF!,IF(AND(#REF!="Diferenciado",$H$4=#REF!),BDI!$E$17,IF(AND(#REF!="Diferenciado",$H$4=#REF!),BDI!#REF!,IF(#REF!="ZERO",0))))),"")</f>
        <v>#REF!</v>
      </c>
      <c r="H3514" s="129" t="e">
        <f t="shared" ca="1" si="232"/>
        <v>#REF!</v>
      </c>
      <c r="I3514" s="127" t="e">
        <f t="shared" ca="1" si="233"/>
        <v>#REF!</v>
      </c>
    </row>
    <row r="3515" spans="1:13" hidden="1" x14ac:dyDescent="0.35">
      <c r="A3515" s="160" t="s">
        <v>6993</v>
      </c>
      <c r="B3515" s="108" t="s">
        <v>8656</v>
      </c>
      <c r="C3515" s="109" t="s">
        <v>70</v>
      </c>
      <c r="D3515" s="109">
        <v>0</v>
      </c>
      <c r="E3515" s="126">
        <f ca="1">OFFSET(INDEX(Composições!A:J,MATCH(Orçamentária!A3515,Composições!A:A,0),8),2,0)</f>
        <v>0</v>
      </c>
      <c r="F3515" s="127">
        <f t="shared" ca="1" si="231"/>
        <v>0</v>
      </c>
      <c r="G3515" s="128" t="e">
        <f>IF(A3515&lt;&gt;"",IF(AND(#REF!="Padrão",$H$4=#REF!),BDI!$B$17,IF(AND(#REF!="Padrão",$H$4=#REF!),BDI!#REF!,IF(AND(#REF!="Diferenciado",$H$4=#REF!),BDI!$E$17,IF(AND(#REF!="Diferenciado",$H$4=#REF!),BDI!#REF!,IF(#REF!="ZERO",0))))),"")</f>
        <v>#REF!</v>
      </c>
      <c r="H3515" s="129" t="e">
        <f t="shared" ca="1" si="232"/>
        <v>#REF!</v>
      </c>
      <c r="I3515" s="127" t="e">
        <f t="shared" ca="1" si="233"/>
        <v>#REF!</v>
      </c>
    </row>
    <row r="3516" spans="1:13" hidden="1" x14ac:dyDescent="0.35">
      <c r="A3516" s="160" t="s">
        <v>6994</v>
      </c>
      <c r="B3516" s="108" t="s">
        <v>8657</v>
      </c>
      <c r="C3516" s="109" t="s">
        <v>16</v>
      </c>
      <c r="D3516" s="109">
        <v>0</v>
      </c>
      <c r="E3516" s="126" t="s">
        <v>402</v>
      </c>
      <c r="F3516" s="127" t="str">
        <f t="shared" si="231"/>
        <v/>
      </c>
      <c r="G3516" s="128" t="e">
        <f>IF(A3516&lt;&gt;"",IF(AND(#REF!="Padrão",$H$4=#REF!),BDI!$B$17,IF(AND(#REF!="Padrão",$H$4=#REF!),BDI!#REF!,IF(AND(#REF!="Diferenciado",$H$4=#REF!),BDI!$E$17,IF(AND(#REF!="Diferenciado",$H$4=#REF!),BDI!#REF!,IF(#REF!="ZERO",0))))),"")</f>
        <v>#REF!</v>
      </c>
      <c r="H3516" s="129" t="str">
        <f t="shared" si="232"/>
        <v/>
      </c>
      <c r="I3516" s="127" t="str">
        <f t="shared" si="233"/>
        <v/>
      </c>
    </row>
    <row r="3517" spans="1:13" hidden="1" x14ac:dyDescent="0.35">
      <c r="A3517" s="160" t="s">
        <v>6995</v>
      </c>
      <c r="B3517" s="108" t="s">
        <v>8658</v>
      </c>
      <c r="C3517" s="109" t="s">
        <v>16</v>
      </c>
      <c r="D3517" s="109">
        <v>0</v>
      </c>
      <c r="E3517" s="126" t="s">
        <v>402</v>
      </c>
      <c r="F3517" s="127" t="str">
        <f t="shared" si="231"/>
        <v/>
      </c>
      <c r="G3517" s="128" t="e">
        <f>IF(A3517&lt;&gt;"",IF(AND(#REF!="Padrão",$H$4=#REF!),BDI!$B$17,IF(AND(#REF!="Padrão",$H$4=#REF!),BDI!#REF!,IF(AND(#REF!="Diferenciado",$H$4=#REF!),BDI!$E$17,IF(AND(#REF!="Diferenciado",$H$4=#REF!),BDI!#REF!,IF(#REF!="ZERO",0))))),"")</f>
        <v>#REF!</v>
      </c>
      <c r="H3517" s="129" t="str">
        <f t="shared" si="232"/>
        <v/>
      </c>
      <c r="I3517" s="127" t="str">
        <f t="shared" si="233"/>
        <v/>
      </c>
    </row>
    <row r="3518" spans="1:13" hidden="1" x14ac:dyDescent="0.35">
      <c r="A3518" s="160" t="s">
        <v>6996</v>
      </c>
      <c r="B3518" s="108" t="s">
        <v>8659</v>
      </c>
      <c r="C3518" s="109" t="s">
        <v>16</v>
      </c>
      <c r="D3518" s="109">
        <v>0</v>
      </c>
      <c r="E3518" s="126" t="s">
        <v>402</v>
      </c>
      <c r="F3518" s="127" t="str">
        <f t="shared" si="231"/>
        <v/>
      </c>
      <c r="G3518" s="128" t="e">
        <f>IF(A3518&lt;&gt;"",IF(AND(#REF!="Padrão",$H$4=#REF!),BDI!$B$17,IF(AND(#REF!="Padrão",$H$4=#REF!),BDI!#REF!,IF(AND(#REF!="Diferenciado",$H$4=#REF!),BDI!$E$17,IF(AND(#REF!="Diferenciado",$H$4=#REF!),BDI!#REF!,IF(#REF!="ZERO",0))))),"")</f>
        <v>#REF!</v>
      </c>
      <c r="H3518" s="129" t="str">
        <f t="shared" si="232"/>
        <v/>
      </c>
      <c r="I3518" s="127" t="str">
        <f t="shared" si="233"/>
        <v/>
      </c>
    </row>
    <row r="3519" spans="1:13" x14ac:dyDescent="0.35">
      <c r="A3519" s="168" t="s">
        <v>6997</v>
      </c>
      <c r="B3519" s="169" t="s">
        <v>8660</v>
      </c>
      <c r="C3519" s="170" t="s">
        <v>16</v>
      </c>
      <c r="D3519" s="170">
        <v>1</v>
      </c>
      <c r="E3519" s="184">
        <v>2178864.34</v>
      </c>
      <c r="F3519" s="127">
        <f t="shared" si="231"/>
        <v>2178864.34</v>
      </c>
      <c r="G3519" s="128">
        <v>0</v>
      </c>
      <c r="H3519" s="129">
        <f t="shared" si="232"/>
        <v>2178864.34</v>
      </c>
      <c r="I3519" s="127">
        <f t="shared" si="233"/>
        <v>2178864.34</v>
      </c>
      <c r="M3519" s="204"/>
    </row>
    <row r="3520" spans="1:13" x14ac:dyDescent="0.35">
      <c r="A3520" s="168" t="s">
        <v>6998</v>
      </c>
      <c r="B3520" s="169" t="s">
        <v>8661</v>
      </c>
      <c r="C3520" s="170" t="s">
        <v>16</v>
      </c>
      <c r="D3520" s="170">
        <v>1</v>
      </c>
      <c r="E3520" s="184">
        <v>5549.73</v>
      </c>
      <c r="F3520" s="127">
        <f t="shared" si="231"/>
        <v>5549.73</v>
      </c>
      <c r="G3520" s="128">
        <v>0</v>
      </c>
      <c r="H3520" s="129">
        <f t="shared" si="232"/>
        <v>5549.73</v>
      </c>
      <c r="I3520" s="127">
        <f t="shared" si="233"/>
        <v>5549.73</v>
      </c>
      <c r="M3520" s="204"/>
    </row>
    <row r="3521" spans="1:13" x14ac:dyDescent="0.35">
      <c r="A3521" s="168" t="s">
        <v>6999</v>
      </c>
      <c r="B3521" s="169" t="s">
        <v>8662</v>
      </c>
      <c r="C3521" s="170" t="s">
        <v>16</v>
      </c>
      <c r="D3521" s="170">
        <v>1</v>
      </c>
      <c r="E3521" s="184">
        <v>28687.72</v>
      </c>
      <c r="F3521" s="127">
        <f t="shared" si="231"/>
        <v>28687.72</v>
      </c>
      <c r="G3521" s="128">
        <v>0</v>
      </c>
      <c r="H3521" s="129">
        <f t="shared" si="232"/>
        <v>28687.72</v>
      </c>
      <c r="I3521" s="127">
        <f t="shared" si="233"/>
        <v>28687.72</v>
      </c>
      <c r="M3521" s="204"/>
    </row>
    <row r="3522" spans="1:13" x14ac:dyDescent="0.35">
      <c r="A3522" s="168" t="s">
        <v>7000</v>
      </c>
      <c r="B3522" s="169" t="s">
        <v>8663</v>
      </c>
      <c r="C3522" s="170" t="s">
        <v>16</v>
      </c>
      <c r="D3522" s="170">
        <v>1</v>
      </c>
      <c r="E3522" s="184">
        <v>664716.19999999995</v>
      </c>
      <c r="F3522" s="127">
        <f t="shared" si="231"/>
        <v>664716.19999999995</v>
      </c>
      <c r="G3522" s="128">
        <v>0</v>
      </c>
      <c r="H3522" s="129">
        <f t="shared" si="232"/>
        <v>664716.19999999995</v>
      </c>
      <c r="I3522" s="127">
        <f t="shared" si="233"/>
        <v>664716.19999999995</v>
      </c>
      <c r="M3522" s="204"/>
    </row>
    <row r="3523" spans="1:13" x14ac:dyDescent="0.35">
      <c r="A3523" s="168" t="s">
        <v>7001</v>
      </c>
      <c r="B3523" s="169" t="s">
        <v>8664</v>
      </c>
      <c r="C3523" s="170" t="s">
        <v>16</v>
      </c>
      <c r="D3523" s="170">
        <v>1</v>
      </c>
      <c r="E3523" s="184">
        <v>272782.25</v>
      </c>
      <c r="F3523" s="127">
        <f t="shared" si="231"/>
        <v>272782.25</v>
      </c>
      <c r="G3523" s="128">
        <v>0</v>
      </c>
      <c r="H3523" s="129">
        <f t="shared" si="232"/>
        <v>272782.25</v>
      </c>
      <c r="I3523" s="127">
        <f t="shared" si="233"/>
        <v>272782.25</v>
      </c>
      <c r="M3523" s="204"/>
    </row>
    <row r="3524" spans="1:13" hidden="1" x14ac:dyDescent="0.35">
      <c r="A3524" s="160" t="s">
        <v>7002</v>
      </c>
      <c r="B3524" s="108" t="s">
        <v>8665</v>
      </c>
      <c r="C3524" s="109" t="s">
        <v>16</v>
      </c>
      <c r="D3524" s="109">
        <v>0</v>
      </c>
      <c r="E3524" s="126">
        <v>10612.4</v>
      </c>
      <c r="F3524" s="127">
        <f t="shared" si="231"/>
        <v>0</v>
      </c>
      <c r="G3524" s="128" t="e">
        <f>IF(A3524&lt;&gt;"",IF(AND(#REF!="Padrão",$H$4=#REF!),BDI!$B$17,IF(AND(#REF!="Padrão",$H$4=#REF!),BDI!#REF!,IF(AND(#REF!="Diferenciado",$H$4=#REF!),BDI!$E$17,IF(AND(#REF!="Diferenciado",$H$4=#REF!),BDI!#REF!,IF(#REF!="ZERO",0))))),"")</f>
        <v>#REF!</v>
      </c>
      <c r="H3524" s="129" t="e">
        <f t="shared" si="232"/>
        <v>#REF!</v>
      </c>
      <c r="I3524" s="127" t="e">
        <f t="shared" si="233"/>
        <v>#REF!</v>
      </c>
    </row>
    <row r="3525" spans="1:13" x14ac:dyDescent="0.35">
      <c r="A3525" s="168" t="s">
        <v>7003</v>
      </c>
      <c r="B3525" s="169" t="s">
        <v>8666</v>
      </c>
      <c r="C3525" s="170" t="s">
        <v>16</v>
      </c>
      <c r="D3525" s="170">
        <v>1</v>
      </c>
      <c r="E3525" s="184">
        <v>85390.55</v>
      </c>
      <c r="F3525" s="127">
        <f t="shared" si="231"/>
        <v>85390.55</v>
      </c>
      <c r="G3525" s="128">
        <v>0</v>
      </c>
      <c r="H3525" s="129">
        <f t="shared" si="232"/>
        <v>85390.55</v>
      </c>
      <c r="I3525" s="127">
        <f t="shared" si="233"/>
        <v>85390.55</v>
      </c>
      <c r="M3525" s="204"/>
    </row>
    <row r="3526" spans="1:13" hidden="1" x14ac:dyDescent="0.35">
      <c r="A3526" s="160" t="s">
        <v>7004</v>
      </c>
      <c r="B3526" s="108" t="s">
        <v>8667</v>
      </c>
      <c r="C3526" s="109" t="s">
        <v>2128</v>
      </c>
      <c r="D3526" s="109">
        <v>0</v>
      </c>
      <c r="E3526" s="126">
        <f ca="1">OFFSET(INDEX(Composições!A:J,MATCH(Orçamentária!A3526,Composições!A:A,0),8),2,0)</f>
        <v>0</v>
      </c>
      <c r="F3526" s="127">
        <f t="shared" ca="1" si="231"/>
        <v>0</v>
      </c>
      <c r="G3526" s="128" t="e">
        <f>IF(A3526&lt;&gt;"",IF(AND(#REF!="Padrão",$H$4=#REF!),BDI!$B$17,IF(AND(#REF!="Padrão",$H$4=#REF!),BDI!#REF!,IF(AND(#REF!="Diferenciado",$H$4=#REF!),BDI!$E$17,IF(AND(#REF!="Diferenciado",$H$4=#REF!),BDI!#REF!,IF(#REF!="ZERO",0))))),"")</f>
        <v>#REF!</v>
      </c>
      <c r="H3526" s="129" t="e">
        <f t="shared" ca="1" si="232"/>
        <v>#REF!</v>
      </c>
      <c r="I3526" s="127" t="e">
        <f t="shared" ca="1" si="233"/>
        <v>#REF!</v>
      </c>
    </row>
    <row r="3527" spans="1:13" x14ac:dyDescent="0.35">
      <c r="A3527" s="168" t="s">
        <v>7005</v>
      </c>
      <c r="B3527" s="169" t="s">
        <v>8668</v>
      </c>
      <c r="C3527" s="170" t="s">
        <v>16</v>
      </c>
      <c r="D3527" s="170">
        <v>1</v>
      </c>
      <c r="E3527" s="184">
        <v>84160.6</v>
      </c>
      <c r="F3527" s="127">
        <f t="shared" si="231"/>
        <v>84160.6</v>
      </c>
      <c r="G3527" s="128">
        <v>0</v>
      </c>
      <c r="H3527" s="129">
        <f t="shared" si="232"/>
        <v>84160.6</v>
      </c>
      <c r="I3527" s="127">
        <f t="shared" si="233"/>
        <v>84160.6</v>
      </c>
      <c r="M3527" s="204"/>
    </row>
    <row r="3528" spans="1:13" x14ac:dyDescent="0.35">
      <c r="A3528" s="168" t="s">
        <v>7006</v>
      </c>
      <c r="B3528" s="169" t="s">
        <v>8669</v>
      </c>
      <c r="C3528" s="170" t="s">
        <v>16</v>
      </c>
      <c r="D3528" s="170">
        <v>1</v>
      </c>
      <c r="E3528" s="184">
        <v>321741.92</v>
      </c>
      <c r="F3528" s="127">
        <f t="shared" si="231"/>
        <v>321741.92</v>
      </c>
      <c r="G3528" s="128">
        <v>0</v>
      </c>
      <c r="H3528" s="129">
        <f t="shared" si="232"/>
        <v>321741.92</v>
      </c>
      <c r="I3528" s="127">
        <f t="shared" si="233"/>
        <v>321741.92</v>
      </c>
      <c r="M3528" s="204"/>
    </row>
    <row r="3529" spans="1:13" x14ac:dyDescent="0.35">
      <c r="A3529" s="168" t="s">
        <v>7007</v>
      </c>
      <c r="B3529" s="169" t="s">
        <v>8670</v>
      </c>
      <c r="C3529" s="170" t="s">
        <v>16</v>
      </c>
      <c r="D3529" s="170">
        <v>1</v>
      </c>
      <c r="E3529" s="184">
        <v>519948.67</v>
      </c>
      <c r="F3529" s="127">
        <f t="shared" ref="F3529:F3532" si="234">IF(ISNUMBER(E3529),D3529*E3529,"")</f>
        <v>519948.67</v>
      </c>
      <c r="G3529" s="128">
        <v>0</v>
      </c>
      <c r="H3529" s="129">
        <f t="shared" ref="H3529:H3532" si="235">IF(ISNUMBER(E3529),ROUND(E3529*(1+G3529),2),"")</f>
        <v>519948.67</v>
      </c>
      <c r="I3529" s="127">
        <f t="shared" ref="I3529:I3532" si="236">IF(ISNUMBER(E3529),ROUND(H3529*D3529,2),"")</f>
        <v>519948.67</v>
      </c>
      <c r="M3529" s="204"/>
    </row>
    <row r="3530" spans="1:13" ht="25" hidden="1" x14ac:dyDescent="0.35">
      <c r="A3530" s="160" t="s">
        <v>7008</v>
      </c>
      <c r="B3530" s="108" t="s">
        <v>8671</v>
      </c>
      <c r="C3530" s="109" t="s">
        <v>16</v>
      </c>
      <c r="D3530" s="109">
        <v>0</v>
      </c>
      <c r="E3530" s="126" t="s">
        <v>402</v>
      </c>
      <c r="F3530" s="127" t="str">
        <f t="shared" si="234"/>
        <v/>
      </c>
      <c r="G3530" s="128" t="e">
        <f>IF(A3530&lt;&gt;"",IF(AND(#REF!="Padrão",$H$4=#REF!),BDI!$B$17,IF(AND(#REF!="Padrão",$H$4=#REF!),BDI!#REF!,IF(AND(#REF!="Diferenciado",$H$4=#REF!),BDI!$E$17,IF(AND(#REF!="Diferenciado",$H$4=#REF!),BDI!#REF!,IF(#REF!="ZERO",0))))),"")</f>
        <v>#REF!</v>
      </c>
      <c r="H3530" s="129" t="str">
        <f t="shared" si="235"/>
        <v/>
      </c>
      <c r="I3530" s="127" t="str">
        <f t="shared" si="236"/>
        <v/>
      </c>
    </row>
    <row r="3531" spans="1:13" ht="25" hidden="1" x14ac:dyDescent="0.35">
      <c r="A3531" s="160" t="s">
        <v>7009</v>
      </c>
      <c r="B3531" s="108" t="s">
        <v>8672</v>
      </c>
      <c r="C3531" s="109" t="s">
        <v>16</v>
      </c>
      <c r="D3531" s="109">
        <v>0</v>
      </c>
      <c r="E3531" s="126" t="s">
        <v>402</v>
      </c>
      <c r="F3531" s="127" t="str">
        <f t="shared" si="234"/>
        <v/>
      </c>
      <c r="G3531" s="128" t="e">
        <f>IF(A3531&lt;&gt;"",IF(AND(#REF!="Padrão",$H$4=#REF!),BDI!$B$17,IF(AND(#REF!="Padrão",$H$4=#REF!),BDI!#REF!,IF(AND(#REF!="Diferenciado",$H$4=#REF!),BDI!$E$17,IF(AND(#REF!="Diferenciado",$H$4=#REF!),BDI!#REF!,IF(#REF!="ZERO",0))))),"")</f>
        <v>#REF!</v>
      </c>
      <c r="H3531" s="129" t="str">
        <f t="shared" si="235"/>
        <v/>
      </c>
      <c r="I3531" s="127" t="str">
        <f t="shared" si="236"/>
        <v/>
      </c>
    </row>
    <row r="3532" spans="1:13" ht="25" hidden="1" x14ac:dyDescent="0.35">
      <c r="A3532" s="160" t="s">
        <v>7010</v>
      </c>
      <c r="B3532" s="108" t="s">
        <v>8673</v>
      </c>
      <c r="C3532" s="109" t="s">
        <v>16</v>
      </c>
      <c r="D3532" s="109">
        <v>0</v>
      </c>
      <c r="E3532" s="126" t="s">
        <v>402</v>
      </c>
      <c r="F3532" s="127" t="str">
        <f t="shared" si="234"/>
        <v/>
      </c>
      <c r="G3532" s="128" t="e">
        <f>IF(A3532&lt;&gt;"",IF(AND(#REF!="Padrão",$H$4=#REF!),BDI!$B$17,IF(AND(#REF!="Padrão",$H$4=#REF!),BDI!#REF!,IF(AND(#REF!="Diferenciado",$H$4=#REF!),BDI!$E$17,IF(AND(#REF!="Diferenciado",$H$4=#REF!),BDI!#REF!,IF(#REF!="ZERO",0))))),"")</f>
        <v>#REF!</v>
      </c>
      <c r="H3532" s="129" t="str">
        <f t="shared" si="235"/>
        <v/>
      </c>
      <c r="I3532" s="127" t="str">
        <f t="shared" si="236"/>
        <v/>
      </c>
    </row>
    <row r="3533" spans="1:13" x14ac:dyDescent="0.35">
      <c r="A3533" s="168" t="s">
        <v>7011</v>
      </c>
      <c r="B3533" s="169" t="s">
        <v>8731</v>
      </c>
      <c r="C3533" s="170" t="s">
        <v>16</v>
      </c>
      <c r="D3533" s="170">
        <v>2</v>
      </c>
      <c r="E3533" s="184">
        <v>8495.49</v>
      </c>
      <c r="F3533" s="127">
        <f t="shared" ref="F3533:F3538" si="237">IF(ISNUMBER(E3533),D3533*E3533,"")</f>
        <v>16990.98</v>
      </c>
      <c r="G3533" s="128">
        <v>0</v>
      </c>
      <c r="H3533" s="129">
        <f t="shared" ref="H3533:H3538" si="238">IF(ISNUMBER(E3533),ROUND(E3533*(1+G3533),2),"")</f>
        <v>8495.49</v>
      </c>
      <c r="I3533" s="127">
        <f t="shared" ref="I3533:I3538" si="239">IF(ISNUMBER(E3533),ROUND(H3533*D3533,2),"")</f>
        <v>16990.98</v>
      </c>
      <c r="M3533" s="204"/>
    </row>
    <row r="3534" spans="1:13" x14ac:dyDescent="0.35">
      <c r="A3534" s="168" t="s">
        <v>7012</v>
      </c>
      <c r="B3534" s="169" t="s">
        <v>8732</v>
      </c>
      <c r="C3534" s="170" t="s">
        <v>16</v>
      </c>
      <c r="D3534" s="170">
        <v>15</v>
      </c>
      <c r="E3534" s="184">
        <v>10687.07</v>
      </c>
      <c r="F3534" s="127">
        <f t="shared" si="237"/>
        <v>160306.04999999999</v>
      </c>
      <c r="G3534" s="128">
        <v>0</v>
      </c>
      <c r="H3534" s="129">
        <f t="shared" si="238"/>
        <v>10687.07</v>
      </c>
      <c r="I3534" s="127">
        <f t="shared" si="239"/>
        <v>160306.04999999999</v>
      </c>
      <c r="M3534" s="204"/>
    </row>
    <row r="3535" spans="1:13" x14ac:dyDescent="0.35">
      <c r="A3535" s="168" t="s">
        <v>7013</v>
      </c>
      <c r="B3535" s="169" t="s">
        <v>8733</v>
      </c>
      <c r="C3535" s="170" t="s">
        <v>16</v>
      </c>
      <c r="D3535" s="170">
        <v>1</v>
      </c>
      <c r="E3535" s="184">
        <v>35714.75</v>
      </c>
      <c r="F3535" s="127">
        <f t="shared" si="237"/>
        <v>35714.75</v>
      </c>
      <c r="G3535" s="128">
        <v>0</v>
      </c>
      <c r="H3535" s="129">
        <f t="shared" si="238"/>
        <v>35714.75</v>
      </c>
      <c r="I3535" s="127">
        <f t="shared" si="239"/>
        <v>35714.75</v>
      </c>
      <c r="M3535" s="204"/>
    </row>
    <row r="3536" spans="1:13" x14ac:dyDescent="0.35">
      <c r="A3536" s="168" t="s">
        <v>7014</v>
      </c>
      <c r="B3536" s="169" t="s">
        <v>8734</v>
      </c>
      <c r="C3536" s="170" t="s">
        <v>16</v>
      </c>
      <c r="D3536" s="170">
        <v>13</v>
      </c>
      <c r="E3536" s="126">
        <f ca="1">ROUND(OFFSET(INDEX(Composições!A:J,MATCH(Orçamentária!A3536,Composições!A:A,0),8),2,0),2)</f>
        <v>87.76</v>
      </c>
      <c r="F3536" s="127">
        <f t="shared" ca="1" si="237"/>
        <v>1140.8800000000001</v>
      </c>
      <c r="G3536" s="128">
        <f>BDI!$B$17</f>
        <v>0.191</v>
      </c>
      <c r="H3536" s="129">
        <f t="shared" ca="1" si="238"/>
        <v>104.52</v>
      </c>
      <c r="I3536" s="127">
        <f t="shared" ca="1" si="239"/>
        <v>1358.76</v>
      </c>
      <c r="M3536" s="204"/>
    </row>
    <row r="3537" spans="1:13" x14ac:dyDescent="0.35">
      <c r="A3537" s="168" t="s">
        <v>7015</v>
      </c>
      <c r="B3537" s="169" t="s">
        <v>8735</v>
      </c>
      <c r="C3537" s="170" t="s">
        <v>1245</v>
      </c>
      <c r="D3537" s="170">
        <v>1500</v>
      </c>
      <c r="E3537" s="126">
        <f ca="1">ROUND(OFFSET(INDEX(Composições!A:J,MATCH(Orçamentária!A3537,Composições!A:A,0),8),2,0),2)</f>
        <v>110.78</v>
      </c>
      <c r="F3537" s="127">
        <f t="shared" ca="1" si="237"/>
        <v>166170</v>
      </c>
      <c r="G3537" s="128">
        <f>BDI!$B$17</f>
        <v>0.191</v>
      </c>
      <c r="H3537" s="129">
        <f t="shared" ca="1" si="238"/>
        <v>131.94</v>
      </c>
      <c r="I3537" s="127">
        <f t="shared" ca="1" si="239"/>
        <v>197910</v>
      </c>
      <c r="M3537" s="204"/>
    </row>
    <row r="3538" spans="1:13" x14ac:dyDescent="0.35">
      <c r="A3538" s="168" t="s">
        <v>7016</v>
      </c>
      <c r="B3538" s="169" t="s">
        <v>8737</v>
      </c>
      <c r="C3538" s="170" t="s">
        <v>16</v>
      </c>
      <c r="D3538" s="170">
        <v>1</v>
      </c>
      <c r="E3538" s="184">
        <v>108953.27</v>
      </c>
      <c r="F3538" s="127">
        <f t="shared" si="237"/>
        <v>108953.27</v>
      </c>
      <c r="G3538" s="128">
        <v>0</v>
      </c>
      <c r="H3538" s="129">
        <f t="shared" si="238"/>
        <v>108953.27</v>
      </c>
      <c r="I3538" s="127">
        <f t="shared" si="239"/>
        <v>108953.27</v>
      </c>
      <c r="M3538" s="204"/>
    </row>
    <row r="3539" spans="1:13" hidden="1" x14ac:dyDescent="0.35">
      <c r="A3539" s="160" t="s">
        <v>7017</v>
      </c>
      <c r="B3539" s="108" t="s">
        <v>8738</v>
      </c>
      <c r="C3539" s="109" t="s">
        <v>16</v>
      </c>
      <c r="D3539" s="109">
        <v>0</v>
      </c>
      <c r="E3539" s="126" t="e">
        <f ca="1">ROUND(OFFSET(INDEX(Composições!A:J,MATCH(Orçamentária!A3539,Composições!A:A,0),8),2,0),2)</f>
        <v>#N/A</v>
      </c>
      <c r="F3539" s="127" t="str">
        <f t="shared" ref="F3539:F3544" ca="1" si="240">IF(ISNUMBER(E3539),D3539*E3539,"")</f>
        <v/>
      </c>
      <c r="G3539" s="128" t="e">
        <f>IF(A3539&lt;&gt;"",IF(AND(#REF!="Padrão",$H$4=#REF!),BDI!$B$17,IF(AND(#REF!="Padrão",$H$4=#REF!),BDI!#REF!,IF(AND(#REF!="Diferenciado",$H$4=#REF!),BDI!$E$17,IF(AND(#REF!="Diferenciado",$H$4=#REF!),BDI!#REF!,IF(#REF!="ZERO",0))))),"")</f>
        <v>#REF!</v>
      </c>
      <c r="H3539" s="129" t="str">
        <f t="shared" ref="H3539:H3544" ca="1" si="241">IF(ISNUMBER(E3539),ROUND(E3539*(1+G3539),2),"")</f>
        <v/>
      </c>
      <c r="I3539" s="127" t="str">
        <f t="shared" ref="I3539:I3544" ca="1" si="242">IF(ISNUMBER(E3539),ROUND(H3539*D3539,2),"")</f>
        <v/>
      </c>
    </row>
    <row r="3540" spans="1:13" ht="25" hidden="1" x14ac:dyDescent="0.35">
      <c r="A3540" s="160" t="s">
        <v>7018</v>
      </c>
      <c r="B3540" s="108" t="s">
        <v>8739</v>
      </c>
      <c r="C3540" s="109" t="s">
        <v>4097</v>
      </c>
      <c r="D3540" s="109">
        <v>0</v>
      </c>
      <c r="E3540" s="126" t="e">
        <f ca="1">ROUND(OFFSET(INDEX(Composições!A:J,MATCH(Orçamentária!A3540,Composições!A:A,0),8),2,0),2)</f>
        <v>#N/A</v>
      </c>
      <c r="F3540" s="127" t="str">
        <f t="shared" ca="1" si="240"/>
        <v/>
      </c>
      <c r="G3540" s="128" t="e">
        <f>IF(A3540&lt;&gt;"",IF(AND(#REF!="Padrão",$H$4=#REF!),BDI!$B$17,IF(AND(#REF!="Padrão",$H$4=#REF!),BDI!#REF!,IF(AND(#REF!="Diferenciado",$H$4=#REF!),BDI!$E$17,IF(AND(#REF!="Diferenciado",$H$4=#REF!),BDI!#REF!,IF(#REF!="ZERO",0))))),"")</f>
        <v>#REF!</v>
      </c>
      <c r="H3540" s="129" t="str">
        <f t="shared" ca="1" si="241"/>
        <v/>
      </c>
      <c r="I3540" s="127" t="str">
        <f t="shared" ca="1" si="242"/>
        <v/>
      </c>
    </row>
    <row r="3541" spans="1:13" x14ac:dyDescent="0.35">
      <c r="A3541" s="168" t="s">
        <v>7019</v>
      </c>
      <c r="B3541" s="169" t="s">
        <v>3601</v>
      </c>
      <c r="C3541" s="170" t="s">
        <v>16</v>
      </c>
      <c r="D3541" s="170">
        <v>6</v>
      </c>
      <c r="E3541" s="126">
        <f ca="1">ROUND(OFFSET(INDEX(Composições!A:J,MATCH(Orçamentária!A3541,Composições!A:A,0),8),2,0),2)</f>
        <v>603.16999999999996</v>
      </c>
      <c r="F3541" s="127">
        <f t="shared" ca="1" si="240"/>
        <v>3619.0199999999995</v>
      </c>
      <c r="G3541" s="128">
        <f>BDI!$B$17</f>
        <v>0.191</v>
      </c>
      <c r="H3541" s="129">
        <f t="shared" ca="1" si="241"/>
        <v>718.38</v>
      </c>
      <c r="I3541" s="127">
        <f t="shared" ca="1" si="242"/>
        <v>4310.28</v>
      </c>
      <c r="M3541" s="204"/>
    </row>
    <row r="3542" spans="1:13" x14ac:dyDescent="0.35">
      <c r="A3542" s="168" t="s">
        <v>7020</v>
      </c>
      <c r="B3542" s="169" t="s">
        <v>7906</v>
      </c>
      <c r="C3542" s="170" t="s">
        <v>16</v>
      </c>
      <c r="D3542" s="170">
        <v>150</v>
      </c>
      <c r="E3542" s="126">
        <f ca="1">ROUND(OFFSET(INDEX(Composições!A:J,MATCH(Orçamentária!A3542,Composições!A:A,0),8),2,0),2)</f>
        <v>739.61</v>
      </c>
      <c r="F3542" s="127">
        <f t="shared" ca="1" si="240"/>
        <v>110941.5</v>
      </c>
      <c r="G3542" s="128">
        <f>BDI!$B$17</f>
        <v>0.191</v>
      </c>
      <c r="H3542" s="129">
        <f t="shared" ca="1" si="241"/>
        <v>880.88</v>
      </c>
      <c r="I3542" s="127">
        <f t="shared" ca="1" si="242"/>
        <v>132132</v>
      </c>
      <c r="M3542" s="204"/>
    </row>
    <row r="3543" spans="1:13" hidden="1" x14ac:dyDescent="0.35">
      <c r="A3543" s="160" t="s">
        <v>7021</v>
      </c>
      <c r="B3543" s="108" t="s">
        <v>8736</v>
      </c>
      <c r="C3543" s="109" t="s">
        <v>70</v>
      </c>
      <c r="D3543" s="109">
        <v>0</v>
      </c>
      <c r="E3543" s="126">
        <f ca="1">OFFSET(INDEX(Composições!A:J,MATCH(Orçamentária!A3543,Composições!A:A,0),8),2,0)</f>
        <v>0</v>
      </c>
      <c r="F3543" s="127">
        <f t="shared" ca="1" si="240"/>
        <v>0</v>
      </c>
      <c r="G3543" s="128" t="e">
        <f>IF(A3543&lt;&gt;"",IF(AND(#REF!="Padrão",$H$4=#REF!),BDI!$B$17,IF(AND(#REF!="Padrão",$H$4=#REF!),BDI!#REF!,IF(AND(#REF!="Diferenciado",$H$4=#REF!),BDI!$E$17,IF(AND(#REF!="Diferenciado",$H$4=#REF!),BDI!#REF!,IF(#REF!="ZERO",0))))),"")</f>
        <v>#REF!</v>
      </c>
      <c r="H3543" s="129" t="e">
        <f t="shared" ca="1" si="241"/>
        <v>#REF!</v>
      </c>
      <c r="I3543" s="127" t="e">
        <f t="shared" ca="1" si="242"/>
        <v>#REF!</v>
      </c>
    </row>
    <row r="3544" spans="1:13" hidden="1" x14ac:dyDescent="0.35">
      <c r="A3544" s="160" t="s">
        <v>7022</v>
      </c>
      <c r="B3544" s="108" t="s">
        <v>8740</v>
      </c>
      <c r="C3544" s="109" t="s">
        <v>16</v>
      </c>
      <c r="D3544" s="109">
        <v>0</v>
      </c>
      <c r="E3544" s="126" t="s">
        <v>402</v>
      </c>
      <c r="F3544" s="127" t="str">
        <f t="shared" si="240"/>
        <v/>
      </c>
      <c r="G3544" s="128" t="e">
        <f>IF(A3544&lt;&gt;"",IF(AND(#REF!="Padrão",$H$4=#REF!),BDI!$B$17,IF(AND(#REF!="Padrão",$H$4=#REF!),BDI!#REF!,IF(AND(#REF!="Diferenciado",$H$4=#REF!),BDI!$E$17,IF(AND(#REF!="Diferenciado",$H$4=#REF!),BDI!#REF!,IF(#REF!="ZERO",0))))),"")</f>
        <v>#REF!</v>
      </c>
      <c r="H3544" s="129" t="str">
        <f t="shared" si="241"/>
        <v/>
      </c>
      <c r="I3544" s="127" t="str">
        <f t="shared" si="242"/>
        <v/>
      </c>
    </row>
    <row r="3545" spans="1:13" x14ac:dyDescent="0.35">
      <c r="A3545" s="168" t="s">
        <v>7023</v>
      </c>
      <c r="B3545" s="169" t="s">
        <v>8777</v>
      </c>
      <c r="C3545" s="170" t="s">
        <v>16</v>
      </c>
      <c r="D3545" s="170">
        <v>103</v>
      </c>
      <c r="E3545" s="126">
        <f ca="1">ROUND(OFFSET(INDEX(Composições!A:J,MATCH(Orçamentária!A3545,Composições!A:A,0),8),2,0),2)</f>
        <v>376.47</v>
      </c>
      <c r="F3545" s="127">
        <f t="shared" ref="F3545:F3550" ca="1" si="243">IF(ISNUMBER(E3545),D3545*E3545,"")</f>
        <v>38776.410000000003</v>
      </c>
      <c r="G3545" s="128">
        <f>BDI!$B$17</f>
        <v>0.191</v>
      </c>
      <c r="H3545" s="129">
        <f t="shared" ref="H3545:H3550" ca="1" si="244">IF(ISNUMBER(E3545),ROUND(E3545*(1+G3545),2),"")</f>
        <v>448.38</v>
      </c>
      <c r="I3545" s="127">
        <f t="shared" ref="I3545:I3550" ca="1" si="245">IF(ISNUMBER(E3545),ROUND(H3545*D3545,2),"")</f>
        <v>46183.14</v>
      </c>
      <c r="M3545" s="204"/>
    </row>
    <row r="3546" spans="1:13" x14ac:dyDescent="0.35">
      <c r="A3546" s="168" t="s">
        <v>7024</v>
      </c>
      <c r="B3546" s="169" t="s">
        <v>8778</v>
      </c>
      <c r="C3546" s="170" t="s">
        <v>69</v>
      </c>
      <c r="D3546" s="170">
        <v>1200</v>
      </c>
      <c r="E3546" s="126">
        <f ca="1">ROUND(OFFSET(INDEX(Composições!A:J,MATCH(Orçamentária!A3546,Composições!A:A,0),8),2,0),2)</f>
        <v>6.94</v>
      </c>
      <c r="F3546" s="127">
        <f t="shared" ca="1" si="243"/>
        <v>8328</v>
      </c>
      <c r="G3546" s="128">
        <f>BDI!$B$17</f>
        <v>0.191</v>
      </c>
      <c r="H3546" s="129">
        <f t="shared" ca="1" si="244"/>
        <v>8.27</v>
      </c>
      <c r="I3546" s="127">
        <f t="shared" ca="1" si="245"/>
        <v>9924</v>
      </c>
      <c r="M3546" s="204"/>
    </row>
    <row r="3547" spans="1:13" x14ac:dyDescent="0.35">
      <c r="A3547" s="168" t="s">
        <v>7025</v>
      </c>
      <c r="B3547" s="169" t="s">
        <v>8779</v>
      </c>
      <c r="C3547" s="170" t="s">
        <v>16</v>
      </c>
      <c r="D3547" s="170">
        <v>3</v>
      </c>
      <c r="E3547" s="126">
        <f ca="1">ROUND(OFFSET(INDEX(Composições!A:J,MATCH(Orçamentária!A3547,Composições!A:A,0),8),2,0),2)</f>
        <v>40943.83</v>
      </c>
      <c r="F3547" s="127">
        <f t="shared" ca="1" si="243"/>
        <v>122831.49</v>
      </c>
      <c r="G3547" s="128">
        <f>BDI!$E$17</f>
        <v>0.11260000000000001</v>
      </c>
      <c r="H3547" s="129">
        <f t="shared" ca="1" si="244"/>
        <v>45554.11</v>
      </c>
      <c r="I3547" s="127">
        <f t="shared" ca="1" si="245"/>
        <v>136662.32999999999</v>
      </c>
      <c r="M3547" s="204"/>
    </row>
    <row r="3548" spans="1:13" x14ac:dyDescent="0.35">
      <c r="A3548" s="168" t="s">
        <v>7026</v>
      </c>
      <c r="B3548" s="169" t="s">
        <v>8780</v>
      </c>
      <c r="C3548" s="170" t="s">
        <v>69</v>
      </c>
      <c r="D3548" s="170">
        <v>920</v>
      </c>
      <c r="E3548" s="126">
        <f ca="1">ROUND(OFFSET(INDEX(Composições!A:J,MATCH(Orçamentária!A3548,Composições!A:A,0),8),2,0),2)</f>
        <v>37.380000000000003</v>
      </c>
      <c r="F3548" s="127">
        <f t="shared" ca="1" si="243"/>
        <v>34389.600000000006</v>
      </c>
      <c r="G3548" s="128">
        <f>BDI!$B$17</f>
        <v>0.191</v>
      </c>
      <c r="H3548" s="129">
        <f t="shared" ca="1" si="244"/>
        <v>44.52</v>
      </c>
      <c r="I3548" s="127">
        <f t="shared" ca="1" si="245"/>
        <v>40958.400000000001</v>
      </c>
      <c r="M3548" s="204"/>
    </row>
    <row r="3549" spans="1:13" x14ac:dyDescent="0.35">
      <c r="A3549" s="168" t="s">
        <v>7027</v>
      </c>
      <c r="B3549" s="169" t="s">
        <v>8781</v>
      </c>
      <c r="C3549" s="170" t="s">
        <v>16</v>
      </c>
      <c r="D3549" s="170">
        <v>40</v>
      </c>
      <c r="E3549" s="126">
        <f ca="1">ROUND(OFFSET(INDEX(Composições!A:J,MATCH(Orçamentária!A3549,Composições!A:A,0),8),2,0),2)</f>
        <v>44.13</v>
      </c>
      <c r="F3549" s="127">
        <f t="shared" ca="1" si="243"/>
        <v>1765.2</v>
      </c>
      <c r="G3549" s="128">
        <f>BDI!$B$17</f>
        <v>0.191</v>
      </c>
      <c r="H3549" s="129">
        <f t="shared" ca="1" si="244"/>
        <v>52.56</v>
      </c>
      <c r="I3549" s="127">
        <f t="shared" ca="1" si="245"/>
        <v>2102.4</v>
      </c>
      <c r="M3549" s="204"/>
    </row>
    <row r="3550" spans="1:13" x14ac:dyDescent="0.35">
      <c r="A3550" s="168" t="s">
        <v>7028</v>
      </c>
      <c r="B3550" s="169" t="s">
        <v>8782</v>
      </c>
      <c r="C3550" s="170" t="s">
        <v>16</v>
      </c>
      <c r="D3550" s="170">
        <v>50</v>
      </c>
      <c r="E3550" s="126">
        <f ca="1">ROUND(OFFSET(INDEX(Composições!A:J,MATCH(Orçamentária!A3550,Composições!A:A,0),8),2,0),2)</f>
        <v>16.829999999999998</v>
      </c>
      <c r="F3550" s="127">
        <f t="shared" ca="1" si="243"/>
        <v>841.49999999999989</v>
      </c>
      <c r="G3550" s="128">
        <f>BDI!$B$17</f>
        <v>0.191</v>
      </c>
      <c r="H3550" s="129">
        <f t="shared" ca="1" si="244"/>
        <v>20.04</v>
      </c>
      <c r="I3550" s="127">
        <f t="shared" ca="1" si="245"/>
        <v>1002</v>
      </c>
      <c r="M3550" s="204"/>
    </row>
    <row r="3551" spans="1:13" hidden="1" x14ac:dyDescent="0.35">
      <c r="A3551" s="160" t="s">
        <v>7029</v>
      </c>
      <c r="B3551" s="108" t="s">
        <v>8792</v>
      </c>
      <c r="C3551" s="109" t="s">
        <v>16</v>
      </c>
      <c r="D3551" s="109">
        <v>0</v>
      </c>
      <c r="E3551" s="126">
        <f ca="1">OFFSET(INDEX(Composições!A:J,MATCH(Orçamentária!A3551,Composições!A:A,0),8),2,0)</f>
        <v>0</v>
      </c>
      <c r="F3551" s="127">
        <f t="shared" ref="F3551:F3554" ca="1" si="246">IF(ISNUMBER(E3551),D3551*E3551,"")</f>
        <v>0</v>
      </c>
      <c r="G3551" s="128" t="e">
        <f>IF(A3551&lt;&gt;"",IF(AND(#REF!="Padrão",$H$4=#REF!),BDI!$B$17,IF(AND(#REF!="Padrão",$H$4=#REF!),BDI!#REF!,IF(AND(#REF!="Diferenciado",$H$4=#REF!),BDI!$E$17,IF(AND(#REF!="Diferenciado",$H$4=#REF!),BDI!#REF!,IF(#REF!="ZERO",0))))),"")</f>
        <v>#REF!</v>
      </c>
      <c r="H3551" s="129" t="e">
        <f t="shared" ref="H3551:H3554" ca="1" si="247">IF(ISNUMBER(E3551),ROUND(E3551*(1+G3551),2),"")</f>
        <v>#REF!</v>
      </c>
      <c r="I3551" s="127" t="e">
        <f t="shared" ref="I3551:I3554" ca="1" si="248">IF(ISNUMBER(E3551),ROUND(H3551*D3551,2),"")</f>
        <v>#REF!</v>
      </c>
    </row>
    <row r="3552" spans="1:13" hidden="1" x14ac:dyDescent="0.35">
      <c r="A3552" s="160" t="s">
        <v>7030</v>
      </c>
      <c r="B3552" s="108" t="s">
        <v>8791</v>
      </c>
      <c r="C3552" s="109" t="s">
        <v>16</v>
      </c>
      <c r="D3552" s="109">
        <v>0</v>
      </c>
      <c r="E3552" s="126" t="s">
        <v>402</v>
      </c>
      <c r="F3552" s="127" t="str">
        <f t="shared" si="246"/>
        <v/>
      </c>
      <c r="G3552" s="128" t="e">
        <f>IF(A3552&lt;&gt;"",IF(AND(#REF!="Padrão",$H$4=#REF!),BDI!$B$17,IF(AND(#REF!="Padrão",$H$4=#REF!),BDI!#REF!,IF(AND(#REF!="Diferenciado",$H$4=#REF!),BDI!$E$17,IF(AND(#REF!="Diferenciado",$H$4=#REF!),BDI!#REF!,IF(#REF!="ZERO",0))))),"")</f>
        <v>#REF!</v>
      </c>
      <c r="H3552" s="129" t="str">
        <f t="shared" si="247"/>
        <v/>
      </c>
      <c r="I3552" s="127" t="str">
        <f t="shared" si="248"/>
        <v/>
      </c>
    </row>
    <row r="3553" spans="1:13" hidden="1" x14ac:dyDescent="0.35">
      <c r="A3553" s="160" t="s">
        <v>7031</v>
      </c>
      <c r="B3553" s="108" t="s">
        <v>8790</v>
      </c>
      <c r="C3553" s="109" t="s">
        <v>69</v>
      </c>
      <c r="D3553" s="109">
        <v>0</v>
      </c>
      <c r="E3553" s="126">
        <f ca="1">OFFSET(INDEX(Composições!A:J,MATCH(Orçamentária!A3553,Composições!A:A,0),8),2,0)</f>
        <v>0</v>
      </c>
      <c r="F3553" s="127">
        <f t="shared" ca="1" si="246"/>
        <v>0</v>
      </c>
      <c r="G3553" s="128" t="e">
        <f>IF(A3553&lt;&gt;"",IF(AND(#REF!="Padrão",$H$4=#REF!),BDI!$B$17,IF(AND(#REF!="Padrão",$H$4=#REF!),BDI!#REF!,IF(AND(#REF!="Diferenciado",$H$4=#REF!),BDI!$E$17,IF(AND(#REF!="Diferenciado",$H$4=#REF!),BDI!#REF!,IF(#REF!="ZERO",0))))),"")</f>
        <v>#REF!</v>
      </c>
      <c r="H3553" s="129" t="e">
        <f t="shared" ca="1" si="247"/>
        <v>#REF!</v>
      </c>
      <c r="I3553" s="127" t="e">
        <f t="shared" ca="1" si="248"/>
        <v>#REF!</v>
      </c>
    </row>
    <row r="3554" spans="1:13" hidden="1" x14ac:dyDescent="0.35">
      <c r="A3554" s="160" t="s">
        <v>7032</v>
      </c>
      <c r="B3554" s="108" t="s">
        <v>8789</v>
      </c>
      <c r="C3554" s="109" t="s">
        <v>16</v>
      </c>
      <c r="D3554" s="109">
        <v>0</v>
      </c>
      <c r="E3554" s="126">
        <f ca="1">OFFSET(INDEX(Composições!A:J,MATCH(Orçamentária!A3554,Composições!A:A,0),8),2,0)</f>
        <v>0</v>
      </c>
      <c r="F3554" s="127">
        <f t="shared" ca="1" si="246"/>
        <v>0</v>
      </c>
      <c r="G3554" s="128" t="e">
        <f>IF(A3554&lt;&gt;"",IF(AND(#REF!="Padrão",$H$4=#REF!),BDI!$B$17,IF(AND(#REF!="Padrão",$H$4=#REF!),BDI!#REF!,IF(AND(#REF!="Diferenciado",$H$4=#REF!),BDI!$E$17,IF(AND(#REF!="Diferenciado",$H$4=#REF!),BDI!#REF!,IF(#REF!="ZERO",0))))),"")</f>
        <v>#REF!</v>
      </c>
      <c r="H3554" s="129" t="e">
        <f t="shared" ca="1" si="247"/>
        <v>#REF!</v>
      </c>
      <c r="I3554" s="127" t="e">
        <f t="shared" ca="1" si="248"/>
        <v>#REF!</v>
      </c>
    </row>
    <row r="3555" spans="1:13" hidden="1" x14ac:dyDescent="0.35">
      <c r="A3555" s="160" t="s">
        <v>7033</v>
      </c>
      <c r="B3555" s="108" t="s">
        <v>8787</v>
      </c>
      <c r="C3555" s="109" t="s">
        <v>16</v>
      </c>
      <c r="D3555" s="109">
        <v>0</v>
      </c>
      <c r="E3555" s="126">
        <f ca="1">OFFSET(INDEX(Composições!A:J,MATCH(Orçamentária!A3555,Composições!A:A,0),8),2,0)</f>
        <v>0</v>
      </c>
      <c r="F3555" s="127">
        <f t="shared" ref="F3555:F3556" ca="1" si="249">IF(ISNUMBER(E3555),D3555*E3555,"")</f>
        <v>0</v>
      </c>
      <c r="G3555" s="128" t="e">
        <f>IF(A3555&lt;&gt;"",IF(AND(#REF!="Padrão",$H$4=#REF!),BDI!$B$17,IF(AND(#REF!="Padrão",$H$4=#REF!),BDI!#REF!,IF(AND(#REF!="Diferenciado",$H$4=#REF!),BDI!$E$17,IF(AND(#REF!="Diferenciado",$H$4=#REF!),BDI!#REF!,IF(#REF!="ZERO",0))))),"")</f>
        <v>#REF!</v>
      </c>
      <c r="H3555" s="129" t="e">
        <f t="shared" ref="H3555:H3556" ca="1" si="250">IF(ISNUMBER(E3555),ROUND(E3555*(1+G3555),2),"")</f>
        <v>#REF!</v>
      </c>
      <c r="I3555" s="127" t="e">
        <f t="shared" ref="I3555:I3556" ca="1" si="251">IF(ISNUMBER(E3555),ROUND(H3555*D3555,2),"")</f>
        <v>#REF!</v>
      </c>
    </row>
    <row r="3556" spans="1:13" hidden="1" x14ac:dyDescent="0.35">
      <c r="A3556" s="160" t="s">
        <v>7034</v>
      </c>
      <c r="B3556" s="108" t="s">
        <v>8788</v>
      </c>
      <c r="C3556" s="109" t="s">
        <v>16</v>
      </c>
      <c r="D3556" s="109">
        <v>0</v>
      </c>
      <c r="E3556" s="126">
        <f ca="1">OFFSET(INDEX(Composições!A:J,MATCH(Orçamentária!A3556,Composições!A:A,0),8),2,0)</f>
        <v>0</v>
      </c>
      <c r="F3556" s="127">
        <f t="shared" ca="1" si="249"/>
        <v>0</v>
      </c>
      <c r="G3556" s="128" t="e">
        <f>IF(A3556&lt;&gt;"",IF(AND(#REF!="Padrão",$H$4=#REF!),BDI!$B$17,IF(AND(#REF!="Padrão",$H$4=#REF!),BDI!#REF!,IF(AND(#REF!="Diferenciado",$H$4=#REF!),BDI!$E$17,IF(AND(#REF!="Diferenciado",$H$4=#REF!),BDI!#REF!,IF(#REF!="ZERO",0))))),"")</f>
        <v>#REF!</v>
      </c>
      <c r="H3556" s="129" t="e">
        <f t="shared" ca="1" si="250"/>
        <v>#REF!</v>
      </c>
      <c r="I3556" s="127" t="e">
        <f t="shared" ca="1" si="251"/>
        <v>#REF!</v>
      </c>
    </row>
    <row r="3557" spans="1:13" hidden="1" x14ac:dyDescent="0.35">
      <c r="A3557" s="160" t="s">
        <v>7035</v>
      </c>
      <c r="B3557" s="108" t="s">
        <v>8794</v>
      </c>
      <c r="C3557" s="109" t="s">
        <v>16</v>
      </c>
      <c r="D3557" s="109">
        <v>0</v>
      </c>
      <c r="E3557" s="126">
        <f ca="1">OFFSET(INDEX(Composições!A:J,MATCH(Orçamentária!A3557,Composições!A:A,0),8),2,0)</f>
        <v>0</v>
      </c>
      <c r="F3557" s="127">
        <f t="shared" ref="F3557:F3564" ca="1" si="252">IF(ISNUMBER(E3557),D3557*E3557,"")</f>
        <v>0</v>
      </c>
      <c r="G3557" s="128" t="e">
        <f>IF(A3557&lt;&gt;"",IF(AND(#REF!="Padrão",$H$4=#REF!),BDI!$B$17,IF(AND(#REF!="Padrão",$H$4=#REF!),BDI!#REF!,IF(AND(#REF!="Diferenciado",$H$4=#REF!),BDI!$E$17,IF(AND(#REF!="Diferenciado",$H$4=#REF!),BDI!#REF!,IF(#REF!="ZERO",0))))),"")</f>
        <v>#REF!</v>
      </c>
      <c r="H3557" s="129" t="e">
        <f t="shared" ref="H3557:H3564" ca="1" si="253">IF(ISNUMBER(E3557),ROUND(E3557*(1+G3557),2),"")</f>
        <v>#REF!</v>
      </c>
      <c r="I3557" s="127" t="e">
        <f t="shared" ref="I3557:I3564" ca="1" si="254">IF(ISNUMBER(E3557),ROUND(H3557*D3557,2),"")</f>
        <v>#REF!</v>
      </c>
    </row>
    <row r="3558" spans="1:13" hidden="1" x14ac:dyDescent="0.35">
      <c r="A3558" s="160" t="s">
        <v>7036</v>
      </c>
      <c r="B3558" s="108" t="s">
        <v>8795</v>
      </c>
      <c r="C3558" s="109" t="s">
        <v>16</v>
      </c>
      <c r="D3558" s="109">
        <v>0</v>
      </c>
      <c r="E3558" s="126">
        <f ca="1">OFFSET(INDEX(Composições!A:J,MATCH(Orçamentária!A3558,Composições!A:A,0),8),2,0)</f>
        <v>0</v>
      </c>
      <c r="F3558" s="127">
        <f t="shared" ca="1" si="252"/>
        <v>0</v>
      </c>
      <c r="G3558" s="128" t="e">
        <f>IF(A3558&lt;&gt;"",IF(AND(#REF!="Padrão",$H$4=#REF!),BDI!$B$17,IF(AND(#REF!="Padrão",$H$4=#REF!),BDI!#REF!,IF(AND(#REF!="Diferenciado",$H$4=#REF!),BDI!$E$17,IF(AND(#REF!="Diferenciado",$H$4=#REF!),BDI!#REF!,IF(#REF!="ZERO",0))))),"")</f>
        <v>#REF!</v>
      </c>
      <c r="H3558" s="129" t="e">
        <f t="shared" ca="1" si="253"/>
        <v>#REF!</v>
      </c>
      <c r="I3558" s="127" t="e">
        <f t="shared" ca="1" si="254"/>
        <v>#REF!</v>
      </c>
    </row>
    <row r="3559" spans="1:13" hidden="1" x14ac:dyDescent="0.35">
      <c r="A3559" s="160" t="s">
        <v>7037</v>
      </c>
      <c r="B3559" s="108" t="s">
        <v>8796</v>
      </c>
      <c r="C3559" s="109" t="s">
        <v>16</v>
      </c>
      <c r="D3559" s="109">
        <v>0</v>
      </c>
      <c r="E3559" s="126">
        <f ca="1">OFFSET(INDEX(Composições!A:J,MATCH(Orçamentária!A3559,Composições!A:A,0),8),2,0)</f>
        <v>0</v>
      </c>
      <c r="F3559" s="127">
        <f t="shared" ca="1" si="252"/>
        <v>0</v>
      </c>
      <c r="G3559" s="128" t="e">
        <f>IF(A3559&lt;&gt;"",IF(AND(#REF!="Padrão",$H$4=#REF!),BDI!$B$17,IF(AND(#REF!="Padrão",$H$4=#REF!),BDI!#REF!,IF(AND(#REF!="Diferenciado",$H$4=#REF!),BDI!$E$17,IF(AND(#REF!="Diferenciado",$H$4=#REF!),BDI!#REF!,IF(#REF!="ZERO",0))))),"")</f>
        <v>#REF!</v>
      </c>
      <c r="H3559" s="129" t="e">
        <f t="shared" ca="1" si="253"/>
        <v>#REF!</v>
      </c>
      <c r="I3559" s="127" t="e">
        <f t="shared" ca="1" si="254"/>
        <v>#REF!</v>
      </c>
    </row>
    <row r="3560" spans="1:13" hidden="1" x14ac:dyDescent="0.35">
      <c r="A3560" s="160" t="s">
        <v>7038</v>
      </c>
      <c r="B3560" s="108" t="s">
        <v>8797</v>
      </c>
      <c r="C3560" s="109" t="s">
        <v>16</v>
      </c>
      <c r="D3560" s="109">
        <v>0</v>
      </c>
      <c r="E3560" s="126">
        <f ca="1">OFFSET(INDEX(Composições!A:J,MATCH(Orçamentária!A3560,Composições!A:A,0),8),2,0)</f>
        <v>0</v>
      </c>
      <c r="F3560" s="127">
        <f t="shared" ca="1" si="252"/>
        <v>0</v>
      </c>
      <c r="G3560" s="128" t="e">
        <f>IF(A3560&lt;&gt;"",IF(AND(#REF!="Padrão",$H$4=#REF!),BDI!$B$17,IF(AND(#REF!="Padrão",$H$4=#REF!),BDI!#REF!,IF(AND(#REF!="Diferenciado",$H$4=#REF!),BDI!$E$17,IF(AND(#REF!="Diferenciado",$H$4=#REF!),BDI!#REF!,IF(#REF!="ZERO",0))))),"")</f>
        <v>#REF!</v>
      </c>
      <c r="H3560" s="129" t="e">
        <f t="shared" ca="1" si="253"/>
        <v>#REF!</v>
      </c>
      <c r="I3560" s="127" t="e">
        <f t="shared" ca="1" si="254"/>
        <v>#REF!</v>
      </c>
    </row>
    <row r="3561" spans="1:13" hidden="1" x14ac:dyDescent="0.35">
      <c r="A3561" s="160" t="s">
        <v>7039</v>
      </c>
      <c r="B3561" s="108" t="s">
        <v>8798</v>
      </c>
      <c r="C3561" s="109" t="s">
        <v>16</v>
      </c>
      <c r="D3561" s="109">
        <v>0</v>
      </c>
      <c r="E3561" s="126">
        <f ca="1">OFFSET(INDEX(Composições!A:J,MATCH(Orçamentária!A3561,Composições!A:A,0),8),2,0)</f>
        <v>0</v>
      </c>
      <c r="F3561" s="127">
        <f t="shared" ca="1" si="252"/>
        <v>0</v>
      </c>
      <c r="G3561" s="128" t="e">
        <f>IF(A3561&lt;&gt;"",IF(AND(#REF!="Padrão",$H$4=#REF!),BDI!$B$17,IF(AND(#REF!="Padrão",$H$4=#REF!),BDI!#REF!,IF(AND(#REF!="Diferenciado",$H$4=#REF!),BDI!$E$17,IF(AND(#REF!="Diferenciado",$H$4=#REF!),BDI!#REF!,IF(#REF!="ZERO",0))))),"")</f>
        <v>#REF!</v>
      </c>
      <c r="H3561" s="129" t="e">
        <f t="shared" ca="1" si="253"/>
        <v>#REF!</v>
      </c>
      <c r="I3561" s="127" t="e">
        <f t="shared" ca="1" si="254"/>
        <v>#REF!</v>
      </c>
    </row>
    <row r="3562" spans="1:13" hidden="1" x14ac:dyDescent="0.35">
      <c r="A3562" s="160" t="s">
        <v>7040</v>
      </c>
      <c r="B3562" s="108" t="s">
        <v>8799</v>
      </c>
      <c r="C3562" s="109" t="s">
        <v>16</v>
      </c>
      <c r="D3562" s="109">
        <v>0</v>
      </c>
      <c r="E3562" s="126">
        <f ca="1">OFFSET(INDEX(Composições!A:J,MATCH(Orçamentária!A3562,Composições!A:A,0),8),2,0)</f>
        <v>0</v>
      </c>
      <c r="F3562" s="127">
        <f t="shared" ca="1" si="252"/>
        <v>0</v>
      </c>
      <c r="G3562" s="128" t="e">
        <f>IF(A3562&lt;&gt;"",IF(AND(#REF!="Padrão",$H$4=#REF!),BDI!$B$17,IF(AND(#REF!="Padrão",$H$4=#REF!),BDI!#REF!,IF(AND(#REF!="Diferenciado",$H$4=#REF!),BDI!$E$17,IF(AND(#REF!="Diferenciado",$H$4=#REF!),BDI!#REF!,IF(#REF!="ZERO",0))))),"")</f>
        <v>#REF!</v>
      </c>
      <c r="H3562" s="129" t="e">
        <f t="shared" ca="1" si="253"/>
        <v>#REF!</v>
      </c>
      <c r="I3562" s="127" t="e">
        <f t="shared" ca="1" si="254"/>
        <v>#REF!</v>
      </c>
    </row>
    <row r="3563" spans="1:13" hidden="1" x14ac:dyDescent="0.35">
      <c r="A3563" s="160" t="s">
        <v>7041</v>
      </c>
      <c r="B3563" s="108" t="s">
        <v>8800</v>
      </c>
      <c r="C3563" s="109" t="s">
        <v>16</v>
      </c>
      <c r="D3563" s="109">
        <v>0</v>
      </c>
      <c r="E3563" s="126">
        <f ca="1">OFFSET(INDEX(Composições!A:J,MATCH(Orçamentária!A3563,Composições!A:A,0),8),2,0)</f>
        <v>0</v>
      </c>
      <c r="F3563" s="127">
        <f t="shared" ca="1" si="252"/>
        <v>0</v>
      </c>
      <c r="G3563" s="128" t="e">
        <f>IF(A3563&lt;&gt;"",IF(AND(#REF!="Padrão",$H$4=#REF!),BDI!$B$17,IF(AND(#REF!="Padrão",$H$4=#REF!),BDI!#REF!,IF(AND(#REF!="Diferenciado",$H$4=#REF!),BDI!$E$17,IF(AND(#REF!="Diferenciado",$H$4=#REF!),BDI!#REF!,IF(#REF!="ZERO",0))))),"")</f>
        <v>#REF!</v>
      </c>
      <c r="H3563" s="129" t="e">
        <f t="shared" ca="1" si="253"/>
        <v>#REF!</v>
      </c>
      <c r="I3563" s="127" t="e">
        <f t="shared" ca="1" si="254"/>
        <v>#REF!</v>
      </c>
    </row>
    <row r="3564" spans="1:13" hidden="1" x14ac:dyDescent="0.35">
      <c r="A3564" s="160" t="s">
        <v>7042</v>
      </c>
      <c r="B3564" s="108" t="s">
        <v>8801</v>
      </c>
      <c r="C3564" s="109" t="s">
        <v>16</v>
      </c>
      <c r="D3564" s="109">
        <v>0</v>
      </c>
      <c r="E3564" s="126">
        <f ca="1">OFFSET(INDEX(Composições!A:J,MATCH(Orçamentária!A3564,Composições!A:A,0),8),2,0)</f>
        <v>0</v>
      </c>
      <c r="F3564" s="127">
        <f t="shared" ca="1" si="252"/>
        <v>0</v>
      </c>
      <c r="G3564" s="128" t="e">
        <f>IF(A3564&lt;&gt;"",IF(AND(#REF!="Padrão",$H$4=#REF!),BDI!$B$17,IF(AND(#REF!="Padrão",$H$4=#REF!),BDI!#REF!,IF(AND(#REF!="Diferenciado",$H$4=#REF!),BDI!$E$17,IF(AND(#REF!="Diferenciado",$H$4=#REF!),BDI!#REF!,IF(#REF!="ZERO",0))))),"")</f>
        <v>#REF!</v>
      </c>
      <c r="H3564" s="129" t="e">
        <f t="shared" ca="1" si="253"/>
        <v>#REF!</v>
      </c>
      <c r="I3564" s="127" t="e">
        <f t="shared" ca="1" si="254"/>
        <v>#REF!</v>
      </c>
    </row>
    <row r="3565" spans="1:13" x14ac:dyDescent="0.35">
      <c r="A3565" s="168" t="s">
        <v>7043</v>
      </c>
      <c r="B3565" s="169" t="s">
        <v>8824</v>
      </c>
      <c r="C3565" s="170" t="s">
        <v>16</v>
      </c>
      <c r="D3565" s="170">
        <v>300</v>
      </c>
      <c r="E3565" s="126">
        <f ca="1">ROUND(OFFSET(INDEX(Composições!A:J,MATCH(Orçamentária!A3565,Composições!A:A,0),8),2,0),2)</f>
        <v>81.77</v>
      </c>
      <c r="F3565" s="127">
        <f t="shared" ref="F3565:F3628" ca="1" si="255">IF(ISNUMBER(E3565),D3565*E3565,"")</f>
        <v>24531</v>
      </c>
      <c r="G3565" s="128">
        <f>BDI!$B$17</f>
        <v>0.191</v>
      </c>
      <c r="H3565" s="129">
        <f t="shared" ref="H3565:H3628" ca="1" si="256">IF(ISNUMBER(E3565),ROUND(E3565*(1+G3565),2),"")</f>
        <v>97.39</v>
      </c>
      <c r="I3565" s="127">
        <f t="shared" ref="I3565:I3628" ca="1" si="257">IF(ISNUMBER(E3565),ROUND(H3565*D3565,2),"")</f>
        <v>29217</v>
      </c>
      <c r="M3565" s="204"/>
    </row>
    <row r="3566" spans="1:13" x14ac:dyDescent="0.35">
      <c r="A3566" s="168" t="s">
        <v>7044</v>
      </c>
      <c r="B3566" s="169" t="s">
        <v>8825</v>
      </c>
      <c r="C3566" s="170" t="s">
        <v>16</v>
      </c>
      <c r="D3566" s="170">
        <v>3</v>
      </c>
      <c r="E3566" s="126">
        <f ca="1">ROUND(OFFSET(INDEX(Composições!A:J,MATCH(Orçamentária!A3566,Composições!A:A,0),8),2,0),2)</f>
        <v>1204.92</v>
      </c>
      <c r="F3566" s="127">
        <f t="shared" ca="1" si="255"/>
        <v>3614.76</v>
      </c>
      <c r="G3566" s="128">
        <f>BDI!$B$17</f>
        <v>0.191</v>
      </c>
      <c r="H3566" s="129">
        <f t="shared" ca="1" si="256"/>
        <v>1435.06</v>
      </c>
      <c r="I3566" s="127">
        <f t="shared" ca="1" si="257"/>
        <v>4305.18</v>
      </c>
      <c r="M3566" s="204"/>
    </row>
    <row r="3567" spans="1:13" x14ac:dyDescent="0.35">
      <c r="A3567" s="168" t="s">
        <v>7045</v>
      </c>
      <c r="B3567" s="169" t="s">
        <v>8826</v>
      </c>
      <c r="C3567" s="170" t="s">
        <v>69</v>
      </c>
      <c r="D3567" s="170">
        <v>400</v>
      </c>
      <c r="E3567" s="126">
        <f ca="1">ROUND(OFFSET(INDEX(Composições!A:J,MATCH(Orçamentária!A3567,Composições!A:A,0),8),2,0),2)</f>
        <v>226.53</v>
      </c>
      <c r="F3567" s="127">
        <f t="shared" ca="1" si="255"/>
        <v>90612</v>
      </c>
      <c r="G3567" s="128">
        <f>BDI!$B$17</f>
        <v>0.191</v>
      </c>
      <c r="H3567" s="129">
        <f t="shared" ca="1" si="256"/>
        <v>269.8</v>
      </c>
      <c r="I3567" s="127">
        <f t="shared" ca="1" si="257"/>
        <v>107920</v>
      </c>
      <c r="M3567" s="204"/>
    </row>
    <row r="3568" spans="1:13" x14ac:dyDescent="0.35">
      <c r="A3568" s="168" t="s">
        <v>7046</v>
      </c>
      <c r="B3568" s="169" t="s">
        <v>8827</v>
      </c>
      <c r="C3568" s="170" t="s">
        <v>16</v>
      </c>
      <c r="D3568" s="170">
        <v>32</v>
      </c>
      <c r="E3568" s="126">
        <f ca="1">ROUND(OFFSET(INDEX(Composições!A:J,MATCH(Orçamentária!A3568,Composições!A:A,0),8),2,0),2)</f>
        <v>484.37</v>
      </c>
      <c r="F3568" s="127">
        <f t="shared" ca="1" si="255"/>
        <v>15499.84</v>
      </c>
      <c r="G3568" s="128">
        <f>BDI!$B$17</f>
        <v>0.191</v>
      </c>
      <c r="H3568" s="129">
        <f t="shared" ca="1" si="256"/>
        <v>576.88</v>
      </c>
      <c r="I3568" s="127">
        <f t="shared" ca="1" si="257"/>
        <v>18460.16</v>
      </c>
      <c r="M3568" s="204"/>
    </row>
    <row r="3569" spans="1:13" x14ac:dyDescent="0.35">
      <c r="A3569" s="168" t="s">
        <v>7047</v>
      </c>
      <c r="B3569" s="169" t="s">
        <v>8828</v>
      </c>
      <c r="C3569" s="170" t="s">
        <v>16</v>
      </c>
      <c r="D3569" s="170">
        <v>3</v>
      </c>
      <c r="E3569" s="126">
        <f ca="1">ROUND(OFFSET(INDEX(Composições!A:J,MATCH(Orçamentária!A3569,Composições!A:A,0),8),2,0),2)</f>
        <v>10743.52</v>
      </c>
      <c r="F3569" s="127">
        <f t="shared" ca="1" si="255"/>
        <v>32230.560000000001</v>
      </c>
      <c r="G3569" s="128">
        <f>BDI!$B$17</f>
        <v>0.191</v>
      </c>
      <c r="H3569" s="129">
        <f t="shared" ca="1" si="256"/>
        <v>12795.53</v>
      </c>
      <c r="I3569" s="127">
        <f t="shared" ca="1" si="257"/>
        <v>38386.589999999997</v>
      </c>
      <c r="M3569" s="204"/>
    </row>
    <row r="3570" spans="1:13" x14ac:dyDescent="0.35">
      <c r="A3570" s="168" t="s">
        <v>7048</v>
      </c>
      <c r="B3570" s="169" t="s">
        <v>8829</v>
      </c>
      <c r="C3570" s="170" t="s">
        <v>16</v>
      </c>
      <c r="D3570" s="170">
        <v>6</v>
      </c>
      <c r="E3570" s="126">
        <f ca="1">ROUND(OFFSET(INDEX(Composições!A:J,MATCH(Orçamentária!A3570,Composições!A:A,0),8),2,0),2)</f>
        <v>9075.7199999999993</v>
      </c>
      <c r="F3570" s="127">
        <f t="shared" ca="1" si="255"/>
        <v>54454.319999999992</v>
      </c>
      <c r="G3570" s="128">
        <f>BDI!$B$17</f>
        <v>0.191</v>
      </c>
      <c r="H3570" s="129">
        <f t="shared" ca="1" si="256"/>
        <v>10809.18</v>
      </c>
      <c r="I3570" s="127">
        <f t="shared" ca="1" si="257"/>
        <v>64855.08</v>
      </c>
      <c r="M3570" s="204"/>
    </row>
    <row r="3571" spans="1:13" x14ac:dyDescent="0.35">
      <c r="A3571" s="168" t="s">
        <v>7049</v>
      </c>
      <c r="B3571" s="169" t="s">
        <v>8830</v>
      </c>
      <c r="C3571" s="170" t="s">
        <v>16</v>
      </c>
      <c r="D3571" s="170">
        <v>1</v>
      </c>
      <c r="E3571" s="184">
        <v>246127.33</v>
      </c>
      <c r="F3571" s="127">
        <f t="shared" si="255"/>
        <v>246127.33</v>
      </c>
      <c r="G3571" s="128">
        <v>0</v>
      </c>
      <c r="H3571" s="129">
        <f t="shared" si="256"/>
        <v>246127.33</v>
      </c>
      <c r="I3571" s="127">
        <f t="shared" si="257"/>
        <v>246127.33</v>
      </c>
      <c r="M3571" s="204"/>
    </row>
    <row r="3572" spans="1:13" x14ac:dyDescent="0.35">
      <c r="A3572" s="168" t="s">
        <v>7050</v>
      </c>
      <c r="B3572" s="169" t="s">
        <v>8831</v>
      </c>
      <c r="C3572" s="170" t="s">
        <v>16</v>
      </c>
      <c r="D3572" s="170">
        <v>1</v>
      </c>
      <c r="E3572" s="184">
        <v>20201</v>
      </c>
      <c r="F3572" s="127">
        <f t="shared" si="255"/>
        <v>20201</v>
      </c>
      <c r="G3572" s="128">
        <v>0</v>
      </c>
      <c r="H3572" s="129">
        <f t="shared" si="256"/>
        <v>20201</v>
      </c>
      <c r="I3572" s="127">
        <f t="shared" si="257"/>
        <v>20201</v>
      </c>
      <c r="M3572" s="204"/>
    </row>
    <row r="3573" spans="1:13" x14ac:dyDescent="0.35">
      <c r="A3573" s="168" t="s">
        <v>7051</v>
      </c>
      <c r="B3573" s="169" t="s">
        <v>8832</v>
      </c>
      <c r="C3573" s="170" t="s">
        <v>16</v>
      </c>
      <c r="D3573" s="170">
        <v>1</v>
      </c>
      <c r="E3573" s="184">
        <v>5549.73</v>
      </c>
      <c r="F3573" s="127">
        <f t="shared" si="255"/>
        <v>5549.73</v>
      </c>
      <c r="G3573" s="128">
        <v>0</v>
      </c>
      <c r="H3573" s="129">
        <f t="shared" si="256"/>
        <v>5549.73</v>
      </c>
      <c r="I3573" s="127">
        <f t="shared" si="257"/>
        <v>5549.73</v>
      </c>
      <c r="M3573" s="204"/>
    </row>
    <row r="3574" spans="1:13" x14ac:dyDescent="0.35">
      <c r="A3574" s="168" t="s">
        <v>7052</v>
      </c>
      <c r="B3574" s="169" t="s">
        <v>8833</v>
      </c>
      <c r="C3574" s="170" t="s">
        <v>16</v>
      </c>
      <c r="D3574" s="170">
        <v>1</v>
      </c>
      <c r="E3574" s="184">
        <v>37238.660000000003</v>
      </c>
      <c r="F3574" s="127">
        <f t="shared" si="255"/>
        <v>37238.660000000003</v>
      </c>
      <c r="G3574" s="128">
        <v>0</v>
      </c>
      <c r="H3574" s="129">
        <f t="shared" si="256"/>
        <v>37238.660000000003</v>
      </c>
      <c r="I3574" s="127">
        <f t="shared" si="257"/>
        <v>37238.660000000003</v>
      </c>
      <c r="M3574" s="204"/>
    </row>
    <row r="3575" spans="1:13" x14ac:dyDescent="0.35">
      <c r="A3575" s="168" t="s">
        <v>7053</v>
      </c>
      <c r="B3575" s="169" t="s">
        <v>8834</v>
      </c>
      <c r="C3575" s="170" t="s">
        <v>16</v>
      </c>
      <c r="D3575" s="170">
        <v>1</v>
      </c>
      <c r="E3575" s="184">
        <v>19302.96</v>
      </c>
      <c r="F3575" s="127">
        <f t="shared" si="255"/>
        <v>19302.96</v>
      </c>
      <c r="G3575" s="128">
        <v>0</v>
      </c>
      <c r="H3575" s="129">
        <f t="shared" si="256"/>
        <v>19302.96</v>
      </c>
      <c r="I3575" s="127">
        <f t="shared" si="257"/>
        <v>19302.96</v>
      </c>
      <c r="M3575" s="204"/>
    </row>
    <row r="3576" spans="1:13" x14ac:dyDescent="0.35">
      <c r="A3576" s="168" t="s">
        <v>7054</v>
      </c>
      <c r="B3576" s="169" t="s">
        <v>8835</v>
      </c>
      <c r="C3576" s="170" t="s">
        <v>16</v>
      </c>
      <c r="D3576" s="170">
        <v>1</v>
      </c>
      <c r="E3576" s="184">
        <v>24510.33</v>
      </c>
      <c r="F3576" s="127">
        <f t="shared" si="255"/>
        <v>24510.33</v>
      </c>
      <c r="G3576" s="128">
        <v>0</v>
      </c>
      <c r="H3576" s="129">
        <f t="shared" si="256"/>
        <v>24510.33</v>
      </c>
      <c r="I3576" s="127">
        <f t="shared" si="257"/>
        <v>24510.33</v>
      </c>
      <c r="M3576" s="204"/>
    </row>
    <row r="3577" spans="1:13" x14ac:dyDescent="0.35">
      <c r="A3577" s="168" t="s">
        <v>7055</v>
      </c>
      <c r="B3577" s="169" t="s">
        <v>8836</v>
      </c>
      <c r="C3577" s="170" t="s">
        <v>16</v>
      </c>
      <c r="D3577" s="170">
        <v>1</v>
      </c>
      <c r="E3577" s="184">
        <v>56599.05</v>
      </c>
      <c r="F3577" s="127">
        <f t="shared" si="255"/>
        <v>56599.05</v>
      </c>
      <c r="G3577" s="128">
        <v>0</v>
      </c>
      <c r="H3577" s="129">
        <f t="shared" si="256"/>
        <v>56599.05</v>
      </c>
      <c r="I3577" s="127">
        <f t="shared" si="257"/>
        <v>56599.05</v>
      </c>
      <c r="M3577" s="204"/>
    </row>
    <row r="3578" spans="1:13" x14ac:dyDescent="0.35">
      <c r="A3578" s="168" t="s">
        <v>7056</v>
      </c>
      <c r="B3578" s="169" t="s">
        <v>8837</v>
      </c>
      <c r="C3578" s="170" t="s">
        <v>16</v>
      </c>
      <c r="D3578" s="170">
        <v>1</v>
      </c>
      <c r="E3578" s="184">
        <v>24925.84</v>
      </c>
      <c r="F3578" s="127">
        <f t="shared" si="255"/>
        <v>24925.84</v>
      </c>
      <c r="G3578" s="128">
        <v>0</v>
      </c>
      <c r="H3578" s="129">
        <f t="shared" si="256"/>
        <v>24925.84</v>
      </c>
      <c r="I3578" s="127">
        <f t="shared" si="257"/>
        <v>24925.84</v>
      </c>
      <c r="M3578" s="204"/>
    </row>
    <row r="3579" spans="1:13" x14ac:dyDescent="0.35">
      <c r="A3579" s="168" t="s">
        <v>7057</v>
      </c>
      <c r="B3579" s="169" t="s">
        <v>8838</v>
      </c>
      <c r="C3579" s="170" t="s">
        <v>16</v>
      </c>
      <c r="D3579" s="170">
        <v>1</v>
      </c>
      <c r="E3579" s="184">
        <v>101592.28</v>
      </c>
      <c r="F3579" s="127">
        <f t="shared" si="255"/>
        <v>101592.28</v>
      </c>
      <c r="G3579" s="128">
        <v>0</v>
      </c>
      <c r="H3579" s="129">
        <f t="shared" si="256"/>
        <v>101592.28</v>
      </c>
      <c r="I3579" s="127">
        <f t="shared" si="257"/>
        <v>101592.28</v>
      </c>
      <c r="M3579" s="204"/>
    </row>
    <row r="3580" spans="1:13" x14ac:dyDescent="0.35">
      <c r="A3580" s="168" t="s">
        <v>7058</v>
      </c>
      <c r="B3580" s="169" t="s">
        <v>8839</v>
      </c>
      <c r="C3580" s="170" t="s">
        <v>69</v>
      </c>
      <c r="D3580" s="170">
        <v>600</v>
      </c>
      <c r="E3580" s="126">
        <f ca="1">ROUND(OFFSET(INDEX(Composições!A:J,MATCH(Orçamentária!A3580,Composições!A:A,0),8),2,0),2)</f>
        <v>299.95999999999998</v>
      </c>
      <c r="F3580" s="127">
        <f t="shared" ca="1" si="255"/>
        <v>179976</v>
      </c>
      <c r="G3580" s="128">
        <f>BDI!$B$17</f>
        <v>0.191</v>
      </c>
      <c r="H3580" s="129">
        <f t="shared" ca="1" si="256"/>
        <v>357.25</v>
      </c>
      <c r="I3580" s="127">
        <f t="shared" ca="1" si="257"/>
        <v>214350</v>
      </c>
      <c r="M3580" s="204"/>
    </row>
    <row r="3581" spans="1:13" ht="25" x14ac:dyDescent="0.35">
      <c r="A3581" s="168" t="s">
        <v>7059</v>
      </c>
      <c r="B3581" s="169" t="s">
        <v>9457</v>
      </c>
      <c r="C3581" s="170" t="s">
        <v>70</v>
      </c>
      <c r="D3581" s="170">
        <v>102</v>
      </c>
      <c r="E3581" s="126">
        <f ca="1">ROUND(OFFSET(INDEX(Composições!A:J,MATCH(Orçamentária!A3581,Composições!A:A,0),8),2,0),2)</f>
        <v>212.84</v>
      </c>
      <c r="F3581" s="127">
        <f t="shared" ca="1" si="255"/>
        <v>21709.68</v>
      </c>
      <c r="G3581" s="128">
        <f>BDI!$B$17</f>
        <v>0.191</v>
      </c>
      <c r="H3581" s="129">
        <f t="shared" ca="1" si="256"/>
        <v>253.49</v>
      </c>
      <c r="I3581" s="127">
        <f t="shared" ca="1" si="257"/>
        <v>25855.98</v>
      </c>
      <c r="M3581" s="204"/>
    </row>
    <row r="3582" spans="1:13" x14ac:dyDescent="0.35">
      <c r="A3582" s="168" t="s">
        <v>7060</v>
      </c>
      <c r="B3582" s="169" t="s">
        <v>8840</v>
      </c>
      <c r="C3582" s="170" t="s">
        <v>16</v>
      </c>
      <c r="D3582" s="170">
        <v>29</v>
      </c>
      <c r="E3582" s="126">
        <f ca="1">ROUND(OFFSET(INDEX(Composições!A:J,MATCH(Orçamentária!A3582,Composições!A:A,0),8),2,0),2)</f>
        <v>539.86</v>
      </c>
      <c r="F3582" s="127">
        <f t="shared" ca="1" si="255"/>
        <v>15655.94</v>
      </c>
      <c r="G3582" s="128">
        <f>BDI!$B$17</f>
        <v>0.191</v>
      </c>
      <c r="H3582" s="129">
        <f t="shared" ca="1" si="256"/>
        <v>642.97</v>
      </c>
      <c r="I3582" s="127">
        <f t="shared" ca="1" si="257"/>
        <v>18646.13</v>
      </c>
      <c r="M3582" s="204"/>
    </row>
    <row r="3583" spans="1:13" x14ac:dyDescent="0.35">
      <c r="A3583" s="168" t="s">
        <v>7061</v>
      </c>
      <c r="B3583" s="169" t="s">
        <v>8841</v>
      </c>
      <c r="C3583" s="170" t="s">
        <v>16</v>
      </c>
      <c r="D3583" s="170">
        <v>3</v>
      </c>
      <c r="E3583" s="126">
        <f ca="1">ROUND(OFFSET(INDEX(Composições!A:J,MATCH(Orçamentária!A3583,Composições!A:A,0),8),2,0),2)</f>
        <v>3008.16</v>
      </c>
      <c r="F3583" s="127">
        <f t="shared" ca="1" si="255"/>
        <v>9024.48</v>
      </c>
      <c r="G3583" s="128">
        <f>BDI!$B$17</f>
        <v>0.191</v>
      </c>
      <c r="H3583" s="129">
        <f t="shared" ca="1" si="256"/>
        <v>3582.72</v>
      </c>
      <c r="I3583" s="127">
        <f t="shared" ca="1" si="257"/>
        <v>10748.16</v>
      </c>
      <c r="M3583" s="204"/>
    </row>
    <row r="3584" spans="1:13" x14ac:dyDescent="0.35">
      <c r="A3584" s="168" t="s">
        <v>7062</v>
      </c>
      <c r="B3584" s="169" t="s">
        <v>6017</v>
      </c>
      <c r="C3584" s="170" t="s">
        <v>69</v>
      </c>
      <c r="D3584" s="170">
        <v>928</v>
      </c>
      <c r="E3584" s="126">
        <f ca="1">ROUND(OFFSET(INDEX(Composições!A:J,MATCH(Orçamentária!A3584,Composições!A:A,0),8),2,0),2)</f>
        <v>95.69</v>
      </c>
      <c r="F3584" s="127">
        <f t="shared" ca="1" si="255"/>
        <v>88800.319999999992</v>
      </c>
      <c r="G3584" s="128">
        <f>BDI!$B$17</f>
        <v>0.191</v>
      </c>
      <c r="H3584" s="129">
        <f t="shared" ca="1" si="256"/>
        <v>113.97</v>
      </c>
      <c r="I3584" s="127">
        <f t="shared" ca="1" si="257"/>
        <v>105764.16</v>
      </c>
      <c r="M3584" s="204"/>
    </row>
    <row r="3585" spans="1:13" x14ac:dyDescent="0.35">
      <c r="A3585" s="168" t="s">
        <v>7063</v>
      </c>
      <c r="B3585" s="169" t="s">
        <v>8842</v>
      </c>
      <c r="C3585" s="170" t="s">
        <v>69</v>
      </c>
      <c r="D3585" s="170">
        <v>292</v>
      </c>
      <c r="E3585" s="126">
        <f ca="1">ROUND(OFFSET(INDEX(Composições!A:J,MATCH(Orçamentária!A3585,Composições!A:A,0),8),2,0),2)</f>
        <v>151.53</v>
      </c>
      <c r="F3585" s="127">
        <f t="shared" ca="1" si="255"/>
        <v>44246.76</v>
      </c>
      <c r="G3585" s="128">
        <f>BDI!$B$17</f>
        <v>0.191</v>
      </c>
      <c r="H3585" s="129">
        <f t="shared" ca="1" si="256"/>
        <v>180.47</v>
      </c>
      <c r="I3585" s="127">
        <f t="shared" ca="1" si="257"/>
        <v>52697.24</v>
      </c>
      <c r="M3585" s="204"/>
    </row>
    <row r="3586" spans="1:13" x14ac:dyDescent="0.35">
      <c r="A3586" s="168" t="s">
        <v>7064</v>
      </c>
      <c r="B3586" s="169" t="s">
        <v>8843</v>
      </c>
      <c r="C3586" s="170" t="s">
        <v>16</v>
      </c>
      <c r="D3586" s="170">
        <v>24</v>
      </c>
      <c r="E3586" s="126">
        <f ca="1">ROUND(OFFSET(INDEX(Composições!A:J,MATCH(Orçamentária!A3586,Composições!A:A,0),8),2,0),2)</f>
        <v>258.99</v>
      </c>
      <c r="F3586" s="127">
        <f t="shared" ca="1" si="255"/>
        <v>6215.76</v>
      </c>
      <c r="G3586" s="128">
        <f>BDI!$B$17</f>
        <v>0.191</v>
      </c>
      <c r="H3586" s="129">
        <f t="shared" ca="1" si="256"/>
        <v>308.45999999999998</v>
      </c>
      <c r="I3586" s="127">
        <f t="shared" ca="1" si="257"/>
        <v>7403.04</v>
      </c>
      <c r="M3586" s="204"/>
    </row>
    <row r="3587" spans="1:13" x14ac:dyDescent="0.35">
      <c r="A3587" s="168" t="s">
        <v>7065</v>
      </c>
      <c r="B3587" s="169" t="s">
        <v>8844</v>
      </c>
      <c r="C3587" s="170" t="s">
        <v>16</v>
      </c>
      <c r="D3587" s="170">
        <v>387</v>
      </c>
      <c r="E3587" s="126">
        <f ca="1">ROUND(OFFSET(INDEX(Composições!A:J,MATCH(Orçamentária!A3587,Composições!A:A,0),8),2,0),2)</f>
        <v>38.01</v>
      </c>
      <c r="F3587" s="127">
        <f t="shared" ca="1" si="255"/>
        <v>14709.869999999999</v>
      </c>
      <c r="G3587" s="128">
        <f>BDI!$B$17</f>
        <v>0.191</v>
      </c>
      <c r="H3587" s="129">
        <f t="shared" ca="1" si="256"/>
        <v>45.27</v>
      </c>
      <c r="I3587" s="127">
        <f t="shared" ca="1" si="257"/>
        <v>17519.490000000002</v>
      </c>
      <c r="M3587" s="204"/>
    </row>
    <row r="3588" spans="1:13" x14ac:dyDescent="0.35">
      <c r="A3588" s="168" t="s">
        <v>7066</v>
      </c>
      <c r="B3588" s="169" t="s">
        <v>6011</v>
      </c>
      <c r="C3588" s="170" t="s">
        <v>69</v>
      </c>
      <c r="D3588" s="170">
        <v>116</v>
      </c>
      <c r="E3588" s="126">
        <f ca="1">ROUND(OFFSET(INDEX(Composições!A:J,MATCH(Orçamentária!A3588,Composições!A:A,0),8),2,0),2)</f>
        <v>32.270000000000003</v>
      </c>
      <c r="F3588" s="127">
        <f t="shared" ca="1" si="255"/>
        <v>3743.32</v>
      </c>
      <c r="G3588" s="128">
        <f>BDI!$B$17</f>
        <v>0.191</v>
      </c>
      <c r="H3588" s="129">
        <f t="shared" ca="1" si="256"/>
        <v>38.43</v>
      </c>
      <c r="I3588" s="127">
        <f t="shared" ca="1" si="257"/>
        <v>4457.88</v>
      </c>
      <c r="M3588" s="204"/>
    </row>
    <row r="3589" spans="1:13" x14ac:dyDescent="0.35">
      <c r="A3589" s="168" t="s">
        <v>7067</v>
      </c>
      <c r="B3589" s="169" t="s">
        <v>8845</v>
      </c>
      <c r="C3589" s="170" t="s">
        <v>16</v>
      </c>
      <c r="D3589" s="170">
        <v>1</v>
      </c>
      <c r="E3589" s="184">
        <v>1491168.2</v>
      </c>
      <c r="F3589" s="127">
        <f t="shared" si="255"/>
        <v>1491168.2</v>
      </c>
      <c r="G3589" s="128">
        <v>0</v>
      </c>
      <c r="H3589" s="129">
        <f t="shared" si="256"/>
        <v>1491168.2</v>
      </c>
      <c r="I3589" s="127">
        <f t="shared" si="257"/>
        <v>1491168.2</v>
      </c>
      <c r="M3589" s="204"/>
    </row>
    <row r="3590" spans="1:13" x14ac:dyDescent="0.35">
      <c r="A3590" s="168" t="s">
        <v>7068</v>
      </c>
      <c r="B3590" s="169" t="s">
        <v>8846</v>
      </c>
      <c r="C3590" s="170" t="s">
        <v>16</v>
      </c>
      <c r="D3590" s="170">
        <v>1</v>
      </c>
      <c r="E3590" s="184">
        <v>134374</v>
      </c>
      <c r="F3590" s="127">
        <f t="shared" si="255"/>
        <v>134374</v>
      </c>
      <c r="G3590" s="128">
        <v>0</v>
      </c>
      <c r="H3590" s="129">
        <f t="shared" si="256"/>
        <v>134374</v>
      </c>
      <c r="I3590" s="127">
        <f t="shared" si="257"/>
        <v>134374</v>
      </c>
      <c r="M3590" s="204"/>
    </row>
    <row r="3591" spans="1:13" hidden="1" x14ac:dyDescent="0.35">
      <c r="A3591" s="160" t="s">
        <v>7069</v>
      </c>
      <c r="B3591" s="108" t="s">
        <v>8847</v>
      </c>
      <c r="C3591" s="109" t="s">
        <v>2128</v>
      </c>
      <c r="D3591" s="109">
        <v>0</v>
      </c>
      <c r="E3591" s="126">
        <f ca="1">OFFSET(INDEX(Composições!A:J,MATCH(Orçamentária!A3591,Composições!A:A,0),8),2,0)</f>
        <v>0</v>
      </c>
      <c r="F3591" s="127">
        <f t="shared" ca="1" si="255"/>
        <v>0</v>
      </c>
      <c r="G3591" s="128" t="e">
        <f>IF(A3591&lt;&gt;"",IF(AND(#REF!="Padrão",$H$4=#REF!),BDI!$B$17,IF(AND(#REF!="Padrão",$H$4=#REF!),BDI!#REF!,IF(AND(#REF!="Diferenciado",$H$4=#REF!),BDI!$E$17,IF(AND(#REF!="Diferenciado",$H$4=#REF!),BDI!#REF!,IF(#REF!="ZERO",0))))),"")</f>
        <v>#REF!</v>
      </c>
      <c r="H3591" s="129" t="e">
        <f t="shared" ca="1" si="256"/>
        <v>#REF!</v>
      </c>
      <c r="I3591" s="127" t="e">
        <f t="shared" ca="1" si="257"/>
        <v>#REF!</v>
      </c>
    </row>
    <row r="3592" spans="1:13" hidden="1" x14ac:dyDescent="0.35">
      <c r="A3592" s="160" t="s">
        <v>7070</v>
      </c>
      <c r="B3592" s="108" t="s">
        <v>8848</v>
      </c>
      <c r="C3592" s="109" t="s">
        <v>2128</v>
      </c>
      <c r="D3592" s="109">
        <v>0</v>
      </c>
      <c r="E3592" s="126">
        <f ca="1">OFFSET(INDEX(Composições!A:J,MATCH(Orçamentária!A3592,Composições!A:A,0),8),2,0)</f>
        <v>0</v>
      </c>
      <c r="F3592" s="127">
        <f t="shared" ca="1" si="255"/>
        <v>0</v>
      </c>
      <c r="G3592" s="128" t="e">
        <f>IF(A3592&lt;&gt;"",IF(AND(#REF!="Padrão",$H$4=#REF!),BDI!$B$17,IF(AND(#REF!="Padrão",$H$4=#REF!),BDI!#REF!,IF(AND(#REF!="Diferenciado",$H$4=#REF!),BDI!$E$17,IF(AND(#REF!="Diferenciado",$H$4=#REF!),BDI!#REF!,IF(#REF!="ZERO",0))))),"")</f>
        <v>#REF!</v>
      </c>
      <c r="H3592" s="129" t="e">
        <f t="shared" ca="1" si="256"/>
        <v>#REF!</v>
      </c>
      <c r="I3592" s="127" t="e">
        <f t="shared" ca="1" si="257"/>
        <v>#REF!</v>
      </c>
    </row>
    <row r="3593" spans="1:13" hidden="1" x14ac:dyDescent="0.35">
      <c r="A3593" s="160" t="s">
        <v>7071</v>
      </c>
      <c r="B3593" s="108" t="s">
        <v>8849</v>
      </c>
      <c r="C3593" s="109" t="s">
        <v>2128</v>
      </c>
      <c r="D3593" s="109">
        <v>0</v>
      </c>
      <c r="E3593" s="126">
        <f ca="1">OFFSET(INDEX(Composições!A:J,MATCH(Orçamentária!A3593,Composições!A:A,0),8),2,0)</f>
        <v>0</v>
      </c>
      <c r="F3593" s="127">
        <f t="shared" ca="1" si="255"/>
        <v>0</v>
      </c>
      <c r="G3593" s="128" t="e">
        <f>IF(A3593&lt;&gt;"",IF(AND(#REF!="Padrão",$H$4=#REF!),BDI!$B$17,IF(AND(#REF!="Padrão",$H$4=#REF!),BDI!#REF!,IF(AND(#REF!="Diferenciado",$H$4=#REF!),BDI!$E$17,IF(AND(#REF!="Diferenciado",$H$4=#REF!),BDI!#REF!,IF(#REF!="ZERO",0))))),"")</f>
        <v>#REF!</v>
      </c>
      <c r="H3593" s="129" t="e">
        <f t="shared" ca="1" si="256"/>
        <v>#REF!</v>
      </c>
      <c r="I3593" s="127" t="e">
        <f t="shared" ca="1" si="257"/>
        <v>#REF!</v>
      </c>
    </row>
    <row r="3594" spans="1:13" hidden="1" x14ac:dyDescent="0.35">
      <c r="A3594" s="160" t="s">
        <v>7072</v>
      </c>
      <c r="B3594" s="108" t="s">
        <v>8850</v>
      </c>
      <c r="C3594" s="109" t="s">
        <v>2128</v>
      </c>
      <c r="D3594" s="109">
        <v>0</v>
      </c>
      <c r="E3594" s="126">
        <f ca="1">OFFSET(INDEX(Composições!A:J,MATCH(Orçamentária!A3594,Composições!A:A,0),8),2,0)</f>
        <v>0</v>
      </c>
      <c r="F3594" s="127">
        <f t="shared" ca="1" si="255"/>
        <v>0</v>
      </c>
      <c r="G3594" s="128" t="e">
        <f>IF(A3594&lt;&gt;"",IF(AND(#REF!="Padrão",$H$4=#REF!),BDI!$B$17,IF(AND(#REF!="Padrão",$H$4=#REF!),BDI!#REF!,IF(AND(#REF!="Diferenciado",$H$4=#REF!),BDI!$E$17,IF(AND(#REF!="Diferenciado",$H$4=#REF!),BDI!#REF!,IF(#REF!="ZERO",0))))),"")</f>
        <v>#REF!</v>
      </c>
      <c r="H3594" s="129" t="e">
        <f t="shared" ca="1" si="256"/>
        <v>#REF!</v>
      </c>
      <c r="I3594" s="127" t="e">
        <f t="shared" ca="1" si="257"/>
        <v>#REF!</v>
      </c>
    </row>
    <row r="3595" spans="1:13" hidden="1" x14ac:dyDescent="0.35">
      <c r="A3595" s="160" t="s">
        <v>7073</v>
      </c>
      <c r="B3595" s="108" t="s">
        <v>8851</v>
      </c>
      <c r="C3595" s="109" t="s">
        <v>2128</v>
      </c>
      <c r="D3595" s="109">
        <v>0</v>
      </c>
      <c r="E3595" s="126">
        <f ca="1">OFFSET(INDEX(Composições!A:J,MATCH(Orçamentária!A3595,Composições!A:A,0),8),2,0)</f>
        <v>0</v>
      </c>
      <c r="F3595" s="127">
        <f t="shared" ca="1" si="255"/>
        <v>0</v>
      </c>
      <c r="G3595" s="128" t="e">
        <f>IF(A3595&lt;&gt;"",IF(AND(#REF!="Padrão",$H$4=#REF!),BDI!$B$17,IF(AND(#REF!="Padrão",$H$4=#REF!),BDI!#REF!,IF(AND(#REF!="Diferenciado",$H$4=#REF!),BDI!$E$17,IF(AND(#REF!="Diferenciado",$H$4=#REF!),BDI!#REF!,IF(#REF!="ZERO",0))))),"")</f>
        <v>#REF!</v>
      </c>
      <c r="H3595" s="129" t="e">
        <f t="shared" ca="1" si="256"/>
        <v>#REF!</v>
      </c>
      <c r="I3595" s="127" t="e">
        <f t="shared" ca="1" si="257"/>
        <v>#REF!</v>
      </c>
    </row>
    <row r="3596" spans="1:13" hidden="1" x14ac:dyDescent="0.35">
      <c r="A3596" s="160" t="s">
        <v>7074</v>
      </c>
      <c r="B3596" s="108" t="s">
        <v>8852</v>
      </c>
      <c r="C3596" s="109" t="s">
        <v>2128</v>
      </c>
      <c r="D3596" s="109">
        <v>0</v>
      </c>
      <c r="E3596" s="126">
        <f ca="1">OFFSET(INDEX(Composições!A:J,MATCH(Orçamentária!A3596,Composições!A:A,0),8),2,0)</f>
        <v>0</v>
      </c>
      <c r="F3596" s="127">
        <f t="shared" ca="1" si="255"/>
        <v>0</v>
      </c>
      <c r="G3596" s="128" t="e">
        <f>IF(A3596&lt;&gt;"",IF(AND(#REF!="Padrão",$H$4=#REF!),BDI!$B$17,IF(AND(#REF!="Padrão",$H$4=#REF!),BDI!#REF!,IF(AND(#REF!="Diferenciado",$H$4=#REF!),BDI!$E$17,IF(AND(#REF!="Diferenciado",$H$4=#REF!),BDI!#REF!,IF(#REF!="ZERO",0))))),"")</f>
        <v>#REF!</v>
      </c>
      <c r="H3596" s="129" t="e">
        <f t="shared" ca="1" si="256"/>
        <v>#REF!</v>
      </c>
      <c r="I3596" s="127" t="e">
        <f t="shared" ca="1" si="257"/>
        <v>#REF!</v>
      </c>
    </row>
    <row r="3597" spans="1:13" hidden="1" x14ac:dyDescent="0.35">
      <c r="A3597" s="160" t="s">
        <v>7075</v>
      </c>
      <c r="B3597" s="108" t="s">
        <v>8853</v>
      </c>
      <c r="C3597" s="109" t="s">
        <v>2128</v>
      </c>
      <c r="D3597" s="109">
        <v>0</v>
      </c>
      <c r="E3597" s="126">
        <f ca="1">OFFSET(INDEX(Composições!A:J,MATCH(Orçamentária!A3597,Composições!A:A,0),8),2,0)</f>
        <v>0</v>
      </c>
      <c r="F3597" s="127">
        <f t="shared" ca="1" si="255"/>
        <v>0</v>
      </c>
      <c r="G3597" s="128" t="e">
        <f>IF(A3597&lt;&gt;"",IF(AND(#REF!="Padrão",$H$4=#REF!),BDI!$B$17,IF(AND(#REF!="Padrão",$H$4=#REF!),BDI!#REF!,IF(AND(#REF!="Diferenciado",$H$4=#REF!),BDI!$E$17,IF(AND(#REF!="Diferenciado",$H$4=#REF!),BDI!#REF!,IF(#REF!="ZERO",0))))),"")</f>
        <v>#REF!</v>
      </c>
      <c r="H3597" s="129" t="e">
        <f t="shared" ca="1" si="256"/>
        <v>#REF!</v>
      </c>
      <c r="I3597" s="127" t="e">
        <f t="shared" ca="1" si="257"/>
        <v>#REF!</v>
      </c>
    </row>
    <row r="3598" spans="1:13" hidden="1" x14ac:dyDescent="0.35">
      <c r="A3598" s="160" t="s">
        <v>7076</v>
      </c>
      <c r="B3598" s="108" t="s">
        <v>8854</v>
      </c>
      <c r="C3598" s="109" t="s">
        <v>2128</v>
      </c>
      <c r="D3598" s="109">
        <v>0</v>
      </c>
      <c r="E3598" s="126">
        <f ca="1">OFFSET(INDEX(Composições!A:J,MATCH(Orçamentária!A3598,Composições!A:A,0),8),2,0)</f>
        <v>0</v>
      </c>
      <c r="F3598" s="127">
        <f t="shared" ca="1" si="255"/>
        <v>0</v>
      </c>
      <c r="G3598" s="128" t="e">
        <f>IF(A3598&lt;&gt;"",IF(AND(#REF!="Padrão",$H$4=#REF!),BDI!$B$17,IF(AND(#REF!="Padrão",$H$4=#REF!),BDI!#REF!,IF(AND(#REF!="Diferenciado",$H$4=#REF!),BDI!$E$17,IF(AND(#REF!="Diferenciado",$H$4=#REF!),BDI!#REF!,IF(#REF!="ZERO",0))))),"")</f>
        <v>#REF!</v>
      </c>
      <c r="H3598" s="129" t="e">
        <f t="shared" ca="1" si="256"/>
        <v>#REF!</v>
      </c>
      <c r="I3598" s="127" t="e">
        <f t="shared" ca="1" si="257"/>
        <v>#REF!</v>
      </c>
    </row>
    <row r="3599" spans="1:13" hidden="1" x14ac:dyDescent="0.35">
      <c r="A3599" s="160" t="s">
        <v>7077</v>
      </c>
      <c r="B3599" s="108" t="s">
        <v>3271</v>
      </c>
      <c r="C3599" s="109" t="s">
        <v>2128</v>
      </c>
      <c r="D3599" s="109">
        <v>0</v>
      </c>
      <c r="E3599" s="126">
        <f ca="1">OFFSET(INDEX(Composições!A:J,MATCH(Orçamentária!A3599,Composições!A:A,0),8),2,0)</f>
        <v>0</v>
      </c>
      <c r="F3599" s="127">
        <f t="shared" ca="1" si="255"/>
        <v>0</v>
      </c>
      <c r="G3599" s="128" t="e">
        <f>IF(A3599&lt;&gt;"",IF(AND(#REF!="Padrão",$H$4=#REF!),BDI!$B$17,IF(AND(#REF!="Padrão",$H$4=#REF!),BDI!#REF!,IF(AND(#REF!="Diferenciado",$H$4=#REF!),BDI!$E$17,IF(AND(#REF!="Diferenciado",$H$4=#REF!),BDI!#REF!,IF(#REF!="ZERO",0))))),"")</f>
        <v>#REF!</v>
      </c>
      <c r="H3599" s="129" t="e">
        <f t="shared" ca="1" si="256"/>
        <v>#REF!</v>
      </c>
      <c r="I3599" s="127" t="e">
        <f t="shared" ca="1" si="257"/>
        <v>#REF!</v>
      </c>
    </row>
    <row r="3600" spans="1:13" hidden="1" x14ac:dyDescent="0.35">
      <c r="A3600" s="160" t="s">
        <v>7078</v>
      </c>
      <c r="B3600" s="108" t="s">
        <v>8855</v>
      </c>
      <c r="C3600" s="109" t="s">
        <v>2128</v>
      </c>
      <c r="D3600" s="109">
        <v>0</v>
      </c>
      <c r="E3600" s="126">
        <f ca="1">OFFSET(INDEX(Composições!A:J,MATCH(Orçamentária!A3600,Composições!A:A,0),8),2,0)</f>
        <v>0</v>
      </c>
      <c r="F3600" s="127">
        <f t="shared" ca="1" si="255"/>
        <v>0</v>
      </c>
      <c r="G3600" s="128" t="e">
        <f>IF(A3600&lt;&gt;"",IF(AND(#REF!="Padrão",$H$4=#REF!),BDI!$B$17,IF(AND(#REF!="Padrão",$H$4=#REF!),BDI!#REF!,IF(AND(#REF!="Diferenciado",$H$4=#REF!),BDI!$E$17,IF(AND(#REF!="Diferenciado",$H$4=#REF!),BDI!#REF!,IF(#REF!="ZERO",0))))),"")</f>
        <v>#REF!</v>
      </c>
      <c r="H3600" s="129" t="e">
        <f t="shared" ca="1" si="256"/>
        <v>#REF!</v>
      </c>
      <c r="I3600" s="127" t="e">
        <f t="shared" ca="1" si="257"/>
        <v>#REF!</v>
      </c>
    </row>
    <row r="3601" spans="1:9" hidden="1" x14ac:dyDescent="0.35">
      <c r="A3601" s="160" t="s">
        <v>7079</v>
      </c>
      <c r="B3601" s="108" t="s">
        <v>8856</v>
      </c>
      <c r="C3601" s="109" t="s">
        <v>2128</v>
      </c>
      <c r="D3601" s="109">
        <v>0</v>
      </c>
      <c r="E3601" s="126">
        <f ca="1">OFFSET(INDEX(Composições!A:J,MATCH(Orçamentária!A3601,Composições!A:A,0),8),2,0)</f>
        <v>0</v>
      </c>
      <c r="F3601" s="127">
        <f t="shared" ca="1" si="255"/>
        <v>0</v>
      </c>
      <c r="G3601" s="128" t="e">
        <f>IF(A3601&lt;&gt;"",IF(AND(#REF!="Padrão",$H$4=#REF!),BDI!$B$17,IF(AND(#REF!="Padrão",$H$4=#REF!),BDI!#REF!,IF(AND(#REF!="Diferenciado",$H$4=#REF!),BDI!$E$17,IF(AND(#REF!="Diferenciado",$H$4=#REF!),BDI!#REF!,IF(#REF!="ZERO",0))))),"")</f>
        <v>#REF!</v>
      </c>
      <c r="H3601" s="129" t="e">
        <f t="shared" ca="1" si="256"/>
        <v>#REF!</v>
      </c>
      <c r="I3601" s="127" t="e">
        <f t="shared" ca="1" si="257"/>
        <v>#REF!</v>
      </c>
    </row>
    <row r="3602" spans="1:9" hidden="1" x14ac:dyDescent="0.35">
      <c r="A3602" s="160" t="s">
        <v>7080</v>
      </c>
      <c r="B3602" s="108" t="s">
        <v>8857</v>
      </c>
      <c r="C3602" s="109" t="s">
        <v>2128</v>
      </c>
      <c r="D3602" s="109">
        <v>0</v>
      </c>
      <c r="E3602" s="126">
        <f ca="1">OFFSET(INDEX(Composições!A:J,MATCH(Orçamentária!A3602,Composições!A:A,0),8),2,0)</f>
        <v>0</v>
      </c>
      <c r="F3602" s="127">
        <f t="shared" ca="1" si="255"/>
        <v>0</v>
      </c>
      <c r="G3602" s="128" t="e">
        <f>IF(A3602&lt;&gt;"",IF(AND(#REF!="Padrão",$H$4=#REF!),BDI!$B$17,IF(AND(#REF!="Padrão",$H$4=#REF!),BDI!#REF!,IF(AND(#REF!="Diferenciado",$H$4=#REF!),BDI!$E$17,IF(AND(#REF!="Diferenciado",$H$4=#REF!),BDI!#REF!,IF(#REF!="ZERO",0))))),"")</f>
        <v>#REF!</v>
      </c>
      <c r="H3602" s="129" t="e">
        <f t="shared" ca="1" si="256"/>
        <v>#REF!</v>
      </c>
      <c r="I3602" s="127" t="e">
        <f t="shared" ca="1" si="257"/>
        <v>#REF!</v>
      </c>
    </row>
    <row r="3603" spans="1:9" hidden="1" x14ac:dyDescent="0.35">
      <c r="A3603" s="160" t="s">
        <v>7081</v>
      </c>
      <c r="B3603" s="108" t="s">
        <v>8858</v>
      </c>
      <c r="C3603" s="109" t="s">
        <v>2128</v>
      </c>
      <c r="D3603" s="109">
        <v>0</v>
      </c>
      <c r="E3603" s="126">
        <f ca="1">OFFSET(INDEX(Composições!A:J,MATCH(Orçamentária!A3603,Composições!A:A,0),8),2,0)</f>
        <v>0</v>
      </c>
      <c r="F3603" s="127">
        <f t="shared" ca="1" si="255"/>
        <v>0</v>
      </c>
      <c r="G3603" s="128" t="e">
        <f>IF(A3603&lt;&gt;"",IF(AND(#REF!="Padrão",$H$4=#REF!),BDI!$B$17,IF(AND(#REF!="Padrão",$H$4=#REF!),BDI!#REF!,IF(AND(#REF!="Diferenciado",$H$4=#REF!),BDI!$E$17,IF(AND(#REF!="Diferenciado",$H$4=#REF!),BDI!#REF!,IF(#REF!="ZERO",0))))),"")</f>
        <v>#REF!</v>
      </c>
      <c r="H3603" s="129" t="e">
        <f t="shared" ca="1" si="256"/>
        <v>#REF!</v>
      </c>
      <c r="I3603" s="127" t="e">
        <f t="shared" ca="1" si="257"/>
        <v>#REF!</v>
      </c>
    </row>
    <row r="3604" spans="1:9" hidden="1" x14ac:dyDescent="0.35">
      <c r="A3604" s="160" t="s">
        <v>7082</v>
      </c>
      <c r="B3604" s="108" t="s">
        <v>8859</v>
      </c>
      <c r="C3604" s="109" t="s">
        <v>2128</v>
      </c>
      <c r="D3604" s="109">
        <v>0</v>
      </c>
      <c r="E3604" s="126">
        <f ca="1">OFFSET(INDEX(Composições!A:J,MATCH(Orçamentária!A3604,Composições!A:A,0),8),2,0)</f>
        <v>0</v>
      </c>
      <c r="F3604" s="127">
        <f t="shared" ca="1" si="255"/>
        <v>0</v>
      </c>
      <c r="G3604" s="128" t="e">
        <f>IF(A3604&lt;&gt;"",IF(AND(#REF!="Padrão",$H$4=#REF!),BDI!$B$17,IF(AND(#REF!="Padrão",$H$4=#REF!),BDI!#REF!,IF(AND(#REF!="Diferenciado",$H$4=#REF!),BDI!$E$17,IF(AND(#REF!="Diferenciado",$H$4=#REF!),BDI!#REF!,IF(#REF!="ZERO",0))))),"")</f>
        <v>#REF!</v>
      </c>
      <c r="H3604" s="129" t="e">
        <f t="shared" ca="1" si="256"/>
        <v>#REF!</v>
      </c>
      <c r="I3604" s="127" t="e">
        <f t="shared" ca="1" si="257"/>
        <v>#REF!</v>
      </c>
    </row>
    <row r="3605" spans="1:9" ht="25" hidden="1" x14ac:dyDescent="0.35">
      <c r="A3605" s="160" t="s">
        <v>7083</v>
      </c>
      <c r="B3605" s="108" t="s">
        <v>8860</v>
      </c>
      <c r="C3605" s="109" t="s">
        <v>4097</v>
      </c>
      <c r="D3605" s="109">
        <v>0</v>
      </c>
      <c r="E3605" s="126" t="s">
        <v>402</v>
      </c>
      <c r="F3605" s="127" t="str">
        <f t="shared" si="255"/>
        <v/>
      </c>
      <c r="G3605" s="128" t="e">
        <f>IF(A3605&lt;&gt;"",IF(AND(#REF!="Padrão",$H$4=#REF!),BDI!$B$17,IF(AND(#REF!="Padrão",$H$4=#REF!),BDI!#REF!,IF(AND(#REF!="Diferenciado",$H$4=#REF!),BDI!$E$17,IF(AND(#REF!="Diferenciado",$H$4=#REF!),BDI!#REF!,IF(#REF!="ZERO",0))))),"")</f>
        <v>#REF!</v>
      </c>
      <c r="H3605" s="129" t="str">
        <f t="shared" si="256"/>
        <v/>
      </c>
      <c r="I3605" s="127" t="str">
        <f t="shared" si="257"/>
        <v/>
      </c>
    </row>
    <row r="3606" spans="1:9" hidden="1" x14ac:dyDescent="0.35">
      <c r="A3606" s="160" t="s">
        <v>7084</v>
      </c>
      <c r="B3606" s="108" t="s">
        <v>8861</v>
      </c>
      <c r="C3606" s="109" t="s">
        <v>16</v>
      </c>
      <c r="D3606" s="109">
        <v>0</v>
      </c>
      <c r="E3606" s="126" t="s">
        <v>402</v>
      </c>
      <c r="F3606" s="127" t="str">
        <f t="shared" si="255"/>
        <v/>
      </c>
      <c r="G3606" s="128" t="e">
        <f>IF(A3606&lt;&gt;"",IF(AND(#REF!="Padrão",$H$4=#REF!),BDI!$B$17,IF(AND(#REF!="Padrão",$H$4=#REF!),BDI!#REF!,IF(AND(#REF!="Diferenciado",$H$4=#REF!),BDI!$E$17,IF(AND(#REF!="Diferenciado",$H$4=#REF!),BDI!#REF!,IF(#REF!="ZERO",0))))),"")</f>
        <v>#REF!</v>
      </c>
      <c r="H3606" s="129" t="str">
        <f t="shared" si="256"/>
        <v/>
      </c>
      <c r="I3606" s="127" t="str">
        <f t="shared" si="257"/>
        <v/>
      </c>
    </row>
    <row r="3607" spans="1:9" hidden="1" x14ac:dyDescent="0.35">
      <c r="A3607" s="160" t="s">
        <v>7085</v>
      </c>
      <c r="B3607" s="108" t="s">
        <v>8862</v>
      </c>
      <c r="C3607" s="109" t="s">
        <v>16</v>
      </c>
      <c r="D3607" s="109">
        <v>0</v>
      </c>
      <c r="E3607" s="126" t="s">
        <v>402</v>
      </c>
      <c r="F3607" s="127" t="str">
        <f t="shared" si="255"/>
        <v/>
      </c>
      <c r="G3607" s="128" t="e">
        <f>IF(A3607&lt;&gt;"",IF(AND(#REF!="Padrão",$H$4=#REF!),BDI!$B$17,IF(AND(#REF!="Padrão",$H$4=#REF!),BDI!#REF!,IF(AND(#REF!="Diferenciado",$H$4=#REF!),BDI!$E$17,IF(AND(#REF!="Diferenciado",$H$4=#REF!),BDI!#REF!,IF(#REF!="ZERO",0))))),"")</f>
        <v>#REF!</v>
      </c>
      <c r="H3607" s="129" t="str">
        <f t="shared" si="256"/>
        <v/>
      </c>
      <c r="I3607" s="127" t="str">
        <f t="shared" si="257"/>
        <v/>
      </c>
    </row>
    <row r="3608" spans="1:9" hidden="1" x14ac:dyDescent="0.35">
      <c r="A3608" s="160" t="s">
        <v>7086</v>
      </c>
      <c r="B3608" s="108" t="s">
        <v>8863</v>
      </c>
      <c r="C3608" s="109" t="s">
        <v>16</v>
      </c>
      <c r="D3608" s="109">
        <v>0</v>
      </c>
      <c r="E3608" s="126" t="s">
        <v>402</v>
      </c>
      <c r="F3608" s="127" t="str">
        <f t="shared" si="255"/>
        <v/>
      </c>
      <c r="G3608" s="128" t="e">
        <f>IF(A3608&lt;&gt;"",IF(AND(#REF!="Padrão",$H$4=#REF!),BDI!$B$17,IF(AND(#REF!="Padrão",$H$4=#REF!),BDI!#REF!,IF(AND(#REF!="Diferenciado",$H$4=#REF!),BDI!$E$17,IF(AND(#REF!="Diferenciado",$H$4=#REF!),BDI!#REF!,IF(#REF!="ZERO",0))))),"")</f>
        <v>#REF!</v>
      </c>
      <c r="H3608" s="129" t="str">
        <f t="shared" si="256"/>
        <v/>
      </c>
      <c r="I3608" s="127" t="str">
        <f t="shared" si="257"/>
        <v/>
      </c>
    </row>
    <row r="3609" spans="1:9" hidden="1" x14ac:dyDescent="0.35">
      <c r="A3609" s="160" t="s">
        <v>7087</v>
      </c>
      <c r="B3609" s="108" t="s">
        <v>8864</v>
      </c>
      <c r="C3609" s="109" t="s">
        <v>16</v>
      </c>
      <c r="D3609" s="109">
        <v>0</v>
      </c>
      <c r="E3609" s="126" t="s">
        <v>402</v>
      </c>
      <c r="F3609" s="127" t="str">
        <f t="shared" si="255"/>
        <v/>
      </c>
      <c r="G3609" s="128" t="e">
        <f>IF(A3609&lt;&gt;"",IF(AND(#REF!="Padrão",$H$4=#REF!),BDI!$B$17,IF(AND(#REF!="Padrão",$H$4=#REF!),BDI!#REF!,IF(AND(#REF!="Diferenciado",$H$4=#REF!),BDI!$E$17,IF(AND(#REF!="Diferenciado",$H$4=#REF!),BDI!#REF!,IF(#REF!="ZERO",0))))),"")</f>
        <v>#REF!</v>
      </c>
      <c r="H3609" s="129" t="str">
        <f t="shared" si="256"/>
        <v/>
      </c>
      <c r="I3609" s="127" t="str">
        <f t="shared" si="257"/>
        <v/>
      </c>
    </row>
    <row r="3610" spans="1:9" hidden="1" x14ac:dyDescent="0.35">
      <c r="A3610" s="160" t="s">
        <v>7088</v>
      </c>
      <c r="B3610" s="108" t="s">
        <v>8865</v>
      </c>
      <c r="C3610" s="109" t="s">
        <v>16</v>
      </c>
      <c r="D3610" s="109">
        <v>0</v>
      </c>
      <c r="E3610" s="126" t="s">
        <v>402</v>
      </c>
      <c r="F3610" s="127" t="str">
        <f t="shared" si="255"/>
        <v/>
      </c>
      <c r="G3610" s="128" t="e">
        <f>IF(A3610&lt;&gt;"",IF(AND(#REF!="Padrão",$H$4=#REF!),BDI!$B$17,IF(AND(#REF!="Padrão",$H$4=#REF!),BDI!#REF!,IF(AND(#REF!="Diferenciado",$H$4=#REF!),BDI!$E$17,IF(AND(#REF!="Diferenciado",$H$4=#REF!),BDI!#REF!,IF(#REF!="ZERO",0))))),"")</f>
        <v>#REF!</v>
      </c>
      <c r="H3610" s="129" t="str">
        <f t="shared" si="256"/>
        <v/>
      </c>
      <c r="I3610" s="127" t="str">
        <f t="shared" si="257"/>
        <v/>
      </c>
    </row>
    <row r="3611" spans="1:9" hidden="1" x14ac:dyDescent="0.35">
      <c r="A3611" s="160" t="s">
        <v>7089</v>
      </c>
      <c r="B3611" s="108" t="s">
        <v>8866</v>
      </c>
      <c r="C3611" s="109" t="s">
        <v>16</v>
      </c>
      <c r="D3611" s="109">
        <v>0</v>
      </c>
      <c r="E3611" s="126" t="s">
        <v>402</v>
      </c>
      <c r="F3611" s="127" t="str">
        <f t="shared" si="255"/>
        <v/>
      </c>
      <c r="G3611" s="128" t="e">
        <f>IF(A3611&lt;&gt;"",IF(AND(#REF!="Padrão",$H$4=#REF!),BDI!$B$17,IF(AND(#REF!="Padrão",$H$4=#REF!),BDI!#REF!,IF(AND(#REF!="Diferenciado",$H$4=#REF!),BDI!$E$17,IF(AND(#REF!="Diferenciado",$H$4=#REF!),BDI!#REF!,IF(#REF!="ZERO",0))))),"")</f>
        <v>#REF!</v>
      </c>
      <c r="H3611" s="129" t="str">
        <f t="shared" si="256"/>
        <v/>
      </c>
      <c r="I3611" s="127" t="str">
        <f t="shared" si="257"/>
        <v/>
      </c>
    </row>
    <row r="3612" spans="1:9" hidden="1" x14ac:dyDescent="0.35">
      <c r="A3612" s="160" t="s">
        <v>7090</v>
      </c>
      <c r="B3612" s="108" t="s">
        <v>8867</v>
      </c>
      <c r="C3612" s="109" t="s">
        <v>16</v>
      </c>
      <c r="D3612" s="109">
        <v>0</v>
      </c>
      <c r="E3612" s="126" t="s">
        <v>402</v>
      </c>
      <c r="F3612" s="127" t="str">
        <f t="shared" si="255"/>
        <v/>
      </c>
      <c r="G3612" s="128" t="e">
        <f>IF(A3612&lt;&gt;"",IF(AND(#REF!="Padrão",$H$4=#REF!),BDI!$B$17,IF(AND(#REF!="Padrão",$H$4=#REF!),BDI!#REF!,IF(AND(#REF!="Diferenciado",$H$4=#REF!),BDI!$E$17,IF(AND(#REF!="Diferenciado",$H$4=#REF!),BDI!#REF!,IF(#REF!="ZERO",0))))),"")</f>
        <v>#REF!</v>
      </c>
      <c r="H3612" s="129" t="str">
        <f t="shared" si="256"/>
        <v/>
      </c>
      <c r="I3612" s="127" t="str">
        <f t="shared" si="257"/>
        <v/>
      </c>
    </row>
    <row r="3613" spans="1:9" hidden="1" x14ac:dyDescent="0.35">
      <c r="A3613" s="160" t="s">
        <v>7091</v>
      </c>
      <c r="B3613" s="108" t="s">
        <v>8868</v>
      </c>
      <c r="C3613" s="109" t="s">
        <v>16</v>
      </c>
      <c r="D3613" s="109">
        <v>0</v>
      </c>
      <c r="E3613" s="126" t="s">
        <v>402</v>
      </c>
      <c r="F3613" s="127" t="str">
        <f t="shared" si="255"/>
        <v/>
      </c>
      <c r="G3613" s="128" t="e">
        <f>IF(A3613&lt;&gt;"",IF(AND(#REF!="Padrão",$H$4=#REF!),BDI!$B$17,IF(AND(#REF!="Padrão",$H$4=#REF!),BDI!#REF!,IF(AND(#REF!="Diferenciado",$H$4=#REF!),BDI!$E$17,IF(AND(#REF!="Diferenciado",$H$4=#REF!),BDI!#REF!,IF(#REF!="ZERO",0))))),"")</f>
        <v>#REF!</v>
      </c>
      <c r="H3613" s="129" t="str">
        <f t="shared" si="256"/>
        <v/>
      </c>
      <c r="I3613" s="127" t="str">
        <f t="shared" si="257"/>
        <v/>
      </c>
    </row>
    <row r="3614" spans="1:9" ht="25" hidden="1" x14ac:dyDescent="0.35">
      <c r="A3614" s="160" t="s">
        <v>7092</v>
      </c>
      <c r="B3614" s="108" t="s">
        <v>8869</v>
      </c>
      <c r="C3614" s="109" t="s">
        <v>16</v>
      </c>
      <c r="D3614" s="109">
        <v>0</v>
      </c>
      <c r="E3614" s="126" t="s">
        <v>402</v>
      </c>
      <c r="F3614" s="127" t="str">
        <f t="shared" si="255"/>
        <v/>
      </c>
      <c r="G3614" s="128" t="e">
        <f>IF(A3614&lt;&gt;"",IF(AND(#REF!="Padrão",$H$4=#REF!),BDI!$B$17,IF(AND(#REF!="Padrão",$H$4=#REF!),BDI!#REF!,IF(AND(#REF!="Diferenciado",$H$4=#REF!),BDI!$E$17,IF(AND(#REF!="Diferenciado",$H$4=#REF!),BDI!#REF!,IF(#REF!="ZERO",0))))),"")</f>
        <v>#REF!</v>
      </c>
      <c r="H3614" s="129" t="str">
        <f t="shared" si="256"/>
        <v/>
      </c>
      <c r="I3614" s="127" t="str">
        <f t="shared" si="257"/>
        <v/>
      </c>
    </row>
    <row r="3615" spans="1:9" ht="25" hidden="1" x14ac:dyDescent="0.35">
      <c r="A3615" s="160" t="s">
        <v>7093</v>
      </c>
      <c r="B3615" s="108" t="s">
        <v>8870</v>
      </c>
      <c r="C3615" s="109" t="s">
        <v>16</v>
      </c>
      <c r="D3615" s="109">
        <v>0</v>
      </c>
      <c r="E3615" s="126" t="s">
        <v>402</v>
      </c>
      <c r="F3615" s="127" t="str">
        <f t="shared" si="255"/>
        <v/>
      </c>
      <c r="G3615" s="128" t="e">
        <f>IF(A3615&lt;&gt;"",IF(AND(#REF!="Padrão",$H$4=#REF!),BDI!$B$17,IF(AND(#REF!="Padrão",$H$4=#REF!),BDI!#REF!,IF(AND(#REF!="Diferenciado",$H$4=#REF!),BDI!$E$17,IF(AND(#REF!="Diferenciado",$H$4=#REF!),BDI!#REF!,IF(#REF!="ZERO",0))))),"")</f>
        <v>#REF!</v>
      </c>
      <c r="H3615" s="129" t="str">
        <f t="shared" si="256"/>
        <v/>
      </c>
      <c r="I3615" s="127" t="str">
        <f t="shared" si="257"/>
        <v/>
      </c>
    </row>
    <row r="3616" spans="1:9" ht="25" hidden="1" x14ac:dyDescent="0.35">
      <c r="A3616" s="160" t="s">
        <v>7094</v>
      </c>
      <c r="B3616" s="108" t="s">
        <v>8871</v>
      </c>
      <c r="C3616" s="109" t="s">
        <v>16</v>
      </c>
      <c r="D3616" s="109">
        <v>0</v>
      </c>
      <c r="E3616" s="126" t="s">
        <v>402</v>
      </c>
      <c r="F3616" s="127" t="str">
        <f t="shared" si="255"/>
        <v/>
      </c>
      <c r="G3616" s="128" t="e">
        <f>IF(A3616&lt;&gt;"",IF(AND(#REF!="Padrão",$H$4=#REF!),BDI!$B$17,IF(AND(#REF!="Padrão",$H$4=#REF!),BDI!#REF!,IF(AND(#REF!="Diferenciado",$H$4=#REF!),BDI!$E$17,IF(AND(#REF!="Diferenciado",$H$4=#REF!),BDI!#REF!,IF(#REF!="ZERO",0))))),"")</f>
        <v>#REF!</v>
      </c>
      <c r="H3616" s="129" t="str">
        <f t="shared" si="256"/>
        <v/>
      </c>
      <c r="I3616" s="127" t="str">
        <f t="shared" si="257"/>
        <v/>
      </c>
    </row>
    <row r="3617" spans="1:9" ht="25" hidden="1" x14ac:dyDescent="0.35">
      <c r="A3617" s="160" t="s">
        <v>7095</v>
      </c>
      <c r="B3617" s="108" t="s">
        <v>8872</v>
      </c>
      <c r="C3617" s="109" t="s">
        <v>16</v>
      </c>
      <c r="D3617" s="109">
        <v>0</v>
      </c>
      <c r="E3617" s="126" t="s">
        <v>402</v>
      </c>
      <c r="F3617" s="127" t="str">
        <f t="shared" si="255"/>
        <v/>
      </c>
      <c r="G3617" s="128" t="e">
        <f>IF(A3617&lt;&gt;"",IF(AND(#REF!="Padrão",$H$4=#REF!),BDI!$B$17,IF(AND(#REF!="Padrão",$H$4=#REF!),BDI!#REF!,IF(AND(#REF!="Diferenciado",$H$4=#REF!),BDI!$E$17,IF(AND(#REF!="Diferenciado",$H$4=#REF!),BDI!#REF!,IF(#REF!="ZERO",0))))),"")</f>
        <v>#REF!</v>
      </c>
      <c r="H3617" s="129" t="str">
        <f t="shared" si="256"/>
        <v/>
      </c>
      <c r="I3617" s="127" t="str">
        <f t="shared" si="257"/>
        <v/>
      </c>
    </row>
    <row r="3618" spans="1:9" ht="25" hidden="1" x14ac:dyDescent="0.35">
      <c r="A3618" s="160" t="s">
        <v>7096</v>
      </c>
      <c r="B3618" s="108" t="s">
        <v>8873</v>
      </c>
      <c r="C3618" s="109" t="s">
        <v>16</v>
      </c>
      <c r="D3618" s="109">
        <v>0</v>
      </c>
      <c r="E3618" s="126" t="s">
        <v>402</v>
      </c>
      <c r="F3618" s="127" t="str">
        <f t="shared" si="255"/>
        <v/>
      </c>
      <c r="G3618" s="128" t="e">
        <f>IF(A3618&lt;&gt;"",IF(AND(#REF!="Padrão",$H$4=#REF!),BDI!$B$17,IF(AND(#REF!="Padrão",$H$4=#REF!),BDI!#REF!,IF(AND(#REF!="Diferenciado",$H$4=#REF!),BDI!$E$17,IF(AND(#REF!="Diferenciado",$H$4=#REF!),BDI!#REF!,IF(#REF!="ZERO",0))))),"")</f>
        <v>#REF!</v>
      </c>
      <c r="H3618" s="129" t="str">
        <f t="shared" si="256"/>
        <v/>
      </c>
      <c r="I3618" s="127" t="str">
        <f t="shared" si="257"/>
        <v/>
      </c>
    </row>
    <row r="3619" spans="1:9" ht="25" hidden="1" x14ac:dyDescent="0.35">
      <c r="A3619" s="160" t="s">
        <v>7097</v>
      </c>
      <c r="B3619" s="108" t="s">
        <v>8874</v>
      </c>
      <c r="C3619" s="109" t="s">
        <v>16</v>
      </c>
      <c r="D3619" s="109">
        <v>0</v>
      </c>
      <c r="E3619" s="126" t="s">
        <v>402</v>
      </c>
      <c r="F3619" s="127" t="str">
        <f t="shared" si="255"/>
        <v/>
      </c>
      <c r="G3619" s="128" t="e">
        <f>IF(A3619&lt;&gt;"",IF(AND(#REF!="Padrão",$H$4=#REF!),BDI!$B$17,IF(AND(#REF!="Padrão",$H$4=#REF!),BDI!#REF!,IF(AND(#REF!="Diferenciado",$H$4=#REF!),BDI!$E$17,IF(AND(#REF!="Diferenciado",$H$4=#REF!),BDI!#REF!,IF(#REF!="ZERO",0))))),"")</f>
        <v>#REF!</v>
      </c>
      <c r="H3619" s="129" t="str">
        <f t="shared" si="256"/>
        <v/>
      </c>
      <c r="I3619" s="127" t="str">
        <f t="shared" si="257"/>
        <v/>
      </c>
    </row>
    <row r="3620" spans="1:9" ht="25" hidden="1" x14ac:dyDescent="0.35">
      <c r="A3620" s="160" t="s">
        <v>7098</v>
      </c>
      <c r="B3620" s="108" t="s">
        <v>8875</v>
      </c>
      <c r="C3620" s="109" t="s">
        <v>16</v>
      </c>
      <c r="D3620" s="109">
        <v>0</v>
      </c>
      <c r="E3620" s="126" t="s">
        <v>402</v>
      </c>
      <c r="F3620" s="127" t="str">
        <f t="shared" si="255"/>
        <v/>
      </c>
      <c r="G3620" s="128" t="e">
        <f>IF(A3620&lt;&gt;"",IF(AND(#REF!="Padrão",$H$4=#REF!),BDI!$B$17,IF(AND(#REF!="Padrão",$H$4=#REF!),BDI!#REF!,IF(AND(#REF!="Diferenciado",$H$4=#REF!),BDI!$E$17,IF(AND(#REF!="Diferenciado",$H$4=#REF!),BDI!#REF!,IF(#REF!="ZERO",0))))),"")</f>
        <v>#REF!</v>
      </c>
      <c r="H3620" s="129" t="str">
        <f t="shared" si="256"/>
        <v/>
      </c>
      <c r="I3620" s="127" t="str">
        <f t="shared" si="257"/>
        <v/>
      </c>
    </row>
    <row r="3621" spans="1:9" ht="25" hidden="1" x14ac:dyDescent="0.35">
      <c r="A3621" s="160" t="s">
        <v>7099</v>
      </c>
      <c r="B3621" s="108" t="s">
        <v>8876</v>
      </c>
      <c r="C3621" s="109" t="s">
        <v>16</v>
      </c>
      <c r="D3621" s="109">
        <v>0</v>
      </c>
      <c r="E3621" s="126" t="s">
        <v>402</v>
      </c>
      <c r="F3621" s="127" t="str">
        <f t="shared" si="255"/>
        <v/>
      </c>
      <c r="G3621" s="128" t="e">
        <f>IF(A3621&lt;&gt;"",IF(AND(#REF!="Padrão",$H$4=#REF!),BDI!$B$17,IF(AND(#REF!="Padrão",$H$4=#REF!),BDI!#REF!,IF(AND(#REF!="Diferenciado",$H$4=#REF!),BDI!$E$17,IF(AND(#REF!="Diferenciado",$H$4=#REF!),BDI!#REF!,IF(#REF!="ZERO",0))))),"")</f>
        <v>#REF!</v>
      </c>
      <c r="H3621" s="129" t="str">
        <f t="shared" si="256"/>
        <v/>
      </c>
      <c r="I3621" s="127" t="str">
        <f t="shared" si="257"/>
        <v/>
      </c>
    </row>
    <row r="3622" spans="1:9" ht="25" hidden="1" x14ac:dyDescent="0.35">
      <c r="A3622" s="160" t="s">
        <v>7100</v>
      </c>
      <c r="B3622" s="108" t="s">
        <v>8877</v>
      </c>
      <c r="C3622" s="109" t="s">
        <v>16</v>
      </c>
      <c r="D3622" s="109">
        <v>0</v>
      </c>
      <c r="E3622" s="126" t="s">
        <v>402</v>
      </c>
      <c r="F3622" s="127" t="str">
        <f t="shared" si="255"/>
        <v/>
      </c>
      <c r="G3622" s="128" t="e">
        <f>IF(A3622&lt;&gt;"",IF(AND(#REF!="Padrão",$H$4=#REF!),BDI!$B$17,IF(AND(#REF!="Padrão",$H$4=#REF!),BDI!#REF!,IF(AND(#REF!="Diferenciado",$H$4=#REF!),BDI!$E$17,IF(AND(#REF!="Diferenciado",$H$4=#REF!),BDI!#REF!,IF(#REF!="ZERO",0))))),"")</f>
        <v>#REF!</v>
      </c>
      <c r="H3622" s="129" t="str">
        <f t="shared" si="256"/>
        <v/>
      </c>
      <c r="I3622" s="127" t="str">
        <f t="shared" si="257"/>
        <v/>
      </c>
    </row>
    <row r="3623" spans="1:9" ht="25" hidden="1" x14ac:dyDescent="0.35">
      <c r="A3623" s="160" t="s">
        <v>7101</v>
      </c>
      <c r="B3623" s="108" t="s">
        <v>8878</v>
      </c>
      <c r="C3623" s="109" t="s">
        <v>16</v>
      </c>
      <c r="D3623" s="109">
        <v>0</v>
      </c>
      <c r="E3623" s="126" t="s">
        <v>402</v>
      </c>
      <c r="F3623" s="127" t="str">
        <f t="shared" si="255"/>
        <v/>
      </c>
      <c r="G3623" s="128" t="e">
        <f>IF(A3623&lt;&gt;"",IF(AND(#REF!="Padrão",$H$4=#REF!),BDI!$B$17,IF(AND(#REF!="Padrão",$H$4=#REF!),BDI!#REF!,IF(AND(#REF!="Diferenciado",$H$4=#REF!),BDI!$E$17,IF(AND(#REF!="Diferenciado",$H$4=#REF!),BDI!#REF!,IF(#REF!="ZERO",0))))),"")</f>
        <v>#REF!</v>
      </c>
      <c r="H3623" s="129" t="str">
        <f t="shared" si="256"/>
        <v/>
      </c>
      <c r="I3623" s="127" t="str">
        <f t="shared" si="257"/>
        <v/>
      </c>
    </row>
    <row r="3624" spans="1:9" hidden="1" x14ac:dyDescent="0.35">
      <c r="A3624" s="160" t="s">
        <v>7102</v>
      </c>
      <c r="B3624" s="108" t="s">
        <v>8879</v>
      </c>
      <c r="C3624" s="109" t="s">
        <v>16</v>
      </c>
      <c r="D3624" s="109">
        <v>0</v>
      </c>
      <c r="E3624" s="126" t="s">
        <v>402</v>
      </c>
      <c r="F3624" s="127" t="str">
        <f t="shared" si="255"/>
        <v/>
      </c>
      <c r="G3624" s="128" t="e">
        <f>IF(A3624&lt;&gt;"",IF(AND(#REF!="Padrão",$H$4=#REF!),BDI!$B$17,IF(AND(#REF!="Padrão",$H$4=#REF!),BDI!#REF!,IF(AND(#REF!="Diferenciado",$H$4=#REF!),BDI!$E$17,IF(AND(#REF!="Diferenciado",$H$4=#REF!),BDI!#REF!,IF(#REF!="ZERO",0))))),"")</f>
        <v>#REF!</v>
      </c>
      <c r="H3624" s="129" t="str">
        <f t="shared" si="256"/>
        <v/>
      </c>
      <c r="I3624" s="127" t="str">
        <f t="shared" si="257"/>
        <v/>
      </c>
    </row>
    <row r="3625" spans="1:9" ht="37.5" hidden="1" x14ac:dyDescent="0.35">
      <c r="A3625" s="160" t="s">
        <v>7103</v>
      </c>
      <c r="B3625" s="108" t="s">
        <v>8880</v>
      </c>
      <c r="C3625" s="109" t="s">
        <v>449</v>
      </c>
      <c r="D3625" s="109">
        <v>0</v>
      </c>
      <c r="E3625" s="126" t="s">
        <v>402</v>
      </c>
      <c r="F3625" s="127" t="str">
        <f t="shared" si="255"/>
        <v/>
      </c>
      <c r="G3625" s="128" t="e">
        <f>IF(A3625&lt;&gt;"",IF(AND(#REF!="Padrão",$H$4=#REF!),BDI!$B$17,IF(AND(#REF!="Padrão",$H$4=#REF!),BDI!#REF!,IF(AND(#REF!="Diferenciado",$H$4=#REF!),BDI!$E$17,IF(AND(#REF!="Diferenciado",$H$4=#REF!),BDI!#REF!,IF(#REF!="ZERO",0))))),"")</f>
        <v>#REF!</v>
      </c>
      <c r="H3625" s="129" t="str">
        <f t="shared" si="256"/>
        <v/>
      </c>
      <c r="I3625" s="127" t="str">
        <f t="shared" si="257"/>
        <v/>
      </c>
    </row>
    <row r="3626" spans="1:9" ht="37.5" hidden="1" x14ac:dyDescent="0.35">
      <c r="A3626" s="160" t="s">
        <v>7104</v>
      </c>
      <c r="B3626" s="108" t="s">
        <v>8881</v>
      </c>
      <c r="C3626" s="109" t="s">
        <v>449</v>
      </c>
      <c r="D3626" s="109">
        <v>0</v>
      </c>
      <c r="E3626" s="126" t="s">
        <v>402</v>
      </c>
      <c r="F3626" s="127" t="str">
        <f t="shared" si="255"/>
        <v/>
      </c>
      <c r="G3626" s="128" t="e">
        <f>IF(A3626&lt;&gt;"",IF(AND(#REF!="Padrão",$H$4=#REF!),BDI!$B$17,IF(AND(#REF!="Padrão",$H$4=#REF!),BDI!#REF!,IF(AND(#REF!="Diferenciado",$H$4=#REF!),BDI!$E$17,IF(AND(#REF!="Diferenciado",$H$4=#REF!),BDI!#REF!,IF(#REF!="ZERO",0))))),"")</f>
        <v>#REF!</v>
      </c>
      <c r="H3626" s="129" t="str">
        <f t="shared" si="256"/>
        <v/>
      </c>
      <c r="I3626" s="127" t="str">
        <f t="shared" si="257"/>
        <v/>
      </c>
    </row>
    <row r="3627" spans="1:9" ht="25" hidden="1" x14ac:dyDescent="0.35">
      <c r="A3627" s="160" t="s">
        <v>7105</v>
      </c>
      <c r="B3627" s="108" t="s">
        <v>8882</v>
      </c>
      <c r="C3627" s="109" t="s">
        <v>16</v>
      </c>
      <c r="D3627" s="109">
        <v>0</v>
      </c>
      <c r="E3627" s="126">
        <f ca="1">OFFSET(INDEX(Composições!A:J,MATCH(Orçamentária!A3627,Composições!A:A,0),8),2,0)</f>
        <v>0</v>
      </c>
      <c r="F3627" s="127">
        <f t="shared" ca="1" si="255"/>
        <v>0</v>
      </c>
      <c r="G3627" s="128" t="e">
        <f>IF(A3627&lt;&gt;"",IF(AND(#REF!="Padrão",$H$4=#REF!),BDI!$B$17,IF(AND(#REF!="Padrão",$H$4=#REF!),BDI!#REF!,IF(AND(#REF!="Diferenciado",$H$4=#REF!),BDI!$E$17,IF(AND(#REF!="Diferenciado",$H$4=#REF!),BDI!#REF!,IF(#REF!="ZERO",0))))),"")</f>
        <v>#REF!</v>
      </c>
      <c r="H3627" s="129" t="e">
        <f t="shared" ca="1" si="256"/>
        <v>#REF!</v>
      </c>
      <c r="I3627" s="127" t="e">
        <f t="shared" ca="1" si="257"/>
        <v>#REF!</v>
      </c>
    </row>
    <row r="3628" spans="1:9" hidden="1" x14ac:dyDescent="0.35">
      <c r="A3628" s="160" t="s">
        <v>7106</v>
      </c>
      <c r="B3628" s="108" t="s">
        <v>10181</v>
      </c>
      <c r="C3628" s="109" t="s">
        <v>16</v>
      </c>
      <c r="D3628" s="109">
        <v>0</v>
      </c>
      <c r="E3628" s="126" t="s">
        <v>402</v>
      </c>
      <c r="F3628" s="127" t="str">
        <f t="shared" si="255"/>
        <v/>
      </c>
      <c r="G3628" s="128" t="e">
        <f>IF(A3628&lt;&gt;"",IF(AND(#REF!="Padrão",$H$4=#REF!),BDI!$B$17,IF(AND(#REF!="Padrão",$H$4=#REF!),BDI!#REF!,IF(AND(#REF!="Diferenciado",$H$4=#REF!),BDI!$E$17,IF(AND(#REF!="Diferenciado",$H$4=#REF!),BDI!#REF!,IF(#REF!="ZERO",0))))),"")</f>
        <v>#REF!</v>
      </c>
      <c r="H3628" s="129" t="str">
        <f t="shared" si="256"/>
        <v/>
      </c>
      <c r="I3628" s="127" t="str">
        <f t="shared" si="257"/>
        <v/>
      </c>
    </row>
    <row r="3629" spans="1:9" hidden="1" x14ac:dyDescent="0.35">
      <c r="A3629" s="164" t="s">
        <v>7107</v>
      </c>
      <c r="B3629" s="163" t="s">
        <v>10182</v>
      </c>
      <c r="C3629" s="109" t="s">
        <v>16</v>
      </c>
      <c r="D3629" s="109">
        <v>0</v>
      </c>
      <c r="E3629" s="126" t="s">
        <v>402</v>
      </c>
      <c r="F3629" s="127" t="str">
        <f t="shared" ref="F3629:F3692" si="258">IF(ISNUMBER(E3629),D3629*E3629,"")</f>
        <v/>
      </c>
      <c r="G3629" s="128" t="e">
        <f>IF(A3629&lt;&gt;"",IF(AND(#REF!="Padrão",$H$4=#REF!),BDI!$B$17,IF(AND(#REF!="Padrão",$H$4=#REF!),BDI!#REF!,IF(AND(#REF!="Diferenciado",$H$4=#REF!),BDI!$E$17,IF(AND(#REF!="Diferenciado",$H$4=#REF!),BDI!#REF!,IF(#REF!="ZERO",0))))),"")</f>
        <v>#REF!</v>
      </c>
      <c r="H3629" s="129" t="str">
        <f t="shared" ref="H3629:H3692" si="259">IF(ISNUMBER(E3629),ROUND(E3629*(1+G3629),2),"")</f>
        <v/>
      </c>
      <c r="I3629" s="127" t="str">
        <f t="shared" ref="I3629:I3692" si="260">IF(ISNUMBER(E3629),ROUND(H3629*D3629,2),"")</f>
        <v/>
      </c>
    </row>
    <row r="3630" spans="1:9" ht="25" hidden="1" x14ac:dyDescent="0.35">
      <c r="A3630" s="160" t="s">
        <v>7108</v>
      </c>
      <c r="B3630" s="108" t="s">
        <v>8883</v>
      </c>
      <c r="C3630" s="109" t="s">
        <v>16</v>
      </c>
      <c r="D3630" s="109">
        <v>0</v>
      </c>
      <c r="E3630" s="126" t="s">
        <v>402</v>
      </c>
      <c r="F3630" s="127" t="str">
        <f t="shared" si="258"/>
        <v/>
      </c>
      <c r="G3630" s="128" t="e">
        <f>IF(A3630&lt;&gt;"",IF(AND(#REF!="Padrão",$H$4=#REF!),BDI!$B$17,IF(AND(#REF!="Padrão",$H$4=#REF!),BDI!#REF!,IF(AND(#REF!="Diferenciado",$H$4=#REF!),BDI!$E$17,IF(AND(#REF!="Diferenciado",$H$4=#REF!),BDI!#REF!,IF(#REF!="ZERO",0))))),"")</f>
        <v>#REF!</v>
      </c>
      <c r="H3630" s="129" t="str">
        <f t="shared" si="259"/>
        <v/>
      </c>
      <c r="I3630" s="127" t="str">
        <f t="shared" si="260"/>
        <v/>
      </c>
    </row>
    <row r="3631" spans="1:9" ht="25" hidden="1" x14ac:dyDescent="0.35">
      <c r="A3631" s="160" t="s">
        <v>7109</v>
      </c>
      <c r="B3631" s="108" t="s">
        <v>8884</v>
      </c>
      <c r="C3631" s="109" t="s">
        <v>16</v>
      </c>
      <c r="D3631" s="109">
        <v>0</v>
      </c>
      <c r="E3631" s="126" t="s">
        <v>402</v>
      </c>
      <c r="F3631" s="127" t="str">
        <f t="shared" si="258"/>
        <v/>
      </c>
      <c r="G3631" s="128" t="e">
        <f>IF(A3631&lt;&gt;"",IF(AND(#REF!="Padrão",$H$4=#REF!),BDI!$B$17,IF(AND(#REF!="Padrão",$H$4=#REF!),BDI!#REF!,IF(AND(#REF!="Diferenciado",$H$4=#REF!),BDI!$E$17,IF(AND(#REF!="Diferenciado",$H$4=#REF!),BDI!#REF!,IF(#REF!="ZERO",0))))),"")</f>
        <v>#REF!</v>
      </c>
      <c r="H3631" s="129" t="str">
        <f t="shared" si="259"/>
        <v/>
      </c>
      <c r="I3631" s="127" t="str">
        <f t="shared" si="260"/>
        <v/>
      </c>
    </row>
    <row r="3632" spans="1:9" ht="25" hidden="1" x14ac:dyDescent="0.35">
      <c r="A3632" s="160" t="s">
        <v>7110</v>
      </c>
      <c r="B3632" s="108" t="s">
        <v>8885</v>
      </c>
      <c r="C3632" s="109" t="s">
        <v>16</v>
      </c>
      <c r="D3632" s="109">
        <v>0</v>
      </c>
      <c r="E3632" s="126" t="s">
        <v>402</v>
      </c>
      <c r="F3632" s="127" t="str">
        <f t="shared" si="258"/>
        <v/>
      </c>
      <c r="G3632" s="128" t="e">
        <f>IF(A3632&lt;&gt;"",IF(AND(#REF!="Padrão",$H$4=#REF!),BDI!$B$17,IF(AND(#REF!="Padrão",$H$4=#REF!),BDI!#REF!,IF(AND(#REF!="Diferenciado",$H$4=#REF!),BDI!$E$17,IF(AND(#REF!="Diferenciado",$H$4=#REF!),BDI!#REF!,IF(#REF!="ZERO",0))))),"")</f>
        <v>#REF!</v>
      </c>
      <c r="H3632" s="129" t="str">
        <f t="shared" si="259"/>
        <v/>
      </c>
      <c r="I3632" s="127" t="str">
        <f t="shared" si="260"/>
        <v/>
      </c>
    </row>
    <row r="3633" spans="1:9" ht="25" hidden="1" x14ac:dyDescent="0.35">
      <c r="A3633" s="160" t="s">
        <v>7111</v>
      </c>
      <c r="B3633" s="108" t="s">
        <v>8886</v>
      </c>
      <c r="C3633" s="109" t="s">
        <v>16</v>
      </c>
      <c r="D3633" s="109">
        <v>0</v>
      </c>
      <c r="E3633" s="126" t="s">
        <v>402</v>
      </c>
      <c r="F3633" s="127" t="str">
        <f t="shared" si="258"/>
        <v/>
      </c>
      <c r="G3633" s="128" t="e">
        <f>IF(A3633&lt;&gt;"",IF(AND(#REF!="Padrão",$H$4=#REF!),BDI!$B$17,IF(AND(#REF!="Padrão",$H$4=#REF!),BDI!#REF!,IF(AND(#REF!="Diferenciado",$H$4=#REF!),BDI!$E$17,IF(AND(#REF!="Diferenciado",$H$4=#REF!),BDI!#REF!,IF(#REF!="ZERO",0))))),"")</f>
        <v>#REF!</v>
      </c>
      <c r="H3633" s="129" t="str">
        <f t="shared" si="259"/>
        <v/>
      </c>
      <c r="I3633" s="127" t="str">
        <f t="shared" si="260"/>
        <v/>
      </c>
    </row>
    <row r="3634" spans="1:9" ht="25" hidden="1" x14ac:dyDescent="0.35">
      <c r="A3634" s="160" t="s">
        <v>7112</v>
      </c>
      <c r="B3634" s="108" t="s">
        <v>8887</v>
      </c>
      <c r="C3634" s="109" t="s">
        <v>16</v>
      </c>
      <c r="D3634" s="109">
        <v>0</v>
      </c>
      <c r="E3634" s="126" t="s">
        <v>402</v>
      </c>
      <c r="F3634" s="127" t="str">
        <f t="shared" si="258"/>
        <v/>
      </c>
      <c r="G3634" s="128" t="e">
        <f>IF(A3634&lt;&gt;"",IF(AND(#REF!="Padrão",$H$4=#REF!),BDI!$B$17,IF(AND(#REF!="Padrão",$H$4=#REF!),BDI!#REF!,IF(AND(#REF!="Diferenciado",$H$4=#REF!),BDI!$E$17,IF(AND(#REF!="Diferenciado",$H$4=#REF!),BDI!#REF!,IF(#REF!="ZERO",0))))),"")</f>
        <v>#REF!</v>
      </c>
      <c r="H3634" s="129" t="str">
        <f t="shared" si="259"/>
        <v/>
      </c>
      <c r="I3634" s="127" t="str">
        <f t="shared" si="260"/>
        <v/>
      </c>
    </row>
    <row r="3635" spans="1:9" ht="25" hidden="1" x14ac:dyDescent="0.35">
      <c r="A3635" s="160" t="s">
        <v>7113</v>
      </c>
      <c r="B3635" s="108" t="s">
        <v>8888</v>
      </c>
      <c r="C3635" s="109" t="s">
        <v>16</v>
      </c>
      <c r="D3635" s="109">
        <v>0</v>
      </c>
      <c r="E3635" s="126" t="s">
        <v>402</v>
      </c>
      <c r="F3635" s="127" t="str">
        <f t="shared" si="258"/>
        <v/>
      </c>
      <c r="G3635" s="128" t="e">
        <f>IF(A3635&lt;&gt;"",IF(AND(#REF!="Padrão",$H$4=#REF!),BDI!$B$17,IF(AND(#REF!="Padrão",$H$4=#REF!),BDI!#REF!,IF(AND(#REF!="Diferenciado",$H$4=#REF!),BDI!$E$17,IF(AND(#REF!="Diferenciado",$H$4=#REF!),BDI!#REF!,IF(#REF!="ZERO",0))))),"")</f>
        <v>#REF!</v>
      </c>
      <c r="H3635" s="129" t="str">
        <f t="shared" si="259"/>
        <v/>
      </c>
      <c r="I3635" s="127" t="str">
        <f t="shared" si="260"/>
        <v/>
      </c>
    </row>
    <row r="3636" spans="1:9" ht="25" hidden="1" x14ac:dyDescent="0.35">
      <c r="A3636" s="160" t="s">
        <v>7114</v>
      </c>
      <c r="B3636" s="108" t="s">
        <v>8889</v>
      </c>
      <c r="C3636" s="109" t="s">
        <v>16</v>
      </c>
      <c r="D3636" s="109">
        <v>0</v>
      </c>
      <c r="E3636" s="126" t="s">
        <v>402</v>
      </c>
      <c r="F3636" s="127" t="str">
        <f t="shared" si="258"/>
        <v/>
      </c>
      <c r="G3636" s="128" t="e">
        <f>IF(A3636&lt;&gt;"",IF(AND(#REF!="Padrão",$H$4=#REF!),BDI!$B$17,IF(AND(#REF!="Padrão",$H$4=#REF!),BDI!#REF!,IF(AND(#REF!="Diferenciado",$H$4=#REF!),BDI!$E$17,IF(AND(#REF!="Diferenciado",$H$4=#REF!),BDI!#REF!,IF(#REF!="ZERO",0))))),"")</f>
        <v>#REF!</v>
      </c>
      <c r="H3636" s="129" t="str">
        <f t="shared" si="259"/>
        <v/>
      </c>
      <c r="I3636" s="127" t="str">
        <f t="shared" si="260"/>
        <v/>
      </c>
    </row>
    <row r="3637" spans="1:9" ht="25" hidden="1" x14ac:dyDescent="0.35">
      <c r="A3637" s="160" t="s">
        <v>7115</v>
      </c>
      <c r="B3637" s="108" t="s">
        <v>8890</v>
      </c>
      <c r="C3637" s="109" t="s">
        <v>16</v>
      </c>
      <c r="D3637" s="109">
        <v>0</v>
      </c>
      <c r="E3637" s="126" t="s">
        <v>402</v>
      </c>
      <c r="F3637" s="127" t="str">
        <f t="shared" si="258"/>
        <v/>
      </c>
      <c r="G3637" s="128" t="e">
        <f>IF(A3637&lt;&gt;"",IF(AND(#REF!="Padrão",$H$4=#REF!),BDI!$B$17,IF(AND(#REF!="Padrão",$H$4=#REF!),BDI!#REF!,IF(AND(#REF!="Diferenciado",$H$4=#REF!),BDI!$E$17,IF(AND(#REF!="Diferenciado",$H$4=#REF!),BDI!#REF!,IF(#REF!="ZERO",0))))),"")</f>
        <v>#REF!</v>
      </c>
      <c r="H3637" s="129" t="str">
        <f t="shared" si="259"/>
        <v/>
      </c>
      <c r="I3637" s="127" t="str">
        <f t="shared" si="260"/>
        <v/>
      </c>
    </row>
    <row r="3638" spans="1:9" ht="25" hidden="1" x14ac:dyDescent="0.35">
      <c r="A3638" s="160" t="s">
        <v>7116</v>
      </c>
      <c r="B3638" s="108" t="s">
        <v>8891</v>
      </c>
      <c r="C3638" s="109" t="s">
        <v>16</v>
      </c>
      <c r="D3638" s="109">
        <v>0</v>
      </c>
      <c r="E3638" s="126" t="s">
        <v>402</v>
      </c>
      <c r="F3638" s="127" t="str">
        <f t="shared" si="258"/>
        <v/>
      </c>
      <c r="G3638" s="128" t="e">
        <f>IF(A3638&lt;&gt;"",IF(AND(#REF!="Padrão",$H$4=#REF!),BDI!$B$17,IF(AND(#REF!="Padrão",$H$4=#REF!),BDI!#REF!,IF(AND(#REF!="Diferenciado",$H$4=#REF!),BDI!$E$17,IF(AND(#REF!="Diferenciado",$H$4=#REF!),BDI!#REF!,IF(#REF!="ZERO",0))))),"")</f>
        <v>#REF!</v>
      </c>
      <c r="H3638" s="129" t="str">
        <f t="shared" si="259"/>
        <v/>
      </c>
      <c r="I3638" s="127" t="str">
        <f t="shared" si="260"/>
        <v/>
      </c>
    </row>
    <row r="3639" spans="1:9" ht="25" hidden="1" x14ac:dyDescent="0.35">
      <c r="A3639" s="160" t="s">
        <v>7117</v>
      </c>
      <c r="B3639" s="108" t="s">
        <v>8892</v>
      </c>
      <c r="C3639" s="109" t="s">
        <v>16</v>
      </c>
      <c r="D3639" s="109">
        <v>0</v>
      </c>
      <c r="E3639" s="126" t="s">
        <v>402</v>
      </c>
      <c r="F3639" s="127" t="str">
        <f t="shared" si="258"/>
        <v/>
      </c>
      <c r="G3639" s="128" t="e">
        <f>IF(A3639&lt;&gt;"",IF(AND(#REF!="Padrão",$H$4=#REF!),BDI!$B$17,IF(AND(#REF!="Padrão",$H$4=#REF!),BDI!#REF!,IF(AND(#REF!="Diferenciado",$H$4=#REF!),BDI!$E$17,IF(AND(#REF!="Diferenciado",$H$4=#REF!),BDI!#REF!,IF(#REF!="ZERO",0))))),"")</f>
        <v>#REF!</v>
      </c>
      <c r="H3639" s="129" t="str">
        <f t="shared" si="259"/>
        <v/>
      </c>
      <c r="I3639" s="127" t="str">
        <f t="shared" si="260"/>
        <v/>
      </c>
    </row>
    <row r="3640" spans="1:9" ht="25" hidden="1" x14ac:dyDescent="0.35">
      <c r="A3640" s="160" t="s">
        <v>7118</v>
      </c>
      <c r="B3640" s="108" t="s">
        <v>8893</v>
      </c>
      <c r="C3640" s="109" t="s">
        <v>16</v>
      </c>
      <c r="D3640" s="109">
        <v>0</v>
      </c>
      <c r="E3640" s="126" t="s">
        <v>402</v>
      </c>
      <c r="F3640" s="127" t="str">
        <f t="shared" si="258"/>
        <v/>
      </c>
      <c r="G3640" s="128" t="e">
        <f>IF(A3640&lt;&gt;"",IF(AND(#REF!="Padrão",$H$4=#REF!),BDI!$B$17,IF(AND(#REF!="Padrão",$H$4=#REF!),BDI!#REF!,IF(AND(#REF!="Diferenciado",$H$4=#REF!),BDI!$E$17,IF(AND(#REF!="Diferenciado",$H$4=#REF!),BDI!#REF!,IF(#REF!="ZERO",0))))),"")</f>
        <v>#REF!</v>
      </c>
      <c r="H3640" s="129" t="str">
        <f t="shared" si="259"/>
        <v/>
      </c>
      <c r="I3640" s="127" t="str">
        <f t="shared" si="260"/>
        <v/>
      </c>
    </row>
    <row r="3641" spans="1:9" ht="25" hidden="1" x14ac:dyDescent="0.35">
      <c r="A3641" s="160" t="s">
        <v>7119</v>
      </c>
      <c r="B3641" s="108" t="s">
        <v>8894</v>
      </c>
      <c r="C3641" s="109" t="s">
        <v>16</v>
      </c>
      <c r="D3641" s="109">
        <v>0</v>
      </c>
      <c r="E3641" s="126" t="s">
        <v>402</v>
      </c>
      <c r="F3641" s="127" t="str">
        <f t="shared" si="258"/>
        <v/>
      </c>
      <c r="G3641" s="128" t="e">
        <f>IF(A3641&lt;&gt;"",IF(AND(#REF!="Padrão",$H$4=#REF!),BDI!$B$17,IF(AND(#REF!="Padrão",$H$4=#REF!),BDI!#REF!,IF(AND(#REF!="Diferenciado",$H$4=#REF!),BDI!$E$17,IF(AND(#REF!="Diferenciado",$H$4=#REF!),BDI!#REF!,IF(#REF!="ZERO",0))))),"")</f>
        <v>#REF!</v>
      </c>
      <c r="H3641" s="129" t="str">
        <f t="shared" si="259"/>
        <v/>
      </c>
      <c r="I3641" s="127" t="str">
        <f t="shared" si="260"/>
        <v/>
      </c>
    </row>
    <row r="3642" spans="1:9" ht="25" hidden="1" x14ac:dyDescent="0.35">
      <c r="A3642" s="160" t="s">
        <v>7120</v>
      </c>
      <c r="B3642" s="108" t="s">
        <v>8895</v>
      </c>
      <c r="C3642" s="109" t="s">
        <v>16</v>
      </c>
      <c r="D3642" s="109">
        <v>0</v>
      </c>
      <c r="E3642" s="126" t="s">
        <v>402</v>
      </c>
      <c r="F3642" s="127" t="str">
        <f t="shared" si="258"/>
        <v/>
      </c>
      <c r="G3642" s="128" t="e">
        <f>IF(A3642&lt;&gt;"",IF(AND(#REF!="Padrão",$H$4=#REF!),BDI!$B$17,IF(AND(#REF!="Padrão",$H$4=#REF!),BDI!#REF!,IF(AND(#REF!="Diferenciado",$H$4=#REF!),BDI!$E$17,IF(AND(#REF!="Diferenciado",$H$4=#REF!),BDI!#REF!,IF(#REF!="ZERO",0))))),"")</f>
        <v>#REF!</v>
      </c>
      <c r="H3642" s="129" t="str">
        <f t="shared" si="259"/>
        <v/>
      </c>
      <c r="I3642" s="127" t="str">
        <f t="shared" si="260"/>
        <v/>
      </c>
    </row>
    <row r="3643" spans="1:9" ht="25" hidden="1" x14ac:dyDescent="0.35">
      <c r="A3643" s="160" t="s">
        <v>7121</v>
      </c>
      <c r="B3643" s="108" t="s">
        <v>8896</v>
      </c>
      <c r="C3643" s="109" t="s">
        <v>16</v>
      </c>
      <c r="D3643" s="109">
        <v>0</v>
      </c>
      <c r="E3643" s="126" t="s">
        <v>402</v>
      </c>
      <c r="F3643" s="127" t="str">
        <f t="shared" si="258"/>
        <v/>
      </c>
      <c r="G3643" s="128" t="e">
        <f>IF(A3643&lt;&gt;"",IF(AND(#REF!="Padrão",$H$4=#REF!),BDI!$B$17,IF(AND(#REF!="Padrão",$H$4=#REF!),BDI!#REF!,IF(AND(#REF!="Diferenciado",$H$4=#REF!),BDI!$E$17,IF(AND(#REF!="Diferenciado",$H$4=#REF!),BDI!#REF!,IF(#REF!="ZERO",0))))),"")</f>
        <v>#REF!</v>
      </c>
      <c r="H3643" s="129" t="str">
        <f t="shared" si="259"/>
        <v/>
      </c>
      <c r="I3643" s="127" t="str">
        <f t="shared" si="260"/>
        <v/>
      </c>
    </row>
    <row r="3644" spans="1:9" ht="25" hidden="1" x14ac:dyDescent="0.35">
      <c r="A3644" s="160" t="s">
        <v>7122</v>
      </c>
      <c r="B3644" s="108" t="s">
        <v>8897</v>
      </c>
      <c r="C3644" s="109" t="s">
        <v>16</v>
      </c>
      <c r="D3644" s="109">
        <v>0</v>
      </c>
      <c r="E3644" s="126" t="s">
        <v>402</v>
      </c>
      <c r="F3644" s="127" t="str">
        <f t="shared" si="258"/>
        <v/>
      </c>
      <c r="G3644" s="128" t="e">
        <f>IF(A3644&lt;&gt;"",IF(AND(#REF!="Padrão",$H$4=#REF!),BDI!$B$17,IF(AND(#REF!="Padrão",$H$4=#REF!),BDI!#REF!,IF(AND(#REF!="Diferenciado",$H$4=#REF!),BDI!$E$17,IF(AND(#REF!="Diferenciado",$H$4=#REF!),BDI!#REF!,IF(#REF!="ZERO",0))))),"")</f>
        <v>#REF!</v>
      </c>
      <c r="H3644" s="129" t="str">
        <f t="shared" si="259"/>
        <v/>
      </c>
      <c r="I3644" s="127" t="str">
        <f t="shared" si="260"/>
        <v/>
      </c>
    </row>
    <row r="3645" spans="1:9" ht="25" hidden="1" x14ac:dyDescent="0.35">
      <c r="A3645" s="160" t="s">
        <v>7123</v>
      </c>
      <c r="B3645" s="108" t="s">
        <v>8898</v>
      </c>
      <c r="C3645" s="109" t="s">
        <v>16</v>
      </c>
      <c r="D3645" s="109">
        <v>0</v>
      </c>
      <c r="E3645" s="126" t="s">
        <v>402</v>
      </c>
      <c r="F3645" s="127" t="str">
        <f t="shared" si="258"/>
        <v/>
      </c>
      <c r="G3645" s="128" t="e">
        <f>IF(A3645&lt;&gt;"",IF(AND(#REF!="Padrão",$H$4=#REF!),BDI!$B$17,IF(AND(#REF!="Padrão",$H$4=#REF!),BDI!#REF!,IF(AND(#REF!="Diferenciado",$H$4=#REF!),BDI!$E$17,IF(AND(#REF!="Diferenciado",$H$4=#REF!),BDI!#REF!,IF(#REF!="ZERO",0))))),"")</f>
        <v>#REF!</v>
      </c>
      <c r="H3645" s="129" t="str">
        <f t="shared" si="259"/>
        <v/>
      </c>
      <c r="I3645" s="127" t="str">
        <f t="shared" si="260"/>
        <v/>
      </c>
    </row>
    <row r="3646" spans="1:9" ht="25" hidden="1" x14ac:dyDescent="0.35">
      <c r="A3646" s="160" t="s">
        <v>7124</v>
      </c>
      <c r="B3646" s="108" t="s">
        <v>8899</v>
      </c>
      <c r="C3646" s="109" t="s">
        <v>16</v>
      </c>
      <c r="D3646" s="109">
        <v>0</v>
      </c>
      <c r="E3646" s="126" t="s">
        <v>402</v>
      </c>
      <c r="F3646" s="127" t="str">
        <f t="shared" si="258"/>
        <v/>
      </c>
      <c r="G3646" s="128" t="e">
        <f>IF(A3646&lt;&gt;"",IF(AND(#REF!="Padrão",$H$4=#REF!),BDI!$B$17,IF(AND(#REF!="Padrão",$H$4=#REF!),BDI!#REF!,IF(AND(#REF!="Diferenciado",$H$4=#REF!),BDI!$E$17,IF(AND(#REF!="Diferenciado",$H$4=#REF!),BDI!#REF!,IF(#REF!="ZERO",0))))),"")</f>
        <v>#REF!</v>
      </c>
      <c r="H3646" s="129" t="str">
        <f t="shared" si="259"/>
        <v/>
      </c>
      <c r="I3646" s="127" t="str">
        <f t="shared" si="260"/>
        <v/>
      </c>
    </row>
    <row r="3647" spans="1:9" ht="25" hidden="1" x14ac:dyDescent="0.35">
      <c r="A3647" s="160" t="s">
        <v>7125</v>
      </c>
      <c r="B3647" s="108" t="s">
        <v>8900</v>
      </c>
      <c r="C3647" s="109" t="s">
        <v>16</v>
      </c>
      <c r="D3647" s="109">
        <v>0</v>
      </c>
      <c r="E3647" s="126" t="s">
        <v>402</v>
      </c>
      <c r="F3647" s="127" t="str">
        <f t="shared" si="258"/>
        <v/>
      </c>
      <c r="G3647" s="128" t="e">
        <f>IF(A3647&lt;&gt;"",IF(AND(#REF!="Padrão",$H$4=#REF!),BDI!$B$17,IF(AND(#REF!="Padrão",$H$4=#REF!),BDI!#REF!,IF(AND(#REF!="Diferenciado",$H$4=#REF!),BDI!$E$17,IF(AND(#REF!="Diferenciado",$H$4=#REF!),BDI!#REF!,IF(#REF!="ZERO",0))))),"")</f>
        <v>#REF!</v>
      </c>
      <c r="H3647" s="129" t="str">
        <f t="shared" si="259"/>
        <v/>
      </c>
      <c r="I3647" s="127" t="str">
        <f t="shared" si="260"/>
        <v/>
      </c>
    </row>
    <row r="3648" spans="1:9" ht="25" hidden="1" x14ac:dyDescent="0.35">
      <c r="A3648" s="160" t="s">
        <v>7126</v>
      </c>
      <c r="B3648" s="108" t="s">
        <v>8901</v>
      </c>
      <c r="C3648" s="109" t="s">
        <v>16</v>
      </c>
      <c r="D3648" s="109">
        <v>0</v>
      </c>
      <c r="E3648" s="126" t="s">
        <v>402</v>
      </c>
      <c r="F3648" s="127" t="str">
        <f t="shared" si="258"/>
        <v/>
      </c>
      <c r="G3648" s="128" t="e">
        <f>IF(A3648&lt;&gt;"",IF(AND(#REF!="Padrão",$H$4=#REF!),BDI!$B$17,IF(AND(#REF!="Padrão",$H$4=#REF!),BDI!#REF!,IF(AND(#REF!="Diferenciado",$H$4=#REF!),BDI!$E$17,IF(AND(#REF!="Diferenciado",$H$4=#REF!),BDI!#REF!,IF(#REF!="ZERO",0))))),"")</f>
        <v>#REF!</v>
      </c>
      <c r="H3648" s="129" t="str">
        <f t="shared" si="259"/>
        <v/>
      </c>
      <c r="I3648" s="127" t="str">
        <f t="shared" si="260"/>
        <v/>
      </c>
    </row>
    <row r="3649" spans="1:9" ht="25" hidden="1" x14ac:dyDescent="0.35">
      <c r="A3649" s="160" t="s">
        <v>7127</v>
      </c>
      <c r="B3649" s="108" t="s">
        <v>8902</v>
      </c>
      <c r="C3649" s="109" t="s">
        <v>16</v>
      </c>
      <c r="D3649" s="109">
        <v>0</v>
      </c>
      <c r="E3649" s="126" t="s">
        <v>402</v>
      </c>
      <c r="F3649" s="127" t="str">
        <f t="shared" si="258"/>
        <v/>
      </c>
      <c r="G3649" s="128" t="e">
        <f>IF(A3649&lt;&gt;"",IF(AND(#REF!="Padrão",$H$4=#REF!),BDI!$B$17,IF(AND(#REF!="Padrão",$H$4=#REF!),BDI!#REF!,IF(AND(#REF!="Diferenciado",$H$4=#REF!),BDI!$E$17,IF(AND(#REF!="Diferenciado",$H$4=#REF!),BDI!#REF!,IF(#REF!="ZERO",0))))),"")</f>
        <v>#REF!</v>
      </c>
      <c r="H3649" s="129" t="str">
        <f t="shared" si="259"/>
        <v/>
      </c>
      <c r="I3649" s="127" t="str">
        <f t="shared" si="260"/>
        <v/>
      </c>
    </row>
    <row r="3650" spans="1:9" ht="25" hidden="1" x14ac:dyDescent="0.35">
      <c r="A3650" s="160" t="s">
        <v>7128</v>
      </c>
      <c r="B3650" s="108" t="s">
        <v>8903</v>
      </c>
      <c r="C3650" s="109" t="s">
        <v>16</v>
      </c>
      <c r="D3650" s="109">
        <v>0</v>
      </c>
      <c r="E3650" s="126" t="s">
        <v>402</v>
      </c>
      <c r="F3650" s="127" t="str">
        <f t="shared" si="258"/>
        <v/>
      </c>
      <c r="G3650" s="128" t="e">
        <f>IF(A3650&lt;&gt;"",IF(AND(#REF!="Padrão",$H$4=#REF!),BDI!$B$17,IF(AND(#REF!="Padrão",$H$4=#REF!),BDI!#REF!,IF(AND(#REF!="Diferenciado",$H$4=#REF!),BDI!$E$17,IF(AND(#REF!="Diferenciado",$H$4=#REF!),BDI!#REF!,IF(#REF!="ZERO",0))))),"")</f>
        <v>#REF!</v>
      </c>
      <c r="H3650" s="129" t="str">
        <f t="shared" si="259"/>
        <v/>
      </c>
      <c r="I3650" s="127" t="str">
        <f t="shared" si="260"/>
        <v/>
      </c>
    </row>
    <row r="3651" spans="1:9" ht="25" hidden="1" x14ac:dyDescent="0.35">
      <c r="A3651" s="160" t="s">
        <v>7129</v>
      </c>
      <c r="B3651" s="108" t="s">
        <v>8904</v>
      </c>
      <c r="C3651" s="109" t="s">
        <v>16</v>
      </c>
      <c r="D3651" s="109">
        <v>0</v>
      </c>
      <c r="E3651" s="126" t="s">
        <v>402</v>
      </c>
      <c r="F3651" s="127" t="str">
        <f t="shared" si="258"/>
        <v/>
      </c>
      <c r="G3651" s="128" t="e">
        <f>IF(A3651&lt;&gt;"",IF(AND(#REF!="Padrão",$H$4=#REF!),BDI!$B$17,IF(AND(#REF!="Padrão",$H$4=#REF!),BDI!#REF!,IF(AND(#REF!="Diferenciado",$H$4=#REF!),BDI!$E$17,IF(AND(#REF!="Diferenciado",$H$4=#REF!),BDI!#REF!,IF(#REF!="ZERO",0))))),"")</f>
        <v>#REF!</v>
      </c>
      <c r="H3651" s="129" t="str">
        <f t="shared" si="259"/>
        <v/>
      </c>
      <c r="I3651" s="127" t="str">
        <f t="shared" si="260"/>
        <v/>
      </c>
    </row>
    <row r="3652" spans="1:9" hidden="1" x14ac:dyDescent="0.35">
      <c r="A3652" s="160" t="s">
        <v>7130</v>
      </c>
      <c r="B3652" s="108" t="s">
        <v>8905</v>
      </c>
      <c r="C3652" s="109" t="s">
        <v>16</v>
      </c>
      <c r="D3652" s="109">
        <v>0</v>
      </c>
      <c r="E3652" s="126" t="s">
        <v>402</v>
      </c>
      <c r="F3652" s="127" t="str">
        <f t="shared" si="258"/>
        <v/>
      </c>
      <c r="G3652" s="128" t="e">
        <f>IF(A3652&lt;&gt;"",IF(AND(#REF!="Padrão",$H$4=#REF!),BDI!$B$17,IF(AND(#REF!="Padrão",$H$4=#REF!),BDI!#REF!,IF(AND(#REF!="Diferenciado",$H$4=#REF!),BDI!$E$17,IF(AND(#REF!="Diferenciado",$H$4=#REF!),BDI!#REF!,IF(#REF!="ZERO",0))))),"")</f>
        <v>#REF!</v>
      </c>
      <c r="H3652" s="129" t="str">
        <f t="shared" si="259"/>
        <v/>
      </c>
      <c r="I3652" s="127" t="str">
        <f t="shared" si="260"/>
        <v/>
      </c>
    </row>
    <row r="3653" spans="1:9" ht="25" hidden="1" x14ac:dyDescent="0.35">
      <c r="A3653" s="160" t="s">
        <v>7131</v>
      </c>
      <c r="B3653" s="108" t="s">
        <v>8906</v>
      </c>
      <c r="C3653" s="109" t="s">
        <v>16</v>
      </c>
      <c r="D3653" s="109">
        <v>0</v>
      </c>
      <c r="E3653" s="126" t="s">
        <v>402</v>
      </c>
      <c r="F3653" s="127" t="str">
        <f t="shared" si="258"/>
        <v/>
      </c>
      <c r="G3653" s="128" t="e">
        <f>IF(A3653&lt;&gt;"",IF(AND(#REF!="Padrão",$H$4=#REF!),BDI!$B$17,IF(AND(#REF!="Padrão",$H$4=#REF!),BDI!#REF!,IF(AND(#REF!="Diferenciado",$H$4=#REF!),BDI!$E$17,IF(AND(#REF!="Diferenciado",$H$4=#REF!),BDI!#REF!,IF(#REF!="ZERO",0))))),"")</f>
        <v>#REF!</v>
      </c>
      <c r="H3653" s="129" t="str">
        <f t="shared" si="259"/>
        <v/>
      </c>
      <c r="I3653" s="127" t="str">
        <f t="shared" si="260"/>
        <v/>
      </c>
    </row>
    <row r="3654" spans="1:9" ht="25" hidden="1" x14ac:dyDescent="0.35">
      <c r="A3654" s="160" t="s">
        <v>7132</v>
      </c>
      <c r="B3654" s="108" t="s">
        <v>8907</v>
      </c>
      <c r="C3654" s="109" t="s">
        <v>16</v>
      </c>
      <c r="D3654" s="109">
        <v>0</v>
      </c>
      <c r="E3654" s="126" t="s">
        <v>402</v>
      </c>
      <c r="F3654" s="127" t="str">
        <f t="shared" si="258"/>
        <v/>
      </c>
      <c r="G3654" s="128" t="e">
        <f>IF(A3654&lt;&gt;"",IF(AND(#REF!="Padrão",$H$4=#REF!),BDI!$B$17,IF(AND(#REF!="Padrão",$H$4=#REF!),BDI!#REF!,IF(AND(#REF!="Diferenciado",$H$4=#REF!),BDI!$E$17,IF(AND(#REF!="Diferenciado",$H$4=#REF!),BDI!#REF!,IF(#REF!="ZERO",0))))),"")</f>
        <v>#REF!</v>
      </c>
      <c r="H3654" s="129" t="str">
        <f t="shared" si="259"/>
        <v/>
      </c>
      <c r="I3654" s="127" t="str">
        <f t="shared" si="260"/>
        <v/>
      </c>
    </row>
    <row r="3655" spans="1:9" ht="25" hidden="1" x14ac:dyDescent="0.35">
      <c r="A3655" s="160" t="s">
        <v>7133</v>
      </c>
      <c r="B3655" s="108" t="s">
        <v>8908</v>
      </c>
      <c r="C3655" s="109" t="s">
        <v>16</v>
      </c>
      <c r="D3655" s="109">
        <v>0</v>
      </c>
      <c r="E3655" s="126" t="s">
        <v>402</v>
      </c>
      <c r="F3655" s="127" t="str">
        <f t="shared" si="258"/>
        <v/>
      </c>
      <c r="G3655" s="128" t="e">
        <f>IF(A3655&lt;&gt;"",IF(AND(#REF!="Padrão",$H$4=#REF!),BDI!$B$17,IF(AND(#REF!="Padrão",$H$4=#REF!),BDI!#REF!,IF(AND(#REF!="Diferenciado",$H$4=#REF!),BDI!$E$17,IF(AND(#REF!="Diferenciado",$H$4=#REF!),BDI!#REF!,IF(#REF!="ZERO",0))))),"")</f>
        <v>#REF!</v>
      </c>
      <c r="H3655" s="129" t="str">
        <f t="shared" si="259"/>
        <v/>
      </c>
      <c r="I3655" s="127" t="str">
        <f t="shared" si="260"/>
        <v/>
      </c>
    </row>
    <row r="3656" spans="1:9" ht="25" hidden="1" x14ac:dyDescent="0.35">
      <c r="A3656" s="160" t="s">
        <v>7134</v>
      </c>
      <c r="B3656" s="108" t="s">
        <v>8909</v>
      </c>
      <c r="C3656" s="109" t="s">
        <v>16</v>
      </c>
      <c r="D3656" s="109">
        <v>0</v>
      </c>
      <c r="E3656" s="126" t="s">
        <v>402</v>
      </c>
      <c r="F3656" s="127" t="str">
        <f t="shared" si="258"/>
        <v/>
      </c>
      <c r="G3656" s="128" t="e">
        <f>IF(A3656&lt;&gt;"",IF(AND(#REF!="Padrão",$H$4=#REF!),BDI!$B$17,IF(AND(#REF!="Padrão",$H$4=#REF!),BDI!#REF!,IF(AND(#REF!="Diferenciado",$H$4=#REF!),BDI!$E$17,IF(AND(#REF!="Diferenciado",$H$4=#REF!),BDI!#REF!,IF(#REF!="ZERO",0))))),"")</f>
        <v>#REF!</v>
      </c>
      <c r="H3656" s="129" t="str">
        <f t="shared" si="259"/>
        <v/>
      </c>
      <c r="I3656" s="127" t="str">
        <f t="shared" si="260"/>
        <v/>
      </c>
    </row>
    <row r="3657" spans="1:9" ht="25" hidden="1" x14ac:dyDescent="0.35">
      <c r="A3657" s="160" t="s">
        <v>7135</v>
      </c>
      <c r="B3657" s="108" t="s">
        <v>8910</v>
      </c>
      <c r="C3657" s="109" t="s">
        <v>16</v>
      </c>
      <c r="D3657" s="109">
        <v>0</v>
      </c>
      <c r="E3657" s="126" t="s">
        <v>402</v>
      </c>
      <c r="F3657" s="127" t="str">
        <f t="shared" si="258"/>
        <v/>
      </c>
      <c r="G3657" s="128" t="e">
        <f>IF(A3657&lt;&gt;"",IF(AND(#REF!="Padrão",$H$4=#REF!),BDI!$B$17,IF(AND(#REF!="Padrão",$H$4=#REF!),BDI!#REF!,IF(AND(#REF!="Diferenciado",$H$4=#REF!),BDI!$E$17,IF(AND(#REF!="Diferenciado",$H$4=#REF!),BDI!#REF!,IF(#REF!="ZERO",0))))),"")</f>
        <v>#REF!</v>
      </c>
      <c r="H3657" s="129" t="str">
        <f t="shared" si="259"/>
        <v/>
      </c>
      <c r="I3657" s="127" t="str">
        <f t="shared" si="260"/>
        <v/>
      </c>
    </row>
    <row r="3658" spans="1:9" ht="25" hidden="1" x14ac:dyDescent="0.35">
      <c r="A3658" s="160" t="s">
        <v>7136</v>
      </c>
      <c r="B3658" s="108" t="s">
        <v>8911</v>
      </c>
      <c r="C3658" s="109" t="s">
        <v>16</v>
      </c>
      <c r="D3658" s="109">
        <v>0</v>
      </c>
      <c r="E3658" s="126" t="s">
        <v>402</v>
      </c>
      <c r="F3658" s="127" t="str">
        <f t="shared" si="258"/>
        <v/>
      </c>
      <c r="G3658" s="128" t="e">
        <f>IF(A3658&lt;&gt;"",IF(AND(#REF!="Padrão",$H$4=#REF!),BDI!$B$17,IF(AND(#REF!="Padrão",$H$4=#REF!),BDI!#REF!,IF(AND(#REF!="Diferenciado",$H$4=#REF!),BDI!$E$17,IF(AND(#REF!="Diferenciado",$H$4=#REF!),BDI!#REF!,IF(#REF!="ZERO",0))))),"")</f>
        <v>#REF!</v>
      </c>
      <c r="H3658" s="129" t="str">
        <f t="shared" si="259"/>
        <v/>
      </c>
      <c r="I3658" s="127" t="str">
        <f t="shared" si="260"/>
        <v/>
      </c>
    </row>
    <row r="3659" spans="1:9" ht="25" hidden="1" x14ac:dyDescent="0.35">
      <c r="A3659" s="160" t="s">
        <v>7137</v>
      </c>
      <c r="B3659" s="108" t="s">
        <v>8912</v>
      </c>
      <c r="C3659" s="109" t="s">
        <v>16</v>
      </c>
      <c r="D3659" s="109">
        <v>0</v>
      </c>
      <c r="E3659" s="126" t="s">
        <v>402</v>
      </c>
      <c r="F3659" s="127" t="str">
        <f t="shared" si="258"/>
        <v/>
      </c>
      <c r="G3659" s="128" t="e">
        <f>IF(A3659&lt;&gt;"",IF(AND(#REF!="Padrão",$H$4=#REF!),BDI!$B$17,IF(AND(#REF!="Padrão",$H$4=#REF!),BDI!#REF!,IF(AND(#REF!="Diferenciado",$H$4=#REF!),BDI!$E$17,IF(AND(#REF!="Diferenciado",$H$4=#REF!),BDI!#REF!,IF(#REF!="ZERO",0))))),"")</f>
        <v>#REF!</v>
      </c>
      <c r="H3659" s="129" t="str">
        <f t="shared" si="259"/>
        <v/>
      </c>
      <c r="I3659" s="127" t="str">
        <f t="shared" si="260"/>
        <v/>
      </c>
    </row>
    <row r="3660" spans="1:9" ht="25" hidden="1" x14ac:dyDescent="0.35">
      <c r="A3660" s="160" t="s">
        <v>7138</v>
      </c>
      <c r="B3660" s="108" t="s">
        <v>8913</v>
      </c>
      <c r="C3660" s="109" t="s">
        <v>16</v>
      </c>
      <c r="D3660" s="109">
        <v>0</v>
      </c>
      <c r="E3660" s="126" t="s">
        <v>402</v>
      </c>
      <c r="F3660" s="127" t="str">
        <f t="shared" si="258"/>
        <v/>
      </c>
      <c r="G3660" s="128" t="e">
        <f>IF(A3660&lt;&gt;"",IF(AND(#REF!="Padrão",$H$4=#REF!),BDI!$B$17,IF(AND(#REF!="Padrão",$H$4=#REF!),BDI!#REF!,IF(AND(#REF!="Diferenciado",$H$4=#REF!),BDI!$E$17,IF(AND(#REF!="Diferenciado",$H$4=#REF!),BDI!#REF!,IF(#REF!="ZERO",0))))),"")</f>
        <v>#REF!</v>
      </c>
      <c r="H3660" s="129" t="str">
        <f t="shared" si="259"/>
        <v/>
      </c>
      <c r="I3660" s="127" t="str">
        <f t="shared" si="260"/>
        <v/>
      </c>
    </row>
    <row r="3661" spans="1:9" ht="25" hidden="1" x14ac:dyDescent="0.35">
      <c r="A3661" s="160" t="s">
        <v>7139</v>
      </c>
      <c r="B3661" s="108" t="s">
        <v>8914</v>
      </c>
      <c r="C3661" s="109" t="s">
        <v>16</v>
      </c>
      <c r="D3661" s="109">
        <v>0</v>
      </c>
      <c r="E3661" s="126" t="s">
        <v>402</v>
      </c>
      <c r="F3661" s="127" t="str">
        <f t="shared" si="258"/>
        <v/>
      </c>
      <c r="G3661" s="128" t="e">
        <f>IF(A3661&lt;&gt;"",IF(AND(#REF!="Padrão",$H$4=#REF!),BDI!$B$17,IF(AND(#REF!="Padrão",$H$4=#REF!),BDI!#REF!,IF(AND(#REF!="Diferenciado",$H$4=#REF!),BDI!$E$17,IF(AND(#REF!="Diferenciado",$H$4=#REF!),BDI!#REF!,IF(#REF!="ZERO",0))))),"")</f>
        <v>#REF!</v>
      </c>
      <c r="H3661" s="129" t="str">
        <f t="shared" si="259"/>
        <v/>
      </c>
      <c r="I3661" s="127" t="str">
        <f t="shared" si="260"/>
        <v/>
      </c>
    </row>
    <row r="3662" spans="1:9" ht="25" hidden="1" x14ac:dyDescent="0.35">
      <c r="A3662" s="160" t="s">
        <v>7140</v>
      </c>
      <c r="B3662" s="108" t="s">
        <v>8915</v>
      </c>
      <c r="C3662" s="109" t="s">
        <v>16</v>
      </c>
      <c r="D3662" s="109">
        <v>0</v>
      </c>
      <c r="E3662" s="126" t="s">
        <v>402</v>
      </c>
      <c r="F3662" s="127" t="str">
        <f t="shared" si="258"/>
        <v/>
      </c>
      <c r="G3662" s="128" t="e">
        <f>IF(A3662&lt;&gt;"",IF(AND(#REF!="Padrão",$H$4=#REF!),BDI!$B$17,IF(AND(#REF!="Padrão",$H$4=#REF!),BDI!#REF!,IF(AND(#REF!="Diferenciado",$H$4=#REF!),BDI!$E$17,IF(AND(#REF!="Diferenciado",$H$4=#REF!),BDI!#REF!,IF(#REF!="ZERO",0))))),"")</f>
        <v>#REF!</v>
      </c>
      <c r="H3662" s="129" t="str">
        <f t="shared" si="259"/>
        <v/>
      </c>
      <c r="I3662" s="127" t="str">
        <f t="shared" si="260"/>
        <v/>
      </c>
    </row>
    <row r="3663" spans="1:9" ht="25" hidden="1" x14ac:dyDescent="0.35">
      <c r="A3663" s="160" t="s">
        <v>7141</v>
      </c>
      <c r="B3663" s="108" t="s">
        <v>8916</v>
      </c>
      <c r="C3663" s="109" t="s">
        <v>16</v>
      </c>
      <c r="D3663" s="109">
        <v>0</v>
      </c>
      <c r="E3663" s="126" t="s">
        <v>402</v>
      </c>
      <c r="F3663" s="127" t="str">
        <f t="shared" si="258"/>
        <v/>
      </c>
      <c r="G3663" s="128" t="e">
        <f>IF(A3663&lt;&gt;"",IF(AND(#REF!="Padrão",$H$4=#REF!),BDI!$B$17,IF(AND(#REF!="Padrão",$H$4=#REF!),BDI!#REF!,IF(AND(#REF!="Diferenciado",$H$4=#REF!),BDI!$E$17,IF(AND(#REF!="Diferenciado",$H$4=#REF!),BDI!#REF!,IF(#REF!="ZERO",0))))),"")</f>
        <v>#REF!</v>
      </c>
      <c r="H3663" s="129" t="str">
        <f t="shared" si="259"/>
        <v/>
      </c>
      <c r="I3663" s="127" t="str">
        <f t="shared" si="260"/>
        <v/>
      </c>
    </row>
    <row r="3664" spans="1:9" hidden="1" x14ac:dyDescent="0.35">
      <c r="A3664" s="160" t="s">
        <v>7142</v>
      </c>
      <c r="B3664" s="108" t="s">
        <v>8917</v>
      </c>
      <c r="C3664" s="109" t="s">
        <v>16</v>
      </c>
      <c r="D3664" s="109">
        <v>0</v>
      </c>
      <c r="E3664" s="126" t="s">
        <v>402</v>
      </c>
      <c r="F3664" s="127" t="str">
        <f t="shared" si="258"/>
        <v/>
      </c>
      <c r="G3664" s="128" t="e">
        <f>IF(A3664&lt;&gt;"",IF(AND(#REF!="Padrão",$H$4=#REF!),BDI!$B$17,IF(AND(#REF!="Padrão",$H$4=#REF!),BDI!#REF!,IF(AND(#REF!="Diferenciado",$H$4=#REF!),BDI!$E$17,IF(AND(#REF!="Diferenciado",$H$4=#REF!),BDI!#REF!,IF(#REF!="ZERO",0))))),"")</f>
        <v>#REF!</v>
      </c>
      <c r="H3664" s="129" t="str">
        <f t="shared" si="259"/>
        <v/>
      </c>
      <c r="I3664" s="127" t="str">
        <f t="shared" si="260"/>
        <v/>
      </c>
    </row>
    <row r="3665" spans="1:9" ht="25" hidden="1" x14ac:dyDescent="0.35">
      <c r="A3665" s="160" t="s">
        <v>7143</v>
      </c>
      <c r="B3665" s="108" t="s">
        <v>8918</v>
      </c>
      <c r="C3665" s="109" t="s">
        <v>16</v>
      </c>
      <c r="D3665" s="109">
        <v>0</v>
      </c>
      <c r="E3665" s="126" t="s">
        <v>402</v>
      </c>
      <c r="F3665" s="127" t="str">
        <f t="shared" si="258"/>
        <v/>
      </c>
      <c r="G3665" s="128" t="e">
        <f>IF(A3665&lt;&gt;"",IF(AND(#REF!="Padrão",$H$4=#REF!),BDI!$B$17,IF(AND(#REF!="Padrão",$H$4=#REF!),BDI!#REF!,IF(AND(#REF!="Diferenciado",$H$4=#REF!),BDI!$E$17,IF(AND(#REF!="Diferenciado",$H$4=#REF!),BDI!#REF!,IF(#REF!="ZERO",0))))),"")</f>
        <v>#REF!</v>
      </c>
      <c r="H3665" s="129" t="str">
        <f t="shared" si="259"/>
        <v/>
      </c>
      <c r="I3665" s="127" t="str">
        <f t="shared" si="260"/>
        <v/>
      </c>
    </row>
    <row r="3666" spans="1:9" ht="25" hidden="1" x14ac:dyDescent="0.35">
      <c r="A3666" s="160" t="s">
        <v>7144</v>
      </c>
      <c r="B3666" s="108" t="s">
        <v>8919</v>
      </c>
      <c r="C3666" s="109" t="s">
        <v>16</v>
      </c>
      <c r="D3666" s="109">
        <v>0</v>
      </c>
      <c r="E3666" s="126" t="s">
        <v>402</v>
      </c>
      <c r="F3666" s="127" t="str">
        <f t="shared" si="258"/>
        <v/>
      </c>
      <c r="G3666" s="128" t="e">
        <f>IF(A3666&lt;&gt;"",IF(AND(#REF!="Padrão",$H$4=#REF!),BDI!$B$17,IF(AND(#REF!="Padrão",$H$4=#REF!),BDI!#REF!,IF(AND(#REF!="Diferenciado",$H$4=#REF!),BDI!$E$17,IF(AND(#REF!="Diferenciado",$H$4=#REF!),BDI!#REF!,IF(#REF!="ZERO",0))))),"")</f>
        <v>#REF!</v>
      </c>
      <c r="H3666" s="129" t="str">
        <f t="shared" si="259"/>
        <v/>
      </c>
      <c r="I3666" s="127" t="str">
        <f t="shared" si="260"/>
        <v/>
      </c>
    </row>
    <row r="3667" spans="1:9" hidden="1" x14ac:dyDescent="0.35">
      <c r="A3667" s="160" t="s">
        <v>7145</v>
      </c>
      <c r="B3667" s="108" t="s">
        <v>8920</v>
      </c>
      <c r="C3667" s="109" t="s">
        <v>16</v>
      </c>
      <c r="D3667" s="109">
        <v>0</v>
      </c>
      <c r="E3667" s="126" t="s">
        <v>402</v>
      </c>
      <c r="F3667" s="127" t="str">
        <f t="shared" si="258"/>
        <v/>
      </c>
      <c r="G3667" s="128" t="e">
        <f>IF(A3667&lt;&gt;"",IF(AND(#REF!="Padrão",$H$4=#REF!),BDI!$B$17,IF(AND(#REF!="Padrão",$H$4=#REF!),BDI!#REF!,IF(AND(#REF!="Diferenciado",$H$4=#REF!),BDI!$E$17,IF(AND(#REF!="Diferenciado",$H$4=#REF!),BDI!#REF!,IF(#REF!="ZERO",0))))),"")</f>
        <v>#REF!</v>
      </c>
      <c r="H3667" s="129" t="str">
        <f t="shared" si="259"/>
        <v/>
      </c>
      <c r="I3667" s="127" t="str">
        <f t="shared" si="260"/>
        <v/>
      </c>
    </row>
    <row r="3668" spans="1:9" hidden="1" x14ac:dyDescent="0.35">
      <c r="A3668" s="160" t="s">
        <v>7146</v>
      </c>
      <c r="B3668" s="108" t="s">
        <v>8921</v>
      </c>
      <c r="C3668" s="109" t="s">
        <v>16</v>
      </c>
      <c r="D3668" s="109">
        <v>0</v>
      </c>
      <c r="E3668" s="126" t="s">
        <v>402</v>
      </c>
      <c r="F3668" s="127" t="str">
        <f t="shared" si="258"/>
        <v/>
      </c>
      <c r="G3668" s="128" t="e">
        <f>IF(A3668&lt;&gt;"",IF(AND(#REF!="Padrão",$H$4=#REF!),BDI!$B$17,IF(AND(#REF!="Padrão",$H$4=#REF!),BDI!#REF!,IF(AND(#REF!="Diferenciado",$H$4=#REF!),BDI!$E$17,IF(AND(#REF!="Diferenciado",$H$4=#REF!),BDI!#REF!,IF(#REF!="ZERO",0))))),"")</f>
        <v>#REF!</v>
      </c>
      <c r="H3668" s="129" t="str">
        <f t="shared" si="259"/>
        <v/>
      </c>
      <c r="I3668" s="127" t="str">
        <f t="shared" si="260"/>
        <v/>
      </c>
    </row>
    <row r="3669" spans="1:9" ht="25" hidden="1" x14ac:dyDescent="0.35">
      <c r="A3669" s="160" t="s">
        <v>7147</v>
      </c>
      <c r="B3669" s="108" t="s">
        <v>8922</v>
      </c>
      <c r="C3669" s="109" t="s">
        <v>16</v>
      </c>
      <c r="D3669" s="109">
        <v>0</v>
      </c>
      <c r="E3669" s="126" t="s">
        <v>402</v>
      </c>
      <c r="F3669" s="127" t="str">
        <f t="shared" si="258"/>
        <v/>
      </c>
      <c r="G3669" s="128" t="e">
        <f>IF(A3669&lt;&gt;"",IF(AND(#REF!="Padrão",$H$4=#REF!),BDI!$B$17,IF(AND(#REF!="Padrão",$H$4=#REF!),BDI!#REF!,IF(AND(#REF!="Diferenciado",$H$4=#REF!),BDI!$E$17,IF(AND(#REF!="Diferenciado",$H$4=#REF!),BDI!#REF!,IF(#REF!="ZERO",0))))),"")</f>
        <v>#REF!</v>
      </c>
      <c r="H3669" s="129" t="str">
        <f t="shared" si="259"/>
        <v/>
      </c>
      <c r="I3669" s="127" t="str">
        <f t="shared" si="260"/>
        <v/>
      </c>
    </row>
    <row r="3670" spans="1:9" ht="25" hidden="1" x14ac:dyDescent="0.35">
      <c r="A3670" s="160" t="s">
        <v>7148</v>
      </c>
      <c r="B3670" s="108" t="s">
        <v>8923</v>
      </c>
      <c r="C3670" s="109" t="s">
        <v>16</v>
      </c>
      <c r="D3670" s="109">
        <v>0</v>
      </c>
      <c r="E3670" s="126" t="s">
        <v>402</v>
      </c>
      <c r="F3670" s="127" t="str">
        <f t="shared" si="258"/>
        <v/>
      </c>
      <c r="G3670" s="128" t="e">
        <f>IF(A3670&lt;&gt;"",IF(AND(#REF!="Padrão",$H$4=#REF!),BDI!$B$17,IF(AND(#REF!="Padrão",$H$4=#REF!),BDI!#REF!,IF(AND(#REF!="Diferenciado",$H$4=#REF!),BDI!$E$17,IF(AND(#REF!="Diferenciado",$H$4=#REF!),BDI!#REF!,IF(#REF!="ZERO",0))))),"")</f>
        <v>#REF!</v>
      </c>
      <c r="H3670" s="129" t="str">
        <f t="shared" si="259"/>
        <v/>
      </c>
      <c r="I3670" s="127" t="str">
        <f t="shared" si="260"/>
        <v/>
      </c>
    </row>
    <row r="3671" spans="1:9" ht="25" hidden="1" x14ac:dyDescent="0.35">
      <c r="A3671" s="160" t="s">
        <v>7149</v>
      </c>
      <c r="B3671" s="108" t="s">
        <v>8924</v>
      </c>
      <c r="C3671" s="109" t="s">
        <v>16</v>
      </c>
      <c r="D3671" s="109">
        <v>0</v>
      </c>
      <c r="E3671" s="126" t="s">
        <v>402</v>
      </c>
      <c r="F3671" s="127" t="str">
        <f t="shared" si="258"/>
        <v/>
      </c>
      <c r="G3671" s="128" t="e">
        <f>IF(A3671&lt;&gt;"",IF(AND(#REF!="Padrão",$H$4=#REF!),BDI!$B$17,IF(AND(#REF!="Padrão",$H$4=#REF!),BDI!#REF!,IF(AND(#REF!="Diferenciado",$H$4=#REF!),BDI!$E$17,IF(AND(#REF!="Diferenciado",$H$4=#REF!),BDI!#REF!,IF(#REF!="ZERO",0))))),"")</f>
        <v>#REF!</v>
      </c>
      <c r="H3671" s="129" t="str">
        <f t="shared" si="259"/>
        <v/>
      </c>
      <c r="I3671" s="127" t="str">
        <f t="shared" si="260"/>
        <v/>
      </c>
    </row>
    <row r="3672" spans="1:9" ht="25" hidden="1" x14ac:dyDescent="0.35">
      <c r="A3672" s="160" t="s">
        <v>7150</v>
      </c>
      <c r="B3672" s="108" t="s">
        <v>8925</v>
      </c>
      <c r="C3672" s="109" t="s">
        <v>16</v>
      </c>
      <c r="D3672" s="109">
        <v>0</v>
      </c>
      <c r="E3672" s="126" t="s">
        <v>402</v>
      </c>
      <c r="F3672" s="127" t="str">
        <f t="shared" si="258"/>
        <v/>
      </c>
      <c r="G3672" s="128" t="e">
        <f>IF(A3672&lt;&gt;"",IF(AND(#REF!="Padrão",$H$4=#REF!),BDI!$B$17,IF(AND(#REF!="Padrão",$H$4=#REF!),BDI!#REF!,IF(AND(#REF!="Diferenciado",$H$4=#REF!),BDI!$E$17,IF(AND(#REF!="Diferenciado",$H$4=#REF!),BDI!#REF!,IF(#REF!="ZERO",0))))),"")</f>
        <v>#REF!</v>
      </c>
      <c r="H3672" s="129" t="str">
        <f t="shared" si="259"/>
        <v/>
      </c>
      <c r="I3672" s="127" t="str">
        <f t="shared" si="260"/>
        <v/>
      </c>
    </row>
    <row r="3673" spans="1:9" ht="25" hidden="1" x14ac:dyDescent="0.35">
      <c r="A3673" s="160" t="s">
        <v>7151</v>
      </c>
      <c r="B3673" s="108" t="s">
        <v>8926</v>
      </c>
      <c r="C3673" s="109" t="s">
        <v>16</v>
      </c>
      <c r="D3673" s="109">
        <v>0</v>
      </c>
      <c r="E3673" s="126" t="s">
        <v>402</v>
      </c>
      <c r="F3673" s="127" t="str">
        <f t="shared" si="258"/>
        <v/>
      </c>
      <c r="G3673" s="128" t="e">
        <f>IF(A3673&lt;&gt;"",IF(AND(#REF!="Padrão",$H$4=#REF!),BDI!$B$17,IF(AND(#REF!="Padrão",$H$4=#REF!),BDI!#REF!,IF(AND(#REF!="Diferenciado",$H$4=#REF!),BDI!$E$17,IF(AND(#REF!="Diferenciado",$H$4=#REF!),BDI!#REF!,IF(#REF!="ZERO",0))))),"")</f>
        <v>#REF!</v>
      </c>
      <c r="H3673" s="129" t="str">
        <f t="shared" si="259"/>
        <v/>
      </c>
      <c r="I3673" s="127" t="str">
        <f t="shared" si="260"/>
        <v/>
      </c>
    </row>
    <row r="3674" spans="1:9" ht="25" hidden="1" x14ac:dyDescent="0.35">
      <c r="A3674" s="160" t="s">
        <v>7152</v>
      </c>
      <c r="B3674" s="108" t="s">
        <v>8927</v>
      </c>
      <c r="C3674" s="109" t="s">
        <v>16</v>
      </c>
      <c r="D3674" s="109">
        <v>0</v>
      </c>
      <c r="E3674" s="126" t="s">
        <v>402</v>
      </c>
      <c r="F3674" s="127" t="str">
        <f t="shared" si="258"/>
        <v/>
      </c>
      <c r="G3674" s="128" t="e">
        <f>IF(A3674&lt;&gt;"",IF(AND(#REF!="Padrão",$H$4=#REF!),BDI!$B$17,IF(AND(#REF!="Padrão",$H$4=#REF!),BDI!#REF!,IF(AND(#REF!="Diferenciado",$H$4=#REF!),BDI!$E$17,IF(AND(#REF!="Diferenciado",$H$4=#REF!),BDI!#REF!,IF(#REF!="ZERO",0))))),"")</f>
        <v>#REF!</v>
      </c>
      <c r="H3674" s="129" t="str">
        <f t="shared" si="259"/>
        <v/>
      </c>
      <c r="I3674" s="127" t="str">
        <f t="shared" si="260"/>
        <v/>
      </c>
    </row>
    <row r="3675" spans="1:9" hidden="1" x14ac:dyDescent="0.35">
      <c r="A3675" s="160" t="s">
        <v>7153</v>
      </c>
      <c r="B3675" s="108" t="s">
        <v>8928</v>
      </c>
      <c r="C3675" s="109" t="s">
        <v>16</v>
      </c>
      <c r="D3675" s="109">
        <v>0</v>
      </c>
      <c r="E3675" s="126" t="s">
        <v>402</v>
      </c>
      <c r="F3675" s="127" t="str">
        <f t="shared" si="258"/>
        <v/>
      </c>
      <c r="G3675" s="128" t="e">
        <f>IF(A3675&lt;&gt;"",IF(AND(#REF!="Padrão",$H$4=#REF!),BDI!$B$17,IF(AND(#REF!="Padrão",$H$4=#REF!),BDI!#REF!,IF(AND(#REF!="Diferenciado",$H$4=#REF!),BDI!$E$17,IF(AND(#REF!="Diferenciado",$H$4=#REF!),BDI!#REF!,IF(#REF!="ZERO",0))))),"")</f>
        <v>#REF!</v>
      </c>
      <c r="H3675" s="129" t="str">
        <f t="shared" si="259"/>
        <v/>
      </c>
      <c r="I3675" s="127" t="str">
        <f t="shared" si="260"/>
        <v/>
      </c>
    </row>
    <row r="3676" spans="1:9" hidden="1" x14ac:dyDescent="0.35">
      <c r="A3676" s="160" t="s">
        <v>7154</v>
      </c>
      <c r="B3676" s="108" t="s">
        <v>8929</v>
      </c>
      <c r="C3676" s="109" t="s">
        <v>16</v>
      </c>
      <c r="D3676" s="109">
        <v>0</v>
      </c>
      <c r="E3676" s="126" t="s">
        <v>402</v>
      </c>
      <c r="F3676" s="127" t="str">
        <f t="shared" si="258"/>
        <v/>
      </c>
      <c r="G3676" s="128" t="e">
        <f>IF(A3676&lt;&gt;"",IF(AND(#REF!="Padrão",$H$4=#REF!),BDI!$B$17,IF(AND(#REF!="Padrão",$H$4=#REF!),BDI!#REF!,IF(AND(#REF!="Diferenciado",$H$4=#REF!),BDI!$E$17,IF(AND(#REF!="Diferenciado",$H$4=#REF!),BDI!#REF!,IF(#REF!="ZERO",0))))),"")</f>
        <v>#REF!</v>
      </c>
      <c r="H3676" s="129" t="str">
        <f t="shared" si="259"/>
        <v/>
      </c>
      <c r="I3676" s="127" t="str">
        <f t="shared" si="260"/>
        <v/>
      </c>
    </row>
    <row r="3677" spans="1:9" hidden="1" x14ac:dyDescent="0.35">
      <c r="A3677" s="160" t="s">
        <v>7155</v>
      </c>
      <c r="B3677" s="108" t="s">
        <v>8930</v>
      </c>
      <c r="C3677" s="109" t="s">
        <v>16</v>
      </c>
      <c r="D3677" s="109">
        <v>0</v>
      </c>
      <c r="E3677" s="126" t="s">
        <v>402</v>
      </c>
      <c r="F3677" s="127" t="str">
        <f t="shared" si="258"/>
        <v/>
      </c>
      <c r="G3677" s="128" t="e">
        <f>IF(A3677&lt;&gt;"",IF(AND(#REF!="Padrão",$H$4=#REF!),BDI!$B$17,IF(AND(#REF!="Padrão",$H$4=#REF!),BDI!#REF!,IF(AND(#REF!="Diferenciado",$H$4=#REF!),BDI!$E$17,IF(AND(#REF!="Diferenciado",$H$4=#REF!),BDI!#REF!,IF(#REF!="ZERO",0))))),"")</f>
        <v>#REF!</v>
      </c>
      <c r="H3677" s="129" t="str">
        <f t="shared" si="259"/>
        <v/>
      </c>
      <c r="I3677" s="127" t="str">
        <f t="shared" si="260"/>
        <v/>
      </c>
    </row>
    <row r="3678" spans="1:9" hidden="1" x14ac:dyDescent="0.35">
      <c r="A3678" s="160" t="s">
        <v>7156</v>
      </c>
      <c r="B3678" s="108" t="s">
        <v>8931</v>
      </c>
      <c r="C3678" s="109" t="s">
        <v>16</v>
      </c>
      <c r="D3678" s="109">
        <v>0</v>
      </c>
      <c r="E3678" s="126" t="s">
        <v>402</v>
      </c>
      <c r="F3678" s="127" t="str">
        <f t="shared" si="258"/>
        <v/>
      </c>
      <c r="G3678" s="128" t="e">
        <f>IF(A3678&lt;&gt;"",IF(AND(#REF!="Padrão",$H$4=#REF!),BDI!$B$17,IF(AND(#REF!="Padrão",$H$4=#REF!),BDI!#REF!,IF(AND(#REF!="Diferenciado",$H$4=#REF!),BDI!$E$17,IF(AND(#REF!="Diferenciado",$H$4=#REF!),BDI!#REF!,IF(#REF!="ZERO",0))))),"")</f>
        <v>#REF!</v>
      </c>
      <c r="H3678" s="129" t="str">
        <f t="shared" si="259"/>
        <v/>
      </c>
      <c r="I3678" s="127" t="str">
        <f t="shared" si="260"/>
        <v/>
      </c>
    </row>
    <row r="3679" spans="1:9" hidden="1" x14ac:dyDescent="0.35">
      <c r="A3679" s="160" t="s">
        <v>7157</v>
      </c>
      <c r="B3679" s="108" t="s">
        <v>8932</v>
      </c>
      <c r="C3679" s="109" t="s">
        <v>16</v>
      </c>
      <c r="D3679" s="109">
        <v>0</v>
      </c>
      <c r="E3679" s="126" t="s">
        <v>402</v>
      </c>
      <c r="F3679" s="127" t="str">
        <f t="shared" si="258"/>
        <v/>
      </c>
      <c r="G3679" s="128" t="e">
        <f>IF(A3679&lt;&gt;"",IF(AND(#REF!="Padrão",$H$4=#REF!),BDI!$B$17,IF(AND(#REF!="Padrão",$H$4=#REF!),BDI!#REF!,IF(AND(#REF!="Diferenciado",$H$4=#REF!),BDI!$E$17,IF(AND(#REF!="Diferenciado",$H$4=#REF!),BDI!#REF!,IF(#REF!="ZERO",0))))),"")</f>
        <v>#REF!</v>
      </c>
      <c r="H3679" s="129" t="str">
        <f t="shared" si="259"/>
        <v/>
      </c>
      <c r="I3679" s="127" t="str">
        <f t="shared" si="260"/>
        <v/>
      </c>
    </row>
    <row r="3680" spans="1:9" hidden="1" x14ac:dyDescent="0.35">
      <c r="A3680" s="160" t="s">
        <v>7158</v>
      </c>
      <c r="B3680" s="108" t="s">
        <v>8933</v>
      </c>
      <c r="C3680" s="109" t="s">
        <v>16</v>
      </c>
      <c r="D3680" s="109">
        <v>0</v>
      </c>
      <c r="E3680" s="126" t="s">
        <v>402</v>
      </c>
      <c r="F3680" s="127" t="str">
        <f t="shared" si="258"/>
        <v/>
      </c>
      <c r="G3680" s="128" t="e">
        <f>IF(A3680&lt;&gt;"",IF(AND(#REF!="Padrão",$H$4=#REF!),BDI!$B$17,IF(AND(#REF!="Padrão",$H$4=#REF!),BDI!#REF!,IF(AND(#REF!="Diferenciado",$H$4=#REF!),BDI!$E$17,IF(AND(#REF!="Diferenciado",$H$4=#REF!),BDI!#REF!,IF(#REF!="ZERO",0))))),"")</f>
        <v>#REF!</v>
      </c>
      <c r="H3680" s="129" t="str">
        <f t="shared" si="259"/>
        <v/>
      </c>
      <c r="I3680" s="127" t="str">
        <f t="shared" si="260"/>
        <v/>
      </c>
    </row>
    <row r="3681" spans="1:9" hidden="1" x14ac:dyDescent="0.35">
      <c r="A3681" s="160" t="s">
        <v>7159</v>
      </c>
      <c r="B3681" s="108" t="s">
        <v>8934</v>
      </c>
      <c r="C3681" s="109" t="s">
        <v>16</v>
      </c>
      <c r="D3681" s="109">
        <v>0</v>
      </c>
      <c r="E3681" s="126" t="s">
        <v>402</v>
      </c>
      <c r="F3681" s="127" t="str">
        <f t="shared" si="258"/>
        <v/>
      </c>
      <c r="G3681" s="128" t="e">
        <f>IF(A3681&lt;&gt;"",IF(AND(#REF!="Padrão",$H$4=#REF!),BDI!$B$17,IF(AND(#REF!="Padrão",$H$4=#REF!),BDI!#REF!,IF(AND(#REF!="Diferenciado",$H$4=#REF!),BDI!$E$17,IF(AND(#REF!="Diferenciado",$H$4=#REF!),BDI!#REF!,IF(#REF!="ZERO",0))))),"")</f>
        <v>#REF!</v>
      </c>
      <c r="H3681" s="129" t="str">
        <f t="shared" si="259"/>
        <v/>
      </c>
      <c r="I3681" s="127" t="str">
        <f t="shared" si="260"/>
        <v/>
      </c>
    </row>
    <row r="3682" spans="1:9" hidden="1" x14ac:dyDescent="0.35">
      <c r="A3682" s="160" t="s">
        <v>7160</v>
      </c>
      <c r="B3682" s="108" t="s">
        <v>8935</v>
      </c>
      <c r="C3682" s="109" t="s">
        <v>16</v>
      </c>
      <c r="D3682" s="109">
        <v>0</v>
      </c>
      <c r="E3682" s="126" t="s">
        <v>402</v>
      </c>
      <c r="F3682" s="127" t="str">
        <f t="shared" si="258"/>
        <v/>
      </c>
      <c r="G3682" s="128" t="e">
        <f>IF(A3682&lt;&gt;"",IF(AND(#REF!="Padrão",$H$4=#REF!),BDI!$B$17,IF(AND(#REF!="Padrão",$H$4=#REF!),BDI!#REF!,IF(AND(#REF!="Diferenciado",$H$4=#REF!),BDI!$E$17,IF(AND(#REF!="Diferenciado",$H$4=#REF!),BDI!#REF!,IF(#REF!="ZERO",0))))),"")</f>
        <v>#REF!</v>
      </c>
      <c r="H3682" s="129" t="str">
        <f t="shared" si="259"/>
        <v/>
      </c>
      <c r="I3682" s="127" t="str">
        <f t="shared" si="260"/>
        <v/>
      </c>
    </row>
    <row r="3683" spans="1:9" hidden="1" x14ac:dyDescent="0.35">
      <c r="A3683" s="160" t="s">
        <v>7161</v>
      </c>
      <c r="B3683" s="108" t="s">
        <v>1474</v>
      </c>
      <c r="C3683" s="109" t="s">
        <v>16</v>
      </c>
      <c r="D3683" s="109">
        <v>0</v>
      </c>
      <c r="E3683" s="126" t="s">
        <v>402</v>
      </c>
      <c r="F3683" s="127" t="str">
        <f t="shared" si="258"/>
        <v/>
      </c>
      <c r="G3683" s="128" t="e">
        <f>IF(A3683&lt;&gt;"",IF(AND(#REF!="Padrão",$H$4=#REF!),BDI!$B$17,IF(AND(#REF!="Padrão",$H$4=#REF!),BDI!#REF!,IF(AND(#REF!="Diferenciado",$H$4=#REF!),BDI!$E$17,IF(AND(#REF!="Diferenciado",$H$4=#REF!),BDI!#REF!,IF(#REF!="ZERO",0))))),"")</f>
        <v>#REF!</v>
      </c>
      <c r="H3683" s="129" t="str">
        <f t="shared" si="259"/>
        <v/>
      </c>
      <c r="I3683" s="127" t="str">
        <f t="shared" si="260"/>
        <v/>
      </c>
    </row>
    <row r="3684" spans="1:9" hidden="1" x14ac:dyDescent="0.35">
      <c r="A3684" s="160" t="s">
        <v>7162</v>
      </c>
      <c r="B3684" s="108" t="s">
        <v>8936</v>
      </c>
      <c r="C3684" s="109" t="s">
        <v>16</v>
      </c>
      <c r="D3684" s="109">
        <v>0</v>
      </c>
      <c r="E3684" s="126" t="s">
        <v>402</v>
      </c>
      <c r="F3684" s="127" t="str">
        <f t="shared" si="258"/>
        <v/>
      </c>
      <c r="G3684" s="128" t="e">
        <f>IF(A3684&lt;&gt;"",IF(AND(#REF!="Padrão",$H$4=#REF!),BDI!$B$17,IF(AND(#REF!="Padrão",$H$4=#REF!),BDI!#REF!,IF(AND(#REF!="Diferenciado",$H$4=#REF!),BDI!$E$17,IF(AND(#REF!="Diferenciado",$H$4=#REF!),BDI!#REF!,IF(#REF!="ZERO",0))))),"")</f>
        <v>#REF!</v>
      </c>
      <c r="H3684" s="129" t="str">
        <f t="shared" si="259"/>
        <v/>
      </c>
      <c r="I3684" s="127" t="str">
        <f t="shared" si="260"/>
        <v/>
      </c>
    </row>
    <row r="3685" spans="1:9" hidden="1" x14ac:dyDescent="0.35">
      <c r="A3685" s="160" t="s">
        <v>7163</v>
      </c>
      <c r="B3685" s="108" t="s">
        <v>8937</v>
      </c>
      <c r="C3685" s="109" t="s">
        <v>16</v>
      </c>
      <c r="D3685" s="109">
        <v>0</v>
      </c>
      <c r="E3685" s="126" t="s">
        <v>402</v>
      </c>
      <c r="F3685" s="127" t="str">
        <f t="shared" si="258"/>
        <v/>
      </c>
      <c r="G3685" s="128" t="e">
        <f>IF(A3685&lt;&gt;"",IF(AND(#REF!="Padrão",$H$4=#REF!),BDI!$B$17,IF(AND(#REF!="Padrão",$H$4=#REF!),BDI!#REF!,IF(AND(#REF!="Diferenciado",$H$4=#REF!),BDI!$E$17,IF(AND(#REF!="Diferenciado",$H$4=#REF!),BDI!#REF!,IF(#REF!="ZERO",0))))),"")</f>
        <v>#REF!</v>
      </c>
      <c r="H3685" s="129" t="str">
        <f t="shared" si="259"/>
        <v/>
      </c>
      <c r="I3685" s="127" t="str">
        <f t="shared" si="260"/>
        <v/>
      </c>
    </row>
    <row r="3686" spans="1:9" hidden="1" x14ac:dyDescent="0.35">
      <c r="A3686" s="160" t="s">
        <v>7164</v>
      </c>
      <c r="B3686" s="108" t="s">
        <v>1480</v>
      </c>
      <c r="C3686" s="109" t="s">
        <v>16</v>
      </c>
      <c r="D3686" s="109">
        <v>0</v>
      </c>
      <c r="E3686" s="126" t="s">
        <v>402</v>
      </c>
      <c r="F3686" s="127" t="str">
        <f t="shared" si="258"/>
        <v/>
      </c>
      <c r="G3686" s="128" t="e">
        <f>IF(A3686&lt;&gt;"",IF(AND(#REF!="Padrão",$H$4=#REF!),BDI!$B$17,IF(AND(#REF!="Padrão",$H$4=#REF!),BDI!#REF!,IF(AND(#REF!="Diferenciado",$H$4=#REF!),BDI!$E$17,IF(AND(#REF!="Diferenciado",$H$4=#REF!),BDI!#REF!,IF(#REF!="ZERO",0))))),"")</f>
        <v>#REF!</v>
      </c>
      <c r="H3686" s="129" t="str">
        <f t="shared" si="259"/>
        <v/>
      </c>
      <c r="I3686" s="127" t="str">
        <f t="shared" si="260"/>
        <v/>
      </c>
    </row>
    <row r="3687" spans="1:9" hidden="1" x14ac:dyDescent="0.35">
      <c r="A3687" s="160" t="s">
        <v>7165</v>
      </c>
      <c r="B3687" s="108" t="s">
        <v>1476</v>
      </c>
      <c r="C3687" s="109" t="s">
        <v>16</v>
      </c>
      <c r="D3687" s="109">
        <v>0</v>
      </c>
      <c r="E3687" s="126" t="s">
        <v>402</v>
      </c>
      <c r="F3687" s="127" t="str">
        <f t="shared" si="258"/>
        <v/>
      </c>
      <c r="G3687" s="128" t="e">
        <f>IF(A3687&lt;&gt;"",IF(AND(#REF!="Padrão",$H$4=#REF!),BDI!$B$17,IF(AND(#REF!="Padrão",$H$4=#REF!),BDI!#REF!,IF(AND(#REF!="Diferenciado",$H$4=#REF!),BDI!$E$17,IF(AND(#REF!="Diferenciado",$H$4=#REF!),BDI!#REF!,IF(#REF!="ZERO",0))))),"")</f>
        <v>#REF!</v>
      </c>
      <c r="H3687" s="129" t="str">
        <f t="shared" si="259"/>
        <v/>
      </c>
      <c r="I3687" s="127" t="str">
        <f t="shared" si="260"/>
        <v/>
      </c>
    </row>
    <row r="3688" spans="1:9" hidden="1" x14ac:dyDescent="0.35">
      <c r="A3688" s="160" t="s">
        <v>7166</v>
      </c>
      <c r="B3688" s="108" t="s">
        <v>1479</v>
      </c>
      <c r="C3688" s="109" t="s">
        <v>16</v>
      </c>
      <c r="D3688" s="109">
        <v>0</v>
      </c>
      <c r="E3688" s="126" t="s">
        <v>402</v>
      </c>
      <c r="F3688" s="127" t="str">
        <f t="shared" si="258"/>
        <v/>
      </c>
      <c r="G3688" s="128" t="e">
        <f>IF(A3688&lt;&gt;"",IF(AND(#REF!="Padrão",$H$4=#REF!),BDI!$B$17,IF(AND(#REF!="Padrão",$H$4=#REF!),BDI!#REF!,IF(AND(#REF!="Diferenciado",$H$4=#REF!),BDI!$E$17,IF(AND(#REF!="Diferenciado",$H$4=#REF!),BDI!#REF!,IF(#REF!="ZERO",0))))),"")</f>
        <v>#REF!</v>
      </c>
      <c r="H3688" s="129" t="str">
        <f t="shared" si="259"/>
        <v/>
      </c>
      <c r="I3688" s="127" t="str">
        <f t="shared" si="260"/>
        <v/>
      </c>
    </row>
    <row r="3689" spans="1:9" hidden="1" x14ac:dyDescent="0.35">
      <c r="A3689" s="160" t="s">
        <v>7167</v>
      </c>
      <c r="B3689" s="108" t="s">
        <v>1475</v>
      </c>
      <c r="C3689" s="109" t="s">
        <v>16</v>
      </c>
      <c r="D3689" s="109">
        <v>0</v>
      </c>
      <c r="E3689" s="126" t="s">
        <v>402</v>
      </c>
      <c r="F3689" s="127" t="str">
        <f t="shared" si="258"/>
        <v/>
      </c>
      <c r="G3689" s="128" t="e">
        <f>IF(A3689&lt;&gt;"",IF(AND(#REF!="Padrão",$H$4=#REF!),BDI!$B$17,IF(AND(#REF!="Padrão",$H$4=#REF!),BDI!#REF!,IF(AND(#REF!="Diferenciado",$H$4=#REF!),BDI!$E$17,IF(AND(#REF!="Diferenciado",$H$4=#REF!),BDI!#REF!,IF(#REF!="ZERO",0))))),"")</f>
        <v>#REF!</v>
      </c>
      <c r="H3689" s="129" t="str">
        <f t="shared" si="259"/>
        <v/>
      </c>
      <c r="I3689" s="127" t="str">
        <f t="shared" si="260"/>
        <v/>
      </c>
    </row>
    <row r="3690" spans="1:9" hidden="1" x14ac:dyDescent="0.35">
      <c r="A3690" s="160" t="s">
        <v>7168</v>
      </c>
      <c r="B3690" s="108" t="s">
        <v>1477</v>
      </c>
      <c r="C3690" s="109" t="s">
        <v>16</v>
      </c>
      <c r="D3690" s="109">
        <v>0</v>
      </c>
      <c r="E3690" s="126" t="s">
        <v>402</v>
      </c>
      <c r="F3690" s="127" t="str">
        <f t="shared" si="258"/>
        <v/>
      </c>
      <c r="G3690" s="128" t="e">
        <f>IF(A3690&lt;&gt;"",IF(AND(#REF!="Padrão",$H$4=#REF!),BDI!$B$17,IF(AND(#REF!="Padrão",$H$4=#REF!),BDI!#REF!,IF(AND(#REF!="Diferenciado",$H$4=#REF!),BDI!$E$17,IF(AND(#REF!="Diferenciado",$H$4=#REF!),BDI!#REF!,IF(#REF!="ZERO",0))))),"")</f>
        <v>#REF!</v>
      </c>
      <c r="H3690" s="129" t="str">
        <f t="shared" si="259"/>
        <v/>
      </c>
      <c r="I3690" s="127" t="str">
        <f t="shared" si="260"/>
        <v/>
      </c>
    </row>
    <row r="3691" spans="1:9" hidden="1" x14ac:dyDescent="0.35">
      <c r="A3691" s="160" t="s">
        <v>7169</v>
      </c>
      <c r="B3691" s="108" t="s">
        <v>1478</v>
      </c>
      <c r="C3691" s="109" t="s">
        <v>16</v>
      </c>
      <c r="D3691" s="109">
        <v>0</v>
      </c>
      <c r="E3691" s="126" t="s">
        <v>402</v>
      </c>
      <c r="F3691" s="127" t="str">
        <f t="shared" si="258"/>
        <v/>
      </c>
      <c r="G3691" s="128" t="e">
        <f>IF(A3691&lt;&gt;"",IF(AND(#REF!="Padrão",$H$4=#REF!),BDI!$B$17,IF(AND(#REF!="Padrão",$H$4=#REF!),BDI!#REF!,IF(AND(#REF!="Diferenciado",$H$4=#REF!),BDI!$E$17,IF(AND(#REF!="Diferenciado",$H$4=#REF!),BDI!#REF!,IF(#REF!="ZERO",0))))),"")</f>
        <v>#REF!</v>
      </c>
      <c r="H3691" s="129" t="str">
        <f t="shared" si="259"/>
        <v/>
      </c>
      <c r="I3691" s="127" t="str">
        <f t="shared" si="260"/>
        <v/>
      </c>
    </row>
    <row r="3692" spans="1:9" hidden="1" x14ac:dyDescent="0.35">
      <c r="A3692" s="160" t="s">
        <v>7170</v>
      </c>
      <c r="B3692" s="108" t="s">
        <v>8938</v>
      </c>
      <c r="C3692" s="109" t="s">
        <v>16</v>
      </c>
      <c r="D3692" s="109">
        <v>0</v>
      </c>
      <c r="E3692" s="126" t="s">
        <v>402</v>
      </c>
      <c r="F3692" s="127" t="str">
        <f t="shared" si="258"/>
        <v/>
      </c>
      <c r="G3692" s="128" t="e">
        <f>IF(A3692&lt;&gt;"",IF(AND(#REF!="Padrão",$H$4=#REF!),BDI!$B$17,IF(AND(#REF!="Padrão",$H$4=#REF!),BDI!#REF!,IF(AND(#REF!="Diferenciado",$H$4=#REF!),BDI!$E$17,IF(AND(#REF!="Diferenciado",$H$4=#REF!),BDI!#REF!,IF(#REF!="ZERO",0))))),"")</f>
        <v>#REF!</v>
      </c>
      <c r="H3692" s="129" t="str">
        <f t="shared" si="259"/>
        <v/>
      </c>
      <c r="I3692" s="127" t="str">
        <f t="shared" si="260"/>
        <v/>
      </c>
    </row>
    <row r="3693" spans="1:9" hidden="1" x14ac:dyDescent="0.35">
      <c r="A3693" s="160" t="s">
        <v>7171</v>
      </c>
      <c r="B3693" s="108" t="s">
        <v>1481</v>
      </c>
      <c r="C3693" s="109" t="s">
        <v>16</v>
      </c>
      <c r="D3693" s="109">
        <v>0</v>
      </c>
      <c r="E3693" s="126" t="s">
        <v>402</v>
      </c>
      <c r="F3693" s="127" t="str">
        <f t="shared" ref="F3693:F3756" si="261">IF(ISNUMBER(E3693),D3693*E3693,"")</f>
        <v/>
      </c>
      <c r="G3693" s="128" t="e">
        <f>IF(A3693&lt;&gt;"",IF(AND(#REF!="Padrão",$H$4=#REF!),BDI!$B$17,IF(AND(#REF!="Padrão",$H$4=#REF!),BDI!#REF!,IF(AND(#REF!="Diferenciado",$H$4=#REF!),BDI!$E$17,IF(AND(#REF!="Diferenciado",$H$4=#REF!),BDI!#REF!,IF(#REF!="ZERO",0))))),"")</f>
        <v>#REF!</v>
      </c>
      <c r="H3693" s="129" t="str">
        <f t="shared" ref="H3693:H3756" si="262">IF(ISNUMBER(E3693),ROUND(E3693*(1+G3693),2),"")</f>
        <v/>
      </c>
      <c r="I3693" s="127" t="str">
        <f t="shared" ref="I3693:I3756" si="263">IF(ISNUMBER(E3693),ROUND(H3693*D3693,2),"")</f>
        <v/>
      </c>
    </row>
    <row r="3694" spans="1:9" hidden="1" x14ac:dyDescent="0.35">
      <c r="A3694" s="160" t="s">
        <v>7172</v>
      </c>
      <c r="B3694" s="108" t="s">
        <v>1482</v>
      </c>
      <c r="C3694" s="109" t="s">
        <v>16</v>
      </c>
      <c r="D3694" s="109">
        <v>0</v>
      </c>
      <c r="E3694" s="126" t="s">
        <v>402</v>
      </c>
      <c r="F3694" s="127" t="str">
        <f t="shared" si="261"/>
        <v/>
      </c>
      <c r="G3694" s="128" t="e">
        <f>IF(A3694&lt;&gt;"",IF(AND(#REF!="Padrão",$H$4=#REF!),BDI!$B$17,IF(AND(#REF!="Padrão",$H$4=#REF!),BDI!#REF!,IF(AND(#REF!="Diferenciado",$H$4=#REF!),BDI!$E$17,IF(AND(#REF!="Diferenciado",$H$4=#REF!),BDI!#REF!,IF(#REF!="ZERO",0))))),"")</f>
        <v>#REF!</v>
      </c>
      <c r="H3694" s="129" t="str">
        <f t="shared" si="262"/>
        <v/>
      </c>
      <c r="I3694" s="127" t="str">
        <f t="shared" si="263"/>
        <v/>
      </c>
    </row>
    <row r="3695" spans="1:9" hidden="1" x14ac:dyDescent="0.35">
      <c r="A3695" s="160" t="s">
        <v>7173</v>
      </c>
      <c r="B3695" s="108" t="s">
        <v>8939</v>
      </c>
      <c r="C3695" s="109" t="s">
        <v>16</v>
      </c>
      <c r="D3695" s="109">
        <v>0</v>
      </c>
      <c r="E3695" s="126" t="s">
        <v>402</v>
      </c>
      <c r="F3695" s="127" t="str">
        <f t="shared" si="261"/>
        <v/>
      </c>
      <c r="G3695" s="128" t="e">
        <f>IF(A3695&lt;&gt;"",IF(AND(#REF!="Padrão",$H$4=#REF!),BDI!$B$17,IF(AND(#REF!="Padrão",$H$4=#REF!),BDI!#REF!,IF(AND(#REF!="Diferenciado",$H$4=#REF!),BDI!$E$17,IF(AND(#REF!="Diferenciado",$H$4=#REF!),BDI!#REF!,IF(#REF!="ZERO",0))))),"")</f>
        <v>#REF!</v>
      </c>
      <c r="H3695" s="129" t="str">
        <f t="shared" si="262"/>
        <v/>
      </c>
      <c r="I3695" s="127" t="str">
        <f t="shared" si="263"/>
        <v/>
      </c>
    </row>
    <row r="3696" spans="1:9" hidden="1" x14ac:dyDescent="0.35">
      <c r="A3696" s="160" t="s">
        <v>7174</v>
      </c>
      <c r="B3696" s="108" t="s">
        <v>1543</v>
      </c>
      <c r="C3696" s="109" t="s">
        <v>16</v>
      </c>
      <c r="D3696" s="109">
        <v>0</v>
      </c>
      <c r="E3696" s="126" t="s">
        <v>402</v>
      </c>
      <c r="F3696" s="127" t="str">
        <f t="shared" si="261"/>
        <v/>
      </c>
      <c r="G3696" s="128" t="e">
        <f>IF(A3696&lt;&gt;"",IF(AND(#REF!="Padrão",$H$4=#REF!),BDI!$B$17,IF(AND(#REF!="Padrão",$H$4=#REF!),BDI!#REF!,IF(AND(#REF!="Diferenciado",$H$4=#REF!),BDI!$E$17,IF(AND(#REF!="Diferenciado",$H$4=#REF!),BDI!#REF!,IF(#REF!="ZERO",0))))),"")</f>
        <v>#REF!</v>
      </c>
      <c r="H3696" s="129" t="str">
        <f t="shared" si="262"/>
        <v/>
      </c>
      <c r="I3696" s="127" t="str">
        <f t="shared" si="263"/>
        <v/>
      </c>
    </row>
    <row r="3697" spans="1:9" hidden="1" x14ac:dyDescent="0.35">
      <c r="A3697" s="160" t="s">
        <v>7175</v>
      </c>
      <c r="B3697" s="108" t="s">
        <v>8940</v>
      </c>
      <c r="C3697" s="109" t="s">
        <v>16</v>
      </c>
      <c r="D3697" s="109">
        <v>0</v>
      </c>
      <c r="E3697" s="126" t="s">
        <v>402</v>
      </c>
      <c r="F3697" s="127" t="str">
        <f t="shared" si="261"/>
        <v/>
      </c>
      <c r="G3697" s="128" t="e">
        <f>IF(A3697&lt;&gt;"",IF(AND(#REF!="Padrão",$H$4=#REF!),BDI!$B$17,IF(AND(#REF!="Padrão",$H$4=#REF!),BDI!#REF!,IF(AND(#REF!="Diferenciado",$H$4=#REF!),BDI!$E$17,IF(AND(#REF!="Diferenciado",$H$4=#REF!),BDI!#REF!,IF(#REF!="ZERO",0))))),"")</f>
        <v>#REF!</v>
      </c>
      <c r="H3697" s="129" t="str">
        <f t="shared" si="262"/>
        <v/>
      </c>
      <c r="I3697" s="127" t="str">
        <f t="shared" si="263"/>
        <v/>
      </c>
    </row>
    <row r="3698" spans="1:9" hidden="1" x14ac:dyDescent="0.35">
      <c r="A3698" s="160" t="s">
        <v>7176</v>
      </c>
      <c r="B3698" s="108" t="s">
        <v>8941</v>
      </c>
      <c r="C3698" s="109" t="s">
        <v>16</v>
      </c>
      <c r="D3698" s="109">
        <v>0</v>
      </c>
      <c r="E3698" s="126" t="s">
        <v>402</v>
      </c>
      <c r="F3698" s="127" t="str">
        <f t="shared" si="261"/>
        <v/>
      </c>
      <c r="G3698" s="128" t="e">
        <f>IF(A3698&lt;&gt;"",IF(AND(#REF!="Padrão",$H$4=#REF!),BDI!$B$17,IF(AND(#REF!="Padrão",$H$4=#REF!),BDI!#REF!,IF(AND(#REF!="Diferenciado",$H$4=#REF!),BDI!$E$17,IF(AND(#REF!="Diferenciado",$H$4=#REF!),BDI!#REF!,IF(#REF!="ZERO",0))))),"")</f>
        <v>#REF!</v>
      </c>
      <c r="H3698" s="129" t="str">
        <f t="shared" si="262"/>
        <v/>
      </c>
      <c r="I3698" s="127" t="str">
        <f t="shared" si="263"/>
        <v/>
      </c>
    </row>
    <row r="3699" spans="1:9" hidden="1" x14ac:dyDescent="0.35">
      <c r="A3699" s="160" t="s">
        <v>7177</v>
      </c>
      <c r="B3699" s="108" t="s">
        <v>8942</v>
      </c>
      <c r="C3699" s="109" t="s">
        <v>16</v>
      </c>
      <c r="D3699" s="109">
        <v>0</v>
      </c>
      <c r="E3699" s="126" t="s">
        <v>402</v>
      </c>
      <c r="F3699" s="127" t="str">
        <f t="shared" si="261"/>
        <v/>
      </c>
      <c r="G3699" s="128" t="e">
        <f>IF(A3699&lt;&gt;"",IF(AND(#REF!="Padrão",$H$4=#REF!),BDI!$B$17,IF(AND(#REF!="Padrão",$H$4=#REF!),BDI!#REF!,IF(AND(#REF!="Diferenciado",$H$4=#REF!),BDI!$E$17,IF(AND(#REF!="Diferenciado",$H$4=#REF!),BDI!#REF!,IF(#REF!="ZERO",0))))),"")</f>
        <v>#REF!</v>
      </c>
      <c r="H3699" s="129" t="str">
        <f t="shared" si="262"/>
        <v/>
      </c>
      <c r="I3699" s="127" t="str">
        <f t="shared" si="263"/>
        <v/>
      </c>
    </row>
    <row r="3700" spans="1:9" hidden="1" x14ac:dyDescent="0.35">
      <c r="A3700" s="160" t="s">
        <v>7178</v>
      </c>
      <c r="B3700" s="108" t="s">
        <v>8943</v>
      </c>
      <c r="C3700" s="109" t="s">
        <v>16</v>
      </c>
      <c r="D3700" s="109">
        <v>0</v>
      </c>
      <c r="E3700" s="126" t="s">
        <v>402</v>
      </c>
      <c r="F3700" s="127" t="str">
        <f t="shared" si="261"/>
        <v/>
      </c>
      <c r="G3700" s="128" t="e">
        <f>IF(A3700&lt;&gt;"",IF(AND(#REF!="Padrão",$H$4=#REF!),BDI!$B$17,IF(AND(#REF!="Padrão",$H$4=#REF!),BDI!#REF!,IF(AND(#REF!="Diferenciado",$H$4=#REF!),BDI!$E$17,IF(AND(#REF!="Diferenciado",$H$4=#REF!),BDI!#REF!,IF(#REF!="ZERO",0))))),"")</f>
        <v>#REF!</v>
      </c>
      <c r="H3700" s="129" t="str">
        <f t="shared" si="262"/>
        <v/>
      </c>
      <c r="I3700" s="127" t="str">
        <f t="shared" si="263"/>
        <v/>
      </c>
    </row>
    <row r="3701" spans="1:9" hidden="1" x14ac:dyDescent="0.35">
      <c r="A3701" s="160" t="s">
        <v>7179</v>
      </c>
      <c r="B3701" s="108" t="s">
        <v>8944</v>
      </c>
      <c r="C3701" s="109" t="s">
        <v>16</v>
      </c>
      <c r="D3701" s="109">
        <v>0</v>
      </c>
      <c r="E3701" s="126" t="s">
        <v>402</v>
      </c>
      <c r="F3701" s="127" t="str">
        <f t="shared" si="261"/>
        <v/>
      </c>
      <c r="G3701" s="128" t="e">
        <f>IF(A3701&lt;&gt;"",IF(AND(#REF!="Padrão",$H$4=#REF!),BDI!$B$17,IF(AND(#REF!="Padrão",$H$4=#REF!),BDI!#REF!,IF(AND(#REF!="Diferenciado",$H$4=#REF!),BDI!$E$17,IF(AND(#REF!="Diferenciado",$H$4=#REF!),BDI!#REF!,IF(#REF!="ZERO",0))))),"")</f>
        <v>#REF!</v>
      </c>
      <c r="H3701" s="129" t="str">
        <f t="shared" si="262"/>
        <v/>
      </c>
      <c r="I3701" s="127" t="str">
        <f t="shared" si="263"/>
        <v/>
      </c>
    </row>
    <row r="3702" spans="1:9" hidden="1" x14ac:dyDescent="0.35">
      <c r="A3702" s="160" t="s">
        <v>7180</v>
      </c>
      <c r="B3702" s="108" t="s">
        <v>8945</v>
      </c>
      <c r="C3702" s="109" t="s">
        <v>16</v>
      </c>
      <c r="D3702" s="109">
        <v>0</v>
      </c>
      <c r="E3702" s="126" t="s">
        <v>402</v>
      </c>
      <c r="F3702" s="127" t="str">
        <f t="shared" si="261"/>
        <v/>
      </c>
      <c r="G3702" s="128" t="e">
        <f>IF(A3702&lt;&gt;"",IF(AND(#REF!="Padrão",$H$4=#REF!),BDI!$B$17,IF(AND(#REF!="Padrão",$H$4=#REF!),BDI!#REF!,IF(AND(#REF!="Diferenciado",$H$4=#REF!),BDI!$E$17,IF(AND(#REF!="Diferenciado",$H$4=#REF!),BDI!#REF!,IF(#REF!="ZERO",0))))),"")</f>
        <v>#REF!</v>
      </c>
      <c r="H3702" s="129" t="str">
        <f t="shared" si="262"/>
        <v/>
      </c>
      <c r="I3702" s="127" t="str">
        <f t="shared" si="263"/>
        <v/>
      </c>
    </row>
    <row r="3703" spans="1:9" hidden="1" x14ac:dyDescent="0.35">
      <c r="A3703" s="160" t="s">
        <v>7181</v>
      </c>
      <c r="B3703" s="108" t="s">
        <v>8946</v>
      </c>
      <c r="C3703" s="109" t="s">
        <v>16</v>
      </c>
      <c r="D3703" s="109">
        <v>0</v>
      </c>
      <c r="E3703" s="126" t="s">
        <v>402</v>
      </c>
      <c r="F3703" s="127" t="str">
        <f t="shared" si="261"/>
        <v/>
      </c>
      <c r="G3703" s="128" t="e">
        <f>IF(A3703&lt;&gt;"",IF(AND(#REF!="Padrão",$H$4=#REF!),BDI!$B$17,IF(AND(#REF!="Padrão",$H$4=#REF!),BDI!#REF!,IF(AND(#REF!="Diferenciado",$H$4=#REF!),BDI!$E$17,IF(AND(#REF!="Diferenciado",$H$4=#REF!),BDI!#REF!,IF(#REF!="ZERO",0))))),"")</f>
        <v>#REF!</v>
      </c>
      <c r="H3703" s="129" t="str">
        <f t="shared" si="262"/>
        <v/>
      </c>
      <c r="I3703" s="127" t="str">
        <f t="shared" si="263"/>
        <v/>
      </c>
    </row>
    <row r="3704" spans="1:9" hidden="1" x14ac:dyDescent="0.35">
      <c r="A3704" s="160" t="s">
        <v>7182</v>
      </c>
      <c r="B3704" s="108" t="s">
        <v>8947</v>
      </c>
      <c r="C3704" s="109" t="s">
        <v>16</v>
      </c>
      <c r="D3704" s="109">
        <v>0</v>
      </c>
      <c r="E3704" s="126" t="s">
        <v>402</v>
      </c>
      <c r="F3704" s="127" t="str">
        <f t="shared" si="261"/>
        <v/>
      </c>
      <c r="G3704" s="128" t="e">
        <f>IF(A3704&lt;&gt;"",IF(AND(#REF!="Padrão",$H$4=#REF!),BDI!$B$17,IF(AND(#REF!="Padrão",$H$4=#REF!),BDI!#REF!,IF(AND(#REF!="Diferenciado",$H$4=#REF!),BDI!$E$17,IF(AND(#REF!="Diferenciado",$H$4=#REF!),BDI!#REF!,IF(#REF!="ZERO",0))))),"")</f>
        <v>#REF!</v>
      </c>
      <c r="H3704" s="129" t="str">
        <f t="shared" si="262"/>
        <v/>
      </c>
      <c r="I3704" s="127" t="str">
        <f t="shared" si="263"/>
        <v/>
      </c>
    </row>
    <row r="3705" spans="1:9" hidden="1" x14ac:dyDescent="0.35">
      <c r="A3705" s="160" t="s">
        <v>7183</v>
      </c>
      <c r="B3705" s="108" t="s">
        <v>8948</v>
      </c>
      <c r="C3705" s="109" t="s">
        <v>16</v>
      </c>
      <c r="D3705" s="109">
        <v>0</v>
      </c>
      <c r="E3705" s="126" t="s">
        <v>402</v>
      </c>
      <c r="F3705" s="127" t="str">
        <f t="shared" si="261"/>
        <v/>
      </c>
      <c r="G3705" s="128" t="e">
        <f>IF(A3705&lt;&gt;"",IF(AND(#REF!="Padrão",$H$4=#REF!),BDI!$B$17,IF(AND(#REF!="Padrão",$H$4=#REF!),BDI!#REF!,IF(AND(#REF!="Diferenciado",$H$4=#REF!),BDI!$E$17,IF(AND(#REF!="Diferenciado",$H$4=#REF!),BDI!#REF!,IF(#REF!="ZERO",0))))),"")</f>
        <v>#REF!</v>
      </c>
      <c r="H3705" s="129" t="str">
        <f t="shared" si="262"/>
        <v/>
      </c>
      <c r="I3705" s="127" t="str">
        <f t="shared" si="263"/>
        <v/>
      </c>
    </row>
    <row r="3706" spans="1:9" hidden="1" x14ac:dyDescent="0.35">
      <c r="A3706" s="160" t="s">
        <v>7184</v>
      </c>
      <c r="B3706" s="108" t="s">
        <v>8949</v>
      </c>
      <c r="C3706" s="109" t="s">
        <v>16</v>
      </c>
      <c r="D3706" s="109">
        <v>0</v>
      </c>
      <c r="E3706" s="126" t="s">
        <v>402</v>
      </c>
      <c r="F3706" s="127" t="str">
        <f t="shared" si="261"/>
        <v/>
      </c>
      <c r="G3706" s="128" t="e">
        <f>IF(A3706&lt;&gt;"",IF(AND(#REF!="Padrão",$H$4=#REF!),BDI!$B$17,IF(AND(#REF!="Padrão",$H$4=#REF!),BDI!#REF!,IF(AND(#REF!="Diferenciado",$H$4=#REF!),BDI!$E$17,IF(AND(#REF!="Diferenciado",$H$4=#REF!),BDI!#REF!,IF(#REF!="ZERO",0))))),"")</f>
        <v>#REF!</v>
      </c>
      <c r="H3706" s="129" t="str">
        <f t="shared" si="262"/>
        <v/>
      </c>
      <c r="I3706" s="127" t="str">
        <f t="shared" si="263"/>
        <v/>
      </c>
    </row>
    <row r="3707" spans="1:9" hidden="1" x14ac:dyDescent="0.35">
      <c r="A3707" s="160" t="s">
        <v>7185</v>
      </c>
      <c r="B3707" s="108" t="s">
        <v>8950</v>
      </c>
      <c r="C3707" s="109" t="s">
        <v>16</v>
      </c>
      <c r="D3707" s="109">
        <v>0</v>
      </c>
      <c r="E3707" s="126" t="s">
        <v>402</v>
      </c>
      <c r="F3707" s="127" t="str">
        <f t="shared" si="261"/>
        <v/>
      </c>
      <c r="G3707" s="128" t="e">
        <f>IF(A3707&lt;&gt;"",IF(AND(#REF!="Padrão",$H$4=#REF!),BDI!$B$17,IF(AND(#REF!="Padrão",$H$4=#REF!),BDI!#REF!,IF(AND(#REF!="Diferenciado",$H$4=#REF!),BDI!$E$17,IF(AND(#REF!="Diferenciado",$H$4=#REF!),BDI!#REF!,IF(#REF!="ZERO",0))))),"")</f>
        <v>#REF!</v>
      </c>
      <c r="H3707" s="129" t="str">
        <f t="shared" si="262"/>
        <v/>
      </c>
      <c r="I3707" s="127" t="str">
        <f t="shared" si="263"/>
        <v/>
      </c>
    </row>
    <row r="3708" spans="1:9" ht="25" hidden="1" x14ac:dyDescent="0.35">
      <c r="A3708" s="160" t="s">
        <v>7186</v>
      </c>
      <c r="B3708" s="108" t="s">
        <v>8951</v>
      </c>
      <c r="C3708" s="109" t="s">
        <v>16</v>
      </c>
      <c r="D3708" s="109">
        <v>0</v>
      </c>
      <c r="E3708" s="126" t="s">
        <v>402</v>
      </c>
      <c r="F3708" s="127" t="str">
        <f t="shared" si="261"/>
        <v/>
      </c>
      <c r="G3708" s="128" t="e">
        <f>IF(A3708&lt;&gt;"",IF(AND(#REF!="Padrão",$H$4=#REF!),BDI!$B$17,IF(AND(#REF!="Padrão",$H$4=#REF!),BDI!#REF!,IF(AND(#REF!="Diferenciado",$H$4=#REF!),BDI!$E$17,IF(AND(#REF!="Diferenciado",$H$4=#REF!),BDI!#REF!,IF(#REF!="ZERO",0))))),"")</f>
        <v>#REF!</v>
      </c>
      <c r="H3708" s="129" t="str">
        <f t="shared" si="262"/>
        <v/>
      </c>
      <c r="I3708" s="127" t="str">
        <f t="shared" si="263"/>
        <v/>
      </c>
    </row>
    <row r="3709" spans="1:9" ht="25" hidden="1" x14ac:dyDescent="0.35">
      <c r="A3709" s="160" t="s">
        <v>7187</v>
      </c>
      <c r="B3709" s="108" t="s">
        <v>8952</v>
      </c>
      <c r="C3709" s="109" t="s">
        <v>16</v>
      </c>
      <c r="D3709" s="109">
        <v>0</v>
      </c>
      <c r="E3709" s="126" t="s">
        <v>402</v>
      </c>
      <c r="F3709" s="127" t="str">
        <f t="shared" si="261"/>
        <v/>
      </c>
      <c r="G3709" s="128" t="e">
        <f>IF(A3709&lt;&gt;"",IF(AND(#REF!="Padrão",$H$4=#REF!),BDI!$B$17,IF(AND(#REF!="Padrão",$H$4=#REF!),BDI!#REF!,IF(AND(#REF!="Diferenciado",$H$4=#REF!),BDI!$E$17,IF(AND(#REF!="Diferenciado",$H$4=#REF!),BDI!#REF!,IF(#REF!="ZERO",0))))),"")</f>
        <v>#REF!</v>
      </c>
      <c r="H3709" s="129" t="str">
        <f t="shared" si="262"/>
        <v/>
      </c>
      <c r="I3709" s="127" t="str">
        <f t="shared" si="263"/>
        <v/>
      </c>
    </row>
    <row r="3710" spans="1:9" ht="25" hidden="1" x14ac:dyDescent="0.35">
      <c r="A3710" s="160" t="s">
        <v>7188</v>
      </c>
      <c r="B3710" s="108" t="s">
        <v>8953</v>
      </c>
      <c r="C3710" s="109" t="s">
        <v>16</v>
      </c>
      <c r="D3710" s="109">
        <v>0</v>
      </c>
      <c r="E3710" s="126" t="s">
        <v>402</v>
      </c>
      <c r="F3710" s="127" t="str">
        <f t="shared" si="261"/>
        <v/>
      </c>
      <c r="G3710" s="128" t="e">
        <f>IF(A3710&lt;&gt;"",IF(AND(#REF!="Padrão",$H$4=#REF!),BDI!$B$17,IF(AND(#REF!="Padrão",$H$4=#REF!),BDI!#REF!,IF(AND(#REF!="Diferenciado",$H$4=#REF!),BDI!$E$17,IF(AND(#REF!="Diferenciado",$H$4=#REF!),BDI!#REF!,IF(#REF!="ZERO",0))))),"")</f>
        <v>#REF!</v>
      </c>
      <c r="H3710" s="129" t="str">
        <f t="shared" si="262"/>
        <v/>
      </c>
      <c r="I3710" s="127" t="str">
        <f t="shared" si="263"/>
        <v/>
      </c>
    </row>
    <row r="3711" spans="1:9" ht="25" hidden="1" x14ac:dyDescent="0.35">
      <c r="A3711" s="160" t="s">
        <v>7189</v>
      </c>
      <c r="B3711" s="108" t="s">
        <v>8954</v>
      </c>
      <c r="C3711" s="109" t="s">
        <v>16</v>
      </c>
      <c r="D3711" s="109">
        <v>0</v>
      </c>
      <c r="E3711" s="126" t="s">
        <v>402</v>
      </c>
      <c r="F3711" s="127" t="str">
        <f t="shared" si="261"/>
        <v/>
      </c>
      <c r="G3711" s="128" t="e">
        <f>IF(A3711&lt;&gt;"",IF(AND(#REF!="Padrão",$H$4=#REF!),BDI!$B$17,IF(AND(#REF!="Padrão",$H$4=#REF!),BDI!#REF!,IF(AND(#REF!="Diferenciado",$H$4=#REF!),BDI!$E$17,IF(AND(#REF!="Diferenciado",$H$4=#REF!),BDI!#REF!,IF(#REF!="ZERO",0))))),"")</f>
        <v>#REF!</v>
      </c>
      <c r="H3711" s="129" t="str">
        <f t="shared" si="262"/>
        <v/>
      </c>
      <c r="I3711" s="127" t="str">
        <f t="shared" si="263"/>
        <v/>
      </c>
    </row>
    <row r="3712" spans="1:9" ht="25" hidden="1" x14ac:dyDescent="0.35">
      <c r="A3712" s="160" t="s">
        <v>7190</v>
      </c>
      <c r="B3712" s="108" t="s">
        <v>8955</v>
      </c>
      <c r="C3712" s="109" t="s">
        <v>16</v>
      </c>
      <c r="D3712" s="109">
        <v>0</v>
      </c>
      <c r="E3712" s="126" t="s">
        <v>402</v>
      </c>
      <c r="F3712" s="127" t="str">
        <f t="shared" si="261"/>
        <v/>
      </c>
      <c r="G3712" s="128" t="e">
        <f>IF(A3712&lt;&gt;"",IF(AND(#REF!="Padrão",$H$4=#REF!),BDI!$B$17,IF(AND(#REF!="Padrão",$H$4=#REF!),BDI!#REF!,IF(AND(#REF!="Diferenciado",$H$4=#REF!),BDI!$E$17,IF(AND(#REF!="Diferenciado",$H$4=#REF!),BDI!#REF!,IF(#REF!="ZERO",0))))),"")</f>
        <v>#REF!</v>
      </c>
      <c r="H3712" s="129" t="str">
        <f t="shared" si="262"/>
        <v/>
      </c>
      <c r="I3712" s="127" t="str">
        <f t="shared" si="263"/>
        <v/>
      </c>
    </row>
    <row r="3713" spans="1:9" hidden="1" x14ac:dyDescent="0.35">
      <c r="A3713" s="160" t="s">
        <v>7191</v>
      </c>
      <c r="B3713" s="108" t="s">
        <v>8956</v>
      </c>
      <c r="C3713" s="109" t="s">
        <v>16</v>
      </c>
      <c r="D3713" s="109">
        <v>0</v>
      </c>
      <c r="E3713" s="126" t="s">
        <v>402</v>
      </c>
      <c r="F3713" s="127" t="str">
        <f t="shared" si="261"/>
        <v/>
      </c>
      <c r="G3713" s="128" t="e">
        <f>IF(A3713&lt;&gt;"",IF(AND(#REF!="Padrão",$H$4=#REF!),BDI!$B$17,IF(AND(#REF!="Padrão",$H$4=#REF!),BDI!#REF!,IF(AND(#REF!="Diferenciado",$H$4=#REF!),BDI!$E$17,IF(AND(#REF!="Diferenciado",$H$4=#REF!),BDI!#REF!,IF(#REF!="ZERO",0))))),"")</f>
        <v>#REF!</v>
      </c>
      <c r="H3713" s="129" t="str">
        <f t="shared" si="262"/>
        <v/>
      </c>
      <c r="I3713" s="127" t="str">
        <f t="shared" si="263"/>
        <v/>
      </c>
    </row>
    <row r="3714" spans="1:9" hidden="1" x14ac:dyDescent="0.35">
      <c r="A3714" s="160" t="s">
        <v>7192</v>
      </c>
      <c r="B3714" s="108" t="s">
        <v>8957</v>
      </c>
      <c r="C3714" s="109" t="s">
        <v>16</v>
      </c>
      <c r="D3714" s="109">
        <v>0</v>
      </c>
      <c r="E3714" s="126" t="s">
        <v>402</v>
      </c>
      <c r="F3714" s="127" t="str">
        <f t="shared" si="261"/>
        <v/>
      </c>
      <c r="G3714" s="128" t="e">
        <f>IF(A3714&lt;&gt;"",IF(AND(#REF!="Padrão",$H$4=#REF!),BDI!$B$17,IF(AND(#REF!="Padrão",$H$4=#REF!),BDI!#REF!,IF(AND(#REF!="Diferenciado",$H$4=#REF!),BDI!$E$17,IF(AND(#REF!="Diferenciado",$H$4=#REF!),BDI!#REF!,IF(#REF!="ZERO",0))))),"")</f>
        <v>#REF!</v>
      </c>
      <c r="H3714" s="129" t="str">
        <f t="shared" si="262"/>
        <v/>
      </c>
      <c r="I3714" s="127" t="str">
        <f t="shared" si="263"/>
        <v/>
      </c>
    </row>
    <row r="3715" spans="1:9" ht="25" hidden="1" x14ac:dyDescent="0.35">
      <c r="A3715" s="160" t="s">
        <v>7193</v>
      </c>
      <c r="B3715" s="108" t="s">
        <v>8958</v>
      </c>
      <c r="C3715" s="109" t="s">
        <v>16</v>
      </c>
      <c r="D3715" s="109">
        <v>0</v>
      </c>
      <c r="E3715" s="126" t="s">
        <v>402</v>
      </c>
      <c r="F3715" s="127" t="str">
        <f t="shared" si="261"/>
        <v/>
      </c>
      <c r="G3715" s="128" t="e">
        <f>IF(A3715&lt;&gt;"",IF(AND(#REF!="Padrão",$H$4=#REF!),BDI!$B$17,IF(AND(#REF!="Padrão",$H$4=#REF!),BDI!#REF!,IF(AND(#REF!="Diferenciado",$H$4=#REF!),BDI!$E$17,IF(AND(#REF!="Diferenciado",$H$4=#REF!),BDI!#REF!,IF(#REF!="ZERO",0))))),"")</f>
        <v>#REF!</v>
      </c>
      <c r="H3715" s="129" t="str">
        <f t="shared" si="262"/>
        <v/>
      </c>
      <c r="I3715" s="127" t="str">
        <f t="shared" si="263"/>
        <v/>
      </c>
    </row>
    <row r="3716" spans="1:9" ht="25" hidden="1" x14ac:dyDescent="0.35">
      <c r="A3716" s="160" t="s">
        <v>7194</v>
      </c>
      <c r="B3716" s="108" t="s">
        <v>8959</v>
      </c>
      <c r="C3716" s="109" t="s">
        <v>16</v>
      </c>
      <c r="D3716" s="109">
        <v>0</v>
      </c>
      <c r="E3716" s="126" t="s">
        <v>402</v>
      </c>
      <c r="F3716" s="127" t="str">
        <f t="shared" si="261"/>
        <v/>
      </c>
      <c r="G3716" s="128" t="e">
        <f>IF(A3716&lt;&gt;"",IF(AND(#REF!="Padrão",$H$4=#REF!),BDI!$B$17,IF(AND(#REF!="Padrão",$H$4=#REF!),BDI!#REF!,IF(AND(#REF!="Diferenciado",$H$4=#REF!),BDI!$E$17,IF(AND(#REF!="Diferenciado",$H$4=#REF!),BDI!#REF!,IF(#REF!="ZERO",0))))),"")</f>
        <v>#REF!</v>
      </c>
      <c r="H3716" s="129" t="str">
        <f t="shared" si="262"/>
        <v/>
      </c>
      <c r="I3716" s="127" t="str">
        <f t="shared" si="263"/>
        <v/>
      </c>
    </row>
    <row r="3717" spans="1:9" hidden="1" x14ac:dyDescent="0.35">
      <c r="A3717" s="160" t="s">
        <v>7195</v>
      </c>
      <c r="B3717" s="108" t="s">
        <v>8960</v>
      </c>
      <c r="C3717" s="109" t="s">
        <v>16</v>
      </c>
      <c r="D3717" s="109">
        <v>0</v>
      </c>
      <c r="E3717" s="126" t="s">
        <v>402</v>
      </c>
      <c r="F3717" s="127" t="str">
        <f t="shared" si="261"/>
        <v/>
      </c>
      <c r="G3717" s="128" t="e">
        <f>IF(A3717&lt;&gt;"",IF(AND(#REF!="Padrão",$H$4=#REF!),BDI!$B$17,IF(AND(#REF!="Padrão",$H$4=#REF!),BDI!#REF!,IF(AND(#REF!="Diferenciado",$H$4=#REF!),BDI!$E$17,IF(AND(#REF!="Diferenciado",$H$4=#REF!),BDI!#REF!,IF(#REF!="ZERO",0))))),"")</f>
        <v>#REF!</v>
      </c>
      <c r="H3717" s="129" t="str">
        <f t="shared" si="262"/>
        <v/>
      </c>
      <c r="I3717" s="127" t="str">
        <f t="shared" si="263"/>
        <v/>
      </c>
    </row>
    <row r="3718" spans="1:9" hidden="1" x14ac:dyDescent="0.35">
      <c r="A3718" s="160" t="s">
        <v>7196</v>
      </c>
      <c r="B3718" s="108" t="s">
        <v>8961</v>
      </c>
      <c r="C3718" s="109" t="s">
        <v>16</v>
      </c>
      <c r="D3718" s="109">
        <v>0</v>
      </c>
      <c r="E3718" s="126" t="s">
        <v>402</v>
      </c>
      <c r="F3718" s="127" t="str">
        <f t="shared" si="261"/>
        <v/>
      </c>
      <c r="G3718" s="128" t="e">
        <f>IF(A3718&lt;&gt;"",IF(AND(#REF!="Padrão",$H$4=#REF!),BDI!$B$17,IF(AND(#REF!="Padrão",$H$4=#REF!),BDI!#REF!,IF(AND(#REF!="Diferenciado",$H$4=#REF!),BDI!$E$17,IF(AND(#REF!="Diferenciado",$H$4=#REF!),BDI!#REF!,IF(#REF!="ZERO",0))))),"")</f>
        <v>#REF!</v>
      </c>
      <c r="H3718" s="129" t="str">
        <f t="shared" si="262"/>
        <v/>
      </c>
      <c r="I3718" s="127" t="str">
        <f t="shared" si="263"/>
        <v/>
      </c>
    </row>
    <row r="3719" spans="1:9" hidden="1" x14ac:dyDescent="0.35">
      <c r="A3719" s="160" t="s">
        <v>7197</v>
      </c>
      <c r="B3719" s="108" t="s">
        <v>8962</v>
      </c>
      <c r="C3719" s="109" t="s">
        <v>16</v>
      </c>
      <c r="D3719" s="109">
        <v>0</v>
      </c>
      <c r="E3719" s="126" t="s">
        <v>402</v>
      </c>
      <c r="F3719" s="127" t="str">
        <f t="shared" si="261"/>
        <v/>
      </c>
      <c r="G3719" s="128" t="e">
        <f>IF(A3719&lt;&gt;"",IF(AND(#REF!="Padrão",$H$4=#REF!),BDI!$B$17,IF(AND(#REF!="Padrão",$H$4=#REF!),BDI!#REF!,IF(AND(#REF!="Diferenciado",$H$4=#REF!),BDI!$E$17,IF(AND(#REF!="Diferenciado",$H$4=#REF!),BDI!#REF!,IF(#REF!="ZERO",0))))),"")</f>
        <v>#REF!</v>
      </c>
      <c r="H3719" s="129" t="str">
        <f t="shared" si="262"/>
        <v/>
      </c>
      <c r="I3719" s="127" t="str">
        <f t="shared" si="263"/>
        <v/>
      </c>
    </row>
    <row r="3720" spans="1:9" hidden="1" x14ac:dyDescent="0.35">
      <c r="A3720" s="160" t="s">
        <v>7198</v>
      </c>
      <c r="B3720" s="108" t="s">
        <v>8963</v>
      </c>
      <c r="C3720" s="109" t="s">
        <v>16</v>
      </c>
      <c r="D3720" s="109">
        <v>0</v>
      </c>
      <c r="E3720" s="126" t="s">
        <v>402</v>
      </c>
      <c r="F3720" s="127" t="str">
        <f t="shared" si="261"/>
        <v/>
      </c>
      <c r="G3720" s="128" t="e">
        <f>IF(A3720&lt;&gt;"",IF(AND(#REF!="Padrão",$H$4=#REF!),BDI!$B$17,IF(AND(#REF!="Padrão",$H$4=#REF!),BDI!#REF!,IF(AND(#REF!="Diferenciado",$H$4=#REF!),BDI!$E$17,IF(AND(#REF!="Diferenciado",$H$4=#REF!),BDI!#REF!,IF(#REF!="ZERO",0))))),"")</f>
        <v>#REF!</v>
      </c>
      <c r="H3720" s="129" t="str">
        <f t="shared" si="262"/>
        <v/>
      </c>
      <c r="I3720" s="127" t="str">
        <f t="shared" si="263"/>
        <v/>
      </c>
    </row>
    <row r="3721" spans="1:9" hidden="1" x14ac:dyDescent="0.35">
      <c r="A3721" s="160" t="s">
        <v>7199</v>
      </c>
      <c r="B3721" s="108" t="s">
        <v>8964</v>
      </c>
      <c r="C3721" s="109" t="s">
        <v>16</v>
      </c>
      <c r="D3721" s="109">
        <v>0</v>
      </c>
      <c r="E3721" s="126" t="s">
        <v>402</v>
      </c>
      <c r="F3721" s="127" t="str">
        <f t="shared" si="261"/>
        <v/>
      </c>
      <c r="G3721" s="128" t="e">
        <f>IF(A3721&lt;&gt;"",IF(AND(#REF!="Padrão",$H$4=#REF!),BDI!$B$17,IF(AND(#REF!="Padrão",$H$4=#REF!),BDI!#REF!,IF(AND(#REF!="Diferenciado",$H$4=#REF!),BDI!$E$17,IF(AND(#REF!="Diferenciado",$H$4=#REF!),BDI!#REF!,IF(#REF!="ZERO",0))))),"")</f>
        <v>#REF!</v>
      </c>
      <c r="H3721" s="129" t="str">
        <f t="shared" si="262"/>
        <v/>
      </c>
      <c r="I3721" s="127" t="str">
        <f t="shared" si="263"/>
        <v/>
      </c>
    </row>
    <row r="3722" spans="1:9" hidden="1" x14ac:dyDescent="0.35">
      <c r="A3722" s="160" t="s">
        <v>7200</v>
      </c>
      <c r="B3722" s="108" t="s">
        <v>8965</v>
      </c>
      <c r="C3722" s="109" t="s">
        <v>16</v>
      </c>
      <c r="D3722" s="109">
        <v>0</v>
      </c>
      <c r="E3722" s="126" t="s">
        <v>402</v>
      </c>
      <c r="F3722" s="127" t="str">
        <f t="shared" si="261"/>
        <v/>
      </c>
      <c r="G3722" s="128" t="e">
        <f>IF(A3722&lt;&gt;"",IF(AND(#REF!="Padrão",$H$4=#REF!),BDI!$B$17,IF(AND(#REF!="Padrão",$H$4=#REF!),BDI!#REF!,IF(AND(#REF!="Diferenciado",$H$4=#REF!),BDI!$E$17,IF(AND(#REF!="Diferenciado",$H$4=#REF!),BDI!#REF!,IF(#REF!="ZERO",0))))),"")</f>
        <v>#REF!</v>
      </c>
      <c r="H3722" s="129" t="str">
        <f t="shared" si="262"/>
        <v/>
      </c>
      <c r="I3722" s="127" t="str">
        <f t="shared" si="263"/>
        <v/>
      </c>
    </row>
    <row r="3723" spans="1:9" hidden="1" x14ac:dyDescent="0.35">
      <c r="A3723" s="160" t="s">
        <v>7201</v>
      </c>
      <c r="B3723" s="108" t="s">
        <v>8966</v>
      </c>
      <c r="C3723" s="109" t="s">
        <v>16</v>
      </c>
      <c r="D3723" s="109">
        <v>0</v>
      </c>
      <c r="E3723" s="126" t="s">
        <v>402</v>
      </c>
      <c r="F3723" s="127" t="str">
        <f t="shared" si="261"/>
        <v/>
      </c>
      <c r="G3723" s="128" t="e">
        <f>IF(A3723&lt;&gt;"",IF(AND(#REF!="Padrão",$H$4=#REF!),BDI!$B$17,IF(AND(#REF!="Padrão",$H$4=#REF!),BDI!#REF!,IF(AND(#REF!="Diferenciado",$H$4=#REF!),BDI!$E$17,IF(AND(#REF!="Diferenciado",$H$4=#REF!),BDI!#REF!,IF(#REF!="ZERO",0))))),"")</f>
        <v>#REF!</v>
      </c>
      <c r="H3723" s="129" t="str">
        <f t="shared" si="262"/>
        <v/>
      </c>
      <c r="I3723" s="127" t="str">
        <f t="shared" si="263"/>
        <v/>
      </c>
    </row>
    <row r="3724" spans="1:9" hidden="1" x14ac:dyDescent="0.35">
      <c r="A3724" s="160" t="s">
        <v>7202</v>
      </c>
      <c r="B3724" s="108" t="s">
        <v>8967</v>
      </c>
      <c r="C3724" s="109" t="s">
        <v>16</v>
      </c>
      <c r="D3724" s="109">
        <v>0</v>
      </c>
      <c r="E3724" s="126" t="s">
        <v>402</v>
      </c>
      <c r="F3724" s="127" t="str">
        <f t="shared" si="261"/>
        <v/>
      </c>
      <c r="G3724" s="128" t="e">
        <f>IF(A3724&lt;&gt;"",IF(AND(#REF!="Padrão",$H$4=#REF!),BDI!$B$17,IF(AND(#REF!="Padrão",$H$4=#REF!),BDI!#REF!,IF(AND(#REF!="Diferenciado",$H$4=#REF!),BDI!$E$17,IF(AND(#REF!="Diferenciado",$H$4=#REF!),BDI!#REF!,IF(#REF!="ZERO",0))))),"")</f>
        <v>#REF!</v>
      </c>
      <c r="H3724" s="129" t="str">
        <f t="shared" si="262"/>
        <v/>
      </c>
      <c r="I3724" s="127" t="str">
        <f t="shared" si="263"/>
        <v/>
      </c>
    </row>
    <row r="3725" spans="1:9" hidden="1" x14ac:dyDescent="0.35">
      <c r="A3725" s="160" t="s">
        <v>7203</v>
      </c>
      <c r="B3725" s="108" t="s">
        <v>8968</v>
      </c>
      <c r="C3725" s="109" t="s">
        <v>16</v>
      </c>
      <c r="D3725" s="109">
        <v>0</v>
      </c>
      <c r="E3725" s="126" t="s">
        <v>402</v>
      </c>
      <c r="F3725" s="127" t="str">
        <f t="shared" si="261"/>
        <v/>
      </c>
      <c r="G3725" s="128" t="e">
        <f>IF(A3725&lt;&gt;"",IF(AND(#REF!="Padrão",$H$4=#REF!),BDI!$B$17,IF(AND(#REF!="Padrão",$H$4=#REF!),BDI!#REF!,IF(AND(#REF!="Diferenciado",$H$4=#REF!),BDI!$E$17,IF(AND(#REF!="Diferenciado",$H$4=#REF!),BDI!#REF!,IF(#REF!="ZERO",0))))),"")</f>
        <v>#REF!</v>
      </c>
      <c r="H3725" s="129" t="str">
        <f t="shared" si="262"/>
        <v/>
      </c>
      <c r="I3725" s="127" t="str">
        <f t="shared" si="263"/>
        <v/>
      </c>
    </row>
    <row r="3726" spans="1:9" hidden="1" x14ac:dyDescent="0.35">
      <c r="A3726" s="160" t="s">
        <v>7204</v>
      </c>
      <c r="B3726" s="108" t="s">
        <v>8969</v>
      </c>
      <c r="C3726" s="109" t="s">
        <v>16</v>
      </c>
      <c r="D3726" s="109">
        <v>0</v>
      </c>
      <c r="E3726" s="126" t="s">
        <v>402</v>
      </c>
      <c r="F3726" s="127" t="str">
        <f t="shared" si="261"/>
        <v/>
      </c>
      <c r="G3726" s="128" t="e">
        <f>IF(A3726&lt;&gt;"",IF(AND(#REF!="Padrão",$H$4=#REF!),BDI!$B$17,IF(AND(#REF!="Padrão",$H$4=#REF!),BDI!#REF!,IF(AND(#REF!="Diferenciado",$H$4=#REF!),BDI!$E$17,IF(AND(#REF!="Diferenciado",$H$4=#REF!),BDI!#REF!,IF(#REF!="ZERO",0))))),"")</f>
        <v>#REF!</v>
      </c>
      <c r="H3726" s="129" t="str">
        <f t="shared" si="262"/>
        <v/>
      </c>
      <c r="I3726" s="127" t="str">
        <f t="shared" si="263"/>
        <v/>
      </c>
    </row>
    <row r="3727" spans="1:9" hidden="1" x14ac:dyDescent="0.35">
      <c r="A3727" s="160" t="s">
        <v>7205</v>
      </c>
      <c r="B3727" s="108" t="s">
        <v>8970</v>
      </c>
      <c r="C3727" s="109" t="s">
        <v>16</v>
      </c>
      <c r="D3727" s="109">
        <v>0</v>
      </c>
      <c r="E3727" s="126" t="s">
        <v>402</v>
      </c>
      <c r="F3727" s="127" t="str">
        <f t="shared" si="261"/>
        <v/>
      </c>
      <c r="G3727" s="128" t="e">
        <f>IF(A3727&lt;&gt;"",IF(AND(#REF!="Padrão",$H$4=#REF!),BDI!$B$17,IF(AND(#REF!="Padrão",$H$4=#REF!),BDI!#REF!,IF(AND(#REF!="Diferenciado",$H$4=#REF!),BDI!$E$17,IF(AND(#REF!="Diferenciado",$H$4=#REF!),BDI!#REF!,IF(#REF!="ZERO",0))))),"")</f>
        <v>#REF!</v>
      </c>
      <c r="H3727" s="129" t="str">
        <f t="shared" si="262"/>
        <v/>
      </c>
      <c r="I3727" s="127" t="str">
        <f t="shared" si="263"/>
        <v/>
      </c>
    </row>
    <row r="3728" spans="1:9" hidden="1" x14ac:dyDescent="0.35">
      <c r="A3728" s="160" t="s">
        <v>7206</v>
      </c>
      <c r="B3728" s="108" t="s">
        <v>8971</v>
      </c>
      <c r="C3728" s="109" t="s">
        <v>16</v>
      </c>
      <c r="D3728" s="109">
        <v>0</v>
      </c>
      <c r="E3728" s="126" t="s">
        <v>402</v>
      </c>
      <c r="F3728" s="127" t="str">
        <f t="shared" si="261"/>
        <v/>
      </c>
      <c r="G3728" s="128" t="e">
        <f>IF(A3728&lt;&gt;"",IF(AND(#REF!="Padrão",$H$4=#REF!),BDI!$B$17,IF(AND(#REF!="Padrão",$H$4=#REF!),BDI!#REF!,IF(AND(#REF!="Diferenciado",$H$4=#REF!),BDI!$E$17,IF(AND(#REF!="Diferenciado",$H$4=#REF!),BDI!#REF!,IF(#REF!="ZERO",0))))),"")</f>
        <v>#REF!</v>
      </c>
      <c r="H3728" s="129" t="str">
        <f t="shared" si="262"/>
        <v/>
      </c>
      <c r="I3728" s="127" t="str">
        <f t="shared" si="263"/>
        <v/>
      </c>
    </row>
    <row r="3729" spans="1:9" hidden="1" x14ac:dyDescent="0.35">
      <c r="A3729" s="160" t="s">
        <v>7207</v>
      </c>
      <c r="B3729" s="108" t="s">
        <v>8972</v>
      </c>
      <c r="C3729" s="109" t="s">
        <v>16</v>
      </c>
      <c r="D3729" s="109">
        <v>0</v>
      </c>
      <c r="E3729" s="126" t="s">
        <v>402</v>
      </c>
      <c r="F3729" s="127" t="str">
        <f t="shared" si="261"/>
        <v/>
      </c>
      <c r="G3729" s="128" t="e">
        <f>IF(A3729&lt;&gt;"",IF(AND(#REF!="Padrão",$H$4=#REF!),BDI!$B$17,IF(AND(#REF!="Padrão",$H$4=#REF!),BDI!#REF!,IF(AND(#REF!="Diferenciado",$H$4=#REF!),BDI!$E$17,IF(AND(#REF!="Diferenciado",$H$4=#REF!),BDI!#REF!,IF(#REF!="ZERO",0))))),"")</f>
        <v>#REF!</v>
      </c>
      <c r="H3729" s="129" t="str">
        <f t="shared" si="262"/>
        <v/>
      </c>
      <c r="I3729" s="127" t="str">
        <f t="shared" si="263"/>
        <v/>
      </c>
    </row>
    <row r="3730" spans="1:9" hidden="1" x14ac:dyDescent="0.35">
      <c r="A3730" s="160" t="s">
        <v>7208</v>
      </c>
      <c r="B3730" s="108" t="s">
        <v>8973</v>
      </c>
      <c r="C3730" s="109" t="s">
        <v>16</v>
      </c>
      <c r="D3730" s="109">
        <v>0</v>
      </c>
      <c r="E3730" s="126" t="s">
        <v>402</v>
      </c>
      <c r="F3730" s="127" t="str">
        <f t="shared" si="261"/>
        <v/>
      </c>
      <c r="G3730" s="128" t="e">
        <f>IF(A3730&lt;&gt;"",IF(AND(#REF!="Padrão",$H$4=#REF!),BDI!$B$17,IF(AND(#REF!="Padrão",$H$4=#REF!),BDI!#REF!,IF(AND(#REF!="Diferenciado",$H$4=#REF!),BDI!$E$17,IF(AND(#REF!="Diferenciado",$H$4=#REF!),BDI!#REF!,IF(#REF!="ZERO",0))))),"")</f>
        <v>#REF!</v>
      </c>
      <c r="H3730" s="129" t="str">
        <f t="shared" si="262"/>
        <v/>
      </c>
      <c r="I3730" s="127" t="str">
        <f t="shared" si="263"/>
        <v/>
      </c>
    </row>
    <row r="3731" spans="1:9" hidden="1" x14ac:dyDescent="0.35">
      <c r="A3731" s="160" t="s">
        <v>7209</v>
      </c>
      <c r="B3731" s="108" t="s">
        <v>8974</v>
      </c>
      <c r="C3731" s="109" t="s">
        <v>16</v>
      </c>
      <c r="D3731" s="109">
        <v>0</v>
      </c>
      <c r="E3731" s="126" t="s">
        <v>402</v>
      </c>
      <c r="F3731" s="127" t="str">
        <f t="shared" si="261"/>
        <v/>
      </c>
      <c r="G3731" s="128" t="e">
        <f>IF(A3731&lt;&gt;"",IF(AND(#REF!="Padrão",$H$4=#REF!),BDI!$B$17,IF(AND(#REF!="Padrão",$H$4=#REF!),BDI!#REF!,IF(AND(#REF!="Diferenciado",$H$4=#REF!),BDI!$E$17,IF(AND(#REF!="Diferenciado",$H$4=#REF!),BDI!#REF!,IF(#REF!="ZERO",0))))),"")</f>
        <v>#REF!</v>
      </c>
      <c r="H3731" s="129" t="str">
        <f t="shared" si="262"/>
        <v/>
      </c>
      <c r="I3731" s="127" t="str">
        <f t="shared" si="263"/>
        <v/>
      </c>
    </row>
    <row r="3732" spans="1:9" hidden="1" x14ac:dyDescent="0.35">
      <c r="A3732" s="160" t="s">
        <v>7210</v>
      </c>
      <c r="B3732" s="108" t="s">
        <v>8975</v>
      </c>
      <c r="C3732" s="109" t="s">
        <v>16</v>
      </c>
      <c r="D3732" s="109">
        <v>0</v>
      </c>
      <c r="E3732" s="126" t="s">
        <v>402</v>
      </c>
      <c r="F3732" s="127" t="str">
        <f t="shared" si="261"/>
        <v/>
      </c>
      <c r="G3732" s="128" t="e">
        <f>IF(A3732&lt;&gt;"",IF(AND(#REF!="Padrão",$H$4=#REF!),BDI!$B$17,IF(AND(#REF!="Padrão",$H$4=#REF!),BDI!#REF!,IF(AND(#REF!="Diferenciado",$H$4=#REF!),BDI!$E$17,IF(AND(#REF!="Diferenciado",$H$4=#REF!),BDI!#REF!,IF(#REF!="ZERO",0))))),"")</f>
        <v>#REF!</v>
      </c>
      <c r="H3732" s="129" t="str">
        <f t="shared" si="262"/>
        <v/>
      </c>
      <c r="I3732" s="127" t="str">
        <f t="shared" si="263"/>
        <v/>
      </c>
    </row>
    <row r="3733" spans="1:9" hidden="1" x14ac:dyDescent="0.35">
      <c r="A3733" s="160" t="s">
        <v>7211</v>
      </c>
      <c r="B3733" s="108" t="s">
        <v>8976</v>
      </c>
      <c r="C3733" s="109" t="s">
        <v>16</v>
      </c>
      <c r="D3733" s="109">
        <v>0</v>
      </c>
      <c r="E3733" s="126" t="s">
        <v>402</v>
      </c>
      <c r="F3733" s="127" t="str">
        <f t="shared" si="261"/>
        <v/>
      </c>
      <c r="G3733" s="128" t="e">
        <f>IF(A3733&lt;&gt;"",IF(AND(#REF!="Padrão",$H$4=#REF!),BDI!$B$17,IF(AND(#REF!="Padrão",$H$4=#REF!),BDI!#REF!,IF(AND(#REF!="Diferenciado",$H$4=#REF!),BDI!$E$17,IF(AND(#REF!="Diferenciado",$H$4=#REF!),BDI!#REF!,IF(#REF!="ZERO",0))))),"")</f>
        <v>#REF!</v>
      </c>
      <c r="H3733" s="129" t="str">
        <f t="shared" si="262"/>
        <v/>
      </c>
      <c r="I3733" s="127" t="str">
        <f t="shared" si="263"/>
        <v/>
      </c>
    </row>
    <row r="3734" spans="1:9" hidden="1" x14ac:dyDescent="0.35">
      <c r="A3734" s="160" t="s">
        <v>7212</v>
      </c>
      <c r="B3734" s="108" t="s">
        <v>8977</v>
      </c>
      <c r="C3734" s="109" t="s">
        <v>16</v>
      </c>
      <c r="D3734" s="109">
        <v>0</v>
      </c>
      <c r="E3734" s="126" t="s">
        <v>402</v>
      </c>
      <c r="F3734" s="127" t="str">
        <f t="shared" si="261"/>
        <v/>
      </c>
      <c r="G3734" s="128" t="e">
        <f>IF(A3734&lt;&gt;"",IF(AND(#REF!="Padrão",$H$4=#REF!),BDI!$B$17,IF(AND(#REF!="Padrão",$H$4=#REF!),BDI!#REF!,IF(AND(#REF!="Diferenciado",$H$4=#REF!),BDI!$E$17,IF(AND(#REF!="Diferenciado",$H$4=#REF!),BDI!#REF!,IF(#REF!="ZERO",0))))),"")</f>
        <v>#REF!</v>
      </c>
      <c r="H3734" s="129" t="str">
        <f t="shared" si="262"/>
        <v/>
      </c>
      <c r="I3734" s="127" t="str">
        <f t="shared" si="263"/>
        <v/>
      </c>
    </row>
    <row r="3735" spans="1:9" hidden="1" x14ac:dyDescent="0.35">
      <c r="A3735" s="160" t="s">
        <v>7213</v>
      </c>
      <c r="B3735" s="108" t="s">
        <v>8978</v>
      </c>
      <c r="C3735" s="109" t="s">
        <v>16</v>
      </c>
      <c r="D3735" s="109">
        <v>0</v>
      </c>
      <c r="E3735" s="126" t="s">
        <v>402</v>
      </c>
      <c r="F3735" s="127" t="str">
        <f t="shared" si="261"/>
        <v/>
      </c>
      <c r="G3735" s="128" t="e">
        <f>IF(A3735&lt;&gt;"",IF(AND(#REF!="Padrão",$H$4=#REF!),BDI!$B$17,IF(AND(#REF!="Padrão",$H$4=#REF!),BDI!#REF!,IF(AND(#REF!="Diferenciado",$H$4=#REF!),BDI!$E$17,IF(AND(#REF!="Diferenciado",$H$4=#REF!),BDI!#REF!,IF(#REF!="ZERO",0))))),"")</f>
        <v>#REF!</v>
      </c>
      <c r="H3735" s="129" t="str">
        <f t="shared" si="262"/>
        <v/>
      </c>
      <c r="I3735" s="127" t="str">
        <f t="shared" si="263"/>
        <v/>
      </c>
    </row>
    <row r="3736" spans="1:9" hidden="1" x14ac:dyDescent="0.35">
      <c r="A3736" s="160" t="s">
        <v>7214</v>
      </c>
      <c r="B3736" s="108" t="s">
        <v>8979</v>
      </c>
      <c r="C3736" s="109" t="s">
        <v>16</v>
      </c>
      <c r="D3736" s="109">
        <v>0</v>
      </c>
      <c r="E3736" s="126" t="s">
        <v>402</v>
      </c>
      <c r="F3736" s="127" t="str">
        <f t="shared" si="261"/>
        <v/>
      </c>
      <c r="G3736" s="128" t="e">
        <f>IF(A3736&lt;&gt;"",IF(AND(#REF!="Padrão",$H$4=#REF!),BDI!$B$17,IF(AND(#REF!="Padrão",$H$4=#REF!),BDI!#REF!,IF(AND(#REF!="Diferenciado",$H$4=#REF!),BDI!$E$17,IF(AND(#REF!="Diferenciado",$H$4=#REF!),BDI!#REF!,IF(#REF!="ZERO",0))))),"")</f>
        <v>#REF!</v>
      </c>
      <c r="H3736" s="129" t="str">
        <f t="shared" si="262"/>
        <v/>
      </c>
      <c r="I3736" s="127" t="str">
        <f t="shared" si="263"/>
        <v/>
      </c>
    </row>
    <row r="3737" spans="1:9" hidden="1" x14ac:dyDescent="0.35">
      <c r="A3737" s="160" t="s">
        <v>7215</v>
      </c>
      <c r="B3737" s="108" t="s">
        <v>8980</v>
      </c>
      <c r="C3737" s="109" t="s">
        <v>16</v>
      </c>
      <c r="D3737" s="109">
        <v>0</v>
      </c>
      <c r="E3737" s="126" t="s">
        <v>402</v>
      </c>
      <c r="F3737" s="127" t="str">
        <f t="shared" si="261"/>
        <v/>
      </c>
      <c r="G3737" s="128" t="e">
        <f>IF(A3737&lt;&gt;"",IF(AND(#REF!="Padrão",$H$4=#REF!),BDI!$B$17,IF(AND(#REF!="Padrão",$H$4=#REF!),BDI!#REF!,IF(AND(#REF!="Diferenciado",$H$4=#REF!),BDI!$E$17,IF(AND(#REF!="Diferenciado",$H$4=#REF!),BDI!#REF!,IF(#REF!="ZERO",0))))),"")</f>
        <v>#REF!</v>
      </c>
      <c r="H3737" s="129" t="str">
        <f t="shared" si="262"/>
        <v/>
      </c>
      <c r="I3737" s="127" t="str">
        <f t="shared" si="263"/>
        <v/>
      </c>
    </row>
    <row r="3738" spans="1:9" hidden="1" x14ac:dyDescent="0.35">
      <c r="A3738" s="160" t="s">
        <v>7216</v>
      </c>
      <c r="B3738" s="108" t="s">
        <v>8981</v>
      </c>
      <c r="C3738" s="109" t="s">
        <v>16</v>
      </c>
      <c r="D3738" s="109">
        <v>0</v>
      </c>
      <c r="E3738" s="126" t="s">
        <v>402</v>
      </c>
      <c r="F3738" s="127" t="str">
        <f t="shared" si="261"/>
        <v/>
      </c>
      <c r="G3738" s="128" t="e">
        <f>IF(A3738&lt;&gt;"",IF(AND(#REF!="Padrão",$H$4=#REF!),BDI!$B$17,IF(AND(#REF!="Padrão",$H$4=#REF!),BDI!#REF!,IF(AND(#REF!="Diferenciado",$H$4=#REF!),BDI!$E$17,IF(AND(#REF!="Diferenciado",$H$4=#REF!),BDI!#REF!,IF(#REF!="ZERO",0))))),"")</f>
        <v>#REF!</v>
      </c>
      <c r="H3738" s="129" t="str">
        <f t="shared" si="262"/>
        <v/>
      </c>
      <c r="I3738" s="127" t="str">
        <f t="shared" si="263"/>
        <v/>
      </c>
    </row>
    <row r="3739" spans="1:9" hidden="1" x14ac:dyDescent="0.35">
      <c r="A3739" s="160" t="s">
        <v>7217</v>
      </c>
      <c r="B3739" s="108" t="s">
        <v>8982</v>
      </c>
      <c r="C3739" s="109" t="s">
        <v>16</v>
      </c>
      <c r="D3739" s="109">
        <v>0</v>
      </c>
      <c r="E3739" s="126" t="s">
        <v>402</v>
      </c>
      <c r="F3739" s="127" t="str">
        <f t="shared" si="261"/>
        <v/>
      </c>
      <c r="G3739" s="128" t="e">
        <f>IF(A3739&lt;&gt;"",IF(AND(#REF!="Padrão",$H$4=#REF!),BDI!$B$17,IF(AND(#REF!="Padrão",$H$4=#REF!),BDI!#REF!,IF(AND(#REF!="Diferenciado",$H$4=#REF!),BDI!$E$17,IF(AND(#REF!="Diferenciado",$H$4=#REF!),BDI!#REF!,IF(#REF!="ZERO",0))))),"")</f>
        <v>#REF!</v>
      </c>
      <c r="H3739" s="129" t="str">
        <f t="shared" si="262"/>
        <v/>
      </c>
      <c r="I3739" s="127" t="str">
        <f t="shared" si="263"/>
        <v/>
      </c>
    </row>
    <row r="3740" spans="1:9" hidden="1" x14ac:dyDescent="0.35">
      <c r="A3740" s="160" t="s">
        <v>7218</v>
      </c>
      <c r="B3740" s="108" t="s">
        <v>8983</v>
      </c>
      <c r="C3740" s="109" t="s">
        <v>16</v>
      </c>
      <c r="D3740" s="109">
        <v>0</v>
      </c>
      <c r="E3740" s="126" t="s">
        <v>402</v>
      </c>
      <c r="F3740" s="127" t="str">
        <f t="shared" si="261"/>
        <v/>
      </c>
      <c r="G3740" s="128" t="e">
        <f>IF(A3740&lt;&gt;"",IF(AND(#REF!="Padrão",$H$4=#REF!),BDI!$B$17,IF(AND(#REF!="Padrão",$H$4=#REF!),BDI!#REF!,IF(AND(#REF!="Diferenciado",$H$4=#REF!),BDI!$E$17,IF(AND(#REF!="Diferenciado",$H$4=#REF!),BDI!#REF!,IF(#REF!="ZERO",0))))),"")</f>
        <v>#REF!</v>
      </c>
      <c r="H3740" s="129" t="str">
        <f t="shared" si="262"/>
        <v/>
      </c>
      <c r="I3740" s="127" t="str">
        <f t="shared" si="263"/>
        <v/>
      </c>
    </row>
    <row r="3741" spans="1:9" hidden="1" x14ac:dyDescent="0.35">
      <c r="A3741" s="160" t="s">
        <v>7219</v>
      </c>
      <c r="B3741" s="108" t="s">
        <v>8984</v>
      </c>
      <c r="C3741" s="109" t="s">
        <v>16</v>
      </c>
      <c r="D3741" s="109">
        <v>0</v>
      </c>
      <c r="E3741" s="126" t="s">
        <v>402</v>
      </c>
      <c r="F3741" s="127" t="str">
        <f t="shared" si="261"/>
        <v/>
      </c>
      <c r="G3741" s="128" t="e">
        <f>IF(A3741&lt;&gt;"",IF(AND(#REF!="Padrão",$H$4=#REF!),BDI!$B$17,IF(AND(#REF!="Padrão",$H$4=#REF!),BDI!#REF!,IF(AND(#REF!="Diferenciado",$H$4=#REF!),BDI!$E$17,IF(AND(#REF!="Diferenciado",$H$4=#REF!),BDI!#REF!,IF(#REF!="ZERO",0))))),"")</f>
        <v>#REF!</v>
      </c>
      <c r="H3741" s="129" t="str">
        <f t="shared" si="262"/>
        <v/>
      </c>
      <c r="I3741" s="127" t="str">
        <f t="shared" si="263"/>
        <v/>
      </c>
    </row>
    <row r="3742" spans="1:9" hidden="1" x14ac:dyDescent="0.35">
      <c r="A3742" s="160" t="s">
        <v>7220</v>
      </c>
      <c r="B3742" s="108" t="s">
        <v>8985</v>
      </c>
      <c r="C3742" s="109" t="s">
        <v>16</v>
      </c>
      <c r="D3742" s="109">
        <v>0</v>
      </c>
      <c r="E3742" s="126" t="s">
        <v>402</v>
      </c>
      <c r="F3742" s="127" t="str">
        <f t="shared" si="261"/>
        <v/>
      </c>
      <c r="G3742" s="128" t="e">
        <f>IF(A3742&lt;&gt;"",IF(AND(#REF!="Padrão",$H$4=#REF!),BDI!$B$17,IF(AND(#REF!="Padrão",$H$4=#REF!),BDI!#REF!,IF(AND(#REF!="Diferenciado",$H$4=#REF!),BDI!$E$17,IF(AND(#REF!="Diferenciado",$H$4=#REF!),BDI!#REF!,IF(#REF!="ZERO",0))))),"")</f>
        <v>#REF!</v>
      </c>
      <c r="H3742" s="129" t="str">
        <f t="shared" si="262"/>
        <v/>
      </c>
      <c r="I3742" s="127" t="str">
        <f t="shared" si="263"/>
        <v/>
      </c>
    </row>
    <row r="3743" spans="1:9" ht="25" hidden="1" x14ac:dyDescent="0.35">
      <c r="A3743" s="160" t="s">
        <v>7221</v>
      </c>
      <c r="B3743" s="108" t="s">
        <v>8986</v>
      </c>
      <c r="C3743" s="109" t="s">
        <v>16</v>
      </c>
      <c r="D3743" s="109">
        <v>0</v>
      </c>
      <c r="E3743" s="126" t="s">
        <v>402</v>
      </c>
      <c r="F3743" s="127" t="str">
        <f t="shared" si="261"/>
        <v/>
      </c>
      <c r="G3743" s="128" t="e">
        <f>IF(A3743&lt;&gt;"",IF(AND(#REF!="Padrão",$H$4=#REF!),BDI!$B$17,IF(AND(#REF!="Padrão",$H$4=#REF!),BDI!#REF!,IF(AND(#REF!="Diferenciado",$H$4=#REF!),BDI!$E$17,IF(AND(#REF!="Diferenciado",$H$4=#REF!),BDI!#REF!,IF(#REF!="ZERO",0))))),"")</f>
        <v>#REF!</v>
      </c>
      <c r="H3743" s="129" t="str">
        <f t="shared" si="262"/>
        <v/>
      </c>
      <c r="I3743" s="127" t="str">
        <f t="shared" si="263"/>
        <v/>
      </c>
    </row>
    <row r="3744" spans="1:9" ht="25" hidden="1" x14ac:dyDescent="0.35">
      <c r="A3744" s="160" t="s">
        <v>7222</v>
      </c>
      <c r="B3744" s="108" t="s">
        <v>8987</v>
      </c>
      <c r="C3744" s="109" t="s">
        <v>16</v>
      </c>
      <c r="D3744" s="109">
        <v>0</v>
      </c>
      <c r="E3744" s="126" t="s">
        <v>402</v>
      </c>
      <c r="F3744" s="127" t="str">
        <f t="shared" si="261"/>
        <v/>
      </c>
      <c r="G3744" s="128" t="e">
        <f>IF(A3744&lt;&gt;"",IF(AND(#REF!="Padrão",$H$4=#REF!),BDI!$B$17,IF(AND(#REF!="Padrão",$H$4=#REF!),BDI!#REF!,IF(AND(#REF!="Diferenciado",$H$4=#REF!),BDI!$E$17,IF(AND(#REF!="Diferenciado",$H$4=#REF!),BDI!#REF!,IF(#REF!="ZERO",0))))),"")</f>
        <v>#REF!</v>
      </c>
      <c r="H3744" s="129" t="str">
        <f t="shared" si="262"/>
        <v/>
      </c>
      <c r="I3744" s="127" t="str">
        <f t="shared" si="263"/>
        <v/>
      </c>
    </row>
    <row r="3745" spans="1:9" hidden="1" x14ac:dyDescent="0.35">
      <c r="A3745" s="160" t="s">
        <v>7223</v>
      </c>
      <c r="B3745" s="108" t="s">
        <v>8988</v>
      </c>
      <c r="C3745" s="109" t="s">
        <v>16</v>
      </c>
      <c r="D3745" s="109">
        <v>0</v>
      </c>
      <c r="E3745" s="126" t="s">
        <v>402</v>
      </c>
      <c r="F3745" s="127" t="str">
        <f t="shared" si="261"/>
        <v/>
      </c>
      <c r="G3745" s="128" t="e">
        <f>IF(A3745&lt;&gt;"",IF(AND(#REF!="Padrão",$H$4=#REF!),BDI!$B$17,IF(AND(#REF!="Padrão",$H$4=#REF!),BDI!#REF!,IF(AND(#REF!="Diferenciado",$H$4=#REF!),BDI!$E$17,IF(AND(#REF!="Diferenciado",$H$4=#REF!),BDI!#REF!,IF(#REF!="ZERO",0))))),"")</f>
        <v>#REF!</v>
      </c>
      <c r="H3745" s="129" t="str">
        <f t="shared" si="262"/>
        <v/>
      </c>
      <c r="I3745" s="127" t="str">
        <f t="shared" si="263"/>
        <v/>
      </c>
    </row>
    <row r="3746" spans="1:9" hidden="1" x14ac:dyDescent="0.35">
      <c r="A3746" s="160" t="s">
        <v>7224</v>
      </c>
      <c r="B3746" s="108" t="s">
        <v>8989</v>
      </c>
      <c r="C3746" s="109" t="s">
        <v>16</v>
      </c>
      <c r="D3746" s="109">
        <v>0</v>
      </c>
      <c r="E3746" s="126" t="s">
        <v>402</v>
      </c>
      <c r="F3746" s="127" t="str">
        <f t="shared" si="261"/>
        <v/>
      </c>
      <c r="G3746" s="128" t="e">
        <f>IF(A3746&lt;&gt;"",IF(AND(#REF!="Padrão",$H$4=#REF!),BDI!$B$17,IF(AND(#REF!="Padrão",$H$4=#REF!),BDI!#REF!,IF(AND(#REF!="Diferenciado",$H$4=#REF!),BDI!$E$17,IF(AND(#REF!="Diferenciado",$H$4=#REF!),BDI!#REF!,IF(#REF!="ZERO",0))))),"")</f>
        <v>#REF!</v>
      </c>
      <c r="H3746" s="129" t="str">
        <f t="shared" si="262"/>
        <v/>
      </c>
      <c r="I3746" s="127" t="str">
        <f t="shared" si="263"/>
        <v/>
      </c>
    </row>
    <row r="3747" spans="1:9" hidden="1" x14ac:dyDescent="0.35">
      <c r="A3747" s="160" t="s">
        <v>7225</v>
      </c>
      <c r="B3747" s="108" t="s">
        <v>8990</v>
      </c>
      <c r="C3747" s="109" t="s">
        <v>16</v>
      </c>
      <c r="D3747" s="109">
        <v>0</v>
      </c>
      <c r="E3747" s="126" t="s">
        <v>402</v>
      </c>
      <c r="F3747" s="127" t="str">
        <f t="shared" si="261"/>
        <v/>
      </c>
      <c r="G3747" s="128" t="e">
        <f>IF(A3747&lt;&gt;"",IF(AND(#REF!="Padrão",$H$4=#REF!),BDI!$B$17,IF(AND(#REF!="Padrão",$H$4=#REF!),BDI!#REF!,IF(AND(#REF!="Diferenciado",$H$4=#REF!),BDI!$E$17,IF(AND(#REF!="Diferenciado",$H$4=#REF!),BDI!#REF!,IF(#REF!="ZERO",0))))),"")</f>
        <v>#REF!</v>
      </c>
      <c r="H3747" s="129" t="str">
        <f t="shared" si="262"/>
        <v/>
      </c>
      <c r="I3747" s="127" t="str">
        <f t="shared" si="263"/>
        <v/>
      </c>
    </row>
    <row r="3748" spans="1:9" hidden="1" x14ac:dyDescent="0.35">
      <c r="A3748" s="160" t="s">
        <v>7226</v>
      </c>
      <c r="B3748" s="108" t="s">
        <v>8991</v>
      </c>
      <c r="C3748" s="109" t="s">
        <v>16</v>
      </c>
      <c r="D3748" s="109">
        <v>0</v>
      </c>
      <c r="E3748" s="126" t="s">
        <v>402</v>
      </c>
      <c r="F3748" s="127" t="str">
        <f t="shared" si="261"/>
        <v/>
      </c>
      <c r="G3748" s="128" t="e">
        <f>IF(A3748&lt;&gt;"",IF(AND(#REF!="Padrão",$H$4=#REF!),BDI!$B$17,IF(AND(#REF!="Padrão",$H$4=#REF!),BDI!#REF!,IF(AND(#REF!="Diferenciado",$H$4=#REF!),BDI!$E$17,IF(AND(#REF!="Diferenciado",$H$4=#REF!),BDI!#REF!,IF(#REF!="ZERO",0))))),"")</f>
        <v>#REF!</v>
      </c>
      <c r="H3748" s="129" t="str">
        <f t="shared" si="262"/>
        <v/>
      </c>
      <c r="I3748" s="127" t="str">
        <f t="shared" si="263"/>
        <v/>
      </c>
    </row>
    <row r="3749" spans="1:9" hidden="1" x14ac:dyDescent="0.35">
      <c r="A3749" s="160" t="s">
        <v>7227</v>
      </c>
      <c r="B3749" s="108" t="s">
        <v>8992</v>
      </c>
      <c r="C3749" s="109" t="s">
        <v>16</v>
      </c>
      <c r="D3749" s="109">
        <v>0</v>
      </c>
      <c r="E3749" s="126" t="s">
        <v>402</v>
      </c>
      <c r="F3749" s="127" t="str">
        <f t="shared" si="261"/>
        <v/>
      </c>
      <c r="G3749" s="128" t="e">
        <f>IF(A3749&lt;&gt;"",IF(AND(#REF!="Padrão",$H$4=#REF!),BDI!$B$17,IF(AND(#REF!="Padrão",$H$4=#REF!),BDI!#REF!,IF(AND(#REF!="Diferenciado",$H$4=#REF!),BDI!$E$17,IF(AND(#REF!="Diferenciado",$H$4=#REF!),BDI!#REF!,IF(#REF!="ZERO",0))))),"")</f>
        <v>#REF!</v>
      </c>
      <c r="H3749" s="129" t="str">
        <f t="shared" si="262"/>
        <v/>
      </c>
      <c r="I3749" s="127" t="str">
        <f t="shared" si="263"/>
        <v/>
      </c>
    </row>
    <row r="3750" spans="1:9" hidden="1" x14ac:dyDescent="0.35">
      <c r="A3750" s="160" t="s">
        <v>7228</v>
      </c>
      <c r="B3750" s="108" t="s">
        <v>8993</v>
      </c>
      <c r="C3750" s="109" t="s">
        <v>16</v>
      </c>
      <c r="D3750" s="109">
        <v>0</v>
      </c>
      <c r="E3750" s="126" t="s">
        <v>402</v>
      </c>
      <c r="F3750" s="127" t="str">
        <f t="shared" si="261"/>
        <v/>
      </c>
      <c r="G3750" s="128" t="e">
        <f>IF(A3750&lt;&gt;"",IF(AND(#REF!="Padrão",$H$4=#REF!),BDI!$B$17,IF(AND(#REF!="Padrão",$H$4=#REF!),BDI!#REF!,IF(AND(#REF!="Diferenciado",$H$4=#REF!),BDI!$E$17,IF(AND(#REF!="Diferenciado",$H$4=#REF!),BDI!#REF!,IF(#REF!="ZERO",0))))),"")</f>
        <v>#REF!</v>
      </c>
      <c r="H3750" s="129" t="str">
        <f t="shared" si="262"/>
        <v/>
      </c>
      <c r="I3750" s="127" t="str">
        <f t="shared" si="263"/>
        <v/>
      </c>
    </row>
    <row r="3751" spans="1:9" hidden="1" x14ac:dyDescent="0.35">
      <c r="A3751" s="160" t="s">
        <v>7229</v>
      </c>
      <c r="B3751" s="108" t="s">
        <v>8994</v>
      </c>
      <c r="C3751" s="109" t="s">
        <v>16</v>
      </c>
      <c r="D3751" s="109">
        <v>0</v>
      </c>
      <c r="E3751" s="126" t="s">
        <v>402</v>
      </c>
      <c r="F3751" s="127" t="str">
        <f t="shared" si="261"/>
        <v/>
      </c>
      <c r="G3751" s="128" t="e">
        <f>IF(A3751&lt;&gt;"",IF(AND(#REF!="Padrão",$H$4=#REF!),BDI!$B$17,IF(AND(#REF!="Padrão",$H$4=#REF!),BDI!#REF!,IF(AND(#REF!="Diferenciado",$H$4=#REF!),BDI!$E$17,IF(AND(#REF!="Diferenciado",$H$4=#REF!),BDI!#REF!,IF(#REF!="ZERO",0))))),"")</f>
        <v>#REF!</v>
      </c>
      <c r="H3751" s="129" t="str">
        <f t="shared" si="262"/>
        <v/>
      </c>
      <c r="I3751" s="127" t="str">
        <f t="shared" si="263"/>
        <v/>
      </c>
    </row>
    <row r="3752" spans="1:9" hidden="1" x14ac:dyDescent="0.35">
      <c r="A3752" s="160" t="s">
        <v>7230</v>
      </c>
      <c r="B3752" s="108" t="s">
        <v>8995</v>
      </c>
      <c r="C3752" s="109" t="s">
        <v>16</v>
      </c>
      <c r="D3752" s="109">
        <v>0</v>
      </c>
      <c r="E3752" s="126" t="s">
        <v>402</v>
      </c>
      <c r="F3752" s="127" t="str">
        <f t="shared" si="261"/>
        <v/>
      </c>
      <c r="G3752" s="128" t="e">
        <f>IF(A3752&lt;&gt;"",IF(AND(#REF!="Padrão",$H$4=#REF!),BDI!$B$17,IF(AND(#REF!="Padrão",$H$4=#REF!),BDI!#REF!,IF(AND(#REF!="Diferenciado",$H$4=#REF!),BDI!$E$17,IF(AND(#REF!="Diferenciado",$H$4=#REF!),BDI!#REF!,IF(#REF!="ZERO",0))))),"")</f>
        <v>#REF!</v>
      </c>
      <c r="H3752" s="129" t="str">
        <f t="shared" si="262"/>
        <v/>
      </c>
      <c r="I3752" s="127" t="str">
        <f t="shared" si="263"/>
        <v/>
      </c>
    </row>
    <row r="3753" spans="1:9" hidden="1" x14ac:dyDescent="0.35">
      <c r="A3753" s="160" t="s">
        <v>7231</v>
      </c>
      <c r="B3753" s="108" t="s">
        <v>8996</v>
      </c>
      <c r="C3753" s="109" t="s">
        <v>16</v>
      </c>
      <c r="D3753" s="109">
        <v>0</v>
      </c>
      <c r="E3753" s="126" t="s">
        <v>402</v>
      </c>
      <c r="F3753" s="127" t="str">
        <f t="shared" si="261"/>
        <v/>
      </c>
      <c r="G3753" s="128" t="e">
        <f>IF(A3753&lt;&gt;"",IF(AND(#REF!="Padrão",$H$4=#REF!),BDI!$B$17,IF(AND(#REF!="Padrão",$H$4=#REF!),BDI!#REF!,IF(AND(#REF!="Diferenciado",$H$4=#REF!),BDI!$E$17,IF(AND(#REF!="Diferenciado",$H$4=#REF!),BDI!#REF!,IF(#REF!="ZERO",0))))),"")</f>
        <v>#REF!</v>
      </c>
      <c r="H3753" s="129" t="str">
        <f t="shared" si="262"/>
        <v/>
      </c>
      <c r="I3753" s="127" t="str">
        <f t="shared" si="263"/>
        <v/>
      </c>
    </row>
    <row r="3754" spans="1:9" hidden="1" x14ac:dyDescent="0.35">
      <c r="A3754" s="160" t="s">
        <v>7232</v>
      </c>
      <c r="B3754" s="108" t="s">
        <v>8997</v>
      </c>
      <c r="C3754" s="109" t="s">
        <v>16</v>
      </c>
      <c r="D3754" s="109">
        <v>0</v>
      </c>
      <c r="E3754" s="126" t="s">
        <v>402</v>
      </c>
      <c r="F3754" s="127" t="str">
        <f t="shared" si="261"/>
        <v/>
      </c>
      <c r="G3754" s="128" t="e">
        <f>IF(A3754&lt;&gt;"",IF(AND(#REF!="Padrão",$H$4=#REF!),BDI!$B$17,IF(AND(#REF!="Padrão",$H$4=#REF!),BDI!#REF!,IF(AND(#REF!="Diferenciado",$H$4=#REF!),BDI!$E$17,IF(AND(#REF!="Diferenciado",$H$4=#REF!),BDI!#REF!,IF(#REF!="ZERO",0))))),"")</f>
        <v>#REF!</v>
      </c>
      <c r="H3754" s="129" t="str">
        <f t="shared" si="262"/>
        <v/>
      </c>
      <c r="I3754" s="127" t="str">
        <f t="shared" si="263"/>
        <v/>
      </c>
    </row>
    <row r="3755" spans="1:9" ht="25" hidden="1" x14ac:dyDescent="0.35">
      <c r="A3755" s="160" t="s">
        <v>7233</v>
      </c>
      <c r="B3755" s="108" t="s">
        <v>8998</v>
      </c>
      <c r="C3755" s="109" t="s">
        <v>16</v>
      </c>
      <c r="D3755" s="109">
        <v>0</v>
      </c>
      <c r="E3755" s="126" t="s">
        <v>402</v>
      </c>
      <c r="F3755" s="127" t="str">
        <f t="shared" si="261"/>
        <v/>
      </c>
      <c r="G3755" s="128" t="e">
        <f>IF(A3755&lt;&gt;"",IF(AND(#REF!="Padrão",$H$4=#REF!),BDI!$B$17,IF(AND(#REF!="Padrão",$H$4=#REF!),BDI!#REF!,IF(AND(#REF!="Diferenciado",$H$4=#REF!),BDI!$E$17,IF(AND(#REF!="Diferenciado",$H$4=#REF!),BDI!#REF!,IF(#REF!="ZERO",0))))),"")</f>
        <v>#REF!</v>
      </c>
      <c r="H3755" s="129" t="str">
        <f t="shared" si="262"/>
        <v/>
      </c>
      <c r="I3755" s="127" t="str">
        <f t="shared" si="263"/>
        <v/>
      </c>
    </row>
    <row r="3756" spans="1:9" ht="25" hidden="1" x14ac:dyDescent="0.35">
      <c r="A3756" s="160" t="s">
        <v>7234</v>
      </c>
      <c r="B3756" s="108" t="s">
        <v>8999</v>
      </c>
      <c r="C3756" s="109" t="s">
        <v>16</v>
      </c>
      <c r="D3756" s="109">
        <v>0</v>
      </c>
      <c r="E3756" s="126" t="s">
        <v>402</v>
      </c>
      <c r="F3756" s="127" t="str">
        <f t="shared" si="261"/>
        <v/>
      </c>
      <c r="G3756" s="128" t="e">
        <f>IF(A3756&lt;&gt;"",IF(AND(#REF!="Padrão",$H$4=#REF!),BDI!$B$17,IF(AND(#REF!="Padrão",$H$4=#REF!),BDI!#REF!,IF(AND(#REF!="Diferenciado",$H$4=#REF!),BDI!$E$17,IF(AND(#REF!="Diferenciado",$H$4=#REF!),BDI!#REF!,IF(#REF!="ZERO",0))))),"")</f>
        <v>#REF!</v>
      </c>
      <c r="H3756" s="129" t="str">
        <f t="shared" si="262"/>
        <v/>
      </c>
      <c r="I3756" s="127" t="str">
        <f t="shared" si="263"/>
        <v/>
      </c>
    </row>
    <row r="3757" spans="1:9" hidden="1" x14ac:dyDescent="0.35">
      <c r="A3757" s="160" t="s">
        <v>7235</v>
      </c>
      <c r="B3757" s="108" t="s">
        <v>9000</v>
      </c>
      <c r="C3757" s="109" t="s">
        <v>16</v>
      </c>
      <c r="D3757" s="109">
        <v>0</v>
      </c>
      <c r="E3757" s="126" t="s">
        <v>402</v>
      </c>
      <c r="F3757" s="127" t="str">
        <f t="shared" ref="F3757:F3820" si="264">IF(ISNUMBER(E3757),D3757*E3757,"")</f>
        <v/>
      </c>
      <c r="G3757" s="128" t="e">
        <f>IF(A3757&lt;&gt;"",IF(AND(#REF!="Padrão",$H$4=#REF!),BDI!$B$17,IF(AND(#REF!="Padrão",$H$4=#REF!),BDI!#REF!,IF(AND(#REF!="Diferenciado",$H$4=#REF!),BDI!$E$17,IF(AND(#REF!="Diferenciado",$H$4=#REF!),BDI!#REF!,IF(#REF!="ZERO",0))))),"")</f>
        <v>#REF!</v>
      </c>
      <c r="H3757" s="129" t="str">
        <f t="shared" ref="H3757:H3820" si="265">IF(ISNUMBER(E3757),ROUND(E3757*(1+G3757),2),"")</f>
        <v/>
      </c>
      <c r="I3757" s="127" t="str">
        <f t="shared" ref="I3757:I3820" si="266">IF(ISNUMBER(E3757),ROUND(H3757*D3757,2),"")</f>
        <v/>
      </c>
    </row>
    <row r="3758" spans="1:9" hidden="1" x14ac:dyDescent="0.35">
      <c r="A3758" s="160" t="s">
        <v>7236</v>
      </c>
      <c r="B3758" s="108" t="s">
        <v>9001</v>
      </c>
      <c r="C3758" s="109" t="s">
        <v>16</v>
      </c>
      <c r="D3758" s="109">
        <v>0</v>
      </c>
      <c r="E3758" s="126" t="s">
        <v>402</v>
      </c>
      <c r="F3758" s="127" t="str">
        <f t="shared" si="264"/>
        <v/>
      </c>
      <c r="G3758" s="128" t="e">
        <f>IF(A3758&lt;&gt;"",IF(AND(#REF!="Padrão",$H$4=#REF!),BDI!$B$17,IF(AND(#REF!="Padrão",$H$4=#REF!),BDI!#REF!,IF(AND(#REF!="Diferenciado",$H$4=#REF!),BDI!$E$17,IF(AND(#REF!="Diferenciado",$H$4=#REF!),BDI!#REF!,IF(#REF!="ZERO",0))))),"")</f>
        <v>#REF!</v>
      </c>
      <c r="H3758" s="129" t="str">
        <f t="shared" si="265"/>
        <v/>
      </c>
      <c r="I3758" s="127" t="str">
        <f t="shared" si="266"/>
        <v/>
      </c>
    </row>
    <row r="3759" spans="1:9" hidden="1" x14ac:dyDescent="0.35">
      <c r="A3759" s="160" t="s">
        <v>7237</v>
      </c>
      <c r="B3759" s="108" t="s">
        <v>9002</v>
      </c>
      <c r="C3759" s="109" t="s">
        <v>16</v>
      </c>
      <c r="D3759" s="109">
        <v>0</v>
      </c>
      <c r="E3759" s="126" t="s">
        <v>402</v>
      </c>
      <c r="F3759" s="127" t="str">
        <f t="shared" si="264"/>
        <v/>
      </c>
      <c r="G3759" s="128" t="e">
        <f>IF(A3759&lt;&gt;"",IF(AND(#REF!="Padrão",$H$4=#REF!),BDI!$B$17,IF(AND(#REF!="Padrão",$H$4=#REF!),BDI!#REF!,IF(AND(#REF!="Diferenciado",$H$4=#REF!),BDI!$E$17,IF(AND(#REF!="Diferenciado",$H$4=#REF!),BDI!#REF!,IF(#REF!="ZERO",0))))),"")</f>
        <v>#REF!</v>
      </c>
      <c r="H3759" s="129" t="str">
        <f t="shared" si="265"/>
        <v/>
      </c>
      <c r="I3759" s="127" t="str">
        <f t="shared" si="266"/>
        <v/>
      </c>
    </row>
    <row r="3760" spans="1:9" hidden="1" x14ac:dyDescent="0.35">
      <c r="A3760" s="160" t="s">
        <v>7238</v>
      </c>
      <c r="B3760" s="108" t="s">
        <v>9003</v>
      </c>
      <c r="C3760" s="109" t="s">
        <v>16</v>
      </c>
      <c r="D3760" s="109">
        <v>0</v>
      </c>
      <c r="E3760" s="126" t="s">
        <v>402</v>
      </c>
      <c r="F3760" s="127" t="str">
        <f t="shared" si="264"/>
        <v/>
      </c>
      <c r="G3760" s="128" t="e">
        <f>IF(A3760&lt;&gt;"",IF(AND(#REF!="Padrão",$H$4=#REF!),BDI!$B$17,IF(AND(#REF!="Padrão",$H$4=#REF!),BDI!#REF!,IF(AND(#REF!="Diferenciado",$H$4=#REF!),BDI!$E$17,IF(AND(#REF!="Diferenciado",$H$4=#REF!),BDI!#REF!,IF(#REF!="ZERO",0))))),"")</f>
        <v>#REF!</v>
      </c>
      <c r="H3760" s="129" t="str">
        <f t="shared" si="265"/>
        <v/>
      </c>
      <c r="I3760" s="127" t="str">
        <f t="shared" si="266"/>
        <v/>
      </c>
    </row>
    <row r="3761" spans="1:9" hidden="1" x14ac:dyDescent="0.35">
      <c r="A3761" s="160" t="s">
        <v>7239</v>
      </c>
      <c r="B3761" s="108" t="s">
        <v>9004</v>
      </c>
      <c r="C3761" s="109" t="s">
        <v>16</v>
      </c>
      <c r="D3761" s="109">
        <v>0</v>
      </c>
      <c r="E3761" s="126" t="s">
        <v>402</v>
      </c>
      <c r="F3761" s="127" t="str">
        <f t="shared" si="264"/>
        <v/>
      </c>
      <c r="G3761" s="128" t="e">
        <f>IF(A3761&lt;&gt;"",IF(AND(#REF!="Padrão",$H$4=#REF!),BDI!$B$17,IF(AND(#REF!="Padrão",$H$4=#REF!),BDI!#REF!,IF(AND(#REF!="Diferenciado",$H$4=#REF!),BDI!$E$17,IF(AND(#REF!="Diferenciado",$H$4=#REF!),BDI!#REF!,IF(#REF!="ZERO",0))))),"")</f>
        <v>#REF!</v>
      </c>
      <c r="H3761" s="129" t="str">
        <f t="shared" si="265"/>
        <v/>
      </c>
      <c r="I3761" s="127" t="str">
        <f t="shared" si="266"/>
        <v/>
      </c>
    </row>
    <row r="3762" spans="1:9" hidden="1" x14ac:dyDescent="0.35">
      <c r="A3762" s="160" t="s">
        <v>7240</v>
      </c>
      <c r="B3762" s="108" t="s">
        <v>9005</v>
      </c>
      <c r="C3762" s="109" t="s">
        <v>16</v>
      </c>
      <c r="D3762" s="109">
        <v>0</v>
      </c>
      <c r="E3762" s="126" t="s">
        <v>402</v>
      </c>
      <c r="F3762" s="127" t="str">
        <f t="shared" si="264"/>
        <v/>
      </c>
      <c r="G3762" s="128" t="e">
        <f>IF(A3762&lt;&gt;"",IF(AND(#REF!="Padrão",$H$4=#REF!),BDI!$B$17,IF(AND(#REF!="Padrão",$H$4=#REF!),BDI!#REF!,IF(AND(#REF!="Diferenciado",$H$4=#REF!),BDI!$E$17,IF(AND(#REF!="Diferenciado",$H$4=#REF!),BDI!#REF!,IF(#REF!="ZERO",0))))),"")</f>
        <v>#REF!</v>
      </c>
      <c r="H3762" s="129" t="str">
        <f t="shared" si="265"/>
        <v/>
      </c>
      <c r="I3762" s="127" t="str">
        <f t="shared" si="266"/>
        <v/>
      </c>
    </row>
    <row r="3763" spans="1:9" hidden="1" x14ac:dyDescent="0.35">
      <c r="A3763" s="160" t="s">
        <v>7241</v>
      </c>
      <c r="B3763" s="108" t="s">
        <v>9006</v>
      </c>
      <c r="C3763" s="109" t="s">
        <v>16</v>
      </c>
      <c r="D3763" s="109">
        <v>0</v>
      </c>
      <c r="E3763" s="126" t="s">
        <v>402</v>
      </c>
      <c r="F3763" s="127" t="str">
        <f t="shared" si="264"/>
        <v/>
      </c>
      <c r="G3763" s="128" t="e">
        <f>IF(A3763&lt;&gt;"",IF(AND(#REF!="Padrão",$H$4=#REF!),BDI!$B$17,IF(AND(#REF!="Padrão",$H$4=#REF!),BDI!#REF!,IF(AND(#REF!="Diferenciado",$H$4=#REF!),BDI!$E$17,IF(AND(#REF!="Diferenciado",$H$4=#REF!),BDI!#REF!,IF(#REF!="ZERO",0))))),"")</f>
        <v>#REF!</v>
      </c>
      <c r="H3763" s="129" t="str">
        <f t="shared" si="265"/>
        <v/>
      </c>
      <c r="I3763" s="127" t="str">
        <f t="shared" si="266"/>
        <v/>
      </c>
    </row>
    <row r="3764" spans="1:9" hidden="1" x14ac:dyDescent="0.35">
      <c r="A3764" s="160" t="s">
        <v>7242</v>
      </c>
      <c r="B3764" s="108" t="s">
        <v>9007</v>
      </c>
      <c r="C3764" s="109" t="s">
        <v>16</v>
      </c>
      <c r="D3764" s="109">
        <v>0</v>
      </c>
      <c r="E3764" s="126" t="s">
        <v>402</v>
      </c>
      <c r="F3764" s="127" t="str">
        <f t="shared" si="264"/>
        <v/>
      </c>
      <c r="G3764" s="128" t="e">
        <f>IF(A3764&lt;&gt;"",IF(AND(#REF!="Padrão",$H$4=#REF!),BDI!$B$17,IF(AND(#REF!="Padrão",$H$4=#REF!),BDI!#REF!,IF(AND(#REF!="Diferenciado",$H$4=#REF!),BDI!$E$17,IF(AND(#REF!="Diferenciado",$H$4=#REF!),BDI!#REF!,IF(#REF!="ZERO",0))))),"")</f>
        <v>#REF!</v>
      </c>
      <c r="H3764" s="129" t="str">
        <f t="shared" si="265"/>
        <v/>
      </c>
      <c r="I3764" s="127" t="str">
        <f t="shared" si="266"/>
        <v/>
      </c>
    </row>
    <row r="3765" spans="1:9" hidden="1" x14ac:dyDescent="0.35">
      <c r="A3765" s="160" t="s">
        <v>7243</v>
      </c>
      <c r="B3765" s="108" t="s">
        <v>9008</v>
      </c>
      <c r="C3765" s="109" t="s">
        <v>16</v>
      </c>
      <c r="D3765" s="109">
        <v>0</v>
      </c>
      <c r="E3765" s="126" t="s">
        <v>402</v>
      </c>
      <c r="F3765" s="127" t="str">
        <f t="shared" si="264"/>
        <v/>
      </c>
      <c r="G3765" s="128" t="e">
        <f>IF(A3765&lt;&gt;"",IF(AND(#REF!="Padrão",$H$4=#REF!),BDI!$B$17,IF(AND(#REF!="Padrão",$H$4=#REF!),BDI!#REF!,IF(AND(#REF!="Diferenciado",$H$4=#REF!),BDI!$E$17,IF(AND(#REF!="Diferenciado",$H$4=#REF!),BDI!#REF!,IF(#REF!="ZERO",0))))),"")</f>
        <v>#REF!</v>
      </c>
      <c r="H3765" s="129" t="str">
        <f t="shared" si="265"/>
        <v/>
      </c>
      <c r="I3765" s="127" t="str">
        <f t="shared" si="266"/>
        <v/>
      </c>
    </row>
    <row r="3766" spans="1:9" hidden="1" x14ac:dyDescent="0.35">
      <c r="A3766" s="160" t="s">
        <v>7244</v>
      </c>
      <c r="B3766" s="108" t="s">
        <v>9009</v>
      </c>
      <c r="C3766" s="109" t="s">
        <v>16</v>
      </c>
      <c r="D3766" s="109">
        <v>0</v>
      </c>
      <c r="E3766" s="126" t="s">
        <v>402</v>
      </c>
      <c r="F3766" s="127" t="str">
        <f t="shared" si="264"/>
        <v/>
      </c>
      <c r="G3766" s="128" t="e">
        <f>IF(A3766&lt;&gt;"",IF(AND(#REF!="Padrão",$H$4=#REF!),BDI!$B$17,IF(AND(#REF!="Padrão",$H$4=#REF!),BDI!#REF!,IF(AND(#REF!="Diferenciado",$H$4=#REF!),BDI!$E$17,IF(AND(#REF!="Diferenciado",$H$4=#REF!),BDI!#REF!,IF(#REF!="ZERO",0))))),"")</f>
        <v>#REF!</v>
      </c>
      <c r="H3766" s="129" t="str">
        <f t="shared" si="265"/>
        <v/>
      </c>
      <c r="I3766" s="127" t="str">
        <f t="shared" si="266"/>
        <v/>
      </c>
    </row>
    <row r="3767" spans="1:9" hidden="1" x14ac:dyDescent="0.35">
      <c r="A3767" s="160" t="s">
        <v>7245</v>
      </c>
      <c r="B3767" s="108" t="s">
        <v>9010</v>
      </c>
      <c r="C3767" s="109" t="s">
        <v>16</v>
      </c>
      <c r="D3767" s="109">
        <v>0</v>
      </c>
      <c r="E3767" s="126" t="s">
        <v>402</v>
      </c>
      <c r="F3767" s="127" t="str">
        <f t="shared" si="264"/>
        <v/>
      </c>
      <c r="G3767" s="128" t="e">
        <f>IF(A3767&lt;&gt;"",IF(AND(#REF!="Padrão",$H$4=#REF!),BDI!$B$17,IF(AND(#REF!="Padrão",$H$4=#REF!),BDI!#REF!,IF(AND(#REF!="Diferenciado",$H$4=#REF!),BDI!$E$17,IF(AND(#REF!="Diferenciado",$H$4=#REF!),BDI!#REF!,IF(#REF!="ZERO",0))))),"")</f>
        <v>#REF!</v>
      </c>
      <c r="H3767" s="129" t="str">
        <f t="shared" si="265"/>
        <v/>
      </c>
      <c r="I3767" s="127" t="str">
        <f t="shared" si="266"/>
        <v/>
      </c>
    </row>
    <row r="3768" spans="1:9" hidden="1" x14ac:dyDescent="0.35">
      <c r="A3768" s="160" t="s">
        <v>7246</v>
      </c>
      <c r="B3768" s="108" t="s">
        <v>9011</v>
      </c>
      <c r="C3768" s="109" t="s">
        <v>16</v>
      </c>
      <c r="D3768" s="109">
        <v>0</v>
      </c>
      <c r="E3768" s="126" t="s">
        <v>402</v>
      </c>
      <c r="F3768" s="127" t="str">
        <f t="shared" si="264"/>
        <v/>
      </c>
      <c r="G3768" s="128" t="e">
        <f>IF(A3768&lt;&gt;"",IF(AND(#REF!="Padrão",$H$4=#REF!),BDI!$B$17,IF(AND(#REF!="Padrão",$H$4=#REF!),BDI!#REF!,IF(AND(#REF!="Diferenciado",$H$4=#REF!),BDI!$E$17,IF(AND(#REF!="Diferenciado",$H$4=#REF!),BDI!#REF!,IF(#REF!="ZERO",0))))),"")</f>
        <v>#REF!</v>
      </c>
      <c r="H3768" s="129" t="str">
        <f t="shared" si="265"/>
        <v/>
      </c>
      <c r="I3768" s="127" t="str">
        <f t="shared" si="266"/>
        <v/>
      </c>
    </row>
    <row r="3769" spans="1:9" hidden="1" x14ac:dyDescent="0.35">
      <c r="A3769" s="160" t="s">
        <v>7247</v>
      </c>
      <c r="B3769" s="108" t="s">
        <v>9012</v>
      </c>
      <c r="C3769" s="109" t="s">
        <v>16</v>
      </c>
      <c r="D3769" s="109">
        <v>0</v>
      </c>
      <c r="E3769" s="126" t="s">
        <v>402</v>
      </c>
      <c r="F3769" s="127" t="str">
        <f t="shared" si="264"/>
        <v/>
      </c>
      <c r="G3769" s="128" t="e">
        <f>IF(A3769&lt;&gt;"",IF(AND(#REF!="Padrão",$H$4=#REF!),BDI!$B$17,IF(AND(#REF!="Padrão",$H$4=#REF!),BDI!#REF!,IF(AND(#REF!="Diferenciado",$H$4=#REF!),BDI!$E$17,IF(AND(#REF!="Diferenciado",$H$4=#REF!),BDI!#REF!,IF(#REF!="ZERO",0))))),"")</f>
        <v>#REF!</v>
      </c>
      <c r="H3769" s="129" t="str">
        <f t="shared" si="265"/>
        <v/>
      </c>
      <c r="I3769" s="127" t="str">
        <f t="shared" si="266"/>
        <v/>
      </c>
    </row>
    <row r="3770" spans="1:9" hidden="1" x14ac:dyDescent="0.35">
      <c r="A3770" s="160" t="s">
        <v>7248</v>
      </c>
      <c r="B3770" s="108" t="s">
        <v>9013</v>
      </c>
      <c r="C3770" s="109" t="s">
        <v>16</v>
      </c>
      <c r="D3770" s="109">
        <v>0</v>
      </c>
      <c r="E3770" s="126" t="s">
        <v>402</v>
      </c>
      <c r="F3770" s="127" t="str">
        <f t="shared" si="264"/>
        <v/>
      </c>
      <c r="G3770" s="128" t="e">
        <f>IF(A3770&lt;&gt;"",IF(AND(#REF!="Padrão",$H$4=#REF!),BDI!$B$17,IF(AND(#REF!="Padrão",$H$4=#REF!),BDI!#REF!,IF(AND(#REF!="Diferenciado",$H$4=#REF!),BDI!$E$17,IF(AND(#REF!="Diferenciado",$H$4=#REF!),BDI!#REF!,IF(#REF!="ZERO",0))))),"")</f>
        <v>#REF!</v>
      </c>
      <c r="H3770" s="129" t="str">
        <f t="shared" si="265"/>
        <v/>
      </c>
      <c r="I3770" s="127" t="str">
        <f t="shared" si="266"/>
        <v/>
      </c>
    </row>
    <row r="3771" spans="1:9" ht="25" hidden="1" x14ac:dyDescent="0.35">
      <c r="A3771" s="160" t="s">
        <v>7249</v>
      </c>
      <c r="B3771" s="108" t="s">
        <v>9014</v>
      </c>
      <c r="C3771" s="109" t="s">
        <v>16</v>
      </c>
      <c r="D3771" s="109">
        <v>0</v>
      </c>
      <c r="E3771" s="126" t="s">
        <v>402</v>
      </c>
      <c r="F3771" s="127" t="str">
        <f t="shared" si="264"/>
        <v/>
      </c>
      <c r="G3771" s="128" t="e">
        <f>IF(A3771&lt;&gt;"",IF(AND(#REF!="Padrão",$H$4=#REF!),BDI!$B$17,IF(AND(#REF!="Padrão",$H$4=#REF!),BDI!#REF!,IF(AND(#REF!="Diferenciado",$H$4=#REF!),BDI!$E$17,IF(AND(#REF!="Diferenciado",$H$4=#REF!),BDI!#REF!,IF(#REF!="ZERO",0))))),"")</f>
        <v>#REF!</v>
      </c>
      <c r="H3771" s="129" t="str">
        <f t="shared" si="265"/>
        <v/>
      </c>
      <c r="I3771" s="127" t="str">
        <f t="shared" si="266"/>
        <v/>
      </c>
    </row>
    <row r="3772" spans="1:9" ht="25" hidden="1" x14ac:dyDescent="0.35">
      <c r="A3772" s="160" t="s">
        <v>7250</v>
      </c>
      <c r="B3772" s="108" t="s">
        <v>9015</v>
      </c>
      <c r="C3772" s="109" t="s">
        <v>16</v>
      </c>
      <c r="D3772" s="109">
        <v>0</v>
      </c>
      <c r="E3772" s="126" t="s">
        <v>402</v>
      </c>
      <c r="F3772" s="127" t="str">
        <f t="shared" si="264"/>
        <v/>
      </c>
      <c r="G3772" s="128" t="e">
        <f>IF(A3772&lt;&gt;"",IF(AND(#REF!="Padrão",$H$4=#REF!),BDI!$B$17,IF(AND(#REF!="Padrão",$H$4=#REF!),BDI!#REF!,IF(AND(#REF!="Diferenciado",$H$4=#REF!),BDI!$E$17,IF(AND(#REF!="Diferenciado",$H$4=#REF!),BDI!#REF!,IF(#REF!="ZERO",0))))),"")</f>
        <v>#REF!</v>
      </c>
      <c r="H3772" s="129" t="str">
        <f t="shared" si="265"/>
        <v/>
      </c>
      <c r="I3772" s="127" t="str">
        <f t="shared" si="266"/>
        <v/>
      </c>
    </row>
    <row r="3773" spans="1:9" ht="25" hidden="1" x14ac:dyDescent="0.35">
      <c r="A3773" s="160" t="s">
        <v>7251</v>
      </c>
      <c r="B3773" s="108" t="s">
        <v>9016</v>
      </c>
      <c r="C3773" s="109" t="s">
        <v>16</v>
      </c>
      <c r="D3773" s="109">
        <v>0</v>
      </c>
      <c r="E3773" s="126" t="s">
        <v>402</v>
      </c>
      <c r="F3773" s="127" t="str">
        <f t="shared" si="264"/>
        <v/>
      </c>
      <c r="G3773" s="128" t="e">
        <f>IF(A3773&lt;&gt;"",IF(AND(#REF!="Padrão",$H$4=#REF!),BDI!$B$17,IF(AND(#REF!="Padrão",$H$4=#REF!),BDI!#REF!,IF(AND(#REF!="Diferenciado",$H$4=#REF!),BDI!$E$17,IF(AND(#REF!="Diferenciado",$H$4=#REF!),BDI!#REF!,IF(#REF!="ZERO",0))))),"")</f>
        <v>#REF!</v>
      </c>
      <c r="H3773" s="129" t="str">
        <f t="shared" si="265"/>
        <v/>
      </c>
      <c r="I3773" s="127" t="str">
        <f t="shared" si="266"/>
        <v/>
      </c>
    </row>
    <row r="3774" spans="1:9" hidden="1" x14ac:dyDescent="0.35">
      <c r="A3774" s="160" t="s">
        <v>7252</v>
      </c>
      <c r="B3774" s="108" t="s">
        <v>9017</v>
      </c>
      <c r="C3774" s="109" t="s">
        <v>16</v>
      </c>
      <c r="D3774" s="109">
        <v>0</v>
      </c>
      <c r="E3774" s="126" t="s">
        <v>402</v>
      </c>
      <c r="F3774" s="127" t="str">
        <f t="shared" si="264"/>
        <v/>
      </c>
      <c r="G3774" s="128" t="e">
        <f>IF(A3774&lt;&gt;"",IF(AND(#REF!="Padrão",$H$4=#REF!),BDI!$B$17,IF(AND(#REF!="Padrão",$H$4=#REF!),BDI!#REF!,IF(AND(#REF!="Diferenciado",$H$4=#REF!),BDI!$E$17,IF(AND(#REF!="Diferenciado",$H$4=#REF!),BDI!#REF!,IF(#REF!="ZERO",0))))),"")</f>
        <v>#REF!</v>
      </c>
      <c r="H3774" s="129" t="str">
        <f t="shared" si="265"/>
        <v/>
      </c>
      <c r="I3774" s="127" t="str">
        <f t="shared" si="266"/>
        <v/>
      </c>
    </row>
    <row r="3775" spans="1:9" hidden="1" x14ac:dyDescent="0.35">
      <c r="A3775" s="160" t="s">
        <v>7253</v>
      </c>
      <c r="B3775" s="108" t="s">
        <v>9018</v>
      </c>
      <c r="C3775" s="109" t="s">
        <v>16</v>
      </c>
      <c r="D3775" s="109">
        <v>0</v>
      </c>
      <c r="E3775" s="126" t="s">
        <v>402</v>
      </c>
      <c r="F3775" s="127" t="str">
        <f t="shared" si="264"/>
        <v/>
      </c>
      <c r="G3775" s="128" t="e">
        <f>IF(A3775&lt;&gt;"",IF(AND(#REF!="Padrão",$H$4=#REF!),BDI!$B$17,IF(AND(#REF!="Padrão",$H$4=#REF!),BDI!#REF!,IF(AND(#REF!="Diferenciado",$H$4=#REF!),BDI!$E$17,IF(AND(#REF!="Diferenciado",$H$4=#REF!),BDI!#REF!,IF(#REF!="ZERO",0))))),"")</f>
        <v>#REF!</v>
      </c>
      <c r="H3775" s="129" t="str">
        <f t="shared" si="265"/>
        <v/>
      </c>
      <c r="I3775" s="127" t="str">
        <f t="shared" si="266"/>
        <v/>
      </c>
    </row>
    <row r="3776" spans="1:9" hidden="1" x14ac:dyDescent="0.35">
      <c r="A3776" s="160" t="s">
        <v>7254</v>
      </c>
      <c r="B3776" s="108" t="s">
        <v>9019</v>
      </c>
      <c r="C3776" s="109" t="s">
        <v>16</v>
      </c>
      <c r="D3776" s="109">
        <v>0</v>
      </c>
      <c r="E3776" s="126" t="s">
        <v>402</v>
      </c>
      <c r="F3776" s="127" t="str">
        <f t="shared" si="264"/>
        <v/>
      </c>
      <c r="G3776" s="128" t="e">
        <f>IF(A3776&lt;&gt;"",IF(AND(#REF!="Padrão",$H$4=#REF!),BDI!$B$17,IF(AND(#REF!="Padrão",$H$4=#REF!),BDI!#REF!,IF(AND(#REF!="Diferenciado",$H$4=#REF!),BDI!$E$17,IF(AND(#REF!="Diferenciado",$H$4=#REF!),BDI!#REF!,IF(#REF!="ZERO",0))))),"")</f>
        <v>#REF!</v>
      </c>
      <c r="H3776" s="129" t="str">
        <f t="shared" si="265"/>
        <v/>
      </c>
      <c r="I3776" s="127" t="str">
        <f t="shared" si="266"/>
        <v/>
      </c>
    </row>
    <row r="3777" spans="1:9" hidden="1" x14ac:dyDescent="0.35">
      <c r="A3777" s="160" t="s">
        <v>7255</v>
      </c>
      <c r="B3777" s="108" t="s">
        <v>9020</v>
      </c>
      <c r="C3777" s="109" t="s">
        <v>16</v>
      </c>
      <c r="D3777" s="109">
        <v>0</v>
      </c>
      <c r="E3777" s="126" t="s">
        <v>402</v>
      </c>
      <c r="F3777" s="127" t="str">
        <f t="shared" si="264"/>
        <v/>
      </c>
      <c r="G3777" s="128" t="e">
        <f>IF(A3777&lt;&gt;"",IF(AND(#REF!="Padrão",$H$4=#REF!),BDI!$B$17,IF(AND(#REF!="Padrão",$H$4=#REF!),BDI!#REF!,IF(AND(#REF!="Diferenciado",$H$4=#REF!),BDI!$E$17,IF(AND(#REF!="Diferenciado",$H$4=#REF!),BDI!#REF!,IF(#REF!="ZERO",0))))),"")</f>
        <v>#REF!</v>
      </c>
      <c r="H3777" s="129" t="str">
        <f t="shared" si="265"/>
        <v/>
      </c>
      <c r="I3777" s="127" t="str">
        <f t="shared" si="266"/>
        <v/>
      </c>
    </row>
    <row r="3778" spans="1:9" hidden="1" x14ac:dyDescent="0.35">
      <c r="A3778" s="160" t="s">
        <v>7256</v>
      </c>
      <c r="B3778" s="108" t="s">
        <v>9021</v>
      </c>
      <c r="C3778" s="109" t="s">
        <v>16</v>
      </c>
      <c r="D3778" s="109">
        <v>0</v>
      </c>
      <c r="E3778" s="126" t="s">
        <v>402</v>
      </c>
      <c r="F3778" s="127" t="str">
        <f t="shared" si="264"/>
        <v/>
      </c>
      <c r="G3778" s="128" t="e">
        <f>IF(A3778&lt;&gt;"",IF(AND(#REF!="Padrão",$H$4=#REF!),BDI!$B$17,IF(AND(#REF!="Padrão",$H$4=#REF!),BDI!#REF!,IF(AND(#REF!="Diferenciado",$H$4=#REF!),BDI!$E$17,IF(AND(#REF!="Diferenciado",$H$4=#REF!),BDI!#REF!,IF(#REF!="ZERO",0))))),"")</f>
        <v>#REF!</v>
      </c>
      <c r="H3778" s="129" t="str">
        <f t="shared" si="265"/>
        <v/>
      </c>
      <c r="I3778" s="127" t="str">
        <f t="shared" si="266"/>
        <v/>
      </c>
    </row>
    <row r="3779" spans="1:9" hidden="1" x14ac:dyDescent="0.35">
      <c r="A3779" s="160" t="s">
        <v>7257</v>
      </c>
      <c r="B3779" s="108" t="s">
        <v>9022</v>
      </c>
      <c r="C3779" s="109" t="s">
        <v>16</v>
      </c>
      <c r="D3779" s="109">
        <v>0</v>
      </c>
      <c r="E3779" s="126" t="s">
        <v>402</v>
      </c>
      <c r="F3779" s="127" t="str">
        <f t="shared" si="264"/>
        <v/>
      </c>
      <c r="G3779" s="128" t="e">
        <f>IF(A3779&lt;&gt;"",IF(AND(#REF!="Padrão",$H$4=#REF!),BDI!$B$17,IF(AND(#REF!="Padrão",$H$4=#REF!),BDI!#REF!,IF(AND(#REF!="Diferenciado",$H$4=#REF!),BDI!$E$17,IF(AND(#REF!="Diferenciado",$H$4=#REF!),BDI!#REF!,IF(#REF!="ZERO",0))))),"")</f>
        <v>#REF!</v>
      </c>
      <c r="H3779" s="129" t="str">
        <f t="shared" si="265"/>
        <v/>
      </c>
      <c r="I3779" s="127" t="str">
        <f t="shared" si="266"/>
        <v/>
      </c>
    </row>
    <row r="3780" spans="1:9" hidden="1" x14ac:dyDescent="0.35">
      <c r="A3780" s="160" t="s">
        <v>7258</v>
      </c>
      <c r="B3780" s="108" t="s">
        <v>9023</v>
      </c>
      <c r="C3780" s="109" t="s">
        <v>16</v>
      </c>
      <c r="D3780" s="109">
        <v>0</v>
      </c>
      <c r="E3780" s="126" t="s">
        <v>402</v>
      </c>
      <c r="F3780" s="127" t="str">
        <f t="shared" si="264"/>
        <v/>
      </c>
      <c r="G3780" s="128" t="e">
        <f>IF(A3780&lt;&gt;"",IF(AND(#REF!="Padrão",$H$4=#REF!),BDI!$B$17,IF(AND(#REF!="Padrão",$H$4=#REF!),BDI!#REF!,IF(AND(#REF!="Diferenciado",$H$4=#REF!),BDI!$E$17,IF(AND(#REF!="Diferenciado",$H$4=#REF!),BDI!#REF!,IF(#REF!="ZERO",0))))),"")</f>
        <v>#REF!</v>
      </c>
      <c r="H3780" s="129" t="str">
        <f t="shared" si="265"/>
        <v/>
      </c>
      <c r="I3780" s="127" t="str">
        <f t="shared" si="266"/>
        <v/>
      </c>
    </row>
    <row r="3781" spans="1:9" hidden="1" x14ac:dyDescent="0.35">
      <c r="A3781" s="160" t="s">
        <v>7259</v>
      </c>
      <c r="B3781" s="108" t="s">
        <v>9024</v>
      </c>
      <c r="C3781" s="109" t="s">
        <v>16</v>
      </c>
      <c r="D3781" s="109">
        <v>0</v>
      </c>
      <c r="E3781" s="126" t="s">
        <v>402</v>
      </c>
      <c r="F3781" s="127" t="str">
        <f t="shared" si="264"/>
        <v/>
      </c>
      <c r="G3781" s="128" t="e">
        <f>IF(A3781&lt;&gt;"",IF(AND(#REF!="Padrão",$H$4=#REF!),BDI!$B$17,IF(AND(#REF!="Padrão",$H$4=#REF!),BDI!#REF!,IF(AND(#REF!="Diferenciado",$H$4=#REF!),BDI!$E$17,IF(AND(#REF!="Diferenciado",$H$4=#REF!),BDI!#REF!,IF(#REF!="ZERO",0))))),"")</f>
        <v>#REF!</v>
      </c>
      <c r="H3781" s="129" t="str">
        <f t="shared" si="265"/>
        <v/>
      </c>
      <c r="I3781" s="127" t="str">
        <f t="shared" si="266"/>
        <v/>
      </c>
    </row>
    <row r="3782" spans="1:9" hidden="1" x14ac:dyDescent="0.35">
      <c r="A3782" s="160" t="s">
        <v>7260</v>
      </c>
      <c r="B3782" s="108" t="s">
        <v>9025</v>
      </c>
      <c r="C3782" s="109" t="s">
        <v>16</v>
      </c>
      <c r="D3782" s="109">
        <v>0</v>
      </c>
      <c r="E3782" s="126" t="s">
        <v>402</v>
      </c>
      <c r="F3782" s="127" t="str">
        <f t="shared" si="264"/>
        <v/>
      </c>
      <c r="G3782" s="128" t="e">
        <f>IF(A3782&lt;&gt;"",IF(AND(#REF!="Padrão",$H$4=#REF!),BDI!$B$17,IF(AND(#REF!="Padrão",$H$4=#REF!),BDI!#REF!,IF(AND(#REF!="Diferenciado",$H$4=#REF!),BDI!$E$17,IF(AND(#REF!="Diferenciado",$H$4=#REF!),BDI!#REF!,IF(#REF!="ZERO",0))))),"")</f>
        <v>#REF!</v>
      </c>
      <c r="H3782" s="129" t="str">
        <f t="shared" si="265"/>
        <v/>
      </c>
      <c r="I3782" s="127" t="str">
        <f t="shared" si="266"/>
        <v/>
      </c>
    </row>
    <row r="3783" spans="1:9" hidden="1" x14ac:dyDescent="0.35">
      <c r="A3783" s="160" t="s">
        <v>7261</v>
      </c>
      <c r="B3783" s="108" t="s">
        <v>9026</v>
      </c>
      <c r="C3783" s="109" t="s">
        <v>16</v>
      </c>
      <c r="D3783" s="109">
        <v>0</v>
      </c>
      <c r="E3783" s="126" t="s">
        <v>402</v>
      </c>
      <c r="F3783" s="127" t="str">
        <f t="shared" si="264"/>
        <v/>
      </c>
      <c r="G3783" s="128" t="e">
        <f>IF(A3783&lt;&gt;"",IF(AND(#REF!="Padrão",$H$4=#REF!),BDI!$B$17,IF(AND(#REF!="Padrão",$H$4=#REF!),BDI!#REF!,IF(AND(#REF!="Diferenciado",$H$4=#REF!),BDI!$E$17,IF(AND(#REF!="Diferenciado",$H$4=#REF!),BDI!#REF!,IF(#REF!="ZERO",0))))),"")</f>
        <v>#REF!</v>
      </c>
      <c r="H3783" s="129" t="str">
        <f t="shared" si="265"/>
        <v/>
      </c>
      <c r="I3783" s="127" t="str">
        <f t="shared" si="266"/>
        <v/>
      </c>
    </row>
    <row r="3784" spans="1:9" hidden="1" x14ac:dyDescent="0.35">
      <c r="A3784" s="160" t="s">
        <v>7262</v>
      </c>
      <c r="B3784" s="108" t="s">
        <v>9027</v>
      </c>
      <c r="C3784" s="109" t="s">
        <v>16</v>
      </c>
      <c r="D3784" s="109">
        <v>0</v>
      </c>
      <c r="E3784" s="126" t="s">
        <v>402</v>
      </c>
      <c r="F3784" s="127" t="str">
        <f t="shared" si="264"/>
        <v/>
      </c>
      <c r="G3784" s="128" t="e">
        <f>IF(A3784&lt;&gt;"",IF(AND(#REF!="Padrão",$H$4=#REF!),BDI!$B$17,IF(AND(#REF!="Padrão",$H$4=#REF!),BDI!#REF!,IF(AND(#REF!="Diferenciado",$H$4=#REF!),BDI!$E$17,IF(AND(#REF!="Diferenciado",$H$4=#REF!),BDI!#REF!,IF(#REF!="ZERO",0))))),"")</f>
        <v>#REF!</v>
      </c>
      <c r="H3784" s="129" t="str">
        <f t="shared" si="265"/>
        <v/>
      </c>
      <c r="I3784" s="127" t="str">
        <f t="shared" si="266"/>
        <v/>
      </c>
    </row>
    <row r="3785" spans="1:9" ht="25" hidden="1" x14ac:dyDescent="0.35">
      <c r="A3785" s="160" t="s">
        <v>7263</v>
      </c>
      <c r="B3785" s="108" t="s">
        <v>9028</v>
      </c>
      <c r="C3785" s="109" t="s">
        <v>16</v>
      </c>
      <c r="D3785" s="109">
        <v>0</v>
      </c>
      <c r="E3785" s="126" t="s">
        <v>402</v>
      </c>
      <c r="F3785" s="127" t="str">
        <f t="shared" si="264"/>
        <v/>
      </c>
      <c r="G3785" s="128" t="e">
        <f>IF(A3785&lt;&gt;"",IF(AND(#REF!="Padrão",$H$4=#REF!),BDI!$B$17,IF(AND(#REF!="Padrão",$H$4=#REF!),BDI!#REF!,IF(AND(#REF!="Diferenciado",$H$4=#REF!),BDI!$E$17,IF(AND(#REF!="Diferenciado",$H$4=#REF!),BDI!#REF!,IF(#REF!="ZERO",0))))),"")</f>
        <v>#REF!</v>
      </c>
      <c r="H3785" s="129" t="str">
        <f t="shared" si="265"/>
        <v/>
      </c>
      <c r="I3785" s="127" t="str">
        <f t="shared" si="266"/>
        <v/>
      </c>
    </row>
    <row r="3786" spans="1:9" ht="25" hidden="1" x14ac:dyDescent="0.35">
      <c r="A3786" s="160" t="s">
        <v>7264</v>
      </c>
      <c r="B3786" s="108" t="s">
        <v>9029</v>
      </c>
      <c r="C3786" s="109" t="s">
        <v>16</v>
      </c>
      <c r="D3786" s="109">
        <v>0</v>
      </c>
      <c r="E3786" s="126" t="s">
        <v>402</v>
      </c>
      <c r="F3786" s="127" t="str">
        <f t="shared" si="264"/>
        <v/>
      </c>
      <c r="G3786" s="128" t="e">
        <f>IF(A3786&lt;&gt;"",IF(AND(#REF!="Padrão",$H$4=#REF!),BDI!$B$17,IF(AND(#REF!="Padrão",$H$4=#REF!),BDI!#REF!,IF(AND(#REF!="Diferenciado",$H$4=#REF!),BDI!$E$17,IF(AND(#REF!="Diferenciado",$H$4=#REF!),BDI!#REF!,IF(#REF!="ZERO",0))))),"")</f>
        <v>#REF!</v>
      </c>
      <c r="H3786" s="129" t="str">
        <f t="shared" si="265"/>
        <v/>
      </c>
      <c r="I3786" s="127" t="str">
        <f t="shared" si="266"/>
        <v/>
      </c>
    </row>
    <row r="3787" spans="1:9" ht="25" hidden="1" x14ac:dyDescent="0.35">
      <c r="A3787" s="160" t="s">
        <v>7265</v>
      </c>
      <c r="B3787" s="108" t="s">
        <v>9030</v>
      </c>
      <c r="C3787" s="109" t="s">
        <v>449</v>
      </c>
      <c r="D3787" s="109">
        <v>0</v>
      </c>
      <c r="E3787" s="126" t="s">
        <v>402</v>
      </c>
      <c r="F3787" s="127" t="str">
        <f t="shared" si="264"/>
        <v/>
      </c>
      <c r="G3787" s="128" t="e">
        <f>IF(A3787&lt;&gt;"",IF(AND(#REF!="Padrão",$H$4=#REF!),BDI!$B$17,IF(AND(#REF!="Padrão",$H$4=#REF!),BDI!#REF!,IF(AND(#REF!="Diferenciado",$H$4=#REF!),BDI!$E$17,IF(AND(#REF!="Diferenciado",$H$4=#REF!),BDI!#REF!,IF(#REF!="ZERO",0))))),"")</f>
        <v>#REF!</v>
      </c>
      <c r="H3787" s="129" t="str">
        <f t="shared" si="265"/>
        <v/>
      </c>
      <c r="I3787" s="127" t="str">
        <f t="shared" si="266"/>
        <v/>
      </c>
    </row>
    <row r="3788" spans="1:9" hidden="1" x14ac:dyDescent="0.35">
      <c r="A3788" s="160" t="s">
        <v>7266</v>
      </c>
      <c r="B3788" s="108" t="s">
        <v>9031</v>
      </c>
      <c r="C3788" s="109" t="s">
        <v>16</v>
      </c>
      <c r="D3788" s="109">
        <v>0</v>
      </c>
      <c r="E3788" s="126" t="s">
        <v>402</v>
      </c>
      <c r="F3788" s="127" t="str">
        <f t="shared" si="264"/>
        <v/>
      </c>
      <c r="G3788" s="128" t="e">
        <f>IF(A3788&lt;&gt;"",IF(AND(#REF!="Padrão",$H$4=#REF!),BDI!$B$17,IF(AND(#REF!="Padrão",$H$4=#REF!),BDI!#REF!,IF(AND(#REF!="Diferenciado",$H$4=#REF!),BDI!$E$17,IF(AND(#REF!="Diferenciado",$H$4=#REF!),BDI!#REF!,IF(#REF!="ZERO",0))))),"")</f>
        <v>#REF!</v>
      </c>
      <c r="H3788" s="129" t="str">
        <f t="shared" si="265"/>
        <v/>
      </c>
      <c r="I3788" s="127" t="str">
        <f t="shared" si="266"/>
        <v/>
      </c>
    </row>
    <row r="3789" spans="1:9" ht="25" hidden="1" x14ac:dyDescent="0.35">
      <c r="A3789" s="160" t="s">
        <v>7267</v>
      </c>
      <c r="B3789" s="108" t="s">
        <v>9032</v>
      </c>
      <c r="C3789" s="109" t="s">
        <v>449</v>
      </c>
      <c r="D3789" s="109">
        <v>0</v>
      </c>
      <c r="E3789" s="126" t="s">
        <v>402</v>
      </c>
      <c r="F3789" s="127" t="str">
        <f t="shared" si="264"/>
        <v/>
      </c>
      <c r="G3789" s="128" t="e">
        <f>IF(A3789&lt;&gt;"",IF(AND(#REF!="Padrão",$H$4=#REF!),BDI!$B$17,IF(AND(#REF!="Padrão",$H$4=#REF!),BDI!#REF!,IF(AND(#REF!="Diferenciado",$H$4=#REF!),BDI!$E$17,IF(AND(#REF!="Diferenciado",$H$4=#REF!),BDI!#REF!,IF(#REF!="ZERO",0))))),"")</f>
        <v>#REF!</v>
      </c>
      <c r="H3789" s="129" t="str">
        <f t="shared" si="265"/>
        <v/>
      </c>
      <c r="I3789" s="127" t="str">
        <f t="shared" si="266"/>
        <v/>
      </c>
    </row>
    <row r="3790" spans="1:9" ht="25" hidden="1" x14ac:dyDescent="0.35">
      <c r="A3790" s="160" t="s">
        <v>7268</v>
      </c>
      <c r="B3790" s="108" t="s">
        <v>9033</v>
      </c>
      <c r="C3790" s="109" t="s">
        <v>449</v>
      </c>
      <c r="D3790" s="109">
        <v>0</v>
      </c>
      <c r="E3790" s="126" t="s">
        <v>402</v>
      </c>
      <c r="F3790" s="127" t="str">
        <f t="shared" si="264"/>
        <v/>
      </c>
      <c r="G3790" s="128" t="e">
        <f>IF(A3790&lt;&gt;"",IF(AND(#REF!="Padrão",$H$4=#REF!),BDI!$B$17,IF(AND(#REF!="Padrão",$H$4=#REF!),BDI!#REF!,IF(AND(#REF!="Diferenciado",$H$4=#REF!),BDI!$E$17,IF(AND(#REF!="Diferenciado",$H$4=#REF!),BDI!#REF!,IF(#REF!="ZERO",0))))),"")</f>
        <v>#REF!</v>
      </c>
      <c r="H3790" s="129" t="str">
        <f t="shared" si="265"/>
        <v/>
      </c>
      <c r="I3790" s="127" t="str">
        <f t="shared" si="266"/>
        <v/>
      </c>
    </row>
    <row r="3791" spans="1:9" hidden="1" x14ac:dyDescent="0.35">
      <c r="A3791" s="160" t="s">
        <v>7269</v>
      </c>
      <c r="B3791" s="108" t="s">
        <v>9034</v>
      </c>
      <c r="C3791" s="109" t="s">
        <v>449</v>
      </c>
      <c r="D3791" s="109">
        <v>0</v>
      </c>
      <c r="E3791" s="126" t="s">
        <v>402</v>
      </c>
      <c r="F3791" s="127" t="str">
        <f t="shared" si="264"/>
        <v/>
      </c>
      <c r="G3791" s="128" t="e">
        <f>IF(A3791&lt;&gt;"",IF(AND(#REF!="Padrão",$H$4=#REF!),BDI!$B$17,IF(AND(#REF!="Padrão",$H$4=#REF!),BDI!#REF!,IF(AND(#REF!="Diferenciado",$H$4=#REF!),BDI!$E$17,IF(AND(#REF!="Diferenciado",$H$4=#REF!),BDI!#REF!,IF(#REF!="ZERO",0))))),"")</f>
        <v>#REF!</v>
      </c>
      <c r="H3791" s="129" t="str">
        <f t="shared" si="265"/>
        <v/>
      </c>
      <c r="I3791" s="127" t="str">
        <f t="shared" si="266"/>
        <v/>
      </c>
    </row>
    <row r="3792" spans="1:9" hidden="1" x14ac:dyDescent="0.35">
      <c r="A3792" s="160" t="s">
        <v>7270</v>
      </c>
      <c r="B3792" s="108" t="s">
        <v>9035</v>
      </c>
      <c r="C3792" s="109" t="s">
        <v>449</v>
      </c>
      <c r="D3792" s="109">
        <v>0</v>
      </c>
      <c r="E3792" s="126" t="s">
        <v>402</v>
      </c>
      <c r="F3792" s="127" t="str">
        <f t="shared" si="264"/>
        <v/>
      </c>
      <c r="G3792" s="128" t="e">
        <f>IF(A3792&lt;&gt;"",IF(AND(#REF!="Padrão",$H$4=#REF!),BDI!$B$17,IF(AND(#REF!="Padrão",$H$4=#REF!),BDI!#REF!,IF(AND(#REF!="Diferenciado",$H$4=#REF!),BDI!$E$17,IF(AND(#REF!="Diferenciado",$H$4=#REF!),BDI!#REF!,IF(#REF!="ZERO",0))))),"")</f>
        <v>#REF!</v>
      </c>
      <c r="H3792" s="129" t="str">
        <f t="shared" si="265"/>
        <v/>
      </c>
      <c r="I3792" s="127" t="str">
        <f t="shared" si="266"/>
        <v/>
      </c>
    </row>
    <row r="3793" spans="1:9" hidden="1" x14ac:dyDescent="0.35">
      <c r="A3793" s="160" t="s">
        <v>7271</v>
      </c>
      <c r="B3793" s="108" t="s">
        <v>9036</v>
      </c>
      <c r="C3793" s="109" t="s">
        <v>449</v>
      </c>
      <c r="D3793" s="109">
        <v>0</v>
      </c>
      <c r="E3793" s="126" t="s">
        <v>402</v>
      </c>
      <c r="F3793" s="127" t="str">
        <f t="shared" si="264"/>
        <v/>
      </c>
      <c r="G3793" s="128" t="e">
        <f>IF(A3793&lt;&gt;"",IF(AND(#REF!="Padrão",$H$4=#REF!),BDI!$B$17,IF(AND(#REF!="Padrão",$H$4=#REF!),BDI!#REF!,IF(AND(#REF!="Diferenciado",$H$4=#REF!),BDI!$E$17,IF(AND(#REF!="Diferenciado",$H$4=#REF!),BDI!#REF!,IF(#REF!="ZERO",0))))),"")</f>
        <v>#REF!</v>
      </c>
      <c r="H3793" s="129" t="str">
        <f t="shared" si="265"/>
        <v/>
      </c>
      <c r="I3793" s="127" t="str">
        <f t="shared" si="266"/>
        <v/>
      </c>
    </row>
    <row r="3794" spans="1:9" hidden="1" x14ac:dyDescent="0.35">
      <c r="A3794" s="160" t="s">
        <v>7272</v>
      </c>
      <c r="B3794" s="108" t="s">
        <v>9037</v>
      </c>
      <c r="C3794" s="109" t="s">
        <v>449</v>
      </c>
      <c r="D3794" s="109">
        <v>0</v>
      </c>
      <c r="E3794" s="126" t="s">
        <v>402</v>
      </c>
      <c r="F3794" s="127" t="str">
        <f t="shared" si="264"/>
        <v/>
      </c>
      <c r="G3794" s="128" t="e">
        <f>IF(A3794&lt;&gt;"",IF(AND(#REF!="Padrão",$H$4=#REF!),BDI!$B$17,IF(AND(#REF!="Padrão",$H$4=#REF!),BDI!#REF!,IF(AND(#REF!="Diferenciado",$H$4=#REF!),BDI!$E$17,IF(AND(#REF!="Diferenciado",$H$4=#REF!),BDI!#REF!,IF(#REF!="ZERO",0))))),"")</f>
        <v>#REF!</v>
      </c>
      <c r="H3794" s="129" t="str">
        <f t="shared" si="265"/>
        <v/>
      </c>
      <c r="I3794" s="127" t="str">
        <f t="shared" si="266"/>
        <v/>
      </c>
    </row>
    <row r="3795" spans="1:9" hidden="1" x14ac:dyDescent="0.35">
      <c r="A3795" s="160" t="s">
        <v>7273</v>
      </c>
      <c r="B3795" s="108" t="s">
        <v>9038</v>
      </c>
      <c r="C3795" s="109" t="s">
        <v>449</v>
      </c>
      <c r="D3795" s="109">
        <v>0</v>
      </c>
      <c r="E3795" s="126" t="s">
        <v>402</v>
      </c>
      <c r="F3795" s="127" t="str">
        <f t="shared" si="264"/>
        <v/>
      </c>
      <c r="G3795" s="128" t="e">
        <f>IF(A3795&lt;&gt;"",IF(AND(#REF!="Padrão",$H$4=#REF!),BDI!$B$17,IF(AND(#REF!="Padrão",$H$4=#REF!),BDI!#REF!,IF(AND(#REF!="Diferenciado",$H$4=#REF!),BDI!$E$17,IF(AND(#REF!="Diferenciado",$H$4=#REF!),BDI!#REF!,IF(#REF!="ZERO",0))))),"")</f>
        <v>#REF!</v>
      </c>
      <c r="H3795" s="129" t="str">
        <f t="shared" si="265"/>
        <v/>
      </c>
      <c r="I3795" s="127" t="str">
        <f t="shared" si="266"/>
        <v/>
      </c>
    </row>
    <row r="3796" spans="1:9" hidden="1" x14ac:dyDescent="0.35">
      <c r="A3796" s="160" t="s">
        <v>7274</v>
      </c>
      <c r="B3796" s="108" t="s">
        <v>9039</v>
      </c>
      <c r="C3796" s="109" t="s">
        <v>449</v>
      </c>
      <c r="D3796" s="109">
        <v>0</v>
      </c>
      <c r="E3796" s="126" t="s">
        <v>402</v>
      </c>
      <c r="F3796" s="127" t="str">
        <f t="shared" si="264"/>
        <v/>
      </c>
      <c r="G3796" s="128" t="e">
        <f>IF(A3796&lt;&gt;"",IF(AND(#REF!="Padrão",$H$4=#REF!),BDI!$B$17,IF(AND(#REF!="Padrão",$H$4=#REF!),BDI!#REF!,IF(AND(#REF!="Diferenciado",$H$4=#REF!),BDI!$E$17,IF(AND(#REF!="Diferenciado",$H$4=#REF!),BDI!#REF!,IF(#REF!="ZERO",0))))),"")</f>
        <v>#REF!</v>
      </c>
      <c r="H3796" s="129" t="str">
        <f t="shared" si="265"/>
        <v/>
      </c>
      <c r="I3796" s="127" t="str">
        <f t="shared" si="266"/>
        <v/>
      </c>
    </row>
    <row r="3797" spans="1:9" hidden="1" x14ac:dyDescent="0.35">
      <c r="A3797" s="160" t="s">
        <v>7275</v>
      </c>
      <c r="B3797" s="108" t="s">
        <v>9040</v>
      </c>
      <c r="C3797" s="109" t="s">
        <v>449</v>
      </c>
      <c r="D3797" s="109">
        <v>0</v>
      </c>
      <c r="E3797" s="126" t="s">
        <v>402</v>
      </c>
      <c r="F3797" s="127" t="str">
        <f t="shared" si="264"/>
        <v/>
      </c>
      <c r="G3797" s="128" t="e">
        <f>IF(A3797&lt;&gt;"",IF(AND(#REF!="Padrão",$H$4=#REF!),BDI!$B$17,IF(AND(#REF!="Padrão",$H$4=#REF!),BDI!#REF!,IF(AND(#REF!="Diferenciado",$H$4=#REF!),BDI!$E$17,IF(AND(#REF!="Diferenciado",$H$4=#REF!),BDI!#REF!,IF(#REF!="ZERO",0))))),"")</f>
        <v>#REF!</v>
      </c>
      <c r="H3797" s="129" t="str">
        <f t="shared" si="265"/>
        <v/>
      </c>
      <c r="I3797" s="127" t="str">
        <f t="shared" si="266"/>
        <v/>
      </c>
    </row>
    <row r="3798" spans="1:9" hidden="1" x14ac:dyDescent="0.35">
      <c r="A3798" s="160" t="s">
        <v>7276</v>
      </c>
      <c r="B3798" s="108" t="s">
        <v>9041</v>
      </c>
      <c r="C3798" s="109" t="s">
        <v>449</v>
      </c>
      <c r="D3798" s="109">
        <v>0</v>
      </c>
      <c r="E3798" s="126" t="s">
        <v>402</v>
      </c>
      <c r="F3798" s="127" t="str">
        <f t="shared" si="264"/>
        <v/>
      </c>
      <c r="G3798" s="128" t="e">
        <f>IF(A3798&lt;&gt;"",IF(AND(#REF!="Padrão",$H$4=#REF!),BDI!$B$17,IF(AND(#REF!="Padrão",$H$4=#REF!),BDI!#REF!,IF(AND(#REF!="Diferenciado",$H$4=#REF!),BDI!$E$17,IF(AND(#REF!="Diferenciado",$H$4=#REF!),BDI!#REF!,IF(#REF!="ZERO",0))))),"")</f>
        <v>#REF!</v>
      </c>
      <c r="H3798" s="129" t="str">
        <f t="shared" si="265"/>
        <v/>
      </c>
      <c r="I3798" s="127" t="str">
        <f t="shared" si="266"/>
        <v/>
      </c>
    </row>
    <row r="3799" spans="1:9" hidden="1" x14ac:dyDescent="0.35">
      <c r="A3799" s="160" t="s">
        <v>7277</v>
      </c>
      <c r="B3799" s="108" t="s">
        <v>9042</v>
      </c>
      <c r="C3799" s="109" t="s">
        <v>16</v>
      </c>
      <c r="D3799" s="109">
        <v>0</v>
      </c>
      <c r="E3799" s="126" t="s">
        <v>402</v>
      </c>
      <c r="F3799" s="127" t="str">
        <f t="shared" si="264"/>
        <v/>
      </c>
      <c r="G3799" s="128" t="e">
        <f>IF(A3799&lt;&gt;"",IF(AND(#REF!="Padrão",$H$4=#REF!),BDI!$B$17,IF(AND(#REF!="Padrão",$H$4=#REF!),BDI!#REF!,IF(AND(#REF!="Diferenciado",$H$4=#REF!),BDI!$E$17,IF(AND(#REF!="Diferenciado",$H$4=#REF!),BDI!#REF!,IF(#REF!="ZERO",0))))),"")</f>
        <v>#REF!</v>
      </c>
      <c r="H3799" s="129" t="str">
        <f t="shared" si="265"/>
        <v/>
      </c>
      <c r="I3799" s="127" t="str">
        <f t="shared" si="266"/>
        <v/>
      </c>
    </row>
    <row r="3800" spans="1:9" hidden="1" x14ac:dyDescent="0.35">
      <c r="A3800" s="160" t="s">
        <v>7278</v>
      </c>
      <c r="B3800" s="108" t="s">
        <v>9043</v>
      </c>
      <c r="C3800" s="109" t="s">
        <v>16</v>
      </c>
      <c r="D3800" s="109">
        <v>0</v>
      </c>
      <c r="E3800" s="126" t="s">
        <v>402</v>
      </c>
      <c r="F3800" s="127" t="str">
        <f t="shared" si="264"/>
        <v/>
      </c>
      <c r="G3800" s="128" t="e">
        <f>IF(A3800&lt;&gt;"",IF(AND(#REF!="Padrão",$H$4=#REF!),BDI!$B$17,IF(AND(#REF!="Padrão",$H$4=#REF!),BDI!#REF!,IF(AND(#REF!="Diferenciado",$H$4=#REF!),BDI!$E$17,IF(AND(#REF!="Diferenciado",$H$4=#REF!),BDI!#REF!,IF(#REF!="ZERO",0))))),"")</f>
        <v>#REF!</v>
      </c>
      <c r="H3800" s="129" t="str">
        <f t="shared" si="265"/>
        <v/>
      </c>
      <c r="I3800" s="127" t="str">
        <f t="shared" si="266"/>
        <v/>
      </c>
    </row>
    <row r="3801" spans="1:9" hidden="1" x14ac:dyDescent="0.35">
      <c r="A3801" s="160" t="s">
        <v>7279</v>
      </c>
      <c r="B3801" s="108" t="s">
        <v>9044</v>
      </c>
      <c r="C3801" s="109" t="s">
        <v>16</v>
      </c>
      <c r="D3801" s="109">
        <v>0</v>
      </c>
      <c r="E3801" s="126" t="s">
        <v>402</v>
      </c>
      <c r="F3801" s="127" t="str">
        <f t="shared" si="264"/>
        <v/>
      </c>
      <c r="G3801" s="128" t="e">
        <f>IF(A3801&lt;&gt;"",IF(AND(#REF!="Padrão",$H$4=#REF!),BDI!$B$17,IF(AND(#REF!="Padrão",$H$4=#REF!),BDI!#REF!,IF(AND(#REF!="Diferenciado",$H$4=#REF!),BDI!$E$17,IF(AND(#REF!="Diferenciado",$H$4=#REF!),BDI!#REF!,IF(#REF!="ZERO",0))))),"")</f>
        <v>#REF!</v>
      </c>
      <c r="H3801" s="129" t="str">
        <f t="shared" si="265"/>
        <v/>
      </c>
      <c r="I3801" s="127" t="str">
        <f t="shared" si="266"/>
        <v/>
      </c>
    </row>
    <row r="3802" spans="1:9" hidden="1" x14ac:dyDescent="0.35">
      <c r="A3802" s="160" t="s">
        <v>7280</v>
      </c>
      <c r="B3802" s="108" t="s">
        <v>9045</v>
      </c>
      <c r="C3802" s="109" t="s">
        <v>16</v>
      </c>
      <c r="D3802" s="109">
        <v>0</v>
      </c>
      <c r="E3802" s="126" t="s">
        <v>402</v>
      </c>
      <c r="F3802" s="127" t="str">
        <f t="shared" si="264"/>
        <v/>
      </c>
      <c r="G3802" s="128" t="e">
        <f>IF(A3802&lt;&gt;"",IF(AND(#REF!="Padrão",$H$4=#REF!),BDI!$B$17,IF(AND(#REF!="Padrão",$H$4=#REF!),BDI!#REF!,IF(AND(#REF!="Diferenciado",$H$4=#REF!),BDI!$E$17,IF(AND(#REF!="Diferenciado",$H$4=#REF!),BDI!#REF!,IF(#REF!="ZERO",0))))),"")</f>
        <v>#REF!</v>
      </c>
      <c r="H3802" s="129" t="str">
        <f t="shared" si="265"/>
        <v/>
      </c>
      <c r="I3802" s="127" t="str">
        <f t="shared" si="266"/>
        <v/>
      </c>
    </row>
    <row r="3803" spans="1:9" hidden="1" x14ac:dyDescent="0.35">
      <c r="A3803" s="160" t="s">
        <v>7281</v>
      </c>
      <c r="B3803" s="108" t="s">
        <v>9046</v>
      </c>
      <c r="C3803" s="109" t="s">
        <v>16</v>
      </c>
      <c r="D3803" s="109">
        <v>0</v>
      </c>
      <c r="E3803" s="126" t="s">
        <v>402</v>
      </c>
      <c r="F3803" s="127" t="str">
        <f t="shared" si="264"/>
        <v/>
      </c>
      <c r="G3803" s="128" t="e">
        <f>IF(A3803&lt;&gt;"",IF(AND(#REF!="Padrão",$H$4=#REF!),BDI!$B$17,IF(AND(#REF!="Padrão",$H$4=#REF!),BDI!#REF!,IF(AND(#REF!="Diferenciado",$H$4=#REF!),BDI!$E$17,IF(AND(#REF!="Diferenciado",$H$4=#REF!),BDI!#REF!,IF(#REF!="ZERO",0))))),"")</f>
        <v>#REF!</v>
      </c>
      <c r="H3803" s="129" t="str">
        <f t="shared" si="265"/>
        <v/>
      </c>
      <c r="I3803" s="127" t="str">
        <f t="shared" si="266"/>
        <v/>
      </c>
    </row>
    <row r="3804" spans="1:9" hidden="1" x14ac:dyDescent="0.35">
      <c r="A3804" s="160" t="s">
        <v>7282</v>
      </c>
      <c r="B3804" s="108" t="s">
        <v>9047</v>
      </c>
      <c r="C3804" s="109" t="s">
        <v>16</v>
      </c>
      <c r="D3804" s="109">
        <v>0</v>
      </c>
      <c r="E3804" s="126" t="s">
        <v>402</v>
      </c>
      <c r="F3804" s="127" t="str">
        <f t="shared" si="264"/>
        <v/>
      </c>
      <c r="G3804" s="128" t="e">
        <f>IF(A3804&lt;&gt;"",IF(AND(#REF!="Padrão",$H$4=#REF!),BDI!$B$17,IF(AND(#REF!="Padrão",$H$4=#REF!),BDI!#REF!,IF(AND(#REF!="Diferenciado",$H$4=#REF!),BDI!$E$17,IF(AND(#REF!="Diferenciado",$H$4=#REF!),BDI!#REF!,IF(#REF!="ZERO",0))))),"")</f>
        <v>#REF!</v>
      </c>
      <c r="H3804" s="129" t="str">
        <f t="shared" si="265"/>
        <v/>
      </c>
      <c r="I3804" s="127" t="str">
        <f t="shared" si="266"/>
        <v/>
      </c>
    </row>
    <row r="3805" spans="1:9" hidden="1" x14ac:dyDescent="0.35">
      <c r="A3805" s="160" t="s">
        <v>7283</v>
      </c>
      <c r="B3805" s="108" t="s">
        <v>9048</v>
      </c>
      <c r="C3805" s="109" t="s">
        <v>16</v>
      </c>
      <c r="D3805" s="109">
        <v>0</v>
      </c>
      <c r="E3805" s="126" t="s">
        <v>402</v>
      </c>
      <c r="F3805" s="127" t="str">
        <f t="shared" si="264"/>
        <v/>
      </c>
      <c r="G3805" s="128" t="e">
        <f>IF(A3805&lt;&gt;"",IF(AND(#REF!="Padrão",$H$4=#REF!),BDI!$B$17,IF(AND(#REF!="Padrão",$H$4=#REF!),BDI!#REF!,IF(AND(#REF!="Diferenciado",$H$4=#REF!),BDI!$E$17,IF(AND(#REF!="Diferenciado",$H$4=#REF!),BDI!#REF!,IF(#REF!="ZERO",0))))),"")</f>
        <v>#REF!</v>
      </c>
      <c r="H3805" s="129" t="str">
        <f t="shared" si="265"/>
        <v/>
      </c>
      <c r="I3805" s="127" t="str">
        <f t="shared" si="266"/>
        <v/>
      </c>
    </row>
    <row r="3806" spans="1:9" hidden="1" x14ac:dyDescent="0.35">
      <c r="A3806" s="160" t="s">
        <v>7284</v>
      </c>
      <c r="B3806" s="108" t="s">
        <v>9049</v>
      </c>
      <c r="C3806" s="109" t="s">
        <v>16</v>
      </c>
      <c r="D3806" s="109">
        <v>0</v>
      </c>
      <c r="E3806" s="126" t="s">
        <v>402</v>
      </c>
      <c r="F3806" s="127" t="str">
        <f t="shared" si="264"/>
        <v/>
      </c>
      <c r="G3806" s="128" t="e">
        <f>IF(A3806&lt;&gt;"",IF(AND(#REF!="Padrão",$H$4=#REF!),BDI!$B$17,IF(AND(#REF!="Padrão",$H$4=#REF!),BDI!#REF!,IF(AND(#REF!="Diferenciado",$H$4=#REF!),BDI!$E$17,IF(AND(#REF!="Diferenciado",$H$4=#REF!),BDI!#REF!,IF(#REF!="ZERO",0))))),"")</f>
        <v>#REF!</v>
      </c>
      <c r="H3806" s="129" t="str">
        <f t="shared" si="265"/>
        <v/>
      </c>
      <c r="I3806" s="127" t="str">
        <f t="shared" si="266"/>
        <v/>
      </c>
    </row>
    <row r="3807" spans="1:9" hidden="1" x14ac:dyDescent="0.35">
      <c r="A3807" s="160" t="s">
        <v>7285</v>
      </c>
      <c r="B3807" s="108" t="s">
        <v>9050</v>
      </c>
      <c r="C3807" s="109" t="s">
        <v>16</v>
      </c>
      <c r="D3807" s="109">
        <v>0</v>
      </c>
      <c r="E3807" s="126" t="s">
        <v>402</v>
      </c>
      <c r="F3807" s="127" t="str">
        <f t="shared" si="264"/>
        <v/>
      </c>
      <c r="G3807" s="128" t="e">
        <f>IF(A3807&lt;&gt;"",IF(AND(#REF!="Padrão",$H$4=#REF!),BDI!$B$17,IF(AND(#REF!="Padrão",$H$4=#REF!),BDI!#REF!,IF(AND(#REF!="Diferenciado",$H$4=#REF!),BDI!$E$17,IF(AND(#REF!="Diferenciado",$H$4=#REF!),BDI!#REF!,IF(#REF!="ZERO",0))))),"")</f>
        <v>#REF!</v>
      </c>
      <c r="H3807" s="129" t="str">
        <f t="shared" si="265"/>
        <v/>
      </c>
      <c r="I3807" s="127" t="str">
        <f t="shared" si="266"/>
        <v/>
      </c>
    </row>
    <row r="3808" spans="1:9" hidden="1" x14ac:dyDescent="0.35">
      <c r="A3808" s="160" t="s">
        <v>7286</v>
      </c>
      <c r="B3808" s="108" t="s">
        <v>9051</v>
      </c>
      <c r="C3808" s="109" t="s">
        <v>16</v>
      </c>
      <c r="D3808" s="109">
        <v>0</v>
      </c>
      <c r="E3808" s="126" t="s">
        <v>402</v>
      </c>
      <c r="F3808" s="127" t="str">
        <f t="shared" si="264"/>
        <v/>
      </c>
      <c r="G3808" s="128" t="e">
        <f>IF(A3808&lt;&gt;"",IF(AND(#REF!="Padrão",$H$4=#REF!),BDI!$B$17,IF(AND(#REF!="Padrão",$H$4=#REF!),BDI!#REF!,IF(AND(#REF!="Diferenciado",$H$4=#REF!),BDI!$E$17,IF(AND(#REF!="Diferenciado",$H$4=#REF!),BDI!#REF!,IF(#REF!="ZERO",0))))),"")</f>
        <v>#REF!</v>
      </c>
      <c r="H3808" s="129" t="str">
        <f t="shared" si="265"/>
        <v/>
      </c>
      <c r="I3808" s="127" t="str">
        <f t="shared" si="266"/>
        <v/>
      </c>
    </row>
    <row r="3809" spans="1:9" ht="25" hidden="1" x14ac:dyDescent="0.35">
      <c r="A3809" s="160" t="s">
        <v>7287</v>
      </c>
      <c r="B3809" s="108" t="s">
        <v>9052</v>
      </c>
      <c r="C3809" s="109" t="s">
        <v>16</v>
      </c>
      <c r="D3809" s="109">
        <v>0</v>
      </c>
      <c r="E3809" s="126" t="s">
        <v>402</v>
      </c>
      <c r="F3809" s="127" t="str">
        <f t="shared" si="264"/>
        <v/>
      </c>
      <c r="G3809" s="128" t="e">
        <f>IF(A3809&lt;&gt;"",IF(AND(#REF!="Padrão",$H$4=#REF!),BDI!$B$17,IF(AND(#REF!="Padrão",$H$4=#REF!),BDI!#REF!,IF(AND(#REF!="Diferenciado",$H$4=#REF!),BDI!$E$17,IF(AND(#REF!="Diferenciado",$H$4=#REF!),BDI!#REF!,IF(#REF!="ZERO",0))))),"")</f>
        <v>#REF!</v>
      </c>
      <c r="H3809" s="129" t="str">
        <f t="shared" si="265"/>
        <v/>
      </c>
      <c r="I3809" s="127" t="str">
        <f t="shared" si="266"/>
        <v/>
      </c>
    </row>
    <row r="3810" spans="1:9" hidden="1" x14ac:dyDescent="0.35">
      <c r="A3810" s="160" t="s">
        <v>7288</v>
      </c>
      <c r="B3810" s="108" t="s">
        <v>9053</v>
      </c>
      <c r="C3810" s="109" t="s">
        <v>16</v>
      </c>
      <c r="D3810" s="109">
        <v>0</v>
      </c>
      <c r="E3810" s="126" t="s">
        <v>402</v>
      </c>
      <c r="F3810" s="127" t="str">
        <f t="shared" si="264"/>
        <v/>
      </c>
      <c r="G3810" s="128" t="e">
        <f>IF(A3810&lt;&gt;"",IF(AND(#REF!="Padrão",$H$4=#REF!),BDI!$B$17,IF(AND(#REF!="Padrão",$H$4=#REF!),BDI!#REF!,IF(AND(#REF!="Diferenciado",$H$4=#REF!),BDI!$E$17,IF(AND(#REF!="Diferenciado",$H$4=#REF!),BDI!#REF!,IF(#REF!="ZERO",0))))),"")</f>
        <v>#REF!</v>
      </c>
      <c r="H3810" s="129" t="str">
        <f t="shared" si="265"/>
        <v/>
      </c>
      <c r="I3810" s="127" t="str">
        <f t="shared" si="266"/>
        <v/>
      </c>
    </row>
    <row r="3811" spans="1:9" hidden="1" x14ac:dyDescent="0.35">
      <c r="A3811" s="160" t="s">
        <v>7289</v>
      </c>
      <c r="B3811" s="108" t="s">
        <v>9054</v>
      </c>
      <c r="C3811" s="109" t="s">
        <v>16</v>
      </c>
      <c r="D3811" s="109">
        <v>0</v>
      </c>
      <c r="E3811" s="126" t="s">
        <v>402</v>
      </c>
      <c r="F3811" s="127" t="str">
        <f t="shared" si="264"/>
        <v/>
      </c>
      <c r="G3811" s="128" t="e">
        <f>IF(A3811&lt;&gt;"",IF(AND(#REF!="Padrão",$H$4=#REF!),BDI!$B$17,IF(AND(#REF!="Padrão",$H$4=#REF!),BDI!#REF!,IF(AND(#REF!="Diferenciado",$H$4=#REF!),BDI!$E$17,IF(AND(#REF!="Diferenciado",$H$4=#REF!),BDI!#REF!,IF(#REF!="ZERO",0))))),"")</f>
        <v>#REF!</v>
      </c>
      <c r="H3811" s="129" t="str">
        <f t="shared" si="265"/>
        <v/>
      </c>
      <c r="I3811" s="127" t="str">
        <f t="shared" si="266"/>
        <v/>
      </c>
    </row>
    <row r="3812" spans="1:9" hidden="1" x14ac:dyDescent="0.35">
      <c r="A3812" s="160" t="s">
        <v>7290</v>
      </c>
      <c r="B3812" s="108" t="s">
        <v>9055</v>
      </c>
      <c r="C3812" s="109" t="s">
        <v>16</v>
      </c>
      <c r="D3812" s="109">
        <v>0</v>
      </c>
      <c r="E3812" s="126" t="s">
        <v>402</v>
      </c>
      <c r="F3812" s="127" t="str">
        <f t="shared" si="264"/>
        <v/>
      </c>
      <c r="G3812" s="128" t="e">
        <f>IF(A3812&lt;&gt;"",IF(AND(#REF!="Padrão",$H$4=#REF!),BDI!$B$17,IF(AND(#REF!="Padrão",$H$4=#REF!),BDI!#REF!,IF(AND(#REF!="Diferenciado",$H$4=#REF!),BDI!$E$17,IF(AND(#REF!="Diferenciado",$H$4=#REF!),BDI!#REF!,IF(#REF!="ZERO",0))))),"")</f>
        <v>#REF!</v>
      </c>
      <c r="H3812" s="129" t="str">
        <f t="shared" si="265"/>
        <v/>
      </c>
      <c r="I3812" s="127" t="str">
        <f t="shared" si="266"/>
        <v/>
      </c>
    </row>
    <row r="3813" spans="1:9" hidden="1" x14ac:dyDescent="0.35">
      <c r="A3813" s="160" t="s">
        <v>7291</v>
      </c>
      <c r="B3813" s="108" t="s">
        <v>9056</v>
      </c>
      <c r="C3813" s="109" t="s">
        <v>16</v>
      </c>
      <c r="D3813" s="109">
        <v>0</v>
      </c>
      <c r="E3813" s="126" t="s">
        <v>402</v>
      </c>
      <c r="F3813" s="127" t="str">
        <f t="shared" si="264"/>
        <v/>
      </c>
      <c r="G3813" s="128" t="e">
        <f>IF(A3813&lt;&gt;"",IF(AND(#REF!="Padrão",$H$4=#REF!),BDI!$B$17,IF(AND(#REF!="Padrão",$H$4=#REF!),BDI!#REF!,IF(AND(#REF!="Diferenciado",$H$4=#REF!),BDI!$E$17,IF(AND(#REF!="Diferenciado",$H$4=#REF!),BDI!#REF!,IF(#REF!="ZERO",0))))),"")</f>
        <v>#REF!</v>
      </c>
      <c r="H3813" s="129" t="str">
        <f t="shared" si="265"/>
        <v/>
      </c>
      <c r="I3813" s="127" t="str">
        <f t="shared" si="266"/>
        <v/>
      </c>
    </row>
    <row r="3814" spans="1:9" hidden="1" x14ac:dyDescent="0.35">
      <c r="A3814" s="160" t="s">
        <v>7292</v>
      </c>
      <c r="B3814" s="108" t="s">
        <v>9057</v>
      </c>
      <c r="C3814" s="109" t="s">
        <v>16</v>
      </c>
      <c r="D3814" s="109">
        <v>0</v>
      </c>
      <c r="E3814" s="126" t="s">
        <v>402</v>
      </c>
      <c r="F3814" s="127" t="str">
        <f t="shared" si="264"/>
        <v/>
      </c>
      <c r="G3814" s="128" t="e">
        <f>IF(A3814&lt;&gt;"",IF(AND(#REF!="Padrão",$H$4=#REF!),BDI!$B$17,IF(AND(#REF!="Padrão",$H$4=#REF!),BDI!#REF!,IF(AND(#REF!="Diferenciado",$H$4=#REF!),BDI!$E$17,IF(AND(#REF!="Diferenciado",$H$4=#REF!),BDI!#REF!,IF(#REF!="ZERO",0))))),"")</f>
        <v>#REF!</v>
      </c>
      <c r="H3814" s="129" t="str">
        <f t="shared" si="265"/>
        <v/>
      </c>
      <c r="I3814" s="127" t="str">
        <f t="shared" si="266"/>
        <v/>
      </c>
    </row>
    <row r="3815" spans="1:9" hidden="1" x14ac:dyDescent="0.35">
      <c r="A3815" s="160" t="s">
        <v>7293</v>
      </c>
      <c r="B3815" s="108" t="s">
        <v>9058</v>
      </c>
      <c r="C3815" s="109" t="s">
        <v>16</v>
      </c>
      <c r="D3815" s="109">
        <v>0</v>
      </c>
      <c r="E3815" s="126" t="s">
        <v>402</v>
      </c>
      <c r="F3815" s="127" t="str">
        <f t="shared" si="264"/>
        <v/>
      </c>
      <c r="G3815" s="128" t="e">
        <f>IF(A3815&lt;&gt;"",IF(AND(#REF!="Padrão",$H$4=#REF!),BDI!$B$17,IF(AND(#REF!="Padrão",$H$4=#REF!),BDI!#REF!,IF(AND(#REF!="Diferenciado",$H$4=#REF!),BDI!$E$17,IF(AND(#REF!="Diferenciado",$H$4=#REF!),BDI!#REF!,IF(#REF!="ZERO",0))))),"")</f>
        <v>#REF!</v>
      </c>
      <c r="H3815" s="129" t="str">
        <f t="shared" si="265"/>
        <v/>
      </c>
      <c r="I3815" s="127" t="str">
        <f t="shared" si="266"/>
        <v/>
      </c>
    </row>
    <row r="3816" spans="1:9" hidden="1" x14ac:dyDescent="0.35">
      <c r="A3816" s="160" t="s">
        <v>7294</v>
      </c>
      <c r="B3816" s="108" t="s">
        <v>9059</v>
      </c>
      <c r="C3816" s="109" t="s">
        <v>16</v>
      </c>
      <c r="D3816" s="109">
        <v>0</v>
      </c>
      <c r="E3816" s="126" t="s">
        <v>402</v>
      </c>
      <c r="F3816" s="127" t="str">
        <f t="shared" si="264"/>
        <v/>
      </c>
      <c r="G3816" s="128" t="e">
        <f>IF(A3816&lt;&gt;"",IF(AND(#REF!="Padrão",$H$4=#REF!),BDI!$B$17,IF(AND(#REF!="Padrão",$H$4=#REF!),BDI!#REF!,IF(AND(#REF!="Diferenciado",$H$4=#REF!),BDI!$E$17,IF(AND(#REF!="Diferenciado",$H$4=#REF!),BDI!#REF!,IF(#REF!="ZERO",0))))),"")</f>
        <v>#REF!</v>
      </c>
      <c r="H3816" s="129" t="str">
        <f t="shared" si="265"/>
        <v/>
      </c>
      <c r="I3816" s="127" t="str">
        <f t="shared" si="266"/>
        <v/>
      </c>
    </row>
    <row r="3817" spans="1:9" hidden="1" x14ac:dyDescent="0.35">
      <c r="A3817" s="160" t="s">
        <v>7295</v>
      </c>
      <c r="B3817" s="108" t="s">
        <v>9060</v>
      </c>
      <c r="C3817" s="109" t="s">
        <v>16</v>
      </c>
      <c r="D3817" s="109">
        <v>0</v>
      </c>
      <c r="E3817" s="126" t="s">
        <v>402</v>
      </c>
      <c r="F3817" s="127" t="str">
        <f t="shared" si="264"/>
        <v/>
      </c>
      <c r="G3817" s="128" t="e">
        <f>IF(A3817&lt;&gt;"",IF(AND(#REF!="Padrão",$H$4=#REF!),BDI!$B$17,IF(AND(#REF!="Padrão",$H$4=#REF!),BDI!#REF!,IF(AND(#REF!="Diferenciado",$H$4=#REF!),BDI!$E$17,IF(AND(#REF!="Diferenciado",$H$4=#REF!),BDI!#REF!,IF(#REF!="ZERO",0))))),"")</f>
        <v>#REF!</v>
      </c>
      <c r="H3817" s="129" t="str">
        <f t="shared" si="265"/>
        <v/>
      </c>
      <c r="I3817" s="127" t="str">
        <f t="shared" si="266"/>
        <v/>
      </c>
    </row>
    <row r="3818" spans="1:9" hidden="1" x14ac:dyDescent="0.35">
      <c r="A3818" s="160" t="s">
        <v>7296</v>
      </c>
      <c r="B3818" s="108" t="s">
        <v>9061</v>
      </c>
      <c r="C3818" s="109" t="s">
        <v>16</v>
      </c>
      <c r="D3818" s="109">
        <v>0</v>
      </c>
      <c r="E3818" s="126" t="s">
        <v>402</v>
      </c>
      <c r="F3818" s="127" t="str">
        <f t="shared" si="264"/>
        <v/>
      </c>
      <c r="G3818" s="128" t="e">
        <f>IF(A3818&lt;&gt;"",IF(AND(#REF!="Padrão",$H$4=#REF!),BDI!$B$17,IF(AND(#REF!="Padrão",$H$4=#REF!),BDI!#REF!,IF(AND(#REF!="Diferenciado",$H$4=#REF!),BDI!$E$17,IF(AND(#REF!="Diferenciado",$H$4=#REF!),BDI!#REF!,IF(#REF!="ZERO",0))))),"")</f>
        <v>#REF!</v>
      </c>
      <c r="H3818" s="129" t="str">
        <f t="shared" si="265"/>
        <v/>
      </c>
      <c r="I3818" s="127" t="str">
        <f t="shared" si="266"/>
        <v/>
      </c>
    </row>
    <row r="3819" spans="1:9" ht="25" hidden="1" x14ac:dyDescent="0.35">
      <c r="A3819" s="160" t="s">
        <v>7297</v>
      </c>
      <c r="B3819" s="108" t="s">
        <v>9062</v>
      </c>
      <c r="C3819" s="109" t="s">
        <v>16</v>
      </c>
      <c r="D3819" s="109">
        <v>0</v>
      </c>
      <c r="E3819" s="126" t="s">
        <v>402</v>
      </c>
      <c r="F3819" s="127" t="str">
        <f t="shared" si="264"/>
        <v/>
      </c>
      <c r="G3819" s="128" t="e">
        <f>IF(A3819&lt;&gt;"",IF(AND(#REF!="Padrão",$H$4=#REF!),BDI!$B$17,IF(AND(#REF!="Padrão",$H$4=#REF!),BDI!#REF!,IF(AND(#REF!="Diferenciado",$H$4=#REF!),BDI!$E$17,IF(AND(#REF!="Diferenciado",$H$4=#REF!),BDI!#REF!,IF(#REF!="ZERO",0))))),"")</f>
        <v>#REF!</v>
      </c>
      <c r="H3819" s="129" t="str">
        <f t="shared" si="265"/>
        <v/>
      </c>
      <c r="I3819" s="127" t="str">
        <f t="shared" si="266"/>
        <v/>
      </c>
    </row>
    <row r="3820" spans="1:9" ht="25" hidden="1" x14ac:dyDescent="0.35">
      <c r="A3820" s="160" t="s">
        <v>7298</v>
      </c>
      <c r="B3820" s="108" t="s">
        <v>9063</v>
      </c>
      <c r="C3820" s="109" t="s">
        <v>16</v>
      </c>
      <c r="D3820" s="109">
        <v>0</v>
      </c>
      <c r="E3820" s="126" t="s">
        <v>402</v>
      </c>
      <c r="F3820" s="127" t="str">
        <f t="shared" si="264"/>
        <v/>
      </c>
      <c r="G3820" s="128" t="e">
        <f>IF(A3820&lt;&gt;"",IF(AND(#REF!="Padrão",$H$4=#REF!),BDI!$B$17,IF(AND(#REF!="Padrão",$H$4=#REF!),BDI!#REF!,IF(AND(#REF!="Diferenciado",$H$4=#REF!),BDI!$E$17,IF(AND(#REF!="Diferenciado",$H$4=#REF!),BDI!#REF!,IF(#REF!="ZERO",0))))),"")</f>
        <v>#REF!</v>
      </c>
      <c r="H3820" s="129" t="str">
        <f t="shared" si="265"/>
        <v/>
      </c>
      <c r="I3820" s="127" t="str">
        <f t="shared" si="266"/>
        <v/>
      </c>
    </row>
    <row r="3821" spans="1:9" ht="25" hidden="1" x14ac:dyDescent="0.35">
      <c r="A3821" s="160" t="s">
        <v>7299</v>
      </c>
      <c r="B3821" s="108" t="s">
        <v>9064</v>
      </c>
      <c r="C3821" s="109" t="s">
        <v>16</v>
      </c>
      <c r="D3821" s="109">
        <v>0</v>
      </c>
      <c r="E3821" s="126" t="s">
        <v>402</v>
      </c>
      <c r="F3821" s="127" t="str">
        <f t="shared" ref="F3821:F3884" si="267">IF(ISNUMBER(E3821),D3821*E3821,"")</f>
        <v/>
      </c>
      <c r="G3821" s="128" t="e">
        <f>IF(A3821&lt;&gt;"",IF(AND(#REF!="Padrão",$H$4=#REF!),BDI!$B$17,IF(AND(#REF!="Padrão",$H$4=#REF!),BDI!#REF!,IF(AND(#REF!="Diferenciado",$H$4=#REF!),BDI!$E$17,IF(AND(#REF!="Diferenciado",$H$4=#REF!),BDI!#REF!,IF(#REF!="ZERO",0))))),"")</f>
        <v>#REF!</v>
      </c>
      <c r="H3821" s="129" t="str">
        <f t="shared" ref="H3821:H3884" si="268">IF(ISNUMBER(E3821),ROUND(E3821*(1+G3821),2),"")</f>
        <v/>
      </c>
      <c r="I3821" s="127" t="str">
        <f t="shared" ref="I3821:I3884" si="269">IF(ISNUMBER(E3821),ROUND(H3821*D3821,2),"")</f>
        <v/>
      </c>
    </row>
    <row r="3822" spans="1:9" ht="25" hidden="1" x14ac:dyDescent="0.35">
      <c r="A3822" s="160" t="s">
        <v>7300</v>
      </c>
      <c r="B3822" s="108" t="s">
        <v>9065</v>
      </c>
      <c r="C3822" s="109" t="s">
        <v>16</v>
      </c>
      <c r="D3822" s="109">
        <v>0</v>
      </c>
      <c r="E3822" s="126" t="s">
        <v>402</v>
      </c>
      <c r="F3822" s="127" t="str">
        <f t="shared" si="267"/>
        <v/>
      </c>
      <c r="G3822" s="128" t="e">
        <f>IF(A3822&lt;&gt;"",IF(AND(#REF!="Padrão",$H$4=#REF!),BDI!$B$17,IF(AND(#REF!="Padrão",$H$4=#REF!),BDI!#REF!,IF(AND(#REF!="Diferenciado",$H$4=#REF!),BDI!$E$17,IF(AND(#REF!="Diferenciado",$H$4=#REF!),BDI!#REF!,IF(#REF!="ZERO",0))))),"")</f>
        <v>#REF!</v>
      </c>
      <c r="H3822" s="129" t="str">
        <f t="shared" si="268"/>
        <v/>
      </c>
      <c r="I3822" s="127" t="str">
        <f t="shared" si="269"/>
        <v/>
      </c>
    </row>
    <row r="3823" spans="1:9" hidden="1" x14ac:dyDescent="0.35">
      <c r="A3823" s="160" t="s">
        <v>7301</v>
      </c>
      <c r="B3823" s="108" t="s">
        <v>9066</v>
      </c>
      <c r="C3823" s="109" t="s">
        <v>16</v>
      </c>
      <c r="D3823" s="109">
        <v>0</v>
      </c>
      <c r="E3823" s="126" t="s">
        <v>402</v>
      </c>
      <c r="F3823" s="127" t="str">
        <f t="shared" si="267"/>
        <v/>
      </c>
      <c r="G3823" s="128" t="e">
        <f>IF(A3823&lt;&gt;"",IF(AND(#REF!="Padrão",$H$4=#REF!),BDI!$B$17,IF(AND(#REF!="Padrão",$H$4=#REF!),BDI!#REF!,IF(AND(#REF!="Diferenciado",$H$4=#REF!),BDI!$E$17,IF(AND(#REF!="Diferenciado",$H$4=#REF!),BDI!#REF!,IF(#REF!="ZERO",0))))),"")</f>
        <v>#REF!</v>
      </c>
      <c r="H3823" s="129" t="str">
        <f t="shared" si="268"/>
        <v/>
      </c>
      <c r="I3823" s="127" t="str">
        <f t="shared" si="269"/>
        <v/>
      </c>
    </row>
    <row r="3824" spans="1:9" hidden="1" x14ac:dyDescent="0.35">
      <c r="A3824" s="160" t="s">
        <v>7302</v>
      </c>
      <c r="B3824" s="108" t="s">
        <v>9067</v>
      </c>
      <c r="C3824" s="109" t="s">
        <v>16</v>
      </c>
      <c r="D3824" s="109">
        <v>0</v>
      </c>
      <c r="E3824" s="126" t="s">
        <v>402</v>
      </c>
      <c r="F3824" s="127" t="str">
        <f t="shared" si="267"/>
        <v/>
      </c>
      <c r="G3824" s="128" t="e">
        <f>IF(A3824&lt;&gt;"",IF(AND(#REF!="Padrão",$H$4=#REF!),BDI!$B$17,IF(AND(#REF!="Padrão",$H$4=#REF!),BDI!#REF!,IF(AND(#REF!="Diferenciado",$H$4=#REF!),BDI!$E$17,IF(AND(#REF!="Diferenciado",$H$4=#REF!),BDI!#REF!,IF(#REF!="ZERO",0))))),"")</f>
        <v>#REF!</v>
      </c>
      <c r="H3824" s="129" t="str">
        <f t="shared" si="268"/>
        <v/>
      </c>
      <c r="I3824" s="127" t="str">
        <f t="shared" si="269"/>
        <v/>
      </c>
    </row>
    <row r="3825" spans="1:9" hidden="1" x14ac:dyDescent="0.35">
      <c r="A3825" s="160" t="s">
        <v>7303</v>
      </c>
      <c r="B3825" s="108" t="s">
        <v>9068</v>
      </c>
      <c r="C3825" s="109" t="s">
        <v>16</v>
      </c>
      <c r="D3825" s="109">
        <v>0</v>
      </c>
      <c r="E3825" s="126" t="s">
        <v>402</v>
      </c>
      <c r="F3825" s="127" t="str">
        <f t="shared" si="267"/>
        <v/>
      </c>
      <c r="G3825" s="128" t="e">
        <f>IF(A3825&lt;&gt;"",IF(AND(#REF!="Padrão",$H$4=#REF!),BDI!$B$17,IF(AND(#REF!="Padrão",$H$4=#REF!),BDI!#REF!,IF(AND(#REF!="Diferenciado",$H$4=#REF!),BDI!$E$17,IF(AND(#REF!="Diferenciado",$H$4=#REF!),BDI!#REF!,IF(#REF!="ZERO",0))))),"")</f>
        <v>#REF!</v>
      </c>
      <c r="H3825" s="129" t="str">
        <f t="shared" si="268"/>
        <v/>
      </c>
      <c r="I3825" s="127" t="str">
        <f t="shared" si="269"/>
        <v/>
      </c>
    </row>
    <row r="3826" spans="1:9" hidden="1" x14ac:dyDescent="0.35">
      <c r="A3826" s="160" t="s">
        <v>7304</v>
      </c>
      <c r="B3826" s="108" t="s">
        <v>9069</v>
      </c>
      <c r="C3826" s="109" t="s">
        <v>16</v>
      </c>
      <c r="D3826" s="109">
        <v>0</v>
      </c>
      <c r="E3826" s="126" t="s">
        <v>402</v>
      </c>
      <c r="F3826" s="127" t="str">
        <f t="shared" si="267"/>
        <v/>
      </c>
      <c r="G3826" s="128" t="e">
        <f>IF(A3826&lt;&gt;"",IF(AND(#REF!="Padrão",$H$4=#REF!),BDI!$B$17,IF(AND(#REF!="Padrão",$H$4=#REF!),BDI!#REF!,IF(AND(#REF!="Diferenciado",$H$4=#REF!),BDI!$E$17,IF(AND(#REF!="Diferenciado",$H$4=#REF!),BDI!#REF!,IF(#REF!="ZERO",0))))),"")</f>
        <v>#REF!</v>
      </c>
      <c r="H3826" s="129" t="str">
        <f t="shared" si="268"/>
        <v/>
      </c>
      <c r="I3826" s="127" t="str">
        <f t="shared" si="269"/>
        <v/>
      </c>
    </row>
    <row r="3827" spans="1:9" hidden="1" x14ac:dyDescent="0.35">
      <c r="A3827" s="160" t="s">
        <v>7305</v>
      </c>
      <c r="B3827" s="108" t="s">
        <v>9070</v>
      </c>
      <c r="C3827" s="109" t="s">
        <v>16</v>
      </c>
      <c r="D3827" s="109">
        <v>0</v>
      </c>
      <c r="E3827" s="126" t="s">
        <v>402</v>
      </c>
      <c r="F3827" s="127" t="str">
        <f t="shared" si="267"/>
        <v/>
      </c>
      <c r="G3827" s="128" t="e">
        <f>IF(A3827&lt;&gt;"",IF(AND(#REF!="Padrão",$H$4=#REF!),BDI!$B$17,IF(AND(#REF!="Padrão",$H$4=#REF!),BDI!#REF!,IF(AND(#REF!="Diferenciado",$H$4=#REF!),BDI!$E$17,IF(AND(#REF!="Diferenciado",$H$4=#REF!),BDI!#REF!,IF(#REF!="ZERO",0))))),"")</f>
        <v>#REF!</v>
      </c>
      <c r="H3827" s="129" t="str">
        <f t="shared" si="268"/>
        <v/>
      </c>
      <c r="I3827" s="127" t="str">
        <f t="shared" si="269"/>
        <v/>
      </c>
    </row>
    <row r="3828" spans="1:9" hidden="1" x14ac:dyDescent="0.35">
      <c r="A3828" s="160" t="s">
        <v>7306</v>
      </c>
      <c r="B3828" s="108" t="s">
        <v>9071</v>
      </c>
      <c r="C3828" s="109" t="s">
        <v>16</v>
      </c>
      <c r="D3828" s="109">
        <v>0</v>
      </c>
      <c r="E3828" s="126" t="s">
        <v>402</v>
      </c>
      <c r="F3828" s="127" t="str">
        <f t="shared" si="267"/>
        <v/>
      </c>
      <c r="G3828" s="128" t="e">
        <f>IF(A3828&lt;&gt;"",IF(AND(#REF!="Padrão",$H$4=#REF!),BDI!$B$17,IF(AND(#REF!="Padrão",$H$4=#REF!),BDI!#REF!,IF(AND(#REF!="Diferenciado",$H$4=#REF!),BDI!$E$17,IF(AND(#REF!="Diferenciado",$H$4=#REF!),BDI!#REF!,IF(#REF!="ZERO",0))))),"")</f>
        <v>#REF!</v>
      </c>
      <c r="H3828" s="129" t="str">
        <f t="shared" si="268"/>
        <v/>
      </c>
      <c r="I3828" s="127" t="str">
        <f t="shared" si="269"/>
        <v/>
      </c>
    </row>
    <row r="3829" spans="1:9" hidden="1" x14ac:dyDescent="0.35">
      <c r="A3829" s="160" t="s">
        <v>7307</v>
      </c>
      <c r="B3829" s="108" t="s">
        <v>9072</v>
      </c>
      <c r="C3829" s="109" t="s">
        <v>16</v>
      </c>
      <c r="D3829" s="109">
        <v>0</v>
      </c>
      <c r="E3829" s="126" t="s">
        <v>402</v>
      </c>
      <c r="F3829" s="127" t="str">
        <f t="shared" si="267"/>
        <v/>
      </c>
      <c r="G3829" s="128" t="e">
        <f>IF(A3829&lt;&gt;"",IF(AND(#REF!="Padrão",$H$4=#REF!),BDI!$B$17,IF(AND(#REF!="Padrão",$H$4=#REF!),BDI!#REF!,IF(AND(#REF!="Diferenciado",$H$4=#REF!),BDI!$E$17,IF(AND(#REF!="Diferenciado",$H$4=#REF!),BDI!#REF!,IF(#REF!="ZERO",0))))),"")</f>
        <v>#REF!</v>
      </c>
      <c r="H3829" s="129" t="str">
        <f t="shared" si="268"/>
        <v/>
      </c>
      <c r="I3829" s="127" t="str">
        <f t="shared" si="269"/>
        <v/>
      </c>
    </row>
    <row r="3830" spans="1:9" hidden="1" x14ac:dyDescent="0.35">
      <c r="A3830" s="160" t="s">
        <v>7308</v>
      </c>
      <c r="B3830" s="108" t="s">
        <v>9073</v>
      </c>
      <c r="C3830" s="109" t="s">
        <v>16</v>
      </c>
      <c r="D3830" s="109">
        <v>0</v>
      </c>
      <c r="E3830" s="126" t="s">
        <v>402</v>
      </c>
      <c r="F3830" s="127" t="str">
        <f t="shared" si="267"/>
        <v/>
      </c>
      <c r="G3830" s="128" t="e">
        <f>IF(A3830&lt;&gt;"",IF(AND(#REF!="Padrão",$H$4=#REF!),BDI!$B$17,IF(AND(#REF!="Padrão",$H$4=#REF!),BDI!#REF!,IF(AND(#REF!="Diferenciado",$H$4=#REF!),BDI!$E$17,IF(AND(#REF!="Diferenciado",$H$4=#REF!),BDI!#REF!,IF(#REF!="ZERO",0))))),"")</f>
        <v>#REF!</v>
      </c>
      <c r="H3830" s="129" t="str">
        <f t="shared" si="268"/>
        <v/>
      </c>
      <c r="I3830" s="127" t="str">
        <f t="shared" si="269"/>
        <v/>
      </c>
    </row>
    <row r="3831" spans="1:9" hidden="1" x14ac:dyDescent="0.35">
      <c r="A3831" s="160" t="s">
        <v>7309</v>
      </c>
      <c r="B3831" s="108" t="s">
        <v>1486</v>
      </c>
      <c r="C3831" s="109" t="s">
        <v>16</v>
      </c>
      <c r="D3831" s="109">
        <v>0</v>
      </c>
      <c r="E3831" s="126" t="s">
        <v>402</v>
      </c>
      <c r="F3831" s="127" t="str">
        <f t="shared" si="267"/>
        <v/>
      </c>
      <c r="G3831" s="128" t="e">
        <f>IF(A3831&lt;&gt;"",IF(AND(#REF!="Padrão",$H$4=#REF!),BDI!$B$17,IF(AND(#REF!="Padrão",$H$4=#REF!),BDI!#REF!,IF(AND(#REF!="Diferenciado",$H$4=#REF!),BDI!$E$17,IF(AND(#REF!="Diferenciado",$H$4=#REF!),BDI!#REF!,IF(#REF!="ZERO",0))))),"")</f>
        <v>#REF!</v>
      </c>
      <c r="H3831" s="129" t="str">
        <f t="shared" si="268"/>
        <v/>
      </c>
      <c r="I3831" s="127" t="str">
        <f t="shared" si="269"/>
        <v/>
      </c>
    </row>
    <row r="3832" spans="1:9" hidden="1" x14ac:dyDescent="0.35">
      <c r="A3832" s="160" t="s">
        <v>7310</v>
      </c>
      <c r="B3832" s="108" t="s">
        <v>9074</v>
      </c>
      <c r="C3832" s="109" t="s">
        <v>16</v>
      </c>
      <c r="D3832" s="109">
        <v>0</v>
      </c>
      <c r="E3832" s="126" t="s">
        <v>402</v>
      </c>
      <c r="F3832" s="127" t="str">
        <f t="shared" si="267"/>
        <v/>
      </c>
      <c r="G3832" s="128" t="e">
        <f>IF(A3832&lt;&gt;"",IF(AND(#REF!="Padrão",$H$4=#REF!),BDI!$B$17,IF(AND(#REF!="Padrão",$H$4=#REF!),BDI!#REF!,IF(AND(#REF!="Diferenciado",$H$4=#REF!),BDI!$E$17,IF(AND(#REF!="Diferenciado",$H$4=#REF!),BDI!#REF!,IF(#REF!="ZERO",0))))),"")</f>
        <v>#REF!</v>
      </c>
      <c r="H3832" s="129" t="str">
        <f t="shared" si="268"/>
        <v/>
      </c>
      <c r="I3832" s="127" t="str">
        <f t="shared" si="269"/>
        <v/>
      </c>
    </row>
    <row r="3833" spans="1:9" ht="25" hidden="1" x14ac:dyDescent="0.35">
      <c r="A3833" s="160" t="s">
        <v>7311</v>
      </c>
      <c r="B3833" s="108" t="s">
        <v>9075</v>
      </c>
      <c r="C3833" s="109" t="s">
        <v>16</v>
      </c>
      <c r="D3833" s="109">
        <v>0</v>
      </c>
      <c r="E3833" s="126" t="s">
        <v>402</v>
      </c>
      <c r="F3833" s="127" t="str">
        <f t="shared" si="267"/>
        <v/>
      </c>
      <c r="G3833" s="128" t="e">
        <f>IF(A3833&lt;&gt;"",IF(AND(#REF!="Padrão",$H$4=#REF!),BDI!$B$17,IF(AND(#REF!="Padrão",$H$4=#REF!),BDI!#REF!,IF(AND(#REF!="Diferenciado",$H$4=#REF!),BDI!$E$17,IF(AND(#REF!="Diferenciado",$H$4=#REF!),BDI!#REF!,IF(#REF!="ZERO",0))))),"")</f>
        <v>#REF!</v>
      </c>
      <c r="H3833" s="129" t="str">
        <f t="shared" si="268"/>
        <v/>
      </c>
      <c r="I3833" s="127" t="str">
        <f t="shared" si="269"/>
        <v/>
      </c>
    </row>
    <row r="3834" spans="1:9" ht="25" hidden="1" x14ac:dyDescent="0.35">
      <c r="A3834" s="160" t="s">
        <v>7312</v>
      </c>
      <c r="B3834" s="108" t="s">
        <v>9076</v>
      </c>
      <c r="C3834" s="109" t="s">
        <v>16</v>
      </c>
      <c r="D3834" s="109">
        <v>0</v>
      </c>
      <c r="E3834" s="126" t="s">
        <v>402</v>
      </c>
      <c r="F3834" s="127" t="str">
        <f t="shared" si="267"/>
        <v/>
      </c>
      <c r="G3834" s="128" t="e">
        <f>IF(A3834&lt;&gt;"",IF(AND(#REF!="Padrão",$H$4=#REF!),BDI!$B$17,IF(AND(#REF!="Padrão",$H$4=#REF!),BDI!#REF!,IF(AND(#REF!="Diferenciado",$H$4=#REF!),BDI!$E$17,IF(AND(#REF!="Diferenciado",$H$4=#REF!),BDI!#REF!,IF(#REF!="ZERO",0))))),"")</f>
        <v>#REF!</v>
      </c>
      <c r="H3834" s="129" t="str">
        <f t="shared" si="268"/>
        <v/>
      </c>
      <c r="I3834" s="127" t="str">
        <f t="shared" si="269"/>
        <v/>
      </c>
    </row>
    <row r="3835" spans="1:9" ht="25" hidden="1" x14ac:dyDescent="0.35">
      <c r="A3835" s="160" t="s">
        <v>7313</v>
      </c>
      <c r="B3835" s="108" t="s">
        <v>9077</v>
      </c>
      <c r="C3835" s="109" t="s">
        <v>16</v>
      </c>
      <c r="D3835" s="109">
        <v>0</v>
      </c>
      <c r="E3835" s="126" t="s">
        <v>402</v>
      </c>
      <c r="F3835" s="127" t="str">
        <f t="shared" si="267"/>
        <v/>
      </c>
      <c r="G3835" s="128" t="e">
        <f>IF(A3835&lt;&gt;"",IF(AND(#REF!="Padrão",$H$4=#REF!),BDI!$B$17,IF(AND(#REF!="Padrão",$H$4=#REF!),BDI!#REF!,IF(AND(#REF!="Diferenciado",$H$4=#REF!),BDI!$E$17,IF(AND(#REF!="Diferenciado",$H$4=#REF!),BDI!#REF!,IF(#REF!="ZERO",0))))),"")</f>
        <v>#REF!</v>
      </c>
      <c r="H3835" s="129" t="str">
        <f t="shared" si="268"/>
        <v/>
      </c>
      <c r="I3835" s="127" t="str">
        <f t="shared" si="269"/>
        <v/>
      </c>
    </row>
    <row r="3836" spans="1:9" ht="25" hidden="1" x14ac:dyDescent="0.35">
      <c r="A3836" s="160" t="s">
        <v>7314</v>
      </c>
      <c r="B3836" s="108" t="s">
        <v>9078</v>
      </c>
      <c r="C3836" s="109" t="s">
        <v>16</v>
      </c>
      <c r="D3836" s="109">
        <v>0</v>
      </c>
      <c r="E3836" s="126" t="s">
        <v>402</v>
      </c>
      <c r="F3836" s="127" t="str">
        <f t="shared" si="267"/>
        <v/>
      </c>
      <c r="G3836" s="128" t="e">
        <f>IF(A3836&lt;&gt;"",IF(AND(#REF!="Padrão",$H$4=#REF!),BDI!$B$17,IF(AND(#REF!="Padrão",$H$4=#REF!),BDI!#REF!,IF(AND(#REF!="Diferenciado",$H$4=#REF!),BDI!$E$17,IF(AND(#REF!="Diferenciado",$H$4=#REF!),BDI!#REF!,IF(#REF!="ZERO",0))))),"")</f>
        <v>#REF!</v>
      </c>
      <c r="H3836" s="129" t="str">
        <f t="shared" si="268"/>
        <v/>
      </c>
      <c r="I3836" s="127" t="str">
        <f t="shared" si="269"/>
        <v/>
      </c>
    </row>
    <row r="3837" spans="1:9" ht="25" hidden="1" x14ac:dyDescent="0.35">
      <c r="A3837" s="160" t="s">
        <v>7315</v>
      </c>
      <c r="B3837" s="108" t="s">
        <v>9079</v>
      </c>
      <c r="C3837" s="109" t="s">
        <v>16</v>
      </c>
      <c r="D3837" s="109">
        <v>0</v>
      </c>
      <c r="E3837" s="126" t="s">
        <v>402</v>
      </c>
      <c r="F3837" s="127" t="str">
        <f t="shared" si="267"/>
        <v/>
      </c>
      <c r="G3837" s="128" t="e">
        <f>IF(A3837&lt;&gt;"",IF(AND(#REF!="Padrão",$H$4=#REF!),BDI!$B$17,IF(AND(#REF!="Padrão",$H$4=#REF!),BDI!#REF!,IF(AND(#REF!="Diferenciado",$H$4=#REF!),BDI!$E$17,IF(AND(#REF!="Diferenciado",$H$4=#REF!),BDI!#REF!,IF(#REF!="ZERO",0))))),"")</f>
        <v>#REF!</v>
      </c>
      <c r="H3837" s="129" t="str">
        <f t="shared" si="268"/>
        <v/>
      </c>
      <c r="I3837" s="127" t="str">
        <f t="shared" si="269"/>
        <v/>
      </c>
    </row>
    <row r="3838" spans="1:9" ht="25" hidden="1" x14ac:dyDescent="0.35">
      <c r="A3838" s="160" t="s">
        <v>7316</v>
      </c>
      <c r="B3838" s="108" t="s">
        <v>9080</v>
      </c>
      <c r="C3838" s="109" t="s">
        <v>16</v>
      </c>
      <c r="D3838" s="109">
        <v>0</v>
      </c>
      <c r="E3838" s="126" t="s">
        <v>402</v>
      </c>
      <c r="F3838" s="127" t="str">
        <f t="shared" si="267"/>
        <v/>
      </c>
      <c r="G3838" s="128" t="e">
        <f>IF(A3838&lt;&gt;"",IF(AND(#REF!="Padrão",$H$4=#REF!),BDI!$B$17,IF(AND(#REF!="Padrão",$H$4=#REF!),BDI!#REF!,IF(AND(#REF!="Diferenciado",$H$4=#REF!),BDI!$E$17,IF(AND(#REF!="Diferenciado",$H$4=#REF!),BDI!#REF!,IF(#REF!="ZERO",0))))),"")</f>
        <v>#REF!</v>
      </c>
      <c r="H3838" s="129" t="str">
        <f t="shared" si="268"/>
        <v/>
      </c>
      <c r="I3838" s="127" t="str">
        <f t="shared" si="269"/>
        <v/>
      </c>
    </row>
    <row r="3839" spans="1:9" ht="25" hidden="1" x14ac:dyDescent="0.35">
      <c r="A3839" s="160" t="s">
        <v>7317</v>
      </c>
      <c r="B3839" s="108" t="s">
        <v>9081</v>
      </c>
      <c r="C3839" s="109" t="s">
        <v>16</v>
      </c>
      <c r="D3839" s="109">
        <v>0</v>
      </c>
      <c r="E3839" s="126" t="s">
        <v>402</v>
      </c>
      <c r="F3839" s="127" t="str">
        <f t="shared" si="267"/>
        <v/>
      </c>
      <c r="G3839" s="128" t="e">
        <f>IF(A3839&lt;&gt;"",IF(AND(#REF!="Padrão",$H$4=#REF!),BDI!$B$17,IF(AND(#REF!="Padrão",$H$4=#REF!),BDI!#REF!,IF(AND(#REF!="Diferenciado",$H$4=#REF!),BDI!$E$17,IF(AND(#REF!="Diferenciado",$H$4=#REF!),BDI!#REF!,IF(#REF!="ZERO",0))))),"")</f>
        <v>#REF!</v>
      </c>
      <c r="H3839" s="129" t="str">
        <f t="shared" si="268"/>
        <v/>
      </c>
      <c r="I3839" s="127" t="str">
        <f t="shared" si="269"/>
        <v/>
      </c>
    </row>
    <row r="3840" spans="1:9" ht="25" hidden="1" x14ac:dyDescent="0.35">
      <c r="A3840" s="160" t="s">
        <v>7318</v>
      </c>
      <c r="B3840" s="108" t="s">
        <v>9082</v>
      </c>
      <c r="C3840" s="109" t="s">
        <v>16</v>
      </c>
      <c r="D3840" s="109">
        <v>0</v>
      </c>
      <c r="E3840" s="126" t="s">
        <v>402</v>
      </c>
      <c r="F3840" s="127" t="str">
        <f t="shared" si="267"/>
        <v/>
      </c>
      <c r="G3840" s="128" t="e">
        <f>IF(A3840&lt;&gt;"",IF(AND(#REF!="Padrão",$H$4=#REF!),BDI!$B$17,IF(AND(#REF!="Padrão",$H$4=#REF!),BDI!#REF!,IF(AND(#REF!="Diferenciado",$H$4=#REF!),BDI!$E$17,IF(AND(#REF!="Diferenciado",$H$4=#REF!),BDI!#REF!,IF(#REF!="ZERO",0))))),"")</f>
        <v>#REF!</v>
      </c>
      <c r="H3840" s="129" t="str">
        <f t="shared" si="268"/>
        <v/>
      </c>
      <c r="I3840" s="127" t="str">
        <f t="shared" si="269"/>
        <v/>
      </c>
    </row>
    <row r="3841" spans="1:9" ht="25" hidden="1" x14ac:dyDescent="0.35">
      <c r="A3841" s="160" t="s">
        <v>7319</v>
      </c>
      <c r="B3841" s="108" t="s">
        <v>9083</v>
      </c>
      <c r="C3841" s="109" t="s">
        <v>16</v>
      </c>
      <c r="D3841" s="109">
        <v>0</v>
      </c>
      <c r="E3841" s="126" t="s">
        <v>402</v>
      </c>
      <c r="F3841" s="127" t="str">
        <f t="shared" si="267"/>
        <v/>
      </c>
      <c r="G3841" s="128" t="e">
        <f>IF(A3841&lt;&gt;"",IF(AND(#REF!="Padrão",$H$4=#REF!),BDI!$B$17,IF(AND(#REF!="Padrão",$H$4=#REF!),BDI!#REF!,IF(AND(#REF!="Diferenciado",$H$4=#REF!),BDI!$E$17,IF(AND(#REF!="Diferenciado",$H$4=#REF!),BDI!#REF!,IF(#REF!="ZERO",0))))),"")</f>
        <v>#REF!</v>
      </c>
      <c r="H3841" s="129" t="str">
        <f t="shared" si="268"/>
        <v/>
      </c>
      <c r="I3841" s="127" t="str">
        <f t="shared" si="269"/>
        <v/>
      </c>
    </row>
    <row r="3842" spans="1:9" hidden="1" x14ac:dyDescent="0.35">
      <c r="A3842" s="160" t="s">
        <v>7320</v>
      </c>
      <c r="B3842" s="108" t="s">
        <v>488</v>
      </c>
      <c r="C3842" s="109" t="s">
        <v>16</v>
      </c>
      <c r="D3842" s="109">
        <v>0</v>
      </c>
      <c r="E3842" s="126" t="s">
        <v>402</v>
      </c>
      <c r="F3842" s="127" t="str">
        <f t="shared" si="267"/>
        <v/>
      </c>
      <c r="G3842" s="128" t="e">
        <f>IF(A3842&lt;&gt;"",IF(AND(#REF!="Padrão",$H$4=#REF!),BDI!$B$17,IF(AND(#REF!="Padrão",$H$4=#REF!),BDI!#REF!,IF(AND(#REF!="Diferenciado",$H$4=#REF!),BDI!$E$17,IF(AND(#REF!="Diferenciado",$H$4=#REF!),BDI!#REF!,IF(#REF!="ZERO",0))))),"")</f>
        <v>#REF!</v>
      </c>
      <c r="H3842" s="129" t="str">
        <f t="shared" si="268"/>
        <v/>
      </c>
      <c r="I3842" s="127" t="str">
        <f t="shared" si="269"/>
        <v/>
      </c>
    </row>
    <row r="3843" spans="1:9" hidden="1" x14ac:dyDescent="0.35">
      <c r="A3843" s="160" t="s">
        <v>7321</v>
      </c>
      <c r="B3843" s="108" t="s">
        <v>1490</v>
      </c>
      <c r="C3843" s="109" t="s">
        <v>16</v>
      </c>
      <c r="D3843" s="109">
        <v>0</v>
      </c>
      <c r="E3843" s="126" t="s">
        <v>402</v>
      </c>
      <c r="F3843" s="127" t="str">
        <f t="shared" si="267"/>
        <v/>
      </c>
      <c r="G3843" s="128" t="e">
        <f>IF(A3843&lt;&gt;"",IF(AND(#REF!="Padrão",$H$4=#REF!),BDI!$B$17,IF(AND(#REF!="Padrão",$H$4=#REF!),BDI!#REF!,IF(AND(#REF!="Diferenciado",$H$4=#REF!),BDI!$E$17,IF(AND(#REF!="Diferenciado",$H$4=#REF!),BDI!#REF!,IF(#REF!="ZERO",0))))),"")</f>
        <v>#REF!</v>
      </c>
      <c r="H3843" s="129" t="str">
        <f t="shared" si="268"/>
        <v/>
      </c>
      <c r="I3843" s="127" t="str">
        <f t="shared" si="269"/>
        <v/>
      </c>
    </row>
    <row r="3844" spans="1:9" hidden="1" x14ac:dyDescent="0.35">
      <c r="A3844" s="160" t="s">
        <v>7322</v>
      </c>
      <c r="B3844" s="108" t="s">
        <v>9084</v>
      </c>
      <c r="C3844" s="109" t="s">
        <v>16</v>
      </c>
      <c r="D3844" s="109">
        <v>0</v>
      </c>
      <c r="E3844" s="126" t="s">
        <v>402</v>
      </c>
      <c r="F3844" s="127" t="str">
        <f t="shared" si="267"/>
        <v/>
      </c>
      <c r="G3844" s="128" t="e">
        <f>IF(A3844&lt;&gt;"",IF(AND(#REF!="Padrão",$H$4=#REF!),BDI!$B$17,IF(AND(#REF!="Padrão",$H$4=#REF!),BDI!#REF!,IF(AND(#REF!="Diferenciado",$H$4=#REF!),BDI!$E$17,IF(AND(#REF!="Diferenciado",$H$4=#REF!),BDI!#REF!,IF(#REF!="ZERO",0))))),"")</f>
        <v>#REF!</v>
      </c>
      <c r="H3844" s="129" t="str">
        <f t="shared" si="268"/>
        <v/>
      </c>
      <c r="I3844" s="127" t="str">
        <f t="shared" si="269"/>
        <v/>
      </c>
    </row>
    <row r="3845" spans="1:9" ht="25" hidden="1" x14ac:dyDescent="0.35">
      <c r="A3845" s="160" t="s">
        <v>7323</v>
      </c>
      <c r="B3845" s="108" t="s">
        <v>9085</v>
      </c>
      <c r="C3845" s="109" t="s">
        <v>16</v>
      </c>
      <c r="D3845" s="109">
        <v>0</v>
      </c>
      <c r="E3845" s="126" t="s">
        <v>402</v>
      </c>
      <c r="F3845" s="127" t="str">
        <f t="shared" si="267"/>
        <v/>
      </c>
      <c r="G3845" s="128" t="e">
        <f>IF(A3845&lt;&gt;"",IF(AND(#REF!="Padrão",$H$4=#REF!),BDI!$B$17,IF(AND(#REF!="Padrão",$H$4=#REF!),BDI!#REF!,IF(AND(#REF!="Diferenciado",$H$4=#REF!),BDI!$E$17,IF(AND(#REF!="Diferenciado",$H$4=#REF!),BDI!#REF!,IF(#REF!="ZERO",0))))),"")</f>
        <v>#REF!</v>
      </c>
      <c r="H3845" s="129" t="str">
        <f t="shared" si="268"/>
        <v/>
      </c>
      <c r="I3845" s="127" t="str">
        <f t="shared" si="269"/>
        <v/>
      </c>
    </row>
    <row r="3846" spans="1:9" ht="25" hidden="1" x14ac:dyDescent="0.35">
      <c r="A3846" s="160" t="s">
        <v>7324</v>
      </c>
      <c r="B3846" s="108" t="s">
        <v>9086</v>
      </c>
      <c r="C3846" s="109" t="s">
        <v>16</v>
      </c>
      <c r="D3846" s="109">
        <v>0</v>
      </c>
      <c r="E3846" s="126" t="s">
        <v>402</v>
      </c>
      <c r="F3846" s="127" t="str">
        <f t="shared" si="267"/>
        <v/>
      </c>
      <c r="G3846" s="128" t="e">
        <f>IF(A3846&lt;&gt;"",IF(AND(#REF!="Padrão",$H$4=#REF!),BDI!$B$17,IF(AND(#REF!="Padrão",$H$4=#REF!),BDI!#REF!,IF(AND(#REF!="Diferenciado",$H$4=#REF!),BDI!$E$17,IF(AND(#REF!="Diferenciado",$H$4=#REF!),BDI!#REF!,IF(#REF!="ZERO",0))))),"")</f>
        <v>#REF!</v>
      </c>
      <c r="H3846" s="129" t="str">
        <f t="shared" si="268"/>
        <v/>
      </c>
      <c r="I3846" s="127" t="str">
        <f t="shared" si="269"/>
        <v/>
      </c>
    </row>
    <row r="3847" spans="1:9" hidden="1" x14ac:dyDescent="0.35">
      <c r="A3847" s="160" t="s">
        <v>7325</v>
      </c>
      <c r="B3847" s="108" t="s">
        <v>9087</v>
      </c>
      <c r="C3847" s="109" t="s">
        <v>16</v>
      </c>
      <c r="D3847" s="109">
        <v>0</v>
      </c>
      <c r="E3847" s="126" t="s">
        <v>402</v>
      </c>
      <c r="F3847" s="127" t="str">
        <f t="shared" si="267"/>
        <v/>
      </c>
      <c r="G3847" s="128" t="e">
        <f>IF(A3847&lt;&gt;"",IF(AND(#REF!="Padrão",$H$4=#REF!),BDI!$B$17,IF(AND(#REF!="Padrão",$H$4=#REF!),BDI!#REF!,IF(AND(#REF!="Diferenciado",$H$4=#REF!),BDI!$E$17,IF(AND(#REF!="Diferenciado",$H$4=#REF!),BDI!#REF!,IF(#REF!="ZERO",0))))),"")</f>
        <v>#REF!</v>
      </c>
      <c r="H3847" s="129" t="str">
        <f t="shared" si="268"/>
        <v/>
      </c>
      <c r="I3847" s="127" t="str">
        <f t="shared" si="269"/>
        <v/>
      </c>
    </row>
    <row r="3848" spans="1:9" hidden="1" x14ac:dyDescent="0.35">
      <c r="A3848" s="160" t="s">
        <v>7326</v>
      </c>
      <c r="B3848" s="108" t="s">
        <v>1488</v>
      </c>
      <c r="C3848" s="109" t="s">
        <v>69</v>
      </c>
      <c r="D3848" s="109">
        <v>0</v>
      </c>
      <c r="E3848" s="126" t="s">
        <v>402</v>
      </c>
      <c r="F3848" s="127" t="str">
        <f t="shared" si="267"/>
        <v/>
      </c>
      <c r="G3848" s="128" t="e">
        <f>IF(A3848&lt;&gt;"",IF(AND(#REF!="Padrão",$H$4=#REF!),BDI!$B$17,IF(AND(#REF!="Padrão",$H$4=#REF!),BDI!#REF!,IF(AND(#REF!="Diferenciado",$H$4=#REF!),BDI!$E$17,IF(AND(#REF!="Diferenciado",$H$4=#REF!),BDI!#REF!,IF(#REF!="ZERO",0))))),"")</f>
        <v>#REF!</v>
      </c>
      <c r="H3848" s="129" t="str">
        <f t="shared" si="268"/>
        <v/>
      </c>
      <c r="I3848" s="127" t="str">
        <f t="shared" si="269"/>
        <v/>
      </c>
    </row>
    <row r="3849" spans="1:9" hidden="1" x14ac:dyDescent="0.35">
      <c r="A3849" s="160" t="s">
        <v>7327</v>
      </c>
      <c r="B3849" s="108" t="s">
        <v>1487</v>
      </c>
      <c r="C3849" s="109" t="s">
        <v>69</v>
      </c>
      <c r="D3849" s="109">
        <v>0</v>
      </c>
      <c r="E3849" s="126" t="s">
        <v>402</v>
      </c>
      <c r="F3849" s="127" t="str">
        <f t="shared" si="267"/>
        <v/>
      </c>
      <c r="G3849" s="128" t="e">
        <f>IF(A3849&lt;&gt;"",IF(AND(#REF!="Padrão",$H$4=#REF!),BDI!$B$17,IF(AND(#REF!="Padrão",$H$4=#REF!),BDI!#REF!,IF(AND(#REF!="Diferenciado",$H$4=#REF!),BDI!$E$17,IF(AND(#REF!="Diferenciado",$H$4=#REF!),BDI!#REF!,IF(#REF!="ZERO",0))))),"")</f>
        <v>#REF!</v>
      </c>
      <c r="H3849" s="129" t="str">
        <f t="shared" si="268"/>
        <v/>
      </c>
      <c r="I3849" s="127" t="str">
        <f t="shared" si="269"/>
        <v/>
      </c>
    </row>
    <row r="3850" spans="1:9" ht="25" hidden="1" x14ac:dyDescent="0.35">
      <c r="A3850" s="160" t="s">
        <v>7328</v>
      </c>
      <c r="B3850" s="108" t="s">
        <v>9088</v>
      </c>
      <c r="C3850" s="109" t="s">
        <v>69</v>
      </c>
      <c r="D3850" s="109">
        <v>0</v>
      </c>
      <c r="E3850" s="126" t="s">
        <v>402</v>
      </c>
      <c r="F3850" s="127" t="str">
        <f t="shared" si="267"/>
        <v/>
      </c>
      <c r="G3850" s="128" t="e">
        <f>IF(A3850&lt;&gt;"",IF(AND(#REF!="Padrão",$H$4=#REF!),BDI!$B$17,IF(AND(#REF!="Padrão",$H$4=#REF!),BDI!#REF!,IF(AND(#REF!="Diferenciado",$H$4=#REF!),BDI!$E$17,IF(AND(#REF!="Diferenciado",$H$4=#REF!),BDI!#REF!,IF(#REF!="ZERO",0))))),"")</f>
        <v>#REF!</v>
      </c>
      <c r="H3850" s="129" t="str">
        <f t="shared" si="268"/>
        <v/>
      </c>
      <c r="I3850" s="127" t="str">
        <f t="shared" si="269"/>
        <v/>
      </c>
    </row>
    <row r="3851" spans="1:9" ht="25" hidden="1" x14ac:dyDescent="0.35">
      <c r="A3851" s="160" t="s">
        <v>7329</v>
      </c>
      <c r="B3851" s="108" t="s">
        <v>9089</v>
      </c>
      <c r="C3851" s="109" t="s">
        <v>449</v>
      </c>
      <c r="D3851" s="109">
        <v>0</v>
      </c>
      <c r="E3851" s="126" t="s">
        <v>402</v>
      </c>
      <c r="F3851" s="127" t="str">
        <f t="shared" si="267"/>
        <v/>
      </c>
      <c r="G3851" s="128" t="e">
        <f>IF(A3851&lt;&gt;"",IF(AND(#REF!="Padrão",$H$4=#REF!),BDI!$B$17,IF(AND(#REF!="Padrão",$H$4=#REF!),BDI!#REF!,IF(AND(#REF!="Diferenciado",$H$4=#REF!),BDI!$E$17,IF(AND(#REF!="Diferenciado",$H$4=#REF!),BDI!#REF!,IF(#REF!="ZERO",0))))),"")</f>
        <v>#REF!</v>
      </c>
      <c r="H3851" s="129" t="str">
        <f t="shared" si="268"/>
        <v/>
      </c>
      <c r="I3851" s="127" t="str">
        <f t="shared" si="269"/>
        <v/>
      </c>
    </row>
    <row r="3852" spans="1:9" ht="25" hidden="1" x14ac:dyDescent="0.35">
      <c r="A3852" s="160" t="s">
        <v>7330</v>
      </c>
      <c r="B3852" s="108" t="s">
        <v>9090</v>
      </c>
      <c r="C3852" s="109" t="s">
        <v>449</v>
      </c>
      <c r="D3852" s="109">
        <v>0</v>
      </c>
      <c r="E3852" s="126" t="s">
        <v>402</v>
      </c>
      <c r="F3852" s="127" t="str">
        <f t="shared" si="267"/>
        <v/>
      </c>
      <c r="G3852" s="128" t="e">
        <f>IF(A3852&lt;&gt;"",IF(AND(#REF!="Padrão",$H$4=#REF!),BDI!$B$17,IF(AND(#REF!="Padrão",$H$4=#REF!),BDI!#REF!,IF(AND(#REF!="Diferenciado",$H$4=#REF!),BDI!$E$17,IF(AND(#REF!="Diferenciado",$H$4=#REF!),BDI!#REF!,IF(#REF!="ZERO",0))))),"")</f>
        <v>#REF!</v>
      </c>
      <c r="H3852" s="129" t="str">
        <f t="shared" si="268"/>
        <v/>
      </c>
      <c r="I3852" s="127" t="str">
        <f t="shared" si="269"/>
        <v/>
      </c>
    </row>
    <row r="3853" spans="1:9" ht="25" hidden="1" x14ac:dyDescent="0.35">
      <c r="A3853" s="160" t="s">
        <v>7331</v>
      </c>
      <c r="B3853" s="108" t="s">
        <v>9091</v>
      </c>
      <c r="C3853" s="109" t="s">
        <v>449</v>
      </c>
      <c r="D3853" s="109">
        <v>0</v>
      </c>
      <c r="E3853" s="126" t="s">
        <v>402</v>
      </c>
      <c r="F3853" s="127" t="str">
        <f t="shared" si="267"/>
        <v/>
      </c>
      <c r="G3853" s="128" t="e">
        <f>IF(A3853&lt;&gt;"",IF(AND(#REF!="Padrão",$H$4=#REF!),BDI!$B$17,IF(AND(#REF!="Padrão",$H$4=#REF!),BDI!#REF!,IF(AND(#REF!="Diferenciado",$H$4=#REF!),BDI!$E$17,IF(AND(#REF!="Diferenciado",$H$4=#REF!),BDI!#REF!,IF(#REF!="ZERO",0))))),"")</f>
        <v>#REF!</v>
      </c>
      <c r="H3853" s="129" t="str">
        <f t="shared" si="268"/>
        <v/>
      </c>
      <c r="I3853" s="127" t="str">
        <f t="shared" si="269"/>
        <v/>
      </c>
    </row>
    <row r="3854" spans="1:9" ht="25" hidden="1" x14ac:dyDescent="0.35">
      <c r="A3854" s="160" t="s">
        <v>7332</v>
      </c>
      <c r="B3854" s="108" t="s">
        <v>9092</v>
      </c>
      <c r="C3854" s="109" t="s">
        <v>449</v>
      </c>
      <c r="D3854" s="109">
        <v>0</v>
      </c>
      <c r="E3854" s="126" t="s">
        <v>402</v>
      </c>
      <c r="F3854" s="127" t="str">
        <f t="shared" si="267"/>
        <v/>
      </c>
      <c r="G3854" s="128" t="e">
        <f>IF(A3854&lt;&gt;"",IF(AND(#REF!="Padrão",$H$4=#REF!),BDI!$B$17,IF(AND(#REF!="Padrão",$H$4=#REF!),BDI!#REF!,IF(AND(#REF!="Diferenciado",$H$4=#REF!),BDI!$E$17,IF(AND(#REF!="Diferenciado",$H$4=#REF!),BDI!#REF!,IF(#REF!="ZERO",0))))),"")</f>
        <v>#REF!</v>
      </c>
      <c r="H3854" s="129" t="str">
        <f t="shared" si="268"/>
        <v/>
      </c>
      <c r="I3854" s="127" t="str">
        <f t="shared" si="269"/>
        <v/>
      </c>
    </row>
    <row r="3855" spans="1:9" ht="25" hidden="1" x14ac:dyDescent="0.35">
      <c r="A3855" s="160" t="s">
        <v>7333</v>
      </c>
      <c r="B3855" s="108" t="s">
        <v>9093</v>
      </c>
      <c r="C3855" s="109" t="s">
        <v>449</v>
      </c>
      <c r="D3855" s="109">
        <v>0</v>
      </c>
      <c r="E3855" s="126" t="s">
        <v>402</v>
      </c>
      <c r="F3855" s="127" t="str">
        <f t="shared" si="267"/>
        <v/>
      </c>
      <c r="G3855" s="128" t="e">
        <f>IF(A3855&lt;&gt;"",IF(AND(#REF!="Padrão",$H$4=#REF!),BDI!$B$17,IF(AND(#REF!="Padrão",$H$4=#REF!),BDI!#REF!,IF(AND(#REF!="Diferenciado",$H$4=#REF!),BDI!$E$17,IF(AND(#REF!="Diferenciado",$H$4=#REF!),BDI!#REF!,IF(#REF!="ZERO",0))))),"")</f>
        <v>#REF!</v>
      </c>
      <c r="H3855" s="129" t="str">
        <f t="shared" si="268"/>
        <v/>
      </c>
      <c r="I3855" s="127" t="str">
        <f t="shared" si="269"/>
        <v/>
      </c>
    </row>
    <row r="3856" spans="1:9" hidden="1" x14ac:dyDescent="0.35">
      <c r="A3856" s="160" t="s">
        <v>7334</v>
      </c>
      <c r="B3856" s="108" t="s">
        <v>9094</v>
      </c>
      <c r="C3856" s="109" t="s">
        <v>16</v>
      </c>
      <c r="D3856" s="109">
        <v>0</v>
      </c>
      <c r="E3856" s="126" t="s">
        <v>402</v>
      </c>
      <c r="F3856" s="127" t="str">
        <f t="shared" si="267"/>
        <v/>
      </c>
      <c r="G3856" s="128" t="e">
        <f>IF(A3856&lt;&gt;"",IF(AND(#REF!="Padrão",$H$4=#REF!),BDI!$B$17,IF(AND(#REF!="Padrão",$H$4=#REF!),BDI!#REF!,IF(AND(#REF!="Diferenciado",$H$4=#REF!),BDI!$E$17,IF(AND(#REF!="Diferenciado",$H$4=#REF!),BDI!#REF!,IF(#REF!="ZERO",0))))),"")</f>
        <v>#REF!</v>
      </c>
      <c r="H3856" s="129" t="str">
        <f t="shared" si="268"/>
        <v/>
      </c>
      <c r="I3856" s="127" t="str">
        <f t="shared" si="269"/>
        <v/>
      </c>
    </row>
    <row r="3857" spans="1:9" hidden="1" x14ac:dyDescent="0.35">
      <c r="A3857" s="160" t="s">
        <v>7335</v>
      </c>
      <c r="B3857" s="108" t="s">
        <v>9095</v>
      </c>
      <c r="C3857" s="109" t="s">
        <v>16</v>
      </c>
      <c r="D3857" s="109">
        <v>0</v>
      </c>
      <c r="E3857" s="126" t="s">
        <v>402</v>
      </c>
      <c r="F3857" s="127" t="str">
        <f t="shared" si="267"/>
        <v/>
      </c>
      <c r="G3857" s="128" t="e">
        <f>IF(A3857&lt;&gt;"",IF(AND(#REF!="Padrão",$H$4=#REF!),BDI!$B$17,IF(AND(#REF!="Padrão",$H$4=#REF!),BDI!#REF!,IF(AND(#REF!="Diferenciado",$H$4=#REF!),BDI!$E$17,IF(AND(#REF!="Diferenciado",$H$4=#REF!),BDI!#REF!,IF(#REF!="ZERO",0))))),"")</f>
        <v>#REF!</v>
      </c>
      <c r="H3857" s="129" t="str">
        <f t="shared" si="268"/>
        <v/>
      </c>
      <c r="I3857" s="127" t="str">
        <f t="shared" si="269"/>
        <v/>
      </c>
    </row>
    <row r="3858" spans="1:9" hidden="1" x14ac:dyDescent="0.35">
      <c r="A3858" s="160" t="s">
        <v>7336</v>
      </c>
      <c r="B3858" s="108" t="s">
        <v>9096</v>
      </c>
      <c r="C3858" s="109" t="s">
        <v>16</v>
      </c>
      <c r="D3858" s="109">
        <v>0</v>
      </c>
      <c r="E3858" s="126" t="s">
        <v>402</v>
      </c>
      <c r="F3858" s="127" t="str">
        <f t="shared" si="267"/>
        <v/>
      </c>
      <c r="G3858" s="128" t="e">
        <f>IF(A3858&lt;&gt;"",IF(AND(#REF!="Padrão",$H$4=#REF!),BDI!$B$17,IF(AND(#REF!="Padrão",$H$4=#REF!),BDI!#REF!,IF(AND(#REF!="Diferenciado",$H$4=#REF!),BDI!$E$17,IF(AND(#REF!="Diferenciado",$H$4=#REF!),BDI!#REF!,IF(#REF!="ZERO",0))))),"")</f>
        <v>#REF!</v>
      </c>
      <c r="H3858" s="129" t="str">
        <f t="shared" si="268"/>
        <v/>
      </c>
      <c r="I3858" s="127" t="str">
        <f t="shared" si="269"/>
        <v/>
      </c>
    </row>
    <row r="3859" spans="1:9" hidden="1" x14ac:dyDescent="0.35">
      <c r="A3859" s="160" t="s">
        <v>7337</v>
      </c>
      <c r="B3859" s="108" t="s">
        <v>9097</v>
      </c>
      <c r="C3859" s="109" t="s">
        <v>16</v>
      </c>
      <c r="D3859" s="109">
        <v>0</v>
      </c>
      <c r="E3859" s="126" t="s">
        <v>402</v>
      </c>
      <c r="F3859" s="127" t="str">
        <f t="shared" si="267"/>
        <v/>
      </c>
      <c r="G3859" s="128" t="e">
        <f>IF(A3859&lt;&gt;"",IF(AND(#REF!="Padrão",$H$4=#REF!),BDI!$B$17,IF(AND(#REF!="Padrão",$H$4=#REF!),BDI!#REF!,IF(AND(#REF!="Diferenciado",$H$4=#REF!),BDI!$E$17,IF(AND(#REF!="Diferenciado",$H$4=#REF!),BDI!#REF!,IF(#REF!="ZERO",0))))),"")</f>
        <v>#REF!</v>
      </c>
      <c r="H3859" s="129" t="str">
        <f t="shared" si="268"/>
        <v/>
      </c>
      <c r="I3859" s="127" t="str">
        <f t="shared" si="269"/>
        <v/>
      </c>
    </row>
    <row r="3860" spans="1:9" hidden="1" x14ac:dyDescent="0.35">
      <c r="A3860" s="160" t="s">
        <v>7338</v>
      </c>
      <c r="B3860" s="108" t="s">
        <v>9098</v>
      </c>
      <c r="C3860" s="109" t="s">
        <v>16</v>
      </c>
      <c r="D3860" s="109">
        <v>0</v>
      </c>
      <c r="E3860" s="126" t="s">
        <v>402</v>
      </c>
      <c r="F3860" s="127" t="str">
        <f t="shared" si="267"/>
        <v/>
      </c>
      <c r="G3860" s="128" t="e">
        <f>IF(A3860&lt;&gt;"",IF(AND(#REF!="Padrão",$H$4=#REF!),BDI!$B$17,IF(AND(#REF!="Padrão",$H$4=#REF!),BDI!#REF!,IF(AND(#REF!="Diferenciado",$H$4=#REF!),BDI!$E$17,IF(AND(#REF!="Diferenciado",$H$4=#REF!),BDI!#REF!,IF(#REF!="ZERO",0))))),"")</f>
        <v>#REF!</v>
      </c>
      <c r="H3860" s="129" t="str">
        <f t="shared" si="268"/>
        <v/>
      </c>
      <c r="I3860" s="127" t="str">
        <f t="shared" si="269"/>
        <v/>
      </c>
    </row>
    <row r="3861" spans="1:9" hidden="1" x14ac:dyDescent="0.35">
      <c r="A3861" s="160" t="s">
        <v>7339</v>
      </c>
      <c r="B3861" s="108" t="s">
        <v>9099</v>
      </c>
      <c r="C3861" s="109" t="s">
        <v>16</v>
      </c>
      <c r="D3861" s="109">
        <v>0</v>
      </c>
      <c r="E3861" s="126" t="s">
        <v>402</v>
      </c>
      <c r="F3861" s="127" t="str">
        <f t="shared" si="267"/>
        <v/>
      </c>
      <c r="G3861" s="128" t="e">
        <f>IF(A3861&lt;&gt;"",IF(AND(#REF!="Padrão",$H$4=#REF!),BDI!$B$17,IF(AND(#REF!="Padrão",$H$4=#REF!),BDI!#REF!,IF(AND(#REF!="Diferenciado",$H$4=#REF!),BDI!$E$17,IF(AND(#REF!="Diferenciado",$H$4=#REF!),BDI!#REF!,IF(#REF!="ZERO",0))))),"")</f>
        <v>#REF!</v>
      </c>
      <c r="H3861" s="129" t="str">
        <f t="shared" si="268"/>
        <v/>
      </c>
      <c r="I3861" s="127" t="str">
        <f t="shared" si="269"/>
        <v/>
      </c>
    </row>
    <row r="3862" spans="1:9" hidden="1" x14ac:dyDescent="0.35">
      <c r="A3862" s="160" t="s">
        <v>7340</v>
      </c>
      <c r="B3862" s="108" t="s">
        <v>9100</v>
      </c>
      <c r="C3862" s="109" t="s">
        <v>16</v>
      </c>
      <c r="D3862" s="109">
        <v>0</v>
      </c>
      <c r="E3862" s="126" t="s">
        <v>402</v>
      </c>
      <c r="F3862" s="127" t="str">
        <f t="shared" si="267"/>
        <v/>
      </c>
      <c r="G3862" s="128" t="e">
        <f>IF(A3862&lt;&gt;"",IF(AND(#REF!="Padrão",$H$4=#REF!),BDI!$B$17,IF(AND(#REF!="Padrão",$H$4=#REF!),BDI!#REF!,IF(AND(#REF!="Diferenciado",$H$4=#REF!),BDI!$E$17,IF(AND(#REF!="Diferenciado",$H$4=#REF!),BDI!#REF!,IF(#REF!="ZERO",0))))),"")</f>
        <v>#REF!</v>
      </c>
      <c r="H3862" s="129" t="str">
        <f t="shared" si="268"/>
        <v/>
      </c>
      <c r="I3862" s="127" t="str">
        <f t="shared" si="269"/>
        <v/>
      </c>
    </row>
    <row r="3863" spans="1:9" hidden="1" x14ac:dyDescent="0.35">
      <c r="A3863" s="160" t="s">
        <v>7341</v>
      </c>
      <c r="B3863" s="108" t="s">
        <v>9101</v>
      </c>
      <c r="C3863" s="109" t="s">
        <v>16</v>
      </c>
      <c r="D3863" s="109">
        <v>0</v>
      </c>
      <c r="E3863" s="126" t="s">
        <v>402</v>
      </c>
      <c r="F3863" s="127" t="str">
        <f t="shared" si="267"/>
        <v/>
      </c>
      <c r="G3863" s="128" t="e">
        <f>IF(A3863&lt;&gt;"",IF(AND(#REF!="Padrão",$H$4=#REF!),BDI!$B$17,IF(AND(#REF!="Padrão",$H$4=#REF!),BDI!#REF!,IF(AND(#REF!="Diferenciado",$H$4=#REF!),BDI!$E$17,IF(AND(#REF!="Diferenciado",$H$4=#REF!),BDI!#REF!,IF(#REF!="ZERO",0))))),"")</f>
        <v>#REF!</v>
      </c>
      <c r="H3863" s="129" t="str">
        <f t="shared" si="268"/>
        <v/>
      </c>
      <c r="I3863" s="127" t="str">
        <f t="shared" si="269"/>
        <v/>
      </c>
    </row>
    <row r="3864" spans="1:9" hidden="1" x14ac:dyDescent="0.35">
      <c r="A3864" s="160" t="s">
        <v>7342</v>
      </c>
      <c r="B3864" s="108" t="s">
        <v>9102</v>
      </c>
      <c r="C3864" s="109" t="s">
        <v>16</v>
      </c>
      <c r="D3864" s="109">
        <v>0</v>
      </c>
      <c r="E3864" s="126" t="s">
        <v>402</v>
      </c>
      <c r="F3864" s="127" t="str">
        <f t="shared" si="267"/>
        <v/>
      </c>
      <c r="G3864" s="128" t="e">
        <f>IF(A3864&lt;&gt;"",IF(AND(#REF!="Padrão",$H$4=#REF!),BDI!$B$17,IF(AND(#REF!="Padrão",$H$4=#REF!),BDI!#REF!,IF(AND(#REF!="Diferenciado",$H$4=#REF!),BDI!$E$17,IF(AND(#REF!="Diferenciado",$H$4=#REF!),BDI!#REF!,IF(#REF!="ZERO",0))))),"")</f>
        <v>#REF!</v>
      </c>
      <c r="H3864" s="129" t="str">
        <f t="shared" si="268"/>
        <v/>
      </c>
      <c r="I3864" s="127" t="str">
        <f t="shared" si="269"/>
        <v/>
      </c>
    </row>
    <row r="3865" spans="1:9" hidden="1" x14ac:dyDescent="0.35">
      <c r="A3865" s="160" t="s">
        <v>7343</v>
      </c>
      <c r="B3865" s="108" t="s">
        <v>9103</v>
      </c>
      <c r="C3865" s="109" t="s">
        <v>16</v>
      </c>
      <c r="D3865" s="109">
        <v>0</v>
      </c>
      <c r="E3865" s="126" t="s">
        <v>402</v>
      </c>
      <c r="F3865" s="127" t="str">
        <f t="shared" si="267"/>
        <v/>
      </c>
      <c r="G3865" s="128" t="e">
        <f>IF(A3865&lt;&gt;"",IF(AND(#REF!="Padrão",$H$4=#REF!),BDI!$B$17,IF(AND(#REF!="Padrão",$H$4=#REF!),BDI!#REF!,IF(AND(#REF!="Diferenciado",$H$4=#REF!),BDI!$E$17,IF(AND(#REF!="Diferenciado",$H$4=#REF!),BDI!#REF!,IF(#REF!="ZERO",0))))),"")</f>
        <v>#REF!</v>
      </c>
      <c r="H3865" s="129" t="str">
        <f t="shared" si="268"/>
        <v/>
      </c>
      <c r="I3865" s="127" t="str">
        <f t="shared" si="269"/>
        <v/>
      </c>
    </row>
    <row r="3866" spans="1:9" hidden="1" x14ac:dyDescent="0.35">
      <c r="A3866" s="160" t="s">
        <v>7344</v>
      </c>
      <c r="B3866" s="108" t="s">
        <v>9104</v>
      </c>
      <c r="C3866" s="109" t="s">
        <v>16</v>
      </c>
      <c r="D3866" s="109">
        <v>0</v>
      </c>
      <c r="E3866" s="126" t="s">
        <v>402</v>
      </c>
      <c r="F3866" s="127" t="str">
        <f t="shared" si="267"/>
        <v/>
      </c>
      <c r="G3866" s="128" t="e">
        <f>IF(A3866&lt;&gt;"",IF(AND(#REF!="Padrão",$H$4=#REF!),BDI!$B$17,IF(AND(#REF!="Padrão",$H$4=#REF!),BDI!#REF!,IF(AND(#REF!="Diferenciado",$H$4=#REF!),BDI!$E$17,IF(AND(#REF!="Diferenciado",$H$4=#REF!),BDI!#REF!,IF(#REF!="ZERO",0))))),"")</f>
        <v>#REF!</v>
      </c>
      <c r="H3866" s="129" t="str">
        <f t="shared" si="268"/>
        <v/>
      </c>
      <c r="I3866" s="127" t="str">
        <f t="shared" si="269"/>
        <v/>
      </c>
    </row>
    <row r="3867" spans="1:9" hidden="1" x14ac:dyDescent="0.35">
      <c r="A3867" s="160" t="s">
        <v>7345</v>
      </c>
      <c r="B3867" s="108" t="s">
        <v>9105</v>
      </c>
      <c r="C3867" s="109" t="s">
        <v>16</v>
      </c>
      <c r="D3867" s="109">
        <v>0</v>
      </c>
      <c r="E3867" s="126">
        <f ca="1">OFFSET(INDEX(Composições!A:J,MATCH(Orçamentária!A3867,Composições!A:A,0),8),2,0)</f>
        <v>0</v>
      </c>
      <c r="F3867" s="127">
        <f t="shared" ca="1" si="267"/>
        <v>0</v>
      </c>
      <c r="G3867" s="128" t="e">
        <f>IF(A3867&lt;&gt;"",IF(AND(#REF!="Padrão",$H$4=#REF!),BDI!$B$17,IF(AND(#REF!="Padrão",$H$4=#REF!),BDI!#REF!,IF(AND(#REF!="Diferenciado",$H$4=#REF!),BDI!$E$17,IF(AND(#REF!="Diferenciado",$H$4=#REF!),BDI!#REF!,IF(#REF!="ZERO",0))))),"")</f>
        <v>#REF!</v>
      </c>
      <c r="H3867" s="129" t="e">
        <f t="shared" ca="1" si="268"/>
        <v>#REF!</v>
      </c>
      <c r="I3867" s="127" t="e">
        <f t="shared" ca="1" si="269"/>
        <v>#REF!</v>
      </c>
    </row>
    <row r="3868" spans="1:9" hidden="1" x14ac:dyDescent="0.35">
      <c r="A3868" s="160" t="s">
        <v>7346</v>
      </c>
      <c r="B3868" s="108" t="s">
        <v>9106</v>
      </c>
      <c r="C3868" s="109" t="s">
        <v>16</v>
      </c>
      <c r="D3868" s="109">
        <v>0</v>
      </c>
      <c r="E3868" s="126">
        <f ca="1">OFFSET(INDEX(Composições!A:J,MATCH(Orçamentária!A3868,Composições!A:A,0),8),2,0)</f>
        <v>0</v>
      </c>
      <c r="F3868" s="127">
        <f t="shared" ca="1" si="267"/>
        <v>0</v>
      </c>
      <c r="G3868" s="128" t="e">
        <f>IF(A3868&lt;&gt;"",IF(AND(#REF!="Padrão",$H$4=#REF!),BDI!$B$17,IF(AND(#REF!="Padrão",$H$4=#REF!),BDI!#REF!,IF(AND(#REF!="Diferenciado",$H$4=#REF!),BDI!$E$17,IF(AND(#REF!="Diferenciado",$H$4=#REF!),BDI!#REF!,IF(#REF!="ZERO",0))))),"")</f>
        <v>#REF!</v>
      </c>
      <c r="H3868" s="129" t="e">
        <f t="shared" ca="1" si="268"/>
        <v>#REF!</v>
      </c>
      <c r="I3868" s="127" t="e">
        <f t="shared" ca="1" si="269"/>
        <v>#REF!</v>
      </c>
    </row>
    <row r="3869" spans="1:9" hidden="1" x14ac:dyDescent="0.35">
      <c r="A3869" s="160" t="s">
        <v>7347</v>
      </c>
      <c r="B3869" s="108" t="s">
        <v>9107</v>
      </c>
      <c r="C3869" s="109" t="s">
        <v>16</v>
      </c>
      <c r="D3869" s="109">
        <v>0</v>
      </c>
      <c r="E3869" s="126">
        <f ca="1">OFFSET(INDEX(Composições!A:J,MATCH(Orçamentária!A3869,Composições!A:A,0),8),2,0)</f>
        <v>0</v>
      </c>
      <c r="F3869" s="127">
        <f t="shared" ca="1" si="267"/>
        <v>0</v>
      </c>
      <c r="G3869" s="128" t="e">
        <f>IF(A3869&lt;&gt;"",IF(AND(#REF!="Padrão",$H$4=#REF!),BDI!$B$17,IF(AND(#REF!="Padrão",$H$4=#REF!),BDI!#REF!,IF(AND(#REF!="Diferenciado",$H$4=#REF!),BDI!$E$17,IF(AND(#REF!="Diferenciado",$H$4=#REF!),BDI!#REF!,IF(#REF!="ZERO",0))))),"")</f>
        <v>#REF!</v>
      </c>
      <c r="H3869" s="129" t="e">
        <f t="shared" ca="1" si="268"/>
        <v>#REF!</v>
      </c>
      <c r="I3869" s="127" t="e">
        <f t="shared" ca="1" si="269"/>
        <v>#REF!</v>
      </c>
    </row>
    <row r="3870" spans="1:9" hidden="1" x14ac:dyDescent="0.35">
      <c r="A3870" s="160" t="s">
        <v>7348</v>
      </c>
      <c r="B3870" s="108" t="s">
        <v>9108</v>
      </c>
      <c r="C3870" s="109" t="s">
        <v>16</v>
      </c>
      <c r="D3870" s="109">
        <v>0</v>
      </c>
      <c r="E3870" s="126">
        <f ca="1">OFFSET(INDEX(Composições!A:J,MATCH(Orçamentária!A3870,Composições!A:A,0),8),2,0)</f>
        <v>0</v>
      </c>
      <c r="F3870" s="127">
        <f t="shared" ca="1" si="267"/>
        <v>0</v>
      </c>
      <c r="G3870" s="128" t="e">
        <f>IF(A3870&lt;&gt;"",IF(AND(#REF!="Padrão",$H$4=#REF!),BDI!$B$17,IF(AND(#REF!="Padrão",$H$4=#REF!),BDI!#REF!,IF(AND(#REF!="Diferenciado",$H$4=#REF!),BDI!$E$17,IF(AND(#REF!="Diferenciado",$H$4=#REF!),BDI!#REF!,IF(#REF!="ZERO",0))))),"")</f>
        <v>#REF!</v>
      </c>
      <c r="H3870" s="129" t="e">
        <f t="shared" ca="1" si="268"/>
        <v>#REF!</v>
      </c>
      <c r="I3870" s="127" t="e">
        <f t="shared" ca="1" si="269"/>
        <v>#REF!</v>
      </c>
    </row>
    <row r="3871" spans="1:9" hidden="1" x14ac:dyDescent="0.35">
      <c r="A3871" s="160" t="s">
        <v>7349</v>
      </c>
      <c r="B3871" s="108" t="s">
        <v>9109</v>
      </c>
      <c r="C3871" s="109" t="s">
        <v>16</v>
      </c>
      <c r="D3871" s="109">
        <v>0</v>
      </c>
      <c r="E3871" s="126">
        <f ca="1">OFFSET(INDEX(Composições!A:J,MATCH(Orçamentária!A3871,Composições!A:A,0),8),2,0)</f>
        <v>0</v>
      </c>
      <c r="F3871" s="127">
        <f t="shared" ca="1" si="267"/>
        <v>0</v>
      </c>
      <c r="G3871" s="128" t="e">
        <f>IF(A3871&lt;&gt;"",IF(AND(#REF!="Padrão",$H$4=#REF!),BDI!$B$17,IF(AND(#REF!="Padrão",$H$4=#REF!),BDI!#REF!,IF(AND(#REF!="Diferenciado",$H$4=#REF!),BDI!$E$17,IF(AND(#REF!="Diferenciado",$H$4=#REF!),BDI!#REF!,IF(#REF!="ZERO",0))))),"")</f>
        <v>#REF!</v>
      </c>
      <c r="H3871" s="129" t="e">
        <f t="shared" ca="1" si="268"/>
        <v>#REF!</v>
      </c>
      <c r="I3871" s="127" t="e">
        <f t="shared" ca="1" si="269"/>
        <v>#REF!</v>
      </c>
    </row>
    <row r="3872" spans="1:9" hidden="1" x14ac:dyDescent="0.35">
      <c r="A3872" s="160" t="s">
        <v>7350</v>
      </c>
      <c r="B3872" s="108" t="s">
        <v>9110</v>
      </c>
      <c r="C3872" s="109" t="s">
        <v>16</v>
      </c>
      <c r="D3872" s="109">
        <v>0</v>
      </c>
      <c r="E3872" s="126" t="s">
        <v>402</v>
      </c>
      <c r="F3872" s="127" t="str">
        <f t="shared" si="267"/>
        <v/>
      </c>
      <c r="G3872" s="128" t="e">
        <f>IF(A3872&lt;&gt;"",IF(AND(#REF!="Padrão",$H$4=#REF!),BDI!$B$17,IF(AND(#REF!="Padrão",$H$4=#REF!),BDI!#REF!,IF(AND(#REF!="Diferenciado",$H$4=#REF!),BDI!$E$17,IF(AND(#REF!="Diferenciado",$H$4=#REF!),BDI!#REF!,IF(#REF!="ZERO",0))))),"")</f>
        <v>#REF!</v>
      </c>
      <c r="H3872" s="129" t="str">
        <f t="shared" si="268"/>
        <v/>
      </c>
      <c r="I3872" s="127" t="str">
        <f t="shared" si="269"/>
        <v/>
      </c>
    </row>
    <row r="3873" spans="1:9" hidden="1" x14ac:dyDescent="0.35">
      <c r="A3873" s="160" t="s">
        <v>7351</v>
      </c>
      <c r="B3873" s="108" t="s">
        <v>9111</v>
      </c>
      <c r="C3873" s="109" t="s">
        <v>16</v>
      </c>
      <c r="D3873" s="109">
        <v>0</v>
      </c>
      <c r="E3873" s="126" t="s">
        <v>402</v>
      </c>
      <c r="F3873" s="127" t="str">
        <f t="shared" si="267"/>
        <v/>
      </c>
      <c r="G3873" s="128" t="e">
        <f>IF(A3873&lt;&gt;"",IF(AND(#REF!="Padrão",$H$4=#REF!),BDI!$B$17,IF(AND(#REF!="Padrão",$H$4=#REF!),BDI!#REF!,IF(AND(#REF!="Diferenciado",$H$4=#REF!),BDI!$E$17,IF(AND(#REF!="Diferenciado",$H$4=#REF!),BDI!#REF!,IF(#REF!="ZERO",0))))),"")</f>
        <v>#REF!</v>
      </c>
      <c r="H3873" s="129" t="str">
        <f t="shared" si="268"/>
        <v/>
      </c>
      <c r="I3873" s="127" t="str">
        <f t="shared" si="269"/>
        <v/>
      </c>
    </row>
    <row r="3874" spans="1:9" hidden="1" x14ac:dyDescent="0.35">
      <c r="A3874" s="160" t="s">
        <v>7352</v>
      </c>
      <c r="B3874" s="108" t="s">
        <v>9112</v>
      </c>
      <c r="C3874" s="109" t="s">
        <v>16</v>
      </c>
      <c r="D3874" s="109">
        <v>0</v>
      </c>
      <c r="E3874" s="126" t="s">
        <v>402</v>
      </c>
      <c r="F3874" s="127" t="str">
        <f t="shared" si="267"/>
        <v/>
      </c>
      <c r="G3874" s="128" t="e">
        <f>IF(A3874&lt;&gt;"",IF(AND(#REF!="Padrão",$H$4=#REF!),BDI!$B$17,IF(AND(#REF!="Padrão",$H$4=#REF!),BDI!#REF!,IF(AND(#REF!="Diferenciado",$H$4=#REF!),BDI!$E$17,IF(AND(#REF!="Diferenciado",$H$4=#REF!),BDI!#REF!,IF(#REF!="ZERO",0))))),"")</f>
        <v>#REF!</v>
      </c>
      <c r="H3874" s="129" t="str">
        <f t="shared" si="268"/>
        <v/>
      </c>
      <c r="I3874" s="127" t="str">
        <f t="shared" si="269"/>
        <v/>
      </c>
    </row>
    <row r="3875" spans="1:9" hidden="1" x14ac:dyDescent="0.35">
      <c r="A3875" s="160" t="s">
        <v>7353</v>
      </c>
      <c r="B3875" s="108" t="s">
        <v>9113</v>
      </c>
      <c r="C3875" s="109" t="s">
        <v>16</v>
      </c>
      <c r="D3875" s="109">
        <v>0</v>
      </c>
      <c r="E3875" s="126" t="s">
        <v>402</v>
      </c>
      <c r="F3875" s="127" t="str">
        <f t="shared" si="267"/>
        <v/>
      </c>
      <c r="G3875" s="128" t="e">
        <f>IF(A3875&lt;&gt;"",IF(AND(#REF!="Padrão",$H$4=#REF!),BDI!$B$17,IF(AND(#REF!="Padrão",$H$4=#REF!),BDI!#REF!,IF(AND(#REF!="Diferenciado",$H$4=#REF!),BDI!$E$17,IF(AND(#REF!="Diferenciado",$H$4=#REF!),BDI!#REF!,IF(#REF!="ZERO",0))))),"")</f>
        <v>#REF!</v>
      </c>
      <c r="H3875" s="129" t="str">
        <f t="shared" si="268"/>
        <v/>
      </c>
      <c r="I3875" s="127" t="str">
        <f t="shared" si="269"/>
        <v/>
      </c>
    </row>
    <row r="3876" spans="1:9" hidden="1" x14ac:dyDescent="0.35">
      <c r="A3876" s="160" t="s">
        <v>7354</v>
      </c>
      <c r="B3876" s="108" t="s">
        <v>9114</v>
      </c>
      <c r="C3876" s="109" t="s">
        <v>16</v>
      </c>
      <c r="D3876" s="109">
        <v>0</v>
      </c>
      <c r="E3876" s="126" t="s">
        <v>402</v>
      </c>
      <c r="F3876" s="127" t="str">
        <f t="shared" si="267"/>
        <v/>
      </c>
      <c r="G3876" s="128" t="e">
        <f>IF(A3876&lt;&gt;"",IF(AND(#REF!="Padrão",$H$4=#REF!),BDI!$B$17,IF(AND(#REF!="Padrão",$H$4=#REF!),BDI!#REF!,IF(AND(#REF!="Diferenciado",$H$4=#REF!),BDI!$E$17,IF(AND(#REF!="Diferenciado",$H$4=#REF!),BDI!#REF!,IF(#REF!="ZERO",0))))),"")</f>
        <v>#REF!</v>
      </c>
      <c r="H3876" s="129" t="str">
        <f t="shared" si="268"/>
        <v/>
      </c>
      <c r="I3876" s="127" t="str">
        <f t="shared" si="269"/>
        <v/>
      </c>
    </row>
    <row r="3877" spans="1:9" hidden="1" x14ac:dyDescent="0.35">
      <c r="A3877" s="160" t="s">
        <v>7355</v>
      </c>
      <c r="B3877" s="108" t="s">
        <v>9115</v>
      </c>
      <c r="C3877" s="109" t="s">
        <v>16</v>
      </c>
      <c r="D3877" s="109">
        <v>0</v>
      </c>
      <c r="E3877" s="126" t="s">
        <v>402</v>
      </c>
      <c r="F3877" s="127" t="str">
        <f t="shared" si="267"/>
        <v/>
      </c>
      <c r="G3877" s="128" t="e">
        <f>IF(A3877&lt;&gt;"",IF(AND(#REF!="Padrão",$H$4=#REF!),BDI!$B$17,IF(AND(#REF!="Padrão",$H$4=#REF!),BDI!#REF!,IF(AND(#REF!="Diferenciado",$H$4=#REF!),BDI!$E$17,IF(AND(#REF!="Diferenciado",$H$4=#REF!),BDI!#REF!,IF(#REF!="ZERO",0))))),"")</f>
        <v>#REF!</v>
      </c>
      <c r="H3877" s="129" t="str">
        <f t="shared" si="268"/>
        <v/>
      </c>
      <c r="I3877" s="127" t="str">
        <f t="shared" si="269"/>
        <v/>
      </c>
    </row>
    <row r="3878" spans="1:9" hidden="1" x14ac:dyDescent="0.35">
      <c r="A3878" s="160" t="s">
        <v>7356</v>
      </c>
      <c r="B3878" s="108" t="s">
        <v>9116</v>
      </c>
      <c r="C3878" s="109" t="s">
        <v>16</v>
      </c>
      <c r="D3878" s="109">
        <v>0</v>
      </c>
      <c r="E3878" s="126" t="s">
        <v>402</v>
      </c>
      <c r="F3878" s="127" t="str">
        <f t="shared" si="267"/>
        <v/>
      </c>
      <c r="G3878" s="128" t="e">
        <f>IF(A3878&lt;&gt;"",IF(AND(#REF!="Padrão",$H$4=#REF!),BDI!$B$17,IF(AND(#REF!="Padrão",$H$4=#REF!),BDI!#REF!,IF(AND(#REF!="Diferenciado",$H$4=#REF!),BDI!$E$17,IF(AND(#REF!="Diferenciado",$H$4=#REF!),BDI!#REF!,IF(#REF!="ZERO",0))))),"")</f>
        <v>#REF!</v>
      </c>
      <c r="H3878" s="129" t="str">
        <f t="shared" si="268"/>
        <v/>
      </c>
      <c r="I3878" s="127" t="str">
        <f t="shared" si="269"/>
        <v/>
      </c>
    </row>
    <row r="3879" spans="1:9" hidden="1" x14ac:dyDescent="0.35">
      <c r="A3879" s="160" t="s">
        <v>7357</v>
      </c>
      <c r="B3879" s="108" t="s">
        <v>9117</v>
      </c>
      <c r="C3879" s="109" t="s">
        <v>16</v>
      </c>
      <c r="D3879" s="109">
        <v>0</v>
      </c>
      <c r="E3879" s="126" t="s">
        <v>402</v>
      </c>
      <c r="F3879" s="127" t="str">
        <f t="shared" si="267"/>
        <v/>
      </c>
      <c r="G3879" s="128" t="e">
        <f>IF(A3879&lt;&gt;"",IF(AND(#REF!="Padrão",$H$4=#REF!),BDI!$B$17,IF(AND(#REF!="Padrão",$H$4=#REF!),BDI!#REF!,IF(AND(#REF!="Diferenciado",$H$4=#REF!),BDI!$E$17,IF(AND(#REF!="Diferenciado",$H$4=#REF!),BDI!#REF!,IF(#REF!="ZERO",0))))),"")</f>
        <v>#REF!</v>
      </c>
      <c r="H3879" s="129" t="str">
        <f t="shared" si="268"/>
        <v/>
      </c>
      <c r="I3879" s="127" t="str">
        <f t="shared" si="269"/>
        <v/>
      </c>
    </row>
    <row r="3880" spans="1:9" hidden="1" x14ac:dyDescent="0.35">
      <c r="A3880" s="160" t="s">
        <v>7358</v>
      </c>
      <c r="B3880" s="108" t="s">
        <v>9118</v>
      </c>
      <c r="C3880" s="109" t="s">
        <v>16</v>
      </c>
      <c r="D3880" s="109">
        <v>0</v>
      </c>
      <c r="E3880" s="126" t="s">
        <v>402</v>
      </c>
      <c r="F3880" s="127" t="str">
        <f t="shared" si="267"/>
        <v/>
      </c>
      <c r="G3880" s="128" t="e">
        <f>IF(A3880&lt;&gt;"",IF(AND(#REF!="Padrão",$H$4=#REF!),BDI!$B$17,IF(AND(#REF!="Padrão",$H$4=#REF!),BDI!#REF!,IF(AND(#REF!="Diferenciado",$H$4=#REF!),BDI!$E$17,IF(AND(#REF!="Diferenciado",$H$4=#REF!),BDI!#REF!,IF(#REF!="ZERO",0))))),"")</f>
        <v>#REF!</v>
      </c>
      <c r="H3880" s="129" t="str">
        <f t="shared" si="268"/>
        <v/>
      </c>
      <c r="I3880" s="127" t="str">
        <f t="shared" si="269"/>
        <v/>
      </c>
    </row>
    <row r="3881" spans="1:9" hidden="1" x14ac:dyDescent="0.35">
      <c r="A3881" s="160" t="s">
        <v>7359</v>
      </c>
      <c r="B3881" s="108" t="s">
        <v>9119</v>
      </c>
      <c r="C3881" s="109" t="s">
        <v>16</v>
      </c>
      <c r="D3881" s="109">
        <v>0</v>
      </c>
      <c r="E3881" s="126" t="s">
        <v>402</v>
      </c>
      <c r="F3881" s="127" t="str">
        <f t="shared" si="267"/>
        <v/>
      </c>
      <c r="G3881" s="128" t="e">
        <f>IF(A3881&lt;&gt;"",IF(AND(#REF!="Padrão",$H$4=#REF!),BDI!$B$17,IF(AND(#REF!="Padrão",$H$4=#REF!),BDI!#REF!,IF(AND(#REF!="Diferenciado",$H$4=#REF!),BDI!$E$17,IF(AND(#REF!="Diferenciado",$H$4=#REF!),BDI!#REF!,IF(#REF!="ZERO",0))))),"")</f>
        <v>#REF!</v>
      </c>
      <c r="H3881" s="129" t="str">
        <f t="shared" si="268"/>
        <v/>
      </c>
      <c r="I3881" s="127" t="str">
        <f t="shared" si="269"/>
        <v/>
      </c>
    </row>
    <row r="3882" spans="1:9" hidden="1" x14ac:dyDescent="0.35">
      <c r="A3882" s="160" t="s">
        <v>7360</v>
      </c>
      <c r="B3882" s="108" t="s">
        <v>9120</v>
      </c>
      <c r="C3882" s="109" t="s">
        <v>16</v>
      </c>
      <c r="D3882" s="109">
        <v>0</v>
      </c>
      <c r="E3882" s="126" t="s">
        <v>402</v>
      </c>
      <c r="F3882" s="127" t="str">
        <f t="shared" si="267"/>
        <v/>
      </c>
      <c r="G3882" s="128" t="e">
        <f>IF(A3882&lt;&gt;"",IF(AND(#REF!="Padrão",$H$4=#REF!),BDI!$B$17,IF(AND(#REF!="Padrão",$H$4=#REF!),BDI!#REF!,IF(AND(#REF!="Diferenciado",$H$4=#REF!),BDI!$E$17,IF(AND(#REF!="Diferenciado",$H$4=#REF!),BDI!#REF!,IF(#REF!="ZERO",0))))),"")</f>
        <v>#REF!</v>
      </c>
      <c r="H3882" s="129" t="str">
        <f t="shared" si="268"/>
        <v/>
      </c>
      <c r="I3882" s="127" t="str">
        <f t="shared" si="269"/>
        <v/>
      </c>
    </row>
    <row r="3883" spans="1:9" hidden="1" x14ac:dyDescent="0.35">
      <c r="A3883" s="160" t="s">
        <v>7361</v>
      </c>
      <c r="B3883" s="108" t="s">
        <v>9121</v>
      </c>
      <c r="C3883" s="109" t="s">
        <v>16</v>
      </c>
      <c r="D3883" s="109">
        <v>0</v>
      </c>
      <c r="E3883" s="126" t="s">
        <v>402</v>
      </c>
      <c r="F3883" s="127" t="str">
        <f t="shared" si="267"/>
        <v/>
      </c>
      <c r="G3883" s="128" t="e">
        <f>IF(A3883&lt;&gt;"",IF(AND(#REF!="Padrão",$H$4=#REF!),BDI!$B$17,IF(AND(#REF!="Padrão",$H$4=#REF!),BDI!#REF!,IF(AND(#REF!="Diferenciado",$H$4=#REF!),BDI!$E$17,IF(AND(#REF!="Diferenciado",$H$4=#REF!),BDI!#REF!,IF(#REF!="ZERO",0))))),"")</f>
        <v>#REF!</v>
      </c>
      <c r="H3883" s="129" t="str">
        <f t="shared" si="268"/>
        <v/>
      </c>
      <c r="I3883" s="127" t="str">
        <f t="shared" si="269"/>
        <v/>
      </c>
    </row>
    <row r="3884" spans="1:9" hidden="1" x14ac:dyDescent="0.35">
      <c r="A3884" s="160" t="s">
        <v>7362</v>
      </c>
      <c r="B3884" s="108" t="s">
        <v>9122</v>
      </c>
      <c r="C3884" s="109" t="s">
        <v>16</v>
      </c>
      <c r="D3884" s="109">
        <v>0</v>
      </c>
      <c r="E3884" s="126" t="s">
        <v>402</v>
      </c>
      <c r="F3884" s="127" t="str">
        <f t="shared" si="267"/>
        <v/>
      </c>
      <c r="G3884" s="128" t="e">
        <f>IF(A3884&lt;&gt;"",IF(AND(#REF!="Padrão",$H$4=#REF!),BDI!$B$17,IF(AND(#REF!="Padrão",$H$4=#REF!),BDI!#REF!,IF(AND(#REF!="Diferenciado",$H$4=#REF!),BDI!$E$17,IF(AND(#REF!="Diferenciado",$H$4=#REF!),BDI!#REF!,IF(#REF!="ZERO",0))))),"")</f>
        <v>#REF!</v>
      </c>
      <c r="H3884" s="129" t="str">
        <f t="shared" si="268"/>
        <v/>
      </c>
      <c r="I3884" s="127" t="str">
        <f t="shared" si="269"/>
        <v/>
      </c>
    </row>
    <row r="3885" spans="1:9" hidden="1" x14ac:dyDescent="0.35">
      <c r="A3885" s="160" t="s">
        <v>7363</v>
      </c>
      <c r="B3885" s="108" t="s">
        <v>9123</v>
      </c>
      <c r="C3885" s="109" t="s">
        <v>16</v>
      </c>
      <c r="D3885" s="109">
        <v>0</v>
      </c>
      <c r="E3885" s="126" t="s">
        <v>402</v>
      </c>
      <c r="F3885" s="127" t="str">
        <f t="shared" ref="F3885:F3948" si="270">IF(ISNUMBER(E3885),D3885*E3885,"")</f>
        <v/>
      </c>
      <c r="G3885" s="128" t="e">
        <f>IF(A3885&lt;&gt;"",IF(AND(#REF!="Padrão",$H$4=#REF!),BDI!$B$17,IF(AND(#REF!="Padrão",$H$4=#REF!),BDI!#REF!,IF(AND(#REF!="Diferenciado",$H$4=#REF!),BDI!$E$17,IF(AND(#REF!="Diferenciado",$H$4=#REF!),BDI!#REF!,IF(#REF!="ZERO",0))))),"")</f>
        <v>#REF!</v>
      </c>
      <c r="H3885" s="129" t="str">
        <f t="shared" ref="H3885:H3948" si="271">IF(ISNUMBER(E3885),ROUND(E3885*(1+G3885),2),"")</f>
        <v/>
      </c>
      <c r="I3885" s="127" t="str">
        <f t="shared" ref="I3885:I3948" si="272">IF(ISNUMBER(E3885),ROUND(H3885*D3885,2),"")</f>
        <v/>
      </c>
    </row>
    <row r="3886" spans="1:9" hidden="1" x14ac:dyDescent="0.35">
      <c r="A3886" s="160" t="s">
        <v>7364</v>
      </c>
      <c r="B3886" s="108" t="s">
        <v>9124</v>
      </c>
      <c r="C3886" s="109" t="s">
        <v>16</v>
      </c>
      <c r="D3886" s="109">
        <v>0</v>
      </c>
      <c r="E3886" s="126" t="s">
        <v>402</v>
      </c>
      <c r="F3886" s="127" t="str">
        <f t="shared" si="270"/>
        <v/>
      </c>
      <c r="G3886" s="128" t="e">
        <f>IF(A3886&lt;&gt;"",IF(AND(#REF!="Padrão",$H$4=#REF!),BDI!$B$17,IF(AND(#REF!="Padrão",$H$4=#REF!),BDI!#REF!,IF(AND(#REF!="Diferenciado",$H$4=#REF!),BDI!$E$17,IF(AND(#REF!="Diferenciado",$H$4=#REF!),BDI!#REF!,IF(#REF!="ZERO",0))))),"")</f>
        <v>#REF!</v>
      </c>
      <c r="H3886" s="129" t="str">
        <f t="shared" si="271"/>
        <v/>
      </c>
      <c r="I3886" s="127" t="str">
        <f t="shared" si="272"/>
        <v/>
      </c>
    </row>
    <row r="3887" spans="1:9" hidden="1" x14ac:dyDescent="0.35">
      <c r="A3887" s="160" t="s">
        <v>7365</v>
      </c>
      <c r="B3887" s="108" t="s">
        <v>9125</v>
      </c>
      <c r="C3887" s="109" t="s">
        <v>16</v>
      </c>
      <c r="D3887" s="109">
        <v>0</v>
      </c>
      <c r="E3887" s="126" t="s">
        <v>402</v>
      </c>
      <c r="F3887" s="127" t="str">
        <f t="shared" si="270"/>
        <v/>
      </c>
      <c r="G3887" s="128" t="e">
        <f>IF(A3887&lt;&gt;"",IF(AND(#REF!="Padrão",$H$4=#REF!),BDI!$B$17,IF(AND(#REF!="Padrão",$H$4=#REF!),BDI!#REF!,IF(AND(#REF!="Diferenciado",$H$4=#REF!),BDI!$E$17,IF(AND(#REF!="Diferenciado",$H$4=#REF!),BDI!#REF!,IF(#REF!="ZERO",0))))),"")</f>
        <v>#REF!</v>
      </c>
      <c r="H3887" s="129" t="str">
        <f t="shared" si="271"/>
        <v/>
      </c>
      <c r="I3887" s="127" t="str">
        <f t="shared" si="272"/>
        <v/>
      </c>
    </row>
    <row r="3888" spans="1:9" hidden="1" x14ac:dyDescent="0.35">
      <c r="A3888" s="160" t="s">
        <v>7366</v>
      </c>
      <c r="B3888" s="108" t="s">
        <v>9126</v>
      </c>
      <c r="C3888" s="109" t="s">
        <v>16</v>
      </c>
      <c r="D3888" s="109">
        <v>0</v>
      </c>
      <c r="E3888" s="126" t="s">
        <v>402</v>
      </c>
      <c r="F3888" s="127" t="str">
        <f t="shared" si="270"/>
        <v/>
      </c>
      <c r="G3888" s="128" t="e">
        <f>IF(A3888&lt;&gt;"",IF(AND(#REF!="Padrão",$H$4=#REF!),BDI!$B$17,IF(AND(#REF!="Padrão",$H$4=#REF!),BDI!#REF!,IF(AND(#REF!="Diferenciado",$H$4=#REF!),BDI!$E$17,IF(AND(#REF!="Diferenciado",$H$4=#REF!),BDI!#REF!,IF(#REF!="ZERO",0))))),"")</f>
        <v>#REF!</v>
      </c>
      <c r="H3888" s="129" t="str">
        <f t="shared" si="271"/>
        <v/>
      </c>
      <c r="I3888" s="127" t="str">
        <f t="shared" si="272"/>
        <v/>
      </c>
    </row>
    <row r="3889" spans="1:9" hidden="1" x14ac:dyDescent="0.35">
      <c r="A3889" s="160" t="s">
        <v>7367</v>
      </c>
      <c r="B3889" s="108" t="s">
        <v>9127</v>
      </c>
      <c r="C3889" s="109" t="s">
        <v>16</v>
      </c>
      <c r="D3889" s="109">
        <v>0</v>
      </c>
      <c r="E3889" s="126" t="s">
        <v>402</v>
      </c>
      <c r="F3889" s="127" t="str">
        <f t="shared" si="270"/>
        <v/>
      </c>
      <c r="G3889" s="128" t="e">
        <f>IF(A3889&lt;&gt;"",IF(AND(#REF!="Padrão",$H$4=#REF!),BDI!$B$17,IF(AND(#REF!="Padrão",$H$4=#REF!),BDI!#REF!,IF(AND(#REF!="Diferenciado",$H$4=#REF!),BDI!$E$17,IF(AND(#REF!="Diferenciado",$H$4=#REF!),BDI!#REF!,IF(#REF!="ZERO",0))))),"")</f>
        <v>#REF!</v>
      </c>
      <c r="H3889" s="129" t="str">
        <f t="shared" si="271"/>
        <v/>
      </c>
      <c r="I3889" s="127" t="str">
        <f t="shared" si="272"/>
        <v/>
      </c>
    </row>
    <row r="3890" spans="1:9" hidden="1" x14ac:dyDescent="0.35">
      <c r="A3890" s="160" t="s">
        <v>7368</v>
      </c>
      <c r="B3890" s="108" t="s">
        <v>9128</v>
      </c>
      <c r="C3890" s="109" t="s">
        <v>16</v>
      </c>
      <c r="D3890" s="109">
        <v>0</v>
      </c>
      <c r="E3890" s="126" t="s">
        <v>402</v>
      </c>
      <c r="F3890" s="127" t="str">
        <f t="shared" si="270"/>
        <v/>
      </c>
      <c r="G3890" s="128" t="e">
        <f>IF(A3890&lt;&gt;"",IF(AND(#REF!="Padrão",$H$4=#REF!),BDI!$B$17,IF(AND(#REF!="Padrão",$H$4=#REF!),BDI!#REF!,IF(AND(#REF!="Diferenciado",$H$4=#REF!),BDI!$E$17,IF(AND(#REF!="Diferenciado",$H$4=#REF!),BDI!#REF!,IF(#REF!="ZERO",0))))),"")</f>
        <v>#REF!</v>
      </c>
      <c r="H3890" s="129" t="str">
        <f t="shared" si="271"/>
        <v/>
      </c>
      <c r="I3890" s="127" t="str">
        <f t="shared" si="272"/>
        <v/>
      </c>
    </row>
    <row r="3891" spans="1:9" hidden="1" x14ac:dyDescent="0.35">
      <c r="A3891" s="160" t="s">
        <v>7369</v>
      </c>
      <c r="B3891" s="108" t="s">
        <v>9129</v>
      </c>
      <c r="C3891" s="109" t="s">
        <v>16</v>
      </c>
      <c r="D3891" s="109">
        <v>0</v>
      </c>
      <c r="E3891" s="126" t="s">
        <v>402</v>
      </c>
      <c r="F3891" s="127" t="str">
        <f t="shared" si="270"/>
        <v/>
      </c>
      <c r="G3891" s="128" t="e">
        <f>IF(A3891&lt;&gt;"",IF(AND(#REF!="Padrão",$H$4=#REF!),BDI!$B$17,IF(AND(#REF!="Padrão",$H$4=#REF!),BDI!#REF!,IF(AND(#REF!="Diferenciado",$H$4=#REF!),BDI!$E$17,IF(AND(#REF!="Diferenciado",$H$4=#REF!),BDI!#REF!,IF(#REF!="ZERO",0))))),"")</f>
        <v>#REF!</v>
      </c>
      <c r="H3891" s="129" t="str">
        <f t="shared" si="271"/>
        <v/>
      </c>
      <c r="I3891" s="127" t="str">
        <f t="shared" si="272"/>
        <v/>
      </c>
    </row>
    <row r="3892" spans="1:9" hidden="1" x14ac:dyDescent="0.35">
      <c r="A3892" s="160" t="s">
        <v>7370</v>
      </c>
      <c r="B3892" s="108" t="s">
        <v>9130</v>
      </c>
      <c r="C3892" s="109" t="s">
        <v>16</v>
      </c>
      <c r="D3892" s="109">
        <v>0</v>
      </c>
      <c r="E3892" s="126" t="s">
        <v>402</v>
      </c>
      <c r="F3892" s="127" t="str">
        <f t="shared" si="270"/>
        <v/>
      </c>
      <c r="G3892" s="128" t="e">
        <f>IF(A3892&lt;&gt;"",IF(AND(#REF!="Padrão",$H$4=#REF!),BDI!$B$17,IF(AND(#REF!="Padrão",$H$4=#REF!),BDI!#REF!,IF(AND(#REF!="Diferenciado",$H$4=#REF!),BDI!$E$17,IF(AND(#REF!="Diferenciado",$H$4=#REF!),BDI!#REF!,IF(#REF!="ZERO",0))))),"")</f>
        <v>#REF!</v>
      </c>
      <c r="H3892" s="129" t="str">
        <f t="shared" si="271"/>
        <v/>
      </c>
      <c r="I3892" s="127" t="str">
        <f t="shared" si="272"/>
        <v/>
      </c>
    </row>
    <row r="3893" spans="1:9" hidden="1" x14ac:dyDescent="0.35">
      <c r="A3893" s="160" t="s">
        <v>7371</v>
      </c>
      <c r="B3893" s="108" t="s">
        <v>9131</v>
      </c>
      <c r="C3893" s="109" t="s">
        <v>16</v>
      </c>
      <c r="D3893" s="109">
        <v>0</v>
      </c>
      <c r="E3893" s="126" t="s">
        <v>402</v>
      </c>
      <c r="F3893" s="127" t="str">
        <f t="shared" si="270"/>
        <v/>
      </c>
      <c r="G3893" s="128" t="e">
        <f>IF(A3893&lt;&gt;"",IF(AND(#REF!="Padrão",$H$4=#REF!),BDI!$B$17,IF(AND(#REF!="Padrão",$H$4=#REF!),BDI!#REF!,IF(AND(#REF!="Diferenciado",$H$4=#REF!),BDI!$E$17,IF(AND(#REF!="Diferenciado",$H$4=#REF!),BDI!#REF!,IF(#REF!="ZERO",0))))),"")</f>
        <v>#REF!</v>
      </c>
      <c r="H3893" s="129" t="str">
        <f t="shared" si="271"/>
        <v/>
      </c>
      <c r="I3893" s="127" t="str">
        <f t="shared" si="272"/>
        <v/>
      </c>
    </row>
    <row r="3894" spans="1:9" hidden="1" x14ac:dyDescent="0.35">
      <c r="A3894" s="160" t="s">
        <v>7372</v>
      </c>
      <c r="B3894" s="108" t="s">
        <v>9132</v>
      </c>
      <c r="C3894" s="109" t="s">
        <v>16</v>
      </c>
      <c r="D3894" s="109">
        <v>0</v>
      </c>
      <c r="E3894" s="126" t="s">
        <v>402</v>
      </c>
      <c r="F3894" s="127" t="str">
        <f t="shared" si="270"/>
        <v/>
      </c>
      <c r="G3894" s="128" t="e">
        <f>IF(A3894&lt;&gt;"",IF(AND(#REF!="Padrão",$H$4=#REF!),BDI!$B$17,IF(AND(#REF!="Padrão",$H$4=#REF!),BDI!#REF!,IF(AND(#REF!="Diferenciado",$H$4=#REF!),BDI!$E$17,IF(AND(#REF!="Diferenciado",$H$4=#REF!),BDI!#REF!,IF(#REF!="ZERO",0))))),"")</f>
        <v>#REF!</v>
      </c>
      <c r="H3894" s="129" t="str">
        <f t="shared" si="271"/>
        <v/>
      </c>
      <c r="I3894" s="127" t="str">
        <f t="shared" si="272"/>
        <v/>
      </c>
    </row>
    <row r="3895" spans="1:9" hidden="1" x14ac:dyDescent="0.35">
      <c r="A3895" s="160" t="s">
        <v>7373</v>
      </c>
      <c r="B3895" s="108" t="s">
        <v>9133</v>
      </c>
      <c r="C3895" s="109" t="s">
        <v>16</v>
      </c>
      <c r="D3895" s="109">
        <v>0</v>
      </c>
      <c r="E3895" s="126" t="s">
        <v>402</v>
      </c>
      <c r="F3895" s="127" t="str">
        <f t="shared" si="270"/>
        <v/>
      </c>
      <c r="G3895" s="128" t="e">
        <f>IF(A3895&lt;&gt;"",IF(AND(#REF!="Padrão",$H$4=#REF!),BDI!$B$17,IF(AND(#REF!="Padrão",$H$4=#REF!),BDI!#REF!,IF(AND(#REF!="Diferenciado",$H$4=#REF!),BDI!$E$17,IF(AND(#REF!="Diferenciado",$H$4=#REF!),BDI!#REF!,IF(#REF!="ZERO",0))))),"")</f>
        <v>#REF!</v>
      </c>
      <c r="H3895" s="129" t="str">
        <f t="shared" si="271"/>
        <v/>
      </c>
      <c r="I3895" s="127" t="str">
        <f t="shared" si="272"/>
        <v/>
      </c>
    </row>
    <row r="3896" spans="1:9" hidden="1" x14ac:dyDescent="0.35">
      <c r="A3896" s="160" t="s">
        <v>7374</v>
      </c>
      <c r="B3896" s="108" t="s">
        <v>9134</v>
      </c>
      <c r="C3896" s="109" t="s">
        <v>16</v>
      </c>
      <c r="D3896" s="109">
        <v>0</v>
      </c>
      <c r="E3896" s="126" t="s">
        <v>402</v>
      </c>
      <c r="F3896" s="127" t="str">
        <f t="shared" si="270"/>
        <v/>
      </c>
      <c r="G3896" s="128" t="e">
        <f>IF(A3896&lt;&gt;"",IF(AND(#REF!="Padrão",$H$4=#REF!),BDI!$B$17,IF(AND(#REF!="Padrão",$H$4=#REF!),BDI!#REF!,IF(AND(#REF!="Diferenciado",$H$4=#REF!),BDI!$E$17,IF(AND(#REF!="Diferenciado",$H$4=#REF!),BDI!#REF!,IF(#REF!="ZERO",0))))),"")</f>
        <v>#REF!</v>
      </c>
      <c r="H3896" s="129" t="str">
        <f t="shared" si="271"/>
        <v/>
      </c>
      <c r="I3896" s="127" t="str">
        <f t="shared" si="272"/>
        <v/>
      </c>
    </row>
    <row r="3897" spans="1:9" hidden="1" x14ac:dyDescent="0.35">
      <c r="A3897" s="160" t="s">
        <v>7375</v>
      </c>
      <c r="B3897" s="108" t="s">
        <v>9135</v>
      </c>
      <c r="C3897" s="109" t="s">
        <v>16</v>
      </c>
      <c r="D3897" s="109">
        <v>0</v>
      </c>
      <c r="E3897" s="126" t="s">
        <v>402</v>
      </c>
      <c r="F3897" s="127" t="str">
        <f t="shared" si="270"/>
        <v/>
      </c>
      <c r="G3897" s="128" t="e">
        <f>IF(A3897&lt;&gt;"",IF(AND(#REF!="Padrão",$H$4=#REF!),BDI!$B$17,IF(AND(#REF!="Padrão",$H$4=#REF!),BDI!#REF!,IF(AND(#REF!="Diferenciado",$H$4=#REF!),BDI!$E$17,IF(AND(#REF!="Diferenciado",$H$4=#REF!),BDI!#REF!,IF(#REF!="ZERO",0))))),"")</f>
        <v>#REF!</v>
      </c>
      <c r="H3897" s="129" t="str">
        <f t="shared" si="271"/>
        <v/>
      </c>
      <c r="I3897" s="127" t="str">
        <f t="shared" si="272"/>
        <v/>
      </c>
    </row>
    <row r="3898" spans="1:9" hidden="1" x14ac:dyDescent="0.35">
      <c r="A3898" s="160" t="s">
        <v>7376</v>
      </c>
      <c r="B3898" s="108" t="s">
        <v>9136</v>
      </c>
      <c r="C3898" s="109" t="s">
        <v>16</v>
      </c>
      <c r="D3898" s="109">
        <v>0</v>
      </c>
      <c r="E3898" s="126" t="s">
        <v>402</v>
      </c>
      <c r="F3898" s="127" t="str">
        <f t="shared" si="270"/>
        <v/>
      </c>
      <c r="G3898" s="128" t="e">
        <f>IF(A3898&lt;&gt;"",IF(AND(#REF!="Padrão",$H$4=#REF!),BDI!$B$17,IF(AND(#REF!="Padrão",$H$4=#REF!),BDI!#REF!,IF(AND(#REF!="Diferenciado",$H$4=#REF!),BDI!$E$17,IF(AND(#REF!="Diferenciado",$H$4=#REF!),BDI!#REF!,IF(#REF!="ZERO",0))))),"")</f>
        <v>#REF!</v>
      </c>
      <c r="H3898" s="129" t="str">
        <f t="shared" si="271"/>
        <v/>
      </c>
      <c r="I3898" s="127" t="str">
        <f t="shared" si="272"/>
        <v/>
      </c>
    </row>
    <row r="3899" spans="1:9" hidden="1" x14ac:dyDescent="0.35">
      <c r="A3899" s="160" t="s">
        <v>7377</v>
      </c>
      <c r="B3899" s="108" t="s">
        <v>9137</v>
      </c>
      <c r="C3899" s="109" t="s">
        <v>16</v>
      </c>
      <c r="D3899" s="109">
        <v>0</v>
      </c>
      <c r="E3899" s="126" t="s">
        <v>402</v>
      </c>
      <c r="F3899" s="127" t="str">
        <f t="shared" si="270"/>
        <v/>
      </c>
      <c r="G3899" s="128" t="e">
        <f>IF(A3899&lt;&gt;"",IF(AND(#REF!="Padrão",$H$4=#REF!),BDI!$B$17,IF(AND(#REF!="Padrão",$H$4=#REF!),BDI!#REF!,IF(AND(#REF!="Diferenciado",$H$4=#REF!),BDI!$E$17,IF(AND(#REF!="Diferenciado",$H$4=#REF!),BDI!#REF!,IF(#REF!="ZERO",0))))),"")</f>
        <v>#REF!</v>
      </c>
      <c r="H3899" s="129" t="str">
        <f t="shared" si="271"/>
        <v/>
      </c>
      <c r="I3899" s="127" t="str">
        <f t="shared" si="272"/>
        <v/>
      </c>
    </row>
    <row r="3900" spans="1:9" hidden="1" x14ac:dyDescent="0.35">
      <c r="A3900" s="160" t="s">
        <v>7378</v>
      </c>
      <c r="B3900" s="108" t="s">
        <v>9138</v>
      </c>
      <c r="C3900" s="109" t="s">
        <v>16</v>
      </c>
      <c r="D3900" s="109">
        <v>0</v>
      </c>
      <c r="E3900" s="126" t="s">
        <v>402</v>
      </c>
      <c r="F3900" s="127" t="str">
        <f t="shared" si="270"/>
        <v/>
      </c>
      <c r="G3900" s="128" t="e">
        <f>IF(A3900&lt;&gt;"",IF(AND(#REF!="Padrão",$H$4=#REF!),BDI!$B$17,IF(AND(#REF!="Padrão",$H$4=#REF!),BDI!#REF!,IF(AND(#REF!="Diferenciado",$H$4=#REF!),BDI!$E$17,IF(AND(#REF!="Diferenciado",$H$4=#REF!),BDI!#REF!,IF(#REF!="ZERO",0))))),"")</f>
        <v>#REF!</v>
      </c>
      <c r="H3900" s="129" t="str">
        <f t="shared" si="271"/>
        <v/>
      </c>
      <c r="I3900" s="127" t="str">
        <f t="shared" si="272"/>
        <v/>
      </c>
    </row>
    <row r="3901" spans="1:9" hidden="1" x14ac:dyDescent="0.35">
      <c r="A3901" s="160" t="s">
        <v>7379</v>
      </c>
      <c r="B3901" s="108" t="s">
        <v>9139</v>
      </c>
      <c r="C3901" s="109" t="s">
        <v>69</v>
      </c>
      <c r="D3901" s="109">
        <v>0</v>
      </c>
      <c r="E3901" s="126" t="s">
        <v>402</v>
      </c>
      <c r="F3901" s="127" t="str">
        <f t="shared" si="270"/>
        <v/>
      </c>
      <c r="G3901" s="128" t="e">
        <f>IF(A3901&lt;&gt;"",IF(AND(#REF!="Padrão",$H$4=#REF!),BDI!$B$17,IF(AND(#REF!="Padrão",$H$4=#REF!),BDI!#REF!,IF(AND(#REF!="Diferenciado",$H$4=#REF!),BDI!$E$17,IF(AND(#REF!="Diferenciado",$H$4=#REF!),BDI!#REF!,IF(#REF!="ZERO",0))))),"")</f>
        <v>#REF!</v>
      </c>
      <c r="H3901" s="129" t="str">
        <f t="shared" si="271"/>
        <v/>
      </c>
      <c r="I3901" s="127" t="str">
        <f t="shared" si="272"/>
        <v/>
      </c>
    </row>
    <row r="3902" spans="1:9" hidden="1" x14ac:dyDescent="0.35">
      <c r="A3902" s="160" t="s">
        <v>7380</v>
      </c>
      <c r="B3902" s="108" t="s">
        <v>9140</v>
      </c>
      <c r="C3902" s="109" t="s">
        <v>69</v>
      </c>
      <c r="D3902" s="109">
        <v>0</v>
      </c>
      <c r="E3902" s="126" t="s">
        <v>402</v>
      </c>
      <c r="F3902" s="127" t="str">
        <f t="shared" si="270"/>
        <v/>
      </c>
      <c r="G3902" s="128" t="e">
        <f>IF(A3902&lt;&gt;"",IF(AND(#REF!="Padrão",$H$4=#REF!),BDI!$B$17,IF(AND(#REF!="Padrão",$H$4=#REF!),BDI!#REF!,IF(AND(#REF!="Diferenciado",$H$4=#REF!),BDI!$E$17,IF(AND(#REF!="Diferenciado",$H$4=#REF!),BDI!#REF!,IF(#REF!="ZERO",0))))),"")</f>
        <v>#REF!</v>
      </c>
      <c r="H3902" s="129" t="str">
        <f t="shared" si="271"/>
        <v/>
      </c>
      <c r="I3902" s="127" t="str">
        <f t="shared" si="272"/>
        <v/>
      </c>
    </row>
    <row r="3903" spans="1:9" hidden="1" x14ac:dyDescent="0.35">
      <c r="A3903" s="160" t="s">
        <v>7381</v>
      </c>
      <c r="B3903" s="108" t="s">
        <v>9141</v>
      </c>
      <c r="C3903" s="109" t="s">
        <v>16</v>
      </c>
      <c r="D3903" s="109">
        <v>0</v>
      </c>
      <c r="E3903" s="126" t="s">
        <v>402</v>
      </c>
      <c r="F3903" s="127" t="str">
        <f t="shared" si="270"/>
        <v/>
      </c>
      <c r="G3903" s="128" t="e">
        <f>IF(A3903&lt;&gt;"",IF(AND(#REF!="Padrão",$H$4=#REF!),BDI!$B$17,IF(AND(#REF!="Padrão",$H$4=#REF!),BDI!#REF!,IF(AND(#REF!="Diferenciado",$H$4=#REF!),BDI!$E$17,IF(AND(#REF!="Diferenciado",$H$4=#REF!),BDI!#REF!,IF(#REF!="ZERO",0))))),"")</f>
        <v>#REF!</v>
      </c>
      <c r="H3903" s="129" t="str">
        <f t="shared" si="271"/>
        <v/>
      </c>
      <c r="I3903" s="127" t="str">
        <f t="shared" si="272"/>
        <v/>
      </c>
    </row>
    <row r="3904" spans="1:9" hidden="1" x14ac:dyDescent="0.35">
      <c r="A3904" s="160" t="s">
        <v>7382</v>
      </c>
      <c r="B3904" s="108" t="s">
        <v>9142</v>
      </c>
      <c r="C3904" s="109" t="s">
        <v>16</v>
      </c>
      <c r="D3904" s="109">
        <v>0</v>
      </c>
      <c r="E3904" s="126" t="s">
        <v>402</v>
      </c>
      <c r="F3904" s="127" t="str">
        <f t="shared" si="270"/>
        <v/>
      </c>
      <c r="G3904" s="128" t="e">
        <f>IF(A3904&lt;&gt;"",IF(AND(#REF!="Padrão",$H$4=#REF!),BDI!$B$17,IF(AND(#REF!="Padrão",$H$4=#REF!),BDI!#REF!,IF(AND(#REF!="Diferenciado",$H$4=#REF!),BDI!$E$17,IF(AND(#REF!="Diferenciado",$H$4=#REF!),BDI!#REF!,IF(#REF!="ZERO",0))))),"")</f>
        <v>#REF!</v>
      </c>
      <c r="H3904" s="129" t="str">
        <f t="shared" si="271"/>
        <v/>
      </c>
      <c r="I3904" s="127" t="str">
        <f t="shared" si="272"/>
        <v/>
      </c>
    </row>
    <row r="3905" spans="1:9" ht="25" hidden="1" x14ac:dyDescent="0.35">
      <c r="A3905" s="160" t="s">
        <v>7383</v>
      </c>
      <c r="B3905" s="108" t="s">
        <v>9143</v>
      </c>
      <c r="C3905" s="109" t="s">
        <v>16</v>
      </c>
      <c r="D3905" s="109">
        <v>0</v>
      </c>
      <c r="E3905" s="126" t="s">
        <v>402</v>
      </c>
      <c r="F3905" s="127" t="str">
        <f t="shared" si="270"/>
        <v/>
      </c>
      <c r="G3905" s="128" t="e">
        <f>IF(A3905&lt;&gt;"",IF(AND(#REF!="Padrão",$H$4=#REF!),BDI!$B$17,IF(AND(#REF!="Padrão",$H$4=#REF!),BDI!#REF!,IF(AND(#REF!="Diferenciado",$H$4=#REF!),BDI!$E$17,IF(AND(#REF!="Diferenciado",$H$4=#REF!),BDI!#REF!,IF(#REF!="ZERO",0))))),"")</f>
        <v>#REF!</v>
      </c>
      <c r="H3905" s="129" t="str">
        <f t="shared" si="271"/>
        <v/>
      </c>
      <c r="I3905" s="127" t="str">
        <f t="shared" si="272"/>
        <v/>
      </c>
    </row>
    <row r="3906" spans="1:9" ht="25" hidden="1" x14ac:dyDescent="0.35">
      <c r="A3906" s="160" t="s">
        <v>7384</v>
      </c>
      <c r="B3906" s="108" t="s">
        <v>9144</v>
      </c>
      <c r="C3906" s="109" t="s">
        <v>16</v>
      </c>
      <c r="D3906" s="109">
        <v>0</v>
      </c>
      <c r="E3906" s="126" t="s">
        <v>402</v>
      </c>
      <c r="F3906" s="127" t="str">
        <f t="shared" si="270"/>
        <v/>
      </c>
      <c r="G3906" s="128" t="e">
        <f>IF(A3906&lt;&gt;"",IF(AND(#REF!="Padrão",$H$4=#REF!),BDI!$B$17,IF(AND(#REF!="Padrão",$H$4=#REF!),BDI!#REF!,IF(AND(#REF!="Diferenciado",$H$4=#REF!),BDI!$E$17,IF(AND(#REF!="Diferenciado",$H$4=#REF!),BDI!#REF!,IF(#REF!="ZERO",0))))),"")</f>
        <v>#REF!</v>
      </c>
      <c r="H3906" s="129" t="str">
        <f t="shared" si="271"/>
        <v/>
      </c>
      <c r="I3906" s="127" t="str">
        <f t="shared" si="272"/>
        <v/>
      </c>
    </row>
    <row r="3907" spans="1:9" hidden="1" x14ac:dyDescent="0.35">
      <c r="A3907" s="160" t="s">
        <v>7385</v>
      </c>
      <c r="B3907" s="108" t="s">
        <v>9145</v>
      </c>
      <c r="C3907" s="109" t="s">
        <v>16</v>
      </c>
      <c r="D3907" s="109">
        <v>0</v>
      </c>
      <c r="E3907" s="126" t="s">
        <v>402</v>
      </c>
      <c r="F3907" s="127" t="str">
        <f t="shared" si="270"/>
        <v/>
      </c>
      <c r="G3907" s="128" t="e">
        <f>IF(A3907&lt;&gt;"",IF(AND(#REF!="Padrão",$H$4=#REF!),BDI!$B$17,IF(AND(#REF!="Padrão",$H$4=#REF!),BDI!#REF!,IF(AND(#REF!="Diferenciado",$H$4=#REF!),BDI!$E$17,IF(AND(#REF!="Diferenciado",$H$4=#REF!),BDI!#REF!,IF(#REF!="ZERO",0))))),"")</f>
        <v>#REF!</v>
      </c>
      <c r="H3907" s="129" t="str">
        <f t="shared" si="271"/>
        <v/>
      </c>
      <c r="I3907" s="127" t="str">
        <f t="shared" si="272"/>
        <v/>
      </c>
    </row>
    <row r="3908" spans="1:9" hidden="1" x14ac:dyDescent="0.35">
      <c r="A3908" s="160" t="s">
        <v>7386</v>
      </c>
      <c r="B3908" s="108" t="s">
        <v>9146</v>
      </c>
      <c r="C3908" s="109" t="s">
        <v>16</v>
      </c>
      <c r="D3908" s="109">
        <v>0</v>
      </c>
      <c r="E3908" s="126" t="s">
        <v>402</v>
      </c>
      <c r="F3908" s="127" t="str">
        <f t="shared" si="270"/>
        <v/>
      </c>
      <c r="G3908" s="128" t="e">
        <f>IF(A3908&lt;&gt;"",IF(AND(#REF!="Padrão",$H$4=#REF!),BDI!$B$17,IF(AND(#REF!="Padrão",$H$4=#REF!),BDI!#REF!,IF(AND(#REF!="Diferenciado",$H$4=#REF!),BDI!$E$17,IF(AND(#REF!="Diferenciado",$H$4=#REF!),BDI!#REF!,IF(#REF!="ZERO",0))))),"")</f>
        <v>#REF!</v>
      </c>
      <c r="H3908" s="129" t="str">
        <f t="shared" si="271"/>
        <v/>
      </c>
      <c r="I3908" s="127" t="str">
        <f t="shared" si="272"/>
        <v/>
      </c>
    </row>
    <row r="3909" spans="1:9" hidden="1" x14ac:dyDescent="0.35">
      <c r="A3909" s="160" t="s">
        <v>7387</v>
      </c>
      <c r="B3909" s="108" t="s">
        <v>9147</v>
      </c>
      <c r="C3909" s="109" t="s">
        <v>16</v>
      </c>
      <c r="D3909" s="109">
        <v>0</v>
      </c>
      <c r="E3909" s="126" t="s">
        <v>402</v>
      </c>
      <c r="F3909" s="127" t="str">
        <f t="shared" si="270"/>
        <v/>
      </c>
      <c r="G3909" s="128" t="e">
        <f>IF(A3909&lt;&gt;"",IF(AND(#REF!="Padrão",$H$4=#REF!),BDI!$B$17,IF(AND(#REF!="Padrão",$H$4=#REF!),BDI!#REF!,IF(AND(#REF!="Diferenciado",$H$4=#REF!),BDI!$E$17,IF(AND(#REF!="Diferenciado",$H$4=#REF!),BDI!#REF!,IF(#REF!="ZERO",0))))),"")</f>
        <v>#REF!</v>
      </c>
      <c r="H3909" s="129" t="str">
        <f t="shared" si="271"/>
        <v/>
      </c>
      <c r="I3909" s="127" t="str">
        <f t="shared" si="272"/>
        <v/>
      </c>
    </row>
    <row r="3910" spans="1:9" hidden="1" x14ac:dyDescent="0.35">
      <c r="A3910" s="160" t="s">
        <v>7388</v>
      </c>
      <c r="B3910" s="108" t="s">
        <v>9148</v>
      </c>
      <c r="C3910" s="109" t="s">
        <v>16</v>
      </c>
      <c r="D3910" s="109">
        <v>0</v>
      </c>
      <c r="E3910" s="126" t="s">
        <v>402</v>
      </c>
      <c r="F3910" s="127" t="str">
        <f t="shared" si="270"/>
        <v/>
      </c>
      <c r="G3910" s="128" t="e">
        <f>IF(A3910&lt;&gt;"",IF(AND(#REF!="Padrão",$H$4=#REF!),BDI!$B$17,IF(AND(#REF!="Padrão",$H$4=#REF!),BDI!#REF!,IF(AND(#REF!="Diferenciado",$H$4=#REF!),BDI!$E$17,IF(AND(#REF!="Diferenciado",$H$4=#REF!),BDI!#REF!,IF(#REF!="ZERO",0))))),"")</f>
        <v>#REF!</v>
      </c>
      <c r="H3910" s="129" t="str">
        <f t="shared" si="271"/>
        <v/>
      </c>
      <c r="I3910" s="127" t="str">
        <f t="shared" si="272"/>
        <v/>
      </c>
    </row>
    <row r="3911" spans="1:9" hidden="1" x14ac:dyDescent="0.35">
      <c r="A3911" s="160" t="s">
        <v>7389</v>
      </c>
      <c r="B3911" s="108" t="s">
        <v>9149</v>
      </c>
      <c r="C3911" s="109" t="s">
        <v>16</v>
      </c>
      <c r="D3911" s="109">
        <v>0</v>
      </c>
      <c r="E3911" s="126" t="s">
        <v>402</v>
      </c>
      <c r="F3911" s="127" t="str">
        <f t="shared" si="270"/>
        <v/>
      </c>
      <c r="G3911" s="128" t="e">
        <f>IF(A3911&lt;&gt;"",IF(AND(#REF!="Padrão",$H$4=#REF!),BDI!$B$17,IF(AND(#REF!="Padrão",$H$4=#REF!),BDI!#REF!,IF(AND(#REF!="Diferenciado",$H$4=#REF!),BDI!$E$17,IF(AND(#REF!="Diferenciado",$H$4=#REF!),BDI!#REF!,IF(#REF!="ZERO",0))))),"")</f>
        <v>#REF!</v>
      </c>
      <c r="H3911" s="129" t="str">
        <f t="shared" si="271"/>
        <v/>
      </c>
      <c r="I3911" s="127" t="str">
        <f t="shared" si="272"/>
        <v/>
      </c>
    </row>
    <row r="3912" spans="1:9" hidden="1" x14ac:dyDescent="0.35">
      <c r="A3912" s="160" t="s">
        <v>7390</v>
      </c>
      <c r="B3912" s="108" t="s">
        <v>9150</v>
      </c>
      <c r="C3912" s="109" t="s">
        <v>16</v>
      </c>
      <c r="D3912" s="109">
        <v>0</v>
      </c>
      <c r="E3912" s="126" t="s">
        <v>402</v>
      </c>
      <c r="F3912" s="127" t="str">
        <f t="shared" si="270"/>
        <v/>
      </c>
      <c r="G3912" s="128" t="e">
        <f>IF(A3912&lt;&gt;"",IF(AND(#REF!="Padrão",$H$4=#REF!),BDI!$B$17,IF(AND(#REF!="Padrão",$H$4=#REF!),BDI!#REF!,IF(AND(#REF!="Diferenciado",$H$4=#REF!),BDI!$E$17,IF(AND(#REF!="Diferenciado",$H$4=#REF!),BDI!#REF!,IF(#REF!="ZERO",0))))),"")</f>
        <v>#REF!</v>
      </c>
      <c r="H3912" s="129" t="str">
        <f t="shared" si="271"/>
        <v/>
      </c>
      <c r="I3912" s="127" t="str">
        <f t="shared" si="272"/>
        <v/>
      </c>
    </row>
    <row r="3913" spans="1:9" hidden="1" x14ac:dyDescent="0.35">
      <c r="A3913" s="160" t="s">
        <v>7391</v>
      </c>
      <c r="B3913" s="108" t="s">
        <v>9151</v>
      </c>
      <c r="C3913" s="109" t="s">
        <v>16</v>
      </c>
      <c r="D3913" s="109">
        <v>0</v>
      </c>
      <c r="E3913" s="126" t="s">
        <v>402</v>
      </c>
      <c r="F3913" s="127" t="str">
        <f t="shared" si="270"/>
        <v/>
      </c>
      <c r="G3913" s="128" t="e">
        <f>IF(A3913&lt;&gt;"",IF(AND(#REF!="Padrão",$H$4=#REF!),BDI!$B$17,IF(AND(#REF!="Padrão",$H$4=#REF!),BDI!#REF!,IF(AND(#REF!="Diferenciado",$H$4=#REF!),BDI!$E$17,IF(AND(#REF!="Diferenciado",$H$4=#REF!),BDI!#REF!,IF(#REF!="ZERO",0))))),"")</f>
        <v>#REF!</v>
      </c>
      <c r="H3913" s="129" t="str">
        <f t="shared" si="271"/>
        <v/>
      </c>
      <c r="I3913" s="127" t="str">
        <f t="shared" si="272"/>
        <v/>
      </c>
    </row>
    <row r="3914" spans="1:9" hidden="1" x14ac:dyDescent="0.35">
      <c r="A3914" s="160" t="s">
        <v>7392</v>
      </c>
      <c r="B3914" s="108" t="s">
        <v>9152</v>
      </c>
      <c r="C3914" s="109" t="s">
        <v>16</v>
      </c>
      <c r="D3914" s="109">
        <v>0</v>
      </c>
      <c r="E3914" s="126" t="s">
        <v>402</v>
      </c>
      <c r="F3914" s="127" t="str">
        <f t="shared" si="270"/>
        <v/>
      </c>
      <c r="G3914" s="128" t="e">
        <f>IF(A3914&lt;&gt;"",IF(AND(#REF!="Padrão",$H$4=#REF!),BDI!$B$17,IF(AND(#REF!="Padrão",$H$4=#REF!),BDI!#REF!,IF(AND(#REF!="Diferenciado",$H$4=#REF!),BDI!$E$17,IF(AND(#REF!="Diferenciado",$H$4=#REF!),BDI!#REF!,IF(#REF!="ZERO",0))))),"")</f>
        <v>#REF!</v>
      </c>
      <c r="H3914" s="129" t="str">
        <f t="shared" si="271"/>
        <v/>
      </c>
      <c r="I3914" s="127" t="str">
        <f t="shared" si="272"/>
        <v/>
      </c>
    </row>
    <row r="3915" spans="1:9" hidden="1" x14ac:dyDescent="0.35">
      <c r="A3915" s="160" t="s">
        <v>7393</v>
      </c>
      <c r="B3915" s="108" t="s">
        <v>9153</v>
      </c>
      <c r="C3915" s="109" t="s">
        <v>16</v>
      </c>
      <c r="D3915" s="109">
        <v>0</v>
      </c>
      <c r="E3915" s="126" t="s">
        <v>402</v>
      </c>
      <c r="F3915" s="127" t="str">
        <f t="shared" si="270"/>
        <v/>
      </c>
      <c r="G3915" s="128" t="e">
        <f>IF(A3915&lt;&gt;"",IF(AND(#REF!="Padrão",$H$4=#REF!),BDI!$B$17,IF(AND(#REF!="Padrão",$H$4=#REF!),BDI!#REF!,IF(AND(#REF!="Diferenciado",$H$4=#REF!),BDI!$E$17,IF(AND(#REF!="Diferenciado",$H$4=#REF!),BDI!#REF!,IF(#REF!="ZERO",0))))),"")</f>
        <v>#REF!</v>
      </c>
      <c r="H3915" s="129" t="str">
        <f t="shared" si="271"/>
        <v/>
      </c>
      <c r="I3915" s="127" t="str">
        <f t="shared" si="272"/>
        <v/>
      </c>
    </row>
    <row r="3916" spans="1:9" hidden="1" x14ac:dyDescent="0.35">
      <c r="A3916" s="160" t="s">
        <v>7394</v>
      </c>
      <c r="B3916" s="108" t="s">
        <v>9154</v>
      </c>
      <c r="C3916" s="109" t="s">
        <v>16</v>
      </c>
      <c r="D3916" s="109">
        <v>0</v>
      </c>
      <c r="E3916" s="126" t="s">
        <v>402</v>
      </c>
      <c r="F3916" s="127" t="str">
        <f t="shared" si="270"/>
        <v/>
      </c>
      <c r="G3916" s="128" t="e">
        <f>IF(A3916&lt;&gt;"",IF(AND(#REF!="Padrão",$H$4=#REF!),BDI!$B$17,IF(AND(#REF!="Padrão",$H$4=#REF!),BDI!#REF!,IF(AND(#REF!="Diferenciado",$H$4=#REF!),BDI!$E$17,IF(AND(#REF!="Diferenciado",$H$4=#REF!),BDI!#REF!,IF(#REF!="ZERO",0))))),"")</f>
        <v>#REF!</v>
      </c>
      <c r="H3916" s="129" t="str">
        <f t="shared" si="271"/>
        <v/>
      </c>
      <c r="I3916" s="127" t="str">
        <f t="shared" si="272"/>
        <v/>
      </c>
    </row>
    <row r="3917" spans="1:9" hidden="1" x14ac:dyDescent="0.35">
      <c r="A3917" s="160" t="s">
        <v>7395</v>
      </c>
      <c r="B3917" s="108" t="s">
        <v>9155</v>
      </c>
      <c r="C3917" s="109" t="s">
        <v>16</v>
      </c>
      <c r="D3917" s="109">
        <v>0</v>
      </c>
      <c r="E3917" s="126" t="s">
        <v>402</v>
      </c>
      <c r="F3917" s="127" t="str">
        <f t="shared" si="270"/>
        <v/>
      </c>
      <c r="G3917" s="128" t="e">
        <f>IF(A3917&lt;&gt;"",IF(AND(#REF!="Padrão",$H$4=#REF!),BDI!$B$17,IF(AND(#REF!="Padrão",$H$4=#REF!),BDI!#REF!,IF(AND(#REF!="Diferenciado",$H$4=#REF!),BDI!$E$17,IF(AND(#REF!="Diferenciado",$H$4=#REF!),BDI!#REF!,IF(#REF!="ZERO",0))))),"")</f>
        <v>#REF!</v>
      </c>
      <c r="H3917" s="129" t="str">
        <f t="shared" si="271"/>
        <v/>
      </c>
      <c r="I3917" s="127" t="str">
        <f t="shared" si="272"/>
        <v/>
      </c>
    </row>
    <row r="3918" spans="1:9" ht="25" hidden="1" x14ac:dyDescent="0.35">
      <c r="A3918" s="160" t="s">
        <v>7396</v>
      </c>
      <c r="B3918" s="108" t="s">
        <v>9156</v>
      </c>
      <c r="C3918" s="109" t="s">
        <v>16</v>
      </c>
      <c r="D3918" s="109">
        <v>0</v>
      </c>
      <c r="E3918" s="126" t="s">
        <v>402</v>
      </c>
      <c r="F3918" s="127" t="str">
        <f t="shared" si="270"/>
        <v/>
      </c>
      <c r="G3918" s="128" t="e">
        <f>IF(A3918&lt;&gt;"",IF(AND(#REF!="Padrão",$H$4=#REF!),BDI!$B$17,IF(AND(#REF!="Padrão",$H$4=#REF!),BDI!#REF!,IF(AND(#REF!="Diferenciado",$H$4=#REF!),BDI!$E$17,IF(AND(#REF!="Diferenciado",$H$4=#REF!),BDI!#REF!,IF(#REF!="ZERO",0))))),"")</f>
        <v>#REF!</v>
      </c>
      <c r="H3918" s="129" t="str">
        <f t="shared" si="271"/>
        <v/>
      </c>
      <c r="I3918" s="127" t="str">
        <f t="shared" si="272"/>
        <v/>
      </c>
    </row>
    <row r="3919" spans="1:9" hidden="1" x14ac:dyDescent="0.35">
      <c r="A3919" s="160" t="s">
        <v>7397</v>
      </c>
      <c r="B3919" s="108" t="s">
        <v>9157</v>
      </c>
      <c r="C3919" s="109" t="s">
        <v>16</v>
      </c>
      <c r="D3919" s="109">
        <v>0</v>
      </c>
      <c r="E3919" s="126" t="s">
        <v>402</v>
      </c>
      <c r="F3919" s="127" t="str">
        <f t="shared" si="270"/>
        <v/>
      </c>
      <c r="G3919" s="128" t="e">
        <f>IF(A3919&lt;&gt;"",IF(AND(#REF!="Padrão",$H$4=#REF!),BDI!$B$17,IF(AND(#REF!="Padrão",$H$4=#REF!),BDI!#REF!,IF(AND(#REF!="Diferenciado",$H$4=#REF!),BDI!$E$17,IF(AND(#REF!="Diferenciado",$H$4=#REF!),BDI!#REF!,IF(#REF!="ZERO",0))))),"")</f>
        <v>#REF!</v>
      </c>
      <c r="H3919" s="129" t="str">
        <f t="shared" si="271"/>
        <v/>
      </c>
      <c r="I3919" s="127" t="str">
        <f t="shared" si="272"/>
        <v/>
      </c>
    </row>
    <row r="3920" spans="1:9" hidden="1" x14ac:dyDescent="0.35">
      <c r="A3920" s="160" t="s">
        <v>7398</v>
      </c>
      <c r="B3920" s="108" t="s">
        <v>9158</v>
      </c>
      <c r="C3920" s="109" t="s">
        <v>16</v>
      </c>
      <c r="D3920" s="109">
        <v>0</v>
      </c>
      <c r="E3920" s="126" t="s">
        <v>402</v>
      </c>
      <c r="F3920" s="127" t="str">
        <f t="shared" si="270"/>
        <v/>
      </c>
      <c r="G3920" s="128" t="e">
        <f>IF(A3920&lt;&gt;"",IF(AND(#REF!="Padrão",$H$4=#REF!),BDI!$B$17,IF(AND(#REF!="Padrão",$H$4=#REF!),BDI!#REF!,IF(AND(#REF!="Diferenciado",$H$4=#REF!),BDI!$E$17,IF(AND(#REF!="Diferenciado",$H$4=#REF!),BDI!#REF!,IF(#REF!="ZERO",0))))),"")</f>
        <v>#REF!</v>
      </c>
      <c r="H3920" s="129" t="str">
        <f t="shared" si="271"/>
        <v/>
      </c>
      <c r="I3920" s="127" t="str">
        <f t="shared" si="272"/>
        <v/>
      </c>
    </row>
    <row r="3921" spans="1:9" hidden="1" x14ac:dyDescent="0.35">
      <c r="A3921" s="160" t="s">
        <v>7399</v>
      </c>
      <c r="B3921" s="108" t="s">
        <v>9159</v>
      </c>
      <c r="C3921" s="109" t="s">
        <v>16</v>
      </c>
      <c r="D3921" s="109">
        <v>0</v>
      </c>
      <c r="E3921" s="126" t="s">
        <v>402</v>
      </c>
      <c r="F3921" s="127" t="str">
        <f t="shared" si="270"/>
        <v/>
      </c>
      <c r="G3921" s="128" t="e">
        <f>IF(A3921&lt;&gt;"",IF(AND(#REF!="Padrão",$H$4=#REF!),BDI!$B$17,IF(AND(#REF!="Padrão",$H$4=#REF!),BDI!#REF!,IF(AND(#REF!="Diferenciado",$H$4=#REF!),BDI!$E$17,IF(AND(#REF!="Diferenciado",$H$4=#REF!),BDI!#REF!,IF(#REF!="ZERO",0))))),"")</f>
        <v>#REF!</v>
      </c>
      <c r="H3921" s="129" t="str">
        <f t="shared" si="271"/>
        <v/>
      </c>
      <c r="I3921" s="127" t="str">
        <f t="shared" si="272"/>
        <v/>
      </c>
    </row>
    <row r="3922" spans="1:9" hidden="1" x14ac:dyDescent="0.35">
      <c r="A3922" s="160" t="s">
        <v>7400</v>
      </c>
      <c r="B3922" s="108" t="s">
        <v>9160</v>
      </c>
      <c r="C3922" s="109" t="s">
        <v>16</v>
      </c>
      <c r="D3922" s="109">
        <v>0</v>
      </c>
      <c r="E3922" s="126" t="s">
        <v>402</v>
      </c>
      <c r="F3922" s="127" t="str">
        <f t="shared" si="270"/>
        <v/>
      </c>
      <c r="G3922" s="128" t="e">
        <f>IF(A3922&lt;&gt;"",IF(AND(#REF!="Padrão",$H$4=#REF!),BDI!$B$17,IF(AND(#REF!="Padrão",$H$4=#REF!),BDI!#REF!,IF(AND(#REF!="Diferenciado",$H$4=#REF!),BDI!$E$17,IF(AND(#REF!="Diferenciado",$H$4=#REF!),BDI!#REF!,IF(#REF!="ZERO",0))))),"")</f>
        <v>#REF!</v>
      </c>
      <c r="H3922" s="129" t="str">
        <f t="shared" si="271"/>
        <v/>
      </c>
      <c r="I3922" s="127" t="str">
        <f t="shared" si="272"/>
        <v/>
      </c>
    </row>
    <row r="3923" spans="1:9" hidden="1" x14ac:dyDescent="0.35">
      <c r="A3923" s="160" t="s">
        <v>7401</v>
      </c>
      <c r="B3923" s="108" t="s">
        <v>9161</v>
      </c>
      <c r="C3923" s="109" t="s">
        <v>16</v>
      </c>
      <c r="D3923" s="109">
        <v>0</v>
      </c>
      <c r="E3923" s="126" t="s">
        <v>402</v>
      </c>
      <c r="F3923" s="127" t="str">
        <f t="shared" si="270"/>
        <v/>
      </c>
      <c r="G3923" s="128" t="e">
        <f>IF(A3923&lt;&gt;"",IF(AND(#REF!="Padrão",$H$4=#REF!),BDI!$B$17,IF(AND(#REF!="Padrão",$H$4=#REF!),BDI!#REF!,IF(AND(#REF!="Diferenciado",$H$4=#REF!),BDI!$E$17,IF(AND(#REF!="Diferenciado",$H$4=#REF!),BDI!#REF!,IF(#REF!="ZERO",0))))),"")</f>
        <v>#REF!</v>
      </c>
      <c r="H3923" s="129" t="str">
        <f t="shared" si="271"/>
        <v/>
      </c>
      <c r="I3923" s="127" t="str">
        <f t="shared" si="272"/>
        <v/>
      </c>
    </row>
    <row r="3924" spans="1:9" hidden="1" x14ac:dyDescent="0.35">
      <c r="A3924" s="160" t="s">
        <v>7402</v>
      </c>
      <c r="B3924" s="108" t="s">
        <v>9162</v>
      </c>
      <c r="C3924" s="109" t="s">
        <v>16</v>
      </c>
      <c r="D3924" s="109">
        <v>0</v>
      </c>
      <c r="E3924" s="126" t="s">
        <v>402</v>
      </c>
      <c r="F3924" s="127" t="str">
        <f t="shared" si="270"/>
        <v/>
      </c>
      <c r="G3924" s="128" t="e">
        <f>IF(A3924&lt;&gt;"",IF(AND(#REF!="Padrão",$H$4=#REF!),BDI!$B$17,IF(AND(#REF!="Padrão",$H$4=#REF!),BDI!#REF!,IF(AND(#REF!="Diferenciado",$H$4=#REF!),BDI!$E$17,IF(AND(#REF!="Diferenciado",$H$4=#REF!),BDI!#REF!,IF(#REF!="ZERO",0))))),"")</f>
        <v>#REF!</v>
      </c>
      <c r="H3924" s="129" t="str">
        <f t="shared" si="271"/>
        <v/>
      </c>
      <c r="I3924" s="127" t="str">
        <f t="shared" si="272"/>
        <v/>
      </c>
    </row>
    <row r="3925" spans="1:9" hidden="1" x14ac:dyDescent="0.35">
      <c r="A3925" s="160" t="s">
        <v>7403</v>
      </c>
      <c r="B3925" s="108" t="s">
        <v>9163</v>
      </c>
      <c r="C3925" s="109" t="s">
        <v>16</v>
      </c>
      <c r="D3925" s="109">
        <v>0</v>
      </c>
      <c r="E3925" s="126" t="s">
        <v>402</v>
      </c>
      <c r="F3925" s="127" t="str">
        <f t="shared" si="270"/>
        <v/>
      </c>
      <c r="G3925" s="128" t="e">
        <f>IF(A3925&lt;&gt;"",IF(AND(#REF!="Padrão",$H$4=#REF!),BDI!$B$17,IF(AND(#REF!="Padrão",$H$4=#REF!),BDI!#REF!,IF(AND(#REF!="Diferenciado",$H$4=#REF!),BDI!$E$17,IF(AND(#REF!="Diferenciado",$H$4=#REF!),BDI!#REF!,IF(#REF!="ZERO",0))))),"")</f>
        <v>#REF!</v>
      </c>
      <c r="H3925" s="129" t="str">
        <f t="shared" si="271"/>
        <v/>
      </c>
      <c r="I3925" s="127" t="str">
        <f t="shared" si="272"/>
        <v/>
      </c>
    </row>
    <row r="3926" spans="1:9" hidden="1" x14ac:dyDescent="0.35">
      <c r="A3926" s="160" t="s">
        <v>7404</v>
      </c>
      <c r="B3926" s="108" t="s">
        <v>9164</v>
      </c>
      <c r="C3926" s="109" t="s">
        <v>16</v>
      </c>
      <c r="D3926" s="109">
        <v>0</v>
      </c>
      <c r="E3926" s="126" t="s">
        <v>402</v>
      </c>
      <c r="F3926" s="127" t="str">
        <f t="shared" si="270"/>
        <v/>
      </c>
      <c r="G3926" s="128" t="e">
        <f>IF(A3926&lt;&gt;"",IF(AND(#REF!="Padrão",$H$4=#REF!),BDI!$B$17,IF(AND(#REF!="Padrão",$H$4=#REF!),BDI!#REF!,IF(AND(#REF!="Diferenciado",$H$4=#REF!),BDI!$E$17,IF(AND(#REF!="Diferenciado",$H$4=#REF!),BDI!#REF!,IF(#REF!="ZERO",0))))),"")</f>
        <v>#REF!</v>
      </c>
      <c r="H3926" s="129" t="str">
        <f t="shared" si="271"/>
        <v/>
      </c>
      <c r="I3926" s="127" t="str">
        <f t="shared" si="272"/>
        <v/>
      </c>
    </row>
    <row r="3927" spans="1:9" hidden="1" x14ac:dyDescent="0.35">
      <c r="A3927" s="160" t="s">
        <v>7405</v>
      </c>
      <c r="B3927" s="108" t="s">
        <v>9165</v>
      </c>
      <c r="C3927" s="109" t="s">
        <v>69</v>
      </c>
      <c r="D3927" s="109">
        <v>0</v>
      </c>
      <c r="E3927" s="126">
        <f ca="1">OFFSET(INDEX(Composições!A:J,MATCH(Orçamentária!A3927,Composições!A:A,0),8),2,0)</f>
        <v>0</v>
      </c>
      <c r="F3927" s="127">
        <f t="shared" ca="1" si="270"/>
        <v>0</v>
      </c>
      <c r="G3927" s="128" t="e">
        <f>IF(A3927&lt;&gt;"",IF(AND(#REF!="Padrão",$H$4=#REF!),BDI!$B$17,IF(AND(#REF!="Padrão",$H$4=#REF!),BDI!#REF!,IF(AND(#REF!="Diferenciado",$H$4=#REF!),BDI!$E$17,IF(AND(#REF!="Diferenciado",$H$4=#REF!),BDI!#REF!,IF(#REF!="ZERO",0))))),"")</f>
        <v>#REF!</v>
      </c>
      <c r="H3927" s="129" t="e">
        <f t="shared" ca="1" si="271"/>
        <v>#REF!</v>
      </c>
      <c r="I3927" s="127" t="e">
        <f t="shared" ca="1" si="272"/>
        <v>#REF!</v>
      </c>
    </row>
    <row r="3928" spans="1:9" hidden="1" x14ac:dyDescent="0.35">
      <c r="A3928" s="160" t="s">
        <v>7406</v>
      </c>
      <c r="B3928" s="108" t="s">
        <v>9166</v>
      </c>
      <c r="C3928" s="109" t="s">
        <v>16</v>
      </c>
      <c r="D3928" s="109">
        <v>0</v>
      </c>
      <c r="E3928" s="126">
        <f ca="1">OFFSET(INDEX(Composições!A:J,MATCH(Orçamentária!A3928,Composições!A:A,0),8),2,0)</f>
        <v>0</v>
      </c>
      <c r="F3928" s="127">
        <f t="shared" ca="1" si="270"/>
        <v>0</v>
      </c>
      <c r="G3928" s="128" t="e">
        <f>IF(A3928&lt;&gt;"",IF(AND(#REF!="Padrão",$H$4=#REF!),BDI!$B$17,IF(AND(#REF!="Padrão",$H$4=#REF!),BDI!#REF!,IF(AND(#REF!="Diferenciado",$H$4=#REF!),BDI!$E$17,IF(AND(#REF!="Diferenciado",$H$4=#REF!),BDI!#REF!,IF(#REF!="ZERO",0))))),"")</f>
        <v>#REF!</v>
      </c>
      <c r="H3928" s="129" t="e">
        <f t="shared" ca="1" si="271"/>
        <v>#REF!</v>
      </c>
      <c r="I3928" s="127" t="e">
        <f t="shared" ca="1" si="272"/>
        <v>#REF!</v>
      </c>
    </row>
    <row r="3929" spans="1:9" hidden="1" x14ac:dyDescent="0.35">
      <c r="A3929" s="160" t="s">
        <v>7407</v>
      </c>
      <c r="B3929" s="108" t="s">
        <v>9167</v>
      </c>
      <c r="C3929" s="109" t="s">
        <v>16</v>
      </c>
      <c r="D3929" s="109">
        <v>0</v>
      </c>
      <c r="E3929" s="126">
        <f ca="1">OFFSET(INDEX(Composições!A:J,MATCH(Orçamentária!A3929,Composições!A:A,0),8),2,0)</f>
        <v>0</v>
      </c>
      <c r="F3929" s="127">
        <f t="shared" ca="1" si="270"/>
        <v>0</v>
      </c>
      <c r="G3929" s="128" t="e">
        <f>IF(A3929&lt;&gt;"",IF(AND(#REF!="Padrão",$H$4=#REF!),BDI!$B$17,IF(AND(#REF!="Padrão",$H$4=#REF!),BDI!#REF!,IF(AND(#REF!="Diferenciado",$H$4=#REF!),BDI!$E$17,IF(AND(#REF!="Diferenciado",$H$4=#REF!),BDI!#REF!,IF(#REF!="ZERO",0))))),"")</f>
        <v>#REF!</v>
      </c>
      <c r="H3929" s="129" t="e">
        <f t="shared" ca="1" si="271"/>
        <v>#REF!</v>
      </c>
      <c r="I3929" s="127" t="e">
        <f t="shared" ca="1" si="272"/>
        <v>#REF!</v>
      </c>
    </row>
    <row r="3930" spans="1:9" hidden="1" x14ac:dyDescent="0.35">
      <c r="A3930" s="160" t="s">
        <v>7408</v>
      </c>
      <c r="B3930" s="108" t="s">
        <v>9168</v>
      </c>
      <c r="C3930" s="109" t="s">
        <v>16</v>
      </c>
      <c r="D3930" s="109">
        <v>0</v>
      </c>
      <c r="E3930" s="126">
        <f ca="1">OFFSET(INDEX(Composições!A:J,MATCH(Orçamentária!A3930,Composições!A:A,0),8),2,0)</f>
        <v>0</v>
      </c>
      <c r="F3930" s="127">
        <f t="shared" ca="1" si="270"/>
        <v>0</v>
      </c>
      <c r="G3930" s="128" t="e">
        <f>IF(A3930&lt;&gt;"",IF(AND(#REF!="Padrão",$H$4=#REF!),BDI!$B$17,IF(AND(#REF!="Padrão",$H$4=#REF!),BDI!#REF!,IF(AND(#REF!="Diferenciado",$H$4=#REF!),BDI!$E$17,IF(AND(#REF!="Diferenciado",$H$4=#REF!),BDI!#REF!,IF(#REF!="ZERO",0))))),"")</f>
        <v>#REF!</v>
      </c>
      <c r="H3930" s="129" t="e">
        <f t="shared" ca="1" si="271"/>
        <v>#REF!</v>
      </c>
      <c r="I3930" s="127" t="e">
        <f t="shared" ca="1" si="272"/>
        <v>#REF!</v>
      </c>
    </row>
    <row r="3931" spans="1:9" hidden="1" x14ac:dyDescent="0.35">
      <c r="A3931" s="160" t="s">
        <v>7409</v>
      </c>
      <c r="B3931" s="108" t="s">
        <v>9169</v>
      </c>
      <c r="C3931" s="109" t="s">
        <v>16</v>
      </c>
      <c r="D3931" s="109">
        <v>0</v>
      </c>
      <c r="E3931" s="126">
        <f ca="1">OFFSET(INDEX(Composições!A:J,MATCH(Orçamentária!A3931,Composições!A:A,0),8),2,0)</f>
        <v>0</v>
      </c>
      <c r="F3931" s="127">
        <f t="shared" ca="1" si="270"/>
        <v>0</v>
      </c>
      <c r="G3931" s="128" t="e">
        <f>IF(A3931&lt;&gt;"",IF(AND(#REF!="Padrão",$H$4=#REF!),BDI!$B$17,IF(AND(#REF!="Padrão",$H$4=#REF!),BDI!#REF!,IF(AND(#REF!="Diferenciado",$H$4=#REF!),BDI!$E$17,IF(AND(#REF!="Diferenciado",$H$4=#REF!),BDI!#REF!,IF(#REF!="ZERO",0))))),"")</f>
        <v>#REF!</v>
      </c>
      <c r="H3931" s="129" t="e">
        <f t="shared" ca="1" si="271"/>
        <v>#REF!</v>
      </c>
      <c r="I3931" s="127" t="e">
        <f t="shared" ca="1" si="272"/>
        <v>#REF!</v>
      </c>
    </row>
    <row r="3932" spans="1:9" hidden="1" x14ac:dyDescent="0.35">
      <c r="A3932" s="160" t="s">
        <v>7410</v>
      </c>
      <c r="B3932" s="108" t="s">
        <v>9170</v>
      </c>
      <c r="C3932" s="109" t="s">
        <v>16</v>
      </c>
      <c r="D3932" s="109">
        <v>0</v>
      </c>
      <c r="E3932" s="126">
        <f ca="1">OFFSET(INDEX(Composições!A:J,MATCH(Orçamentária!A3932,Composições!A:A,0),8),2,0)</f>
        <v>0</v>
      </c>
      <c r="F3932" s="127">
        <f t="shared" ca="1" si="270"/>
        <v>0</v>
      </c>
      <c r="G3932" s="128" t="e">
        <f>IF(A3932&lt;&gt;"",IF(AND(#REF!="Padrão",$H$4=#REF!),BDI!$B$17,IF(AND(#REF!="Padrão",$H$4=#REF!),BDI!#REF!,IF(AND(#REF!="Diferenciado",$H$4=#REF!),BDI!$E$17,IF(AND(#REF!="Diferenciado",$H$4=#REF!),BDI!#REF!,IF(#REF!="ZERO",0))))),"")</f>
        <v>#REF!</v>
      </c>
      <c r="H3932" s="129" t="e">
        <f t="shared" ca="1" si="271"/>
        <v>#REF!</v>
      </c>
      <c r="I3932" s="127" t="e">
        <f t="shared" ca="1" si="272"/>
        <v>#REF!</v>
      </c>
    </row>
    <row r="3933" spans="1:9" hidden="1" x14ac:dyDescent="0.35">
      <c r="A3933" s="160" t="s">
        <v>7411</v>
      </c>
      <c r="B3933" s="108" t="s">
        <v>9171</v>
      </c>
      <c r="C3933" s="109" t="s">
        <v>16</v>
      </c>
      <c r="D3933" s="109">
        <v>0</v>
      </c>
      <c r="E3933" s="126">
        <f ca="1">OFFSET(INDEX(Composições!A:J,MATCH(Orçamentária!A3933,Composições!A:A,0),8),2,0)</f>
        <v>0</v>
      </c>
      <c r="F3933" s="127">
        <f t="shared" ca="1" si="270"/>
        <v>0</v>
      </c>
      <c r="G3933" s="128" t="e">
        <f>IF(A3933&lt;&gt;"",IF(AND(#REF!="Padrão",$H$4=#REF!),BDI!$B$17,IF(AND(#REF!="Padrão",$H$4=#REF!),BDI!#REF!,IF(AND(#REF!="Diferenciado",$H$4=#REF!),BDI!$E$17,IF(AND(#REF!="Diferenciado",$H$4=#REF!),BDI!#REF!,IF(#REF!="ZERO",0))))),"")</f>
        <v>#REF!</v>
      </c>
      <c r="H3933" s="129" t="e">
        <f t="shared" ca="1" si="271"/>
        <v>#REF!</v>
      </c>
      <c r="I3933" s="127" t="e">
        <f t="shared" ca="1" si="272"/>
        <v>#REF!</v>
      </c>
    </row>
    <row r="3934" spans="1:9" hidden="1" x14ac:dyDescent="0.35">
      <c r="A3934" s="160" t="s">
        <v>7412</v>
      </c>
      <c r="B3934" s="108" t="s">
        <v>9172</v>
      </c>
      <c r="C3934" s="109" t="s">
        <v>16</v>
      </c>
      <c r="D3934" s="109">
        <v>0</v>
      </c>
      <c r="E3934" s="126">
        <f ca="1">OFFSET(INDEX(Composições!A:J,MATCH(Orçamentária!A3934,Composições!A:A,0),8),2,0)</f>
        <v>0</v>
      </c>
      <c r="F3934" s="127">
        <f t="shared" ca="1" si="270"/>
        <v>0</v>
      </c>
      <c r="G3934" s="128" t="e">
        <f>IF(A3934&lt;&gt;"",IF(AND(#REF!="Padrão",$H$4=#REF!),BDI!$B$17,IF(AND(#REF!="Padrão",$H$4=#REF!),BDI!#REF!,IF(AND(#REF!="Diferenciado",$H$4=#REF!),BDI!$E$17,IF(AND(#REF!="Diferenciado",$H$4=#REF!),BDI!#REF!,IF(#REF!="ZERO",0))))),"")</f>
        <v>#REF!</v>
      </c>
      <c r="H3934" s="129" t="e">
        <f t="shared" ca="1" si="271"/>
        <v>#REF!</v>
      </c>
      <c r="I3934" s="127" t="e">
        <f t="shared" ca="1" si="272"/>
        <v>#REF!</v>
      </c>
    </row>
    <row r="3935" spans="1:9" hidden="1" x14ac:dyDescent="0.35">
      <c r="A3935" s="160" t="s">
        <v>7413</v>
      </c>
      <c r="B3935" s="108" t="s">
        <v>9173</v>
      </c>
      <c r="C3935" s="109" t="s">
        <v>16</v>
      </c>
      <c r="D3935" s="109">
        <v>0</v>
      </c>
      <c r="E3935" s="126" t="s">
        <v>402</v>
      </c>
      <c r="F3935" s="127" t="str">
        <f t="shared" si="270"/>
        <v/>
      </c>
      <c r="G3935" s="128" t="e">
        <f>IF(A3935&lt;&gt;"",IF(AND(#REF!="Padrão",$H$4=#REF!),BDI!$B$17,IF(AND(#REF!="Padrão",$H$4=#REF!),BDI!#REF!,IF(AND(#REF!="Diferenciado",$H$4=#REF!),BDI!$E$17,IF(AND(#REF!="Diferenciado",$H$4=#REF!),BDI!#REF!,IF(#REF!="ZERO",0))))),"")</f>
        <v>#REF!</v>
      </c>
      <c r="H3935" s="129" t="str">
        <f t="shared" si="271"/>
        <v/>
      </c>
      <c r="I3935" s="127" t="str">
        <f t="shared" si="272"/>
        <v/>
      </c>
    </row>
    <row r="3936" spans="1:9" hidden="1" x14ac:dyDescent="0.35">
      <c r="A3936" s="160" t="s">
        <v>7414</v>
      </c>
      <c r="B3936" s="108" t="s">
        <v>9174</v>
      </c>
      <c r="C3936" s="109" t="s">
        <v>69</v>
      </c>
      <c r="D3936" s="109">
        <v>0</v>
      </c>
      <c r="E3936" s="126">
        <f ca="1">OFFSET(INDEX(Composições!A:J,MATCH(Orçamentária!A3936,Composições!A:A,0),8),2,0)</f>
        <v>0</v>
      </c>
      <c r="F3936" s="127">
        <f t="shared" ca="1" si="270"/>
        <v>0</v>
      </c>
      <c r="G3936" s="128" t="e">
        <f>IF(A3936&lt;&gt;"",IF(AND(#REF!="Padrão",$H$4=#REF!),BDI!$B$17,IF(AND(#REF!="Padrão",$H$4=#REF!),BDI!#REF!,IF(AND(#REF!="Diferenciado",$H$4=#REF!),BDI!$E$17,IF(AND(#REF!="Diferenciado",$H$4=#REF!),BDI!#REF!,IF(#REF!="ZERO",0))))),"")</f>
        <v>#REF!</v>
      </c>
      <c r="H3936" s="129" t="e">
        <f t="shared" ca="1" si="271"/>
        <v>#REF!</v>
      </c>
      <c r="I3936" s="127" t="e">
        <f t="shared" ca="1" si="272"/>
        <v>#REF!</v>
      </c>
    </row>
    <row r="3937" spans="1:9" hidden="1" x14ac:dyDescent="0.35">
      <c r="A3937" s="160" t="s">
        <v>7415</v>
      </c>
      <c r="B3937" s="108" t="s">
        <v>9175</v>
      </c>
      <c r="C3937" s="109" t="s">
        <v>16</v>
      </c>
      <c r="D3937" s="109">
        <v>0</v>
      </c>
      <c r="E3937" s="126">
        <f ca="1">OFFSET(INDEX(Composições!A:J,MATCH(Orçamentária!A3937,Composições!A:A,0),8),2,0)</f>
        <v>0</v>
      </c>
      <c r="F3937" s="127">
        <f t="shared" ca="1" si="270"/>
        <v>0</v>
      </c>
      <c r="G3937" s="128" t="e">
        <f>IF(A3937&lt;&gt;"",IF(AND(#REF!="Padrão",$H$4=#REF!),BDI!$B$17,IF(AND(#REF!="Padrão",$H$4=#REF!),BDI!#REF!,IF(AND(#REF!="Diferenciado",$H$4=#REF!),BDI!$E$17,IF(AND(#REF!="Diferenciado",$H$4=#REF!),BDI!#REF!,IF(#REF!="ZERO",0))))),"")</f>
        <v>#REF!</v>
      </c>
      <c r="H3937" s="129" t="e">
        <f t="shared" ca="1" si="271"/>
        <v>#REF!</v>
      </c>
      <c r="I3937" s="127" t="e">
        <f t="shared" ca="1" si="272"/>
        <v>#REF!</v>
      </c>
    </row>
    <row r="3938" spans="1:9" hidden="1" x14ac:dyDescent="0.35">
      <c r="A3938" s="160" t="s">
        <v>7416</v>
      </c>
      <c r="B3938" s="108" t="s">
        <v>9176</v>
      </c>
      <c r="C3938" s="109" t="s">
        <v>16</v>
      </c>
      <c r="D3938" s="109">
        <v>0</v>
      </c>
      <c r="E3938" s="126">
        <f ca="1">OFFSET(INDEX(Composições!A:J,MATCH(Orçamentária!A3938,Composições!A:A,0),8),2,0)</f>
        <v>0</v>
      </c>
      <c r="F3938" s="127">
        <f t="shared" ca="1" si="270"/>
        <v>0</v>
      </c>
      <c r="G3938" s="128" t="e">
        <f>IF(A3938&lt;&gt;"",IF(AND(#REF!="Padrão",$H$4=#REF!),BDI!$B$17,IF(AND(#REF!="Padrão",$H$4=#REF!),BDI!#REF!,IF(AND(#REF!="Diferenciado",$H$4=#REF!),BDI!$E$17,IF(AND(#REF!="Diferenciado",$H$4=#REF!),BDI!#REF!,IF(#REF!="ZERO",0))))),"")</f>
        <v>#REF!</v>
      </c>
      <c r="H3938" s="129" t="e">
        <f t="shared" ca="1" si="271"/>
        <v>#REF!</v>
      </c>
      <c r="I3938" s="127" t="e">
        <f t="shared" ca="1" si="272"/>
        <v>#REF!</v>
      </c>
    </row>
    <row r="3939" spans="1:9" hidden="1" x14ac:dyDescent="0.35">
      <c r="A3939" s="160" t="s">
        <v>7417</v>
      </c>
      <c r="B3939" s="108" t="s">
        <v>9177</v>
      </c>
      <c r="C3939" s="109" t="s">
        <v>16</v>
      </c>
      <c r="D3939" s="109">
        <v>0</v>
      </c>
      <c r="E3939" s="126">
        <f ca="1">OFFSET(INDEX(Composições!A:J,MATCH(Orçamentária!A3939,Composições!A:A,0),8),2,0)</f>
        <v>0</v>
      </c>
      <c r="F3939" s="127">
        <f t="shared" ca="1" si="270"/>
        <v>0</v>
      </c>
      <c r="G3939" s="128" t="e">
        <f>IF(A3939&lt;&gt;"",IF(AND(#REF!="Padrão",$H$4=#REF!),BDI!$B$17,IF(AND(#REF!="Padrão",$H$4=#REF!),BDI!#REF!,IF(AND(#REF!="Diferenciado",$H$4=#REF!),BDI!$E$17,IF(AND(#REF!="Diferenciado",$H$4=#REF!),BDI!#REF!,IF(#REF!="ZERO",0))))),"")</f>
        <v>#REF!</v>
      </c>
      <c r="H3939" s="129" t="e">
        <f t="shared" ca="1" si="271"/>
        <v>#REF!</v>
      </c>
      <c r="I3939" s="127" t="e">
        <f t="shared" ca="1" si="272"/>
        <v>#REF!</v>
      </c>
    </row>
    <row r="3940" spans="1:9" hidden="1" x14ac:dyDescent="0.35">
      <c r="A3940" s="160" t="s">
        <v>7418</v>
      </c>
      <c r="B3940" s="108" t="s">
        <v>9178</v>
      </c>
      <c r="C3940" s="109" t="s">
        <v>16</v>
      </c>
      <c r="D3940" s="109">
        <v>0</v>
      </c>
      <c r="E3940" s="126">
        <f ca="1">OFFSET(INDEX(Composições!A:J,MATCH(Orçamentária!A3940,Composições!A:A,0),8),2,0)</f>
        <v>0</v>
      </c>
      <c r="F3940" s="127">
        <f t="shared" ca="1" si="270"/>
        <v>0</v>
      </c>
      <c r="G3940" s="128" t="e">
        <f>IF(A3940&lt;&gt;"",IF(AND(#REF!="Padrão",$H$4=#REF!),BDI!$B$17,IF(AND(#REF!="Padrão",$H$4=#REF!),BDI!#REF!,IF(AND(#REF!="Diferenciado",$H$4=#REF!),BDI!$E$17,IF(AND(#REF!="Diferenciado",$H$4=#REF!),BDI!#REF!,IF(#REF!="ZERO",0))))),"")</f>
        <v>#REF!</v>
      </c>
      <c r="H3940" s="129" t="e">
        <f t="shared" ca="1" si="271"/>
        <v>#REF!</v>
      </c>
      <c r="I3940" s="127" t="e">
        <f t="shared" ca="1" si="272"/>
        <v>#REF!</v>
      </c>
    </row>
    <row r="3941" spans="1:9" hidden="1" x14ac:dyDescent="0.35">
      <c r="A3941" s="160" t="s">
        <v>7419</v>
      </c>
      <c r="B3941" s="108" t="s">
        <v>9179</v>
      </c>
      <c r="C3941" s="109" t="s">
        <v>16</v>
      </c>
      <c r="D3941" s="109">
        <v>0</v>
      </c>
      <c r="E3941" s="126">
        <f ca="1">OFFSET(INDEX(Composições!A:J,MATCH(Orçamentária!A3941,Composições!A:A,0),8),2,0)</f>
        <v>0</v>
      </c>
      <c r="F3941" s="127">
        <f t="shared" ca="1" si="270"/>
        <v>0</v>
      </c>
      <c r="G3941" s="128" t="e">
        <f>IF(A3941&lt;&gt;"",IF(AND(#REF!="Padrão",$H$4=#REF!),BDI!$B$17,IF(AND(#REF!="Padrão",$H$4=#REF!),BDI!#REF!,IF(AND(#REF!="Diferenciado",$H$4=#REF!),BDI!$E$17,IF(AND(#REF!="Diferenciado",$H$4=#REF!),BDI!#REF!,IF(#REF!="ZERO",0))))),"")</f>
        <v>#REF!</v>
      </c>
      <c r="H3941" s="129" t="e">
        <f t="shared" ca="1" si="271"/>
        <v>#REF!</v>
      </c>
      <c r="I3941" s="127" t="e">
        <f t="shared" ca="1" si="272"/>
        <v>#REF!</v>
      </c>
    </row>
    <row r="3942" spans="1:9" hidden="1" x14ac:dyDescent="0.35">
      <c r="A3942" s="160" t="s">
        <v>7420</v>
      </c>
      <c r="B3942" s="108" t="s">
        <v>9180</v>
      </c>
      <c r="C3942" s="109" t="s">
        <v>16</v>
      </c>
      <c r="D3942" s="109">
        <v>0</v>
      </c>
      <c r="E3942" s="126">
        <f ca="1">OFFSET(INDEX(Composições!A:J,MATCH(Orçamentária!A3942,Composições!A:A,0),8),2,0)</f>
        <v>0</v>
      </c>
      <c r="F3942" s="127">
        <f t="shared" ca="1" si="270"/>
        <v>0</v>
      </c>
      <c r="G3942" s="128" t="e">
        <f>IF(A3942&lt;&gt;"",IF(AND(#REF!="Padrão",$H$4=#REF!),BDI!$B$17,IF(AND(#REF!="Padrão",$H$4=#REF!),BDI!#REF!,IF(AND(#REF!="Diferenciado",$H$4=#REF!),BDI!$E$17,IF(AND(#REF!="Diferenciado",$H$4=#REF!),BDI!#REF!,IF(#REF!="ZERO",0))))),"")</f>
        <v>#REF!</v>
      </c>
      <c r="H3942" s="129" t="e">
        <f t="shared" ca="1" si="271"/>
        <v>#REF!</v>
      </c>
      <c r="I3942" s="127" t="e">
        <f t="shared" ca="1" si="272"/>
        <v>#REF!</v>
      </c>
    </row>
    <row r="3943" spans="1:9" hidden="1" x14ac:dyDescent="0.35">
      <c r="A3943" s="160" t="s">
        <v>7421</v>
      </c>
      <c r="B3943" s="108" t="s">
        <v>9181</v>
      </c>
      <c r="C3943" s="109" t="s">
        <v>16</v>
      </c>
      <c r="D3943" s="109">
        <v>0</v>
      </c>
      <c r="E3943" s="126">
        <f ca="1">OFFSET(INDEX(Composições!A:J,MATCH(Orçamentária!A3943,Composições!A:A,0),8),2,0)</f>
        <v>0</v>
      </c>
      <c r="F3943" s="127">
        <f t="shared" ca="1" si="270"/>
        <v>0</v>
      </c>
      <c r="G3943" s="128" t="e">
        <f>IF(A3943&lt;&gt;"",IF(AND(#REF!="Padrão",$H$4=#REF!),BDI!$B$17,IF(AND(#REF!="Padrão",$H$4=#REF!),BDI!#REF!,IF(AND(#REF!="Diferenciado",$H$4=#REF!),BDI!$E$17,IF(AND(#REF!="Diferenciado",$H$4=#REF!),BDI!#REF!,IF(#REF!="ZERO",0))))),"")</f>
        <v>#REF!</v>
      </c>
      <c r="H3943" s="129" t="e">
        <f t="shared" ca="1" si="271"/>
        <v>#REF!</v>
      </c>
      <c r="I3943" s="127" t="e">
        <f t="shared" ca="1" si="272"/>
        <v>#REF!</v>
      </c>
    </row>
    <row r="3944" spans="1:9" hidden="1" x14ac:dyDescent="0.35">
      <c r="A3944" s="160" t="s">
        <v>7422</v>
      </c>
      <c r="B3944" s="108" t="s">
        <v>9182</v>
      </c>
      <c r="C3944" s="109" t="s">
        <v>16</v>
      </c>
      <c r="D3944" s="109">
        <v>0</v>
      </c>
      <c r="E3944" s="126" t="s">
        <v>402</v>
      </c>
      <c r="F3944" s="127" t="str">
        <f t="shared" si="270"/>
        <v/>
      </c>
      <c r="G3944" s="128" t="e">
        <f>IF(A3944&lt;&gt;"",IF(AND(#REF!="Padrão",$H$4=#REF!),BDI!$B$17,IF(AND(#REF!="Padrão",$H$4=#REF!),BDI!#REF!,IF(AND(#REF!="Diferenciado",$H$4=#REF!),BDI!$E$17,IF(AND(#REF!="Diferenciado",$H$4=#REF!),BDI!#REF!,IF(#REF!="ZERO",0))))),"")</f>
        <v>#REF!</v>
      </c>
      <c r="H3944" s="129" t="str">
        <f t="shared" si="271"/>
        <v/>
      </c>
      <c r="I3944" s="127" t="str">
        <f t="shared" si="272"/>
        <v/>
      </c>
    </row>
    <row r="3945" spans="1:9" hidden="1" x14ac:dyDescent="0.35">
      <c r="A3945" s="160" t="s">
        <v>7423</v>
      </c>
      <c r="B3945" s="108" t="s">
        <v>9183</v>
      </c>
      <c r="C3945" s="109" t="s">
        <v>16</v>
      </c>
      <c r="D3945" s="109">
        <v>0</v>
      </c>
      <c r="E3945" s="126">
        <f ca="1">OFFSET(INDEX(Composições!A:J,MATCH(Orçamentária!A3945,Composições!A:A,0),8),2,0)</f>
        <v>0</v>
      </c>
      <c r="F3945" s="127">
        <f t="shared" ca="1" si="270"/>
        <v>0</v>
      </c>
      <c r="G3945" s="128" t="e">
        <f>IF(A3945&lt;&gt;"",IF(AND(#REF!="Padrão",$H$4=#REF!),BDI!$B$17,IF(AND(#REF!="Padrão",$H$4=#REF!),BDI!#REF!,IF(AND(#REF!="Diferenciado",$H$4=#REF!),BDI!$E$17,IF(AND(#REF!="Diferenciado",$H$4=#REF!),BDI!#REF!,IF(#REF!="ZERO",0))))),"")</f>
        <v>#REF!</v>
      </c>
      <c r="H3945" s="129" t="e">
        <f t="shared" ca="1" si="271"/>
        <v>#REF!</v>
      </c>
      <c r="I3945" s="127" t="e">
        <f t="shared" ca="1" si="272"/>
        <v>#REF!</v>
      </c>
    </row>
    <row r="3946" spans="1:9" hidden="1" x14ac:dyDescent="0.35">
      <c r="A3946" s="160" t="s">
        <v>7424</v>
      </c>
      <c r="B3946" s="108" t="s">
        <v>9184</v>
      </c>
      <c r="C3946" s="109" t="s">
        <v>16</v>
      </c>
      <c r="D3946" s="109">
        <v>0</v>
      </c>
      <c r="E3946" s="126">
        <f ca="1">OFFSET(INDEX(Composições!A:J,MATCH(Orçamentária!A3946,Composições!A:A,0),8),2,0)</f>
        <v>0</v>
      </c>
      <c r="F3946" s="127">
        <f t="shared" ca="1" si="270"/>
        <v>0</v>
      </c>
      <c r="G3946" s="128" t="e">
        <f>IF(A3946&lt;&gt;"",IF(AND(#REF!="Padrão",$H$4=#REF!),BDI!$B$17,IF(AND(#REF!="Padrão",$H$4=#REF!),BDI!#REF!,IF(AND(#REF!="Diferenciado",$H$4=#REF!),BDI!$E$17,IF(AND(#REF!="Diferenciado",$H$4=#REF!),BDI!#REF!,IF(#REF!="ZERO",0))))),"")</f>
        <v>#REF!</v>
      </c>
      <c r="H3946" s="129" t="e">
        <f t="shared" ca="1" si="271"/>
        <v>#REF!</v>
      </c>
      <c r="I3946" s="127" t="e">
        <f t="shared" ca="1" si="272"/>
        <v>#REF!</v>
      </c>
    </row>
    <row r="3947" spans="1:9" hidden="1" x14ac:dyDescent="0.35">
      <c r="A3947" s="160" t="s">
        <v>7425</v>
      </c>
      <c r="B3947" s="108" t="s">
        <v>9185</v>
      </c>
      <c r="C3947" s="109" t="s">
        <v>16</v>
      </c>
      <c r="D3947" s="109">
        <v>0</v>
      </c>
      <c r="E3947" s="126">
        <f ca="1">OFFSET(INDEX(Composições!A:J,MATCH(Orçamentária!A3947,Composições!A:A,0),8),2,0)</f>
        <v>0</v>
      </c>
      <c r="F3947" s="127">
        <f t="shared" ca="1" si="270"/>
        <v>0</v>
      </c>
      <c r="G3947" s="128" t="e">
        <f>IF(A3947&lt;&gt;"",IF(AND(#REF!="Padrão",$H$4=#REF!),BDI!$B$17,IF(AND(#REF!="Padrão",$H$4=#REF!),BDI!#REF!,IF(AND(#REF!="Diferenciado",$H$4=#REF!),BDI!$E$17,IF(AND(#REF!="Diferenciado",$H$4=#REF!),BDI!#REF!,IF(#REF!="ZERO",0))))),"")</f>
        <v>#REF!</v>
      </c>
      <c r="H3947" s="129" t="e">
        <f t="shared" ca="1" si="271"/>
        <v>#REF!</v>
      </c>
      <c r="I3947" s="127" t="e">
        <f t="shared" ca="1" si="272"/>
        <v>#REF!</v>
      </c>
    </row>
    <row r="3948" spans="1:9" hidden="1" x14ac:dyDescent="0.35">
      <c r="A3948" s="160" t="s">
        <v>7426</v>
      </c>
      <c r="B3948" s="108" t="s">
        <v>9186</v>
      </c>
      <c r="C3948" s="109" t="s">
        <v>69</v>
      </c>
      <c r="D3948" s="109">
        <v>0</v>
      </c>
      <c r="E3948" s="126">
        <f ca="1">OFFSET(INDEX(Composições!A:J,MATCH(Orçamentária!A3948,Composições!A:A,0),8),2,0)</f>
        <v>0</v>
      </c>
      <c r="F3948" s="127">
        <f t="shared" ca="1" si="270"/>
        <v>0</v>
      </c>
      <c r="G3948" s="128" t="e">
        <f>IF(A3948&lt;&gt;"",IF(AND(#REF!="Padrão",$H$4=#REF!),BDI!$B$17,IF(AND(#REF!="Padrão",$H$4=#REF!),BDI!#REF!,IF(AND(#REF!="Diferenciado",$H$4=#REF!),BDI!$E$17,IF(AND(#REF!="Diferenciado",$H$4=#REF!),BDI!#REF!,IF(#REF!="ZERO",0))))),"")</f>
        <v>#REF!</v>
      </c>
      <c r="H3948" s="129" t="e">
        <f t="shared" ca="1" si="271"/>
        <v>#REF!</v>
      </c>
      <c r="I3948" s="127" t="e">
        <f t="shared" ca="1" si="272"/>
        <v>#REF!</v>
      </c>
    </row>
    <row r="3949" spans="1:9" hidden="1" x14ac:dyDescent="0.35">
      <c r="A3949" s="160" t="s">
        <v>7427</v>
      </c>
      <c r="B3949" s="108" t="s">
        <v>9187</v>
      </c>
      <c r="C3949" s="109" t="s">
        <v>16</v>
      </c>
      <c r="D3949" s="109">
        <v>0</v>
      </c>
      <c r="E3949" s="126">
        <f ca="1">OFFSET(INDEX(Composições!A:J,MATCH(Orçamentária!A3949,Composições!A:A,0),8),2,0)</f>
        <v>0</v>
      </c>
      <c r="F3949" s="127">
        <f t="shared" ref="F3949:F4012" ca="1" si="273">IF(ISNUMBER(E3949),D3949*E3949,"")</f>
        <v>0</v>
      </c>
      <c r="G3949" s="128" t="e">
        <f>IF(A3949&lt;&gt;"",IF(AND(#REF!="Padrão",$H$4=#REF!),BDI!$B$17,IF(AND(#REF!="Padrão",$H$4=#REF!),BDI!#REF!,IF(AND(#REF!="Diferenciado",$H$4=#REF!),BDI!$E$17,IF(AND(#REF!="Diferenciado",$H$4=#REF!),BDI!#REF!,IF(#REF!="ZERO",0))))),"")</f>
        <v>#REF!</v>
      </c>
      <c r="H3949" s="129" t="e">
        <f t="shared" ref="H3949:H4012" ca="1" si="274">IF(ISNUMBER(E3949),ROUND(E3949*(1+G3949),2),"")</f>
        <v>#REF!</v>
      </c>
      <c r="I3949" s="127" t="e">
        <f t="shared" ref="I3949:I4012" ca="1" si="275">IF(ISNUMBER(E3949),ROUND(H3949*D3949,2),"")</f>
        <v>#REF!</v>
      </c>
    </row>
    <row r="3950" spans="1:9" hidden="1" x14ac:dyDescent="0.35">
      <c r="A3950" s="160" t="s">
        <v>7428</v>
      </c>
      <c r="B3950" s="108" t="s">
        <v>9188</v>
      </c>
      <c r="C3950" s="109" t="s">
        <v>16</v>
      </c>
      <c r="D3950" s="109">
        <v>0</v>
      </c>
      <c r="E3950" s="126">
        <f ca="1">OFFSET(INDEX(Composições!A:J,MATCH(Orçamentária!A3950,Composições!A:A,0),8),2,0)</f>
        <v>0</v>
      </c>
      <c r="F3950" s="127">
        <f t="shared" ca="1" si="273"/>
        <v>0</v>
      </c>
      <c r="G3950" s="128" t="e">
        <f>IF(A3950&lt;&gt;"",IF(AND(#REF!="Padrão",$H$4=#REF!),BDI!$B$17,IF(AND(#REF!="Padrão",$H$4=#REF!),BDI!#REF!,IF(AND(#REF!="Diferenciado",$H$4=#REF!),BDI!$E$17,IF(AND(#REF!="Diferenciado",$H$4=#REF!),BDI!#REF!,IF(#REF!="ZERO",0))))),"")</f>
        <v>#REF!</v>
      </c>
      <c r="H3950" s="129" t="e">
        <f t="shared" ca="1" si="274"/>
        <v>#REF!</v>
      </c>
      <c r="I3950" s="127" t="e">
        <f t="shared" ca="1" si="275"/>
        <v>#REF!</v>
      </c>
    </row>
    <row r="3951" spans="1:9" hidden="1" x14ac:dyDescent="0.35">
      <c r="A3951" s="160" t="s">
        <v>7429</v>
      </c>
      <c r="B3951" s="108" t="s">
        <v>9189</v>
      </c>
      <c r="C3951" s="109" t="s">
        <v>16</v>
      </c>
      <c r="D3951" s="109">
        <v>0</v>
      </c>
      <c r="E3951" s="126">
        <f ca="1">OFFSET(INDEX(Composições!A:J,MATCH(Orçamentária!A3951,Composições!A:A,0),8),2,0)</f>
        <v>0</v>
      </c>
      <c r="F3951" s="127">
        <f t="shared" ca="1" si="273"/>
        <v>0</v>
      </c>
      <c r="G3951" s="128" t="e">
        <f>IF(A3951&lt;&gt;"",IF(AND(#REF!="Padrão",$H$4=#REF!),BDI!$B$17,IF(AND(#REF!="Padrão",$H$4=#REF!),BDI!#REF!,IF(AND(#REF!="Diferenciado",$H$4=#REF!),BDI!$E$17,IF(AND(#REF!="Diferenciado",$H$4=#REF!),BDI!#REF!,IF(#REF!="ZERO",0))))),"")</f>
        <v>#REF!</v>
      </c>
      <c r="H3951" s="129" t="e">
        <f t="shared" ca="1" si="274"/>
        <v>#REF!</v>
      </c>
      <c r="I3951" s="127" t="e">
        <f t="shared" ca="1" si="275"/>
        <v>#REF!</v>
      </c>
    </row>
    <row r="3952" spans="1:9" hidden="1" x14ac:dyDescent="0.35">
      <c r="A3952" s="160" t="s">
        <v>7430</v>
      </c>
      <c r="B3952" s="108" t="s">
        <v>9190</v>
      </c>
      <c r="C3952" s="109" t="s">
        <v>16</v>
      </c>
      <c r="D3952" s="109">
        <v>0</v>
      </c>
      <c r="E3952" s="126">
        <f ca="1">OFFSET(INDEX(Composições!A:J,MATCH(Orçamentária!A3952,Composições!A:A,0),8),2,0)</f>
        <v>0</v>
      </c>
      <c r="F3952" s="127">
        <f t="shared" ca="1" si="273"/>
        <v>0</v>
      </c>
      <c r="G3952" s="128" t="e">
        <f>IF(A3952&lt;&gt;"",IF(AND(#REF!="Padrão",$H$4=#REF!),BDI!$B$17,IF(AND(#REF!="Padrão",$H$4=#REF!),BDI!#REF!,IF(AND(#REF!="Diferenciado",$H$4=#REF!),BDI!$E$17,IF(AND(#REF!="Diferenciado",$H$4=#REF!),BDI!#REF!,IF(#REF!="ZERO",0))))),"")</f>
        <v>#REF!</v>
      </c>
      <c r="H3952" s="129" t="e">
        <f t="shared" ca="1" si="274"/>
        <v>#REF!</v>
      </c>
      <c r="I3952" s="127" t="e">
        <f t="shared" ca="1" si="275"/>
        <v>#REF!</v>
      </c>
    </row>
    <row r="3953" spans="1:9" hidden="1" x14ac:dyDescent="0.35">
      <c r="A3953" s="160" t="s">
        <v>7431</v>
      </c>
      <c r="B3953" s="108" t="s">
        <v>9191</v>
      </c>
      <c r="C3953" s="109" t="s">
        <v>16</v>
      </c>
      <c r="D3953" s="109">
        <v>0</v>
      </c>
      <c r="E3953" s="126">
        <f ca="1">OFFSET(INDEX(Composições!A:J,MATCH(Orçamentária!A3953,Composições!A:A,0),8),2,0)</f>
        <v>0</v>
      </c>
      <c r="F3953" s="127">
        <f t="shared" ca="1" si="273"/>
        <v>0</v>
      </c>
      <c r="G3953" s="128" t="e">
        <f>IF(A3953&lt;&gt;"",IF(AND(#REF!="Padrão",$H$4=#REF!),BDI!$B$17,IF(AND(#REF!="Padrão",$H$4=#REF!),BDI!#REF!,IF(AND(#REF!="Diferenciado",$H$4=#REF!),BDI!$E$17,IF(AND(#REF!="Diferenciado",$H$4=#REF!),BDI!#REF!,IF(#REF!="ZERO",0))))),"")</f>
        <v>#REF!</v>
      </c>
      <c r="H3953" s="129" t="e">
        <f t="shared" ca="1" si="274"/>
        <v>#REF!</v>
      </c>
      <c r="I3953" s="127" t="e">
        <f t="shared" ca="1" si="275"/>
        <v>#REF!</v>
      </c>
    </row>
    <row r="3954" spans="1:9" hidden="1" x14ac:dyDescent="0.35">
      <c r="A3954" s="160" t="s">
        <v>7432</v>
      </c>
      <c r="B3954" s="108" t="s">
        <v>9192</v>
      </c>
      <c r="C3954" s="109" t="s">
        <v>16</v>
      </c>
      <c r="D3954" s="109">
        <v>0</v>
      </c>
      <c r="E3954" s="126">
        <f ca="1">OFFSET(INDEX(Composições!A:J,MATCH(Orçamentária!A3954,Composições!A:A,0),8),2,0)</f>
        <v>0</v>
      </c>
      <c r="F3954" s="127">
        <f t="shared" ca="1" si="273"/>
        <v>0</v>
      </c>
      <c r="G3954" s="128" t="e">
        <f>IF(A3954&lt;&gt;"",IF(AND(#REF!="Padrão",$H$4=#REF!),BDI!$B$17,IF(AND(#REF!="Padrão",$H$4=#REF!),BDI!#REF!,IF(AND(#REF!="Diferenciado",$H$4=#REF!),BDI!$E$17,IF(AND(#REF!="Diferenciado",$H$4=#REF!),BDI!#REF!,IF(#REF!="ZERO",0))))),"")</f>
        <v>#REF!</v>
      </c>
      <c r="H3954" s="129" t="e">
        <f t="shared" ca="1" si="274"/>
        <v>#REF!</v>
      </c>
      <c r="I3954" s="127" t="e">
        <f t="shared" ca="1" si="275"/>
        <v>#REF!</v>
      </c>
    </row>
    <row r="3955" spans="1:9" hidden="1" x14ac:dyDescent="0.35">
      <c r="A3955" s="160" t="s">
        <v>7433</v>
      </c>
      <c r="B3955" s="108" t="s">
        <v>9193</v>
      </c>
      <c r="C3955" s="109" t="s">
        <v>16</v>
      </c>
      <c r="D3955" s="109">
        <v>0</v>
      </c>
      <c r="E3955" s="126">
        <f ca="1">OFFSET(INDEX(Composições!A:J,MATCH(Orçamentária!A3955,Composições!A:A,0),8),2,0)</f>
        <v>0</v>
      </c>
      <c r="F3955" s="127">
        <f t="shared" ca="1" si="273"/>
        <v>0</v>
      </c>
      <c r="G3955" s="128" t="e">
        <f>IF(A3955&lt;&gt;"",IF(AND(#REF!="Padrão",$H$4=#REF!),BDI!$B$17,IF(AND(#REF!="Padrão",$H$4=#REF!),BDI!#REF!,IF(AND(#REF!="Diferenciado",$H$4=#REF!),BDI!$E$17,IF(AND(#REF!="Diferenciado",$H$4=#REF!),BDI!#REF!,IF(#REF!="ZERO",0))))),"")</f>
        <v>#REF!</v>
      </c>
      <c r="H3955" s="129" t="e">
        <f t="shared" ca="1" si="274"/>
        <v>#REF!</v>
      </c>
      <c r="I3955" s="127" t="e">
        <f t="shared" ca="1" si="275"/>
        <v>#REF!</v>
      </c>
    </row>
    <row r="3956" spans="1:9" hidden="1" x14ac:dyDescent="0.35">
      <c r="A3956" s="160" t="s">
        <v>7434</v>
      </c>
      <c r="B3956" s="108" t="s">
        <v>9194</v>
      </c>
      <c r="C3956" s="109" t="s">
        <v>16</v>
      </c>
      <c r="D3956" s="109">
        <v>0</v>
      </c>
      <c r="E3956" s="126" t="s">
        <v>402</v>
      </c>
      <c r="F3956" s="127" t="str">
        <f t="shared" si="273"/>
        <v/>
      </c>
      <c r="G3956" s="128" t="e">
        <f>IF(A3956&lt;&gt;"",IF(AND(#REF!="Padrão",$H$4=#REF!),BDI!$B$17,IF(AND(#REF!="Padrão",$H$4=#REF!),BDI!#REF!,IF(AND(#REF!="Diferenciado",$H$4=#REF!),BDI!$E$17,IF(AND(#REF!="Diferenciado",$H$4=#REF!),BDI!#REF!,IF(#REF!="ZERO",0))))),"")</f>
        <v>#REF!</v>
      </c>
      <c r="H3956" s="129" t="str">
        <f t="shared" si="274"/>
        <v/>
      </c>
      <c r="I3956" s="127" t="str">
        <f t="shared" si="275"/>
        <v/>
      </c>
    </row>
    <row r="3957" spans="1:9" hidden="1" x14ac:dyDescent="0.35">
      <c r="A3957" s="160" t="s">
        <v>7435</v>
      </c>
      <c r="B3957" s="108" t="s">
        <v>9195</v>
      </c>
      <c r="C3957" s="109" t="s">
        <v>16</v>
      </c>
      <c r="D3957" s="109">
        <v>0</v>
      </c>
      <c r="E3957" s="126">
        <f ca="1">OFFSET(INDEX(Composições!A:J,MATCH(Orçamentária!A3957,Composições!A:A,0),8),2,0)</f>
        <v>0</v>
      </c>
      <c r="F3957" s="127">
        <f t="shared" ca="1" si="273"/>
        <v>0</v>
      </c>
      <c r="G3957" s="128" t="e">
        <f>IF(A3957&lt;&gt;"",IF(AND(#REF!="Padrão",$H$4=#REF!),BDI!$B$17,IF(AND(#REF!="Padrão",$H$4=#REF!),BDI!#REF!,IF(AND(#REF!="Diferenciado",$H$4=#REF!),BDI!$E$17,IF(AND(#REF!="Diferenciado",$H$4=#REF!),BDI!#REF!,IF(#REF!="ZERO",0))))),"")</f>
        <v>#REF!</v>
      </c>
      <c r="H3957" s="129" t="e">
        <f t="shared" ca="1" si="274"/>
        <v>#REF!</v>
      </c>
      <c r="I3957" s="127" t="e">
        <f t="shared" ca="1" si="275"/>
        <v>#REF!</v>
      </c>
    </row>
    <row r="3958" spans="1:9" hidden="1" x14ac:dyDescent="0.35">
      <c r="A3958" s="160" t="s">
        <v>7436</v>
      </c>
      <c r="B3958" s="108" t="s">
        <v>9196</v>
      </c>
      <c r="C3958" s="109" t="s">
        <v>16</v>
      </c>
      <c r="D3958" s="109">
        <v>0</v>
      </c>
      <c r="E3958" s="126">
        <f ca="1">OFFSET(INDEX(Composições!A:J,MATCH(Orçamentária!A3958,Composições!A:A,0),8),2,0)</f>
        <v>0</v>
      </c>
      <c r="F3958" s="127">
        <f t="shared" ca="1" si="273"/>
        <v>0</v>
      </c>
      <c r="G3958" s="128" t="e">
        <f>IF(A3958&lt;&gt;"",IF(AND(#REF!="Padrão",$H$4=#REF!),BDI!$B$17,IF(AND(#REF!="Padrão",$H$4=#REF!),BDI!#REF!,IF(AND(#REF!="Diferenciado",$H$4=#REF!),BDI!$E$17,IF(AND(#REF!="Diferenciado",$H$4=#REF!),BDI!#REF!,IF(#REF!="ZERO",0))))),"")</f>
        <v>#REF!</v>
      </c>
      <c r="H3958" s="129" t="e">
        <f t="shared" ca="1" si="274"/>
        <v>#REF!</v>
      </c>
      <c r="I3958" s="127" t="e">
        <f t="shared" ca="1" si="275"/>
        <v>#REF!</v>
      </c>
    </row>
    <row r="3959" spans="1:9" hidden="1" x14ac:dyDescent="0.35">
      <c r="A3959" s="160" t="s">
        <v>7437</v>
      </c>
      <c r="B3959" s="108" t="s">
        <v>9197</v>
      </c>
      <c r="C3959" s="109" t="s">
        <v>16</v>
      </c>
      <c r="D3959" s="109">
        <v>0</v>
      </c>
      <c r="E3959" s="126">
        <f ca="1">OFFSET(INDEX(Composições!A:J,MATCH(Orçamentária!A3959,Composições!A:A,0),8),2,0)</f>
        <v>0</v>
      </c>
      <c r="F3959" s="127">
        <f t="shared" ca="1" si="273"/>
        <v>0</v>
      </c>
      <c r="G3959" s="128" t="e">
        <f>IF(A3959&lt;&gt;"",IF(AND(#REF!="Padrão",$H$4=#REF!),BDI!$B$17,IF(AND(#REF!="Padrão",$H$4=#REF!),BDI!#REF!,IF(AND(#REF!="Diferenciado",$H$4=#REF!),BDI!$E$17,IF(AND(#REF!="Diferenciado",$H$4=#REF!),BDI!#REF!,IF(#REF!="ZERO",0))))),"")</f>
        <v>#REF!</v>
      </c>
      <c r="H3959" s="129" t="e">
        <f t="shared" ca="1" si="274"/>
        <v>#REF!</v>
      </c>
      <c r="I3959" s="127" t="e">
        <f t="shared" ca="1" si="275"/>
        <v>#REF!</v>
      </c>
    </row>
    <row r="3960" spans="1:9" hidden="1" x14ac:dyDescent="0.35">
      <c r="A3960" s="160" t="s">
        <v>7438</v>
      </c>
      <c r="B3960" s="108" t="s">
        <v>9198</v>
      </c>
      <c r="C3960" s="109" t="s">
        <v>69</v>
      </c>
      <c r="D3960" s="109">
        <v>0</v>
      </c>
      <c r="E3960" s="126">
        <f ca="1">OFFSET(INDEX(Composições!A:J,MATCH(Orçamentária!A3960,Composições!A:A,0),8),2,0)</f>
        <v>0</v>
      </c>
      <c r="F3960" s="127">
        <f t="shared" ca="1" si="273"/>
        <v>0</v>
      </c>
      <c r="G3960" s="128" t="e">
        <f>IF(A3960&lt;&gt;"",IF(AND(#REF!="Padrão",$H$4=#REF!),BDI!$B$17,IF(AND(#REF!="Padrão",$H$4=#REF!),BDI!#REF!,IF(AND(#REF!="Diferenciado",$H$4=#REF!),BDI!$E$17,IF(AND(#REF!="Diferenciado",$H$4=#REF!),BDI!#REF!,IF(#REF!="ZERO",0))))),"")</f>
        <v>#REF!</v>
      </c>
      <c r="H3960" s="129" t="e">
        <f t="shared" ca="1" si="274"/>
        <v>#REF!</v>
      </c>
      <c r="I3960" s="127" t="e">
        <f t="shared" ca="1" si="275"/>
        <v>#REF!</v>
      </c>
    </row>
    <row r="3961" spans="1:9" hidden="1" x14ac:dyDescent="0.35">
      <c r="A3961" s="160" t="s">
        <v>7439</v>
      </c>
      <c r="B3961" s="108" t="s">
        <v>9199</v>
      </c>
      <c r="C3961" s="109" t="s">
        <v>16</v>
      </c>
      <c r="D3961" s="109">
        <v>0</v>
      </c>
      <c r="E3961" s="126">
        <f ca="1">OFFSET(INDEX(Composições!A:J,MATCH(Orçamentária!A3961,Composições!A:A,0),8),2,0)</f>
        <v>0</v>
      </c>
      <c r="F3961" s="127">
        <f t="shared" ca="1" si="273"/>
        <v>0</v>
      </c>
      <c r="G3961" s="128" t="e">
        <f>IF(A3961&lt;&gt;"",IF(AND(#REF!="Padrão",$H$4=#REF!),BDI!$B$17,IF(AND(#REF!="Padrão",$H$4=#REF!),BDI!#REF!,IF(AND(#REF!="Diferenciado",$H$4=#REF!),BDI!$E$17,IF(AND(#REF!="Diferenciado",$H$4=#REF!),BDI!#REF!,IF(#REF!="ZERO",0))))),"")</f>
        <v>#REF!</v>
      </c>
      <c r="H3961" s="129" t="e">
        <f t="shared" ca="1" si="274"/>
        <v>#REF!</v>
      </c>
      <c r="I3961" s="127" t="e">
        <f t="shared" ca="1" si="275"/>
        <v>#REF!</v>
      </c>
    </row>
    <row r="3962" spans="1:9" hidden="1" x14ac:dyDescent="0.35">
      <c r="A3962" s="160" t="s">
        <v>7440</v>
      </c>
      <c r="B3962" s="108" t="s">
        <v>9200</v>
      </c>
      <c r="C3962" s="109" t="s">
        <v>16</v>
      </c>
      <c r="D3962" s="109">
        <v>0</v>
      </c>
      <c r="E3962" s="126">
        <f ca="1">OFFSET(INDEX(Composições!A:J,MATCH(Orçamentária!A3962,Composições!A:A,0),8),2,0)</f>
        <v>0</v>
      </c>
      <c r="F3962" s="127">
        <f t="shared" ca="1" si="273"/>
        <v>0</v>
      </c>
      <c r="G3962" s="128" t="e">
        <f>IF(A3962&lt;&gt;"",IF(AND(#REF!="Padrão",$H$4=#REF!),BDI!$B$17,IF(AND(#REF!="Padrão",$H$4=#REF!),BDI!#REF!,IF(AND(#REF!="Diferenciado",$H$4=#REF!),BDI!$E$17,IF(AND(#REF!="Diferenciado",$H$4=#REF!),BDI!#REF!,IF(#REF!="ZERO",0))))),"")</f>
        <v>#REF!</v>
      </c>
      <c r="H3962" s="129" t="e">
        <f t="shared" ca="1" si="274"/>
        <v>#REF!</v>
      </c>
      <c r="I3962" s="127" t="e">
        <f t="shared" ca="1" si="275"/>
        <v>#REF!</v>
      </c>
    </row>
    <row r="3963" spans="1:9" hidden="1" x14ac:dyDescent="0.35">
      <c r="A3963" s="160" t="s">
        <v>7441</v>
      </c>
      <c r="B3963" s="108" t="s">
        <v>9201</v>
      </c>
      <c r="C3963" s="109" t="s">
        <v>16</v>
      </c>
      <c r="D3963" s="109">
        <v>0</v>
      </c>
      <c r="E3963" s="126">
        <f ca="1">OFFSET(INDEX(Composições!A:J,MATCH(Orçamentária!A3963,Composições!A:A,0),8),2,0)</f>
        <v>0</v>
      </c>
      <c r="F3963" s="127">
        <f t="shared" ca="1" si="273"/>
        <v>0</v>
      </c>
      <c r="G3963" s="128" t="e">
        <f>IF(A3963&lt;&gt;"",IF(AND(#REF!="Padrão",$H$4=#REF!),BDI!$B$17,IF(AND(#REF!="Padrão",$H$4=#REF!),BDI!#REF!,IF(AND(#REF!="Diferenciado",$H$4=#REF!),BDI!$E$17,IF(AND(#REF!="Diferenciado",$H$4=#REF!),BDI!#REF!,IF(#REF!="ZERO",0))))),"")</f>
        <v>#REF!</v>
      </c>
      <c r="H3963" s="129" t="e">
        <f t="shared" ca="1" si="274"/>
        <v>#REF!</v>
      </c>
      <c r="I3963" s="127" t="e">
        <f t="shared" ca="1" si="275"/>
        <v>#REF!</v>
      </c>
    </row>
    <row r="3964" spans="1:9" hidden="1" x14ac:dyDescent="0.35">
      <c r="A3964" s="160" t="s">
        <v>7442</v>
      </c>
      <c r="B3964" s="108" t="s">
        <v>9202</v>
      </c>
      <c r="C3964" s="109" t="s">
        <v>16</v>
      </c>
      <c r="D3964" s="109">
        <v>0</v>
      </c>
      <c r="E3964" s="126">
        <f ca="1">OFFSET(INDEX(Composições!A:J,MATCH(Orçamentária!A3964,Composições!A:A,0),8),2,0)</f>
        <v>0</v>
      </c>
      <c r="F3964" s="127">
        <f t="shared" ca="1" si="273"/>
        <v>0</v>
      </c>
      <c r="G3964" s="128" t="e">
        <f>IF(A3964&lt;&gt;"",IF(AND(#REF!="Padrão",$H$4=#REF!),BDI!$B$17,IF(AND(#REF!="Padrão",$H$4=#REF!),BDI!#REF!,IF(AND(#REF!="Diferenciado",$H$4=#REF!),BDI!$E$17,IF(AND(#REF!="Diferenciado",$H$4=#REF!),BDI!#REF!,IF(#REF!="ZERO",0))))),"")</f>
        <v>#REF!</v>
      </c>
      <c r="H3964" s="129" t="e">
        <f t="shared" ca="1" si="274"/>
        <v>#REF!</v>
      </c>
      <c r="I3964" s="127" t="e">
        <f t="shared" ca="1" si="275"/>
        <v>#REF!</v>
      </c>
    </row>
    <row r="3965" spans="1:9" hidden="1" x14ac:dyDescent="0.35">
      <c r="A3965" s="160" t="s">
        <v>7443</v>
      </c>
      <c r="B3965" s="108" t="s">
        <v>9203</v>
      </c>
      <c r="C3965" s="109" t="s">
        <v>16</v>
      </c>
      <c r="D3965" s="109">
        <v>0</v>
      </c>
      <c r="E3965" s="126">
        <f ca="1">OFFSET(INDEX(Composições!A:J,MATCH(Orçamentária!A3965,Composições!A:A,0),8),2,0)</f>
        <v>0</v>
      </c>
      <c r="F3965" s="127">
        <f t="shared" ca="1" si="273"/>
        <v>0</v>
      </c>
      <c r="G3965" s="128" t="e">
        <f>IF(A3965&lt;&gt;"",IF(AND(#REF!="Padrão",$H$4=#REF!),BDI!$B$17,IF(AND(#REF!="Padrão",$H$4=#REF!),BDI!#REF!,IF(AND(#REF!="Diferenciado",$H$4=#REF!),BDI!$E$17,IF(AND(#REF!="Diferenciado",$H$4=#REF!),BDI!#REF!,IF(#REF!="ZERO",0))))),"")</f>
        <v>#REF!</v>
      </c>
      <c r="H3965" s="129" t="e">
        <f t="shared" ca="1" si="274"/>
        <v>#REF!</v>
      </c>
      <c r="I3965" s="127" t="e">
        <f t="shared" ca="1" si="275"/>
        <v>#REF!</v>
      </c>
    </row>
    <row r="3966" spans="1:9" hidden="1" x14ac:dyDescent="0.35">
      <c r="A3966" s="160" t="s">
        <v>7444</v>
      </c>
      <c r="B3966" s="108" t="s">
        <v>9204</v>
      </c>
      <c r="C3966" s="109" t="s">
        <v>16</v>
      </c>
      <c r="D3966" s="109">
        <v>0</v>
      </c>
      <c r="E3966" s="126">
        <f ca="1">OFFSET(INDEX(Composições!A:J,MATCH(Orçamentária!A3966,Composições!A:A,0),8),2,0)</f>
        <v>0</v>
      </c>
      <c r="F3966" s="127">
        <f t="shared" ca="1" si="273"/>
        <v>0</v>
      </c>
      <c r="G3966" s="128" t="e">
        <f>IF(A3966&lt;&gt;"",IF(AND(#REF!="Padrão",$H$4=#REF!),BDI!$B$17,IF(AND(#REF!="Padrão",$H$4=#REF!),BDI!#REF!,IF(AND(#REF!="Diferenciado",$H$4=#REF!),BDI!$E$17,IF(AND(#REF!="Diferenciado",$H$4=#REF!),BDI!#REF!,IF(#REF!="ZERO",0))))),"")</f>
        <v>#REF!</v>
      </c>
      <c r="H3966" s="129" t="e">
        <f t="shared" ca="1" si="274"/>
        <v>#REF!</v>
      </c>
      <c r="I3966" s="127" t="e">
        <f t="shared" ca="1" si="275"/>
        <v>#REF!</v>
      </c>
    </row>
    <row r="3967" spans="1:9" hidden="1" x14ac:dyDescent="0.35">
      <c r="A3967" s="160" t="s">
        <v>7445</v>
      </c>
      <c r="B3967" s="108" t="s">
        <v>9205</v>
      </c>
      <c r="C3967" s="109" t="s">
        <v>16</v>
      </c>
      <c r="D3967" s="109">
        <v>0</v>
      </c>
      <c r="E3967" s="126">
        <f ca="1">OFFSET(INDEX(Composições!A:J,MATCH(Orçamentária!A3967,Composições!A:A,0),8),2,0)</f>
        <v>0</v>
      </c>
      <c r="F3967" s="127">
        <f t="shared" ca="1" si="273"/>
        <v>0</v>
      </c>
      <c r="G3967" s="128" t="e">
        <f>IF(A3967&lt;&gt;"",IF(AND(#REF!="Padrão",$H$4=#REF!),BDI!$B$17,IF(AND(#REF!="Padrão",$H$4=#REF!),BDI!#REF!,IF(AND(#REF!="Diferenciado",$H$4=#REF!),BDI!$E$17,IF(AND(#REF!="Diferenciado",$H$4=#REF!),BDI!#REF!,IF(#REF!="ZERO",0))))),"")</f>
        <v>#REF!</v>
      </c>
      <c r="H3967" s="129" t="e">
        <f t="shared" ca="1" si="274"/>
        <v>#REF!</v>
      </c>
      <c r="I3967" s="127" t="e">
        <f t="shared" ca="1" si="275"/>
        <v>#REF!</v>
      </c>
    </row>
    <row r="3968" spans="1:9" hidden="1" x14ac:dyDescent="0.35">
      <c r="A3968" s="160" t="s">
        <v>7446</v>
      </c>
      <c r="B3968" s="108" t="s">
        <v>9206</v>
      </c>
      <c r="C3968" s="109" t="s">
        <v>16</v>
      </c>
      <c r="D3968" s="109">
        <v>0</v>
      </c>
      <c r="E3968" s="126" t="s">
        <v>402</v>
      </c>
      <c r="F3968" s="127" t="str">
        <f t="shared" si="273"/>
        <v/>
      </c>
      <c r="G3968" s="128" t="e">
        <f>IF(A3968&lt;&gt;"",IF(AND(#REF!="Padrão",$H$4=#REF!),BDI!$B$17,IF(AND(#REF!="Padrão",$H$4=#REF!),BDI!#REF!,IF(AND(#REF!="Diferenciado",$H$4=#REF!),BDI!$E$17,IF(AND(#REF!="Diferenciado",$H$4=#REF!),BDI!#REF!,IF(#REF!="ZERO",0))))),"")</f>
        <v>#REF!</v>
      </c>
      <c r="H3968" s="129" t="str">
        <f t="shared" si="274"/>
        <v/>
      </c>
      <c r="I3968" s="127" t="str">
        <f t="shared" si="275"/>
        <v/>
      </c>
    </row>
    <row r="3969" spans="1:9" hidden="1" x14ac:dyDescent="0.35">
      <c r="A3969" s="160" t="s">
        <v>7447</v>
      </c>
      <c r="B3969" s="108" t="s">
        <v>9207</v>
      </c>
      <c r="C3969" s="109" t="s">
        <v>16</v>
      </c>
      <c r="D3969" s="109">
        <v>0</v>
      </c>
      <c r="E3969" s="126">
        <f ca="1">OFFSET(INDEX(Composições!A:J,MATCH(Orçamentária!A3969,Composições!A:A,0),8),2,0)</f>
        <v>0</v>
      </c>
      <c r="F3969" s="127">
        <f t="shared" ca="1" si="273"/>
        <v>0</v>
      </c>
      <c r="G3969" s="128" t="e">
        <f>IF(A3969&lt;&gt;"",IF(AND(#REF!="Padrão",$H$4=#REF!),BDI!$B$17,IF(AND(#REF!="Padrão",$H$4=#REF!),BDI!#REF!,IF(AND(#REF!="Diferenciado",$H$4=#REF!),BDI!$E$17,IF(AND(#REF!="Diferenciado",$H$4=#REF!),BDI!#REF!,IF(#REF!="ZERO",0))))),"")</f>
        <v>#REF!</v>
      </c>
      <c r="H3969" s="129" t="e">
        <f t="shared" ca="1" si="274"/>
        <v>#REF!</v>
      </c>
      <c r="I3969" s="127" t="e">
        <f t="shared" ca="1" si="275"/>
        <v>#REF!</v>
      </c>
    </row>
    <row r="3970" spans="1:9" hidden="1" x14ac:dyDescent="0.35">
      <c r="A3970" s="160" t="s">
        <v>7448</v>
      </c>
      <c r="B3970" s="108" t="s">
        <v>9208</v>
      </c>
      <c r="C3970" s="109" t="s">
        <v>16</v>
      </c>
      <c r="D3970" s="109">
        <v>0</v>
      </c>
      <c r="E3970" s="126">
        <f ca="1">OFFSET(INDEX(Composições!A:J,MATCH(Orçamentária!A3970,Composições!A:A,0),8),2,0)</f>
        <v>0</v>
      </c>
      <c r="F3970" s="127">
        <f t="shared" ca="1" si="273"/>
        <v>0</v>
      </c>
      <c r="G3970" s="128" t="e">
        <f>IF(A3970&lt;&gt;"",IF(AND(#REF!="Padrão",$H$4=#REF!),BDI!$B$17,IF(AND(#REF!="Padrão",$H$4=#REF!),BDI!#REF!,IF(AND(#REF!="Diferenciado",$H$4=#REF!),BDI!$E$17,IF(AND(#REF!="Diferenciado",$H$4=#REF!),BDI!#REF!,IF(#REF!="ZERO",0))))),"")</f>
        <v>#REF!</v>
      </c>
      <c r="H3970" s="129" t="e">
        <f t="shared" ca="1" si="274"/>
        <v>#REF!</v>
      </c>
      <c r="I3970" s="127" t="e">
        <f t="shared" ca="1" si="275"/>
        <v>#REF!</v>
      </c>
    </row>
    <row r="3971" spans="1:9" hidden="1" x14ac:dyDescent="0.35">
      <c r="A3971" s="160" t="s">
        <v>7449</v>
      </c>
      <c r="B3971" s="108" t="s">
        <v>9209</v>
      </c>
      <c r="C3971" s="109" t="s">
        <v>16</v>
      </c>
      <c r="D3971" s="109">
        <v>0</v>
      </c>
      <c r="E3971" s="126">
        <f ca="1">OFFSET(INDEX(Composições!A:J,MATCH(Orçamentária!A3971,Composições!A:A,0),8),2,0)</f>
        <v>0</v>
      </c>
      <c r="F3971" s="127">
        <f t="shared" ca="1" si="273"/>
        <v>0</v>
      </c>
      <c r="G3971" s="128" t="e">
        <f>IF(A3971&lt;&gt;"",IF(AND(#REF!="Padrão",$H$4=#REF!),BDI!$B$17,IF(AND(#REF!="Padrão",$H$4=#REF!),BDI!#REF!,IF(AND(#REF!="Diferenciado",$H$4=#REF!),BDI!$E$17,IF(AND(#REF!="Diferenciado",$H$4=#REF!),BDI!#REF!,IF(#REF!="ZERO",0))))),"")</f>
        <v>#REF!</v>
      </c>
      <c r="H3971" s="129" t="e">
        <f t="shared" ca="1" si="274"/>
        <v>#REF!</v>
      </c>
      <c r="I3971" s="127" t="e">
        <f t="shared" ca="1" si="275"/>
        <v>#REF!</v>
      </c>
    </row>
    <row r="3972" spans="1:9" hidden="1" x14ac:dyDescent="0.35">
      <c r="A3972" s="160" t="s">
        <v>7450</v>
      </c>
      <c r="B3972" s="108" t="s">
        <v>9210</v>
      </c>
      <c r="C3972" s="109" t="s">
        <v>16</v>
      </c>
      <c r="D3972" s="109">
        <v>0</v>
      </c>
      <c r="E3972" s="126">
        <f ca="1">OFFSET(INDEX(Composições!A:J,MATCH(Orçamentária!A3972,Composições!A:A,0),8),2,0)</f>
        <v>0</v>
      </c>
      <c r="F3972" s="127">
        <f t="shared" ca="1" si="273"/>
        <v>0</v>
      </c>
      <c r="G3972" s="128" t="e">
        <f>IF(A3972&lt;&gt;"",IF(AND(#REF!="Padrão",$H$4=#REF!),BDI!$B$17,IF(AND(#REF!="Padrão",$H$4=#REF!),BDI!#REF!,IF(AND(#REF!="Diferenciado",$H$4=#REF!),BDI!$E$17,IF(AND(#REF!="Diferenciado",$H$4=#REF!),BDI!#REF!,IF(#REF!="ZERO",0))))),"")</f>
        <v>#REF!</v>
      </c>
      <c r="H3972" s="129" t="e">
        <f t="shared" ca="1" si="274"/>
        <v>#REF!</v>
      </c>
      <c r="I3972" s="127" t="e">
        <f t="shared" ca="1" si="275"/>
        <v>#REF!</v>
      </c>
    </row>
    <row r="3973" spans="1:9" hidden="1" x14ac:dyDescent="0.35">
      <c r="A3973" s="160" t="s">
        <v>7451</v>
      </c>
      <c r="B3973" s="108" t="s">
        <v>9211</v>
      </c>
      <c r="C3973" s="109" t="s">
        <v>16</v>
      </c>
      <c r="D3973" s="109">
        <v>0</v>
      </c>
      <c r="E3973" s="126">
        <f ca="1">OFFSET(INDEX(Composições!A:J,MATCH(Orçamentária!A3973,Composições!A:A,0),8),2,0)</f>
        <v>0</v>
      </c>
      <c r="F3973" s="127">
        <f t="shared" ca="1" si="273"/>
        <v>0</v>
      </c>
      <c r="G3973" s="128" t="e">
        <f>IF(A3973&lt;&gt;"",IF(AND(#REF!="Padrão",$H$4=#REF!),BDI!$B$17,IF(AND(#REF!="Padrão",$H$4=#REF!),BDI!#REF!,IF(AND(#REF!="Diferenciado",$H$4=#REF!),BDI!$E$17,IF(AND(#REF!="Diferenciado",$H$4=#REF!),BDI!#REF!,IF(#REF!="ZERO",0))))),"")</f>
        <v>#REF!</v>
      </c>
      <c r="H3973" s="129" t="e">
        <f t="shared" ca="1" si="274"/>
        <v>#REF!</v>
      </c>
      <c r="I3973" s="127" t="e">
        <f t="shared" ca="1" si="275"/>
        <v>#REF!</v>
      </c>
    </row>
    <row r="3974" spans="1:9" hidden="1" x14ac:dyDescent="0.35">
      <c r="A3974" s="160" t="s">
        <v>7452</v>
      </c>
      <c r="B3974" s="108" t="s">
        <v>9212</v>
      </c>
      <c r="C3974" s="109" t="s">
        <v>16</v>
      </c>
      <c r="D3974" s="109">
        <v>0</v>
      </c>
      <c r="E3974" s="126">
        <f ca="1">OFFSET(INDEX(Composições!A:J,MATCH(Orçamentária!A3974,Composições!A:A,0),8),2,0)</f>
        <v>0</v>
      </c>
      <c r="F3974" s="127">
        <f t="shared" ca="1" si="273"/>
        <v>0</v>
      </c>
      <c r="G3974" s="128" t="e">
        <f>IF(A3974&lt;&gt;"",IF(AND(#REF!="Padrão",$H$4=#REF!),BDI!$B$17,IF(AND(#REF!="Padrão",$H$4=#REF!),BDI!#REF!,IF(AND(#REF!="Diferenciado",$H$4=#REF!),BDI!$E$17,IF(AND(#REF!="Diferenciado",$H$4=#REF!),BDI!#REF!,IF(#REF!="ZERO",0))))),"")</f>
        <v>#REF!</v>
      </c>
      <c r="H3974" s="129" t="e">
        <f t="shared" ca="1" si="274"/>
        <v>#REF!</v>
      </c>
      <c r="I3974" s="127" t="e">
        <f t="shared" ca="1" si="275"/>
        <v>#REF!</v>
      </c>
    </row>
    <row r="3975" spans="1:9" hidden="1" x14ac:dyDescent="0.35">
      <c r="A3975" s="160" t="s">
        <v>7453</v>
      </c>
      <c r="B3975" s="108" t="s">
        <v>9213</v>
      </c>
      <c r="C3975" s="109" t="s">
        <v>69</v>
      </c>
      <c r="D3975" s="109">
        <v>0</v>
      </c>
      <c r="E3975" s="126">
        <f ca="1">OFFSET(INDEX(Composições!A:J,MATCH(Orçamentária!A3975,Composições!A:A,0),8),2,0)</f>
        <v>0</v>
      </c>
      <c r="F3975" s="127">
        <f t="shared" ca="1" si="273"/>
        <v>0</v>
      </c>
      <c r="G3975" s="128" t="e">
        <f>IF(A3975&lt;&gt;"",IF(AND(#REF!="Padrão",$H$4=#REF!),BDI!$B$17,IF(AND(#REF!="Padrão",$H$4=#REF!),BDI!#REF!,IF(AND(#REF!="Diferenciado",$H$4=#REF!),BDI!$E$17,IF(AND(#REF!="Diferenciado",$H$4=#REF!),BDI!#REF!,IF(#REF!="ZERO",0))))),"")</f>
        <v>#REF!</v>
      </c>
      <c r="H3975" s="129" t="e">
        <f t="shared" ca="1" si="274"/>
        <v>#REF!</v>
      </c>
      <c r="I3975" s="127" t="e">
        <f t="shared" ca="1" si="275"/>
        <v>#REF!</v>
      </c>
    </row>
    <row r="3976" spans="1:9" hidden="1" x14ac:dyDescent="0.35">
      <c r="A3976" s="160" t="s">
        <v>7454</v>
      </c>
      <c r="B3976" s="108" t="s">
        <v>9214</v>
      </c>
      <c r="C3976" s="109" t="s">
        <v>16</v>
      </c>
      <c r="D3976" s="109">
        <v>0</v>
      </c>
      <c r="E3976" s="126">
        <f ca="1">OFFSET(INDEX(Composições!A:J,MATCH(Orçamentária!A3976,Composições!A:A,0),8),2,0)</f>
        <v>0</v>
      </c>
      <c r="F3976" s="127">
        <f t="shared" ca="1" si="273"/>
        <v>0</v>
      </c>
      <c r="G3976" s="128" t="e">
        <f>IF(A3976&lt;&gt;"",IF(AND(#REF!="Padrão",$H$4=#REF!),BDI!$B$17,IF(AND(#REF!="Padrão",$H$4=#REF!),BDI!#REF!,IF(AND(#REF!="Diferenciado",$H$4=#REF!),BDI!$E$17,IF(AND(#REF!="Diferenciado",$H$4=#REF!),BDI!#REF!,IF(#REF!="ZERO",0))))),"")</f>
        <v>#REF!</v>
      </c>
      <c r="H3976" s="129" t="e">
        <f t="shared" ca="1" si="274"/>
        <v>#REF!</v>
      </c>
      <c r="I3976" s="127" t="e">
        <f t="shared" ca="1" si="275"/>
        <v>#REF!</v>
      </c>
    </row>
    <row r="3977" spans="1:9" hidden="1" x14ac:dyDescent="0.35">
      <c r="A3977" s="160" t="s">
        <v>7455</v>
      </c>
      <c r="B3977" s="108" t="s">
        <v>9215</v>
      </c>
      <c r="C3977" s="109" t="s">
        <v>16</v>
      </c>
      <c r="D3977" s="109">
        <v>0</v>
      </c>
      <c r="E3977" s="126">
        <f ca="1">OFFSET(INDEX(Composições!A:J,MATCH(Orçamentária!A3977,Composições!A:A,0),8),2,0)</f>
        <v>0</v>
      </c>
      <c r="F3977" s="127">
        <f t="shared" ca="1" si="273"/>
        <v>0</v>
      </c>
      <c r="G3977" s="128" t="e">
        <f>IF(A3977&lt;&gt;"",IF(AND(#REF!="Padrão",$H$4=#REF!),BDI!$B$17,IF(AND(#REF!="Padrão",$H$4=#REF!),BDI!#REF!,IF(AND(#REF!="Diferenciado",$H$4=#REF!),BDI!$E$17,IF(AND(#REF!="Diferenciado",$H$4=#REF!),BDI!#REF!,IF(#REF!="ZERO",0))))),"")</f>
        <v>#REF!</v>
      </c>
      <c r="H3977" s="129" t="e">
        <f t="shared" ca="1" si="274"/>
        <v>#REF!</v>
      </c>
      <c r="I3977" s="127" t="e">
        <f t="shared" ca="1" si="275"/>
        <v>#REF!</v>
      </c>
    </row>
    <row r="3978" spans="1:9" hidden="1" x14ac:dyDescent="0.35">
      <c r="A3978" s="160" t="s">
        <v>7456</v>
      </c>
      <c r="B3978" s="108" t="s">
        <v>9216</v>
      </c>
      <c r="C3978" s="109" t="s">
        <v>16</v>
      </c>
      <c r="D3978" s="109">
        <v>0</v>
      </c>
      <c r="E3978" s="126">
        <f ca="1">OFFSET(INDEX(Composições!A:J,MATCH(Orçamentária!A3978,Composições!A:A,0),8),2,0)</f>
        <v>0</v>
      </c>
      <c r="F3978" s="127">
        <f t="shared" ca="1" si="273"/>
        <v>0</v>
      </c>
      <c r="G3978" s="128" t="e">
        <f>IF(A3978&lt;&gt;"",IF(AND(#REF!="Padrão",$H$4=#REF!),BDI!$B$17,IF(AND(#REF!="Padrão",$H$4=#REF!),BDI!#REF!,IF(AND(#REF!="Diferenciado",$H$4=#REF!),BDI!$E$17,IF(AND(#REF!="Diferenciado",$H$4=#REF!),BDI!#REF!,IF(#REF!="ZERO",0))))),"")</f>
        <v>#REF!</v>
      </c>
      <c r="H3978" s="129" t="e">
        <f t="shared" ca="1" si="274"/>
        <v>#REF!</v>
      </c>
      <c r="I3978" s="127" t="e">
        <f t="shared" ca="1" si="275"/>
        <v>#REF!</v>
      </c>
    </row>
    <row r="3979" spans="1:9" hidden="1" x14ac:dyDescent="0.35">
      <c r="A3979" s="160" t="s">
        <v>7457</v>
      </c>
      <c r="B3979" s="108" t="s">
        <v>9217</v>
      </c>
      <c r="C3979" s="109" t="s">
        <v>16</v>
      </c>
      <c r="D3979" s="109">
        <v>0</v>
      </c>
      <c r="E3979" s="126">
        <f ca="1">OFFSET(INDEX(Composições!A:J,MATCH(Orçamentária!A3979,Composições!A:A,0),8),2,0)</f>
        <v>0</v>
      </c>
      <c r="F3979" s="127">
        <f t="shared" ca="1" si="273"/>
        <v>0</v>
      </c>
      <c r="G3979" s="128" t="e">
        <f>IF(A3979&lt;&gt;"",IF(AND(#REF!="Padrão",$H$4=#REF!),BDI!$B$17,IF(AND(#REF!="Padrão",$H$4=#REF!),BDI!#REF!,IF(AND(#REF!="Diferenciado",$H$4=#REF!),BDI!$E$17,IF(AND(#REF!="Diferenciado",$H$4=#REF!),BDI!#REF!,IF(#REF!="ZERO",0))))),"")</f>
        <v>#REF!</v>
      </c>
      <c r="H3979" s="129" t="e">
        <f t="shared" ca="1" si="274"/>
        <v>#REF!</v>
      </c>
      <c r="I3979" s="127" t="e">
        <f t="shared" ca="1" si="275"/>
        <v>#REF!</v>
      </c>
    </row>
    <row r="3980" spans="1:9" hidden="1" x14ac:dyDescent="0.35">
      <c r="A3980" s="160" t="s">
        <v>7458</v>
      </c>
      <c r="B3980" s="108" t="s">
        <v>9218</v>
      </c>
      <c r="C3980" s="109" t="s">
        <v>16</v>
      </c>
      <c r="D3980" s="109">
        <v>0</v>
      </c>
      <c r="E3980" s="126">
        <f ca="1">OFFSET(INDEX(Composições!A:J,MATCH(Orçamentária!A3980,Composições!A:A,0),8),2,0)</f>
        <v>0</v>
      </c>
      <c r="F3980" s="127">
        <f t="shared" ca="1" si="273"/>
        <v>0</v>
      </c>
      <c r="G3980" s="128" t="e">
        <f>IF(A3980&lt;&gt;"",IF(AND(#REF!="Padrão",$H$4=#REF!),BDI!$B$17,IF(AND(#REF!="Padrão",$H$4=#REF!),BDI!#REF!,IF(AND(#REF!="Diferenciado",$H$4=#REF!),BDI!$E$17,IF(AND(#REF!="Diferenciado",$H$4=#REF!),BDI!#REF!,IF(#REF!="ZERO",0))))),"")</f>
        <v>#REF!</v>
      </c>
      <c r="H3980" s="129" t="e">
        <f t="shared" ca="1" si="274"/>
        <v>#REF!</v>
      </c>
      <c r="I3980" s="127" t="e">
        <f t="shared" ca="1" si="275"/>
        <v>#REF!</v>
      </c>
    </row>
    <row r="3981" spans="1:9" hidden="1" x14ac:dyDescent="0.35">
      <c r="A3981" s="160" t="s">
        <v>7459</v>
      </c>
      <c r="B3981" s="108" t="s">
        <v>9219</v>
      </c>
      <c r="C3981" s="109" t="s">
        <v>16</v>
      </c>
      <c r="D3981" s="109">
        <v>0</v>
      </c>
      <c r="E3981" s="126">
        <f ca="1">OFFSET(INDEX(Composições!A:J,MATCH(Orçamentária!A3981,Composições!A:A,0),8),2,0)</f>
        <v>0</v>
      </c>
      <c r="F3981" s="127">
        <f t="shared" ca="1" si="273"/>
        <v>0</v>
      </c>
      <c r="G3981" s="128" t="e">
        <f>IF(A3981&lt;&gt;"",IF(AND(#REF!="Padrão",$H$4=#REF!),BDI!$B$17,IF(AND(#REF!="Padrão",$H$4=#REF!),BDI!#REF!,IF(AND(#REF!="Diferenciado",$H$4=#REF!),BDI!$E$17,IF(AND(#REF!="Diferenciado",$H$4=#REF!),BDI!#REF!,IF(#REF!="ZERO",0))))),"")</f>
        <v>#REF!</v>
      </c>
      <c r="H3981" s="129" t="e">
        <f t="shared" ca="1" si="274"/>
        <v>#REF!</v>
      </c>
      <c r="I3981" s="127" t="e">
        <f t="shared" ca="1" si="275"/>
        <v>#REF!</v>
      </c>
    </row>
    <row r="3982" spans="1:9" hidden="1" x14ac:dyDescent="0.35">
      <c r="A3982" s="160" t="s">
        <v>7460</v>
      </c>
      <c r="B3982" s="108" t="s">
        <v>9220</v>
      </c>
      <c r="C3982" s="109" t="s">
        <v>16</v>
      </c>
      <c r="D3982" s="109">
        <v>0</v>
      </c>
      <c r="E3982" s="126">
        <f ca="1">OFFSET(INDEX(Composições!A:J,MATCH(Orçamentária!A3982,Composições!A:A,0),8),2,0)</f>
        <v>0</v>
      </c>
      <c r="F3982" s="127">
        <f t="shared" ca="1" si="273"/>
        <v>0</v>
      </c>
      <c r="G3982" s="128" t="e">
        <f>IF(A3982&lt;&gt;"",IF(AND(#REF!="Padrão",$H$4=#REF!),BDI!$B$17,IF(AND(#REF!="Padrão",$H$4=#REF!),BDI!#REF!,IF(AND(#REF!="Diferenciado",$H$4=#REF!),BDI!$E$17,IF(AND(#REF!="Diferenciado",$H$4=#REF!),BDI!#REF!,IF(#REF!="ZERO",0))))),"")</f>
        <v>#REF!</v>
      </c>
      <c r="H3982" s="129" t="e">
        <f t="shared" ca="1" si="274"/>
        <v>#REF!</v>
      </c>
      <c r="I3982" s="127" t="e">
        <f t="shared" ca="1" si="275"/>
        <v>#REF!</v>
      </c>
    </row>
    <row r="3983" spans="1:9" hidden="1" x14ac:dyDescent="0.35">
      <c r="A3983" s="160" t="s">
        <v>7461</v>
      </c>
      <c r="B3983" s="108" t="s">
        <v>9221</v>
      </c>
      <c r="C3983" s="109" t="s">
        <v>16</v>
      </c>
      <c r="D3983" s="109">
        <v>0</v>
      </c>
      <c r="E3983" s="126" t="s">
        <v>402</v>
      </c>
      <c r="F3983" s="127" t="str">
        <f t="shared" si="273"/>
        <v/>
      </c>
      <c r="G3983" s="128" t="e">
        <f>IF(A3983&lt;&gt;"",IF(AND(#REF!="Padrão",$H$4=#REF!),BDI!$B$17,IF(AND(#REF!="Padrão",$H$4=#REF!),BDI!#REF!,IF(AND(#REF!="Diferenciado",$H$4=#REF!),BDI!$E$17,IF(AND(#REF!="Diferenciado",$H$4=#REF!),BDI!#REF!,IF(#REF!="ZERO",0))))),"")</f>
        <v>#REF!</v>
      </c>
      <c r="H3983" s="129" t="str">
        <f t="shared" si="274"/>
        <v/>
      </c>
      <c r="I3983" s="127" t="str">
        <f t="shared" si="275"/>
        <v/>
      </c>
    </row>
    <row r="3984" spans="1:9" hidden="1" x14ac:dyDescent="0.35">
      <c r="A3984" s="160" t="s">
        <v>7462</v>
      </c>
      <c r="B3984" s="108" t="s">
        <v>9222</v>
      </c>
      <c r="C3984" s="109" t="s">
        <v>16</v>
      </c>
      <c r="D3984" s="109">
        <v>0</v>
      </c>
      <c r="E3984" s="126">
        <f ca="1">OFFSET(INDEX(Composições!A:J,MATCH(Orçamentária!A3984,Composições!A:A,0),8),2,0)</f>
        <v>0</v>
      </c>
      <c r="F3984" s="127">
        <f t="shared" ca="1" si="273"/>
        <v>0</v>
      </c>
      <c r="G3984" s="128" t="e">
        <f>IF(A3984&lt;&gt;"",IF(AND(#REF!="Padrão",$H$4=#REF!),BDI!$B$17,IF(AND(#REF!="Padrão",$H$4=#REF!),BDI!#REF!,IF(AND(#REF!="Diferenciado",$H$4=#REF!),BDI!$E$17,IF(AND(#REF!="Diferenciado",$H$4=#REF!),BDI!#REF!,IF(#REF!="ZERO",0))))),"")</f>
        <v>#REF!</v>
      </c>
      <c r="H3984" s="129" t="e">
        <f t="shared" ca="1" si="274"/>
        <v>#REF!</v>
      </c>
      <c r="I3984" s="127" t="e">
        <f t="shared" ca="1" si="275"/>
        <v>#REF!</v>
      </c>
    </row>
    <row r="3985" spans="1:9" hidden="1" x14ac:dyDescent="0.35">
      <c r="A3985" s="160" t="s">
        <v>7463</v>
      </c>
      <c r="B3985" s="108" t="s">
        <v>9223</v>
      </c>
      <c r="C3985" s="109" t="s">
        <v>16</v>
      </c>
      <c r="D3985" s="109">
        <v>0</v>
      </c>
      <c r="E3985" s="126">
        <f ca="1">OFFSET(INDEX(Composições!A:J,MATCH(Orçamentária!A3985,Composições!A:A,0),8),2,0)</f>
        <v>0</v>
      </c>
      <c r="F3985" s="127">
        <f t="shared" ca="1" si="273"/>
        <v>0</v>
      </c>
      <c r="G3985" s="128" t="e">
        <f>IF(A3985&lt;&gt;"",IF(AND(#REF!="Padrão",$H$4=#REF!),BDI!$B$17,IF(AND(#REF!="Padrão",$H$4=#REF!),BDI!#REF!,IF(AND(#REF!="Diferenciado",$H$4=#REF!),BDI!$E$17,IF(AND(#REF!="Diferenciado",$H$4=#REF!),BDI!#REF!,IF(#REF!="ZERO",0))))),"")</f>
        <v>#REF!</v>
      </c>
      <c r="H3985" s="129" t="e">
        <f t="shared" ca="1" si="274"/>
        <v>#REF!</v>
      </c>
      <c r="I3985" s="127" t="e">
        <f t="shared" ca="1" si="275"/>
        <v>#REF!</v>
      </c>
    </row>
    <row r="3986" spans="1:9" hidden="1" x14ac:dyDescent="0.35">
      <c r="A3986" s="160" t="s">
        <v>7464</v>
      </c>
      <c r="B3986" s="108" t="s">
        <v>9224</v>
      </c>
      <c r="C3986" s="109" t="s">
        <v>16</v>
      </c>
      <c r="D3986" s="109">
        <v>0</v>
      </c>
      <c r="E3986" s="126">
        <f ca="1">OFFSET(INDEX(Composições!A:J,MATCH(Orçamentária!A3986,Composições!A:A,0),8),2,0)</f>
        <v>0</v>
      </c>
      <c r="F3986" s="127">
        <f t="shared" ca="1" si="273"/>
        <v>0</v>
      </c>
      <c r="G3986" s="128" t="e">
        <f>IF(A3986&lt;&gt;"",IF(AND(#REF!="Padrão",$H$4=#REF!),BDI!$B$17,IF(AND(#REF!="Padrão",$H$4=#REF!),BDI!#REF!,IF(AND(#REF!="Diferenciado",$H$4=#REF!),BDI!$E$17,IF(AND(#REF!="Diferenciado",$H$4=#REF!),BDI!#REF!,IF(#REF!="ZERO",0))))),"")</f>
        <v>#REF!</v>
      </c>
      <c r="H3986" s="129" t="e">
        <f t="shared" ca="1" si="274"/>
        <v>#REF!</v>
      </c>
      <c r="I3986" s="127" t="e">
        <f t="shared" ca="1" si="275"/>
        <v>#REF!</v>
      </c>
    </row>
    <row r="3987" spans="1:9" hidden="1" x14ac:dyDescent="0.35">
      <c r="A3987" s="160" t="s">
        <v>7465</v>
      </c>
      <c r="B3987" s="108" t="s">
        <v>9225</v>
      </c>
      <c r="C3987" s="109" t="s">
        <v>69</v>
      </c>
      <c r="D3987" s="109">
        <v>0</v>
      </c>
      <c r="E3987" s="126">
        <f ca="1">OFFSET(INDEX(Composições!A:J,MATCH(Orçamentária!A3987,Composições!A:A,0),8),2,0)</f>
        <v>0</v>
      </c>
      <c r="F3987" s="127">
        <f t="shared" ca="1" si="273"/>
        <v>0</v>
      </c>
      <c r="G3987" s="128" t="e">
        <f>IF(A3987&lt;&gt;"",IF(AND(#REF!="Padrão",$H$4=#REF!),BDI!$B$17,IF(AND(#REF!="Padrão",$H$4=#REF!),BDI!#REF!,IF(AND(#REF!="Diferenciado",$H$4=#REF!),BDI!$E$17,IF(AND(#REF!="Diferenciado",$H$4=#REF!),BDI!#REF!,IF(#REF!="ZERO",0))))),"")</f>
        <v>#REF!</v>
      </c>
      <c r="H3987" s="129" t="e">
        <f t="shared" ca="1" si="274"/>
        <v>#REF!</v>
      </c>
      <c r="I3987" s="127" t="e">
        <f t="shared" ca="1" si="275"/>
        <v>#REF!</v>
      </c>
    </row>
    <row r="3988" spans="1:9" hidden="1" x14ac:dyDescent="0.35">
      <c r="A3988" s="160" t="s">
        <v>7466</v>
      </c>
      <c r="B3988" s="108" t="s">
        <v>9226</v>
      </c>
      <c r="C3988" s="109" t="s">
        <v>16</v>
      </c>
      <c r="D3988" s="109">
        <v>0</v>
      </c>
      <c r="E3988" s="126">
        <f ca="1">OFFSET(INDEX(Composições!A:J,MATCH(Orçamentária!A3988,Composições!A:A,0),8),2,0)</f>
        <v>0</v>
      </c>
      <c r="F3988" s="127">
        <f t="shared" ca="1" si="273"/>
        <v>0</v>
      </c>
      <c r="G3988" s="128" t="e">
        <f>IF(A3988&lt;&gt;"",IF(AND(#REF!="Padrão",$H$4=#REF!),BDI!$B$17,IF(AND(#REF!="Padrão",$H$4=#REF!),BDI!#REF!,IF(AND(#REF!="Diferenciado",$H$4=#REF!),BDI!$E$17,IF(AND(#REF!="Diferenciado",$H$4=#REF!),BDI!#REF!,IF(#REF!="ZERO",0))))),"")</f>
        <v>#REF!</v>
      </c>
      <c r="H3988" s="129" t="e">
        <f t="shared" ca="1" si="274"/>
        <v>#REF!</v>
      </c>
      <c r="I3988" s="127" t="e">
        <f t="shared" ca="1" si="275"/>
        <v>#REF!</v>
      </c>
    </row>
    <row r="3989" spans="1:9" hidden="1" x14ac:dyDescent="0.35">
      <c r="A3989" s="160" t="s">
        <v>7467</v>
      </c>
      <c r="B3989" s="108" t="s">
        <v>9227</v>
      </c>
      <c r="C3989" s="109" t="s">
        <v>16</v>
      </c>
      <c r="D3989" s="109">
        <v>0</v>
      </c>
      <c r="E3989" s="126">
        <f ca="1">OFFSET(INDEX(Composições!A:J,MATCH(Orçamentária!A3989,Composições!A:A,0),8),2,0)</f>
        <v>0</v>
      </c>
      <c r="F3989" s="127">
        <f t="shared" ca="1" si="273"/>
        <v>0</v>
      </c>
      <c r="G3989" s="128" t="e">
        <f>IF(A3989&lt;&gt;"",IF(AND(#REF!="Padrão",$H$4=#REF!),BDI!$B$17,IF(AND(#REF!="Padrão",$H$4=#REF!),BDI!#REF!,IF(AND(#REF!="Diferenciado",$H$4=#REF!),BDI!$E$17,IF(AND(#REF!="Diferenciado",$H$4=#REF!),BDI!#REF!,IF(#REF!="ZERO",0))))),"")</f>
        <v>#REF!</v>
      </c>
      <c r="H3989" s="129" t="e">
        <f t="shared" ca="1" si="274"/>
        <v>#REF!</v>
      </c>
      <c r="I3989" s="127" t="e">
        <f t="shared" ca="1" si="275"/>
        <v>#REF!</v>
      </c>
    </row>
    <row r="3990" spans="1:9" hidden="1" x14ac:dyDescent="0.35">
      <c r="A3990" s="160" t="s">
        <v>7468</v>
      </c>
      <c r="B3990" s="108" t="s">
        <v>9228</v>
      </c>
      <c r="C3990" s="109" t="s">
        <v>16</v>
      </c>
      <c r="D3990" s="109">
        <v>0</v>
      </c>
      <c r="E3990" s="126">
        <f ca="1">OFFSET(INDEX(Composições!A:J,MATCH(Orçamentária!A3990,Composições!A:A,0),8),2,0)</f>
        <v>0</v>
      </c>
      <c r="F3990" s="127">
        <f t="shared" ca="1" si="273"/>
        <v>0</v>
      </c>
      <c r="G3990" s="128" t="e">
        <f>IF(A3990&lt;&gt;"",IF(AND(#REF!="Padrão",$H$4=#REF!),BDI!$B$17,IF(AND(#REF!="Padrão",$H$4=#REF!),BDI!#REF!,IF(AND(#REF!="Diferenciado",$H$4=#REF!),BDI!$E$17,IF(AND(#REF!="Diferenciado",$H$4=#REF!),BDI!#REF!,IF(#REF!="ZERO",0))))),"")</f>
        <v>#REF!</v>
      </c>
      <c r="H3990" s="129" t="e">
        <f t="shared" ca="1" si="274"/>
        <v>#REF!</v>
      </c>
      <c r="I3990" s="127" t="e">
        <f t="shared" ca="1" si="275"/>
        <v>#REF!</v>
      </c>
    </row>
    <row r="3991" spans="1:9" hidden="1" x14ac:dyDescent="0.35">
      <c r="A3991" s="160" t="s">
        <v>7469</v>
      </c>
      <c r="B3991" s="108" t="s">
        <v>9229</v>
      </c>
      <c r="C3991" s="109" t="s">
        <v>16</v>
      </c>
      <c r="D3991" s="109">
        <v>0</v>
      </c>
      <c r="E3991" s="126">
        <f ca="1">OFFSET(INDEX(Composições!A:J,MATCH(Orçamentária!A3991,Composições!A:A,0),8),2,0)</f>
        <v>0</v>
      </c>
      <c r="F3991" s="127">
        <f t="shared" ca="1" si="273"/>
        <v>0</v>
      </c>
      <c r="G3991" s="128" t="e">
        <f>IF(A3991&lt;&gt;"",IF(AND(#REF!="Padrão",$H$4=#REF!),BDI!$B$17,IF(AND(#REF!="Padrão",$H$4=#REF!),BDI!#REF!,IF(AND(#REF!="Diferenciado",$H$4=#REF!),BDI!$E$17,IF(AND(#REF!="Diferenciado",$H$4=#REF!),BDI!#REF!,IF(#REF!="ZERO",0))))),"")</f>
        <v>#REF!</v>
      </c>
      <c r="H3991" s="129" t="e">
        <f t="shared" ca="1" si="274"/>
        <v>#REF!</v>
      </c>
      <c r="I3991" s="127" t="e">
        <f t="shared" ca="1" si="275"/>
        <v>#REF!</v>
      </c>
    </row>
    <row r="3992" spans="1:9" hidden="1" x14ac:dyDescent="0.35">
      <c r="A3992" s="160" t="s">
        <v>7470</v>
      </c>
      <c r="B3992" s="108" t="s">
        <v>9230</v>
      </c>
      <c r="C3992" s="109" t="s">
        <v>16</v>
      </c>
      <c r="D3992" s="109">
        <v>0</v>
      </c>
      <c r="E3992" s="126">
        <f ca="1">OFFSET(INDEX(Composições!A:J,MATCH(Orçamentária!A3992,Composições!A:A,0),8),2,0)</f>
        <v>0</v>
      </c>
      <c r="F3992" s="127">
        <f t="shared" ca="1" si="273"/>
        <v>0</v>
      </c>
      <c r="G3992" s="128" t="e">
        <f>IF(A3992&lt;&gt;"",IF(AND(#REF!="Padrão",$H$4=#REF!),BDI!$B$17,IF(AND(#REF!="Padrão",$H$4=#REF!),BDI!#REF!,IF(AND(#REF!="Diferenciado",$H$4=#REF!),BDI!$E$17,IF(AND(#REF!="Diferenciado",$H$4=#REF!),BDI!#REF!,IF(#REF!="ZERO",0))))),"")</f>
        <v>#REF!</v>
      </c>
      <c r="H3992" s="129" t="e">
        <f t="shared" ca="1" si="274"/>
        <v>#REF!</v>
      </c>
      <c r="I3992" s="127" t="e">
        <f t="shared" ca="1" si="275"/>
        <v>#REF!</v>
      </c>
    </row>
    <row r="3993" spans="1:9" hidden="1" x14ac:dyDescent="0.35">
      <c r="A3993" s="160" t="s">
        <v>7471</v>
      </c>
      <c r="B3993" s="108" t="s">
        <v>9231</v>
      </c>
      <c r="C3993" s="109" t="s">
        <v>16</v>
      </c>
      <c r="D3993" s="109">
        <v>0</v>
      </c>
      <c r="E3993" s="126">
        <f ca="1">OFFSET(INDEX(Composições!A:J,MATCH(Orçamentária!A3993,Composições!A:A,0),8),2,0)</f>
        <v>0</v>
      </c>
      <c r="F3993" s="127">
        <f t="shared" ca="1" si="273"/>
        <v>0</v>
      </c>
      <c r="G3993" s="128" t="e">
        <f>IF(A3993&lt;&gt;"",IF(AND(#REF!="Padrão",$H$4=#REF!),BDI!$B$17,IF(AND(#REF!="Padrão",$H$4=#REF!),BDI!#REF!,IF(AND(#REF!="Diferenciado",$H$4=#REF!),BDI!$E$17,IF(AND(#REF!="Diferenciado",$H$4=#REF!),BDI!#REF!,IF(#REF!="ZERO",0))))),"")</f>
        <v>#REF!</v>
      </c>
      <c r="H3993" s="129" t="e">
        <f t="shared" ca="1" si="274"/>
        <v>#REF!</v>
      </c>
      <c r="I3993" s="127" t="e">
        <f t="shared" ca="1" si="275"/>
        <v>#REF!</v>
      </c>
    </row>
    <row r="3994" spans="1:9" hidden="1" x14ac:dyDescent="0.35">
      <c r="A3994" s="160" t="s">
        <v>7472</v>
      </c>
      <c r="B3994" s="108" t="s">
        <v>9232</v>
      </c>
      <c r="C3994" s="109" t="s">
        <v>16</v>
      </c>
      <c r="D3994" s="109">
        <v>0</v>
      </c>
      <c r="E3994" s="126">
        <f ca="1">OFFSET(INDEX(Composições!A:J,MATCH(Orçamentária!A3994,Composições!A:A,0),8),2,0)</f>
        <v>0</v>
      </c>
      <c r="F3994" s="127">
        <f t="shared" ca="1" si="273"/>
        <v>0</v>
      </c>
      <c r="G3994" s="128" t="e">
        <f>IF(A3994&lt;&gt;"",IF(AND(#REF!="Padrão",$H$4=#REF!),BDI!$B$17,IF(AND(#REF!="Padrão",$H$4=#REF!),BDI!#REF!,IF(AND(#REF!="Diferenciado",$H$4=#REF!),BDI!$E$17,IF(AND(#REF!="Diferenciado",$H$4=#REF!),BDI!#REF!,IF(#REF!="ZERO",0))))),"")</f>
        <v>#REF!</v>
      </c>
      <c r="H3994" s="129" t="e">
        <f t="shared" ca="1" si="274"/>
        <v>#REF!</v>
      </c>
      <c r="I3994" s="127" t="e">
        <f t="shared" ca="1" si="275"/>
        <v>#REF!</v>
      </c>
    </row>
    <row r="3995" spans="1:9" hidden="1" x14ac:dyDescent="0.35">
      <c r="A3995" s="160" t="s">
        <v>7473</v>
      </c>
      <c r="B3995" s="108" t="s">
        <v>9233</v>
      </c>
      <c r="C3995" s="109" t="s">
        <v>69</v>
      </c>
      <c r="D3995" s="109">
        <v>0</v>
      </c>
      <c r="E3995" s="126">
        <f ca="1">OFFSET(INDEX(Composições!A:J,MATCH(Orçamentária!A3995,Composições!A:A,0),8),2,0)</f>
        <v>0</v>
      </c>
      <c r="F3995" s="127">
        <f t="shared" ca="1" si="273"/>
        <v>0</v>
      </c>
      <c r="G3995" s="128" t="e">
        <f>IF(A3995&lt;&gt;"",IF(AND(#REF!="Padrão",$H$4=#REF!),BDI!$B$17,IF(AND(#REF!="Padrão",$H$4=#REF!),BDI!#REF!,IF(AND(#REF!="Diferenciado",$H$4=#REF!),BDI!$E$17,IF(AND(#REF!="Diferenciado",$H$4=#REF!),BDI!#REF!,IF(#REF!="ZERO",0))))),"")</f>
        <v>#REF!</v>
      </c>
      <c r="H3995" s="129" t="e">
        <f t="shared" ca="1" si="274"/>
        <v>#REF!</v>
      </c>
      <c r="I3995" s="127" t="e">
        <f t="shared" ca="1" si="275"/>
        <v>#REF!</v>
      </c>
    </row>
    <row r="3996" spans="1:9" hidden="1" x14ac:dyDescent="0.35">
      <c r="A3996" s="160" t="s">
        <v>7474</v>
      </c>
      <c r="B3996" s="108" t="s">
        <v>9234</v>
      </c>
      <c r="C3996" s="109" t="s">
        <v>16</v>
      </c>
      <c r="D3996" s="109">
        <v>0</v>
      </c>
      <c r="E3996" s="126">
        <f ca="1">OFFSET(INDEX(Composições!A:J,MATCH(Orçamentária!A3996,Composições!A:A,0),8),2,0)</f>
        <v>0</v>
      </c>
      <c r="F3996" s="127">
        <f t="shared" ca="1" si="273"/>
        <v>0</v>
      </c>
      <c r="G3996" s="128" t="e">
        <f>IF(A3996&lt;&gt;"",IF(AND(#REF!="Padrão",$H$4=#REF!),BDI!$B$17,IF(AND(#REF!="Padrão",$H$4=#REF!),BDI!#REF!,IF(AND(#REF!="Diferenciado",$H$4=#REF!),BDI!$E$17,IF(AND(#REF!="Diferenciado",$H$4=#REF!),BDI!#REF!,IF(#REF!="ZERO",0))))),"")</f>
        <v>#REF!</v>
      </c>
      <c r="H3996" s="129" t="e">
        <f t="shared" ca="1" si="274"/>
        <v>#REF!</v>
      </c>
      <c r="I3996" s="127" t="e">
        <f t="shared" ca="1" si="275"/>
        <v>#REF!</v>
      </c>
    </row>
    <row r="3997" spans="1:9" hidden="1" x14ac:dyDescent="0.35">
      <c r="A3997" s="160" t="s">
        <v>7475</v>
      </c>
      <c r="B3997" s="108" t="s">
        <v>9235</v>
      </c>
      <c r="C3997" s="109" t="s">
        <v>16</v>
      </c>
      <c r="D3997" s="109">
        <v>0</v>
      </c>
      <c r="E3997" s="126">
        <f ca="1">OFFSET(INDEX(Composições!A:J,MATCH(Orçamentária!A3997,Composições!A:A,0),8),2,0)</f>
        <v>0</v>
      </c>
      <c r="F3997" s="127">
        <f t="shared" ca="1" si="273"/>
        <v>0</v>
      </c>
      <c r="G3997" s="128" t="e">
        <f>IF(A3997&lt;&gt;"",IF(AND(#REF!="Padrão",$H$4=#REF!),BDI!$B$17,IF(AND(#REF!="Padrão",$H$4=#REF!),BDI!#REF!,IF(AND(#REF!="Diferenciado",$H$4=#REF!),BDI!$E$17,IF(AND(#REF!="Diferenciado",$H$4=#REF!),BDI!#REF!,IF(#REF!="ZERO",0))))),"")</f>
        <v>#REF!</v>
      </c>
      <c r="H3997" s="129" t="e">
        <f t="shared" ca="1" si="274"/>
        <v>#REF!</v>
      </c>
      <c r="I3997" s="127" t="e">
        <f t="shared" ca="1" si="275"/>
        <v>#REF!</v>
      </c>
    </row>
    <row r="3998" spans="1:9" hidden="1" x14ac:dyDescent="0.35">
      <c r="A3998" s="160" t="s">
        <v>7476</v>
      </c>
      <c r="B3998" s="108" t="s">
        <v>9236</v>
      </c>
      <c r="C3998" s="109" t="s">
        <v>16</v>
      </c>
      <c r="D3998" s="109">
        <v>0</v>
      </c>
      <c r="E3998" s="126">
        <f ca="1">OFFSET(INDEX(Composições!A:J,MATCH(Orçamentária!A3998,Composições!A:A,0),8),2,0)</f>
        <v>0</v>
      </c>
      <c r="F3998" s="127">
        <f t="shared" ca="1" si="273"/>
        <v>0</v>
      </c>
      <c r="G3998" s="128" t="e">
        <f>IF(A3998&lt;&gt;"",IF(AND(#REF!="Padrão",$H$4=#REF!),BDI!$B$17,IF(AND(#REF!="Padrão",$H$4=#REF!),BDI!#REF!,IF(AND(#REF!="Diferenciado",$H$4=#REF!),BDI!$E$17,IF(AND(#REF!="Diferenciado",$H$4=#REF!),BDI!#REF!,IF(#REF!="ZERO",0))))),"")</f>
        <v>#REF!</v>
      </c>
      <c r="H3998" s="129" t="e">
        <f t="shared" ca="1" si="274"/>
        <v>#REF!</v>
      </c>
      <c r="I3998" s="127" t="e">
        <f t="shared" ca="1" si="275"/>
        <v>#REF!</v>
      </c>
    </row>
    <row r="3999" spans="1:9" hidden="1" x14ac:dyDescent="0.35">
      <c r="A3999" s="160" t="s">
        <v>7477</v>
      </c>
      <c r="B3999" s="108" t="s">
        <v>9237</v>
      </c>
      <c r="C3999" s="109" t="s">
        <v>16</v>
      </c>
      <c r="D3999" s="109">
        <v>0</v>
      </c>
      <c r="E3999" s="126">
        <f ca="1">OFFSET(INDEX(Composições!A:J,MATCH(Orçamentária!A3999,Composições!A:A,0),8),2,0)</f>
        <v>0</v>
      </c>
      <c r="F3999" s="127">
        <f t="shared" ca="1" si="273"/>
        <v>0</v>
      </c>
      <c r="G3999" s="128" t="e">
        <f>IF(A3999&lt;&gt;"",IF(AND(#REF!="Padrão",$H$4=#REF!),BDI!$B$17,IF(AND(#REF!="Padrão",$H$4=#REF!),BDI!#REF!,IF(AND(#REF!="Diferenciado",$H$4=#REF!),BDI!$E$17,IF(AND(#REF!="Diferenciado",$H$4=#REF!),BDI!#REF!,IF(#REF!="ZERO",0))))),"")</f>
        <v>#REF!</v>
      </c>
      <c r="H3999" s="129" t="e">
        <f t="shared" ca="1" si="274"/>
        <v>#REF!</v>
      </c>
      <c r="I3999" s="127" t="e">
        <f t="shared" ca="1" si="275"/>
        <v>#REF!</v>
      </c>
    </row>
    <row r="4000" spans="1:9" hidden="1" x14ac:dyDescent="0.35">
      <c r="A4000" s="160" t="s">
        <v>7478</v>
      </c>
      <c r="B4000" s="108" t="s">
        <v>9238</v>
      </c>
      <c r="C4000" s="109" t="s">
        <v>16</v>
      </c>
      <c r="D4000" s="109">
        <v>0</v>
      </c>
      <c r="E4000" s="126">
        <f ca="1">OFFSET(INDEX(Composições!A:J,MATCH(Orçamentária!A4000,Composições!A:A,0),8),2,0)</f>
        <v>0</v>
      </c>
      <c r="F4000" s="127">
        <f t="shared" ca="1" si="273"/>
        <v>0</v>
      </c>
      <c r="G4000" s="128" t="e">
        <f>IF(A4000&lt;&gt;"",IF(AND(#REF!="Padrão",$H$4=#REF!),BDI!$B$17,IF(AND(#REF!="Padrão",$H$4=#REF!),BDI!#REF!,IF(AND(#REF!="Diferenciado",$H$4=#REF!),BDI!$E$17,IF(AND(#REF!="Diferenciado",$H$4=#REF!),BDI!#REF!,IF(#REF!="ZERO",0))))),"")</f>
        <v>#REF!</v>
      </c>
      <c r="H4000" s="129" t="e">
        <f t="shared" ca="1" si="274"/>
        <v>#REF!</v>
      </c>
      <c r="I4000" s="127" t="e">
        <f t="shared" ca="1" si="275"/>
        <v>#REF!</v>
      </c>
    </row>
    <row r="4001" spans="1:9" hidden="1" x14ac:dyDescent="0.35">
      <c r="A4001" s="160" t="s">
        <v>7479</v>
      </c>
      <c r="B4001" s="108" t="s">
        <v>9239</v>
      </c>
      <c r="C4001" s="109" t="s">
        <v>16</v>
      </c>
      <c r="D4001" s="109">
        <v>0</v>
      </c>
      <c r="E4001" s="126">
        <f ca="1">OFFSET(INDEX(Composições!A:J,MATCH(Orçamentária!A4001,Composições!A:A,0),8),2,0)</f>
        <v>0</v>
      </c>
      <c r="F4001" s="127">
        <f t="shared" ca="1" si="273"/>
        <v>0</v>
      </c>
      <c r="G4001" s="128" t="e">
        <f>IF(A4001&lt;&gt;"",IF(AND(#REF!="Padrão",$H$4=#REF!),BDI!$B$17,IF(AND(#REF!="Padrão",$H$4=#REF!),BDI!#REF!,IF(AND(#REF!="Diferenciado",$H$4=#REF!),BDI!$E$17,IF(AND(#REF!="Diferenciado",$H$4=#REF!),BDI!#REF!,IF(#REF!="ZERO",0))))),"")</f>
        <v>#REF!</v>
      </c>
      <c r="H4001" s="129" t="e">
        <f t="shared" ca="1" si="274"/>
        <v>#REF!</v>
      </c>
      <c r="I4001" s="127" t="e">
        <f t="shared" ca="1" si="275"/>
        <v>#REF!</v>
      </c>
    </row>
    <row r="4002" spans="1:9" hidden="1" x14ac:dyDescent="0.35">
      <c r="A4002" s="160" t="s">
        <v>7480</v>
      </c>
      <c r="B4002" s="108" t="s">
        <v>9240</v>
      </c>
      <c r="C4002" s="109" t="s">
        <v>16</v>
      </c>
      <c r="D4002" s="109">
        <v>0</v>
      </c>
      <c r="E4002" s="126">
        <f ca="1">OFFSET(INDEX(Composições!A:J,MATCH(Orçamentária!A4002,Composições!A:A,0),8),2,0)</f>
        <v>0</v>
      </c>
      <c r="F4002" s="127">
        <f t="shared" ca="1" si="273"/>
        <v>0</v>
      </c>
      <c r="G4002" s="128" t="e">
        <f>IF(A4002&lt;&gt;"",IF(AND(#REF!="Padrão",$H$4=#REF!),BDI!$B$17,IF(AND(#REF!="Padrão",$H$4=#REF!),BDI!#REF!,IF(AND(#REF!="Diferenciado",$H$4=#REF!),BDI!$E$17,IF(AND(#REF!="Diferenciado",$H$4=#REF!),BDI!#REF!,IF(#REF!="ZERO",0))))),"")</f>
        <v>#REF!</v>
      </c>
      <c r="H4002" s="129" t="e">
        <f t="shared" ca="1" si="274"/>
        <v>#REF!</v>
      </c>
      <c r="I4002" s="127" t="e">
        <f t="shared" ca="1" si="275"/>
        <v>#REF!</v>
      </c>
    </row>
    <row r="4003" spans="1:9" hidden="1" x14ac:dyDescent="0.35">
      <c r="A4003" s="160" t="s">
        <v>7481</v>
      </c>
      <c r="B4003" s="108" t="s">
        <v>9241</v>
      </c>
      <c r="C4003" s="109" t="s">
        <v>69</v>
      </c>
      <c r="D4003" s="109">
        <v>0</v>
      </c>
      <c r="E4003" s="126">
        <f ca="1">OFFSET(INDEX(Composições!A:J,MATCH(Orçamentária!A4003,Composições!A:A,0),8),2,0)</f>
        <v>0</v>
      </c>
      <c r="F4003" s="127">
        <f t="shared" ca="1" si="273"/>
        <v>0</v>
      </c>
      <c r="G4003" s="128" t="e">
        <f>IF(A4003&lt;&gt;"",IF(AND(#REF!="Padrão",$H$4=#REF!),BDI!$B$17,IF(AND(#REF!="Padrão",$H$4=#REF!),BDI!#REF!,IF(AND(#REF!="Diferenciado",$H$4=#REF!),BDI!$E$17,IF(AND(#REF!="Diferenciado",$H$4=#REF!),BDI!#REF!,IF(#REF!="ZERO",0))))),"")</f>
        <v>#REF!</v>
      </c>
      <c r="H4003" s="129" t="e">
        <f t="shared" ca="1" si="274"/>
        <v>#REF!</v>
      </c>
      <c r="I4003" s="127" t="e">
        <f t="shared" ca="1" si="275"/>
        <v>#REF!</v>
      </c>
    </row>
    <row r="4004" spans="1:9" hidden="1" x14ac:dyDescent="0.35">
      <c r="A4004" s="160" t="s">
        <v>7482</v>
      </c>
      <c r="B4004" s="108" t="s">
        <v>9242</v>
      </c>
      <c r="C4004" s="109" t="s">
        <v>16</v>
      </c>
      <c r="D4004" s="109">
        <v>0</v>
      </c>
      <c r="E4004" s="126" t="s">
        <v>402</v>
      </c>
      <c r="F4004" s="127" t="str">
        <f t="shared" si="273"/>
        <v/>
      </c>
      <c r="G4004" s="128" t="e">
        <f>IF(A4004&lt;&gt;"",IF(AND(#REF!="Padrão",$H$4=#REF!),BDI!$B$17,IF(AND(#REF!="Padrão",$H$4=#REF!),BDI!#REF!,IF(AND(#REF!="Diferenciado",$H$4=#REF!),BDI!$E$17,IF(AND(#REF!="Diferenciado",$H$4=#REF!),BDI!#REF!,IF(#REF!="ZERO",0))))),"")</f>
        <v>#REF!</v>
      </c>
      <c r="H4004" s="129" t="str">
        <f t="shared" si="274"/>
        <v/>
      </c>
      <c r="I4004" s="127" t="str">
        <f t="shared" si="275"/>
        <v/>
      </c>
    </row>
    <row r="4005" spans="1:9" hidden="1" x14ac:dyDescent="0.35">
      <c r="A4005" s="160" t="s">
        <v>7483</v>
      </c>
      <c r="B4005" s="108" t="s">
        <v>9243</v>
      </c>
      <c r="C4005" s="109" t="s">
        <v>16</v>
      </c>
      <c r="D4005" s="109">
        <v>0</v>
      </c>
      <c r="E4005" s="126" t="s">
        <v>402</v>
      </c>
      <c r="F4005" s="127" t="str">
        <f t="shared" si="273"/>
        <v/>
      </c>
      <c r="G4005" s="128" t="e">
        <f>IF(A4005&lt;&gt;"",IF(AND(#REF!="Padrão",$H$4=#REF!),BDI!$B$17,IF(AND(#REF!="Padrão",$H$4=#REF!),BDI!#REF!,IF(AND(#REF!="Diferenciado",$H$4=#REF!),BDI!$E$17,IF(AND(#REF!="Diferenciado",$H$4=#REF!),BDI!#REF!,IF(#REF!="ZERO",0))))),"")</f>
        <v>#REF!</v>
      </c>
      <c r="H4005" s="129" t="str">
        <f t="shared" si="274"/>
        <v/>
      </c>
      <c r="I4005" s="127" t="str">
        <f t="shared" si="275"/>
        <v/>
      </c>
    </row>
    <row r="4006" spans="1:9" hidden="1" x14ac:dyDescent="0.35">
      <c r="A4006" s="160" t="s">
        <v>8387</v>
      </c>
      <c r="B4006" s="108" t="s">
        <v>9244</v>
      </c>
      <c r="C4006" s="109" t="s">
        <v>16</v>
      </c>
      <c r="D4006" s="109">
        <v>0</v>
      </c>
      <c r="E4006" s="126" t="s">
        <v>402</v>
      </c>
      <c r="F4006" s="127" t="str">
        <f t="shared" si="273"/>
        <v/>
      </c>
      <c r="G4006" s="128" t="e">
        <f>IF(A4006&lt;&gt;"",IF(AND(#REF!="Padrão",$H$4=#REF!),BDI!$B$17,IF(AND(#REF!="Padrão",$H$4=#REF!),BDI!#REF!,IF(AND(#REF!="Diferenciado",$H$4=#REF!),BDI!$E$17,IF(AND(#REF!="Diferenciado",$H$4=#REF!),BDI!#REF!,IF(#REF!="ZERO",0))))),"")</f>
        <v>#REF!</v>
      </c>
      <c r="H4006" s="129" t="str">
        <f t="shared" si="274"/>
        <v/>
      </c>
      <c r="I4006" s="127" t="str">
        <f t="shared" si="275"/>
        <v/>
      </c>
    </row>
    <row r="4007" spans="1:9" hidden="1" x14ac:dyDescent="0.35">
      <c r="A4007" s="160" t="s">
        <v>8388</v>
      </c>
      <c r="B4007" s="108" t="s">
        <v>9245</v>
      </c>
      <c r="C4007" s="109" t="s">
        <v>16</v>
      </c>
      <c r="D4007" s="109">
        <v>0</v>
      </c>
      <c r="E4007" s="126" t="s">
        <v>402</v>
      </c>
      <c r="F4007" s="127" t="str">
        <f t="shared" si="273"/>
        <v/>
      </c>
      <c r="G4007" s="128" t="e">
        <f>IF(A4007&lt;&gt;"",IF(AND(#REF!="Padrão",$H$4=#REF!),BDI!$B$17,IF(AND(#REF!="Padrão",$H$4=#REF!),BDI!#REF!,IF(AND(#REF!="Diferenciado",$H$4=#REF!),BDI!$E$17,IF(AND(#REF!="Diferenciado",$H$4=#REF!),BDI!#REF!,IF(#REF!="ZERO",0))))),"")</f>
        <v>#REF!</v>
      </c>
      <c r="H4007" s="129" t="str">
        <f t="shared" si="274"/>
        <v/>
      </c>
      <c r="I4007" s="127" t="str">
        <f t="shared" si="275"/>
        <v/>
      </c>
    </row>
    <row r="4008" spans="1:9" hidden="1" x14ac:dyDescent="0.35">
      <c r="A4008" s="160" t="s">
        <v>8389</v>
      </c>
      <c r="B4008" s="108" t="s">
        <v>9246</v>
      </c>
      <c r="C4008" s="109" t="s">
        <v>16</v>
      </c>
      <c r="D4008" s="109">
        <v>0</v>
      </c>
      <c r="E4008" s="126" t="s">
        <v>402</v>
      </c>
      <c r="F4008" s="127" t="str">
        <f t="shared" si="273"/>
        <v/>
      </c>
      <c r="G4008" s="128" t="e">
        <f>IF(A4008&lt;&gt;"",IF(AND(#REF!="Padrão",$H$4=#REF!),BDI!$B$17,IF(AND(#REF!="Padrão",$H$4=#REF!),BDI!#REF!,IF(AND(#REF!="Diferenciado",$H$4=#REF!),BDI!$E$17,IF(AND(#REF!="Diferenciado",$H$4=#REF!),BDI!#REF!,IF(#REF!="ZERO",0))))),"")</f>
        <v>#REF!</v>
      </c>
      <c r="H4008" s="129" t="str">
        <f t="shared" si="274"/>
        <v/>
      </c>
      <c r="I4008" s="127" t="str">
        <f t="shared" si="275"/>
        <v/>
      </c>
    </row>
    <row r="4009" spans="1:9" hidden="1" x14ac:dyDescent="0.35">
      <c r="A4009" s="160" t="s">
        <v>8390</v>
      </c>
      <c r="B4009" s="108" t="s">
        <v>9247</v>
      </c>
      <c r="C4009" s="109" t="s">
        <v>69</v>
      </c>
      <c r="D4009" s="109">
        <v>0</v>
      </c>
      <c r="E4009" s="126" t="s">
        <v>402</v>
      </c>
      <c r="F4009" s="127" t="str">
        <f t="shared" si="273"/>
        <v/>
      </c>
      <c r="G4009" s="128" t="e">
        <f>IF(A4009&lt;&gt;"",IF(AND(#REF!="Padrão",$H$4=#REF!),BDI!$B$17,IF(AND(#REF!="Padrão",$H$4=#REF!),BDI!#REF!,IF(AND(#REF!="Diferenciado",$H$4=#REF!),BDI!$E$17,IF(AND(#REF!="Diferenciado",$H$4=#REF!),BDI!#REF!,IF(#REF!="ZERO",0))))),"")</f>
        <v>#REF!</v>
      </c>
      <c r="H4009" s="129" t="str">
        <f t="shared" si="274"/>
        <v/>
      </c>
      <c r="I4009" s="127" t="str">
        <f t="shared" si="275"/>
        <v/>
      </c>
    </row>
    <row r="4010" spans="1:9" hidden="1" x14ac:dyDescent="0.35">
      <c r="A4010" s="160" t="s">
        <v>8391</v>
      </c>
      <c r="B4010" s="108" t="s">
        <v>9248</v>
      </c>
      <c r="C4010" s="109" t="s">
        <v>16</v>
      </c>
      <c r="D4010" s="109">
        <v>0</v>
      </c>
      <c r="E4010" s="126" t="s">
        <v>402</v>
      </c>
      <c r="F4010" s="127" t="str">
        <f t="shared" si="273"/>
        <v/>
      </c>
      <c r="G4010" s="128" t="e">
        <f>IF(A4010&lt;&gt;"",IF(AND(#REF!="Padrão",$H$4=#REF!),BDI!$B$17,IF(AND(#REF!="Padrão",$H$4=#REF!),BDI!#REF!,IF(AND(#REF!="Diferenciado",$H$4=#REF!),BDI!$E$17,IF(AND(#REF!="Diferenciado",$H$4=#REF!),BDI!#REF!,IF(#REF!="ZERO",0))))),"")</f>
        <v>#REF!</v>
      </c>
      <c r="H4010" s="129" t="str">
        <f t="shared" si="274"/>
        <v/>
      </c>
      <c r="I4010" s="127" t="str">
        <f t="shared" si="275"/>
        <v/>
      </c>
    </row>
    <row r="4011" spans="1:9" hidden="1" x14ac:dyDescent="0.35">
      <c r="A4011" s="160" t="s">
        <v>8392</v>
      </c>
      <c r="B4011" s="108" t="s">
        <v>9249</v>
      </c>
      <c r="C4011" s="109" t="s">
        <v>16</v>
      </c>
      <c r="D4011" s="109">
        <v>0</v>
      </c>
      <c r="E4011" s="126" t="s">
        <v>402</v>
      </c>
      <c r="F4011" s="127" t="str">
        <f t="shared" si="273"/>
        <v/>
      </c>
      <c r="G4011" s="128" t="e">
        <f>IF(A4011&lt;&gt;"",IF(AND(#REF!="Padrão",$H$4=#REF!),BDI!$B$17,IF(AND(#REF!="Padrão",$H$4=#REF!),BDI!#REF!,IF(AND(#REF!="Diferenciado",$H$4=#REF!),BDI!$E$17,IF(AND(#REF!="Diferenciado",$H$4=#REF!),BDI!#REF!,IF(#REF!="ZERO",0))))),"")</f>
        <v>#REF!</v>
      </c>
      <c r="H4011" s="129" t="str">
        <f t="shared" si="274"/>
        <v/>
      </c>
      <c r="I4011" s="127" t="str">
        <f t="shared" si="275"/>
        <v/>
      </c>
    </row>
    <row r="4012" spans="1:9" hidden="1" x14ac:dyDescent="0.35">
      <c r="A4012" s="160" t="s">
        <v>8393</v>
      </c>
      <c r="B4012" s="108" t="s">
        <v>9250</v>
      </c>
      <c r="C4012" s="109" t="s">
        <v>16</v>
      </c>
      <c r="D4012" s="109">
        <v>0</v>
      </c>
      <c r="E4012" s="126" t="s">
        <v>402</v>
      </c>
      <c r="F4012" s="127" t="str">
        <f t="shared" si="273"/>
        <v/>
      </c>
      <c r="G4012" s="128" t="e">
        <f>IF(A4012&lt;&gt;"",IF(AND(#REF!="Padrão",$H$4=#REF!),BDI!$B$17,IF(AND(#REF!="Padrão",$H$4=#REF!),BDI!#REF!,IF(AND(#REF!="Diferenciado",$H$4=#REF!),BDI!$E$17,IF(AND(#REF!="Diferenciado",$H$4=#REF!),BDI!#REF!,IF(#REF!="ZERO",0))))),"")</f>
        <v>#REF!</v>
      </c>
      <c r="H4012" s="129" t="str">
        <f t="shared" si="274"/>
        <v/>
      </c>
      <c r="I4012" s="127" t="str">
        <f t="shared" si="275"/>
        <v/>
      </c>
    </row>
    <row r="4013" spans="1:9" hidden="1" x14ac:dyDescent="0.35">
      <c r="A4013" s="160" t="s">
        <v>8394</v>
      </c>
      <c r="B4013" s="108" t="s">
        <v>9251</v>
      </c>
      <c r="C4013" s="109" t="s">
        <v>16</v>
      </c>
      <c r="D4013" s="109">
        <v>0</v>
      </c>
      <c r="E4013" s="126" t="s">
        <v>402</v>
      </c>
      <c r="F4013" s="127" t="str">
        <f t="shared" ref="F4013:F4076" si="276">IF(ISNUMBER(E4013),D4013*E4013,"")</f>
        <v/>
      </c>
      <c r="G4013" s="128" t="e">
        <f>IF(A4013&lt;&gt;"",IF(AND(#REF!="Padrão",$H$4=#REF!),BDI!$B$17,IF(AND(#REF!="Padrão",$H$4=#REF!),BDI!#REF!,IF(AND(#REF!="Diferenciado",$H$4=#REF!),BDI!$E$17,IF(AND(#REF!="Diferenciado",$H$4=#REF!),BDI!#REF!,IF(#REF!="ZERO",0))))),"")</f>
        <v>#REF!</v>
      </c>
      <c r="H4013" s="129" t="str">
        <f t="shared" ref="H4013:H4076" si="277">IF(ISNUMBER(E4013),ROUND(E4013*(1+G4013),2),"")</f>
        <v/>
      </c>
      <c r="I4013" s="127" t="str">
        <f t="shared" ref="I4013:I4076" si="278">IF(ISNUMBER(E4013),ROUND(H4013*D4013,2),"")</f>
        <v/>
      </c>
    </row>
    <row r="4014" spans="1:9" hidden="1" x14ac:dyDescent="0.35">
      <c r="A4014" s="160" t="s">
        <v>8395</v>
      </c>
      <c r="B4014" s="108" t="s">
        <v>9252</v>
      </c>
      <c r="C4014" s="109" t="s">
        <v>16</v>
      </c>
      <c r="D4014" s="109">
        <v>0</v>
      </c>
      <c r="E4014" s="126" t="s">
        <v>402</v>
      </c>
      <c r="F4014" s="127" t="str">
        <f t="shared" si="276"/>
        <v/>
      </c>
      <c r="G4014" s="128" t="e">
        <f>IF(A4014&lt;&gt;"",IF(AND(#REF!="Padrão",$H$4=#REF!),BDI!$B$17,IF(AND(#REF!="Padrão",$H$4=#REF!),BDI!#REF!,IF(AND(#REF!="Diferenciado",$H$4=#REF!),BDI!$E$17,IF(AND(#REF!="Diferenciado",$H$4=#REF!),BDI!#REF!,IF(#REF!="ZERO",0))))),"")</f>
        <v>#REF!</v>
      </c>
      <c r="H4014" s="129" t="str">
        <f t="shared" si="277"/>
        <v/>
      </c>
      <c r="I4014" s="127" t="str">
        <f t="shared" si="278"/>
        <v/>
      </c>
    </row>
    <row r="4015" spans="1:9" hidden="1" x14ac:dyDescent="0.35">
      <c r="A4015" s="160" t="s">
        <v>8396</v>
      </c>
      <c r="B4015" s="108" t="s">
        <v>9253</v>
      </c>
      <c r="C4015" s="109" t="s">
        <v>69</v>
      </c>
      <c r="D4015" s="109">
        <v>0</v>
      </c>
      <c r="E4015" s="126">
        <f ca="1">OFFSET(INDEX(Composições!A:J,MATCH(Orçamentária!A4015,Composições!A:A,0),8),2,0)</f>
        <v>0</v>
      </c>
      <c r="F4015" s="127">
        <f t="shared" ca="1" si="276"/>
        <v>0</v>
      </c>
      <c r="G4015" s="128" t="e">
        <f>IF(A4015&lt;&gt;"",IF(AND(#REF!="Padrão",$H$4=#REF!),BDI!$B$17,IF(AND(#REF!="Padrão",$H$4=#REF!),BDI!#REF!,IF(AND(#REF!="Diferenciado",$H$4=#REF!),BDI!$E$17,IF(AND(#REF!="Diferenciado",$H$4=#REF!),BDI!#REF!,IF(#REF!="ZERO",0))))),"")</f>
        <v>#REF!</v>
      </c>
      <c r="H4015" s="129" t="e">
        <f t="shared" ca="1" si="277"/>
        <v>#REF!</v>
      </c>
      <c r="I4015" s="127" t="e">
        <f t="shared" ca="1" si="278"/>
        <v>#REF!</v>
      </c>
    </row>
    <row r="4016" spans="1:9" hidden="1" x14ac:dyDescent="0.35">
      <c r="A4016" s="160" t="s">
        <v>8397</v>
      </c>
      <c r="B4016" s="108" t="s">
        <v>9254</v>
      </c>
      <c r="C4016" s="109" t="s">
        <v>16</v>
      </c>
      <c r="D4016" s="109">
        <v>0</v>
      </c>
      <c r="E4016" s="126" t="s">
        <v>402</v>
      </c>
      <c r="F4016" s="127" t="str">
        <f t="shared" si="276"/>
        <v/>
      </c>
      <c r="G4016" s="128" t="e">
        <f>IF(A4016&lt;&gt;"",IF(AND(#REF!="Padrão",$H$4=#REF!),BDI!$B$17,IF(AND(#REF!="Padrão",$H$4=#REF!),BDI!#REF!,IF(AND(#REF!="Diferenciado",$H$4=#REF!),BDI!$E$17,IF(AND(#REF!="Diferenciado",$H$4=#REF!),BDI!#REF!,IF(#REF!="ZERO",0))))),"")</f>
        <v>#REF!</v>
      </c>
      <c r="H4016" s="129" t="str">
        <f t="shared" si="277"/>
        <v/>
      </c>
      <c r="I4016" s="127" t="str">
        <f t="shared" si="278"/>
        <v/>
      </c>
    </row>
    <row r="4017" spans="1:9" hidden="1" x14ac:dyDescent="0.35">
      <c r="A4017" s="160" t="s">
        <v>8398</v>
      </c>
      <c r="B4017" s="108" t="s">
        <v>9255</v>
      </c>
      <c r="C4017" s="109" t="s">
        <v>16</v>
      </c>
      <c r="D4017" s="109">
        <v>0</v>
      </c>
      <c r="E4017" s="126" t="s">
        <v>402</v>
      </c>
      <c r="F4017" s="127" t="str">
        <f t="shared" si="276"/>
        <v/>
      </c>
      <c r="G4017" s="128" t="e">
        <f>IF(A4017&lt;&gt;"",IF(AND(#REF!="Padrão",$H$4=#REF!),BDI!$B$17,IF(AND(#REF!="Padrão",$H$4=#REF!),BDI!#REF!,IF(AND(#REF!="Diferenciado",$H$4=#REF!),BDI!$E$17,IF(AND(#REF!="Diferenciado",$H$4=#REF!),BDI!#REF!,IF(#REF!="ZERO",0))))),"")</f>
        <v>#REF!</v>
      </c>
      <c r="H4017" s="129" t="str">
        <f t="shared" si="277"/>
        <v/>
      </c>
      <c r="I4017" s="127" t="str">
        <f t="shared" si="278"/>
        <v/>
      </c>
    </row>
    <row r="4018" spans="1:9" hidden="1" x14ac:dyDescent="0.35">
      <c r="A4018" s="160" t="s">
        <v>8399</v>
      </c>
      <c r="B4018" s="108" t="s">
        <v>9256</v>
      </c>
      <c r="C4018" s="109" t="s">
        <v>16</v>
      </c>
      <c r="D4018" s="109">
        <v>0</v>
      </c>
      <c r="E4018" s="126" t="s">
        <v>402</v>
      </c>
      <c r="F4018" s="127" t="str">
        <f t="shared" si="276"/>
        <v/>
      </c>
      <c r="G4018" s="128" t="e">
        <f>IF(A4018&lt;&gt;"",IF(AND(#REF!="Padrão",$H$4=#REF!),BDI!$B$17,IF(AND(#REF!="Padrão",$H$4=#REF!),BDI!#REF!,IF(AND(#REF!="Diferenciado",$H$4=#REF!),BDI!$E$17,IF(AND(#REF!="Diferenciado",$H$4=#REF!),BDI!#REF!,IF(#REF!="ZERO",0))))),"")</f>
        <v>#REF!</v>
      </c>
      <c r="H4018" s="129" t="str">
        <f t="shared" si="277"/>
        <v/>
      </c>
      <c r="I4018" s="127" t="str">
        <f t="shared" si="278"/>
        <v/>
      </c>
    </row>
    <row r="4019" spans="1:9" hidden="1" x14ac:dyDescent="0.35">
      <c r="A4019" s="160" t="s">
        <v>8400</v>
      </c>
      <c r="B4019" s="108" t="s">
        <v>9257</v>
      </c>
      <c r="C4019" s="109" t="s">
        <v>16</v>
      </c>
      <c r="D4019" s="109">
        <v>0</v>
      </c>
      <c r="E4019" s="126" t="s">
        <v>402</v>
      </c>
      <c r="F4019" s="127" t="str">
        <f t="shared" si="276"/>
        <v/>
      </c>
      <c r="G4019" s="128" t="e">
        <f>IF(A4019&lt;&gt;"",IF(AND(#REF!="Padrão",$H$4=#REF!),BDI!$B$17,IF(AND(#REF!="Padrão",$H$4=#REF!),BDI!#REF!,IF(AND(#REF!="Diferenciado",$H$4=#REF!),BDI!$E$17,IF(AND(#REF!="Diferenciado",$H$4=#REF!),BDI!#REF!,IF(#REF!="ZERO",0))))),"")</f>
        <v>#REF!</v>
      </c>
      <c r="H4019" s="129" t="str">
        <f t="shared" si="277"/>
        <v/>
      </c>
      <c r="I4019" s="127" t="str">
        <f t="shared" si="278"/>
        <v/>
      </c>
    </row>
    <row r="4020" spans="1:9" hidden="1" x14ac:dyDescent="0.35">
      <c r="A4020" s="160" t="s">
        <v>8401</v>
      </c>
      <c r="B4020" s="108" t="s">
        <v>9258</v>
      </c>
      <c r="C4020" s="109" t="s">
        <v>16</v>
      </c>
      <c r="D4020" s="109">
        <v>0</v>
      </c>
      <c r="E4020" s="126" t="s">
        <v>402</v>
      </c>
      <c r="F4020" s="127" t="str">
        <f t="shared" si="276"/>
        <v/>
      </c>
      <c r="G4020" s="128" t="e">
        <f>IF(A4020&lt;&gt;"",IF(AND(#REF!="Padrão",$H$4=#REF!),BDI!$B$17,IF(AND(#REF!="Padrão",$H$4=#REF!),BDI!#REF!,IF(AND(#REF!="Diferenciado",$H$4=#REF!),BDI!$E$17,IF(AND(#REF!="Diferenciado",$H$4=#REF!),BDI!#REF!,IF(#REF!="ZERO",0))))),"")</f>
        <v>#REF!</v>
      </c>
      <c r="H4020" s="129" t="str">
        <f t="shared" si="277"/>
        <v/>
      </c>
      <c r="I4020" s="127" t="str">
        <f t="shared" si="278"/>
        <v/>
      </c>
    </row>
    <row r="4021" spans="1:9" hidden="1" x14ac:dyDescent="0.35">
      <c r="A4021" s="160" t="s">
        <v>8402</v>
      </c>
      <c r="B4021" s="108" t="s">
        <v>9259</v>
      </c>
      <c r="C4021" s="109" t="s">
        <v>69</v>
      </c>
      <c r="D4021" s="109">
        <v>0</v>
      </c>
      <c r="E4021" s="126">
        <f ca="1">OFFSET(INDEX(Composições!A:J,MATCH(Orçamentária!A4021,Composições!A:A,0),8),2,0)</f>
        <v>0</v>
      </c>
      <c r="F4021" s="127">
        <f t="shared" ca="1" si="276"/>
        <v>0</v>
      </c>
      <c r="G4021" s="128" t="e">
        <f>IF(A4021&lt;&gt;"",IF(AND(#REF!="Padrão",$H$4=#REF!),BDI!$B$17,IF(AND(#REF!="Padrão",$H$4=#REF!),BDI!#REF!,IF(AND(#REF!="Diferenciado",$H$4=#REF!),BDI!$E$17,IF(AND(#REF!="Diferenciado",$H$4=#REF!),BDI!#REF!,IF(#REF!="ZERO",0))))),"")</f>
        <v>#REF!</v>
      </c>
      <c r="H4021" s="129" t="e">
        <f t="shared" ca="1" si="277"/>
        <v>#REF!</v>
      </c>
      <c r="I4021" s="127" t="e">
        <f t="shared" ca="1" si="278"/>
        <v>#REF!</v>
      </c>
    </row>
    <row r="4022" spans="1:9" hidden="1" x14ac:dyDescent="0.35">
      <c r="A4022" s="160" t="s">
        <v>8403</v>
      </c>
      <c r="B4022" s="108" t="s">
        <v>9260</v>
      </c>
      <c r="C4022" s="109" t="s">
        <v>16</v>
      </c>
      <c r="D4022" s="109">
        <v>0</v>
      </c>
      <c r="E4022" s="126" t="s">
        <v>402</v>
      </c>
      <c r="F4022" s="127" t="str">
        <f t="shared" si="276"/>
        <v/>
      </c>
      <c r="G4022" s="128" t="e">
        <f>IF(A4022&lt;&gt;"",IF(AND(#REF!="Padrão",$H$4=#REF!),BDI!$B$17,IF(AND(#REF!="Padrão",$H$4=#REF!),BDI!#REF!,IF(AND(#REF!="Diferenciado",$H$4=#REF!),BDI!$E$17,IF(AND(#REF!="Diferenciado",$H$4=#REF!),BDI!#REF!,IF(#REF!="ZERO",0))))),"")</f>
        <v>#REF!</v>
      </c>
      <c r="H4022" s="129" t="str">
        <f t="shared" si="277"/>
        <v/>
      </c>
      <c r="I4022" s="127" t="str">
        <f t="shared" si="278"/>
        <v/>
      </c>
    </row>
    <row r="4023" spans="1:9" hidden="1" x14ac:dyDescent="0.35">
      <c r="A4023" s="160" t="s">
        <v>8404</v>
      </c>
      <c r="B4023" s="108" t="s">
        <v>9261</v>
      </c>
      <c r="C4023" s="109" t="s">
        <v>16</v>
      </c>
      <c r="D4023" s="109">
        <v>0</v>
      </c>
      <c r="E4023" s="126" t="s">
        <v>402</v>
      </c>
      <c r="F4023" s="127" t="str">
        <f t="shared" si="276"/>
        <v/>
      </c>
      <c r="G4023" s="128" t="e">
        <f>IF(A4023&lt;&gt;"",IF(AND(#REF!="Padrão",$H$4=#REF!),BDI!$B$17,IF(AND(#REF!="Padrão",$H$4=#REF!),BDI!#REF!,IF(AND(#REF!="Diferenciado",$H$4=#REF!),BDI!$E$17,IF(AND(#REF!="Diferenciado",$H$4=#REF!),BDI!#REF!,IF(#REF!="ZERO",0))))),"")</f>
        <v>#REF!</v>
      </c>
      <c r="H4023" s="129" t="str">
        <f t="shared" si="277"/>
        <v/>
      </c>
      <c r="I4023" s="127" t="str">
        <f t="shared" si="278"/>
        <v/>
      </c>
    </row>
    <row r="4024" spans="1:9" hidden="1" x14ac:dyDescent="0.35">
      <c r="A4024" s="160" t="s">
        <v>8405</v>
      </c>
      <c r="B4024" s="108" t="s">
        <v>9262</v>
      </c>
      <c r="C4024" s="109" t="s">
        <v>16</v>
      </c>
      <c r="D4024" s="109">
        <v>0</v>
      </c>
      <c r="E4024" s="126" t="s">
        <v>402</v>
      </c>
      <c r="F4024" s="127" t="str">
        <f t="shared" si="276"/>
        <v/>
      </c>
      <c r="G4024" s="128" t="e">
        <f>IF(A4024&lt;&gt;"",IF(AND(#REF!="Padrão",$H$4=#REF!),BDI!$B$17,IF(AND(#REF!="Padrão",$H$4=#REF!),BDI!#REF!,IF(AND(#REF!="Diferenciado",$H$4=#REF!),BDI!$E$17,IF(AND(#REF!="Diferenciado",$H$4=#REF!),BDI!#REF!,IF(#REF!="ZERO",0))))),"")</f>
        <v>#REF!</v>
      </c>
      <c r="H4024" s="129" t="str">
        <f t="shared" si="277"/>
        <v/>
      </c>
      <c r="I4024" s="127" t="str">
        <f t="shared" si="278"/>
        <v/>
      </c>
    </row>
    <row r="4025" spans="1:9" hidden="1" x14ac:dyDescent="0.35">
      <c r="A4025" s="160" t="s">
        <v>8406</v>
      </c>
      <c r="B4025" s="108" t="s">
        <v>9263</v>
      </c>
      <c r="C4025" s="109" t="s">
        <v>16</v>
      </c>
      <c r="D4025" s="109">
        <v>0</v>
      </c>
      <c r="E4025" s="126" t="s">
        <v>402</v>
      </c>
      <c r="F4025" s="127" t="str">
        <f t="shared" si="276"/>
        <v/>
      </c>
      <c r="G4025" s="128" t="e">
        <f>IF(A4025&lt;&gt;"",IF(AND(#REF!="Padrão",$H$4=#REF!),BDI!$B$17,IF(AND(#REF!="Padrão",$H$4=#REF!),BDI!#REF!,IF(AND(#REF!="Diferenciado",$H$4=#REF!),BDI!$E$17,IF(AND(#REF!="Diferenciado",$H$4=#REF!),BDI!#REF!,IF(#REF!="ZERO",0))))),"")</f>
        <v>#REF!</v>
      </c>
      <c r="H4025" s="129" t="str">
        <f t="shared" si="277"/>
        <v/>
      </c>
      <c r="I4025" s="127" t="str">
        <f t="shared" si="278"/>
        <v/>
      </c>
    </row>
    <row r="4026" spans="1:9" hidden="1" x14ac:dyDescent="0.35">
      <c r="A4026" s="160" t="s">
        <v>8407</v>
      </c>
      <c r="B4026" s="108" t="s">
        <v>9264</v>
      </c>
      <c r="C4026" s="109" t="s">
        <v>16</v>
      </c>
      <c r="D4026" s="109">
        <v>0</v>
      </c>
      <c r="E4026" s="126" t="s">
        <v>402</v>
      </c>
      <c r="F4026" s="127" t="str">
        <f t="shared" si="276"/>
        <v/>
      </c>
      <c r="G4026" s="128" t="e">
        <f>IF(A4026&lt;&gt;"",IF(AND(#REF!="Padrão",$H$4=#REF!),BDI!$B$17,IF(AND(#REF!="Padrão",$H$4=#REF!),BDI!#REF!,IF(AND(#REF!="Diferenciado",$H$4=#REF!),BDI!$E$17,IF(AND(#REF!="Diferenciado",$H$4=#REF!),BDI!#REF!,IF(#REF!="ZERO",0))))),"")</f>
        <v>#REF!</v>
      </c>
      <c r="H4026" s="129" t="str">
        <f t="shared" si="277"/>
        <v/>
      </c>
      <c r="I4026" s="127" t="str">
        <f t="shared" si="278"/>
        <v/>
      </c>
    </row>
    <row r="4027" spans="1:9" hidden="1" x14ac:dyDescent="0.35">
      <c r="A4027" s="160" t="s">
        <v>8408</v>
      </c>
      <c r="B4027" s="108" t="s">
        <v>9265</v>
      </c>
      <c r="C4027" s="109" t="s">
        <v>16</v>
      </c>
      <c r="D4027" s="109">
        <v>0</v>
      </c>
      <c r="E4027" s="126" t="s">
        <v>402</v>
      </c>
      <c r="F4027" s="127" t="str">
        <f t="shared" si="276"/>
        <v/>
      </c>
      <c r="G4027" s="128" t="e">
        <f>IF(A4027&lt;&gt;"",IF(AND(#REF!="Padrão",$H$4=#REF!),BDI!$B$17,IF(AND(#REF!="Padrão",$H$4=#REF!),BDI!#REF!,IF(AND(#REF!="Diferenciado",$H$4=#REF!),BDI!$E$17,IF(AND(#REF!="Diferenciado",$H$4=#REF!),BDI!#REF!,IF(#REF!="ZERO",0))))),"")</f>
        <v>#REF!</v>
      </c>
      <c r="H4027" s="129" t="str">
        <f t="shared" si="277"/>
        <v/>
      </c>
      <c r="I4027" s="127" t="str">
        <f t="shared" si="278"/>
        <v/>
      </c>
    </row>
    <row r="4028" spans="1:9" hidden="1" x14ac:dyDescent="0.35">
      <c r="A4028" s="160" t="s">
        <v>8409</v>
      </c>
      <c r="B4028" s="108" t="s">
        <v>9266</v>
      </c>
      <c r="C4028" s="109" t="s">
        <v>69</v>
      </c>
      <c r="D4028" s="109">
        <v>0</v>
      </c>
      <c r="E4028" s="126">
        <f ca="1">OFFSET(INDEX(Composições!A:J,MATCH(Orçamentária!A4028,Composições!A:A,0),8),2,0)</f>
        <v>0</v>
      </c>
      <c r="F4028" s="127">
        <f t="shared" ca="1" si="276"/>
        <v>0</v>
      </c>
      <c r="G4028" s="128" t="e">
        <f>IF(A4028&lt;&gt;"",IF(AND(#REF!="Padrão",$H$4=#REF!),BDI!$B$17,IF(AND(#REF!="Padrão",$H$4=#REF!),BDI!#REF!,IF(AND(#REF!="Diferenciado",$H$4=#REF!),BDI!$E$17,IF(AND(#REF!="Diferenciado",$H$4=#REF!),BDI!#REF!,IF(#REF!="ZERO",0))))),"")</f>
        <v>#REF!</v>
      </c>
      <c r="H4028" s="129" t="e">
        <f t="shared" ca="1" si="277"/>
        <v>#REF!</v>
      </c>
      <c r="I4028" s="127" t="e">
        <f t="shared" ca="1" si="278"/>
        <v>#REF!</v>
      </c>
    </row>
    <row r="4029" spans="1:9" hidden="1" x14ac:dyDescent="0.35">
      <c r="A4029" s="160" t="s">
        <v>8410</v>
      </c>
      <c r="B4029" s="108" t="s">
        <v>9267</v>
      </c>
      <c r="C4029" s="109" t="s">
        <v>16</v>
      </c>
      <c r="D4029" s="109">
        <v>0</v>
      </c>
      <c r="E4029" s="126" t="s">
        <v>402</v>
      </c>
      <c r="F4029" s="127" t="str">
        <f t="shared" si="276"/>
        <v/>
      </c>
      <c r="G4029" s="128" t="e">
        <f>IF(A4029&lt;&gt;"",IF(AND(#REF!="Padrão",$H$4=#REF!),BDI!$B$17,IF(AND(#REF!="Padrão",$H$4=#REF!),BDI!#REF!,IF(AND(#REF!="Diferenciado",$H$4=#REF!),BDI!$E$17,IF(AND(#REF!="Diferenciado",$H$4=#REF!),BDI!#REF!,IF(#REF!="ZERO",0))))),"")</f>
        <v>#REF!</v>
      </c>
      <c r="H4029" s="129" t="str">
        <f t="shared" si="277"/>
        <v/>
      </c>
      <c r="I4029" s="127" t="str">
        <f t="shared" si="278"/>
        <v/>
      </c>
    </row>
    <row r="4030" spans="1:9" hidden="1" x14ac:dyDescent="0.35">
      <c r="A4030" s="160" t="s">
        <v>8411</v>
      </c>
      <c r="B4030" s="108" t="s">
        <v>9268</v>
      </c>
      <c r="C4030" s="109" t="s">
        <v>16</v>
      </c>
      <c r="D4030" s="109">
        <v>0</v>
      </c>
      <c r="E4030" s="126" t="s">
        <v>402</v>
      </c>
      <c r="F4030" s="127" t="str">
        <f t="shared" si="276"/>
        <v/>
      </c>
      <c r="G4030" s="128" t="e">
        <f>IF(A4030&lt;&gt;"",IF(AND(#REF!="Padrão",$H$4=#REF!),BDI!$B$17,IF(AND(#REF!="Padrão",$H$4=#REF!),BDI!#REF!,IF(AND(#REF!="Diferenciado",$H$4=#REF!),BDI!$E$17,IF(AND(#REF!="Diferenciado",$H$4=#REF!),BDI!#REF!,IF(#REF!="ZERO",0))))),"")</f>
        <v>#REF!</v>
      </c>
      <c r="H4030" s="129" t="str">
        <f t="shared" si="277"/>
        <v/>
      </c>
      <c r="I4030" s="127" t="str">
        <f t="shared" si="278"/>
        <v/>
      </c>
    </row>
    <row r="4031" spans="1:9" hidden="1" x14ac:dyDescent="0.35">
      <c r="A4031" s="160" t="s">
        <v>8412</v>
      </c>
      <c r="B4031" s="108" t="s">
        <v>9269</v>
      </c>
      <c r="C4031" s="109" t="s">
        <v>16</v>
      </c>
      <c r="D4031" s="109">
        <v>0</v>
      </c>
      <c r="E4031" s="126" t="s">
        <v>402</v>
      </c>
      <c r="F4031" s="127" t="str">
        <f t="shared" si="276"/>
        <v/>
      </c>
      <c r="G4031" s="128" t="e">
        <f>IF(A4031&lt;&gt;"",IF(AND(#REF!="Padrão",$H$4=#REF!),BDI!$B$17,IF(AND(#REF!="Padrão",$H$4=#REF!),BDI!#REF!,IF(AND(#REF!="Diferenciado",$H$4=#REF!),BDI!$E$17,IF(AND(#REF!="Diferenciado",$H$4=#REF!),BDI!#REF!,IF(#REF!="ZERO",0))))),"")</f>
        <v>#REF!</v>
      </c>
      <c r="H4031" s="129" t="str">
        <f t="shared" si="277"/>
        <v/>
      </c>
      <c r="I4031" s="127" t="str">
        <f t="shared" si="278"/>
        <v/>
      </c>
    </row>
    <row r="4032" spans="1:9" hidden="1" x14ac:dyDescent="0.35">
      <c r="A4032" s="160" t="s">
        <v>8413</v>
      </c>
      <c r="B4032" s="108" t="s">
        <v>9270</v>
      </c>
      <c r="C4032" s="109" t="s">
        <v>16</v>
      </c>
      <c r="D4032" s="109">
        <v>0</v>
      </c>
      <c r="E4032" s="126" t="s">
        <v>402</v>
      </c>
      <c r="F4032" s="127" t="str">
        <f t="shared" si="276"/>
        <v/>
      </c>
      <c r="G4032" s="128" t="e">
        <f>IF(A4032&lt;&gt;"",IF(AND(#REF!="Padrão",$H$4=#REF!),BDI!$B$17,IF(AND(#REF!="Padrão",$H$4=#REF!),BDI!#REF!,IF(AND(#REF!="Diferenciado",$H$4=#REF!),BDI!$E$17,IF(AND(#REF!="Diferenciado",$H$4=#REF!),BDI!#REF!,IF(#REF!="ZERO",0))))),"")</f>
        <v>#REF!</v>
      </c>
      <c r="H4032" s="129" t="str">
        <f t="shared" si="277"/>
        <v/>
      </c>
      <c r="I4032" s="127" t="str">
        <f t="shared" si="278"/>
        <v/>
      </c>
    </row>
    <row r="4033" spans="1:9" hidden="1" x14ac:dyDescent="0.35">
      <c r="A4033" s="160" t="s">
        <v>8414</v>
      </c>
      <c r="B4033" s="108" t="s">
        <v>9271</v>
      </c>
      <c r="C4033" s="109" t="s">
        <v>16</v>
      </c>
      <c r="D4033" s="109">
        <v>0</v>
      </c>
      <c r="E4033" s="126" t="s">
        <v>402</v>
      </c>
      <c r="F4033" s="127" t="str">
        <f t="shared" si="276"/>
        <v/>
      </c>
      <c r="G4033" s="128" t="e">
        <f>IF(A4033&lt;&gt;"",IF(AND(#REF!="Padrão",$H$4=#REF!),BDI!$B$17,IF(AND(#REF!="Padrão",$H$4=#REF!),BDI!#REF!,IF(AND(#REF!="Diferenciado",$H$4=#REF!),BDI!$E$17,IF(AND(#REF!="Diferenciado",$H$4=#REF!),BDI!#REF!,IF(#REF!="ZERO",0))))),"")</f>
        <v>#REF!</v>
      </c>
      <c r="H4033" s="129" t="str">
        <f t="shared" si="277"/>
        <v/>
      </c>
      <c r="I4033" s="127" t="str">
        <f t="shared" si="278"/>
        <v/>
      </c>
    </row>
    <row r="4034" spans="1:9" hidden="1" x14ac:dyDescent="0.35">
      <c r="A4034" s="160" t="s">
        <v>8415</v>
      </c>
      <c r="B4034" s="108" t="s">
        <v>9272</v>
      </c>
      <c r="C4034" s="109" t="s">
        <v>69</v>
      </c>
      <c r="D4034" s="109">
        <v>0</v>
      </c>
      <c r="E4034" s="126">
        <f ca="1">OFFSET(INDEX(Composições!A:J,MATCH(Orçamentária!A4034,Composições!A:A,0),8),2,0)</f>
        <v>0</v>
      </c>
      <c r="F4034" s="127">
        <f t="shared" ca="1" si="276"/>
        <v>0</v>
      </c>
      <c r="G4034" s="128" t="e">
        <f>IF(A4034&lt;&gt;"",IF(AND(#REF!="Padrão",$H$4=#REF!),BDI!$B$17,IF(AND(#REF!="Padrão",$H$4=#REF!),BDI!#REF!,IF(AND(#REF!="Diferenciado",$H$4=#REF!),BDI!$E$17,IF(AND(#REF!="Diferenciado",$H$4=#REF!),BDI!#REF!,IF(#REF!="ZERO",0))))),"")</f>
        <v>#REF!</v>
      </c>
      <c r="H4034" s="129" t="e">
        <f t="shared" ca="1" si="277"/>
        <v>#REF!</v>
      </c>
      <c r="I4034" s="127" t="e">
        <f t="shared" ca="1" si="278"/>
        <v>#REF!</v>
      </c>
    </row>
    <row r="4035" spans="1:9" hidden="1" x14ac:dyDescent="0.35">
      <c r="A4035" s="160" t="s">
        <v>8416</v>
      </c>
      <c r="B4035" s="108" t="s">
        <v>9273</v>
      </c>
      <c r="C4035" s="109" t="s">
        <v>16</v>
      </c>
      <c r="D4035" s="109">
        <v>0</v>
      </c>
      <c r="E4035" s="126" t="s">
        <v>402</v>
      </c>
      <c r="F4035" s="127" t="str">
        <f t="shared" si="276"/>
        <v/>
      </c>
      <c r="G4035" s="128" t="e">
        <f>IF(A4035&lt;&gt;"",IF(AND(#REF!="Padrão",$H$4=#REF!),BDI!$B$17,IF(AND(#REF!="Padrão",$H$4=#REF!),BDI!#REF!,IF(AND(#REF!="Diferenciado",$H$4=#REF!),BDI!$E$17,IF(AND(#REF!="Diferenciado",$H$4=#REF!),BDI!#REF!,IF(#REF!="ZERO",0))))),"")</f>
        <v>#REF!</v>
      </c>
      <c r="H4035" s="129" t="str">
        <f t="shared" si="277"/>
        <v/>
      </c>
      <c r="I4035" s="127" t="str">
        <f t="shared" si="278"/>
        <v/>
      </c>
    </row>
    <row r="4036" spans="1:9" hidden="1" x14ac:dyDescent="0.35">
      <c r="A4036" s="160" t="s">
        <v>8417</v>
      </c>
      <c r="B4036" s="108" t="s">
        <v>9274</v>
      </c>
      <c r="C4036" s="109" t="s">
        <v>16</v>
      </c>
      <c r="D4036" s="109">
        <v>0</v>
      </c>
      <c r="E4036" s="126" t="s">
        <v>402</v>
      </c>
      <c r="F4036" s="127" t="str">
        <f t="shared" si="276"/>
        <v/>
      </c>
      <c r="G4036" s="128" t="e">
        <f>IF(A4036&lt;&gt;"",IF(AND(#REF!="Padrão",$H$4=#REF!),BDI!$B$17,IF(AND(#REF!="Padrão",$H$4=#REF!),BDI!#REF!,IF(AND(#REF!="Diferenciado",$H$4=#REF!),BDI!$E$17,IF(AND(#REF!="Diferenciado",$H$4=#REF!),BDI!#REF!,IF(#REF!="ZERO",0))))),"")</f>
        <v>#REF!</v>
      </c>
      <c r="H4036" s="129" t="str">
        <f t="shared" si="277"/>
        <v/>
      </c>
      <c r="I4036" s="127" t="str">
        <f t="shared" si="278"/>
        <v/>
      </c>
    </row>
    <row r="4037" spans="1:9" hidden="1" x14ac:dyDescent="0.35">
      <c r="A4037" s="160" t="s">
        <v>8418</v>
      </c>
      <c r="B4037" s="108" t="s">
        <v>9275</v>
      </c>
      <c r="C4037" s="109" t="s">
        <v>16</v>
      </c>
      <c r="D4037" s="109">
        <v>0</v>
      </c>
      <c r="E4037" s="126" t="s">
        <v>402</v>
      </c>
      <c r="F4037" s="127" t="str">
        <f t="shared" si="276"/>
        <v/>
      </c>
      <c r="G4037" s="128" t="e">
        <f>IF(A4037&lt;&gt;"",IF(AND(#REF!="Padrão",$H$4=#REF!),BDI!$B$17,IF(AND(#REF!="Padrão",$H$4=#REF!),BDI!#REF!,IF(AND(#REF!="Diferenciado",$H$4=#REF!),BDI!$E$17,IF(AND(#REF!="Diferenciado",$H$4=#REF!),BDI!#REF!,IF(#REF!="ZERO",0))))),"")</f>
        <v>#REF!</v>
      </c>
      <c r="H4037" s="129" t="str">
        <f t="shared" si="277"/>
        <v/>
      </c>
      <c r="I4037" s="127" t="str">
        <f t="shared" si="278"/>
        <v/>
      </c>
    </row>
    <row r="4038" spans="1:9" hidden="1" x14ac:dyDescent="0.35">
      <c r="A4038" s="160" t="s">
        <v>8419</v>
      </c>
      <c r="B4038" s="108" t="s">
        <v>9276</v>
      </c>
      <c r="C4038" s="109" t="s">
        <v>16</v>
      </c>
      <c r="D4038" s="109">
        <v>0</v>
      </c>
      <c r="E4038" s="126" t="s">
        <v>402</v>
      </c>
      <c r="F4038" s="127" t="str">
        <f t="shared" si="276"/>
        <v/>
      </c>
      <c r="G4038" s="128" t="e">
        <f>IF(A4038&lt;&gt;"",IF(AND(#REF!="Padrão",$H$4=#REF!),BDI!$B$17,IF(AND(#REF!="Padrão",$H$4=#REF!),BDI!#REF!,IF(AND(#REF!="Diferenciado",$H$4=#REF!),BDI!$E$17,IF(AND(#REF!="Diferenciado",$H$4=#REF!),BDI!#REF!,IF(#REF!="ZERO",0))))),"")</f>
        <v>#REF!</v>
      </c>
      <c r="H4038" s="129" t="str">
        <f t="shared" si="277"/>
        <v/>
      </c>
      <c r="I4038" s="127" t="str">
        <f t="shared" si="278"/>
        <v/>
      </c>
    </row>
    <row r="4039" spans="1:9" hidden="1" x14ac:dyDescent="0.35">
      <c r="A4039" s="160" t="s">
        <v>8420</v>
      </c>
      <c r="B4039" s="108" t="s">
        <v>9277</v>
      </c>
      <c r="C4039" s="109" t="s">
        <v>16</v>
      </c>
      <c r="D4039" s="109">
        <v>0</v>
      </c>
      <c r="E4039" s="126" t="s">
        <v>402</v>
      </c>
      <c r="F4039" s="127" t="str">
        <f t="shared" si="276"/>
        <v/>
      </c>
      <c r="G4039" s="128" t="e">
        <f>IF(A4039&lt;&gt;"",IF(AND(#REF!="Padrão",$H$4=#REF!),BDI!$B$17,IF(AND(#REF!="Padrão",$H$4=#REF!),BDI!#REF!,IF(AND(#REF!="Diferenciado",$H$4=#REF!),BDI!$E$17,IF(AND(#REF!="Diferenciado",$H$4=#REF!),BDI!#REF!,IF(#REF!="ZERO",0))))),"")</f>
        <v>#REF!</v>
      </c>
      <c r="H4039" s="129" t="str">
        <f t="shared" si="277"/>
        <v/>
      </c>
      <c r="I4039" s="127" t="str">
        <f t="shared" si="278"/>
        <v/>
      </c>
    </row>
    <row r="4040" spans="1:9" hidden="1" x14ac:dyDescent="0.35">
      <c r="A4040" s="160" t="s">
        <v>8421</v>
      </c>
      <c r="B4040" s="108" t="s">
        <v>9278</v>
      </c>
      <c r="C4040" s="109" t="s">
        <v>16</v>
      </c>
      <c r="D4040" s="109">
        <v>0</v>
      </c>
      <c r="E4040" s="126" t="s">
        <v>402</v>
      </c>
      <c r="F4040" s="127" t="str">
        <f t="shared" si="276"/>
        <v/>
      </c>
      <c r="G4040" s="128" t="e">
        <f>IF(A4040&lt;&gt;"",IF(AND(#REF!="Padrão",$H$4=#REF!),BDI!$B$17,IF(AND(#REF!="Padrão",$H$4=#REF!),BDI!#REF!,IF(AND(#REF!="Diferenciado",$H$4=#REF!),BDI!$E$17,IF(AND(#REF!="Diferenciado",$H$4=#REF!),BDI!#REF!,IF(#REF!="ZERO",0))))),"")</f>
        <v>#REF!</v>
      </c>
      <c r="H4040" s="129" t="str">
        <f t="shared" si="277"/>
        <v/>
      </c>
      <c r="I4040" s="127" t="str">
        <f t="shared" si="278"/>
        <v/>
      </c>
    </row>
    <row r="4041" spans="1:9" hidden="1" x14ac:dyDescent="0.35">
      <c r="A4041" s="160" t="s">
        <v>8422</v>
      </c>
      <c r="B4041" s="108" t="s">
        <v>9279</v>
      </c>
      <c r="C4041" s="109" t="s">
        <v>69</v>
      </c>
      <c r="D4041" s="109">
        <v>0</v>
      </c>
      <c r="E4041" s="126">
        <f ca="1">OFFSET(INDEX(Composições!A:J,MATCH(Orçamentária!A4041,Composições!A:A,0),8),2,0)</f>
        <v>0</v>
      </c>
      <c r="F4041" s="127">
        <f t="shared" ca="1" si="276"/>
        <v>0</v>
      </c>
      <c r="G4041" s="128" t="e">
        <f>IF(A4041&lt;&gt;"",IF(AND(#REF!="Padrão",$H$4=#REF!),BDI!$B$17,IF(AND(#REF!="Padrão",$H$4=#REF!),BDI!#REF!,IF(AND(#REF!="Diferenciado",$H$4=#REF!),BDI!$E$17,IF(AND(#REF!="Diferenciado",$H$4=#REF!),BDI!#REF!,IF(#REF!="ZERO",0))))),"")</f>
        <v>#REF!</v>
      </c>
      <c r="H4041" s="129" t="e">
        <f t="shared" ca="1" si="277"/>
        <v>#REF!</v>
      </c>
      <c r="I4041" s="127" t="e">
        <f t="shared" ca="1" si="278"/>
        <v>#REF!</v>
      </c>
    </row>
    <row r="4042" spans="1:9" hidden="1" x14ac:dyDescent="0.35">
      <c r="A4042" s="160" t="s">
        <v>8423</v>
      </c>
      <c r="B4042" s="108" t="s">
        <v>9280</v>
      </c>
      <c r="C4042" s="109" t="s">
        <v>16</v>
      </c>
      <c r="D4042" s="109">
        <v>0</v>
      </c>
      <c r="E4042" s="126">
        <f ca="1">OFFSET(INDEX(Composições!A:J,MATCH(Orçamentária!A4042,Composições!A:A,0),8),2,0)</f>
        <v>0</v>
      </c>
      <c r="F4042" s="127">
        <f t="shared" ca="1" si="276"/>
        <v>0</v>
      </c>
      <c r="G4042" s="128" t="e">
        <f>IF(A4042&lt;&gt;"",IF(AND(#REF!="Padrão",$H$4=#REF!),BDI!$B$17,IF(AND(#REF!="Padrão",$H$4=#REF!),BDI!#REF!,IF(AND(#REF!="Diferenciado",$H$4=#REF!),BDI!$E$17,IF(AND(#REF!="Diferenciado",$H$4=#REF!),BDI!#REF!,IF(#REF!="ZERO",0))))),"")</f>
        <v>#REF!</v>
      </c>
      <c r="H4042" s="129" t="e">
        <f t="shared" ca="1" si="277"/>
        <v>#REF!</v>
      </c>
      <c r="I4042" s="127" t="e">
        <f t="shared" ca="1" si="278"/>
        <v>#REF!</v>
      </c>
    </row>
    <row r="4043" spans="1:9" hidden="1" x14ac:dyDescent="0.35">
      <c r="A4043" s="160" t="s">
        <v>8424</v>
      </c>
      <c r="B4043" s="108" t="s">
        <v>9281</v>
      </c>
      <c r="C4043" s="109" t="s">
        <v>16</v>
      </c>
      <c r="D4043" s="109">
        <v>0</v>
      </c>
      <c r="E4043" s="126">
        <f ca="1">OFFSET(INDEX(Composições!A:J,MATCH(Orçamentária!A4043,Composições!A:A,0),8),2,0)</f>
        <v>0</v>
      </c>
      <c r="F4043" s="127">
        <f t="shared" ca="1" si="276"/>
        <v>0</v>
      </c>
      <c r="G4043" s="128" t="e">
        <f>IF(A4043&lt;&gt;"",IF(AND(#REF!="Padrão",$H$4=#REF!),BDI!$B$17,IF(AND(#REF!="Padrão",$H$4=#REF!),BDI!#REF!,IF(AND(#REF!="Diferenciado",$H$4=#REF!),BDI!$E$17,IF(AND(#REF!="Diferenciado",$H$4=#REF!),BDI!#REF!,IF(#REF!="ZERO",0))))),"")</f>
        <v>#REF!</v>
      </c>
      <c r="H4043" s="129" t="e">
        <f t="shared" ca="1" si="277"/>
        <v>#REF!</v>
      </c>
      <c r="I4043" s="127" t="e">
        <f t="shared" ca="1" si="278"/>
        <v>#REF!</v>
      </c>
    </row>
    <row r="4044" spans="1:9" hidden="1" x14ac:dyDescent="0.35">
      <c r="A4044" s="160" t="s">
        <v>8425</v>
      </c>
      <c r="B4044" s="108" t="s">
        <v>9282</v>
      </c>
      <c r="C4044" s="109" t="s">
        <v>16</v>
      </c>
      <c r="D4044" s="109">
        <v>0</v>
      </c>
      <c r="E4044" s="126">
        <f ca="1">OFFSET(INDEX(Composições!A:J,MATCH(Orçamentária!A4044,Composições!A:A,0),8),2,0)</f>
        <v>0</v>
      </c>
      <c r="F4044" s="127">
        <f t="shared" ca="1" si="276"/>
        <v>0</v>
      </c>
      <c r="G4044" s="128" t="e">
        <f>IF(A4044&lt;&gt;"",IF(AND(#REF!="Padrão",$H$4=#REF!),BDI!$B$17,IF(AND(#REF!="Padrão",$H$4=#REF!),BDI!#REF!,IF(AND(#REF!="Diferenciado",$H$4=#REF!),BDI!$E$17,IF(AND(#REF!="Diferenciado",$H$4=#REF!),BDI!#REF!,IF(#REF!="ZERO",0))))),"")</f>
        <v>#REF!</v>
      </c>
      <c r="H4044" s="129" t="e">
        <f t="shared" ca="1" si="277"/>
        <v>#REF!</v>
      </c>
      <c r="I4044" s="127" t="e">
        <f t="shared" ca="1" si="278"/>
        <v>#REF!</v>
      </c>
    </row>
    <row r="4045" spans="1:9" hidden="1" x14ac:dyDescent="0.35">
      <c r="A4045" s="160" t="s">
        <v>8426</v>
      </c>
      <c r="B4045" s="108" t="s">
        <v>9283</v>
      </c>
      <c r="C4045" s="109" t="s">
        <v>69</v>
      </c>
      <c r="D4045" s="109">
        <v>0</v>
      </c>
      <c r="E4045" s="126">
        <f ca="1">OFFSET(INDEX(Composições!A:J,MATCH(Orçamentária!A4045,Composições!A:A,0),8),2,0)</f>
        <v>0</v>
      </c>
      <c r="F4045" s="127">
        <f t="shared" ca="1" si="276"/>
        <v>0</v>
      </c>
      <c r="G4045" s="128" t="e">
        <f>IF(A4045&lt;&gt;"",IF(AND(#REF!="Padrão",$H$4=#REF!),BDI!$B$17,IF(AND(#REF!="Padrão",$H$4=#REF!),BDI!#REF!,IF(AND(#REF!="Diferenciado",$H$4=#REF!),BDI!$E$17,IF(AND(#REF!="Diferenciado",$H$4=#REF!),BDI!#REF!,IF(#REF!="ZERO",0))))),"")</f>
        <v>#REF!</v>
      </c>
      <c r="H4045" s="129" t="e">
        <f t="shared" ca="1" si="277"/>
        <v>#REF!</v>
      </c>
      <c r="I4045" s="127" t="e">
        <f t="shared" ca="1" si="278"/>
        <v>#REF!</v>
      </c>
    </row>
    <row r="4046" spans="1:9" hidden="1" x14ac:dyDescent="0.35">
      <c r="A4046" s="160" t="s">
        <v>8427</v>
      </c>
      <c r="B4046" s="108" t="s">
        <v>9284</v>
      </c>
      <c r="C4046" s="109" t="s">
        <v>16</v>
      </c>
      <c r="D4046" s="109">
        <v>0</v>
      </c>
      <c r="E4046" s="126">
        <f ca="1">OFFSET(INDEX(Composições!A:J,MATCH(Orçamentária!A4046,Composições!A:A,0),8),2,0)</f>
        <v>0</v>
      </c>
      <c r="F4046" s="127">
        <f t="shared" ca="1" si="276"/>
        <v>0</v>
      </c>
      <c r="G4046" s="128" t="e">
        <f>IF(A4046&lt;&gt;"",IF(AND(#REF!="Padrão",$H$4=#REF!),BDI!$B$17,IF(AND(#REF!="Padrão",$H$4=#REF!),BDI!#REF!,IF(AND(#REF!="Diferenciado",$H$4=#REF!),BDI!$E$17,IF(AND(#REF!="Diferenciado",$H$4=#REF!),BDI!#REF!,IF(#REF!="ZERO",0))))),"")</f>
        <v>#REF!</v>
      </c>
      <c r="H4046" s="129" t="e">
        <f t="shared" ca="1" si="277"/>
        <v>#REF!</v>
      </c>
      <c r="I4046" s="127" t="e">
        <f t="shared" ca="1" si="278"/>
        <v>#REF!</v>
      </c>
    </row>
    <row r="4047" spans="1:9" hidden="1" x14ac:dyDescent="0.35">
      <c r="A4047" s="160" t="s">
        <v>8428</v>
      </c>
      <c r="B4047" s="108" t="s">
        <v>9285</v>
      </c>
      <c r="C4047" s="109" t="s">
        <v>16</v>
      </c>
      <c r="D4047" s="109">
        <v>0</v>
      </c>
      <c r="E4047" s="126">
        <f ca="1">OFFSET(INDEX(Composições!A:J,MATCH(Orçamentária!A4047,Composições!A:A,0),8),2,0)</f>
        <v>0</v>
      </c>
      <c r="F4047" s="127">
        <f t="shared" ca="1" si="276"/>
        <v>0</v>
      </c>
      <c r="G4047" s="128" t="e">
        <f>IF(A4047&lt;&gt;"",IF(AND(#REF!="Padrão",$H$4=#REF!),BDI!$B$17,IF(AND(#REF!="Padrão",$H$4=#REF!),BDI!#REF!,IF(AND(#REF!="Diferenciado",$H$4=#REF!),BDI!$E$17,IF(AND(#REF!="Diferenciado",$H$4=#REF!),BDI!#REF!,IF(#REF!="ZERO",0))))),"")</f>
        <v>#REF!</v>
      </c>
      <c r="H4047" s="129" t="e">
        <f t="shared" ca="1" si="277"/>
        <v>#REF!</v>
      </c>
      <c r="I4047" s="127" t="e">
        <f t="shared" ca="1" si="278"/>
        <v>#REF!</v>
      </c>
    </row>
    <row r="4048" spans="1:9" hidden="1" x14ac:dyDescent="0.35">
      <c r="A4048" s="160" t="s">
        <v>8429</v>
      </c>
      <c r="B4048" s="108" t="s">
        <v>9286</v>
      </c>
      <c r="C4048" s="109" t="s">
        <v>16</v>
      </c>
      <c r="D4048" s="109">
        <v>0</v>
      </c>
      <c r="E4048" s="126">
        <f ca="1">OFFSET(INDEX(Composições!A:J,MATCH(Orçamentária!A4048,Composições!A:A,0),8),2,0)</f>
        <v>0</v>
      </c>
      <c r="F4048" s="127">
        <f t="shared" ca="1" si="276"/>
        <v>0</v>
      </c>
      <c r="G4048" s="128" t="e">
        <f>IF(A4048&lt;&gt;"",IF(AND(#REF!="Padrão",$H$4=#REF!),BDI!$B$17,IF(AND(#REF!="Padrão",$H$4=#REF!),BDI!#REF!,IF(AND(#REF!="Diferenciado",$H$4=#REF!),BDI!$E$17,IF(AND(#REF!="Diferenciado",$H$4=#REF!),BDI!#REF!,IF(#REF!="ZERO",0))))),"")</f>
        <v>#REF!</v>
      </c>
      <c r="H4048" s="129" t="e">
        <f t="shared" ca="1" si="277"/>
        <v>#REF!</v>
      </c>
      <c r="I4048" s="127" t="e">
        <f t="shared" ca="1" si="278"/>
        <v>#REF!</v>
      </c>
    </row>
    <row r="4049" spans="1:9" hidden="1" x14ac:dyDescent="0.35">
      <c r="A4049" s="160" t="s">
        <v>8430</v>
      </c>
      <c r="B4049" s="108" t="s">
        <v>9287</v>
      </c>
      <c r="C4049" s="109" t="s">
        <v>16</v>
      </c>
      <c r="D4049" s="109">
        <v>0</v>
      </c>
      <c r="E4049" s="126">
        <f ca="1">OFFSET(INDEX(Composições!A:J,MATCH(Orçamentária!A4049,Composições!A:A,0),8),2,0)</f>
        <v>0</v>
      </c>
      <c r="F4049" s="127">
        <f t="shared" ca="1" si="276"/>
        <v>0</v>
      </c>
      <c r="G4049" s="128" t="e">
        <f>IF(A4049&lt;&gt;"",IF(AND(#REF!="Padrão",$H$4=#REF!),BDI!$B$17,IF(AND(#REF!="Padrão",$H$4=#REF!),BDI!#REF!,IF(AND(#REF!="Diferenciado",$H$4=#REF!),BDI!$E$17,IF(AND(#REF!="Diferenciado",$H$4=#REF!),BDI!#REF!,IF(#REF!="ZERO",0))))),"")</f>
        <v>#REF!</v>
      </c>
      <c r="H4049" s="129" t="e">
        <f t="shared" ca="1" si="277"/>
        <v>#REF!</v>
      </c>
      <c r="I4049" s="127" t="e">
        <f t="shared" ca="1" si="278"/>
        <v>#REF!</v>
      </c>
    </row>
    <row r="4050" spans="1:9" hidden="1" x14ac:dyDescent="0.35">
      <c r="A4050" s="160" t="s">
        <v>8431</v>
      </c>
      <c r="B4050" s="108" t="s">
        <v>9288</v>
      </c>
      <c r="C4050" s="109" t="s">
        <v>69</v>
      </c>
      <c r="D4050" s="109">
        <v>0</v>
      </c>
      <c r="E4050" s="126">
        <f ca="1">OFFSET(INDEX(Composições!A:J,MATCH(Orçamentária!A4050,Composições!A:A,0),8),2,0)</f>
        <v>0</v>
      </c>
      <c r="F4050" s="127">
        <f t="shared" ca="1" si="276"/>
        <v>0</v>
      </c>
      <c r="G4050" s="128" t="e">
        <f>IF(A4050&lt;&gt;"",IF(AND(#REF!="Padrão",$H$4=#REF!),BDI!$B$17,IF(AND(#REF!="Padrão",$H$4=#REF!),BDI!#REF!,IF(AND(#REF!="Diferenciado",$H$4=#REF!),BDI!$E$17,IF(AND(#REF!="Diferenciado",$H$4=#REF!),BDI!#REF!,IF(#REF!="ZERO",0))))),"")</f>
        <v>#REF!</v>
      </c>
      <c r="H4050" s="129" t="e">
        <f t="shared" ca="1" si="277"/>
        <v>#REF!</v>
      </c>
      <c r="I4050" s="127" t="e">
        <f t="shared" ca="1" si="278"/>
        <v>#REF!</v>
      </c>
    </row>
    <row r="4051" spans="1:9" hidden="1" x14ac:dyDescent="0.35">
      <c r="A4051" s="160" t="s">
        <v>8432</v>
      </c>
      <c r="B4051" s="108" t="s">
        <v>9289</v>
      </c>
      <c r="C4051" s="109" t="s">
        <v>16</v>
      </c>
      <c r="D4051" s="109">
        <v>0</v>
      </c>
      <c r="E4051" s="126" t="s">
        <v>402</v>
      </c>
      <c r="F4051" s="127" t="str">
        <f t="shared" si="276"/>
        <v/>
      </c>
      <c r="G4051" s="128" t="e">
        <f>IF(A4051&lt;&gt;"",IF(AND(#REF!="Padrão",$H$4=#REF!),BDI!$B$17,IF(AND(#REF!="Padrão",$H$4=#REF!),BDI!#REF!,IF(AND(#REF!="Diferenciado",$H$4=#REF!),BDI!$E$17,IF(AND(#REF!="Diferenciado",$H$4=#REF!),BDI!#REF!,IF(#REF!="ZERO",0))))),"")</f>
        <v>#REF!</v>
      </c>
      <c r="H4051" s="129" t="str">
        <f t="shared" si="277"/>
        <v/>
      </c>
      <c r="I4051" s="127" t="str">
        <f t="shared" si="278"/>
        <v/>
      </c>
    </row>
    <row r="4052" spans="1:9" hidden="1" x14ac:dyDescent="0.35">
      <c r="A4052" s="160" t="s">
        <v>8433</v>
      </c>
      <c r="B4052" s="108" t="s">
        <v>9290</v>
      </c>
      <c r="C4052" s="109" t="s">
        <v>16</v>
      </c>
      <c r="D4052" s="109">
        <v>0</v>
      </c>
      <c r="E4052" s="126" t="s">
        <v>402</v>
      </c>
      <c r="F4052" s="127" t="str">
        <f t="shared" si="276"/>
        <v/>
      </c>
      <c r="G4052" s="128" t="e">
        <f>IF(A4052&lt;&gt;"",IF(AND(#REF!="Padrão",$H$4=#REF!),BDI!$B$17,IF(AND(#REF!="Padrão",$H$4=#REF!),BDI!#REF!,IF(AND(#REF!="Diferenciado",$H$4=#REF!),BDI!$E$17,IF(AND(#REF!="Diferenciado",$H$4=#REF!),BDI!#REF!,IF(#REF!="ZERO",0))))),"")</f>
        <v>#REF!</v>
      </c>
      <c r="H4052" s="129" t="str">
        <f t="shared" si="277"/>
        <v/>
      </c>
      <c r="I4052" s="127" t="str">
        <f t="shared" si="278"/>
        <v/>
      </c>
    </row>
    <row r="4053" spans="1:9" hidden="1" x14ac:dyDescent="0.35">
      <c r="A4053" s="160" t="s">
        <v>8434</v>
      </c>
      <c r="B4053" s="108" t="s">
        <v>9291</v>
      </c>
      <c r="C4053" s="109" t="s">
        <v>69</v>
      </c>
      <c r="D4053" s="109">
        <v>0</v>
      </c>
      <c r="E4053" s="126">
        <f ca="1">OFFSET(INDEX(Composições!A:J,MATCH(Orçamentária!A4053,Composições!A:A,0),8),2,0)</f>
        <v>0</v>
      </c>
      <c r="F4053" s="127">
        <f t="shared" ca="1" si="276"/>
        <v>0</v>
      </c>
      <c r="G4053" s="128" t="e">
        <f>IF(A4053&lt;&gt;"",IF(AND(#REF!="Padrão",$H$4=#REF!),BDI!$B$17,IF(AND(#REF!="Padrão",$H$4=#REF!),BDI!#REF!,IF(AND(#REF!="Diferenciado",$H$4=#REF!),BDI!$E$17,IF(AND(#REF!="Diferenciado",$H$4=#REF!),BDI!#REF!,IF(#REF!="ZERO",0))))),"")</f>
        <v>#REF!</v>
      </c>
      <c r="H4053" s="129" t="e">
        <f t="shared" ca="1" si="277"/>
        <v>#REF!</v>
      </c>
      <c r="I4053" s="127" t="e">
        <f t="shared" ca="1" si="278"/>
        <v>#REF!</v>
      </c>
    </row>
    <row r="4054" spans="1:9" hidden="1" x14ac:dyDescent="0.35">
      <c r="A4054" s="160" t="s">
        <v>8435</v>
      </c>
      <c r="B4054" s="108" t="s">
        <v>9292</v>
      </c>
      <c r="C4054" s="109" t="s">
        <v>16</v>
      </c>
      <c r="D4054" s="109">
        <v>0</v>
      </c>
      <c r="E4054" s="126" t="s">
        <v>402</v>
      </c>
      <c r="F4054" s="127" t="str">
        <f t="shared" si="276"/>
        <v/>
      </c>
      <c r="G4054" s="128" t="e">
        <f>IF(A4054&lt;&gt;"",IF(AND(#REF!="Padrão",$H$4=#REF!),BDI!$B$17,IF(AND(#REF!="Padrão",$H$4=#REF!),BDI!#REF!,IF(AND(#REF!="Diferenciado",$H$4=#REF!),BDI!$E$17,IF(AND(#REF!="Diferenciado",$H$4=#REF!),BDI!#REF!,IF(#REF!="ZERO",0))))),"")</f>
        <v>#REF!</v>
      </c>
      <c r="H4054" s="129" t="str">
        <f t="shared" si="277"/>
        <v/>
      </c>
      <c r="I4054" s="127" t="str">
        <f t="shared" si="278"/>
        <v/>
      </c>
    </row>
    <row r="4055" spans="1:9" hidden="1" x14ac:dyDescent="0.35">
      <c r="A4055" s="160" t="s">
        <v>8436</v>
      </c>
      <c r="B4055" s="108" t="s">
        <v>9293</v>
      </c>
      <c r="C4055" s="109" t="s">
        <v>16</v>
      </c>
      <c r="D4055" s="109">
        <v>0</v>
      </c>
      <c r="E4055" s="126" t="s">
        <v>402</v>
      </c>
      <c r="F4055" s="127" t="str">
        <f t="shared" si="276"/>
        <v/>
      </c>
      <c r="G4055" s="128" t="e">
        <f>IF(A4055&lt;&gt;"",IF(AND(#REF!="Padrão",$H$4=#REF!),BDI!$B$17,IF(AND(#REF!="Padrão",$H$4=#REF!),BDI!#REF!,IF(AND(#REF!="Diferenciado",$H$4=#REF!),BDI!$E$17,IF(AND(#REF!="Diferenciado",$H$4=#REF!),BDI!#REF!,IF(#REF!="ZERO",0))))),"")</f>
        <v>#REF!</v>
      </c>
      <c r="H4055" s="129" t="str">
        <f t="shared" si="277"/>
        <v/>
      </c>
      <c r="I4055" s="127" t="str">
        <f t="shared" si="278"/>
        <v/>
      </c>
    </row>
    <row r="4056" spans="1:9" hidden="1" x14ac:dyDescent="0.35">
      <c r="A4056" s="160" t="s">
        <v>8437</v>
      </c>
      <c r="B4056" s="108" t="s">
        <v>9294</v>
      </c>
      <c r="C4056" s="109" t="s">
        <v>69</v>
      </c>
      <c r="D4056" s="109">
        <v>0</v>
      </c>
      <c r="E4056" s="126">
        <f ca="1">OFFSET(INDEX(Composições!A:J,MATCH(Orçamentária!A4056,Composições!A:A,0),8),2,0)</f>
        <v>0</v>
      </c>
      <c r="F4056" s="127">
        <f t="shared" ca="1" si="276"/>
        <v>0</v>
      </c>
      <c r="G4056" s="128" t="e">
        <f>IF(A4056&lt;&gt;"",IF(AND(#REF!="Padrão",$H$4=#REF!),BDI!$B$17,IF(AND(#REF!="Padrão",$H$4=#REF!),BDI!#REF!,IF(AND(#REF!="Diferenciado",$H$4=#REF!),BDI!$E$17,IF(AND(#REF!="Diferenciado",$H$4=#REF!),BDI!#REF!,IF(#REF!="ZERO",0))))),"")</f>
        <v>#REF!</v>
      </c>
      <c r="H4056" s="129" t="e">
        <f t="shared" ca="1" si="277"/>
        <v>#REF!</v>
      </c>
      <c r="I4056" s="127" t="e">
        <f t="shared" ca="1" si="278"/>
        <v>#REF!</v>
      </c>
    </row>
    <row r="4057" spans="1:9" hidden="1" x14ac:dyDescent="0.35">
      <c r="A4057" s="160" t="s">
        <v>8438</v>
      </c>
      <c r="B4057" s="108" t="s">
        <v>9295</v>
      </c>
      <c r="C4057" s="109" t="s">
        <v>16</v>
      </c>
      <c r="D4057" s="109">
        <v>0</v>
      </c>
      <c r="E4057" s="126" t="s">
        <v>402</v>
      </c>
      <c r="F4057" s="127" t="str">
        <f t="shared" si="276"/>
        <v/>
      </c>
      <c r="G4057" s="128" t="e">
        <f>IF(A4057&lt;&gt;"",IF(AND(#REF!="Padrão",$H$4=#REF!),BDI!$B$17,IF(AND(#REF!="Padrão",$H$4=#REF!),BDI!#REF!,IF(AND(#REF!="Diferenciado",$H$4=#REF!),BDI!$E$17,IF(AND(#REF!="Diferenciado",$H$4=#REF!),BDI!#REF!,IF(#REF!="ZERO",0))))),"")</f>
        <v>#REF!</v>
      </c>
      <c r="H4057" s="129" t="str">
        <f t="shared" si="277"/>
        <v/>
      </c>
      <c r="I4057" s="127" t="str">
        <f t="shared" si="278"/>
        <v/>
      </c>
    </row>
    <row r="4058" spans="1:9" hidden="1" x14ac:dyDescent="0.35">
      <c r="A4058" s="160" t="s">
        <v>8439</v>
      </c>
      <c r="B4058" s="108" t="s">
        <v>9296</v>
      </c>
      <c r="C4058" s="109" t="s">
        <v>16</v>
      </c>
      <c r="D4058" s="109">
        <v>0</v>
      </c>
      <c r="E4058" s="126" t="s">
        <v>402</v>
      </c>
      <c r="F4058" s="127" t="str">
        <f t="shared" si="276"/>
        <v/>
      </c>
      <c r="G4058" s="128" t="e">
        <f>IF(A4058&lt;&gt;"",IF(AND(#REF!="Padrão",$H$4=#REF!),BDI!$B$17,IF(AND(#REF!="Padrão",$H$4=#REF!),BDI!#REF!,IF(AND(#REF!="Diferenciado",$H$4=#REF!),BDI!$E$17,IF(AND(#REF!="Diferenciado",$H$4=#REF!),BDI!#REF!,IF(#REF!="ZERO",0))))),"")</f>
        <v>#REF!</v>
      </c>
      <c r="H4058" s="129" t="str">
        <f t="shared" si="277"/>
        <v/>
      </c>
      <c r="I4058" s="127" t="str">
        <f t="shared" si="278"/>
        <v/>
      </c>
    </row>
    <row r="4059" spans="1:9" hidden="1" x14ac:dyDescent="0.35">
      <c r="A4059" s="160" t="s">
        <v>8440</v>
      </c>
      <c r="B4059" s="108" t="s">
        <v>9297</v>
      </c>
      <c r="C4059" s="109" t="s">
        <v>69</v>
      </c>
      <c r="D4059" s="109">
        <v>0</v>
      </c>
      <c r="E4059" s="126">
        <f ca="1">OFFSET(INDEX(Composições!A:J,MATCH(Orçamentária!A4059,Composições!A:A,0),8),2,0)</f>
        <v>0</v>
      </c>
      <c r="F4059" s="127">
        <f t="shared" ca="1" si="276"/>
        <v>0</v>
      </c>
      <c r="G4059" s="128" t="e">
        <f>IF(A4059&lt;&gt;"",IF(AND(#REF!="Padrão",$H$4=#REF!),BDI!$B$17,IF(AND(#REF!="Padrão",$H$4=#REF!),BDI!#REF!,IF(AND(#REF!="Diferenciado",$H$4=#REF!),BDI!$E$17,IF(AND(#REF!="Diferenciado",$H$4=#REF!),BDI!#REF!,IF(#REF!="ZERO",0))))),"")</f>
        <v>#REF!</v>
      </c>
      <c r="H4059" s="129" t="e">
        <f t="shared" ca="1" si="277"/>
        <v>#REF!</v>
      </c>
      <c r="I4059" s="127" t="e">
        <f t="shared" ca="1" si="278"/>
        <v>#REF!</v>
      </c>
    </row>
    <row r="4060" spans="1:9" hidden="1" x14ac:dyDescent="0.35">
      <c r="A4060" s="160" t="s">
        <v>8441</v>
      </c>
      <c r="B4060" s="108" t="s">
        <v>9298</v>
      </c>
      <c r="C4060" s="109" t="s">
        <v>16</v>
      </c>
      <c r="D4060" s="109">
        <v>0</v>
      </c>
      <c r="E4060" s="126">
        <f ca="1">OFFSET(INDEX(Composições!A:J,MATCH(Orçamentária!A4060,Composições!A:A,0),8),2,0)</f>
        <v>0</v>
      </c>
      <c r="F4060" s="127">
        <f t="shared" ca="1" si="276"/>
        <v>0</v>
      </c>
      <c r="G4060" s="128" t="e">
        <f>IF(A4060&lt;&gt;"",IF(AND(#REF!="Padrão",$H$4=#REF!),BDI!$B$17,IF(AND(#REF!="Padrão",$H$4=#REF!),BDI!#REF!,IF(AND(#REF!="Diferenciado",$H$4=#REF!),BDI!$E$17,IF(AND(#REF!="Diferenciado",$H$4=#REF!),BDI!#REF!,IF(#REF!="ZERO",0))))),"")</f>
        <v>#REF!</v>
      </c>
      <c r="H4060" s="129" t="e">
        <f t="shared" ca="1" si="277"/>
        <v>#REF!</v>
      </c>
      <c r="I4060" s="127" t="e">
        <f t="shared" ca="1" si="278"/>
        <v>#REF!</v>
      </c>
    </row>
    <row r="4061" spans="1:9" hidden="1" x14ac:dyDescent="0.35">
      <c r="A4061" s="160" t="s">
        <v>8442</v>
      </c>
      <c r="B4061" s="108" t="s">
        <v>9299</v>
      </c>
      <c r="C4061" s="109" t="s">
        <v>16</v>
      </c>
      <c r="D4061" s="109">
        <v>0</v>
      </c>
      <c r="E4061" s="126">
        <f ca="1">OFFSET(INDEX(Composições!A:J,MATCH(Orçamentária!A4061,Composições!A:A,0),8),2,0)</f>
        <v>0</v>
      </c>
      <c r="F4061" s="127">
        <f t="shared" ca="1" si="276"/>
        <v>0</v>
      </c>
      <c r="G4061" s="128" t="e">
        <f>IF(A4061&lt;&gt;"",IF(AND(#REF!="Padrão",$H$4=#REF!),BDI!$B$17,IF(AND(#REF!="Padrão",$H$4=#REF!),BDI!#REF!,IF(AND(#REF!="Diferenciado",$H$4=#REF!),BDI!$E$17,IF(AND(#REF!="Diferenciado",$H$4=#REF!),BDI!#REF!,IF(#REF!="ZERO",0))))),"")</f>
        <v>#REF!</v>
      </c>
      <c r="H4061" s="129" t="e">
        <f t="shared" ca="1" si="277"/>
        <v>#REF!</v>
      </c>
      <c r="I4061" s="127" t="e">
        <f t="shared" ca="1" si="278"/>
        <v>#REF!</v>
      </c>
    </row>
    <row r="4062" spans="1:9" hidden="1" x14ac:dyDescent="0.35">
      <c r="A4062" s="160" t="s">
        <v>8443</v>
      </c>
      <c r="B4062" s="108" t="s">
        <v>9300</v>
      </c>
      <c r="C4062" s="109" t="s">
        <v>69</v>
      </c>
      <c r="D4062" s="109">
        <v>0</v>
      </c>
      <c r="E4062" s="126">
        <f ca="1">OFFSET(INDEX(Composições!A:J,MATCH(Orçamentária!A4062,Composições!A:A,0),8),2,0)</f>
        <v>0</v>
      </c>
      <c r="F4062" s="127">
        <f t="shared" ca="1" si="276"/>
        <v>0</v>
      </c>
      <c r="G4062" s="128" t="e">
        <f>IF(A4062&lt;&gt;"",IF(AND(#REF!="Padrão",$H$4=#REF!),BDI!$B$17,IF(AND(#REF!="Padrão",$H$4=#REF!),BDI!#REF!,IF(AND(#REF!="Diferenciado",$H$4=#REF!),BDI!$E$17,IF(AND(#REF!="Diferenciado",$H$4=#REF!),BDI!#REF!,IF(#REF!="ZERO",0))))),"")</f>
        <v>#REF!</v>
      </c>
      <c r="H4062" s="129" t="e">
        <f t="shared" ca="1" si="277"/>
        <v>#REF!</v>
      </c>
      <c r="I4062" s="127" t="e">
        <f t="shared" ca="1" si="278"/>
        <v>#REF!</v>
      </c>
    </row>
    <row r="4063" spans="1:9" hidden="1" x14ac:dyDescent="0.35">
      <c r="A4063" s="160" t="s">
        <v>8444</v>
      </c>
      <c r="B4063" s="108" t="s">
        <v>9301</v>
      </c>
      <c r="C4063" s="109" t="s">
        <v>16</v>
      </c>
      <c r="D4063" s="109">
        <v>0</v>
      </c>
      <c r="E4063" s="126" t="s">
        <v>402</v>
      </c>
      <c r="F4063" s="127" t="str">
        <f t="shared" si="276"/>
        <v/>
      </c>
      <c r="G4063" s="128" t="e">
        <f>IF(A4063&lt;&gt;"",IF(AND(#REF!="Padrão",$H$4=#REF!),BDI!$B$17,IF(AND(#REF!="Padrão",$H$4=#REF!),BDI!#REF!,IF(AND(#REF!="Diferenciado",$H$4=#REF!),BDI!$E$17,IF(AND(#REF!="Diferenciado",$H$4=#REF!),BDI!#REF!,IF(#REF!="ZERO",0))))),"")</f>
        <v>#REF!</v>
      </c>
      <c r="H4063" s="129" t="str">
        <f t="shared" si="277"/>
        <v/>
      </c>
      <c r="I4063" s="127" t="str">
        <f t="shared" si="278"/>
        <v/>
      </c>
    </row>
    <row r="4064" spans="1:9" hidden="1" x14ac:dyDescent="0.35">
      <c r="A4064" s="160" t="s">
        <v>8445</v>
      </c>
      <c r="B4064" s="108" t="s">
        <v>9302</v>
      </c>
      <c r="C4064" s="109" t="s">
        <v>16</v>
      </c>
      <c r="D4064" s="109">
        <v>0</v>
      </c>
      <c r="E4064" s="126" t="s">
        <v>402</v>
      </c>
      <c r="F4064" s="127" t="str">
        <f t="shared" si="276"/>
        <v/>
      </c>
      <c r="G4064" s="128" t="e">
        <f>IF(A4064&lt;&gt;"",IF(AND(#REF!="Padrão",$H$4=#REF!),BDI!$B$17,IF(AND(#REF!="Padrão",$H$4=#REF!),BDI!#REF!,IF(AND(#REF!="Diferenciado",$H$4=#REF!),BDI!$E$17,IF(AND(#REF!="Diferenciado",$H$4=#REF!),BDI!#REF!,IF(#REF!="ZERO",0))))),"")</f>
        <v>#REF!</v>
      </c>
      <c r="H4064" s="129" t="str">
        <f t="shared" si="277"/>
        <v/>
      </c>
      <c r="I4064" s="127" t="str">
        <f t="shared" si="278"/>
        <v/>
      </c>
    </row>
    <row r="4065" spans="1:9" hidden="1" x14ac:dyDescent="0.35">
      <c r="A4065" s="160" t="s">
        <v>8446</v>
      </c>
      <c r="B4065" s="108" t="s">
        <v>9303</v>
      </c>
      <c r="C4065" s="109" t="s">
        <v>69</v>
      </c>
      <c r="D4065" s="109">
        <v>0</v>
      </c>
      <c r="E4065" s="126" t="s">
        <v>402</v>
      </c>
      <c r="F4065" s="127" t="str">
        <f t="shared" si="276"/>
        <v/>
      </c>
      <c r="G4065" s="128" t="e">
        <f>IF(A4065&lt;&gt;"",IF(AND(#REF!="Padrão",$H$4=#REF!),BDI!$B$17,IF(AND(#REF!="Padrão",$H$4=#REF!),BDI!#REF!,IF(AND(#REF!="Diferenciado",$H$4=#REF!),BDI!$E$17,IF(AND(#REF!="Diferenciado",$H$4=#REF!),BDI!#REF!,IF(#REF!="ZERO",0))))),"")</f>
        <v>#REF!</v>
      </c>
      <c r="H4065" s="129" t="str">
        <f t="shared" si="277"/>
        <v/>
      </c>
      <c r="I4065" s="127" t="str">
        <f t="shared" si="278"/>
        <v/>
      </c>
    </row>
    <row r="4066" spans="1:9" hidden="1" x14ac:dyDescent="0.35">
      <c r="A4066" s="160" t="s">
        <v>8447</v>
      </c>
      <c r="B4066" s="108" t="s">
        <v>9304</v>
      </c>
      <c r="C4066" s="109" t="s">
        <v>16</v>
      </c>
      <c r="D4066" s="109">
        <v>0</v>
      </c>
      <c r="E4066" s="126">
        <f ca="1">OFFSET(INDEX(Composições!A:J,MATCH(Orçamentária!A4066,Composições!A:A,0),8),2,0)</f>
        <v>0</v>
      </c>
      <c r="F4066" s="127">
        <f t="shared" ca="1" si="276"/>
        <v>0</v>
      </c>
      <c r="G4066" s="128" t="e">
        <f>IF(A4066&lt;&gt;"",IF(AND(#REF!="Padrão",$H$4=#REF!),BDI!$B$17,IF(AND(#REF!="Padrão",$H$4=#REF!),BDI!#REF!,IF(AND(#REF!="Diferenciado",$H$4=#REF!),BDI!$E$17,IF(AND(#REF!="Diferenciado",$H$4=#REF!),BDI!#REF!,IF(#REF!="ZERO",0))))),"")</f>
        <v>#REF!</v>
      </c>
      <c r="H4066" s="129" t="e">
        <f t="shared" ca="1" si="277"/>
        <v>#REF!</v>
      </c>
      <c r="I4066" s="127" t="e">
        <f t="shared" ca="1" si="278"/>
        <v>#REF!</v>
      </c>
    </row>
    <row r="4067" spans="1:9" hidden="1" x14ac:dyDescent="0.35">
      <c r="A4067" s="160" t="s">
        <v>8448</v>
      </c>
      <c r="B4067" s="108" t="s">
        <v>9305</v>
      </c>
      <c r="C4067" s="109" t="s">
        <v>16</v>
      </c>
      <c r="D4067" s="109">
        <v>0</v>
      </c>
      <c r="E4067" s="126">
        <f ca="1">OFFSET(INDEX(Composições!A:J,MATCH(Orçamentária!A4067,Composições!A:A,0),8),2,0)</f>
        <v>0</v>
      </c>
      <c r="F4067" s="127">
        <f t="shared" ca="1" si="276"/>
        <v>0</v>
      </c>
      <c r="G4067" s="128" t="e">
        <f>IF(A4067&lt;&gt;"",IF(AND(#REF!="Padrão",$H$4=#REF!),BDI!$B$17,IF(AND(#REF!="Padrão",$H$4=#REF!),BDI!#REF!,IF(AND(#REF!="Diferenciado",$H$4=#REF!),BDI!$E$17,IF(AND(#REF!="Diferenciado",$H$4=#REF!),BDI!#REF!,IF(#REF!="ZERO",0))))),"")</f>
        <v>#REF!</v>
      </c>
      <c r="H4067" s="129" t="e">
        <f t="shared" ca="1" si="277"/>
        <v>#REF!</v>
      </c>
      <c r="I4067" s="127" t="e">
        <f t="shared" ca="1" si="278"/>
        <v>#REF!</v>
      </c>
    </row>
    <row r="4068" spans="1:9" hidden="1" x14ac:dyDescent="0.35">
      <c r="A4068" s="160" t="s">
        <v>8449</v>
      </c>
      <c r="B4068" s="108" t="s">
        <v>9306</v>
      </c>
      <c r="C4068" s="109" t="s">
        <v>16</v>
      </c>
      <c r="D4068" s="109">
        <v>0</v>
      </c>
      <c r="E4068" s="126">
        <f ca="1">OFFSET(INDEX(Composições!A:J,MATCH(Orçamentária!A4068,Composições!A:A,0),8),2,0)</f>
        <v>0</v>
      </c>
      <c r="F4068" s="127">
        <f t="shared" ca="1" si="276"/>
        <v>0</v>
      </c>
      <c r="G4068" s="128" t="e">
        <f>IF(A4068&lt;&gt;"",IF(AND(#REF!="Padrão",$H$4=#REF!),BDI!$B$17,IF(AND(#REF!="Padrão",$H$4=#REF!),BDI!#REF!,IF(AND(#REF!="Diferenciado",$H$4=#REF!),BDI!$E$17,IF(AND(#REF!="Diferenciado",$H$4=#REF!),BDI!#REF!,IF(#REF!="ZERO",0))))),"")</f>
        <v>#REF!</v>
      </c>
      <c r="H4068" s="129" t="e">
        <f t="shared" ca="1" si="277"/>
        <v>#REF!</v>
      </c>
      <c r="I4068" s="127" t="e">
        <f t="shared" ca="1" si="278"/>
        <v>#REF!</v>
      </c>
    </row>
    <row r="4069" spans="1:9" hidden="1" x14ac:dyDescent="0.35">
      <c r="A4069" s="160" t="s">
        <v>8450</v>
      </c>
      <c r="B4069" s="108" t="s">
        <v>9307</v>
      </c>
      <c r="C4069" s="109" t="s">
        <v>69</v>
      </c>
      <c r="D4069" s="109">
        <v>0</v>
      </c>
      <c r="E4069" s="126" t="s">
        <v>402</v>
      </c>
      <c r="F4069" s="127" t="str">
        <f t="shared" si="276"/>
        <v/>
      </c>
      <c r="G4069" s="128" t="e">
        <f>IF(A4069&lt;&gt;"",IF(AND(#REF!="Padrão",$H$4=#REF!),BDI!$B$17,IF(AND(#REF!="Padrão",$H$4=#REF!),BDI!#REF!,IF(AND(#REF!="Diferenciado",$H$4=#REF!),BDI!$E$17,IF(AND(#REF!="Diferenciado",$H$4=#REF!),BDI!#REF!,IF(#REF!="ZERO",0))))),"")</f>
        <v>#REF!</v>
      </c>
      <c r="H4069" s="129" t="str">
        <f t="shared" si="277"/>
        <v/>
      </c>
      <c r="I4069" s="127" t="str">
        <f t="shared" si="278"/>
        <v/>
      </c>
    </row>
    <row r="4070" spans="1:9" hidden="1" x14ac:dyDescent="0.35">
      <c r="A4070" s="160" t="s">
        <v>8451</v>
      </c>
      <c r="B4070" s="108" t="s">
        <v>9308</v>
      </c>
      <c r="C4070" s="109" t="s">
        <v>16</v>
      </c>
      <c r="D4070" s="109">
        <v>0</v>
      </c>
      <c r="E4070" s="126" t="s">
        <v>402</v>
      </c>
      <c r="F4070" s="127" t="str">
        <f t="shared" si="276"/>
        <v/>
      </c>
      <c r="G4070" s="128" t="e">
        <f>IF(A4070&lt;&gt;"",IF(AND(#REF!="Padrão",$H$4=#REF!),BDI!$B$17,IF(AND(#REF!="Padrão",$H$4=#REF!),BDI!#REF!,IF(AND(#REF!="Diferenciado",$H$4=#REF!),BDI!$E$17,IF(AND(#REF!="Diferenciado",$H$4=#REF!),BDI!#REF!,IF(#REF!="ZERO",0))))),"")</f>
        <v>#REF!</v>
      </c>
      <c r="H4070" s="129" t="str">
        <f t="shared" si="277"/>
        <v/>
      </c>
      <c r="I4070" s="127" t="str">
        <f t="shared" si="278"/>
        <v/>
      </c>
    </row>
    <row r="4071" spans="1:9" hidden="1" x14ac:dyDescent="0.35">
      <c r="A4071" s="160" t="s">
        <v>8452</v>
      </c>
      <c r="B4071" s="108" t="s">
        <v>9309</v>
      </c>
      <c r="C4071" s="109" t="s">
        <v>16</v>
      </c>
      <c r="D4071" s="109">
        <v>0</v>
      </c>
      <c r="E4071" s="126" t="s">
        <v>402</v>
      </c>
      <c r="F4071" s="127" t="str">
        <f t="shared" si="276"/>
        <v/>
      </c>
      <c r="G4071" s="128" t="e">
        <f>IF(A4071&lt;&gt;"",IF(AND(#REF!="Padrão",$H$4=#REF!),BDI!$B$17,IF(AND(#REF!="Padrão",$H$4=#REF!),BDI!#REF!,IF(AND(#REF!="Diferenciado",$H$4=#REF!),BDI!$E$17,IF(AND(#REF!="Diferenciado",$H$4=#REF!),BDI!#REF!,IF(#REF!="ZERO",0))))),"")</f>
        <v>#REF!</v>
      </c>
      <c r="H4071" s="129" t="str">
        <f t="shared" si="277"/>
        <v/>
      </c>
      <c r="I4071" s="127" t="str">
        <f t="shared" si="278"/>
        <v/>
      </c>
    </row>
    <row r="4072" spans="1:9" hidden="1" x14ac:dyDescent="0.35">
      <c r="A4072" s="160" t="s">
        <v>8453</v>
      </c>
      <c r="B4072" s="108" t="s">
        <v>9310</v>
      </c>
      <c r="C4072" s="109" t="s">
        <v>69</v>
      </c>
      <c r="D4072" s="109">
        <v>0</v>
      </c>
      <c r="E4072" s="126" t="s">
        <v>402</v>
      </c>
      <c r="F4072" s="127" t="str">
        <f t="shared" si="276"/>
        <v/>
      </c>
      <c r="G4072" s="128" t="e">
        <f>IF(A4072&lt;&gt;"",IF(AND(#REF!="Padrão",$H$4=#REF!),BDI!$B$17,IF(AND(#REF!="Padrão",$H$4=#REF!),BDI!#REF!,IF(AND(#REF!="Diferenciado",$H$4=#REF!),BDI!$E$17,IF(AND(#REF!="Diferenciado",$H$4=#REF!),BDI!#REF!,IF(#REF!="ZERO",0))))),"")</f>
        <v>#REF!</v>
      </c>
      <c r="H4072" s="129" t="str">
        <f t="shared" si="277"/>
        <v/>
      </c>
      <c r="I4072" s="127" t="str">
        <f t="shared" si="278"/>
        <v/>
      </c>
    </row>
    <row r="4073" spans="1:9" hidden="1" x14ac:dyDescent="0.35">
      <c r="A4073" s="160" t="s">
        <v>8454</v>
      </c>
      <c r="B4073" s="108" t="s">
        <v>9311</v>
      </c>
      <c r="C4073" s="109" t="s">
        <v>16</v>
      </c>
      <c r="D4073" s="109">
        <v>0</v>
      </c>
      <c r="E4073" s="126">
        <f ca="1">OFFSET(INDEX(Composições!A:J,MATCH(Orçamentária!A4073,Composições!A:A,0),8),2,0)</f>
        <v>0</v>
      </c>
      <c r="F4073" s="127">
        <f t="shared" ca="1" si="276"/>
        <v>0</v>
      </c>
      <c r="G4073" s="128" t="e">
        <f>IF(A4073&lt;&gt;"",IF(AND(#REF!="Padrão",$H$4=#REF!),BDI!$B$17,IF(AND(#REF!="Padrão",$H$4=#REF!),BDI!#REF!,IF(AND(#REF!="Diferenciado",$H$4=#REF!),BDI!$E$17,IF(AND(#REF!="Diferenciado",$H$4=#REF!),BDI!#REF!,IF(#REF!="ZERO",0))))),"")</f>
        <v>#REF!</v>
      </c>
      <c r="H4073" s="129" t="e">
        <f t="shared" ca="1" si="277"/>
        <v>#REF!</v>
      </c>
      <c r="I4073" s="127" t="e">
        <f t="shared" ca="1" si="278"/>
        <v>#REF!</v>
      </c>
    </row>
    <row r="4074" spans="1:9" hidden="1" x14ac:dyDescent="0.35">
      <c r="A4074" s="160" t="s">
        <v>8455</v>
      </c>
      <c r="B4074" s="108" t="s">
        <v>9312</v>
      </c>
      <c r="C4074" s="109" t="s">
        <v>16</v>
      </c>
      <c r="D4074" s="109">
        <v>0</v>
      </c>
      <c r="E4074" s="126">
        <f ca="1">OFFSET(INDEX(Composições!A:J,MATCH(Orçamentária!A4074,Composições!A:A,0),8),2,0)</f>
        <v>0</v>
      </c>
      <c r="F4074" s="127">
        <f t="shared" ca="1" si="276"/>
        <v>0</v>
      </c>
      <c r="G4074" s="128" t="e">
        <f>IF(A4074&lt;&gt;"",IF(AND(#REF!="Padrão",$H$4=#REF!),BDI!$B$17,IF(AND(#REF!="Padrão",$H$4=#REF!),BDI!#REF!,IF(AND(#REF!="Diferenciado",$H$4=#REF!),BDI!$E$17,IF(AND(#REF!="Diferenciado",$H$4=#REF!),BDI!#REF!,IF(#REF!="ZERO",0))))),"")</f>
        <v>#REF!</v>
      </c>
      <c r="H4074" s="129" t="e">
        <f t="shared" ca="1" si="277"/>
        <v>#REF!</v>
      </c>
      <c r="I4074" s="127" t="e">
        <f t="shared" ca="1" si="278"/>
        <v>#REF!</v>
      </c>
    </row>
    <row r="4075" spans="1:9" hidden="1" x14ac:dyDescent="0.35">
      <c r="A4075" s="160" t="s">
        <v>8456</v>
      </c>
      <c r="B4075" s="108" t="s">
        <v>9313</v>
      </c>
      <c r="C4075" s="109" t="s">
        <v>69</v>
      </c>
      <c r="D4075" s="109">
        <v>0</v>
      </c>
      <c r="E4075" s="126" t="s">
        <v>402</v>
      </c>
      <c r="F4075" s="127" t="str">
        <f t="shared" si="276"/>
        <v/>
      </c>
      <c r="G4075" s="128" t="e">
        <f>IF(A4075&lt;&gt;"",IF(AND(#REF!="Padrão",$H$4=#REF!),BDI!$B$17,IF(AND(#REF!="Padrão",$H$4=#REF!),BDI!#REF!,IF(AND(#REF!="Diferenciado",$H$4=#REF!),BDI!$E$17,IF(AND(#REF!="Diferenciado",$H$4=#REF!),BDI!#REF!,IF(#REF!="ZERO",0))))),"")</f>
        <v>#REF!</v>
      </c>
      <c r="H4075" s="129" t="str">
        <f t="shared" si="277"/>
        <v/>
      </c>
      <c r="I4075" s="127" t="str">
        <f t="shared" si="278"/>
        <v/>
      </c>
    </row>
    <row r="4076" spans="1:9" hidden="1" x14ac:dyDescent="0.35">
      <c r="A4076" s="160" t="s">
        <v>8457</v>
      </c>
      <c r="B4076" s="108" t="s">
        <v>9314</v>
      </c>
      <c r="C4076" s="109" t="s">
        <v>16</v>
      </c>
      <c r="D4076" s="109">
        <v>0</v>
      </c>
      <c r="E4076" s="126">
        <f ca="1">OFFSET(INDEX(Composições!A:J,MATCH(Orçamentária!A4076,Composições!A:A,0),8),2,0)</f>
        <v>0</v>
      </c>
      <c r="F4076" s="127">
        <f t="shared" ca="1" si="276"/>
        <v>0</v>
      </c>
      <c r="G4076" s="128" t="e">
        <f>IF(A4076&lt;&gt;"",IF(AND(#REF!="Padrão",$H$4=#REF!),BDI!$B$17,IF(AND(#REF!="Padrão",$H$4=#REF!),BDI!#REF!,IF(AND(#REF!="Diferenciado",$H$4=#REF!),BDI!$E$17,IF(AND(#REF!="Diferenciado",$H$4=#REF!),BDI!#REF!,IF(#REF!="ZERO",0))))),"")</f>
        <v>#REF!</v>
      </c>
      <c r="H4076" s="129" t="e">
        <f t="shared" ca="1" si="277"/>
        <v>#REF!</v>
      </c>
      <c r="I4076" s="127" t="e">
        <f t="shared" ca="1" si="278"/>
        <v>#REF!</v>
      </c>
    </row>
    <row r="4077" spans="1:9" hidden="1" x14ac:dyDescent="0.35">
      <c r="A4077" s="160" t="s">
        <v>8458</v>
      </c>
      <c r="B4077" s="108" t="s">
        <v>9315</v>
      </c>
      <c r="C4077" s="109" t="s">
        <v>16</v>
      </c>
      <c r="D4077" s="109">
        <v>0</v>
      </c>
      <c r="E4077" s="126">
        <f ca="1">OFFSET(INDEX(Composições!A:J,MATCH(Orçamentária!A4077,Composições!A:A,0),8),2,0)</f>
        <v>0</v>
      </c>
      <c r="F4077" s="127">
        <f t="shared" ref="F4077:F4140" ca="1" si="279">IF(ISNUMBER(E4077),D4077*E4077,"")</f>
        <v>0</v>
      </c>
      <c r="G4077" s="128" t="e">
        <f>IF(A4077&lt;&gt;"",IF(AND(#REF!="Padrão",$H$4=#REF!),BDI!$B$17,IF(AND(#REF!="Padrão",$H$4=#REF!),BDI!#REF!,IF(AND(#REF!="Diferenciado",$H$4=#REF!),BDI!$E$17,IF(AND(#REF!="Diferenciado",$H$4=#REF!),BDI!#REF!,IF(#REF!="ZERO",0))))),"")</f>
        <v>#REF!</v>
      </c>
      <c r="H4077" s="129" t="e">
        <f t="shared" ref="H4077:H4140" ca="1" si="280">IF(ISNUMBER(E4077),ROUND(E4077*(1+G4077),2),"")</f>
        <v>#REF!</v>
      </c>
      <c r="I4077" s="127" t="e">
        <f t="shared" ref="I4077:I4140" ca="1" si="281">IF(ISNUMBER(E4077),ROUND(H4077*D4077,2),"")</f>
        <v>#REF!</v>
      </c>
    </row>
    <row r="4078" spans="1:9" hidden="1" x14ac:dyDescent="0.35">
      <c r="A4078" s="160" t="s">
        <v>8459</v>
      </c>
      <c r="B4078" s="108" t="s">
        <v>9316</v>
      </c>
      <c r="C4078" s="109" t="s">
        <v>69</v>
      </c>
      <c r="D4078" s="109">
        <v>0</v>
      </c>
      <c r="E4078" s="126" t="s">
        <v>402</v>
      </c>
      <c r="F4078" s="127" t="str">
        <f t="shared" si="279"/>
        <v/>
      </c>
      <c r="G4078" s="128" t="e">
        <f>IF(A4078&lt;&gt;"",IF(AND(#REF!="Padrão",$H$4=#REF!),BDI!$B$17,IF(AND(#REF!="Padrão",$H$4=#REF!),BDI!#REF!,IF(AND(#REF!="Diferenciado",$H$4=#REF!),BDI!$E$17,IF(AND(#REF!="Diferenciado",$H$4=#REF!),BDI!#REF!,IF(#REF!="ZERO",0))))),"")</f>
        <v>#REF!</v>
      </c>
      <c r="H4078" s="129" t="str">
        <f t="shared" si="280"/>
        <v/>
      </c>
      <c r="I4078" s="127" t="str">
        <f t="shared" si="281"/>
        <v/>
      </c>
    </row>
    <row r="4079" spans="1:9" hidden="1" x14ac:dyDescent="0.35">
      <c r="A4079" s="160" t="s">
        <v>8460</v>
      </c>
      <c r="B4079" s="108" t="s">
        <v>9317</v>
      </c>
      <c r="C4079" s="109" t="s">
        <v>16</v>
      </c>
      <c r="D4079" s="109">
        <v>0</v>
      </c>
      <c r="E4079" s="126">
        <f ca="1">OFFSET(INDEX(Composições!A:J,MATCH(Orçamentária!A4079,Composições!A:A,0),8),2,0)</f>
        <v>0</v>
      </c>
      <c r="F4079" s="127">
        <f t="shared" ca="1" si="279"/>
        <v>0</v>
      </c>
      <c r="G4079" s="128" t="e">
        <f>IF(A4079&lt;&gt;"",IF(AND(#REF!="Padrão",$H$4=#REF!),BDI!$B$17,IF(AND(#REF!="Padrão",$H$4=#REF!),BDI!#REF!,IF(AND(#REF!="Diferenciado",$H$4=#REF!),BDI!$E$17,IF(AND(#REF!="Diferenciado",$H$4=#REF!),BDI!#REF!,IF(#REF!="ZERO",0))))),"")</f>
        <v>#REF!</v>
      </c>
      <c r="H4079" s="129" t="e">
        <f t="shared" ca="1" si="280"/>
        <v>#REF!</v>
      </c>
      <c r="I4079" s="127" t="e">
        <f t="shared" ca="1" si="281"/>
        <v>#REF!</v>
      </c>
    </row>
    <row r="4080" spans="1:9" hidden="1" x14ac:dyDescent="0.35">
      <c r="A4080" s="160" t="s">
        <v>8461</v>
      </c>
      <c r="B4080" s="108" t="s">
        <v>9318</v>
      </c>
      <c r="C4080" s="109" t="s">
        <v>16</v>
      </c>
      <c r="D4080" s="109">
        <v>0</v>
      </c>
      <c r="E4080" s="126">
        <f ca="1">OFFSET(INDEX(Composições!A:J,MATCH(Orçamentária!A4080,Composições!A:A,0),8),2,0)</f>
        <v>0</v>
      </c>
      <c r="F4080" s="127">
        <f t="shared" ca="1" si="279"/>
        <v>0</v>
      </c>
      <c r="G4080" s="128" t="e">
        <f>IF(A4080&lt;&gt;"",IF(AND(#REF!="Padrão",$H$4=#REF!),BDI!$B$17,IF(AND(#REF!="Padrão",$H$4=#REF!),BDI!#REF!,IF(AND(#REF!="Diferenciado",$H$4=#REF!),BDI!$E$17,IF(AND(#REF!="Diferenciado",$H$4=#REF!),BDI!#REF!,IF(#REF!="ZERO",0))))),"")</f>
        <v>#REF!</v>
      </c>
      <c r="H4080" s="129" t="e">
        <f t="shared" ca="1" si="280"/>
        <v>#REF!</v>
      </c>
      <c r="I4080" s="127" t="e">
        <f t="shared" ca="1" si="281"/>
        <v>#REF!</v>
      </c>
    </row>
    <row r="4081" spans="1:9" ht="25" hidden="1" x14ac:dyDescent="0.35">
      <c r="A4081" s="160" t="s">
        <v>8462</v>
      </c>
      <c r="B4081" s="108" t="s">
        <v>9319</v>
      </c>
      <c r="C4081" s="109" t="s">
        <v>69</v>
      </c>
      <c r="D4081" s="109">
        <v>0</v>
      </c>
      <c r="E4081" s="126" t="s">
        <v>402</v>
      </c>
      <c r="F4081" s="127" t="str">
        <f t="shared" si="279"/>
        <v/>
      </c>
      <c r="G4081" s="128" t="e">
        <f>IF(A4081&lt;&gt;"",IF(AND(#REF!="Padrão",$H$4=#REF!),BDI!$B$17,IF(AND(#REF!="Padrão",$H$4=#REF!),BDI!#REF!,IF(AND(#REF!="Diferenciado",$H$4=#REF!),BDI!$E$17,IF(AND(#REF!="Diferenciado",$H$4=#REF!),BDI!#REF!,IF(#REF!="ZERO",0))))),"")</f>
        <v>#REF!</v>
      </c>
      <c r="H4081" s="129" t="str">
        <f t="shared" si="280"/>
        <v/>
      </c>
      <c r="I4081" s="127" t="str">
        <f t="shared" si="281"/>
        <v/>
      </c>
    </row>
    <row r="4082" spans="1:9" ht="25" hidden="1" x14ac:dyDescent="0.35">
      <c r="A4082" s="160" t="s">
        <v>8463</v>
      </c>
      <c r="B4082" s="108" t="s">
        <v>9320</v>
      </c>
      <c r="C4082" s="109" t="s">
        <v>69</v>
      </c>
      <c r="D4082" s="109">
        <v>0</v>
      </c>
      <c r="E4082" s="126" t="s">
        <v>402</v>
      </c>
      <c r="F4082" s="127" t="str">
        <f t="shared" si="279"/>
        <v/>
      </c>
      <c r="G4082" s="128" t="e">
        <f>IF(A4082&lt;&gt;"",IF(AND(#REF!="Padrão",$H$4=#REF!),BDI!$B$17,IF(AND(#REF!="Padrão",$H$4=#REF!),BDI!#REF!,IF(AND(#REF!="Diferenciado",$H$4=#REF!),BDI!$E$17,IF(AND(#REF!="Diferenciado",$H$4=#REF!),BDI!#REF!,IF(#REF!="ZERO",0))))),"")</f>
        <v>#REF!</v>
      </c>
      <c r="H4082" s="129" t="str">
        <f t="shared" si="280"/>
        <v/>
      </c>
      <c r="I4082" s="127" t="str">
        <f t="shared" si="281"/>
        <v/>
      </c>
    </row>
    <row r="4083" spans="1:9" ht="25" hidden="1" x14ac:dyDescent="0.35">
      <c r="A4083" s="160" t="s">
        <v>8464</v>
      </c>
      <c r="B4083" s="108" t="s">
        <v>9321</v>
      </c>
      <c r="C4083" s="109" t="s">
        <v>69</v>
      </c>
      <c r="D4083" s="109">
        <v>0</v>
      </c>
      <c r="E4083" s="126" t="s">
        <v>402</v>
      </c>
      <c r="F4083" s="127" t="str">
        <f t="shared" si="279"/>
        <v/>
      </c>
      <c r="G4083" s="128" t="e">
        <f>IF(A4083&lt;&gt;"",IF(AND(#REF!="Padrão",$H$4=#REF!),BDI!$B$17,IF(AND(#REF!="Padrão",$H$4=#REF!),BDI!#REF!,IF(AND(#REF!="Diferenciado",$H$4=#REF!),BDI!$E$17,IF(AND(#REF!="Diferenciado",$H$4=#REF!),BDI!#REF!,IF(#REF!="ZERO",0))))),"")</f>
        <v>#REF!</v>
      </c>
      <c r="H4083" s="129" t="str">
        <f t="shared" si="280"/>
        <v/>
      </c>
      <c r="I4083" s="127" t="str">
        <f t="shared" si="281"/>
        <v/>
      </c>
    </row>
    <row r="4084" spans="1:9" ht="25" hidden="1" x14ac:dyDescent="0.35">
      <c r="A4084" s="160" t="s">
        <v>8465</v>
      </c>
      <c r="B4084" s="108" t="s">
        <v>9322</v>
      </c>
      <c r="C4084" s="109" t="s">
        <v>69</v>
      </c>
      <c r="D4084" s="109">
        <v>0</v>
      </c>
      <c r="E4084" s="126" t="s">
        <v>402</v>
      </c>
      <c r="F4084" s="127" t="str">
        <f t="shared" si="279"/>
        <v/>
      </c>
      <c r="G4084" s="128" t="e">
        <f>IF(A4084&lt;&gt;"",IF(AND(#REF!="Padrão",$H$4=#REF!),BDI!$B$17,IF(AND(#REF!="Padrão",$H$4=#REF!),BDI!#REF!,IF(AND(#REF!="Diferenciado",$H$4=#REF!),BDI!$E$17,IF(AND(#REF!="Diferenciado",$H$4=#REF!),BDI!#REF!,IF(#REF!="ZERO",0))))),"")</f>
        <v>#REF!</v>
      </c>
      <c r="H4084" s="129" t="str">
        <f t="shared" si="280"/>
        <v/>
      </c>
      <c r="I4084" s="127" t="str">
        <f t="shared" si="281"/>
        <v/>
      </c>
    </row>
    <row r="4085" spans="1:9" ht="25" hidden="1" x14ac:dyDescent="0.35">
      <c r="A4085" s="160" t="s">
        <v>8466</v>
      </c>
      <c r="B4085" s="108" t="s">
        <v>9323</v>
      </c>
      <c r="C4085" s="109" t="s">
        <v>69</v>
      </c>
      <c r="D4085" s="109">
        <v>0</v>
      </c>
      <c r="E4085" s="126" t="s">
        <v>402</v>
      </c>
      <c r="F4085" s="127" t="str">
        <f t="shared" si="279"/>
        <v/>
      </c>
      <c r="G4085" s="128" t="e">
        <f>IF(A4085&lt;&gt;"",IF(AND(#REF!="Padrão",$H$4=#REF!),BDI!$B$17,IF(AND(#REF!="Padrão",$H$4=#REF!),BDI!#REF!,IF(AND(#REF!="Diferenciado",$H$4=#REF!),BDI!$E$17,IF(AND(#REF!="Diferenciado",$H$4=#REF!),BDI!#REF!,IF(#REF!="ZERO",0))))),"")</f>
        <v>#REF!</v>
      </c>
      <c r="H4085" s="129" t="str">
        <f t="shared" si="280"/>
        <v/>
      </c>
      <c r="I4085" s="127" t="str">
        <f t="shared" si="281"/>
        <v/>
      </c>
    </row>
    <row r="4086" spans="1:9" ht="25" hidden="1" x14ac:dyDescent="0.35">
      <c r="A4086" s="160" t="s">
        <v>8467</v>
      </c>
      <c r="B4086" s="108" t="s">
        <v>9324</v>
      </c>
      <c r="C4086" s="109" t="s">
        <v>69</v>
      </c>
      <c r="D4086" s="109">
        <v>0</v>
      </c>
      <c r="E4086" s="126" t="s">
        <v>402</v>
      </c>
      <c r="F4086" s="127" t="str">
        <f t="shared" si="279"/>
        <v/>
      </c>
      <c r="G4086" s="128" t="e">
        <f>IF(A4086&lt;&gt;"",IF(AND(#REF!="Padrão",$H$4=#REF!),BDI!$B$17,IF(AND(#REF!="Padrão",$H$4=#REF!),BDI!#REF!,IF(AND(#REF!="Diferenciado",$H$4=#REF!),BDI!$E$17,IF(AND(#REF!="Diferenciado",$H$4=#REF!),BDI!#REF!,IF(#REF!="ZERO",0))))),"")</f>
        <v>#REF!</v>
      </c>
      <c r="H4086" s="129" t="str">
        <f t="shared" si="280"/>
        <v/>
      </c>
      <c r="I4086" s="127" t="str">
        <f t="shared" si="281"/>
        <v/>
      </c>
    </row>
    <row r="4087" spans="1:9" ht="25" hidden="1" x14ac:dyDescent="0.35">
      <c r="A4087" s="160" t="s">
        <v>8468</v>
      </c>
      <c r="B4087" s="108" t="s">
        <v>9325</v>
      </c>
      <c r="C4087" s="109" t="s">
        <v>69</v>
      </c>
      <c r="D4087" s="109">
        <v>0</v>
      </c>
      <c r="E4087" s="126" t="s">
        <v>402</v>
      </c>
      <c r="F4087" s="127" t="str">
        <f t="shared" si="279"/>
        <v/>
      </c>
      <c r="G4087" s="128" t="e">
        <f>IF(A4087&lt;&gt;"",IF(AND(#REF!="Padrão",$H$4=#REF!),BDI!$B$17,IF(AND(#REF!="Padrão",$H$4=#REF!),BDI!#REF!,IF(AND(#REF!="Diferenciado",$H$4=#REF!),BDI!$E$17,IF(AND(#REF!="Diferenciado",$H$4=#REF!),BDI!#REF!,IF(#REF!="ZERO",0))))),"")</f>
        <v>#REF!</v>
      </c>
      <c r="H4087" s="129" t="str">
        <f t="shared" si="280"/>
        <v/>
      </c>
      <c r="I4087" s="127" t="str">
        <f t="shared" si="281"/>
        <v/>
      </c>
    </row>
    <row r="4088" spans="1:9" ht="25" hidden="1" x14ac:dyDescent="0.35">
      <c r="A4088" s="160" t="s">
        <v>8469</v>
      </c>
      <c r="B4088" s="108" t="s">
        <v>9326</v>
      </c>
      <c r="C4088" s="109" t="s">
        <v>69</v>
      </c>
      <c r="D4088" s="109">
        <v>0</v>
      </c>
      <c r="E4088" s="126" t="s">
        <v>402</v>
      </c>
      <c r="F4088" s="127" t="str">
        <f t="shared" si="279"/>
        <v/>
      </c>
      <c r="G4088" s="128" t="e">
        <f>IF(A4088&lt;&gt;"",IF(AND(#REF!="Padrão",$H$4=#REF!),BDI!$B$17,IF(AND(#REF!="Padrão",$H$4=#REF!),BDI!#REF!,IF(AND(#REF!="Diferenciado",$H$4=#REF!),BDI!$E$17,IF(AND(#REF!="Diferenciado",$H$4=#REF!),BDI!#REF!,IF(#REF!="ZERO",0))))),"")</f>
        <v>#REF!</v>
      </c>
      <c r="H4088" s="129" t="str">
        <f t="shared" si="280"/>
        <v/>
      </c>
      <c r="I4088" s="127" t="str">
        <f t="shared" si="281"/>
        <v/>
      </c>
    </row>
    <row r="4089" spans="1:9" ht="25" hidden="1" x14ac:dyDescent="0.35">
      <c r="A4089" s="160" t="s">
        <v>8470</v>
      </c>
      <c r="B4089" s="108" t="s">
        <v>9327</v>
      </c>
      <c r="C4089" s="109" t="s">
        <v>69</v>
      </c>
      <c r="D4089" s="109">
        <v>0</v>
      </c>
      <c r="E4089" s="126" t="s">
        <v>402</v>
      </c>
      <c r="F4089" s="127" t="str">
        <f t="shared" si="279"/>
        <v/>
      </c>
      <c r="G4089" s="128" t="e">
        <f>IF(A4089&lt;&gt;"",IF(AND(#REF!="Padrão",$H$4=#REF!),BDI!$B$17,IF(AND(#REF!="Padrão",$H$4=#REF!),BDI!#REF!,IF(AND(#REF!="Diferenciado",$H$4=#REF!),BDI!$E$17,IF(AND(#REF!="Diferenciado",$H$4=#REF!),BDI!#REF!,IF(#REF!="ZERO",0))))),"")</f>
        <v>#REF!</v>
      </c>
      <c r="H4089" s="129" t="str">
        <f t="shared" si="280"/>
        <v/>
      </c>
      <c r="I4089" s="127" t="str">
        <f t="shared" si="281"/>
        <v/>
      </c>
    </row>
    <row r="4090" spans="1:9" ht="25" hidden="1" x14ac:dyDescent="0.35">
      <c r="A4090" s="160" t="s">
        <v>8471</v>
      </c>
      <c r="B4090" s="108" t="s">
        <v>9328</v>
      </c>
      <c r="C4090" s="109" t="s">
        <v>69</v>
      </c>
      <c r="D4090" s="109">
        <v>0</v>
      </c>
      <c r="E4090" s="126" t="s">
        <v>402</v>
      </c>
      <c r="F4090" s="127" t="str">
        <f t="shared" si="279"/>
        <v/>
      </c>
      <c r="G4090" s="128" t="e">
        <f>IF(A4090&lt;&gt;"",IF(AND(#REF!="Padrão",$H$4=#REF!),BDI!$B$17,IF(AND(#REF!="Padrão",$H$4=#REF!),BDI!#REF!,IF(AND(#REF!="Diferenciado",$H$4=#REF!),BDI!$E$17,IF(AND(#REF!="Diferenciado",$H$4=#REF!),BDI!#REF!,IF(#REF!="ZERO",0))))),"")</f>
        <v>#REF!</v>
      </c>
      <c r="H4090" s="129" t="str">
        <f t="shared" si="280"/>
        <v/>
      </c>
      <c r="I4090" s="127" t="str">
        <f t="shared" si="281"/>
        <v/>
      </c>
    </row>
    <row r="4091" spans="1:9" ht="25" hidden="1" x14ac:dyDescent="0.35">
      <c r="A4091" s="160" t="s">
        <v>8472</v>
      </c>
      <c r="B4091" s="108" t="s">
        <v>9329</v>
      </c>
      <c r="C4091" s="109" t="s">
        <v>69</v>
      </c>
      <c r="D4091" s="109">
        <v>0</v>
      </c>
      <c r="E4091" s="126" t="s">
        <v>402</v>
      </c>
      <c r="F4091" s="127" t="str">
        <f t="shared" si="279"/>
        <v/>
      </c>
      <c r="G4091" s="128" t="e">
        <f>IF(A4091&lt;&gt;"",IF(AND(#REF!="Padrão",$H$4=#REF!),BDI!$B$17,IF(AND(#REF!="Padrão",$H$4=#REF!),BDI!#REF!,IF(AND(#REF!="Diferenciado",$H$4=#REF!),BDI!$E$17,IF(AND(#REF!="Diferenciado",$H$4=#REF!),BDI!#REF!,IF(#REF!="ZERO",0))))),"")</f>
        <v>#REF!</v>
      </c>
      <c r="H4091" s="129" t="str">
        <f t="shared" si="280"/>
        <v/>
      </c>
      <c r="I4091" s="127" t="str">
        <f t="shared" si="281"/>
        <v/>
      </c>
    </row>
    <row r="4092" spans="1:9" ht="25" hidden="1" x14ac:dyDescent="0.35">
      <c r="A4092" s="160" t="s">
        <v>8473</v>
      </c>
      <c r="B4092" s="108" t="s">
        <v>9330</v>
      </c>
      <c r="C4092" s="109" t="s">
        <v>69</v>
      </c>
      <c r="D4092" s="109">
        <v>0</v>
      </c>
      <c r="E4092" s="126" t="s">
        <v>402</v>
      </c>
      <c r="F4092" s="127" t="str">
        <f t="shared" si="279"/>
        <v/>
      </c>
      <c r="G4092" s="128" t="e">
        <f>IF(A4092&lt;&gt;"",IF(AND(#REF!="Padrão",$H$4=#REF!),BDI!$B$17,IF(AND(#REF!="Padrão",$H$4=#REF!),BDI!#REF!,IF(AND(#REF!="Diferenciado",$H$4=#REF!),BDI!$E$17,IF(AND(#REF!="Diferenciado",$H$4=#REF!),BDI!#REF!,IF(#REF!="ZERO",0))))),"")</f>
        <v>#REF!</v>
      </c>
      <c r="H4092" s="129" t="str">
        <f t="shared" si="280"/>
        <v/>
      </c>
      <c r="I4092" s="127" t="str">
        <f t="shared" si="281"/>
        <v/>
      </c>
    </row>
    <row r="4093" spans="1:9" ht="25" hidden="1" x14ac:dyDescent="0.35">
      <c r="A4093" s="160" t="s">
        <v>8474</v>
      </c>
      <c r="B4093" s="108" t="s">
        <v>9331</v>
      </c>
      <c r="C4093" s="109" t="s">
        <v>69</v>
      </c>
      <c r="D4093" s="109">
        <v>0</v>
      </c>
      <c r="E4093" s="126" t="s">
        <v>402</v>
      </c>
      <c r="F4093" s="127" t="str">
        <f t="shared" si="279"/>
        <v/>
      </c>
      <c r="G4093" s="128" t="e">
        <f>IF(A4093&lt;&gt;"",IF(AND(#REF!="Padrão",$H$4=#REF!),BDI!$B$17,IF(AND(#REF!="Padrão",$H$4=#REF!),BDI!#REF!,IF(AND(#REF!="Diferenciado",$H$4=#REF!),BDI!$E$17,IF(AND(#REF!="Diferenciado",$H$4=#REF!),BDI!#REF!,IF(#REF!="ZERO",0))))),"")</f>
        <v>#REF!</v>
      </c>
      <c r="H4093" s="129" t="str">
        <f t="shared" si="280"/>
        <v/>
      </c>
      <c r="I4093" s="127" t="str">
        <f t="shared" si="281"/>
        <v/>
      </c>
    </row>
    <row r="4094" spans="1:9" ht="25" hidden="1" x14ac:dyDescent="0.35">
      <c r="A4094" s="160" t="s">
        <v>8475</v>
      </c>
      <c r="B4094" s="108" t="s">
        <v>9332</v>
      </c>
      <c r="C4094" s="109" t="s">
        <v>69</v>
      </c>
      <c r="D4094" s="109">
        <v>0</v>
      </c>
      <c r="E4094" s="126" t="s">
        <v>402</v>
      </c>
      <c r="F4094" s="127" t="str">
        <f t="shared" si="279"/>
        <v/>
      </c>
      <c r="G4094" s="128" t="e">
        <f>IF(A4094&lt;&gt;"",IF(AND(#REF!="Padrão",$H$4=#REF!),BDI!$B$17,IF(AND(#REF!="Padrão",$H$4=#REF!),BDI!#REF!,IF(AND(#REF!="Diferenciado",$H$4=#REF!),BDI!$E$17,IF(AND(#REF!="Diferenciado",$H$4=#REF!),BDI!#REF!,IF(#REF!="ZERO",0))))),"")</f>
        <v>#REF!</v>
      </c>
      <c r="H4094" s="129" t="str">
        <f t="shared" si="280"/>
        <v/>
      </c>
      <c r="I4094" s="127" t="str">
        <f t="shared" si="281"/>
        <v/>
      </c>
    </row>
    <row r="4095" spans="1:9" ht="25" hidden="1" x14ac:dyDescent="0.35">
      <c r="A4095" s="160" t="s">
        <v>8476</v>
      </c>
      <c r="B4095" s="108" t="s">
        <v>9333</v>
      </c>
      <c r="C4095" s="109" t="s">
        <v>69</v>
      </c>
      <c r="D4095" s="109">
        <v>0</v>
      </c>
      <c r="E4095" s="126" t="s">
        <v>402</v>
      </c>
      <c r="F4095" s="127" t="str">
        <f t="shared" si="279"/>
        <v/>
      </c>
      <c r="G4095" s="128" t="e">
        <f>IF(A4095&lt;&gt;"",IF(AND(#REF!="Padrão",$H$4=#REF!),BDI!$B$17,IF(AND(#REF!="Padrão",$H$4=#REF!),BDI!#REF!,IF(AND(#REF!="Diferenciado",$H$4=#REF!),BDI!$E$17,IF(AND(#REF!="Diferenciado",$H$4=#REF!),BDI!#REF!,IF(#REF!="ZERO",0))))),"")</f>
        <v>#REF!</v>
      </c>
      <c r="H4095" s="129" t="str">
        <f t="shared" si="280"/>
        <v/>
      </c>
      <c r="I4095" s="127" t="str">
        <f t="shared" si="281"/>
        <v/>
      </c>
    </row>
    <row r="4096" spans="1:9" ht="25" hidden="1" x14ac:dyDescent="0.35">
      <c r="A4096" s="160" t="s">
        <v>8477</v>
      </c>
      <c r="B4096" s="108" t="s">
        <v>9334</v>
      </c>
      <c r="C4096" s="109" t="s">
        <v>69</v>
      </c>
      <c r="D4096" s="109">
        <v>0</v>
      </c>
      <c r="E4096" s="126" t="s">
        <v>402</v>
      </c>
      <c r="F4096" s="127" t="str">
        <f t="shared" si="279"/>
        <v/>
      </c>
      <c r="G4096" s="128" t="e">
        <f>IF(A4096&lt;&gt;"",IF(AND(#REF!="Padrão",$H$4=#REF!),BDI!$B$17,IF(AND(#REF!="Padrão",$H$4=#REF!),BDI!#REF!,IF(AND(#REF!="Diferenciado",$H$4=#REF!),BDI!$E$17,IF(AND(#REF!="Diferenciado",$H$4=#REF!),BDI!#REF!,IF(#REF!="ZERO",0))))),"")</f>
        <v>#REF!</v>
      </c>
      <c r="H4096" s="129" t="str">
        <f t="shared" si="280"/>
        <v/>
      </c>
      <c r="I4096" s="127" t="str">
        <f t="shared" si="281"/>
        <v/>
      </c>
    </row>
    <row r="4097" spans="1:9" ht="25" hidden="1" x14ac:dyDescent="0.35">
      <c r="A4097" s="160" t="s">
        <v>8478</v>
      </c>
      <c r="B4097" s="108" t="s">
        <v>9335</v>
      </c>
      <c r="C4097" s="109" t="s">
        <v>69</v>
      </c>
      <c r="D4097" s="109">
        <v>0</v>
      </c>
      <c r="E4097" s="126" t="s">
        <v>402</v>
      </c>
      <c r="F4097" s="127" t="str">
        <f t="shared" si="279"/>
        <v/>
      </c>
      <c r="G4097" s="128" t="e">
        <f>IF(A4097&lt;&gt;"",IF(AND(#REF!="Padrão",$H$4=#REF!),BDI!$B$17,IF(AND(#REF!="Padrão",$H$4=#REF!),BDI!#REF!,IF(AND(#REF!="Diferenciado",$H$4=#REF!),BDI!$E$17,IF(AND(#REF!="Diferenciado",$H$4=#REF!),BDI!#REF!,IF(#REF!="ZERO",0))))),"")</f>
        <v>#REF!</v>
      </c>
      <c r="H4097" s="129" t="str">
        <f t="shared" si="280"/>
        <v/>
      </c>
      <c r="I4097" s="127" t="str">
        <f t="shared" si="281"/>
        <v/>
      </c>
    </row>
    <row r="4098" spans="1:9" ht="25" hidden="1" x14ac:dyDescent="0.35">
      <c r="A4098" s="160" t="s">
        <v>8479</v>
      </c>
      <c r="B4098" s="108" t="s">
        <v>9336</v>
      </c>
      <c r="C4098" s="109" t="s">
        <v>69</v>
      </c>
      <c r="D4098" s="109">
        <v>0</v>
      </c>
      <c r="E4098" s="126" t="s">
        <v>402</v>
      </c>
      <c r="F4098" s="127" t="str">
        <f t="shared" si="279"/>
        <v/>
      </c>
      <c r="G4098" s="128" t="e">
        <f>IF(A4098&lt;&gt;"",IF(AND(#REF!="Padrão",$H$4=#REF!),BDI!$B$17,IF(AND(#REF!="Padrão",$H$4=#REF!),BDI!#REF!,IF(AND(#REF!="Diferenciado",$H$4=#REF!),BDI!$E$17,IF(AND(#REF!="Diferenciado",$H$4=#REF!),BDI!#REF!,IF(#REF!="ZERO",0))))),"")</f>
        <v>#REF!</v>
      </c>
      <c r="H4098" s="129" t="str">
        <f t="shared" si="280"/>
        <v/>
      </c>
      <c r="I4098" s="127" t="str">
        <f t="shared" si="281"/>
        <v/>
      </c>
    </row>
    <row r="4099" spans="1:9" hidden="1" x14ac:dyDescent="0.35">
      <c r="A4099" s="160" t="s">
        <v>8480</v>
      </c>
      <c r="B4099" s="108" t="s">
        <v>9337</v>
      </c>
      <c r="C4099" s="109" t="s">
        <v>70</v>
      </c>
      <c r="D4099" s="109">
        <v>0</v>
      </c>
      <c r="E4099" s="126" t="s">
        <v>402</v>
      </c>
      <c r="F4099" s="127" t="str">
        <f t="shared" si="279"/>
        <v/>
      </c>
      <c r="G4099" s="128" t="e">
        <f>IF(A4099&lt;&gt;"",IF(AND(#REF!="Padrão",$H$4=#REF!),BDI!$B$17,IF(AND(#REF!="Padrão",$H$4=#REF!),BDI!#REF!,IF(AND(#REF!="Diferenciado",$H$4=#REF!),BDI!$E$17,IF(AND(#REF!="Diferenciado",$H$4=#REF!),BDI!#REF!,IF(#REF!="ZERO",0))))),"")</f>
        <v>#REF!</v>
      </c>
      <c r="H4099" s="129" t="str">
        <f t="shared" si="280"/>
        <v/>
      </c>
      <c r="I4099" s="127" t="str">
        <f t="shared" si="281"/>
        <v/>
      </c>
    </row>
    <row r="4100" spans="1:9" hidden="1" x14ac:dyDescent="0.35">
      <c r="A4100" s="160" t="s">
        <v>8481</v>
      </c>
      <c r="B4100" s="108" t="s">
        <v>9338</v>
      </c>
      <c r="C4100" s="109" t="s">
        <v>70</v>
      </c>
      <c r="D4100" s="109">
        <v>0</v>
      </c>
      <c r="E4100" s="126" t="s">
        <v>402</v>
      </c>
      <c r="F4100" s="127" t="str">
        <f t="shared" si="279"/>
        <v/>
      </c>
      <c r="G4100" s="128" t="e">
        <f>IF(A4100&lt;&gt;"",IF(AND(#REF!="Padrão",$H$4=#REF!),BDI!$B$17,IF(AND(#REF!="Padrão",$H$4=#REF!),BDI!#REF!,IF(AND(#REF!="Diferenciado",$H$4=#REF!),BDI!$E$17,IF(AND(#REF!="Diferenciado",$H$4=#REF!),BDI!#REF!,IF(#REF!="ZERO",0))))),"")</f>
        <v>#REF!</v>
      </c>
      <c r="H4100" s="129" t="str">
        <f t="shared" si="280"/>
        <v/>
      </c>
      <c r="I4100" s="127" t="str">
        <f t="shared" si="281"/>
        <v/>
      </c>
    </row>
    <row r="4101" spans="1:9" hidden="1" x14ac:dyDescent="0.35">
      <c r="A4101" s="160" t="s">
        <v>8482</v>
      </c>
      <c r="B4101" s="108" t="s">
        <v>1509</v>
      </c>
      <c r="C4101" s="109" t="s">
        <v>70</v>
      </c>
      <c r="D4101" s="109">
        <v>0</v>
      </c>
      <c r="E4101" s="126" t="s">
        <v>402</v>
      </c>
      <c r="F4101" s="127" t="str">
        <f t="shared" si="279"/>
        <v/>
      </c>
      <c r="G4101" s="128" t="e">
        <f>IF(A4101&lt;&gt;"",IF(AND(#REF!="Padrão",$H$4=#REF!),BDI!$B$17,IF(AND(#REF!="Padrão",$H$4=#REF!),BDI!#REF!,IF(AND(#REF!="Diferenciado",$H$4=#REF!),BDI!$E$17,IF(AND(#REF!="Diferenciado",$H$4=#REF!),BDI!#REF!,IF(#REF!="ZERO",0))))),"")</f>
        <v>#REF!</v>
      </c>
      <c r="H4101" s="129" t="str">
        <f t="shared" si="280"/>
        <v/>
      </c>
      <c r="I4101" s="127" t="str">
        <f t="shared" si="281"/>
        <v/>
      </c>
    </row>
    <row r="4102" spans="1:9" hidden="1" x14ac:dyDescent="0.35">
      <c r="A4102" s="160" t="s">
        <v>8483</v>
      </c>
      <c r="B4102" s="108" t="s">
        <v>9339</v>
      </c>
      <c r="C4102" s="109" t="s">
        <v>28</v>
      </c>
      <c r="D4102" s="109">
        <v>0</v>
      </c>
      <c r="E4102" s="126">
        <f ca="1">OFFSET(INDEX(Composições!A:J,MATCH(Orçamentária!A4102,Composições!A:A,0),8),2,0)</f>
        <v>0</v>
      </c>
      <c r="F4102" s="127">
        <f t="shared" ca="1" si="279"/>
        <v>0</v>
      </c>
      <c r="G4102" s="128" t="e">
        <f>IF(A4102&lt;&gt;"",IF(AND(#REF!="Padrão",$H$4=#REF!),BDI!$B$17,IF(AND(#REF!="Padrão",$H$4=#REF!),BDI!#REF!,IF(AND(#REF!="Diferenciado",$H$4=#REF!),BDI!$E$17,IF(AND(#REF!="Diferenciado",$H$4=#REF!),BDI!#REF!,IF(#REF!="ZERO",0))))),"")</f>
        <v>#REF!</v>
      </c>
      <c r="H4102" s="129" t="e">
        <f t="shared" ca="1" si="280"/>
        <v>#REF!</v>
      </c>
      <c r="I4102" s="127" t="e">
        <f t="shared" ca="1" si="281"/>
        <v>#REF!</v>
      </c>
    </row>
    <row r="4103" spans="1:9" hidden="1" x14ac:dyDescent="0.35">
      <c r="A4103" s="160" t="s">
        <v>8484</v>
      </c>
      <c r="B4103" s="108" t="s">
        <v>1472</v>
      </c>
      <c r="C4103" s="109" t="s">
        <v>69</v>
      </c>
      <c r="D4103" s="109">
        <v>0</v>
      </c>
      <c r="E4103" s="126" t="s">
        <v>402</v>
      </c>
      <c r="F4103" s="127" t="str">
        <f t="shared" si="279"/>
        <v/>
      </c>
      <c r="G4103" s="128" t="e">
        <f>IF(A4103&lt;&gt;"",IF(AND(#REF!="Padrão",$H$4=#REF!),BDI!$B$17,IF(AND(#REF!="Padrão",$H$4=#REF!),BDI!#REF!,IF(AND(#REF!="Diferenciado",$H$4=#REF!),BDI!$E$17,IF(AND(#REF!="Diferenciado",$H$4=#REF!),BDI!#REF!,IF(#REF!="ZERO",0))))),"")</f>
        <v>#REF!</v>
      </c>
      <c r="H4103" s="129" t="str">
        <f t="shared" si="280"/>
        <v/>
      </c>
      <c r="I4103" s="127" t="str">
        <f t="shared" si="281"/>
        <v/>
      </c>
    </row>
    <row r="4104" spans="1:9" hidden="1" x14ac:dyDescent="0.35">
      <c r="A4104" s="160" t="s">
        <v>8485</v>
      </c>
      <c r="B4104" s="108" t="s">
        <v>1473</v>
      </c>
      <c r="C4104" s="109" t="s">
        <v>69</v>
      </c>
      <c r="D4104" s="109">
        <v>0</v>
      </c>
      <c r="E4104" s="126" t="s">
        <v>402</v>
      </c>
      <c r="F4104" s="127" t="str">
        <f t="shared" si="279"/>
        <v/>
      </c>
      <c r="G4104" s="128" t="e">
        <f>IF(A4104&lt;&gt;"",IF(AND(#REF!="Padrão",$H$4=#REF!),BDI!$B$17,IF(AND(#REF!="Padrão",$H$4=#REF!),BDI!#REF!,IF(AND(#REF!="Diferenciado",$H$4=#REF!),BDI!$E$17,IF(AND(#REF!="Diferenciado",$H$4=#REF!),BDI!#REF!,IF(#REF!="ZERO",0))))),"")</f>
        <v>#REF!</v>
      </c>
      <c r="H4104" s="129" t="str">
        <f t="shared" si="280"/>
        <v/>
      </c>
      <c r="I4104" s="127" t="str">
        <f t="shared" si="281"/>
        <v/>
      </c>
    </row>
    <row r="4105" spans="1:9" hidden="1" x14ac:dyDescent="0.35">
      <c r="A4105" s="160" t="s">
        <v>8486</v>
      </c>
      <c r="B4105" s="108" t="s">
        <v>9340</v>
      </c>
      <c r="C4105" s="109" t="s">
        <v>28</v>
      </c>
      <c r="D4105" s="109">
        <v>0</v>
      </c>
      <c r="E4105" s="126" t="s">
        <v>402</v>
      </c>
      <c r="F4105" s="127" t="str">
        <f t="shared" si="279"/>
        <v/>
      </c>
      <c r="G4105" s="128" t="e">
        <f>IF(A4105&lt;&gt;"",IF(AND(#REF!="Padrão",$H$4=#REF!),BDI!$B$17,IF(AND(#REF!="Padrão",$H$4=#REF!),BDI!#REF!,IF(AND(#REF!="Diferenciado",$H$4=#REF!),BDI!$E$17,IF(AND(#REF!="Diferenciado",$H$4=#REF!),BDI!#REF!,IF(#REF!="ZERO",0))))),"")</f>
        <v>#REF!</v>
      </c>
      <c r="H4105" s="129" t="str">
        <f t="shared" si="280"/>
        <v/>
      </c>
      <c r="I4105" s="127" t="str">
        <f t="shared" si="281"/>
        <v/>
      </c>
    </row>
    <row r="4106" spans="1:9" hidden="1" x14ac:dyDescent="0.35">
      <c r="A4106" s="160" t="s">
        <v>8487</v>
      </c>
      <c r="B4106" s="108" t="s">
        <v>9341</v>
      </c>
      <c r="C4106" s="109" t="s">
        <v>28</v>
      </c>
      <c r="D4106" s="109">
        <v>0</v>
      </c>
      <c r="E4106" s="126" t="s">
        <v>402</v>
      </c>
      <c r="F4106" s="127" t="str">
        <f t="shared" si="279"/>
        <v/>
      </c>
      <c r="G4106" s="128" t="e">
        <f>IF(A4106&lt;&gt;"",IF(AND(#REF!="Padrão",$H$4=#REF!),BDI!$B$17,IF(AND(#REF!="Padrão",$H$4=#REF!),BDI!#REF!,IF(AND(#REF!="Diferenciado",$H$4=#REF!),BDI!$E$17,IF(AND(#REF!="Diferenciado",$H$4=#REF!),BDI!#REF!,IF(#REF!="ZERO",0))))),"")</f>
        <v>#REF!</v>
      </c>
      <c r="H4106" s="129" t="str">
        <f t="shared" si="280"/>
        <v/>
      </c>
      <c r="I4106" s="127" t="str">
        <f t="shared" si="281"/>
        <v/>
      </c>
    </row>
    <row r="4107" spans="1:9" hidden="1" x14ac:dyDescent="0.35">
      <c r="A4107" s="160" t="s">
        <v>8488</v>
      </c>
      <c r="B4107" s="108" t="s">
        <v>9342</v>
      </c>
      <c r="C4107" s="109" t="s">
        <v>6522</v>
      </c>
      <c r="D4107" s="109">
        <v>0</v>
      </c>
      <c r="E4107" s="126" t="s">
        <v>402</v>
      </c>
      <c r="F4107" s="127" t="str">
        <f t="shared" si="279"/>
        <v/>
      </c>
      <c r="G4107" s="128" t="e">
        <f>IF(A4107&lt;&gt;"",IF(AND(#REF!="Padrão",$H$4=#REF!),BDI!$B$17,IF(AND(#REF!="Padrão",$H$4=#REF!),BDI!#REF!,IF(AND(#REF!="Diferenciado",$H$4=#REF!),BDI!$E$17,IF(AND(#REF!="Diferenciado",$H$4=#REF!),BDI!#REF!,IF(#REF!="ZERO",0))))),"")</f>
        <v>#REF!</v>
      </c>
      <c r="H4107" s="129" t="str">
        <f t="shared" si="280"/>
        <v/>
      </c>
      <c r="I4107" s="127" t="str">
        <f t="shared" si="281"/>
        <v/>
      </c>
    </row>
    <row r="4108" spans="1:9" hidden="1" x14ac:dyDescent="0.35">
      <c r="A4108" s="160" t="s">
        <v>8489</v>
      </c>
      <c r="B4108" s="108" t="s">
        <v>9343</v>
      </c>
      <c r="C4108" s="109" t="s">
        <v>6522</v>
      </c>
      <c r="D4108" s="109">
        <v>0</v>
      </c>
      <c r="E4108" s="126" t="s">
        <v>402</v>
      </c>
      <c r="F4108" s="127" t="str">
        <f t="shared" si="279"/>
        <v/>
      </c>
      <c r="G4108" s="128" t="e">
        <f>IF(A4108&lt;&gt;"",IF(AND(#REF!="Padrão",$H$4=#REF!),BDI!$B$17,IF(AND(#REF!="Padrão",$H$4=#REF!),BDI!#REF!,IF(AND(#REF!="Diferenciado",$H$4=#REF!),BDI!$E$17,IF(AND(#REF!="Diferenciado",$H$4=#REF!),BDI!#REF!,IF(#REF!="ZERO",0))))),"")</f>
        <v>#REF!</v>
      </c>
      <c r="H4108" s="129" t="str">
        <f t="shared" si="280"/>
        <v/>
      </c>
      <c r="I4108" s="127" t="str">
        <f t="shared" si="281"/>
        <v/>
      </c>
    </row>
    <row r="4109" spans="1:9" hidden="1" x14ac:dyDescent="0.35">
      <c r="A4109" s="160" t="s">
        <v>8490</v>
      </c>
      <c r="B4109" s="108" t="s">
        <v>9344</v>
      </c>
      <c r="C4109" s="109" t="s">
        <v>6522</v>
      </c>
      <c r="D4109" s="109">
        <v>0</v>
      </c>
      <c r="E4109" s="126" t="s">
        <v>402</v>
      </c>
      <c r="F4109" s="127" t="str">
        <f t="shared" si="279"/>
        <v/>
      </c>
      <c r="G4109" s="128" t="e">
        <f>IF(A4109&lt;&gt;"",IF(AND(#REF!="Padrão",$H$4=#REF!),BDI!$B$17,IF(AND(#REF!="Padrão",$H$4=#REF!),BDI!#REF!,IF(AND(#REF!="Diferenciado",$H$4=#REF!),BDI!$E$17,IF(AND(#REF!="Diferenciado",$H$4=#REF!),BDI!#REF!,IF(#REF!="ZERO",0))))),"")</f>
        <v>#REF!</v>
      </c>
      <c r="H4109" s="129" t="str">
        <f t="shared" si="280"/>
        <v/>
      </c>
      <c r="I4109" s="127" t="str">
        <f t="shared" si="281"/>
        <v/>
      </c>
    </row>
    <row r="4110" spans="1:9" hidden="1" x14ac:dyDescent="0.35">
      <c r="A4110" s="160" t="s">
        <v>8491</v>
      </c>
      <c r="B4110" s="108" t="s">
        <v>9345</v>
      </c>
      <c r="C4110" s="109" t="s">
        <v>6522</v>
      </c>
      <c r="D4110" s="109">
        <v>0</v>
      </c>
      <c r="E4110" s="126" t="s">
        <v>402</v>
      </c>
      <c r="F4110" s="127" t="str">
        <f t="shared" si="279"/>
        <v/>
      </c>
      <c r="G4110" s="128" t="e">
        <f>IF(A4110&lt;&gt;"",IF(AND(#REF!="Padrão",$H$4=#REF!),BDI!$B$17,IF(AND(#REF!="Padrão",$H$4=#REF!),BDI!#REF!,IF(AND(#REF!="Diferenciado",$H$4=#REF!),BDI!$E$17,IF(AND(#REF!="Diferenciado",$H$4=#REF!),BDI!#REF!,IF(#REF!="ZERO",0))))),"")</f>
        <v>#REF!</v>
      </c>
      <c r="H4110" s="129" t="str">
        <f t="shared" si="280"/>
        <v/>
      </c>
      <c r="I4110" s="127" t="str">
        <f t="shared" si="281"/>
        <v/>
      </c>
    </row>
    <row r="4111" spans="1:9" ht="25" hidden="1" x14ac:dyDescent="0.35">
      <c r="A4111" s="160" t="s">
        <v>8492</v>
      </c>
      <c r="B4111" s="108" t="s">
        <v>9346</v>
      </c>
      <c r="C4111" s="109" t="s">
        <v>6522</v>
      </c>
      <c r="D4111" s="109">
        <v>0</v>
      </c>
      <c r="E4111" s="126" t="s">
        <v>402</v>
      </c>
      <c r="F4111" s="127" t="str">
        <f t="shared" si="279"/>
        <v/>
      </c>
      <c r="G4111" s="128" t="e">
        <f>IF(A4111&lt;&gt;"",IF(AND(#REF!="Padrão",$H$4=#REF!),BDI!$B$17,IF(AND(#REF!="Padrão",$H$4=#REF!),BDI!#REF!,IF(AND(#REF!="Diferenciado",$H$4=#REF!),BDI!$E$17,IF(AND(#REF!="Diferenciado",$H$4=#REF!),BDI!#REF!,IF(#REF!="ZERO",0))))),"")</f>
        <v>#REF!</v>
      </c>
      <c r="H4111" s="129" t="str">
        <f t="shared" si="280"/>
        <v/>
      </c>
      <c r="I4111" s="127" t="str">
        <f t="shared" si="281"/>
        <v/>
      </c>
    </row>
    <row r="4112" spans="1:9" hidden="1" x14ac:dyDescent="0.35">
      <c r="A4112" s="160" t="s">
        <v>8493</v>
      </c>
      <c r="B4112" s="108" t="s">
        <v>9347</v>
      </c>
      <c r="C4112" s="109" t="s">
        <v>6522</v>
      </c>
      <c r="D4112" s="109">
        <v>0</v>
      </c>
      <c r="E4112" s="126" t="s">
        <v>402</v>
      </c>
      <c r="F4112" s="127" t="str">
        <f t="shared" si="279"/>
        <v/>
      </c>
      <c r="G4112" s="128" t="e">
        <f>IF(A4112&lt;&gt;"",IF(AND(#REF!="Padrão",$H$4=#REF!),BDI!$B$17,IF(AND(#REF!="Padrão",$H$4=#REF!),BDI!#REF!,IF(AND(#REF!="Diferenciado",$H$4=#REF!),BDI!$E$17,IF(AND(#REF!="Diferenciado",$H$4=#REF!),BDI!#REF!,IF(#REF!="ZERO",0))))),"")</f>
        <v>#REF!</v>
      </c>
      <c r="H4112" s="129" t="str">
        <f t="shared" si="280"/>
        <v/>
      </c>
      <c r="I4112" s="127" t="str">
        <f t="shared" si="281"/>
        <v/>
      </c>
    </row>
    <row r="4113" spans="1:9" hidden="1" x14ac:dyDescent="0.35">
      <c r="A4113" s="160" t="s">
        <v>8494</v>
      </c>
      <c r="B4113" s="108" t="s">
        <v>9348</v>
      </c>
      <c r="C4113" s="109" t="s">
        <v>16</v>
      </c>
      <c r="D4113" s="109">
        <v>0</v>
      </c>
      <c r="E4113" s="126" t="s">
        <v>402</v>
      </c>
      <c r="F4113" s="127" t="str">
        <f t="shared" si="279"/>
        <v/>
      </c>
      <c r="G4113" s="128" t="e">
        <f>IF(A4113&lt;&gt;"",IF(AND(#REF!="Padrão",$H$4=#REF!),BDI!$B$17,IF(AND(#REF!="Padrão",$H$4=#REF!),BDI!#REF!,IF(AND(#REF!="Diferenciado",$H$4=#REF!),BDI!$E$17,IF(AND(#REF!="Diferenciado",$H$4=#REF!),BDI!#REF!,IF(#REF!="ZERO",0))))),"")</f>
        <v>#REF!</v>
      </c>
      <c r="H4113" s="129" t="str">
        <f t="shared" si="280"/>
        <v/>
      </c>
      <c r="I4113" s="127" t="str">
        <f t="shared" si="281"/>
        <v/>
      </c>
    </row>
    <row r="4114" spans="1:9" hidden="1" x14ac:dyDescent="0.35">
      <c r="A4114" s="160" t="s">
        <v>8495</v>
      </c>
      <c r="B4114" s="108" t="s">
        <v>9349</v>
      </c>
      <c r="C4114" s="109" t="s">
        <v>16</v>
      </c>
      <c r="D4114" s="109">
        <v>0</v>
      </c>
      <c r="E4114" s="126" t="s">
        <v>402</v>
      </c>
      <c r="F4114" s="127" t="str">
        <f t="shared" si="279"/>
        <v/>
      </c>
      <c r="G4114" s="128" t="e">
        <f>IF(A4114&lt;&gt;"",IF(AND(#REF!="Padrão",$H$4=#REF!),BDI!$B$17,IF(AND(#REF!="Padrão",$H$4=#REF!),BDI!#REF!,IF(AND(#REF!="Diferenciado",$H$4=#REF!),BDI!$E$17,IF(AND(#REF!="Diferenciado",$H$4=#REF!),BDI!#REF!,IF(#REF!="ZERO",0))))),"")</f>
        <v>#REF!</v>
      </c>
      <c r="H4114" s="129" t="str">
        <f t="shared" si="280"/>
        <v/>
      </c>
      <c r="I4114" s="127" t="str">
        <f t="shared" si="281"/>
        <v/>
      </c>
    </row>
    <row r="4115" spans="1:9" hidden="1" x14ac:dyDescent="0.35">
      <c r="A4115" s="160" t="s">
        <v>8496</v>
      </c>
      <c r="B4115" s="108" t="s">
        <v>9350</v>
      </c>
      <c r="C4115" s="109" t="s">
        <v>16</v>
      </c>
      <c r="D4115" s="109">
        <v>0</v>
      </c>
      <c r="E4115" s="126" t="s">
        <v>402</v>
      </c>
      <c r="F4115" s="127" t="str">
        <f t="shared" si="279"/>
        <v/>
      </c>
      <c r="G4115" s="128" t="e">
        <f>IF(A4115&lt;&gt;"",IF(AND(#REF!="Padrão",$H$4=#REF!),BDI!$B$17,IF(AND(#REF!="Padrão",$H$4=#REF!),BDI!#REF!,IF(AND(#REF!="Diferenciado",$H$4=#REF!),BDI!$E$17,IF(AND(#REF!="Diferenciado",$H$4=#REF!),BDI!#REF!,IF(#REF!="ZERO",0))))),"")</f>
        <v>#REF!</v>
      </c>
      <c r="H4115" s="129" t="str">
        <f t="shared" si="280"/>
        <v/>
      </c>
      <c r="I4115" s="127" t="str">
        <f t="shared" si="281"/>
        <v/>
      </c>
    </row>
    <row r="4116" spans="1:9" hidden="1" x14ac:dyDescent="0.35">
      <c r="A4116" s="160" t="s">
        <v>8497</v>
      </c>
      <c r="B4116" s="108" t="s">
        <v>9351</v>
      </c>
      <c r="C4116" s="109" t="s">
        <v>16</v>
      </c>
      <c r="D4116" s="109">
        <v>0</v>
      </c>
      <c r="E4116" s="126" t="s">
        <v>402</v>
      </c>
      <c r="F4116" s="127" t="str">
        <f t="shared" si="279"/>
        <v/>
      </c>
      <c r="G4116" s="128" t="e">
        <f>IF(A4116&lt;&gt;"",IF(AND(#REF!="Padrão",$H$4=#REF!),BDI!$B$17,IF(AND(#REF!="Padrão",$H$4=#REF!),BDI!#REF!,IF(AND(#REF!="Diferenciado",$H$4=#REF!),BDI!$E$17,IF(AND(#REF!="Diferenciado",$H$4=#REF!),BDI!#REF!,IF(#REF!="ZERO",0))))),"")</f>
        <v>#REF!</v>
      </c>
      <c r="H4116" s="129" t="str">
        <f t="shared" si="280"/>
        <v/>
      </c>
      <c r="I4116" s="127" t="str">
        <f t="shared" si="281"/>
        <v/>
      </c>
    </row>
    <row r="4117" spans="1:9" hidden="1" x14ac:dyDescent="0.35">
      <c r="A4117" s="160" t="s">
        <v>8498</v>
      </c>
      <c r="B4117" s="108" t="s">
        <v>9352</v>
      </c>
      <c r="C4117" s="109" t="s">
        <v>16</v>
      </c>
      <c r="D4117" s="109">
        <v>0</v>
      </c>
      <c r="E4117" s="126" t="s">
        <v>402</v>
      </c>
      <c r="F4117" s="127" t="str">
        <f t="shared" si="279"/>
        <v/>
      </c>
      <c r="G4117" s="128" t="e">
        <f>IF(A4117&lt;&gt;"",IF(AND(#REF!="Padrão",$H$4=#REF!),BDI!$B$17,IF(AND(#REF!="Padrão",$H$4=#REF!),BDI!#REF!,IF(AND(#REF!="Diferenciado",$H$4=#REF!),BDI!$E$17,IF(AND(#REF!="Diferenciado",$H$4=#REF!),BDI!#REF!,IF(#REF!="ZERO",0))))),"")</f>
        <v>#REF!</v>
      </c>
      <c r="H4117" s="129" t="str">
        <f t="shared" si="280"/>
        <v/>
      </c>
      <c r="I4117" s="127" t="str">
        <f t="shared" si="281"/>
        <v/>
      </c>
    </row>
    <row r="4118" spans="1:9" hidden="1" x14ac:dyDescent="0.35">
      <c r="A4118" s="160" t="s">
        <v>8499</v>
      </c>
      <c r="B4118" s="108" t="s">
        <v>9353</v>
      </c>
      <c r="C4118" s="109" t="s">
        <v>16</v>
      </c>
      <c r="D4118" s="109">
        <v>0</v>
      </c>
      <c r="E4118" s="126" t="s">
        <v>402</v>
      </c>
      <c r="F4118" s="127" t="str">
        <f t="shared" si="279"/>
        <v/>
      </c>
      <c r="G4118" s="128" t="e">
        <f>IF(A4118&lt;&gt;"",IF(AND(#REF!="Padrão",$H$4=#REF!),BDI!$B$17,IF(AND(#REF!="Padrão",$H$4=#REF!),BDI!#REF!,IF(AND(#REF!="Diferenciado",$H$4=#REF!),BDI!$E$17,IF(AND(#REF!="Diferenciado",$H$4=#REF!),BDI!#REF!,IF(#REF!="ZERO",0))))),"")</f>
        <v>#REF!</v>
      </c>
      <c r="H4118" s="129" t="str">
        <f t="shared" si="280"/>
        <v/>
      </c>
      <c r="I4118" s="127" t="str">
        <f t="shared" si="281"/>
        <v/>
      </c>
    </row>
    <row r="4119" spans="1:9" hidden="1" x14ac:dyDescent="0.35">
      <c r="A4119" s="160" t="s">
        <v>8500</v>
      </c>
      <c r="B4119" s="108" t="s">
        <v>9354</v>
      </c>
      <c r="C4119" s="109" t="s">
        <v>16</v>
      </c>
      <c r="D4119" s="109">
        <v>0</v>
      </c>
      <c r="E4119" s="126" t="s">
        <v>402</v>
      </c>
      <c r="F4119" s="127" t="str">
        <f t="shared" si="279"/>
        <v/>
      </c>
      <c r="G4119" s="128" t="e">
        <f>IF(A4119&lt;&gt;"",IF(AND(#REF!="Padrão",$H$4=#REF!),BDI!$B$17,IF(AND(#REF!="Padrão",$H$4=#REF!),BDI!#REF!,IF(AND(#REF!="Diferenciado",$H$4=#REF!),BDI!$E$17,IF(AND(#REF!="Diferenciado",$H$4=#REF!),BDI!#REF!,IF(#REF!="ZERO",0))))),"")</f>
        <v>#REF!</v>
      </c>
      <c r="H4119" s="129" t="str">
        <f t="shared" si="280"/>
        <v/>
      </c>
      <c r="I4119" s="127" t="str">
        <f t="shared" si="281"/>
        <v/>
      </c>
    </row>
    <row r="4120" spans="1:9" hidden="1" x14ac:dyDescent="0.35">
      <c r="A4120" s="160" t="s">
        <v>8501</v>
      </c>
      <c r="B4120" s="108" t="s">
        <v>9355</v>
      </c>
      <c r="C4120" s="109" t="s">
        <v>16</v>
      </c>
      <c r="D4120" s="109">
        <v>0</v>
      </c>
      <c r="E4120" s="126" t="s">
        <v>402</v>
      </c>
      <c r="F4120" s="127" t="str">
        <f t="shared" si="279"/>
        <v/>
      </c>
      <c r="G4120" s="128" t="e">
        <f>IF(A4120&lt;&gt;"",IF(AND(#REF!="Padrão",$H$4=#REF!),BDI!$B$17,IF(AND(#REF!="Padrão",$H$4=#REF!),BDI!#REF!,IF(AND(#REF!="Diferenciado",$H$4=#REF!),BDI!$E$17,IF(AND(#REF!="Diferenciado",$H$4=#REF!),BDI!#REF!,IF(#REF!="ZERO",0))))),"")</f>
        <v>#REF!</v>
      </c>
      <c r="H4120" s="129" t="str">
        <f t="shared" si="280"/>
        <v/>
      </c>
      <c r="I4120" s="127" t="str">
        <f t="shared" si="281"/>
        <v/>
      </c>
    </row>
    <row r="4121" spans="1:9" hidden="1" x14ac:dyDescent="0.35">
      <c r="A4121" s="160" t="s">
        <v>8502</v>
      </c>
      <c r="B4121" s="108" t="s">
        <v>9356</v>
      </c>
      <c r="C4121" s="109" t="s">
        <v>16</v>
      </c>
      <c r="D4121" s="109">
        <v>0</v>
      </c>
      <c r="E4121" s="126" t="s">
        <v>402</v>
      </c>
      <c r="F4121" s="127" t="str">
        <f t="shared" si="279"/>
        <v/>
      </c>
      <c r="G4121" s="128" t="e">
        <f>IF(A4121&lt;&gt;"",IF(AND(#REF!="Padrão",$H$4=#REF!),BDI!$B$17,IF(AND(#REF!="Padrão",$H$4=#REF!),BDI!#REF!,IF(AND(#REF!="Diferenciado",$H$4=#REF!),BDI!$E$17,IF(AND(#REF!="Diferenciado",$H$4=#REF!),BDI!#REF!,IF(#REF!="ZERO",0))))),"")</f>
        <v>#REF!</v>
      </c>
      <c r="H4121" s="129" t="str">
        <f t="shared" si="280"/>
        <v/>
      </c>
      <c r="I4121" s="127" t="str">
        <f t="shared" si="281"/>
        <v/>
      </c>
    </row>
    <row r="4122" spans="1:9" hidden="1" x14ac:dyDescent="0.35">
      <c r="A4122" s="160" t="s">
        <v>8503</v>
      </c>
      <c r="B4122" s="108" t="s">
        <v>9357</v>
      </c>
      <c r="C4122" s="109" t="s">
        <v>16</v>
      </c>
      <c r="D4122" s="109">
        <v>0</v>
      </c>
      <c r="E4122" s="126" t="s">
        <v>402</v>
      </c>
      <c r="F4122" s="127" t="str">
        <f t="shared" si="279"/>
        <v/>
      </c>
      <c r="G4122" s="128" t="e">
        <f>IF(A4122&lt;&gt;"",IF(AND(#REF!="Padrão",$H$4=#REF!),BDI!$B$17,IF(AND(#REF!="Padrão",$H$4=#REF!),BDI!#REF!,IF(AND(#REF!="Diferenciado",$H$4=#REF!),BDI!$E$17,IF(AND(#REF!="Diferenciado",$H$4=#REF!),BDI!#REF!,IF(#REF!="ZERO",0))))),"")</f>
        <v>#REF!</v>
      </c>
      <c r="H4122" s="129" t="str">
        <f t="shared" si="280"/>
        <v/>
      </c>
      <c r="I4122" s="127" t="str">
        <f t="shared" si="281"/>
        <v/>
      </c>
    </row>
    <row r="4123" spans="1:9" hidden="1" x14ac:dyDescent="0.35">
      <c r="A4123" s="160" t="s">
        <v>8504</v>
      </c>
      <c r="B4123" s="108" t="s">
        <v>9358</v>
      </c>
      <c r="C4123" s="109" t="s">
        <v>16</v>
      </c>
      <c r="D4123" s="109">
        <v>0</v>
      </c>
      <c r="E4123" s="126" t="s">
        <v>402</v>
      </c>
      <c r="F4123" s="127" t="str">
        <f t="shared" si="279"/>
        <v/>
      </c>
      <c r="G4123" s="128" t="e">
        <f>IF(A4123&lt;&gt;"",IF(AND(#REF!="Padrão",$H$4=#REF!),BDI!$B$17,IF(AND(#REF!="Padrão",$H$4=#REF!),BDI!#REF!,IF(AND(#REF!="Diferenciado",$H$4=#REF!),BDI!$E$17,IF(AND(#REF!="Diferenciado",$H$4=#REF!),BDI!#REF!,IF(#REF!="ZERO",0))))),"")</f>
        <v>#REF!</v>
      </c>
      <c r="H4123" s="129" t="str">
        <f t="shared" si="280"/>
        <v/>
      </c>
      <c r="I4123" s="127" t="str">
        <f t="shared" si="281"/>
        <v/>
      </c>
    </row>
    <row r="4124" spans="1:9" hidden="1" x14ac:dyDescent="0.35">
      <c r="A4124" s="160" t="s">
        <v>8505</v>
      </c>
      <c r="B4124" s="108" t="s">
        <v>9359</v>
      </c>
      <c r="C4124" s="109" t="s">
        <v>16</v>
      </c>
      <c r="D4124" s="109">
        <v>0</v>
      </c>
      <c r="E4124" s="126" t="s">
        <v>402</v>
      </c>
      <c r="F4124" s="127" t="str">
        <f t="shared" si="279"/>
        <v/>
      </c>
      <c r="G4124" s="128" t="e">
        <f>IF(A4124&lt;&gt;"",IF(AND(#REF!="Padrão",$H$4=#REF!),BDI!$B$17,IF(AND(#REF!="Padrão",$H$4=#REF!),BDI!#REF!,IF(AND(#REF!="Diferenciado",$H$4=#REF!),BDI!$E$17,IF(AND(#REF!="Diferenciado",$H$4=#REF!),BDI!#REF!,IF(#REF!="ZERO",0))))),"")</f>
        <v>#REF!</v>
      </c>
      <c r="H4124" s="129" t="str">
        <f t="shared" si="280"/>
        <v/>
      </c>
      <c r="I4124" s="127" t="str">
        <f t="shared" si="281"/>
        <v/>
      </c>
    </row>
    <row r="4125" spans="1:9" hidden="1" x14ac:dyDescent="0.35">
      <c r="A4125" s="160" t="s">
        <v>8506</v>
      </c>
      <c r="B4125" s="108" t="s">
        <v>9360</v>
      </c>
      <c r="C4125" s="109" t="s">
        <v>449</v>
      </c>
      <c r="D4125" s="109">
        <v>0</v>
      </c>
      <c r="E4125" s="126" t="s">
        <v>402</v>
      </c>
      <c r="F4125" s="127" t="str">
        <f t="shared" si="279"/>
        <v/>
      </c>
      <c r="G4125" s="128" t="e">
        <f>IF(A4125&lt;&gt;"",IF(AND(#REF!="Padrão",$H$4=#REF!),BDI!$B$17,IF(AND(#REF!="Padrão",$H$4=#REF!),BDI!#REF!,IF(AND(#REF!="Diferenciado",$H$4=#REF!),BDI!$E$17,IF(AND(#REF!="Diferenciado",$H$4=#REF!),BDI!#REF!,IF(#REF!="ZERO",0))))),"")</f>
        <v>#REF!</v>
      </c>
      <c r="H4125" s="129" t="str">
        <f t="shared" si="280"/>
        <v/>
      </c>
      <c r="I4125" s="127" t="str">
        <f t="shared" si="281"/>
        <v/>
      </c>
    </row>
    <row r="4126" spans="1:9" hidden="1" x14ac:dyDescent="0.35">
      <c r="A4126" s="160" t="s">
        <v>8507</v>
      </c>
      <c r="B4126" s="108" t="s">
        <v>9361</v>
      </c>
      <c r="C4126" s="109" t="s">
        <v>449</v>
      </c>
      <c r="D4126" s="109">
        <v>0</v>
      </c>
      <c r="E4126" s="126" t="s">
        <v>402</v>
      </c>
      <c r="F4126" s="127" t="str">
        <f t="shared" si="279"/>
        <v/>
      </c>
      <c r="G4126" s="128" t="e">
        <f>IF(A4126&lt;&gt;"",IF(AND(#REF!="Padrão",$H$4=#REF!),BDI!$B$17,IF(AND(#REF!="Padrão",$H$4=#REF!),BDI!#REF!,IF(AND(#REF!="Diferenciado",$H$4=#REF!),BDI!$E$17,IF(AND(#REF!="Diferenciado",$H$4=#REF!),BDI!#REF!,IF(#REF!="ZERO",0))))),"")</f>
        <v>#REF!</v>
      </c>
      <c r="H4126" s="129" t="str">
        <f t="shared" si="280"/>
        <v/>
      </c>
      <c r="I4126" s="127" t="str">
        <f t="shared" si="281"/>
        <v/>
      </c>
    </row>
    <row r="4127" spans="1:9" hidden="1" x14ac:dyDescent="0.35">
      <c r="A4127" s="160" t="s">
        <v>8508</v>
      </c>
      <c r="B4127" s="108" t="s">
        <v>9362</v>
      </c>
      <c r="C4127" s="109" t="s">
        <v>449</v>
      </c>
      <c r="D4127" s="109">
        <v>0</v>
      </c>
      <c r="E4127" s="126" t="s">
        <v>402</v>
      </c>
      <c r="F4127" s="127" t="str">
        <f t="shared" si="279"/>
        <v/>
      </c>
      <c r="G4127" s="128" t="e">
        <f>IF(A4127&lt;&gt;"",IF(AND(#REF!="Padrão",$H$4=#REF!),BDI!$B$17,IF(AND(#REF!="Padrão",$H$4=#REF!),BDI!#REF!,IF(AND(#REF!="Diferenciado",$H$4=#REF!),BDI!$E$17,IF(AND(#REF!="Diferenciado",$H$4=#REF!),BDI!#REF!,IF(#REF!="ZERO",0))))),"")</f>
        <v>#REF!</v>
      </c>
      <c r="H4127" s="129" t="str">
        <f t="shared" si="280"/>
        <v/>
      </c>
      <c r="I4127" s="127" t="str">
        <f t="shared" si="281"/>
        <v/>
      </c>
    </row>
    <row r="4128" spans="1:9" hidden="1" x14ac:dyDescent="0.35">
      <c r="A4128" s="160" t="s">
        <v>8509</v>
      </c>
      <c r="B4128" s="108" t="s">
        <v>9363</v>
      </c>
      <c r="C4128" s="109" t="s">
        <v>16</v>
      </c>
      <c r="D4128" s="109">
        <v>0</v>
      </c>
      <c r="E4128" s="126" t="s">
        <v>402</v>
      </c>
      <c r="F4128" s="127" t="str">
        <f t="shared" si="279"/>
        <v/>
      </c>
      <c r="G4128" s="128" t="e">
        <f>IF(A4128&lt;&gt;"",IF(AND(#REF!="Padrão",$H$4=#REF!),BDI!$B$17,IF(AND(#REF!="Padrão",$H$4=#REF!),BDI!#REF!,IF(AND(#REF!="Diferenciado",$H$4=#REF!),BDI!$E$17,IF(AND(#REF!="Diferenciado",$H$4=#REF!),BDI!#REF!,IF(#REF!="ZERO",0))))),"")</f>
        <v>#REF!</v>
      </c>
      <c r="H4128" s="129" t="str">
        <f t="shared" si="280"/>
        <v/>
      </c>
      <c r="I4128" s="127" t="str">
        <f t="shared" si="281"/>
        <v/>
      </c>
    </row>
    <row r="4129" spans="1:9" hidden="1" x14ac:dyDescent="0.35">
      <c r="A4129" s="160" t="s">
        <v>8510</v>
      </c>
      <c r="B4129" s="108" t="s">
        <v>9364</v>
      </c>
      <c r="C4129" s="109" t="s">
        <v>16</v>
      </c>
      <c r="D4129" s="109">
        <v>0</v>
      </c>
      <c r="E4129" s="126" t="s">
        <v>402</v>
      </c>
      <c r="F4129" s="127" t="str">
        <f t="shared" si="279"/>
        <v/>
      </c>
      <c r="G4129" s="128" t="e">
        <f>IF(A4129&lt;&gt;"",IF(AND(#REF!="Padrão",$H$4=#REF!),BDI!$B$17,IF(AND(#REF!="Padrão",$H$4=#REF!),BDI!#REF!,IF(AND(#REF!="Diferenciado",$H$4=#REF!),BDI!$E$17,IF(AND(#REF!="Diferenciado",$H$4=#REF!),BDI!#REF!,IF(#REF!="ZERO",0))))),"")</f>
        <v>#REF!</v>
      </c>
      <c r="H4129" s="129" t="str">
        <f t="shared" si="280"/>
        <v/>
      </c>
      <c r="I4129" s="127" t="str">
        <f t="shared" si="281"/>
        <v/>
      </c>
    </row>
    <row r="4130" spans="1:9" hidden="1" x14ac:dyDescent="0.35">
      <c r="A4130" s="160" t="s">
        <v>8511</v>
      </c>
      <c r="B4130" s="108" t="s">
        <v>9365</v>
      </c>
      <c r="C4130" s="109" t="s">
        <v>16</v>
      </c>
      <c r="D4130" s="109">
        <v>0</v>
      </c>
      <c r="E4130" s="126" t="s">
        <v>402</v>
      </c>
      <c r="F4130" s="127" t="str">
        <f t="shared" si="279"/>
        <v/>
      </c>
      <c r="G4130" s="128" t="e">
        <f>IF(A4130&lt;&gt;"",IF(AND(#REF!="Padrão",$H$4=#REF!),BDI!$B$17,IF(AND(#REF!="Padrão",$H$4=#REF!),BDI!#REF!,IF(AND(#REF!="Diferenciado",$H$4=#REF!),BDI!$E$17,IF(AND(#REF!="Diferenciado",$H$4=#REF!),BDI!#REF!,IF(#REF!="ZERO",0))))),"")</f>
        <v>#REF!</v>
      </c>
      <c r="H4130" s="129" t="str">
        <f t="shared" si="280"/>
        <v/>
      </c>
      <c r="I4130" s="127" t="str">
        <f t="shared" si="281"/>
        <v/>
      </c>
    </row>
    <row r="4131" spans="1:9" hidden="1" x14ac:dyDescent="0.35">
      <c r="A4131" s="160" t="s">
        <v>8512</v>
      </c>
      <c r="B4131" s="108" t="s">
        <v>9366</v>
      </c>
      <c r="C4131" s="109" t="s">
        <v>16</v>
      </c>
      <c r="D4131" s="109">
        <v>0</v>
      </c>
      <c r="E4131" s="126" t="s">
        <v>402</v>
      </c>
      <c r="F4131" s="127" t="str">
        <f t="shared" si="279"/>
        <v/>
      </c>
      <c r="G4131" s="128" t="e">
        <f>IF(A4131&lt;&gt;"",IF(AND(#REF!="Padrão",$H$4=#REF!),BDI!$B$17,IF(AND(#REF!="Padrão",$H$4=#REF!),BDI!#REF!,IF(AND(#REF!="Diferenciado",$H$4=#REF!),BDI!$E$17,IF(AND(#REF!="Diferenciado",$H$4=#REF!),BDI!#REF!,IF(#REF!="ZERO",0))))),"")</f>
        <v>#REF!</v>
      </c>
      <c r="H4131" s="129" t="str">
        <f t="shared" si="280"/>
        <v/>
      </c>
      <c r="I4131" s="127" t="str">
        <f t="shared" si="281"/>
        <v/>
      </c>
    </row>
    <row r="4132" spans="1:9" hidden="1" x14ac:dyDescent="0.35">
      <c r="A4132" s="160" t="s">
        <v>8513</v>
      </c>
      <c r="B4132" s="108" t="s">
        <v>9367</v>
      </c>
      <c r="C4132" s="109" t="s">
        <v>16</v>
      </c>
      <c r="D4132" s="109">
        <v>0</v>
      </c>
      <c r="E4132" s="126" t="s">
        <v>402</v>
      </c>
      <c r="F4132" s="127" t="str">
        <f t="shared" si="279"/>
        <v/>
      </c>
      <c r="G4132" s="128" t="e">
        <f>IF(A4132&lt;&gt;"",IF(AND(#REF!="Padrão",$H$4=#REF!),BDI!$B$17,IF(AND(#REF!="Padrão",$H$4=#REF!),BDI!#REF!,IF(AND(#REF!="Diferenciado",$H$4=#REF!),BDI!$E$17,IF(AND(#REF!="Diferenciado",$H$4=#REF!),BDI!#REF!,IF(#REF!="ZERO",0))))),"")</f>
        <v>#REF!</v>
      </c>
      <c r="H4132" s="129" t="str">
        <f t="shared" si="280"/>
        <v/>
      </c>
      <c r="I4132" s="127" t="str">
        <f t="shared" si="281"/>
        <v/>
      </c>
    </row>
    <row r="4133" spans="1:9" hidden="1" x14ac:dyDescent="0.35">
      <c r="A4133" s="160" t="s">
        <v>8514</v>
      </c>
      <c r="B4133" s="108" t="s">
        <v>9368</v>
      </c>
      <c r="C4133" s="109" t="s">
        <v>449</v>
      </c>
      <c r="D4133" s="109">
        <v>0</v>
      </c>
      <c r="E4133" s="126" t="s">
        <v>402</v>
      </c>
      <c r="F4133" s="127" t="str">
        <f t="shared" si="279"/>
        <v/>
      </c>
      <c r="G4133" s="128" t="e">
        <f>IF(A4133&lt;&gt;"",IF(AND(#REF!="Padrão",$H$4=#REF!),BDI!$B$17,IF(AND(#REF!="Padrão",$H$4=#REF!),BDI!#REF!,IF(AND(#REF!="Diferenciado",$H$4=#REF!),BDI!$E$17,IF(AND(#REF!="Diferenciado",$H$4=#REF!),BDI!#REF!,IF(#REF!="ZERO",0))))),"")</f>
        <v>#REF!</v>
      </c>
      <c r="H4133" s="129" t="str">
        <f t="shared" si="280"/>
        <v/>
      </c>
      <c r="I4133" s="127" t="str">
        <f t="shared" si="281"/>
        <v/>
      </c>
    </row>
    <row r="4134" spans="1:9" hidden="1" x14ac:dyDescent="0.35">
      <c r="A4134" s="160" t="s">
        <v>8515</v>
      </c>
      <c r="B4134" s="108" t="s">
        <v>9369</v>
      </c>
      <c r="C4134" s="109" t="s">
        <v>16</v>
      </c>
      <c r="D4134" s="109">
        <v>0</v>
      </c>
      <c r="E4134" s="126" t="s">
        <v>402</v>
      </c>
      <c r="F4134" s="127" t="str">
        <f t="shared" si="279"/>
        <v/>
      </c>
      <c r="G4134" s="128" t="e">
        <f>IF(A4134&lt;&gt;"",IF(AND(#REF!="Padrão",$H$4=#REF!),BDI!$B$17,IF(AND(#REF!="Padrão",$H$4=#REF!),BDI!#REF!,IF(AND(#REF!="Diferenciado",$H$4=#REF!),BDI!$E$17,IF(AND(#REF!="Diferenciado",$H$4=#REF!),BDI!#REF!,IF(#REF!="ZERO",0))))),"")</f>
        <v>#REF!</v>
      </c>
      <c r="H4134" s="129" t="str">
        <f t="shared" si="280"/>
        <v/>
      </c>
      <c r="I4134" s="127" t="str">
        <f t="shared" si="281"/>
        <v/>
      </c>
    </row>
    <row r="4135" spans="1:9" hidden="1" x14ac:dyDescent="0.35">
      <c r="A4135" s="160" t="s">
        <v>8516</v>
      </c>
      <c r="B4135" s="108" t="s">
        <v>9370</v>
      </c>
      <c r="C4135" s="109" t="s">
        <v>16</v>
      </c>
      <c r="D4135" s="109">
        <v>0</v>
      </c>
      <c r="E4135" s="126" t="s">
        <v>402</v>
      </c>
      <c r="F4135" s="127" t="str">
        <f t="shared" si="279"/>
        <v/>
      </c>
      <c r="G4135" s="128" t="e">
        <f>IF(A4135&lt;&gt;"",IF(AND(#REF!="Padrão",$H$4=#REF!),BDI!$B$17,IF(AND(#REF!="Padrão",$H$4=#REF!),BDI!#REF!,IF(AND(#REF!="Diferenciado",$H$4=#REF!),BDI!$E$17,IF(AND(#REF!="Diferenciado",$H$4=#REF!),BDI!#REF!,IF(#REF!="ZERO",0))))),"")</f>
        <v>#REF!</v>
      </c>
      <c r="H4135" s="129" t="str">
        <f t="shared" si="280"/>
        <v/>
      </c>
      <c r="I4135" s="127" t="str">
        <f t="shared" si="281"/>
        <v/>
      </c>
    </row>
    <row r="4136" spans="1:9" hidden="1" x14ac:dyDescent="0.35">
      <c r="A4136" s="160" t="s">
        <v>8517</v>
      </c>
      <c r="B4136" s="108" t="s">
        <v>9371</v>
      </c>
      <c r="C4136" s="109" t="s">
        <v>16</v>
      </c>
      <c r="D4136" s="109">
        <v>0</v>
      </c>
      <c r="E4136" s="126" t="s">
        <v>402</v>
      </c>
      <c r="F4136" s="127" t="str">
        <f t="shared" si="279"/>
        <v/>
      </c>
      <c r="G4136" s="128" t="e">
        <f>IF(A4136&lt;&gt;"",IF(AND(#REF!="Padrão",$H$4=#REF!),BDI!$B$17,IF(AND(#REF!="Padrão",$H$4=#REF!),BDI!#REF!,IF(AND(#REF!="Diferenciado",$H$4=#REF!),BDI!$E$17,IF(AND(#REF!="Diferenciado",$H$4=#REF!),BDI!#REF!,IF(#REF!="ZERO",0))))),"")</f>
        <v>#REF!</v>
      </c>
      <c r="H4136" s="129" t="str">
        <f t="shared" si="280"/>
        <v/>
      </c>
      <c r="I4136" s="127" t="str">
        <f t="shared" si="281"/>
        <v/>
      </c>
    </row>
    <row r="4137" spans="1:9" hidden="1" x14ac:dyDescent="0.35">
      <c r="A4137" s="160" t="s">
        <v>8518</v>
      </c>
      <c r="B4137" s="108" t="s">
        <v>9372</v>
      </c>
      <c r="C4137" s="109" t="s">
        <v>16</v>
      </c>
      <c r="D4137" s="109">
        <v>0</v>
      </c>
      <c r="E4137" s="126" t="s">
        <v>402</v>
      </c>
      <c r="F4137" s="127" t="str">
        <f t="shared" si="279"/>
        <v/>
      </c>
      <c r="G4137" s="128" t="e">
        <f>IF(A4137&lt;&gt;"",IF(AND(#REF!="Padrão",$H$4=#REF!),BDI!$B$17,IF(AND(#REF!="Padrão",$H$4=#REF!),BDI!#REF!,IF(AND(#REF!="Diferenciado",$H$4=#REF!),BDI!$E$17,IF(AND(#REF!="Diferenciado",$H$4=#REF!),BDI!#REF!,IF(#REF!="ZERO",0))))),"")</f>
        <v>#REF!</v>
      </c>
      <c r="H4137" s="129" t="str">
        <f t="shared" si="280"/>
        <v/>
      </c>
      <c r="I4137" s="127" t="str">
        <f t="shared" si="281"/>
        <v/>
      </c>
    </row>
    <row r="4138" spans="1:9" hidden="1" x14ac:dyDescent="0.35">
      <c r="A4138" s="160" t="s">
        <v>8519</v>
      </c>
      <c r="B4138" s="108" t="s">
        <v>9373</v>
      </c>
      <c r="C4138" s="109" t="s">
        <v>16</v>
      </c>
      <c r="D4138" s="109">
        <v>0</v>
      </c>
      <c r="E4138" s="126" t="s">
        <v>402</v>
      </c>
      <c r="F4138" s="127" t="str">
        <f t="shared" si="279"/>
        <v/>
      </c>
      <c r="G4138" s="128" t="e">
        <f>IF(A4138&lt;&gt;"",IF(AND(#REF!="Padrão",$H$4=#REF!),BDI!$B$17,IF(AND(#REF!="Padrão",$H$4=#REF!),BDI!#REF!,IF(AND(#REF!="Diferenciado",$H$4=#REF!),BDI!$E$17,IF(AND(#REF!="Diferenciado",$H$4=#REF!),BDI!#REF!,IF(#REF!="ZERO",0))))),"")</f>
        <v>#REF!</v>
      </c>
      <c r="H4138" s="129" t="str">
        <f t="shared" si="280"/>
        <v/>
      </c>
      <c r="I4138" s="127" t="str">
        <f t="shared" si="281"/>
        <v/>
      </c>
    </row>
    <row r="4139" spans="1:9" hidden="1" x14ac:dyDescent="0.35">
      <c r="A4139" s="160" t="s">
        <v>8520</v>
      </c>
      <c r="B4139" s="108" t="s">
        <v>2343</v>
      </c>
      <c r="C4139" s="109" t="s">
        <v>16</v>
      </c>
      <c r="D4139" s="109">
        <v>0</v>
      </c>
      <c r="E4139" s="126" t="s">
        <v>402</v>
      </c>
      <c r="F4139" s="127" t="str">
        <f t="shared" si="279"/>
        <v/>
      </c>
      <c r="G4139" s="128" t="e">
        <f>IF(A4139&lt;&gt;"",IF(AND(#REF!="Padrão",$H$4=#REF!),BDI!$B$17,IF(AND(#REF!="Padrão",$H$4=#REF!),BDI!#REF!,IF(AND(#REF!="Diferenciado",$H$4=#REF!),BDI!$E$17,IF(AND(#REF!="Diferenciado",$H$4=#REF!),BDI!#REF!,IF(#REF!="ZERO",0))))),"")</f>
        <v>#REF!</v>
      </c>
      <c r="H4139" s="129" t="str">
        <f t="shared" si="280"/>
        <v/>
      </c>
      <c r="I4139" s="127" t="str">
        <f t="shared" si="281"/>
        <v/>
      </c>
    </row>
    <row r="4140" spans="1:9" hidden="1" x14ac:dyDescent="0.35">
      <c r="A4140" s="160" t="s">
        <v>8521</v>
      </c>
      <c r="B4140" s="108" t="s">
        <v>9374</v>
      </c>
      <c r="C4140" s="109" t="s">
        <v>16</v>
      </c>
      <c r="D4140" s="109">
        <v>0</v>
      </c>
      <c r="E4140" s="126" t="s">
        <v>402</v>
      </c>
      <c r="F4140" s="127" t="str">
        <f t="shared" si="279"/>
        <v/>
      </c>
      <c r="G4140" s="128" t="e">
        <f>IF(A4140&lt;&gt;"",IF(AND(#REF!="Padrão",$H$4=#REF!),BDI!$B$17,IF(AND(#REF!="Padrão",$H$4=#REF!),BDI!#REF!,IF(AND(#REF!="Diferenciado",$H$4=#REF!),BDI!$E$17,IF(AND(#REF!="Diferenciado",$H$4=#REF!),BDI!#REF!,IF(#REF!="ZERO",0))))),"")</f>
        <v>#REF!</v>
      </c>
      <c r="H4140" s="129" t="str">
        <f t="shared" si="280"/>
        <v/>
      </c>
      <c r="I4140" s="127" t="str">
        <f t="shared" si="281"/>
        <v/>
      </c>
    </row>
    <row r="4141" spans="1:9" hidden="1" x14ac:dyDescent="0.35">
      <c r="A4141" s="160" t="s">
        <v>8522</v>
      </c>
      <c r="B4141" s="108" t="s">
        <v>9375</v>
      </c>
      <c r="C4141" s="109" t="s">
        <v>16</v>
      </c>
      <c r="D4141" s="109">
        <v>0</v>
      </c>
      <c r="E4141" s="126" t="s">
        <v>402</v>
      </c>
      <c r="F4141" s="127" t="str">
        <f t="shared" ref="F4141:F4204" si="282">IF(ISNUMBER(E4141),D4141*E4141,"")</f>
        <v/>
      </c>
      <c r="G4141" s="128" t="e">
        <f>IF(A4141&lt;&gt;"",IF(AND(#REF!="Padrão",$H$4=#REF!),BDI!$B$17,IF(AND(#REF!="Padrão",$H$4=#REF!),BDI!#REF!,IF(AND(#REF!="Diferenciado",$H$4=#REF!),BDI!$E$17,IF(AND(#REF!="Diferenciado",$H$4=#REF!),BDI!#REF!,IF(#REF!="ZERO",0))))),"")</f>
        <v>#REF!</v>
      </c>
      <c r="H4141" s="129" t="str">
        <f t="shared" ref="H4141:H4204" si="283">IF(ISNUMBER(E4141),ROUND(E4141*(1+G4141),2),"")</f>
        <v/>
      </c>
      <c r="I4141" s="127" t="str">
        <f t="shared" ref="I4141:I4204" si="284">IF(ISNUMBER(E4141),ROUND(H4141*D4141,2),"")</f>
        <v/>
      </c>
    </row>
    <row r="4142" spans="1:9" hidden="1" x14ac:dyDescent="0.35">
      <c r="A4142" s="160" t="s">
        <v>8523</v>
      </c>
      <c r="B4142" s="108" t="s">
        <v>9376</v>
      </c>
      <c r="C4142" s="109" t="s">
        <v>16</v>
      </c>
      <c r="D4142" s="109">
        <v>0</v>
      </c>
      <c r="E4142" s="126" t="s">
        <v>402</v>
      </c>
      <c r="F4142" s="127" t="str">
        <f t="shared" si="282"/>
        <v/>
      </c>
      <c r="G4142" s="128" t="e">
        <f>IF(A4142&lt;&gt;"",IF(AND(#REF!="Padrão",$H$4=#REF!),BDI!$B$17,IF(AND(#REF!="Padrão",$H$4=#REF!),BDI!#REF!,IF(AND(#REF!="Diferenciado",$H$4=#REF!),BDI!$E$17,IF(AND(#REF!="Diferenciado",$H$4=#REF!),BDI!#REF!,IF(#REF!="ZERO",0))))),"")</f>
        <v>#REF!</v>
      </c>
      <c r="H4142" s="129" t="str">
        <f t="shared" si="283"/>
        <v/>
      </c>
      <c r="I4142" s="127" t="str">
        <f t="shared" si="284"/>
        <v/>
      </c>
    </row>
    <row r="4143" spans="1:9" hidden="1" x14ac:dyDescent="0.35">
      <c r="A4143" s="160" t="s">
        <v>8524</v>
      </c>
      <c r="B4143" s="108" t="s">
        <v>9377</v>
      </c>
      <c r="C4143" s="109" t="s">
        <v>16</v>
      </c>
      <c r="D4143" s="109">
        <v>0</v>
      </c>
      <c r="E4143" s="126" t="s">
        <v>402</v>
      </c>
      <c r="F4143" s="127" t="str">
        <f t="shared" si="282"/>
        <v/>
      </c>
      <c r="G4143" s="128" t="e">
        <f>IF(A4143&lt;&gt;"",IF(AND(#REF!="Padrão",$H$4=#REF!),BDI!$B$17,IF(AND(#REF!="Padrão",$H$4=#REF!),BDI!#REF!,IF(AND(#REF!="Diferenciado",$H$4=#REF!),BDI!$E$17,IF(AND(#REF!="Diferenciado",$H$4=#REF!),BDI!#REF!,IF(#REF!="ZERO",0))))),"")</f>
        <v>#REF!</v>
      </c>
      <c r="H4143" s="129" t="str">
        <f t="shared" si="283"/>
        <v/>
      </c>
      <c r="I4143" s="127" t="str">
        <f t="shared" si="284"/>
        <v/>
      </c>
    </row>
    <row r="4144" spans="1:9" hidden="1" x14ac:dyDescent="0.35">
      <c r="A4144" s="160" t="s">
        <v>8525</v>
      </c>
      <c r="B4144" s="108" t="s">
        <v>9378</v>
      </c>
      <c r="C4144" s="109" t="s">
        <v>16</v>
      </c>
      <c r="D4144" s="109">
        <v>0</v>
      </c>
      <c r="E4144" s="126" t="s">
        <v>402</v>
      </c>
      <c r="F4144" s="127" t="str">
        <f t="shared" si="282"/>
        <v/>
      </c>
      <c r="G4144" s="128" t="e">
        <f>IF(A4144&lt;&gt;"",IF(AND(#REF!="Padrão",$H$4=#REF!),BDI!$B$17,IF(AND(#REF!="Padrão",$H$4=#REF!),BDI!#REF!,IF(AND(#REF!="Diferenciado",$H$4=#REF!),BDI!$E$17,IF(AND(#REF!="Diferenciado",$H$4=#REF!),BDI!#REF!,IF(#REF!="ZERO",0))))),"")</f>
        <v>#REF!</v>
      </c>
      <c r="H4144" s="129" t="str">
        <f t="shared" si="283"/>
        <v/>
      </c>
      <c r="I4144" s="127" t="str">
        <f t="shared" si="284"/>
        <v/>
      </c>
    </row>
    <row r="4145" spans="1:9" hidden="1" x14ac:dyDescent="0.35">
      <c r="A4145" s="160" t="s">
        <v>8526</v>
      </c>
      <c r="B4145" s="108" t="s">
        <v>9379</v>
      </c>
      <c r="C4145" s="109" t="s">
        <v>16</v>
      </c>
      <c r="D4145" s="109">
        <v>0</v>
      </c>
      <c r="E4145" s="126" t="s">
        <v>402</v>
      </c>
      <c r="F4145" s="127" t="str">
        <f t="shared" si="282"/>
        <v/>
      </c>
      <c r="G4145" s="128" t="e">
        <f>IF(A4145&lt;&gt;"",IF(AND(#REF!="Padrão",$H$4=#REF!),BDI!$B$17,IF(AND(#REF!="Padrão",$H$4=#REF!),BDI!#REF!,IF(AND(#REF!="Diferenciado",$H$4=#REF!),BDI!$E$17,IF(AND(#REF!="Diferenciado",$H$4=#REF!),BDI!#REF!,IF(#REF!="ZERO",0))))),"")</f>
        <v>#REF!</v>
      </c>
      <c r="H4145" s="129" t="str">
        <f t="shared" si="283"/>
        <v/>
      </c>
      <c r="I4145" s="127" t="str">
        <f t="shared" si="284"/>
        <v/>
      </c>
    </row>
    <row r="4146" spans="1:9" hidden="1" x14ac:dyDescent="0.35">
      <c r="A4146" s="160" t="s">
        <v>8527</v>
      </c>
      <c r="B4146" s="108" t="s">
        <v>9380</v>
      </c>
      <c r="C4146" s="109" t="s">
        <v>16</v>
      </c>
      <c r="D4146" s="109">
        <v>0</v>
      </c>
      <c r="E4146" s="126" t="s">
        <v>402</v>
      </c>
      <c r="F4146" s="127" t="str">
        <f t="shared" si="282"/>
        <v/>
      </c>
      <c r="G4146" s="128" t="e">
        <f>IF(A4146&lt;&gt;"",IF(AND(#REF!="Padrão",$H$4=#REF!),BDI!$B$17,IF(AND(#REF!="Padrão",$H$4=#REF!),BDI!#REF!,IF(AND(#REF!="Diferenciado",$H$4=#REF!),BDI!$E$17,IF(AND(#REF!="Diferenciado",$H$4=#REF!),BDI!#REF!,IF(#REF!="ZERO",0))))),"")</f>
        <v>#REF!</v>
      </c>
      <c r="H4146" s="129" t="str">
        <f t="shared" si="283"/>
        <v/>
      </c>
      <c r="I4146" s="127" t="str">
        <f t="shared" si="284"/>
        <v/>
      </c>
    </row>
    <row r="4147" spans="1:9" hidden="1" x14ac:dyDescent="0.35">
      <c r="A4147" s="160" t="s">
        <v>8528</v>
      </c>
      <c r="B4147" s="108" t="s">
        <v>9381</v>
      </c>
      <c r="C4147" s="109" t="s">
        <v>16</v>
      </c>
      <c r="D4147" s="109">
        <v>0</v>
      </c>
      <c r="E4147" s="126" t="s">
        <v>402</v>
      </c>
      <c r="F4147" s="127" t="str">
        <f t="shared" si="282"/>
        <v/>
      </c>
      <c r="G4147" s="128" t="e">
        <f>IF(A4147&lt;&gt;"",IF(AND(#REF!="Padrão",$H$4=#REF!),BDI!$B$17,IF(AND(#REF!="Padrão",$H$4=#REF!),BDI!#REF!,IF(AND(#REF!="Diferenciado",$H$4=#REF!),BDI!$E$17,IF(AND(#REF!="Diferenciado",$H$4=#REF!),BDI!#REF!,IF(#REF!="ZERO",0))))),"")</f>
        <v>#REF!</v>
      </c>
      <c r="H4147" s="129" t="str">
        <f t="shared" si="283"/>
        <v/>
      </c>
      <c r="I4147" s="127" t="str">
        <f t="shared" si="284"/>
        <v/>
      </c>
    </row>
    <row r="4148" spans="1:9" hidden="1" x14ac:dyDescent="0.35">
      <c r="A4148" s="160" t="s">
        <v>8529</v>
      </c>
      <c r="B4148" s="108" t="s">
        <v>9382</v>
      </c>
      <c r="C4148" s="109" t="s">
        <v>16</v>
      </c>
      <c r="D4148" s="109">
        <v>0</v>
      </c>
      <c r="E4148" s="126" t="s">
        <v>402</v>
      </c>
      <c r="F4148" s="127" t="str">
        <f t="shared" si="282"/>
        <v/>
      </c>
      <c r="G4148" s="128" t="e">
        <f>IF(A4148&lt;&gt;"",IF(AND(#REF!="Padrão",$H$4=#REF!),BDI!$B$17,IF(AND(#REF!="Padrão",$H$4=#REF!),BDI!#REF!,IF(AND(#REF!="Diferenciado",$H$4=#REF!),BDI!$E$17,IF(AND(#REF!="Diferenciado",$H$4=#REF!),BDI!#REF!,IF(#REF!="ZERO",0))))),"")</f>
        <v>#REF!</v>
      </c>
      <c r="H4148" s="129" t="str">
        <f t="shared" si="283"/>
        <v/>
      </c>
      <c r="I4148" s="127" t="str">
        <f t="shared" si="284"/>
        <v/>
      </c>
    </row>
    <row r="4149" spans="1:9" hidden="1" x14ac:dyDescent="0.35">
      <c r="A4149" s="160" t="s">
        <v>8530</v>
      </c>
      <c r="B4149" s="108" t="s">
        <v>9383</v>
      </c>
      <c r="C4149" s="109" t="s">
        <v>16</v>
      </c>
      <c r="D4149" s="109">
        <v>0</v>
      </c>
      <c r="E4149" s="126" t="s">
        <v>402</v>
      </c>
      <c r="F4149" s="127" t="str">
        <f t="shared" si="282"/>
        <v/>
      </c>
      <c r="G4149" s="128" t="e">
        <f>IF(A4149&lt;&gt;"",IF(AND(#REF!="Padrão",$H$4=#REF!),BDI!$B$17,IF(AND(#REF!="Padrão",$H$4=#REF!),BDI!#REF!,IF(AND(#REF!="Diferenciado",$H$4=#REF!),BDI!$E$17,IF(AND(#REF!="Diferenciado",$H$4=#REF!),BDI!#REF!,IF(#REF!="ZERO",0))))),"")</f>
        <v>#REF!</v>
      </c>
      <c r="H4149" s="129" t="str">
        <f t="shared" si="283"/>
        <v/>
      </c>
      <c r="I4149" s="127" t="str">
        <f t="shared" si="284"/>
        <v/>
      </c>
    </row>
    <row r="4150" spans="1:9" hidden="1" x14ac:dyDescent="0.35">
      <c r="A4150" s="160" t="s">
        <v>8531</v>
      </c>
      <c r="B4150" s="108" t="s">
        <v>9384</v>
      </c>
      <c r="C4150" s="109" t="s">
        <v>16</v>
      </c>
      <c r="D4150" s="109">
        <v>0</v>
      </c>
      <c r="E4150" s="126" t="s">
        <v>402</v>
      </c>
      <c r="F4150" s="127" t="str">
        <f t="shared" si="282"/>
        <v/>
      </c>
      <c r="G4150" s="128" t="e">
        <f>IF(A4150&lt;&gt;"",IF(AND(#REF!="Padrão",$H$4=#REF!),BDI!$B$17,IF(AND(#REF!="Padrão",$H$4=#REF!),BDI!#REF!,IF(AND(#REF!="Diferenciado",$H$4=#REF!),BDI!$E$17,IF(AND(#REF!="Diferenciado",$H$4=#REF!),BDI!#REF!,IF(#REF!="ZERO",0))))),"")</f>
        <v>#REF!</v>
      </c>
      <c r="H4150" s="129" t="str">
        <f t="shared" si="283"/>
        <v/>
      </c>
      <c r="I4150" s="127" t="str">
        <f t="shared" si="284"/>
        <v/>
      </c>
    </row>
    <row r="4151" spans="1:9" hidden="1" x14ac:dyDescent="0.35">
      <c r="A4151" s="160" t="s">
        <v>8532</v>
      </c>
      <c r="B4151" s="108" t="s">
        <v>9385</v>
      </c>
      <c r="C4151" s="109" t="s">
        <v>16</v>
      </c>
      <c r="D4151" s="109">
        <v>0</v>
      </c>
      <c r="E4151" s="126" t="s">
        <v>402</v>
      </c>
      <c r="F4151" s="127" t="str">
        <f t="shared" si="282"/>
        <v/>
      </c>
      <c r="G4151" s="128" t="e">
        <f>IF(A4151&lt;&gt;"",IF(AND(#REF!="Padrão",$H$4=#REF!),BDI!$B$17,IF(AND(#REF!="Padrão",$H$4=#REF!),BDI!#REF!,IF(AND(#REF!="Diferenciado",$H$4=#REF!),BDI!$E$17,IF(AND(#REF!="Diferenciado",$H$4=#REF!),BDI!#REF!,IF(#REF!="ZERO",0))))),"")</f>
        <v>#REF!</v>
      </c>
      <c r="H4151" s="129" t="str">
        <f t="shared" si="283"/>
        <v/>
      </c>
      <c r="I4151" s="127" t="str">
        <f t="shared" si="284"/>
        <v/>
      </c>
    </row>
    <row r="4152" spans="1:9" hidden="1" x14ac:dyDescent="0.35">
      <c r="A4152" s="160" t="s">
        <v>8533</v>
      </c>
      <c r="B4152" s="108" t="s">
        <v>9386</v>
      </c>
      <c r="C4152" s="109" t="s">
        <v>449</v>
      </c>
      <c r="D4152" s="109">
        <v>0</v>
      </c>
      <c r="E4152" s="126" t="s">
        <v>402</v>
      </c>
      <c r="F4152" s="127" t="str">
        <f t="shared" si="282"/>
        <v/>
      </c>
      <c r="G4152" s="128" t="e">
        <f>IF(A4152&lt;&gt;"",IF(AND(#REF!="Padrão",$H$4=#REF!),BDI!$B$17,IF(AND(#REF!="Padrão",$H$4=#REF!),BDI!#REF!,IF(AND(#REF!="Diferenciado",$H$4=#REF!),BDI!$E$17,IF(AND(#REF!="Diferenciado",$H$4=#REF!),BDI!#REF!,IF(#REF!="ZERO",0))))),"")</f>
        <v>#REF!</v>
      </c>
      <c r="H4152" s="129" t="str">
        <f t="shared" si="283"/>
        <v/>
      </c>
      <c r="I4152" s="127" t="str">
        <f t="shared" si="284"/>
        <v/>
      </c>
    </row>
    <row r="4153" spans="1:9" hidden="1" x14ac:dyDescent="0.35">
      <c r="A4153" s="160" t="s">
        <v>8534</v>
      </c>
      <c r="B4153" s="108" t="s">
        <v>9387</v>
      </c>
      <c r="C4153" s="109" t="s">
        <v>449</v>
      </c>
      <c r="D4153" s="109">
        <v>0</v>
      </c>
      <c r="E4153" s="126" t="s">
        <v>402</v>
      </c>
      <c r="F4153" s="127" t="str">
        <f t="shared" si="282"/>
        <v/>
      </c>
      <c r="G4153" s="128" t="e">
        <f>IF(A4153&lt;&gt;"",IF(AND(#REF!="Padrão",$H$4=#REF!),BDI!$B$17,IF(AND(#REF!="Padrão",$H$4=#REF!),BDI!#REF!,IF(AND(#REF!="Diferenciado",$H$4=#REF!),BDI!$E$17,IF(AND(#REF!="Diferenciado",$H$4=#REF!),BDI!#REF!,IF(#REF!="ZERO",0))))),"")</f>
        <v>#REF!</v>
      </c>
      <c r="H4153" s="129" t="str">
        <f t="shared" si="283"/>
        <v/>
      </c>
      <c r="I4153" s="127" t="str">
        <f t="shared" si="284"/>
        <v/>
      </c>
    </row>
    <row r="4154" spans="1:9" hidden="1" x14ac:dyDescent="0.35">
      <c r="A4154" s="160" t="s">
        <v>8535</v>
      </c>
      <c r="B4154" s="108" t="s">
        <v>9388</v>
      </c>
      <c r="C4154" s="109" t="s">
        <v>449</v>
      </c>
      <c r="D4154" s="109">
        <v>0</v>
      </c>
      <c r="E4154" s="126" t="s">
        <v>402</v>
      </c>
      <c r="F4154" s="127" t="str">
        <f t="shared" si="282"/>
        <v/>
      </c>
      <c r="G4154" s="128" t="e">
        <f>IF(A4154&lt;&gt;"",IF(AND(#REF!="Padrão",$H$4=#REF!),BDI!$B$17,IF(AND(#REF!="Padrão",$H$4=#REF!),BDI!#REF!,IF(AND(#REF!="Diferenciado",$H$4=#REF!),BDI!$E$17,IF(AND(#REF!="Diferenciado",$H$4=#REF!),BDI!#REF!,IF(#REF!="ZERO",0))))),"")</f>
        <v>#REF!</v>
      </c>
      <c r="H4154" s="129" t="str">
        <f t="shared" si="283"/>
        <v/>
      </c>
      <c r="I4154" s="127" t="str">
        <f t="shared" si="284"/>
        <v/>
      </c>
    </row>
    <row r="4155" spans="1:9" hidden="1" x14ac:dyDescent="0.35">
      <c r="A4155" s="160" t="s">
        <v>8536</v>
      </c>
      <c r="B4155" s="108" t="s">
        <v>9389</v>
      </c>
      <c r="C4155" s="109" t="s">
        <v>16</v>
      </c>
      <c r="D4155" s="109">
        <v>0</v>
      </c>
      <c r="E4155" s="126" t="s">
        <v>402</v>
      </c>
      <c r="F4155" s="127" t="str">
        <f t="shared" si="282"/>
        <v/>
      </c>
      <c r="G4155" s="128" t="e">
        <f>IF(A4155&lt;&gt;"",IF(AND(#REF!="Padrão",$H$4=#REF!),BDI!$B$17,IF(AND(#REF!="Padrão",$H$4=#REF!),BDI!#REF!,IF(AND(#REF!="Diferenciado",$H$4=#REF!),BDI!$E$17,IF(AND(#REF!="Diferenciado",$H$4=#REF!),BDI!#REF!,IF(#REF!="ZERO",0))))),"")</f>
        <v>#REF!</v>
      </c>
      <c r="H4155" s="129" t="str">
        <f t="shared" si="283"/>
        <v/>
      </c>
      <c r="I4155" s="127" t="str">
        <f t="shared" si="284"/>
        <v/>
      </c>
    </row>
    <row r="4156" spans="1:9" hidden="1" x14ac:dyDescent="0.35">
      <c r="A4156" s="160" t="s">
        <v>8537</v>
      </c>
      <c r="B4156" s="108" t="s">
        <v>9390</v>
      </c>
      <c r="C4156" s="109" t="s">
        <v>16</v>
      </c>
      <c r="D4156" s="109">
        <v>0</v>
      </c>
      <c r="E4156" s="126" t="s">
        <v>402</v>
      </c>
      <c r="F4156" s="127" t="str">
        <f t="shared" si="282"/>
        <v/>
      </c>
      <c r="G4156" s="128" t="e">
        <f>IF(A4156&lt;&gt;"",IF(AND(#REF!="Padrão",$H$4=#REF!),BDI!$B$17,IF(AND(#REF!="Padrão",$H$4=#REF!),BDI!#REF!,IF(AND(#REF!="Diferenciado",$H$4=#REF!),BDI!$E$17,IF(AND(#REF!="Diferenciado",$H$4=#REF!),BDI!#REF!,IF(#REF!="ZERO",0))))),"")</f>
        <v>#REF!</v>
      </c>
      <c r="H4156" s="129" t="str">
        <f t="shared" si="283"/>
        <v/>
      </c>
      <c r="I4156" s="127" t="str">
        <f t="shared" si="284"/>
        <v/>
      </c>
    </row>
    <row r="4157" spans="1:9" hidden="1" x14ac:dyDescent="0.35">
      <c r="A4157" s="160" t="s">
        <v>8538</v>
      </c>
      <c r="B4157" s="108" t="s">
        <v>9391</v>
      </c>
      <c r="C4157" s="109" t="s">
        <v>16</v>
      </c>
      <c r="D4157" s="109">
        <v>0</v>
      </c>
      <c r="E4157" s="126" t="s">
        <v>402</v>
      </c>
      <c r="F4157" s="127" t="str">
        <f t="shared" si="282"/>
        <v/>
      </c>
      <c r="G4157" s="128" t="e">
        <f>IF(A4157&lt;&gt;"",IF(AND(#REF!="Padrão",$H$4=#REF!),BDI!$B$17,IF(AND(#REF!="Padrão",$H$4=#REF!),BDI!#REF!,IF(AND(#REF!="Diferenciado",$H$4=#REF!),BDI!$E$17,IF(AND(#REF!="Diferenciado",$H$4=#REF!),BDI!#REF!,IF(#REF!="ZERO",0))))),"")</f>
        <v>#REF!</v>
      </c>
      <c r="H4157" s="129" t="str">
        <f t="shared" si="283"/>
        <v/>
      </c>
      <c r="I4157" s="127" t="str">
        <f t="shared" si="284"/>
        <v/>
      </c>
    </row>
    <row r="4158" spans="1:9" hidden="1" x14ac:dyDescent="0.35">
      <c r="A4158" s="160" t="s">
        <v>8539</v>
      </c>
      <c r="B4158" s="108" t="s">
        <v>9392</v>
      </c>
      <c r="C4158" s="109" t="s">
        <v>16</v>
      </c>
      <c r="D4158" s="109">
        <v>0</v>
      </c>
      <c r="E4158" s="126" t="s">
        <v>402</v>
      </c>
      <c r="F4158" s="127" t="str">
        <f t="shared" si="282"/>
        <v/>
      </c>
      <c r="G4158" s="128" t="e">
        <f>IF(A4158&lt;&gt;"",IF(AND(#REF!="Padrão",$H$4=#REF!),BDI!$B$17,IF(AND(#REF!="Padrão",$H$4=#REF!),BDI!#REF!,IF(AND(#REF!="Diferenciado",$H$4=#REF!),BDI!$E$17,IF(AND(#REF!="Diferenciado",$H$4=#REF!),BDI!#REF!,IF(#REF!="ZERO",0))))),"")</f>
        <v>#REF!</v>
      </c>
      <c r="H4158" s="129" t="str">
        <f t="shared" si="283"/>
        <v/>
      </c>
      <c r="I4158" s="127" t="str">
        <f t="shared" si="284"/>
        <v/>
      </c>
    </row>
    <row r="4159" spans="1:9" hidden="1" x14ac:dyDescent="0.35">
      <c r="A4159" s="160" t="s">
        <v>8540</v>
      </c>
      <c r="B4159" s="108" t="s">
        <v>9393</v>
      </c>
      <c r="C4159" s="109" t="s">
        <v>16</v>
      </c>
      <c r="D4159" s="109">
        <v>0</v>
      </c>
      <c r="E4159" s="126" t="s">
        <v>402</v>
      </c>
      <c r="F4159" s="127" t="str">
        <f t="shared" si="282"/>
        <v/>
      </c>
      <c r="G4159" s="128" t="e">
        <f>IF(A4159&lt;&gt;"",IF(AND(#REF!="Padrão",$H$4=#REF!),BDI!$B$17,IF(AND(#REF!="Padrão",$H$4=#REF!),BDI!#REF!,IF(AND(#REF!="Diferenciado",$H$4=#REF!),BDI!$E$17,IF(AND(#REF!="Diferenciado",$H$4=#REF!),BDI!#REF!,IF(#REF!="ZERO",0))))),"")</f>
        <v>#REF!</v>
      </c>
      <c r="H4159" s="129" t="str">
        <f t="shared" si="283"/>
        <v/>
      </c>
      <c r="I4159" s="127" t="str">
        <f t="shared" si="284"/>
        <v/>
      </c>
    </row>
    <row r="4160" spans="1:9" hidden="1" x14ac:dyDescent="0.35">
      <c r="A4160" s="160" t="s">
        <v>8541</v>
      </c>
      <c r="B4160" s="108" t="s">
        <v>9394</v>
      </c>
      <c r="C4160" s="109" t="s">
        <v>16</v>
      </c>
      <c r="D4160" s="109">
        <v>0</v>
      </c>
      <c r="E4160" s="126" t="s">
        <v>402</v>
      </c>
      <c r="F4160" s="127" t="str">
        <f t="shared" si="282"/>
        <v/>
      </c>
      <c r="G4160" s="128" t="e">
        <f>IF(A4160&lt;&gt;"",IF(AND(#REF!="Padrão",$H$4=#REF!),BDI!$B$17,IF(AND(#REF!="Padrão",$H$4=#REF!),BDI!#REF!,IF(AND(#REF!="Diferenciado",$H$4=#REF!),BDI!$E$17,IF(AND(#REF!="Diferenciado",$H$4=#REF!),BDI!#REF!,IF(#REF!="ZERO",0))))),"")</f>
        <v>#REF!</v>
      </c>
      <c r="H4160" s="129" t="str">
        <f t="shared" si="283"/>
        <v/>
      </c>
      <c r="I4160" s="127" t="str">
        <f t="shared" si="284"/>
        <v/>
      </c>
    </row>
    <row r="4161" spans="1:9" hidden="1" x14ac:dyDescent="0.35">
      <c r="A4161" s="160" t="s">
        <v>8542</v>
      </c>
      <c r="B4161" s="108" t="s">
        <v>9395</v>
      </c>
      <c r="C4161" s="109" t="s">
        <v>16</v>
      </c>
      <c r="D4161" s="109">
        <v>0</v>
      </c>
      <c r="E4161" s="126" t="s">
        <v>402</v>
      </c>
      <c r="F4161" s="127" t="str">
        <f t="shared" si="282"/>
        <v/>
      </c>
      <c r="G4161" s="128" t="e">
        <f>IF(A4161&lt;&gt;"",IF(AND(#REF!="Padrão",$H$4=#REF!),BDI!$B$17,IF(AND(#REF!="Padrão",$H$4=#REF!),BDI!#REF!,IF(AND(#REF!="Diferenciado",$H$4=#REF!),BDI!$E$17,IF(AND(#REF!="Diferenciado",$H$4=#REF!),BDI!#REF!,IF(#REF!="ZERO",0))))),"")</f>
        <v>#REF!</v>
      </c>
      <c r="H4161" s="129" t="str">
        <f t="shared" si="283"/>
        <v/>
      </c>
      <c r="I4161" s="127" t="str">
        <f t="shared" si="284"/>
        <v/>
      </c>
    </row>
    <row r="4162" spans="1:9" hidden="1" x14ac:dyDescent="0.35">
      <c r="A4162" s="160" t="s">
        <v>8543</v>
      </c>
      <c r="B4162" s="108" t="s">
        <v>9396</v>
      </c>
      <c r="C4162" s="109" t="s">
        <v>16</v>
      </c>
      <c r="D4162" s="109">
        <v>0</v>
      </c>
      <c r="E4162" s="126" t="s">
        <v>402</v>
      </c>
      <c r="F4162" s="127" t="str">
        <f t="shared" si="282"/>
        <v/>
      </c>
      <c r="G4162" s="128" t="e">
        <f>IF(A4162&lt;&gt;"",IF(AND(#REF!="Padrão",$H$4=#REF!),BDI!$B$17,IF(AND(#REF!="Padrão",$H$4=#REF!),BDI!#REF!,IF(AND(#REF!="Diferenciado",$H$4=#REF!),BDI!$E$17,IF(AND(#REF!="Diferenciado",$H$4=#REF!),BDI!#REF!,IF(#REF!="ZERO",0))))),"")</f>
        <v>#REF!</v>
      </c>
      <c r="H4162" s="129" t="str">
        <f t="shared" si="283"/>
        <v/>
      </c>
      <c r="I4162" s="127" t="str">
        <f t="shared" si="284"/>
        <v/>
      </c>
    </row>
    <row r="4163" spans="1:9" hidden="1" x14ac:dyDescent="0.35">
      <c r="A4163" s="160" t="s">
        <v>8544</v>
      </c>
      <c r="B4163" s="108" t="s">
        <v>9397</v>
      </c>
      <c r="C4163" s="109" t="s">
        <v>16</v>
      </c>
      <c r="D4163" s="109">
        <v>0</v>
      </c>
      <c r="E4163" s="126" t="s">
        <v>402</v>
      </c>
      <c r="F4163" s="127" t="str">
        <f t="shared" si="282"/>
        <v/>
      </c>
      <c r="G4163" s="128" t="e">
        <f>IF(A4163&lt;&gt;"",IF(AND(#REF!="Padrão",$H$4=#REF!),BDI!$B$17,IF(AND(#REF!="Padrão",$H$4=#REF!),BDI!#REF!,IF(AND(#REF!="Diferenciado",$H$4=#REF!),BDI!$E$17,IF(AND(#REF!="Diferenciado",$H$4=#REF!),BDI!#REF!,IF(#REF!="ZERO",0))))),"")</f>
        <v>#REF!</v>
      </c>
      <c r="H4163" s="129" t="str">
        <f t="shared" si="283"/>
        <v/>
      </c>
      <c r="I4163" s="127" t="str">
        <f t="shared" si="284"/>
        <v/>
      </c>
    </row>
    <row r="4164" spans="1:9" hidden="1" x14ac:dyDescent="0.35">
      <c r="A4164" s="160" t="s">
        <v>8545</v>
      </c>
      <c r="B4164" s="108" t="s">
        <v>9398</v>
      </c>
      <c r="C4164" s="109" t="s">
        <v>16</v>
      </c>
      <c r="D4164" s="109">
        <v>0</v>
      </c>
      <c r="E4164" s="126" t="s">
        <v>402</v>
      </c>
      <c r="F4164" s="127" t="str">
        <f t="shared" si="282"/>
        <v/>
      </c>
      <c r="G4164" s="128" t="e">
        <f>IF(A4164&lt;&gt;"",IF(AND(#REF!="Padrão",$H$4=#REF!),BDI!$B$17,IF(AND(#REF!="Padrão",$H$4=#REF!),BDI!#REF!,IF(AND(#REF!="Diferenciado",$H$4=#REF!),BDI!$E$17,IF(AND(#REF!="Diferenciado",$H$4=#REF!),BDI!#REF!,IF(#REF!="ZERO",0))))),"")</f>
        <v>#REF!</v>
      </c>
      <c r="H4164" s="129" t="str">
        <f t="shared" si="283"/>
        <v/>
      </c>
      <c r="I4164" s="127" t="str">
        <f t="shared" si="284"/>
        <v/>
      </c>
    </row>
    <row r="4165" spans="1:9" hidden="1" x14ac:dyDescent="0.35">
      <c r="A4165" s="160" t="s">
        <v>8546</v>
      </c>
      <c r="B4165" s="108" t="s">
        <v>9399</v>
      </c>
      <c r="C4165" s="109" t="s">
        <v>16</v>
      </c>
      <c r="D4165" s="109">
        <v>0</v>
      </c>
      <c r="E4165" s="126" t="s">
        <v>402</v>
      </c>
      <c r="F4165" s="127" t="str">
        <f t="shared" si="282"/>
        <v/>
      </c>
      <c r="G4165" s="128" t="e">
        <f>IF(A4165&lt;&gt;"",IF(AND(#REF!="Padrão",$H$4=#REF!),BDI!$B$17,IF(AND(#REF!="Padrão",$H$4=#REF!),BDI!#REF!,IF(AND(#REF!="Diferenciado",$H$4=#REF!),BDI!$E$17,IF(AND(#REF!="Diferenciado",$H$4=#REF!),BDI!#REF!,IF(#REF!="ZERO",0))))),"")</f>
        <v>#REF!</v>
      </c>
      <c r="H4165" s="129" t="str">
        <f t="shared" si="283"/>
        <v/>
      </c>
      <c r="I4165" s="127" t="str">
        <f t="shared" si="284"/>
        <v/>
      </c>
    </row>
    <row r="4166" spans="1:9" hidden="1" x14ac:dyDescent="0.35">
      <c r="A4166" s="160" t="s">
        <v>8547</v>
      </c>
      <c r="B4166" s="108" t="s">
        <v>9400</v>
      </c>
      <c r="C4166" s="109" t="s">
        <v>16</v>
      </c>
      <c r="D4166" s="109">
        <v>0</v>
      </c>
      <c r="E4166" s="126" t="s">
        <v>402</v>
      </c>
      <c r="F4166" s="127" t="str">
        <f t="shared" si="282"/>
        <v/>
      </c>
      <c r="G4166" s="128" t="e">
        <f>IF(A4166&lt;&gt;"",IF(AND(#REF!="Padrão",$H$4=#REF!),BDI!$B$17,IF(AND(#REF!="Padrão",$H$4=#REF!),BDI!#REF!,IF(AND(#REF!="Diferenciado",$H$4=#REF!),BDI!$E$17,IF(AND(#REF!="Diferenciado",$H$4=#REF!),BDI!#REF!,IF(#REF!="ZERO",0))))),"")</f>
        <v>#REF!</v>
      </c>
      <c r="H4166" s="129" t="str">
        <f t="shared" si="283"/>
        <v/>
      </c>
      <c r="I4166" s="127" t="str">
        <f t="shared" si="284"/>
        <v/>
      </c>
    </row>
    <row r="4167" spans="1:9" hidden="1" x14ac:dyDescent="0.35">
      <c r="A4167" s="160" t="s">
        <v>8548</v>
      </c>
      <c r="B4167" s="108" t="s">
        <v>9401</v>
      </c>
      <c r="C4167" s="109" t="s">
        <v>16</v>
      </c>
      <c r="D4167" s="109">
        <v>0</v>
      </c>
      <c r="E4167" s="126" t="s">
        <v>402</v>
      </c>
      <c r="F4167" s="127" t="str">
        <f t="shared" si="282"/>
        <v/>
      </c>
      <c r="G4167" s="128" t="e">
        <f>IF(A4167&lt;&gt;"",IF(AND(#REF!="Padrão",$H$4=#REF!),BDI!$B$17,IF(AND(#REF!="Padrão",$H$4=#REF!),BDI!#REF!,IF(AND(#REF!="Diferenciado",$H$4=#REF!),BDI!$E$17,IF(AND(#REF!="Diferenciado",$H$4=#REF!),BDI!#REF!,IF(#REF!="ZERO",0))))),"")</f>
        <v>#REF!</v>
      </c>
      <c r="H4167" s="129" t="str">
        <f t="shared" si="283"/>
        <v/>
      </c>
      <c r="I4167" s="127" t="str">
        <f t="shared" si="284"/>
        <v/>
      </c>
    </row>
    <row r="4168" spans="1:9" hidden="1" x14ac:dyDescent="0.35">
      <c r="A4168" s="160" t="s">
        <v>8549</v>
      </c>
      <c r="B4168" s="108" t="s">
        <v>9402</v>
      </c>
      <c r="C4168" s="109" t="s">
        <v>16</v>
      </c>
      <c r="D4168" s="109">
        <v>0</v>
      </c>
      <c r="E4168" s="126" t="s">
        <v>402</v>
      </c>
      <c r="F4168" s="127" t="str">
        <f t="shared" si="282"/>
        <v/>
      </c>
      <c r="G4168" s="128" t="e">
        <f>IF(A4168&lt;&gt;"",IF(AND(#REF!="Padrão",$H$4=#REF!),BDI!$B$17,IF(AND(#REF!="Padrão",$H$4=#REF!),BDI!#REF!,IF(AND(#REF!="Diferenciado",$H$4=#REF!),BDI!$E$17,IF(AND(#REF!="Diferenciado",$H$4=#REF!),BDI!#REF!,IF(#REF!="ZERO",0))))),"")</f>
        <v>#REF!</v>
      </c>
      <c r="H4168" s="129" t="str">
        <f t="shared" si="283"/>
        <v/>
      </c>
      <c r="I4168" s="127" t="str">
        <f t="shared" si="284"/>
        <v/>
      </c>
    </row>
    <row r="4169" spans="1:9" hidden="1" x14ac:dyDescent="0.35">
      <c r="A4169" s="160" t="s">
        <v>8550</v>
      </c>
      <c r="B4169" s="108" t="s">
        <v>9403</v>
      </c>
      <c r="C4169" s="109" t="s">
        <v>16</v>
      </c>
      <c r="D4169" s="109">
        <v>0</v>
      </c>
      <c r="E4169" s="126" t="s">
        <v>402</v>
      </c>
      <c r="F4169" s="127" t="str">
        <f t="shared" si="282"/>
        <v/>
      </c>
      <c r="G4169" s="128" t="e">
        <f>IF(A4169&lt;&gt;"",IF(AND(#REF!="Padrão",$H$4=#REF!),BDI!$B$17,IF(AND(#REF!="Padrão",$H$4=#REF!),BDI!#REF!,IF(AND(#REF!="Diferenciado",$H$4=#REF!),BDI!$E$17,IF(AND(#REF!="Diferenciado",$H$4=#REF!),BDI!#REF!,IF(#REF!="ZERO",0))))),"")</f>
        <v>#REF!</v>
      </c>
      <c r="H4169" s="129" t="str">
        <f t="shared" si="283"/>
        <v/>
      </c>
      <c r="I4169" s="127" t="str">
        <f t="shared" si="284"/>
        <v/>
      </c>
    </row>
    <row r="4170" spans="1:9" hidden="1" x14ac:dyDescent="0.35">
      <c r="A4170" s="160" t="s">
        <v>8551</v>
      </c>
      <c r="B4170" s="108" t="s">
        <v>9404</v>
      </c>
      <c r="C4170" s="109" t="s">
        <v>449</v>
      </c>
      <c r="D4170" s="109">
        <v>0</v>
      </c>
      <c r="E4170" s="126" t="s">
        <v>402</v>
      </c>
      <c r="F4170" s="127" t="str">
        <f t="shared" si="282"/>
        <v/>
      </c>
      <c r="G4170" s="128" t="e">
        <f>IF(A4170&lt;&gt;"",IF(AND(#REF!="Padrão",$H$4=#REF!),BDI!$B$17,IF(AND(#REF!="Padrão",$H$4=#REF!),BDI!#REF!,IF(AND(#REF!="Diferenciado",$H$4=#REF!),BDI!$E$17,IF(AND(#REF!="Diferenciado",$H$4=#REF!),BDI!#REF!,IF(#REF!="ZERO",0))))),"")</f>
        <v>#REF!</v>
      </c>
      <c r="H4170" s="129" t="str">
        <f t="shared" si="283"/>
        <v/>
      </c>
      <c r="I4170" s="127" t="str">
        <f t="shared" si="284"/>
        <v/>
      </c>
    </row>
    <row r="4171" spans="1:9" hidden="1" x14ac:dyDescent="0.35">
      <c r="A4171" s="160" t="s">
        <v>8552</v>
      </c>
      <c r="B4171" s="108" t="s">
        <v>9405</v>
      </c>
      <c r="C4171" s="109" t="s">
        <v>16</v>
      </c>
      <c r="D4171" s="109">
        <v>0</v>
      </c>
      <c r="E4171" s="126" t="s">
        <v>402</v>
      </c>
      <c r="F4171" s="127" t="str">
        <f t="shared" si="282"/>
        <v/>
      </c>
      <c r="G4171" s="128" t="e">
        <f>IF(A4171&lt;&gt;"",IF(AND(#REF!="Padrão",$H$4=#REF!),BDI!$B$17,IF(AND(#REF!="Padrão",$H$4=#REF!),BDI!#REF!,IF(AND(#REF!="Diferenciado",$H$4=#REF!),BDI!$E$17,IF(AND(#REF!="Diferenciado",$H$4=#REF!),BDI!#REF!,IF(#REF!="ZERO",0))))),"")</f>
        <v>#REF!</v>
      </c>
      <c r="H4171" s="129" t="str">
        <f t="shared" si="283"/>
        <v/>
      </c>
      <c r="I4171" s="127" t="str">
        <f t="shared" si="284"/>
        <v/>
      </c>
    </row>
    <row r="4172" spans="1:9" hidden="1" x14ac:dyDescent="0.35">
      <c r="A4172" s="160" t="s">
        <v>8553</v>
      </c>
      <c r="B4172" s="108" t="s">
        <v>9406</v>
      </c>
      <c r="C4172" s="109" t="s">
        <v>16</v>
      </c>
      <c r="D4172" s="109">
        <v>0</v>
      </c>
      <c r="E4172" s="126" t="s">
        <v>402</v>
      </c>
      <c r="F4172" s="127" t="str">
        <f t="shared" si="282"/>
        <v/>
      </c>
      <c r="G4172" s="128" t="e">
        <f>IF(A4172&lt;&gt;"",IF(AND(#REF!="Padrão",$H$4=#REF!),BDI!$B$17,IF(AND(#REF!="Padrão",$H$4=#REF!),BDI!#REF!,IF(AND(#REF!="Diferenciado",$H$4=#REF!),BDI!$E$17,IF(AND(#REF!="Diferenciado",$H$4=#REF!),BDI!#REF!,IF(#REF!="ZERO",0))))),"")</f>
        <v>#REF!</v>
      </c>
      <c r="H4172" s="129" t="str">
        <f t="shared" si="283"/>
        <v/>
      </c>
      <c r="I4172" s="127" t="str">
        <f t="shared" si="284"/>
        <v/>
      </c>
    </row>
    <row r="4173" spans="1:9" hidden="1" x14ac:dyDescent="0.35">
      <c r="A4173" s="160" t="s">
        <v>8554</v>
      </c>
      <c r="B4173" s="108" t="s">
        <v>9407</v>
      </c>
      <c r="C4173" s="109" t="s">
        <v>16</v>
      </c>
      <c r="D4173" s="109">
        <v>0</v>
      </c>
      <c r="E4173" s="126" t="s">
        <v>402</v>
      </c>
      <c r="F4173" s="127" t="str">
        <f t="shared" si="282"/>
        <v/>
      </c>
      <c r="G4173" s="128" t="e">
        <f>IF(A4173&lt;&gt;"",IF(AND(#REF!="Padrão",$H$4=#REF!),BDI!$B$17,IF(AND(#REF!="Padrão",$H$4=#REF!),BDI!#REF!,IF(AND(#REF!="Diferenciado",$H$4=#REF!),BDI!$E$17,IF(AND(#REF!="Diferenciado",$H$4=#REF!),BDI!#REF!,IF(#REF!="ZERO",0))))),"")</f>
        <v>#REF!</v>
      </c>
      <c r="H4173" s="129" t="str">
        <f t="shared" si="283"/>
        <v/>
      </c>
      <c r="I4173" s="127" t="str">
        <f t="shared" si="284"/>
        <v/>
      </c>
    </row>
    <row r="4174" spans="1:9" hidden="1" x14ac:dyDescent="0.35">
      <c r="A4174" s="160" t="s">
        <v>8555</v>
      </c>
      <c r="B4174" s="108" t="s">
        <v>9408</v>
      </c>
      <c r="C4174" s="109" t="s">
        <v>16</v>
      </c>
      <c r="D4174" s="109">
        <v>0</v>
      </c>
      <c r="E4174" s="126" t="s">
        <v>402</v>
      </c>
      <c r="F4174" s="127" t="str">
        <f t="shared" si="282"/>
        <v/>
      </c>
      <c r="G4174" s="128" t="e">
        <f>IF(A4174&lt;&gt;"",IF(AND(#REF!="Padrão",$H$4=#REF!),BDI!$B$17,IF(AND(#REF!="Padrão",$H$4=#REF!),BDI!#REF!,IF(AND(#REF!="Diferenciado",$H$4=#REF!),BDI!$E$17,IF(AND(#REF!="Diferenciado",$H$4=#REF!),BDI!#REF!,IF(#REF!="ZERO",0))))),"")</f>
        <v>#REF!</v>
      </c>
      <c r="H4174" s="129" t="str">
        <f t="shared" si="283"/>
        <v/>
      </c>
      <c r="I4174" s="127" t="str">
        <f t="shared" si="284"/>
        <v/>
      </c>
    </row>
    <row r="4175" spans="1:9" hidden="1" x14ac:dyDescent="0.35">
      <c r="A4175" s="160" t="s">
        <v>8556</v>
      </c>
      <c r="B4175" s="108" t="s">
        <v>9409</v>
      </c>
      <c r="C4175" s="109" t="s">
        <v>16</v>
      </c>
      <c r="D4175" s="109">
        <v>0</v>
      </c>
      <c r="E4175" s="126" t="s">
        <v>402</v>
      </c>
      <c r="F4175" s="127" t="str">
        <f t="shared" si="282"/>
        <v/>
      </c>
      <c r="G4175" s="128" t="e">
        <f>IF(A4175&lt;&gt;"",IF(AND(#REF!="Padrão",$H$4=#REF!),BDI!$B$17,IF(AND(#REF!="Padrão",$H$4=#REF!),BDI!#REF!,IF(AND(#REF!="Diferenciado",$H$4=#REF!),BDI!$E$17,IF(AND(#REF!="Diferenciado",$H$4=#REF!),BDI!#REF!,IF(#REF!="ZERO",0))))),"")</f>
        <v>#REF!</v>
      </c>
      <c r="H4175" s="129" t="str">
        <f t="shared" si="283"/>
        <v/>
      </c>
      <c r="I4175" s="127" t="str">
        <f t="shared" si="284"/>
        <v/>
      </c>
    </row>
    <row r="4176" spans="1:9" hidden="1" x14ac:dyDescent="0.35">
      <c r="A4176" s="160" t="s">
        <v>8557</v>
      </c>
      <c r="B4176" s="108" t="s">
        <v>9410</v>
      </c>
      <c r="C4176" s="109" t="s">
        <v>16</v>
      </c>
      <c r="D4176" s="109">
        <v>0</v>
      </c>
      <c r="E4176" s="126" t="s">
        <v>402</v>
      </c>
      <c r="F4176" s="127" t="str">
        <f t="shared" si="282"/>
        <v/>
      </c>
      <c r="G4176" s="128" t="e">
        <f>IF(A4176&lt;&gt;"",IF(AND(#REF!="Padrão",$H$4=#REF!),BDI!$B$17,IF(AND(#REF!="Padrão",$H$4=#REF!),BDI!#REF!,IF(AND(#REF!="Diferenciado",$H$4=#REF!),BDI!$E$17,IF(AND(#REF!="Diferenciado",$H$4=#REF!),BDI!#REF!,IF(#REF!="ZERO",0))))),"")</f>
        <v>#REF!</v>
      </c>
      <c r="H4176" s="129" t="str">
        <f t="shared" si="283"/>
        <v/>
      </c>
      <c r="I4176" s="127" t="str">
        <f t="shared" si="284"/>
        <v/>
      </c>
    </row>
    <row r="4177" spans="1:9" hidden="1" x14ac:dyDescent="0.35">
      <c r="A4177" s="160" t="s">
        <v>8558</v>
      </c>
      <c r="B4177" s="108" t="s">
        <v>9411</v>
      </c>
      <c r="C4177" s="109" t="s">
        <v>449</v>
      </c>
      <c r="D4177" s="109">
        <v>0</v>
      </c>
      <c r="E4177" s="126" t="s">
        <v>402</v>
      </c>
      <c r="F4177" s="127" t="str">
        <f t="shared" si="282"/>
        <v/>
      </c>
      <c r="G4177" s="128" t="e">
        <f>IF(A4177&lt;&gt;"",IF(AND(#REF!="Padrão",$H$4=#REF!),BDI!$B$17,IF(AND(#REF!="Padrão",$H$4=#REF!),BDI!#REF!,IF(AND(#REF!="Diferenciado",$H$4=#REF!),BDI!$E$17,IF(AND(#REF!="Diferenciado",$H$4=#REF!),BDI!#REF!,IF(#REF!="ZERO",0))))),"")</f>
        <v>#REF!</v>
      </c>
      <c r="H4177" s="129" t="str">
        <f t="shared" si="283"/>
        <v/>
      </c>
      <c r="I4177" s="127" t="str">
        <f t="shared" si="284"/>
        <v/>
      </c>
    </row>
    <row r="4178" spans="1:9" hidden="1" x14ac:dyDescent="0.35">
      <c r="A4178" s="160" t="s">
        <v>8559</v>
      </c>
      <c r="B4178" s="108" t="s">
        <v>9412</v>
      </c>
      <c r="C4178" s="109" t="s">
        <v>16</v>
      </c>
      <c r="D4178" s="109">
        <v>0</v>
      </c>
      <c r="E4178" s="126" t="s">
        <v>402</v>
      </c>
      <c r="F4178" s="127" t="str">
        <f t="shared" si="282"/>
        <v/>
      </c>
      <c r="G4178" s="128" t="e">
        <f>IF(A4178&lt;&gt;"",IF(AND(#REF!="Padrão",$H$4=#REF!),BDI!$B$17,IF(AND(#REF!="Padrão",$H$4=#REF!),BDI!#REF!,IF(AND(#REF!="Diferenciado",$H$4=#REF!),BDI!$E$17,IF(AND(#REF!="Diferenciado",$H$4=#REF!),BDI!#REF!,IF(#REF!="ZERO",0))))),"")</f>
        <v>#REF!</v>
      </c>
      <c r="H4178" s="129" t="str">
        <f t="shared" si="283"/>
        <v/>
      </c>
      <c r="I4178" s="127" t="str">
        <f t="shared" si="284"/>
        <v/>
      </c>
    </row>
    <row r="4179" spans="1:9" hidden="1" x14ac:dyDescent="0.35">
      <c r="A4179" s="160" t="s">
        <v>8560</v>
      </c>
      <c r="B4179" s="108" t="s">
        <v>9413</v>
      </c>
      <c r="C4179" s="109" t="s">
        <v>16</v>
      </c>
      <c r="D4179" s="109">
        <v>0</v>
      </c>
      <c r="E4179" s="126" t="s">
        <v>402</v>
      </c>
      <c r="F4179" s="127" t="str">
        <f t="shared" si="282"/>
        <v/>
      </c>
      <c r="G4179" s="128" t="e">
        <f>IF(A4179&lt;&gt;"",IF(AND(#REF!="Padrão",$H$4=#REF!),BDI!$B$17,IF(AND(#REF!="Padrão",$H$4=#REF!),BDI!#REF!,IF(AND(#REF!="Diferenciado",$H$4=#REF!),BDI!$E$17,IF(AND(#REF!="Diferenciado",$H$4=#REF!),BDI!#REF!,IF(#REF!="ZERO",0))))),"")</f>
        <v>#REF!</v>
      </c>
      <c r="H4179" s="129" t="str">
        <f t="shared" si="283"/>
        <v/>
      </c>
      <c r="I4179" s="127" t="str">
        <f t="shared" si="284"/>
        <v/>
      </c>
    </row>
    <row r="4180" spans="1:9" hidden="1" x14ac:dyDescent="0.35">
      <c r="A4180" s="160" t="s">
        <v>8561</v>
      </c>
      <c r="B4180" s="108" t="s">
        <v>9414</v>
      </c>
      <c r="C4180" s="109" t="s">
        <v>16</v>
      </c>
      <c r="D4180" s="109">
        <v>0</v>
      </c>
      <c r="E4180" s="126" t="s">
        <v>402</v>
      </c>
      <c r="F4180" s="127" t="str">
        <f t="shared" si="282"/>
        <v/>
      </c>
      <c r="G4180" s="128" t="e">
        <f>IF(A4180&lt;&gt;"",IF(AND(#REF!="Padrão",$H$4=#REF!),BDI!$B$17,IF(AND(#REF!="Padrão",$H$4=#REF!),BDI!#REF!,IF(AND(#REF!="Diferenciado",$H$4=#REF!),BDI!$E$17,IF(AND(#REF!="Diferenciado",$H$4=#REF!),BDI!#REF!,IF(#REF!="ZERO",0))))),"")</f>
        <v>#REF!</v>
      </c>
      <c r="H4180" s="129" t="str">
        <f t="shared" si="283"/>
        <v/>
      </c>
      <c r="I4180" s="127" t="str">
        <f t="shared" si="284"/>
        <v/>
      </c>
    </row>
    <row r="4181" spans="1:9" hidden="1" x14ac:dyDescent="0.35">
      <c r="A4181" s="160" t="s">
        <v>8562</v>
      </c>
      <c r="B4181" s="108" t="s">
        <v>9415</v>
      </c>
      <c r="C4181" s="109" t="s">
        <v>16</v>
      </c>
      <c r="D4181" s="109">
        <v>0</v>
      </c>
      <c r="E4181" s="126" t="s">
        <v>402</v>
      </c>
      <c r="F4181" s="127" t="str">
        <f t="shared" si="282"/>
        <v/>
      </c>
      <c r="G4181" s="128" t="e">
        <f>IF(A4181&lt;&gt;"",IF(AND(#REF!="Padrão",$H$4=#REF!),BDI!$B$17,IF(AND(#REF!="Padrão",$H$4=#REF!),BDI!#REF!,IF(AND(#REF!="Diferenciado",$H$4=#REF!),BDI!$E$17,IF(AND(#REF!="Diferenciado",$H$4=#REF!),BDI!#REF!,IF(#REF!="ZERO",0))))),"")</f>
        <v>#REF!</v>
      </c>
      <c r="H4181" s="129" t="str">
        <f t="shared" si="283"/>
        <v/>
      </c>
      <c r="I4181" s="127" t="str">
        <f t="shared" si="284"/>
        <v/>
      </c>
    </row>
    <row r="4182" spans="1:9" hidden="1" x14ac:dyDescent="0.35">
      <c r="A4182" s="160" t="s">
        <v>8563</v>
      </c>
      <c r="B4182" s="108" t="s">
        <v>9416</v>
      </c>
      <c r="C4182" s="109" t="s">
        <v>16</v>
      </c>
      <c r="D4182" s="109">
        <v>0</v>
      </c>
      <c r="E4182" s="126" t="s">
        <v>402</v>
      </c>
      <c r="F4182" s="127" t="str">
        <f t="shared" si="282"/>
        <v/>
      </c>
      <c r="G4182" s="128" t="e">
        <f>IF(A4182&lt;&gt;"",IF(AND(#REF!="Padrão",$H$4=#REF!),BDI!$B$17,IF(AND(#REF!="Padrão",$H$4=#REF!),BDI!#REF!,IF(AND(#REF!="Diferenciado",$H$4=#REF!),BDI!$E$17,IF(AND(#REF!="Diferenciado",$H$4=#REF!),BDI!#REF!,IF(#REF!="ZERO",0))))),"")</f>
        <v>#REF!</v>
      </c>
      <c r="H4182" s="129" t="str">
        <f t="shared" si="283"/>
        <v/>
      </c>
      <c r="I4182" s="127" t="str">
        <f t="shared" si="284"/>
        <v/>
      </c>
    </row>
    <row r="4183" spans="1:9" hidden="1" x14ac:dyDescent="0.35">
      <c r="A4183" s="160" t="s">
        <v>8564</v>
      </c>
      <c r="B4183" s="108" t="s">
        <v>9417</v>
      </c>
      <c r="C4183" s="109" t="s">
        <v>16</v>
      </c>
      <c r="D4183" s="109">
        <v>0</v>
      </c>
      <c r="E4183" s="126" t="s">
        <v>402</v>
      </c>
      <c r="F4183" s="127" t="str">
        <f t="shared" si="282"/>
        <v/>
      </c>
      <c r="G4183" s="128" t="e">
        <f>IF(A4183&lt;&gt;"",IF(AND(#REF!="Padrão",$H$4=#REF!),BDI!$B$17,IF(AND(#REF!="Padrão",$H$4=#REF!),BDI!#REF!,IF(AND(#REF!="Diferenciado",$H$4=#REF!),BDI!$E$17,IF(AND(#REF!="Diferenciado",$H$4=#REF!),BDI!#REF!,IF(#REF!="ZERO",0))))),"")</f>
        <v>#REF!</v>
      </c>
      <c r="H4183" s="129" t="str">
        <f t="shared" si="283"/>
        <v/>
      </c>
      <c r="I4183" s="127" t="str">
        <f t="shared" si="284"/>
        <v/>
      </c>
    </row>
    <row r="4184" spans="1:9" hidden="1" x14ac:dyDescent="0.35">
      <c r="A4184" s="160" t="s">
        <v>8565</v>
      </c>
      <c r="B4184" s="108" t="s">
        <v>9418</v>
      </c>
      <c r="C4184" s="109" t="s">
        <v>16</v>
      </c>
      <c r="D4184" s="109">
        <v>0</v>
      </c>
      <c r="E4184" s="126" t="s">
        <v>402</v>
      </c>
      <c r="F4184" s="127" t="str">
        <f t="shared" si="282"/>
        <v/>
      </c>
      <c r="G4184" s="128" t="e">
        <f>IF(A4184&lt;&gt;"",IF(AND(#REF!="Padrão",$H$4=#REF!),BDI!$B$17,IF(AND(#REF!="Padrão",$H$4=#REF!),BDI!#REF!,IF(AND(#REF!="Diferenciado",$H$4=#REF!),BDI!$E$17,IF(AND(#REF!="Diferenciado",$H$4=#REF!),BDI!#REF!,IF(#REF!="ZERO",0))))),"")</f>
        <v>#REF!</v>
      </c>
      <c r="H4184" s="129" t="str">
        <f t="shared" si="283"/>
        <v/>
      </c>
      <c r="I4184" s="127" t="str">
        <f t="shared" si="284"/>
        <v/>
      </c>
    </row>
    <row r="4185" spans="1:9" hidden="1" x14ac:dyDescent="0.35">
      <c r="A4185" s="160" t="s">
        <v>8566</v>
      </c>
      <c r="B4185" s="108" t="s">
        <v>9419</v>
      </c>
      <c r="C4185" s="109" t="s">
        <v>16</v>
      </c>
      <c r="D4185" s="109">
        <v>0</v>
      </c>
      <c r="E4185" s="126" t="s">
        <v>402</v>
      </c>
      <c r="F4185" s="127" t="str">
        <f t="shared" si="282"/>
        <v/>
      </c>
      <c r="G4185" s="128" t="e">
        <f>IF(A4185&lt;&gt;"",IF(AND(#REF!="Padrão",$H$4=#REF!),BDI!$B$17,IF(AND(#REF!="Padrão",$H$4=#REF!),BDI!#REF!,IF(AND(#REF!="Diferenciado",$H$4=#REF!),BDI!$E$17,IF(AND(#REF!="Diferenciado",$H$4=#REF!),BDI!#REF!,IF(#REF!="ZERO",0))))),"")</f>
        <v>#REF!</v>
      </c>
      <c r="H4185" s="129" t="str">
        <f t="shared" si="283"/>
        <v/>
      </c>
      <c r="I4185" s="127" t="str">
        <f t="shared" si="284"/>
        <v/>
      </c>
    </row>
    <row r="4186" spans="1:9" hidden="1" x14ac:dyDescent="0.35">
      <c r="A4186" s="160" t="s">
        <v>8567</v>
      </c>
      <c r="B4186" s="108" t="s">
        <v>9420</v>
      </c>
      <c r="C4186" s="109" t="s">
        <v>16</v>
      </c>
      <c r="D4186" s="109">
        <v>0</v>
      </c>
      <c r="E4186" s="126" t="s">
        <v>402</v>
      </c>
      <c r="F4186" s="127" t="str">
        <f t="shared" si="282"/>
        <v/>
      </c>
      <c r="G4186" s="128" t="e">
        <f>IF(A4186&lt;&gt;"",IF(AND(#REF!="Padrão",$H$4=#REF!),BDI!$B$17,IF(AND(#REF!="Padrão",$H$4=#REF!),BDI!#REF!,IF(AND(#REF!="Diferenciado",$H$4=#REF!),BDI!$E$17,IF(AND(#REF!="Diferenciado",$H$4=#REF!),BDI!#REF!,IF(#REF!="ZERO",0))))),"")</f>
        <v>#REF!</v>
      </c>
      <c r="H4186" s="129" t="str">
        <f t="shared" si="283"/>
        <v/>
      </c>
      <c r="I4186" s="127" t="str">
        <f t="shared" si="284"/>
        <v/>
      </c>
    </row>
    <row r="4187" spans="1:9" hidden="1" x14ac:dyDescent="0.35">
      <c r="A4187" s="160" t="s">
        <v>8568</v>
      </c>
      <c r="B4187" s="108" t="s">
        <v>9421</v>
      </c>
      <c r="C4187" s="109" t="s">
        <v>16</v>
      </c>
      <c r="D4187" s="109">
        <v>0</v>
      </c>
      <c r="E4187" s="126" t="s">
        <v>402</v>
      </c>
      <c r="F4187" s="127" t="str">
        <f t="shared" si="282"/>
        <v/>
      </c>
      <c r="G4187" s="128" t="e">
        <f>IF(A4187&lt;&gt;"",IF(AND(#REF!="Padrão",$H$4=#REF!),BDI!$B$17,IF(AND(#REF!="Padrão",$H$4=#REF!),BDI!#REF!,IF(AND(#REF!="Diferenciado",$H$4=#REF!),BDI!$E$17,IF(AND(#REF!="Diferenciado",$H$4=#REF!),BDI!#REF!,IF(#REF!="ZERO",0))))),"")</f>
        <v>#REF!</v>
      </c>
      <c r="H4187" s="129" t="str">
        <f t="shared" si="283"/>
        <v/>
      </c>
      <c r="I4187" s="127" t="str">
        <f t="shared" si="284"/>
        <v/>
      </c>
    </row>
    <row r="4188" spans="1:9" hidden="1" x14ac:dyDescent="0.35">
      <c r="A4188" s="160" t="s">
        <v>8569</v>
      </c>
      <c r="B4188" s="108" t="s">
        <v>9422</v>
      </c>
      <c r="C4188" s="109" t="s">
        <v>16</v>
      </c>
      <c r="D4188" s="109">
        <v>0</v>
      </c>
      <c r="E4188" s="126" t="s">
        <v>402</v>
      </c>
      <c r="F4188" s="127" t="str">
        <f t="shared" si="282"/>
        <v/>
      </c>
      <c r="G4188" s="128" t="e">
        <f>IF(A4188&lt;&gt;"",IF(AND(#REF!="Padrão",$H$4=#REF!),BDI!$B$17,IF(AND(#REF!="Padrão",$H$4=#REF!),BDI!#REF!,IF(AND(#REF!="Diferenciado",$H$4=#REF!),BDI!$E$17,IF(AND(#REF!="Diferenciado",$H$4=#REF!),BDI!#REF!,IF(#REF!="ZERO",0))))),"")</f>
        <v>#REF!</v>
      </c>
      <c r="H4188" s="129" t="str">
        <f t="shared" si="283"/>
        <v/>
      </c>
      <c r="I4188" s="127" t="str">
        <f t="shared" si="284"/>
        <v/>
      </c>
    </row>
    <row r="4189" spans="1:9" hidden="1" x14ac:dyDescent="0.35">
      <c r="A4189" s="160" t="s">
        <v>8570</v>
      </c>
      <c r="B4189" s="108" t="s">
        <v>9423</v>
      </c>
      <c r="C4189" s="109" t="s">
        <v>16</v>
      </c>
      <c r="D4189" s="109">
        <v>0</v>
      </c>
      <c r="E4189" s="126" t="s">
        <v>402</v>
      </c>
      <c r="F4189" s="127" t="str">
        <f t="shared" si="282"/>
        <v/>
      </c>
      <c r="G4189" s="128" t="e">
        <f>IF(A4189&lt;&gt;"",IF(AND(#REF!="Padrão",$H$4=#REF!),BDI!$B$17,IF(AND(#REF!="Padrão",$H$4=#REF!),BDI!#REF!,IF(AND(#REF!="Diferenciado",$H$4=#REF!),BDI!$E$17,IF(AND(#REF!="Diferenciado",$H$4=#REF!),BDI!#REF!,IF(#REF!="ZERO",0))))),"")</f>
        <v>#REF!</v>
      </c>
      <c r="H4189" s="129" t="str">
        <f t="shared" si="283"/>
        <v/>
      </c>
      <c r="I4189" s="127" t="str">
        <f t="shared" si="284"/>
        <v/>
      </c>
    </row>
    <row r="4190" spans="1:9" hidden="1" x14ac:dyDescent="0.35">
      <c r="A4190" s="160" t="s">
        <v>8571</v>
      </c>
      <c r="B4190" s="108" t="s">
        <v>9424</v>
      </c>
      <c r="C4190" s="109" t="s">
        <v>16</v>
      </c>
      <c r="D4190" s="109">
        <v>0</v>
      </c>
      <c r="E4190" s="126" t="s">
        <v>402</v>
      </c>
      <c r="F4190" s="127" t="str">
        <f t="shared" si="282"/>
        <v/>
      </c>
      <c r="G4190" s="128" t="e">
        <f>IF(A4190&lt;&gt;"",IF(AND(#REF!="Padrão",$H$4=#REF!),BDI!$B$17,IF(AND(#REF!="Padrão",$H$4=#REF!),BDI!#REF!,IF(AND(#REF!="Diferenciado",$H$4=#REF!),BDI!$E$17,IF(AND(#REF!="Diferenciado",$H$4=#REF!),BDI!#REF!,IF(#REF!="ZERO",0))))),"")</f>
        <v>#REF!</v>
      </c>
      <c r="H4190" s="129" t="str">
        <f t="shared" si="283"/>
        <v/>
      </c>
      <c r="I4190" s="127" t="str">
        <f t="shared" si="284"/>
        <v/>
      </c>
    </row>
    <row r="4191" spans="1:9" hidden="1" x14ac:dyDescent="0.35">
      <c r="A4191" s="160" t="s">
        <v>8572</v>
      </c>
      <c r="B4191" s="108" t="s">
        <v>9425</v>
      </c>
      <c r="C4191" s="109" t="s">
        <v>16</v>
      </c>
      <c r="D4191" s="109">
        <v>0</v>
      </c>
      <c r="E4191" s="126" t="s">
        <v>402</v>
      </c>
      <c r="F4191" s="127" t="str">
        <f t="shared" si="282"/>
        <v/>
      </c>
      <c r="G4191" s="128" t="e">
        <f>IF(A4191&lt;&gt;"",IF(AND(#REF!="Padrão",$H$4=#REF!),BDI!$B$17,IF(AND(#REF!="Padrão",$H$4=#REF!),BDI!#REF!,IF(AND(#REF!="Diferenciado",$H$4=#REF!),BDI!$E$17,IF(AND(#REF!="Diferenciado",$H$4=#REF!),BDI!#REF!,IF(#REF!="ZERO",0))))),"")</f>
        <v>#REF!</v>
      </c>
      <c r="H4191" s="129" t="str">
        <f t="shared" si="283"/>
        <v/>
      </c>
      <c r="I4191" s="127" t="str">
        <f t="shared" si="284"/>
        <v/>
      </c>
    </row>
    <row r="4192" spans="1:9" hidden="1" x14ac:dyDescent="0.35">
      <c r="A4192" s="160" t="s">
        <v>8573</v>
      </c>
      <c r="B4192" s="108" t="s">
        <v>9426</v>
      </c>
      <c r="C4192" s="109" t="s">
        <v>16</v>
      </c>
      <c r="D4192" s="109">
        <v>0</v>
      </c>
      <c r="E4192" s="126" t="s">
        <v>402</v>
      </c>
      <c r="F4192" s="127" t="str">
        <f t="shared" si="282"/>
        <v/>
      </c>
      <c r="G4192" s="128" t="e">
        <f>IF(A4192&lt;&gt;"",IF(AND(#REF!="Padrão",$H$4=#REF!),BDI!$B$17,IF(AND(#REF!="Padrão",$H$4=#REF!),BDI!#REF!,IF(AND(#REF!="Diferenciado",$H$4=#REF!),BDI!$E$17,IF(AND(#REF!="Diferenciado",$H$4=#REF!),BDI!#REF!,IF(#REF!="ZERO",0))))),"")</f>
        <v>#REF!</v>
      </c>
      <c r="H4192" s="129" t="str">
        <f t="shared" si="283"/>
        <v/>
      </c>
      <c r="I4192" s="127" t="str">
        <f t="shared" si="284"/>
        <v/>
      </c>
    </row>
    <row r="4193" spans="1:9" hidden="1" x14ac:dyDescent="0.35">
      <c r="A4193" s="160" t="s">
        <v>8574</v>
      </c>
      <c r="B4193" s="108" t="s">
        <v>2659</v>
      </c>
      <c r="C4193" s="109" t="s">
        <v>16</v>
      </c>
      <c r="D4193" s="109">
        <v>0</v>
      </c>
      <c r="E4193" s="126" t="s">
        <v>402</v>
      </c>
      <c r="F4193" s="127" t="str">
        <f t="shared" si="282"/>
        <v/>
      </c>
      <c r="G4193" s="128" t="e">
        <f>IF(A4193&lt;&gt;"",IF(AND(#REF!="Padrão",$H$4=#REF!),BDI!$B$17,IF(AND(#REF!="Padrão",$H$4=#REF!),BDI!#REF!,IF(AND(#REF!="Diferenciado",$H$4=#REF!),BDI!$E$17,IF(AND(#REF!="Diferenciado",$H$4=#REF!),BDI!#REF!,IF(#REF!="ZERO",0))))),"")</f>
        <v>#REF!</v>
      </c>
      <c r="H4193" s="129" t="str">
        <f t="shared" si="283"/>
        <v/>
      </c>
      <c r="I4193" s="127" t="str">
        <f t="shared" si="284"/>
        <v/>
      </c>
    </row>
    <row r="4194" spans="1:9" hidden="1" x14ac:dyDescent="0.35">
      <c r="A4194" s="160" t="s">
        <v>8575</v>
      </c>
      <c r="B4194" s="108" t="s">
        <v>2661</v>
      </c>
      <c r="C4194" s="109" t="s">
        <v>16</v>
      </c>
      <c r="D4194" s="109">
        <v>0</v>
      </c>
      <c r="E4194" s="126" t="s">
        <v>402</v>
      </c>
      <c r="F4194" s="127" t="str">
        <f t="shared" si="282"/>
        <v/>
      </c>
      <c r="G4194" s="128" t="e">
        <f>IF(A4194&lt;&gt;"",IF(AND(#REF!="Padrão",$H$4=#REF!),BDI!$B$17,IF(AND(#REF!="Padrão",$H$4=#REF!),BDI!#REF!,IF(AND(#REF!="Diferenciado",$H$4=#REF!),BDI!$E$17,IF(AND(#REF!="Diferenciado",$H$4=#REF!),BDI!#REF!,IF(#REF!="ZERO",0))))),"")</f>
        <v>#REF!</v>
      </c>
      <c r="H4194" s="129" t="str">
        <f t="shared" si="283"/>
        <v/>
      </c>
      <c r="I4194" s="127" t="str">
        <f t="shared" si="284"/>
        <v/>
      </c>
    </row>
    <row r="4195" spans="1:9" hidden="1" x14ac:dyDescent="0.35">
      <c r="A4195" s="160" t="s">
        <v>8576</v>
      </c>
      <c r="B4195" s="108" t="s">
        <v>1330</v>
      </c>
      <c r="C4195" s="109" t="s">
        <v>16</v>
      </c>
      <c r="D4195" s="109">
        <v>0</v>
      </c>
      <c r="E4195" s="126" t="s">
        <v>402</v>
      </c>
      <c r="F4195" s="127" t="str">
        <f t="shared" si="282"/>
        <v/>
      </c>
      <c r="G4195" s="128" t="e">
        <f>IF(A4195&lt;&gt;"",IF(AND(#REF!="Padrão",$H$4=#REF!),BDI!$B$17,IF(AND(#REF!="Padrão",$H$4=#REF!),BDI!#REF!,IF(AND(#REF!="Diferenciado",$H$4=#REF!),BDI!$E$17,IF(AND(#REF!="Diferenciado",$H$4=#REF!),BDI!#REF!,IF(#REF!="ZERO",0))))),"")</f>
        <v>#REF!</v>
      </c>
      <c r="H4195" s="129" t="str">
        <f t="shared" si="283"/>
        <v/>
      </c>
      <c r="I4195" s="127" t="str">
        <f t="shared" si="284"/>
        <v/>
      </c>
    </row>
    <row r="4196" spans="1:9" hidden="1" x14ac:dyDescent="0.35">
      <c r="A4196" s="160" t="s">
        <v>8577</v>
      </c>
      <c r="B4196" s="108" t="s">
        <v>1332</v>
      </c>
      <c r="C4196" s="109" t="s">
        <v>16</v>
      </c>
      <c r="D4196" s="109">
        <v>0</v>
      </c>
      <c r="E4196" s="126" t="s">
        <v>402</v>
      </c>
      <c r="F4196" s="127" t="str">
        <f t="shared" si="282"/>
        <v/>
      </c>
      <c r="G4196" s="128" t="e">
        <f>IF(A4196&lt;&gt;"",IF(AND(#REF!="Padrão",$H$4=#REF!),BDI!$B$17,IF(AND(#REF!="Padrão",$H$4=#REF!),BDI!#REF!,IF(AND(#REF!="Diferenciado",$H$4=#REF!),BDI!$E$17,IF(AND(#REF!="Diferenciado",$H$4=#REF!),BDI!#REF!,IF(#REF!="ZERO",0))))),"")</f>
        <v>#REF!</v>
      </c>
      <c r="H4196" s="129" t="str">
        <f t="shared" si="283"/>
        <v/>
      </c>
      <c r="I4196" s="127" t="str">
        <f t="shared" si="284"/>
        <v/>
      </c>
    </row>
    <row r="4197" spans="1:9" hidden="1" x14ac:dyDescent="0.35">
      <c r="A4197" s="160" t="s">
        <v>8578</v>
      </c>
      <c r="B4197" s="108" t="s">
        <v>9427</v>
      </c>
      <c r="C4197" s="109" t="s">
        <v>16</v>
      </c>
      <c r="D4197" s="109">
        <v>0</v>
      </c>
      <c r="E4197" s="126" t="s">
        <v>402</v>
      </c>
      <c r="F4197" s="127" t="str">
        <f t="shared" si="282"/>
        <v/>
      </c>
      <c r="G4197" s="128" t="e">
        <f>IF(A4197&lt;&gt;"",IF(AND(#REF!="Padrão",$H$4=#REF!),BDI!$B$17,IF(AND(#REF!="Padrão",$H$4=#REF!),BDI!#REF!,IF(AND(#REF!="Diferenciado",$H$4=#REF!),BDI!$E$17,IF(AND(#REF!="Diferenciado",$H$4=#REF!),BDI!#REF!,IF(#REF!="ZERO",0))))),"")</f>
        <v>#REF!</v>
      </c>
      <c r="H4197" s="129" t="str">
        <f t="shared" si="283"/>
        <v/>
      </c>
      <c r="I4197" s="127" t="str">
        <f t="shared" si="284"/>
        <v/>
      </c>
    </row>
    <row r="4198" spans="1:9" hidden="1" x14ac:dyDescent="0.35">
      <c r="A4198" s="160" t="s">
        <v>8579</v>
      </c>
      <c r="B4198" s="108" t="s">
        <v>9428</v>
      </c>
      <c r="C4198" s="109" t="s">
        <v>16</v>
      </c>
      <c r="D4198" s="109">
        <v>0</v>
      </c>
      <c r="E4198" s="126" t="s">
        <v>402</v>
      </c>
      <c r="F4198" s="127" t="str">
        <f t="shared" si="282"/>
        <v/>
      </c>
      <c r="G4198" s="128" t="e">
        <f>IF(A4198&lt;&gt;"",IF(AND(#REF!="Padrão",$H$4=#REF!),BDI!$B$17,IF(AND(#REF!="Padrão",$H$4=#REF!),BDI!#REF!,IF(AND(#REF!="Diferenciado",$H$4=#REF!),BDI!$E$17,IF(AND(#REF!="Diferenciado",$H$4=#REF!),BDI!#REF!,IF(#REF!="ZERO",0))))),"")</f>
        <v>#REF!</v>
      </c>
      <c r="H4198" s="129" t="str">
        <f t="shared" si="283"/>
        <v/>
      </c>
      <c r="I4198" s="127" t="str">
        <f t="shared" si="284"/>
        <v/>
      </c>
    </row>
    <row r="4199" spans="1:9" hidden="1" x14ac:dyDescent="0.35">
      <c r="A4199" s="160" t="s">
        <v>8580</v>
      </c>
      <c r="B4199" s="108" t="s">
        <v>9429</v>
      </c>
      <c r="C4199" s="109" t="s">
        <v>16</v>
      </c>
      <c r="D4199" s="109">
        <v>0</v>
      </c>
      <c r="E4199" s="126" t="s">
        <v>402</v>
      </c>
      <c r="F4199" s="127" t="str">
        <f t="shared" si="282"/>
        <v/>
      </c>
      <c r="G4199" s="128" t="e">
        <f>IF(A4199&lt;&gt;"",IF(AND(#REF!="Padrão",$H$4=#REF!),BDI!$B$17,IF(AND(#REF!="Padrão",$H$4=#REF!),BDI!#REF!,IF(AND(#REF!="Diferenciado",$H$4=#REF!),BDI!$E$17,IF(AND(#REF!="Diferenciado",$H$4=#REF!),BDI!#REF!,IF(#REF!="ZERO",0))))),"")</f>
        <v>#REF!</v>
      </c>
      <c r="H4199" s="129" t="str">
        <f t="shared" si="283"/>
        <v/>
      </c>
      <c r="I4199" s="127" t="str">
        <f t="shared" si="284"/>
        <v/>
      </c>
    </row>
    <row r="4200" spans="1:9" hidden="1" x14ac:dyDescent="0.35">
      <c r="A4200" s="160" t="s">
        <v>8581</v>
      </c>
      <c r="B4200" s="108" t="s">
        <v>9430</v>
      </c>
      <c r="C4200" s="109" t="s">
        <v>1639</v>
      </c>
      <c r="D4200" s="109">
        <v>0</v>
      </c>
      <c r="E4200" s="126" t="s">
        <v>402</v>
      </c>
      <c r="F4200" s="127" t="str">
        <f t="shared" si="282"/>
        <v/>
      </c>
      <c r="G4200" s="128" t="e">
        <f>IF(A4200&lt;&gt;"",IF(AND(#REF!="Padrão",$H$4=#REF!),BDI!$B$17,IF(AND(#REF!="Padrão",$H$4=#REF!),BDI!#REF!,IF(AND(#REF!="Diferenciado",$H$4=#REF!),BDI!$E$17,IF(AND(#REF!="Diferenciado",$H$4=#REF!),BDI!#REF!,IF(#REF!="ZERO",0))))),"")</f>
        <v>#REF!</v>
      </c>
      <c r="H4200" s="129" t="str">
        <f t="shared" si="283"/>
        <v/>
      </c>
      <c r="I4200" s="127" t="str">
        <f t="shared" si="284"/>
        <v/>
      </c>
    </row>
    <row r="4201" spans="1:9" hidden="1" x14ac:dyDescent="0.35">
      <c r="A4201" s="160" t="s">
        <v>8582</v>
      </c>
      <c r="B4201" s="108" t="s">
        <v>9431</v>
      </c>
      <c r="C4201" s="109" t="s">
        <v>1639</v>
      </c>
      <c r="D4201" s="109">
        <v>0</v>
      </c>
      <c r="E4201" s="126" t="s">
        <v>402</v>
      </c>
      <c r="F4201" s="127" t="str">
        <f t="shared" si="282"/>
        <v/>
      </c>
      <c r="G4201" s="128" t="e">
        <f>IF(A4201&lt;&gt;"",IF(AND(#REF!="Padrão",$H$4=#REF!),BDI!$B$17,IF(AND(#REF!="Padrão",$H$4=#REF!),BDI!#REF!,IF(AND(#REF!="Diferenciado",$H$4=#REF!),BDI!$E$17,IF(AND(#REF!="Diferenciado",$H$4=#REF!),BDI!#REF!,IF(#REF!="ZERO",0))))),"")</f>
        <v>#REF!</v>
      </c>
      <c r="H4201" s="129" t="str">
        <f t="shared" si="283"/>
        <v/>
      </c>
      <c r="I4201" s="127" t="str">
        <f t="shared" si="284"/>
        <v/>
      </c>
    </row>
    <row r="4202" spans="1:9" hidden="1" x14ac:dyDescent="0.35">
      <c r="A4202" s="160" t="s">
        <v>8583</v>
      </c>
      <c r="B4202" s="108" t="s">
        <v>9432</v>
      </c>
      <c r="C4202" s="109" t="s">
        <v>1639</v>
      </c>
      <c r="D4202" s="109">
        <v>0</v>
      </c>
      <c r="E4202" s="126" t="s">
        <v>402</v>
      </c>
      <c r="F4202" s="127" t="str">
        <f t="shared" si="282"/>
        <v/>
      </c>
      <c r="G4202" s="128" t="e">
        <f>IF(A4202&lt;&gt;"",IF(AND(#REF!="Padrão",$H$4=#REF!),BDI!$B$17,IF(AND(#REF!="Padrão",$H$4=#REF!),BDI!#REF!,IF(AND(#REF!="Diferenciado",$H$4=#REF!),BDI!$E$17,IF(AND(#REF!="Diferenciado",$H$4=#REF!),BDI!#REF!,IF(#REF!="ZERO",0))))),"")</f>
        <v>#REF!</v>
      </c>
      <c r="H4202" s="129" t="str">
        <f t="shared" si="283"/>
        <v/>
      </c>
      <c r="I4202" s="127" t="str">
        <f t="shared" si="284"/>
        <v/>
      </c>
    </row>
    <row r="4203" spans="1:9" hidden="1" x14ac:dyDescent="0.35">
      <c r="A4203" s="160" t="s">
        <v>8584</v>
      </c>
      <c r="B4203" s="108" t="s">
        <v>9433</v>
      </c>
      <c r="C4203" s="109" t="s">
        <v>1639</v>
      </c>
      <c r="D4203" s="109">
        <v>0</v>
      </c>
      <c r="E4203" s="126" t="s">
        <v>402</v>
      </c>
      <c r="F4203" s="127" t="str">
        <f t="shared" si="282"/>
        <v/>
      </c>
      <c r="G4203" s="128" t="e">
        <f>IF(A4203&lt;&gt;"",IF(AND(#REF!="Padrão",$H$4=#REF!),BDI!$B$17,IF(AND(#REF!="Padrão",$H$4=#REF!),BDI!#REF!,IF(AND(#REF!="Diferenciado",$H$4=#REF!),BDI!$E$17,IF(AND(#REF!="Diferenciado",$H$4=#REF!),BDI!#REF!,IF(#REF!="ZERO",0))))),"")</f>
        <v>#REF!</v>
      </c>
      <c r="H4203" s="129" t="str">
        <f t="shared" si="283"/>
        <v/>
      </c>
      <c r="I4203" s="127" t="str">
        <f t="shared" si="284"/>
        <v/>
      </c>
    </row>
    <row r="4204" spans="1:9" hidden="1" x14ac:dyDescent="0.35">
      <c r="A4204" s="160" t="s">
        <v>8585</v>
      </c>
      <c r="B4204" s="108" t="s">
        <v>9434</v>
      </c>
      <c r="C4204" s="109" t="s">
        <v>1639</v>
      </c>
      <c r="D4204" s="109">
        <v>0</v>
      </c>
      <c r="E4204" s="126" t="s">
        <v>402</v>
      </c>
      <c r="F4204" s="127" t="str">
        <f t="shared" si="282"/>
        <v/>
      </c>
      <c r="G4204" s="128" t="e">
        <f>IF(A4204&lt;&gt;"",IF(AND(#REF!="Padrão",$H$4=#REF!),BDI!$B$17,IF(AND(#REF!="Padrão",$H$4=#REF!),BDI!#REF!,IF(AND(#REF!="Diferenciado",$H$4=#REF!),BDI!$E$17,IF(AND(#REF!="Diferenciado",$H$4=#REF!),BDI!#REF!,IF(#REF!="ZERO",0))))),"")</f>
        <v>#REF!</v>
      </c>
      <c r="H4204" s="129" t="str">
        <f t="shared" si="283"/>
        <v/>
      </c>
      <c r="I4204" s="127" t="str">
        <f t="shared" si="284"/>
        <v/>
      </c>
    </row>
    <row r="4205" spans="1:9" hidden="1" x14ac:dyDescent="0.35">
      <c r="A4205" s="160" t="s">
        <v>8586</v>
      </c>
      <c r="B4205" s="108" t="s">
        <v>9435</v>
      </c>
      <c r="C4205" s="109" t="s">
        <v>1639</v>
      </c>
      <c r="D4205" s="109">
        <v>0</v>
      </c>
      <c r="E4205" s="126" t="s">
        <v>402</v>
      </c>
      <c r="F4205" s="127" t="str">
        <f t="shared" ref="F4205:F4218" si="285">IF(ISNUMBER(E4205),D4205*E4205,"")</f>
        <v/>
      </c>
      <c r="G4205" s="128" t="e">
        <f>IF(A4205&lt;&gt;"",IF(AND(#REF!="Padrão",$H$4=#REF!),BDI!$B$17,IF(AND(#REF!="Padrão",$H$4=#REF!),BDI!#REF!,IF(AND(#REF!="Diferenciado",$H$4=#REF!),BDI!$E$17,IF(AND(#REF!="Diferenciado",$H$4=#REF!),BDI!#REF!,IF(#REF!="ZERO",0))))),"")</f>
        <v>#REF!</v>
      </c>
      <c r="H4205" s="129" t="str">
        <f t="shared" ref="H4205:H4218" si="286">IF(ISNUMBER(E4205),ROUND(E4205*(1+G4205),2),"")</f>
        <v/>
      </c>
      <c r="I4205" s="127" t="str">
        <f t="shared" ref="I4205:I4218" si="287">IF(ISNUMBER(E4205),ROUND(H4205*D4205,2),"")</f>
        <v/>
      </c>
    </row>
    <row r="4206" spans="1:9" hidden="1" x14ac:dyDescent="0.35">
      <c r="A4206" s="160" t="s">
        <v>8587</v>
      </c>
      <c r="B4206" s="108" t="s">
        <v>9436</v>
      </c>
      <c r="C4206" s="109" t="s">
        <v>16</v>
      </c>
      <c r="D4206" s="109">
        <v>0</v>
      </c>
      <c r="E4206" s="126" t="s">
        <v>402</v>
      </c>
      <c r="F4206" s="127" t="str">
        <f t="shared" si="285"/>
        <v/>
      </c>
      <c r="G4206" s="128" t="e">
        <f>IF(A4206&lt;&gt;"",IF(AND(#REF!="Padrão",$H$4=#REF!),BDI!$B$17,IF(AND(#REF!="Padrão",$H$4=#REF!),BDI!#REF!,IF(AND(#REF!="Diferenciado",$H$4=#REF!),BDI!$E$17,IF(AND(#REF!="Diferenciado",$H$4=#REF!),BDI!#REF!,IF(#REF!="ZERO",0))))),"")</f>
        <v>#REF!</v>
      </c>
      <c r="H4206" s="129" t="str">
        <f t="shared" si="286"/>
        <v/>
      </c>
      <c r="I4206" s="127" t="str">
        <f t="shared" si="287"/>
        <v/>
      </c>
    </row>
    <row r="4207" spans="1:9" ht="25" hidden="1" x14ac:dyDescent="0.35">
      <c r="A4207" s="160" t="s">
        <v>8588</v>
      </c>
      <c r="B4207" s="108" t="s">
        <v>9437</v>
      </c>
      <c r="C4207" s="109" t="s">
        <v>16</v>
      </c>
      <c r="D4207" s="109">
        <v>0</v>
      </c>
      <c r="E4207" s="126" t="s">
        <v>402</v>
      </c>
      <c r="F4207" s="127" t="str">
        <f t="shared" si="285"/>
        <v/>
      </c>
      <c r="G4207" s="128" t="e">
        <f>IF(A4207&lt;&gt;"",IF(AND(#REF!="Padrão",$H$4=#REF!),BDI!$B$17,IF(AND(#REF!="Padrão",$H$4=#REF!),BDI!#REF!,IF(AND(#REF!="Diferenciado",$H$4=#REF!),BDI!$E$17,IF(AND(#REF!="Diferenciado",$H$4=#REF!),BDI!#REF!,IF(#REF!="ZERO",0))))),"")</f>
        <v>#REF!</v>
      </c>
      <c r="H4207" s="129" t="str">
        <f t="shared" si="286"/>
        <v/>
      </c>
      <c r="I4207" s="127" t="str">
        <f t="shared" si="287"/>
        <v/>
      </c>
    </row>
    <row r="4208" spans="1:9" hidden="1" x14ac:dyDescent="0.35">
      <c r="A4208" s="160" t="s">
        <v>8589</v>
      </c>
      <c r="B4208" s="108" t="s">
        <v>9438</v>
      </c>
      <c r="C4208" s="109" t="s">
        <v>16</v>
      </c>
      <c r="D4208" s="109">
        <v>0</v>
      </c>
      <c r="E4208" s="126" t="s">
        <v>402</v>
      </c>
      <c r="F4208" s="127" t="str">
        <f t="shared" si="285"/>
        <v/>
      </c>
      <c r="G4208" s="128" t="e">
        <f>IF(A4208&lt;&gt;"",IF(AND(#REF!="Padrão",$H$4=#REF!),BDI!$B$17,IF(AND(#REF!="Padrão",$H$4=#REF!),BDI!#REF!,IF(AND(#REF!="Diferenciado",$H$4=#REF!),BDI!$E$17,IF(AND(#REF!="Diferenciado",$H$4=#REF!),BDI!#REF!,IF(#REF!="ZERO",0))))),"")</f>
        <v>#REF!</v>
      </c>
      <c r="H4208" s="129" t="str">
        <f t="shared" si="286"/>
        <v/>
      </c>
      <c r="I4208" s="127" t="str">
        <f t="shared" si="287"/>
        <v/>
      </c>
    </row>
    <row r="4209" spans="1:13" hidden="1" x14ac:dyDescent="0.35">
      <c r="A4209" s="160" t="s">
        <v>8590</v>
      </c>
      <c r="B4209" s="108" t="s">
        <v>9439</v>
      </c>
      <c r="C4209" s="109" t="s">
        <v>16</v>
      </c>
      <c r="D4209" s="109">
        <v>0</v>
      </c>
      <c r="E4209" s="126" t="s">
        <v>402</v>
      </c>
      <c r="F4209" s="127" t="str">
        <f t="shared" si="285"/>
        <v/>
      </c>
      <c r="G4209" s="128" t="e">
        <f>IF(A4209&lt;&gt;"",IF(AND(#REF!="Padrão",$H$4=#REF!),BDI!$B$17,IF(AND(#REF!="Padrão",$H$4=#REF!),BDI!#REF!,IF(AND(#REF!="Diferenciado",$H$4=#REF!),BDI!$E$17,IF(AND(#REF!="Diferenciado",$H$4=#REF!),BDI!#REF!,IF(#REF!="ZERO",0))))),"")</f>
        <v>#REF!</v>
      </c>
      <c r="H4209" s="129" t="str">
        <f t="shared" si="286"/>
        <v/>
      </c>
      <c r="I4209" s="127" t="str">
        <f t="shared" si="287"/>
        <v/>
      </c>
    </row>
    <row r="4210" spans="1:13" x14ac:dyDescent="0.35">
      <c r="A4210" s="168" t="s">
        <v>8591</v>
      </c>
      <c r="B4210" s="169" t="s">
        <v>9440</v>
      </c>
      <c r="C4210" s="170" t="s">
        <v>16</v>
      </c>
      <c r="D4210" s="170">
        <v>1</v>
      </c>
      <c r="E4210" s="184">
        <v>19182.82</v>
      </c>
      <c r="F4210" s="127">
        <f t="shared" si="285"/>
        <v>19182.82</v>
      </c>
      <c r="G4210" s="128">
        <f>BDI!$E$17</f>
        <v>0.11260000000000001</v>
      </c>
      <c r="H4210" s="129">
        <f t="shared" si="286"/>
        <v>21342.81</v>
      </c>
      <c r="I4210" s="127">
        <f t="shared" si="287"/>
        <v>21342.81</v>
      </c>
      <c r="M4210" s="204"/>
    </row>
    <row r="4211" spans="1:13" x14ac:dyDescent="0.35">
      <c r="A4211" s="168" t="s">
        <v>8592</v>
      </c>
      <c r="B4211" s="169" t="s">
        <v>9441</v>
      </c>
      <c r="C4211" s="170" t="s">
        <v>16</v>
      </c>
      <c r="D4211" s="170">
        <v>10</v>
      </c>
      <c r="E4211" s="184">
        <v>521.05999999999995</v>
      </c>
      <c r="F4211" s="127">
        <f t="shared" si="285"/>
        <v>5210.5999999999995</v>
      </c>
      <c r="G4211" s="128">
        <f>BDI!$E$17</f>
        <v>0.11260000000000001</v>
      </c>
      <c r="H4211" s="129">
        <f t="shared" si="286"/>
        <v>579.73</v>
      </c>
      <c r="I4211" s="127">
        <f t="shared" si="287"/>
        <v>5797.3</v>
      </c>
      <c r="M4211" s="204"/>
    </row>
    <row r="4212" spans="1:13" x14ac:dyDescent="0.35">
      <c r="A4212" s="168" t="s">
        <v>8593</v>
      </c>
      <c r="B4212" s="169" t="s">
        <v>9442</v>
      </c>
      <c r="C4212" s="170" t="s">
        <v>16</v>
      </c>
      <c r="D4212" s="170">
        <v>1</v>
      </c>
      <c r="E4212" s="184">
        <v>4497.8900000000003</v>
      </c>
      <c r="F4212" s="127">
        <f t="shared" si="285"/>
        <v>4497.8900000000003</v>
      </c>
      <c r="G4212" s="128">
        <f>BDI!$E$17</f>
        <v>0.11260000000000001</v>
      </c>
      <c r="H4212" s="129">
        <f t="shared" si="286"/>
        <v>5004.3500000000004</v>
      </c>
      <c r="I4212" s="127">
        <f t="shared" si="287"/>
        <v>5004.3500000000004</v>
      </c>
      <c r="M4212" s="204"/>
    </row>
    <row r="4213" spans="1:13" x14ac:dyDescent="0.35">
      <c r="A4213" s="168" t="s">
        <v>8594</v>
      </c>
      <c r="B4213" s="169" t="s">
        <v>9443</v>
      </c>
      <c r="C4213" s="170" t="s">
        <v>16</v>
      </c>
      <c r="D4213" s="170">
        <v>1</v>
      </c>
      <c r="E4213" s="184">
        <v>23128.68</v>
      </c>
      <c r="F4213" s="127">
        <f t="shared" si="285"/>
        <v>23128.68</v>
      </c>
      <c r="G4213" s="128">
        <f>BDI!$E$17</f>
        <v>0.11260000000000001</v>
      </c>
      <c r="H4213" s="129">
        <f t="shared" si="286"/>
        <v>25732.97</v>
      </c>
      <c r="I4213" s="127">
        <f t="shared" si="287"/>
        <v>25732.97</v>
      </c>
      <c r="M4213" s="204"/>
    </row>
    <row r="4214" spans="1:13" ht="25" x14ac:dyDescent="0.35">
      <c r="A4214" s="168" t="s">
        <v>8595</v>
      </c>
      <c r="B4214" s="169" t="s">
        <v>9444</v>
      </c>
      <c r="C4214" s="170" t="s">
        <v>16</v>
      </c>
      <c r="D4214" s="170">
        <v>1</v>
      </c>
      <c r="E4214" s="184">
        <v>74574.59</v>
      </c>
      <c r="F4214" s="127">
        <f t="shared" si="285"/>
        <v>74574.59</v>
      </c>
      <c r="G4214" s="128">
        <f>BDI!$E$17</f>
        <v>0.11260000000000001</v>
      </c>
      <c r="H4214" s="129">
        <f t="shared" si="286"/>
        <v>82971.69</v>
      </c>
      <c r="I4214" s="127">
        <f t="shared" si="287"/>
        <v>82971.69</v>
      </c>
      <c r="M4214" s="204"/>
    </row>
    <row r="4215" spans="1:13" ht="25" x14ac:dyDescent="0.35">
      <c r="A4215" s="168" t="s">
        <v>8596</v>
      </c>
      <c r="B4215" s="169" t="s">
        <v>9445</v>
      </c>
      <c r="C4215" s="170" t="s">
        <v>16</v>
      </c>
      <c r="D4215" s="170">
        <v>1</v>
      </c>
      <c r="E4215" s="184">
        <v>28084.75</v>
      </c>
      <c r="F4215" s="127">
        <f t="shared" si="285"/>
        <v>28084.75</v>
      </c>
      <c r="G4215" s="128">
        <f>BDI!$E$17</f>
        <v>0.11260000000000001</v>
      </c>
      <c r="H4215" s="129">
        <f t="shared" si="286"/>
        <v>31247.09</v>
      </c>
      <c r="I4215" s="127">
        <f t="shared" si="287"/>
        <v>31247.09</v>
      </c>
      <c r="M4215" s="204"/>
    </row>
    <row r="4216" spans="1:13" ht="25" x14ac:dyDescent="0.35">
      <c r="A4216" s="168" t="s">
        <v>8597</v>
      </c>
      <c r="B4216" s="169" t="s">
        <v>9446</v>
      </c>
      <c r="C4216" s="170" t="s">
        <v>16</v>
      </c>
      <c r="D4216" s="170">
        <v>2</v>
      </c>
      <c r="E4216" s="126">
        <f ca="1">ROUND(OFFSET(INDEX(Composições!A:J,MATCH(Orçamentária!A4216,Composições!A:A,0),8),2,0),2)</f>
        <v>7356.24</v>
      </c>
      <c r="F4216" s="127">
        <f t="shared" ca="1" si="285"/>
        <v>14712.48</v>
      </c>
      <c r="G4216" s="128">
        <f>BDI!$B$17</f>
        <v>0.191</v>
      </c>
      <c r="H4216" s="129">
        <f t="shared" ca="1" si="286"/>
        <v>8761.2800000000007</v>
      </c>
      <c r="I4216" s="127">
        <f t="shared" ca="1" si="287"/>
        <v>17522.560000000001</v>
      </c>
      <c r="M4216" s="204"/>
    </row>
    <row r="4217" spans="1:13" ht="25" x14ac:dyDescent="0.35">
      <c r="A4217" s="168" t="s">
        <v>8598</v>
      </c>
      <c r="B4217" s="169" t="s">
        <v>9447</v>
      </c>
      <c r="C4217" s="170" t="s">
        <v>16</v>
      </c>
      <c r="D4217" s="170">
        <v>4</v>
      </c>
      <c r="E4217" s="126">
        <f ca="1">ROUND(OFFSET(INDEX(Composições!A:J,MATCH(Orçamentária!A4217,Composições!A:A,0),8),2,0),2)</f>
        <v>12431.72</v>
      </c>
      <c r="F4217" s="127">
        <f t="shared" ca="1" si="285"/>
        <v>49726.879999999997</v>
      </c>
      <c r="G4217" s="128">
        <f>BDI!$B$17</f>
        <v>0.191</v>
      </c>
      <c r="H4217" s="129">
        <f t="shared" ca="1" si="286"/>
        <v>14806.18</v>
      </c>
      <c r="I4217" s="127">
        <f t="shared" ca="1" si="287"/>
        <v>59224.72</v>
      </c>
      <c r="M4217" s="204"/>
    </row>
    <row r="4218" spans="1:13" ht="25" x14ac:dyDescent="0.35">
      <c r="A4218" s="168" t="s">
        <v>8599</v>
      </c>
      <c r="B4218" s="169" t="s">
        <v>9448</v>
      </c>
      <c r="C4218" s="170" t="s">
        <v>16</v>
      </c>
      <c r="D4218" s="170">
        <v>2</v>
      </c>
      <c r="E4218" s="126">
        <f ca="1">ROUND(OFFSET(INDEX(Composições!A:J,MATCH(Orçamentária!A4218,Composições!A:A,0),8),2,0),2)</f>
        <v>17088.95</v>
      </c>
      <c r="F4218" s="127">
        <f t="shared" ca="1" si="285"/>
        <v>34177.9</v>
      </c>
      <c r="G4218" s="128">
        <f>BDI!$B$17</f>
        <v>0.191</v>
      </c>
      <c r="H4218" s="129">
        <f t="shared" ca="1" si="286"/>
        <v>20352.939999999999</v>
      </c>
      <c r="I4218" s="127">
        <f t="shared" ca="1" si="287"/>
        <v>40705.879999999997</v>
      </c>
      <c r="M4218" s="204"/>
    </row>
    <row r="4219" spans="1:13" hidden="1" x14ac:dyDescent="0.35">
      <c r="A4219" s="160" t="s">
        <v>8600</v>
      </c>
      <c r="B4219" s="108" t="s">
        <v>9461</v>
      </c>
      <c r="C4219" s="109" t="s">
        <v>16</v>
      </c>
      <c r="D4219" s="109">
        <v>0</v>
      </c>
      <c r="E4219" s="126" t="s">
        <v>402</v>
      </c>
      <c r="F4219" s="127" t="str">
        <f t="shared" ref="F4219" si="288">IF(ISNUMBER(E4219),D4219*E4219,"")</f>
        <v/>
      </c>
      <c r="G4219" s="128" t="e">
        <f>IF(A4219&lt;&gt;"",IF(AND(#REF!="Padrão",$H$4=#REF!),BDI!$B$17,IF(AND(#REF!="Padrão",$H$4=#REF!),BDI!#REF!,IF(AND(#REF!="Diferenciado",$H$4=#REF!),BDI!$E$17,IF(AND(#REF!="Diferenciado",$H$4=#REF!),BDI!#REF!,IF(#REF!="ZERO",0))))),"")</f>
        <v>#REF!</v>
      </c>
      <c r="H4219" s="129" t="str">
        <f t="shared" ref="H4219" si="289">IF(ISNUMBER(E4219),ROUND(E4219*(1+G4219),2),"")</f>
        <v/>
      </c>
      <c r="I4219" s="127" t="str">
        <f t="shared" ref="I4219" si="290">IF(ISNUMBER(E4219),ROUND(H4219*D4219,2),"")</f>
        <v/>
      </c>
    </row>
    <row r="4220" spans="1:13" x14ac:dyDescent="0.35">
      <c r="A4220" s="168" t="s">
        <v>8601</v>
      </c>
      <c r="B4220" s="169" t="s">
        <v>9466</v>
      </c>
      <c r="C4220" s="170" t="s">
        <v>16</v>
      </c>
      <c r="D4220" s="170">
        <v>8</v>
      </c>
      <c r="E4220" s="184">
        <v>5754.66</v>
      </c>
      <c r="F4220" s="127">
        <f t="shared" ref="F4220:F4221" si="291">IF(ISNUMBER(E4220),D4220*E4220,"")</f>
        <v>46037.279999999999</v>
      </c>
      <c r="G4220" s="128">
        <f>BDI!$E$17</f>
        <v>0.11260000000000001</v>
      </c>
      <c r="H4220" s="129">
        <f t="shared" ref="H4220:H4221" si="292">IF(ISNUMBER(E4220),ROUND(E4220*(1+G4220),2),"")</f>
        <v>6402.63</v>
      </c>
      <c r="I4220" s="127">
        <f t="shared" ref="I4220:I4221" si="293">IF(ISNUMBER(E4220),ROUND(H4220*D4220,2),"")</f>
        <v>51221.04</v>
      </c>
      <c r="M4220" s="204"/>
    </row>
    <row r="4221" spans="1:13" x14ac:dyDescent="0.35">
      <c r="A4221" s="168" t="s">
        <v>8602</v>
      </c>
      <c r="B4221" s="169" t="s">
        <v>9467</v>
      </c>
      <c r="C4221" s="170" t="s">
        <v>16</v>
      </c>
      <c r="D4221" s="170">
        <v>3</v>
      </c>
      <c r="E4221" s="184">
        <v>7005.88</v>
      </c>
      <c r="F4221" s="127">
        <f t="shared" si="291"/>
        <v>21017.64</v>
      </c>
      <c r="G4221" s="128">
        <f>BDI!$E$17</f>
        <v>0.11260000000000001</v>
      </c>
      <c r="H4221" s="129">
        <f t="shared" si="292"/>
        <v>7794.74</v>
      </c>
      <c r="I4221" s="127">
        <f t="shared" si="293"/>
        <v>23384.22</v>
      </c>
      <c r="M4221" s="204"/>
    </row>
    <row r="4222" spans="1:13" hidden="1" x14ac:dyDescent="0.35">
      <c r="A4222" s="160" t="s">
        <v>8603</v>
      </c>
      <c r="B4222" s="108" t="s">
        <v>10119</v>
      </c>
      <c r="C4222" s="109" t="s">
        <v>16</v>
      </c>
      <c r="D4222" s="109">
        <v>0</v>
      </c>
      <c r="E4222" s="126">
        <f ca="1">OFFSET(INDEX(Composições!A:J,MATCH(Orçamentária!A4222,Composições!A:A,0),8),2,0)</f>
        <v>0</v>
      </c>
      <c r="F4222" s="127">
        <f t="shared" ref="F4222:F4271" ca="1" si="294">IF(ISNUMBER(E4222),D4222*E4222,"")</f>
        <v>0</v>
      </c>
      <c r="G4222" s="128" t="e">
        <f>IF(A4222&lt;&gt;"",IF(AND(#REF!="Padrão",$H$4=#REF!),BDI!$B$17,IF(AND(#REF!="Padrão",$H$4=#REF!),BDI!#REF!,IF(AND(#REF!="Diferenciado",$H$4=#REF!),BDI!$E$17,IF(AND(#REF!="Diferenciado",$H$4=#REF!),BDI!#REF!,IF(#REF!="ZERO",0))))),"")</f>
        <v>#REF!</v>
      </c>
      <c r="H4222" s="129" t="e">
        <f t="shared" ref="H4222:H4271" ca="1" si="295">IF(ISNUMBER(E4222),ROUND(E4222*(1+G4222),2),"")</f>
        <v>#REF!</v>
      </c>
      <c r="I4222" s="127" t="e">
        <f t="shared" ref="I4222:I4271" ca="1" si="296">IF(ISNUMBER(E4222),ROUND(H4222*D4222,2),"")</f>
        <v>#REF!</v>
      </c>
    </row>
    <row r="4223" spans="1:13" hidden="1" x14ac:dyDescent="0.35">
      <c r="A4223" s="160" t="s">
        <v>8604</v>
      </c>
      <c r="B4223" s="108" t="s">
        <v>10120</v>
      </c>
      <c r="C4223" s="109" t="s">
        <v>16</v>
      </c>
      <c r="D4223" s="109">
        <v>0</v>
      </c>
      <c r="E4223" s="126" t="s">
        <v>402</v>
      </c>
      <c r="F4223" s="127" t="str">
        <f t="shared" si="294"/>
        <v/>
      </c>
      <c r="G4223" s="128" t="e">
        <f>IF(A4223&lt;&gt;"",IF(AND(#REF!="Padrão",$H$4=#REF!),BDI!$B$17,IF(AND(#REF!="Padrão",$H$4=#REF!),BDI!#REF!,IF(AND(#REF!="Diferenciado",$H$4=#REF!),BDI!$E$17,IF(AND(#REF!="Diferenciado",$H$4=#REF!),BDI!#REF!,IF(#REF!="ZERO",0))))),"")</f>
        <v>#REF!</v>
      </c>
      <c r="H4223" s="129" t="str">
        <f t="shared" si="295"/>
        <v/>
      </c>
      <c r="I4223" s="127" t="str">
        <f t="shared" si="296"/>
        <v/>
      </c>
    </row>
    <row r="4224" spans="1:13" x14ac:dyDescent="0.35">
      <c r="A4224" s="168" t="s">
        <v>8605</v>
      </c>
      <c r="B4224" s="169" t="s">
        <v>10121</v>
      </c>
      <c r="C4224" s="170" t="s">
        <v>16</v>
      </c>
      <c r="D4224" s="170">
        <v>84</v>
      </c>
      <c r="E4224" s="126">
        <f ca="1">ROUND(OFFSET(INDEX(Composições!A:J,MATCH(Orçamentária!A4224,Composições!A:A,0),8),2,0),2)</f>
        <v>295.02999999999997</v>
      </c>
      <c r="F4224" s="127">
        <f t="shared" ca="1" si="294"/>
        <v>24782.519999999997</v>
      </c>
      <c r="G4224" s="128">
        <f>BDI!$B$17</f>
        <v>0.191</v>
      </c>
      <c r="H4224" s="129">
        <f t="shared" ca="1" si="295"/>
        <v>351.38</v>
      </c>
      <c r="I4224" s="127">
        <f t="shared" ca="1" si="296"/>
        <v>29515.919999999998</v>
      </c>
      <c r="M4224" s="204"/>
    </row>
    <row r="4225" spans="1:13" hidden="1" x14ac:dyDescent="0.35">
      <c r="A4225" s="160" t="s">
        <v>8606</v>
      </c>
      <c r="B4225" s="108" t="s">
        <v>10122</v>
      </c>
      <c r="C4225" s="109" t="s">
        <v>69</v>
      </c>
      <c r="D4225" s="109">
        <v>0</v>
      </c>
      <c r="E4225" s="126">
        <f ca="1">OFFSET(INDEX(Composições!A:J,MATCH(Orçamentária!A4225,Composições!A:A,0),8),2,0)</f>
        <v>0</v>
      </c>
      <c r="F4225" s="127">
        <f t="shared" ca="1" si="294"/>
        <v>0</v>
      </c>
      <c r="G4225" s="128" t="e">
        <f>IF(A4225&lt;&gt;"",IF(AND(#REF!="Padrão",$H$4=#REF!),BDI!$B$17,IF(AND(#REF!="Padrão",$H$4=#REF!),BDI!#REF!,IF(AND(#REF!="Diferenciado",$H$4=#REF!),BDI!$E$17,IF(AND(#REF!="Diferenciado",$H$4=#REF!),BDI!#REF!,IF(#REF!="ZERO",0))))),"")</f>
        <v>#REF!</v>
      </c>
      <c r="H4225" s="129" t="e">
        <f t="shared" ca="1" si="295"/>
        <v>#REF!</v>
      </c>
      <c r="I4225" s="127" t="e">
        <f t="shared" ca="1" si="296"/>
        <v>#REF!</v>
      </c>
    </row>
    <row r="4226" spans="1:13" hidden="1" x14ac:dyDescent="0.35">
      <c r="A4226" s="160" t="s">
        <v>8607</v>
      </c>
      <c r="B4226" s="108" t="s">
        <v>10123</v>
      </c>
      <c r="C4226" s="109" t="s">
        <v>69</v>
      </c>
      <c r="D4226" s="109">
        <v>0</v>
      </c>
      <c r="E4226" s="126">
        <f ca="1">OFFSET(INDEX(Composições!A:J,MATCH(Orçamentária!A4226,Composições!A:A,0),8),2,0)</f>
        <v>0</v>
      </c>
      <c r="F4226" s="127">
        <f t="shared" ca="1" si="294"/>
        <v>0</v>
      </c>
      <c r="G4226" s="128" t="e">
        <f>IF(A4226&lt;&gt;"",IF(AND(#REF!="Padrão",$H$4=#REF!),BDI!$B$17,IF(AND(#REF!="Padrão",$H$4=#REF!),BDI!#REF!,IF(AND(#REF!="Diferenciado",$H$4=#REF!),BDI!$E$17,IF(AND(#REF!="Diferenciado",$H$4=#REF!),BDI!#REF!,IF(#REF!="ZERO",0))))),"")</f>
        <v>#REF!</v>
      </c>
      <c r="H4226" s="129" t="e">
        <f t="shared" ca="1" si="295"/>
        <v>#REF!</v>
      </c>
      <c r="I4226" s="127" t="e">
        <f t="shared" ca="1" si="296"/>
        <v>#REF!</v>
      </c>
    </row>
    <row r="4227" spans="1:13" x14ac:dyDescent="0.35">
      <c r="A4227" s="168" t="s">
        <v>8608</v>
      </c>
      <c r="B4227" s="169" t="s">
        <v>10124</v>
      </c>
      <c r="C4227" s="170" t="s">
        <v>69</v>
      </c>
      <c r="D4227" s="170">
        <v>200</v>
      </c>
      <c r="E4227" s="126">
        <f ca="1">ROUND(OFFSET(INDEX(Composições!A:J,MATCH(Orçamentária!A4227,Composições!A:A,0),8),2,0),2)</f>
        <v>112.65</v>
      </c>
      <c r="F4227" s="127">
        <f t="shared" ca="1" si="294"/>
        <v>22530</v>
      </c>
      <c r="G4227" s="128">
        <f>BDI!$B$17</f>
        <v>0.191</v>
      </c>
      <c r="H4227" s="129">
        <f t="shared" ca="1" si="295"/>
        <v>134.16999999999999</v>
      </c>
      <c r="I4227" s="127">
        <f t="shared" ca="1" si="296"/>
        <v>26834</v>
      </c>
      <c r="M4227" s="204"/>
    </row>
    <row r="4228" spans="1:13" x14ac:dyDescent="0.35">
      <c r="A4228" s="168" t="s">
        <v>8609</v>
      </c>
      <c r="B4228" s="169" t="s">
        <v>10125</v>
      </c>
      <c r="C4228" s="170" t="s">
        <v>69</v>
      </c>
      <c r="D4228" s="170">
        <v>50</v>
      </c>
      <c r="E4228" s="126">
        <f ca="1">ROUND(OFFSET(INDEX(Composições!A:J,MATCH(Orçamentária!A4228,Composições!A:A,0),8),2,0),2)</f>
        <v>225.13</v>
      </c>
      <c r="F4228" s="127">
        <f t="shared" ca="1" si="294"/>
        <v>11256.5</v>
      </c>
      <c r="G4228" s="128">
        <f>BDI!$B$17</f>
        <v>0.191</v>
      </c>
      <c r="H4228" s="129">
        <f t="shared" ca="1" si="295"/>
        <v>268.13</v>
      </c>
      <c r="I4228" s="127">
        <f t="shared" ca="1" si="296"/>
        <v>13406.5</v>
      </c>
      <c r="M4228" s="204"/>
    </row>
    <row r="4229" spans="1:13" hidden="1" x14ac:dyDescent="0.35">
      <c r="A4229" s="164" t="s">
        <v>8610</v>
      </c>
      <c r="B4229" s="165" t="s">
        <v>10182</v>
      </c>
      <c r="C4229" s="109" t="s">
        <v>69</v>
      </c>
      <c r="D4229" s="109">
        <v>0</v>
      </c>
      <c r="E4229" s="126" t="s">
        <v>402</v>
      </c>
      <c r="F4229" s="127" t="str">
        <f t="shared" si="294"/>
        <v/>
      </c>
      <c r="G4229" s="128" t="e">
        <f>IF(A4229&lt;&gt;"",IF(AND(#REF!="Padrão",$H$4=#REF!),BDI!$B$17,IF(AND(#REF!="Padrão",$H$4=#REF!),BDI!#REF!,IF(AND(#REF!="Diferenciado",$H$4=#REF!),BDI!$E$17,IF(AND(#REF!="Diferenciado",$H$4=#REF!),BDI!#REF!,IF(#REF!="ZERO",0))))),"")</f>
        <v>#REF!</v>
      </c>
      <c r="H4229" s="129" t="str">
        <f t="shared" si="295"/>
        <v/>
      </c>
      <c r="I4229" s="127" t="str">
        <f t="shared" si="296"/>
        <v/>
      </c>
    </row>
    <row r="4230" spans="1:13" x14ac:dyDescent="0.35">
      <c r="A4230" s="168" t="s">
        <v>8611</v>
      </c>
      <c r="B4230" s="169" t="s">
        <v>10126</v>
      </c>
      <c r="C4230" s="170" t="s">
        <v>69</v>
      </c>
      <c r="D4230" s="170">
        <v>30</v>
      </c>
      <c r="E4230" s="126">
        <f ca="1">ROUND(OFFSET(INDEX(Composições!A:J,MATCH(Orçamentária!A4230,Composições!A:A,0),8),2,0),2)</f>
        <v>61.04</v>
      </c>
      <c r="F4230" s="127">
        <f t="shared" ca="1" si="294"/>
        <v>1831.2</v>
      </c>
      <c r="G4230" s="128">
        <f>BDI!$B$17</f>
        <v>0.191</v>
      </c>
      <c r="H4230" s="129">
        <f t="shared" ca="1" si="295"/>
        <v>72.7</v>
      </c>
      <c r="I4230" s="127">
        <f t="shared" ca="1" si="296"/>
        <v>2181</v>
      </c>
      <c r="M4230" s="204"/>
    </row>
    <row r="4231" spans="1:13" x14ac:dyDescent="0.35">
      <c r="A4231" s="168" t="s">
        <v>8612</v>
      </c>
      <c r="B4231" s="169" t="s">
        <v>10127</v>
      </c>
      <c r="C4231" s="170" t="s">
        <v>69</v>
      </c>
      <c r="D4231" s="170">
        <v>30</v>
      </c>
      <c r="E4231" s="126">
        <f ca="1">ROUND(OFFSET(INDEX(Composições!A:J,MATCH(Orçamentária!A4231,Composições!A:A,0),8),2,0),2)</f>
        <v>69.86</v>
      </c>
      <c r="F4231" s="127">
        <f t="shared" ca="1" si="294"/>
        <v>2095.8000000000002</v>
      </c>
      <c r="G4231" s="128">
        <f>BDI!$B$17</f>
        <v>0.191</v>
      </c>
      <c r="H4231" s="129">
        <f t="shared" ca="1" si="295"/>
        <v>83.2</v>
      </c>
      <c r="I4231" s="127">
        <f t="shared" ca="1" si="296"/>
        <v>2496</v>
      </c>
      <c r="M4231" s="204"/>
    </row>
    <row r="4232" spans="1:13" hidden="1" x14ac:dyDescent="0.35">
      <c r="A4232" s="160" t="s">
        <v>8613</v>
      </c>
      <c r="B4232" s="108" t="s">
        <v>10128</v>
      </c>
      <c r="C4232" s="109" t="s">
        <v>16</v>
      </c>
      <c r="D4232" s="109">
        <v>0</v>
      </c>
      <c r="E4232" s="126">
        <f ca="1">OFFSET(INDEX(Composições!A:J,MATCH(Orçamentária!A4232,Composições!A:A,0),8),2,0)</f>
        <v>0</v>
      </c>
      <c r="F4232" s="127">
        <f t="shared" ca="1" si="294"/>
        <v>0</v>
      </c>
      <c r="G4232" s="128" t="e">
        <f>IF(A4232&lt;&gt;"",IF(AND(#REF!="Padrão",$H$4=#REF!),BDI!$B$17,IF(AND(#REF!="Padrão",$H$4=#REF!),BDI!#REF!,IF(AND(#REF!="Diferenciado",$H$4=#REF!),BDI!$E$17,IF(AND(#REF!="Diferenciado",$H$4=#REF!),BDI!#REF!,IF(#REF!="ZERO",0))))),"")</f>
        <v>#REF!</v>
      </c>
      <c r="H4232" s="129" t="e">
        <f t="shared" ca="1" si="295"/>
        <v>#REF!</v>
      </c>
      <c r="I4232" s="127" t="e">
        <f t="shared" ca="1" si="296"/>
        <v>#REF!</v>
      </c>
    </row>
    <row r="4233" spans="1:13" hidden="1" x14ac:dyDescent="0.35">
      <c r="A4233" s="160" t="s">
        <v>8614</v>
      </c>
      <c r="B4233" s="108" t="s">
        <v>10129</v>
      </c>
      <c r="C4233" s="109" t="s">
        <v>16</v>
      </c>
      <c r="D4233" s="109">
        <v>0</v>
      </c>
      <c r="E4233" s="126">
        <f ca="1">OFFSET(INDEX(Composições!A:J,MATCH(Orçamentária!A4233,Composições!A:A,0),8),2,0)</f>
        <v>0</v>
      </c>
      <c r="F4233" s="127">
        <f t="shared" ca="1" si="294"/>
        <v>0</v>
      </c>
      <c r="G4233" s="128" t="e">
        <f>IF(A4233&lt;&gt;"",IF(AND(#REF!="Padrão",$H$4=#REF!),BDI!$B$17,IF(AND(#REF!="Padrão",$H$4=#REF!),BDI!#REF!,IF(AND(#REF!="Diferenciado",$H$4=#REF!),BDI!$E$17,IF(AND(#REF!="Diferenciado",$H$4=#REF!),BDI!#REF!,IF(#REF!="ZERO",0))))),"")</f>
        <v>#REF!</v>
      </c>
      <c r="H4233" s="129" t="e">
        <f t="shared" ca="1" si="295"/>
        <v>#REF!</v>
      </c>
      <c r="I4233" s="127" t="e">
        <f t="shared" ca="1" si="296"/>
        <v>#REF!</v>
      </c>
    </row>
    <row r="4234" spans="1:13" x14ac:dyDescent="0.35">
      <c r="A4234" s="168" t="s">
        <v>8615</v>
      </c>
      <c r="B4234" s="169" t="s">
        <v>10130</v>
      </c>
      <c r="C4234" s="170" t="s">
        <v>16</v>
      </c>
      <c r="D4234" s="170">
        <v>1</v>
      </c>
      <c r="E4234" s="126">
        <f ca="1">ROUND(OFFSET(INDEX(Composições!A:J,MATCH(Orçamentária!A4234,Composições!A:A,0),8),2,0),2)</f>
        <v>908.28</v>
      </c>
      <c r="F4234" s="127">
        <f t="shared" ca="1" si="294"/>
        <v>908.28</v>
      </c>
      <c r="G4234" s="128">
        <f>BDI!$B$17</f>
        <v>0.191</v>
      </c>
      <c r="H4234" s="129">
        <f t="shared" ca="1" si="295"/>
        <v>1081.76</v>
      </c>
      <c r="I4234" s="127">
        <f t="shared" ca="1" si="296"/>
        <v>1081.76</v>
      </c>
      <c r="M4234" s="204"/>
    </row>
    <row r="4235" spans="1:13" hidden="1" x14ac:dyDescent="0.35">
      <c r="A4235" s="160" t="s">
        <v>8616</v>
      </c>
      <c r="B4235" s="108" t="s">
        <v>10131</v>
      </c>
      <c r="C4235" s="109" t="s">
        <v>16</v>
      </c>
      <c r="D4235" s="109">
        <v>0</v>
      </c>
      <c r="E4235" s="126">
        <f ca="1">OFFSET(INDEX(Composições!A:J,MATCH(Orçamentária!A4235,Composições!A:A,0),8),2,0)</f>
        <v>0</v>
      </c>
      <c r="F4235" s="127">
        <f t="shared" ca="1" si="294"/>
        <v>0</v>
      </c>
      <c r="G4235" s="128" t="e">
        <f>IF(A4235&lt;&gt;"",IF(AND(#REF!="Padrão",$H$4=#REF!),BDI!$B$17,IF(AND(#REF!="Padrão",$H$4=#REF!),BDI!#REF!,IF(AND(#REF!="Diferenciado",$H$4=#REF!),BDI!$E$17,IF(AND(#REF!="Diferenciado",$H$4=#REF!),BDI!#REF!,IF(#REF!="ZERO",0))))),"")</f>
        <v>#REF!</v>
      </c>
      <c r="H4235" s="129" t="e">
        <f t="shared" ca="1" si="295"/>
        <v>#REF!</v>
      </c>
      <c r="I4235" s="127" t="e">
        <f t="shared" ca="1" si="296"/>
        <v>#REF!</v>
      </c>
    </row>
    <row r="4236" spans="1:13" hidden="1" x14ac:dyDescent="0.35">
      <c r="A4236" s="160" t="s">
        <v>8617</v>
      </c>
      <c r="B4236" s="108" t="s">
        <v>10132</v>
      </c>
      <c r="C4236" s="109" t="s">
        <v>16</v>
      </c>
      <c r="D4236" s="109">
        <v>0</v>
      </c>
      <c r="E4236" s="126">
        <f ca="1">OFFSET(INDEX(Composições!A:J,MATCH(Orçamentária!A4236,Composições!A:A,0),8),2,0)</f>
        <v>0</v>
      </c>
      <c r="F4236" s="127">
        <f t="shared" ca="1" si="294"/>
        <v>0</v>
      </c>
      <c r="G4236" s="128" t="e">
        <f>IF(A4236&lt;&gt;"",IF(AND(#REF!="Padrão",$H$4=#REF!),BDI!$B$17,IF(AND(#REF!="Padrão",$H$4=#REF!),BDI!#REF!,IF(AND(#REF!="Diferenciado",$H$4=#REF!),BDI!$E$17,IF(AND(#REF!="Diferenciado",$H$4=#REF!),BDI!#REF!,IF(#REF!="ZERO",0))))),"")</f>
        <v>#REF!</v>
      </c>
      <c r="H4236" s="129" t="e">
        <f t="shared" ca="1" si="295"/>
        <v>#REF!</v>
      </c>
      <c r="I4236" s="127" t="e">
        <f t="shared" ca="1" si="296"/>
        <v>#REF!</v>
      </c>
    </row>
    <row r="4237" spans="1:13" x14ac:dyDescent="0.35">
      <c r="A4237" s="168" t="s">
        <v>8618</v>
      </c>
      <c r="B4237" s="169" t="s">
        <v>10133</v>
      </c>
      <c r="C4237" s="170" t="s">
        <v>16</v>
      </c>
      <c r="D4237" s="170">
        <v>1</v>
      </c>
      <c r="E4237" s="126">
        <f ca="1">ROUND(OFFSET(INDEX(Composições!A:J,MATCH(Orçamentária!A4237,Composições!A:A,0),8),2,0),2)</f>
        <v>821.45</v>
      </c>
      <c r="F4237" s="127">
        <f t="shared" ca="1" si="294"/>
        <v>821.45</v>
      </c>
      <c r="G4237" s="128">
        <f>BDI!$B$17</f>
        <v>0.191</v>
      </c>
      <c r="H4237" s="129">
        <f t="shared" ca="1" si="295"/>
        <v>978.35</v>
      </c>
      <c r="I4237" s="127">
        <f t="shared" ca="1" si="296"/>
        <v>978.35</v>
      </c>
      <c r="M4237" s="204"/>
    </row>
    <row r="4238" spans="1:13" hidden="1" x14ac:dyDescent="0.35">
      <c r="A4238" s="160" t="s">
        <v>8619</v>
      </c>
      <c r="B4238" s="108" t="s">
        <v>10134</v>
      </c>
      <c r="C4238" s="109" t="s">
        <v>16</v>
      </c>
      <c r="D4238" s="109">
        <v>0</v>
      </c>
      <c r="E4238" s="126">
        <f ca="1">ROUND(OFFSET(INDEX(Composições!A:J,MATCH(Orçamentária!A4238,Composições!A:A,0),8),2,0),2)</f>
        <v>0</v>
      </c>
      <c r="F4238" s="127">
        <f t="shared" ca="1" si="294"/>
        <v>0</v>
      </c>
      <c r="G4238" s="128" t="e">
        <f>IF(A4238&lt;&gt;"",IF(AND(#REF!="Padrão",$H$4=#REF!),BDI!$B$17,IF(AND(#REF!="Padrão",$H$4=#REF!),BDI!#REF!,IF(AND(#REF!="Diferenciado",$H$4=#REF!),BDI!$E$17,IF(AND(#REF!="Diferenciado",$H$4=#REF!),BDI!#REF!,IF(#REF!="ZERO",0))))),"")</f>
        <v>#REF!</v>
      </c>
      <c r="H4238" s="129" t="e">
        <f t="shared" ca="1" si="295"/>
        <v>#REF!</v>
      </c>
      <c r="I4238" s="127" t="e">
        <f t="shared" ca="1" si="296"/>
        <v>#REF!</v>
      </c>
    </row>
    <row r="4239" spans="1:13" hidden="1" x14ac:dyDescent="0.35">
      <c r="A4239" s="164" t="s">
        <v>8620</v>
      </c>
      <c r="B4239" s="165" t="s">
        <v>10182</v>
      </c>
      <c r="C4239" s="109" t="s">
        <v>16</v>
      </c>
      <c r="D4239" s="109">
        <v>0</v>
      </c>
      <c r="E4239" s="126" t="e">
        <f ca="1">ROUND(OFFSET(INDEX(Composições!A:J,MATCH(Orçamentária!A4239,Composições!A:A,0),8),2,0),2)</f>
        <v>#N/A</v>
      </c>
      <c r="F4239" s="127" t="str">
        <f t="shared" ca="1" si="294"/>
        <v/>
      </c>
      <c r="G4239" s="128" t="e">
        <f>IF(A4239&lt;&gt;"",IF(AND(#REF!="Padrão",$H$4=#REF!),BDI!$B$17,IF(AND(#REF!="Padrão",$H$4=#REF!),BDI!#REF!,IF(AND(#REF!="Diferenciado",$H$4=#REF!),BDI!$E$17,IF(AND(#REF!="Diferenciado",$H$4=#REF!),BDI!#REF!,IF(#REF!="ZERO",0))))),"")</f>
        <v>#REF!</v>
      </c>
      <c r="H4239" s="129" t="str">
        <f t="shared" ca="1" si="295"/>
        <v/>
      </c>
      <c r="I4239" s="127" t="str">
        <f t="shared" ca="1" si="296"/>
        <v/>
      </c>
    </row>
    <row r="4240" spans="1:13" x14ac:dyDescent="0.35">
      <c r="A4240" s="168" t="s">
        <v>8621</v>
      </c>
      <c r="B4240" s="169" t="s">
        <v>10135</v>
      </c>
      <c r="C4240" s="170" t="s">
        <v>16</v>
      </c>
      <c r="D4240" s="170">
        <v>2</v>
      </c>
      <c r="E4240" s="126">
        <f ca="1">ROUND(OFFSET(INDEX(Composições!A:J,MATCH(Orçamentária!A4240,Composições!A:A,0),8),2,0),2)</f>
        <v>129.76</v>
      </c>
      <c r="F4240" s="127">
        <f t="shared" ca="1" si="294"/>
        <v>259.52</v>
      </c>
      <c r="G4240" s="128">
        <f>BDI!$B$17</f>
        <v>0.191</v>
      </c>
      <c r="H4240" s="129">
        <f t="shared" ca="1" si="295"/>
        <v>154.54</v>
      </c>
      <c r="I4240" s="127">
        <f t="shared" ca="1" si="296"/>
        <v>309.08</v>
      </c>
      <c r="M4240" s="204"/>
    </row>
    <row r="4241" spans="1:13" x14ac:dyDescent="0.35">
      <c r="A4241" s="168" t="s">
        <v>8622</v>
      </c>
      <c r="B4241" s="169" t="s">
        <v>10136</v>
      </c>
      <c r="C4241" s="170" t="s">
        <v>16</v>
      </c>
      <c r="D4241" s="170">
        <v>4</v>
      </c>
      <c r="E4241" s="126">
        <f ca="1">ROUND(OFFSET(INDEX(Composições!A:J,MATCH(Orçamentária!A4241,Composições!A:A,0),8),2,0),2)</f>
        <v>600.70000000000005</v>
      </c>
      <c r="F4241" s="127">
        <f t="shared" ca="1" si="294"/>
        <v>2402.8000000000002</v>
      </c>
      <c r="G4241" s="128">
        <f>BDI!$B$17</f>
        <v>0.191</v>
      </c>
      <c r="H4241" s="129">
        <f t="shared" ca="1" si="295"/>
        <v>715.43</v>
      </c>
      <c r="I4241" s="127">
        <f t="shared" ca="1" si="296"/>
        <v>2861.72</v>
      </c>
      <c r="M4241" s="204"/>
    </row>
    <row r="4242" spans="1:13" x14ac:dyDescent="0.35">
      <c r="A4242" s="168" t="s">
        <v>8623</v>
      </c>
      <c r="B4242" s="169" t="s">
        <v>10137</v>
      </c>
      <c r="C4242" s="170" t="s">
        <v>16</v>
      </c>
      <c r="D4242" s="170">
        <v>2</v>
      </c>
      <c r="E4242" s="126">
        <f ca="1">ROUND(OFFSET(INDEX(Composições!A:J,MATCH(Orçamentária!A4242,Composições!A:A,0),8),2,0),2)</f>
        <v>910.19</v>
      </c>
      <c r="F4242" s="127">
        <f t="shared" ca="1" si="294"/>
        <v>1820.38</v>
      </c>
      <c r="G4242" s="128">
        <f>BDI!$B$17</f>
        <v>0.191</v>
      </c>
      <c r="H4242" s="129">
        <f t="shared" ca="1" si="295"/>
        <v>1084.04</v>
      </c>
      <c r="I4242" s="127">
        <f t="shared" ca="1" si="296"/>
        <v>2168.08</v>
      </c>
      <c r="M4242" s="204"/>
    </row>
    <row r="4243" spans="1:13" hidden="1" x14ac:dyDescent="0.35">
      <c r="A4243" s="160" t="s">
        <v>8624</v>
      </c>
      <c r="B4243" s="108" t="s">
        <v>10138</v>
      </c>
      <c r="C4243" s="109" t="s">
        <v>16</v>
      </c>
      <c r="D4243" s="109">
        <v>0</v>
      </c>
      <c r="E4243" s="126">
        <f ca="1">OFFSET(INDEX(Composições!A:J,MATCH(Orçamentária!A4243,Composições!A:A,0),8),2,0)</f>
        <v>0</v>
      </c>
      <c r="F4243" s="127">
        <f t="shared" ca="1" si="294"/>
        <v>0</v>
      </c>
      <c r="G4243" s="128" t="e">
        <f>IF(A4243&lt;&gt;"",IF(AND(#REF!="Padrão",$H$4=#REF!),BDI!$B$17,IF(AND(#REF!="Padrão",$H$4=#REF!),BDI!#REF!,IF(AND(#REF!="Diferenciado",$H$4=#REF!),BDI!$E$17,IF(AND(#REF!="Diferenciado",$H$4=#REF!),BDI!#REF!,IF(#REF!="ZERO",0))))),"")</f>
        <v>#REF!</v>
      </c>
      <c r="H4243" s="129" t="e">
        <f t="shared" ca="1" si="295"/>
        <v>#REF!</v>
      </c>
      <c r="I4243" s="127" t="e">
        <f t="shared" ca="1" si="296"/>
        <v>#REF!</v>
      </c>
    </row>
    <row r="4244" spans="1:13" hidden="1" x14ac:dyDescent="0.35">
      <c r="A4244" s="160" t="s">
        <v>8625</v>
      </c>
      <c r="B4244" s="108" t="s">
        <v>10139</v>
      </c>
      <c r="C4244" s="109" t="s">
        <v>16</v>
      </c>
      <c r="D4244" s="109">
        <v>0</v>
      </c>
      <c r="E4244" s="126">
        <f ca="1">OFFSET(INDEX(Composições!A:J,MATCH(Orçamentária!A4244,Composições!A:A,0),8),2,0)</f>
        <v>0</v>
      </c>
      <c r="F4244" s="127">
        <f t="shared" ca="1" si="294"/>
        <v>0</v>
      </c>
      <c r="G4244" s="128" t="e">
        <f>IF(A4244&lt;&gt;"",IF(AND(#REF!="Padrão",$H$4=#REF!),BDI!$B$17,IF(AND(#REF!="Padrão",$H$4=#REF!),BDI!#REF!,IF(AND(#REF!="Diferenciado",$H$4=#REF!),BDI!$E$17,IF(AND(#REF!="Diferenciado",$H$4=#REF!),BDI!#REF!,IF(#REF!="ZERO",0))))),"")</f>
        <v>#REF!</v>
      </c>
      <c r="H4244" s="129" t="e">
        <f t="shared" ca="1" si="295"/>
        <v>#REF!</v>
      </c>
      <c r="I4244" s="127" t="e">
        <f t="shared" ca="1" si="296"/>
        <v>#REF!</v>
      </c>
    </row>
    <row r="4245" spans="1:13" x14ac:dyDescent="0.35">
      <c r="A4245" s="168" t="s">
        <v>8626</v>
      </c>
      <c r="B4245" s="169" t="s">
        <v>10140</v>
      </c>
      <c r="C4245" s="170" t="s">
        <v>16</v>
      </c>
      <c r="D4245" s="170">
        <v>1</v>
      </c>
      <c r="E4245" s="184">
        <v>60059.040000000001</v>
      </c>
      <c r="F4245" s="127">
        <f t="shared" si="294"/>
        <v>60059.040000000001</v>
      </c>
      <c r="G4245" s="128">
        <v>0</v>
      </c>
      <c r="H4245" s="129">
        <f t="shared" si="295"/>
        <v>60059.040000000001</v>
      </c>
      <c r="I4245" s="127">
        <f t="shared" si="296"/>
        <v>60059.040000000001</v>
      </c>
      <c r="M4245" s="204"/>
    </row>
    <row r="4246" spans="1:13" x14ac:dyDescent="0.35">
      <c r="A4246" s="168" t="s">
        <v>8627</v>
      </c>
      <c r="B4246" s="169" t="s">
        <v>10259</v>
      </c>
      <c r="C4246" s="170" t="s">
        <v>16</v>
      </c>
      <c r="D4246" s="170">
        <v>1</v>
      </c>
      <c r="E4246" s="184">
        <v>176239.25</v>
      </c>
      <c r="F4246" s="127">
        <f t="shared" si="294"/>
        <v>176239.25</v>
      </c>
      <c r="G4246" s="128">
        <f>BDI!$E$17</f>
        <v>0.11260000000000001</v>
      </c>
      <c r="H4246" s="129">
        <f t="shared" si="295"/>
        <v>196083.79</v>
      </c>
      <c r="I4246" s="127">
        <f t="shared" si="296"/>
        <v>196083.79</v>
      </c>
      <c r="M4246" s="204"/>
    </row>
    <row r="4247" spans="1:13" x14ac:dyDescent="0.35">
      <c r="A4247" s="168" t="s">
        <v>8628</v>
      </c>
      <c r="B4247" s="169" t="s">
        <v>10141</v>
      </c>
      <c r="C4247" s="170" t="s">
        <v>70</v>
      </c>
      <c r="D4247" s="170">
        <v>544</v>
      </c>
      <c r="E4247" s="184">
        <v>540.20000000000005</v>
      </c>
      <c r="F4247" s="127">
        <f t="shared" si="294"/>
        <v>293868.80000000005</v>
      </c>
      <c r="G4247" s="128">
        <f>BDI!$E$17</f>
        <v>0.11260000000000001</v>
      </c>
      <c r="H4247" s="129">
        <f t="shared" si="295"/>
        <v>601.03</v>
      </c>
      <c r="I4247" s="127">
        <f t="shared" si="296"/>
        <v>326960.32</v>
      </c>
      <c r="M4247" s="204"/>
    </row>
    <row r="4248" spans="1:13" x14ac:dyDescent="0.35">
      <c r="A4248" s="168" t="s">
        <v>8629</v>
      </c>
      <c r="B4248" s="169" t="s">
        <v>10142</v>
      </c>
      <c r="C4248" s="170" t="s">
        <v>69</v>
      </c>
      <c r="D4248" s="170">
        <v>162</v>
      </c>
      <c r="E4248" s="184">
        <v>403.16</v>
      </c>
      <c r="F4248" s="127">
        <f t="shared" si="294"/>
        <v>65311.920000000006</v>
      </c>
      <c r="G4248" s="128">
        <f>BDI!$E$17</f>
        <v>0.11260000000000001</v>
      </c>
      <c r="H4248" s="129">
        <f t="shared" si="295"/>
        <v>448.56</v>
      </c>
      <c r="I4248" s="127">
        <f t="shared" si="296"/>
        <v>72666.720000000001</v>
      </c>
      <c r="M4248" s="204"/>
    </row>
    <row r="4249" spans="1:13" x14ac:dyDescent="0.35">
      <c r="A4249" s="168" t="s">
        <v>8630</v>
      </c>
      <c r="B4249" s="169" t="s">
        <v>10143</v>
      </c>
      <c r="C4249" s="170" t="s">
        <v>69</v>
      </c>
      <c r="D4249" s="170">
        <v>41</v>
      </c>
      <c r="E4249" s="184">
        <v>501.68</v>
      </c>
      <c r="F4249" s="127">
        <f t="shared" si="294"/>
        <v>20568.88</v>
      </c>
      <c r="G4249" s="128">
        <f>BDI!$E$17</f>
        <v>0.11260000000000001</v>
      </c>
      <c r="H4249" s="129">
        <f t="shared" si="295"/>
        <v>558.16999999999996</v>
      </c>
      <c r="I4249" s="127">
        <f t="shared" si="296"/>
        <v>22884.97</v>
      </c>
      <c r="M4249" s="204"/>
    </row>
    <row r="4250" spans="1:13" x14ac:dyDescent="0.35">
      <c r="A4250" s="168" t="s">
        <v>8631</v>
      </c>
      <c r="B4250" s="169" t="s">
        <v>10144</v>
      </c>
      <c r="C4250" s="170" t="s">
        <v>70</v>
      </c>
      <c r="D4250" s="170">
        <v>182</v>
      </c>
      <c r="E4250" s="184">
        <v>1081.83</v>
      </c>
      <c r="F4250" s="127">
        <f t="shared" si="294"/>
        <v>196893.06</v>
      </c>
      <c r="G4250" s="128">
        <f>BDI!$E$17</f>
        <v>0.11260000000000001</v>
      </c>
      <c r="H4250" s="129">
        <f t="shared" si="295"/>
        <v>1203.6400000000001</v>
      </c>
      <c r="I4250" s="127">
        <f t="shared" si="296"/>
        <v>219062.48</v>
      </c>
      <c r="M4250" s="204"/>
    </row>
    <row r="4251" spans="1:13" x14ac:dyDescent="0.35">
      <c r="A4251" s="168" t="s">
        <v>8632</v>
      </c>
      <c r="B4251" s="169" t="s">
        <v>10145</v>
      </c>
      <c r="C4251" s="170" t="s">
        <v>70</v>
      </c>
      <c r="D4251" s="170">
        <v>215</v>
      </c>
      <c r="E4251" s="126">
        <f ca="1">ROUND(OFFSET(INDEX(Composições!A:J,MATCH(Orçamentária!A4251,Composições!A:A,0),8),2,0),2)</f>
        <v>814.93</v>
      </c>
      <c r="F4251" s="127">
        <f t="shared" ca="1" si="294"/>
        <v>175209.94999999998</v>
      </c>
      <c r="G4251" s="128">
        <f>BDI!$B$17</f>
        <v>0.191</v>
      </c>
      <c r="H4251" s="129">
        <f t="shared" ca="1" si="295"/>
        <v>970.58</v>
      </c>
      <c r="I4251" s="127">
        <f t="shared" ca="1" si="296"/>
        <v>208674.7</v>
      </c>
      <c r="M4251" s="204"/>
    </row>
    <row r="4252" spans="1:13" x14ac:dyDescent="0.35">
      <c r="A4252" s="168" t="s">
        <v>8633</v>
      </c>
      <c r="B4252" s="169" t="s">
        <v>10146</v>
      </c>
      <c r="C4252" s="170" t="s">
        <v>70</v>
      </c>
      <c r="D4252" s="170">
        <v>118</v>
      </c>
      <c r="E4252" s="126">
        <f ca="1">ROUND(OFFSET(INDEX(Composições!A:J,MATCH(Orçamentária!A4252,Composições!A:A,0),8),2,0),2)</f>
        <v>125.77</v>
      </c>
      <c r="F4252" s="127">
        <f t="shared" ca="1" si="294"/>
        <v>14840.859999999999</v>
      </c>
      <c r="G4252" s="128">
        <f>BDI!$B$17</f>
        <v>0.191</v>
      </c>
      <c r="H4252" s="129">
        <f t="shared" ca="1" si="295"/>
        <v>149.79</v>
      </c>
      <c r="I4252" s="127">
        <f t="shared" ca="1" si="296"/>
        <v>17675.22</v>
      </c>
      <c r="M4252" s="204"/>
    </row>
    <row r="4253" spans="1:13" x14ac:dyDescent="0.35">
      <c r="A4253" s="168" t="s">
        <v>8634</v>
      </c>
      <c r="B4253" s="169" t="s">
        <v>10147</v>
      </c>
      <c r="C4253" s="170" t="s">
        <v>70</v>
      </c>
      <c r="D4253" s="170">
        <v>50</v>
      </c>
      <c r="E4253" s="126">
        <f ca="1">ROUND(OFFSET(INDEX(Composições!A:J,MATCH(Orçamentária!A4253,Composições!A:A,0),8),2,0),2)</f>
        <v>526.69000000000005</v>
      </c>
      <c r="F4253" s="127">
        <f t="shared" ca="1" si="294"/>
        <v>26334.500000000004</v>
      </c>
      <c r="G4253" s="128">
        <f>BDI!$B$17</f>
        <v>0.191</v>
      </c>
      <c r="H4253" s="129">
        <f t="shared" ca="1" si="295"/>
        <v>627.29</v>
      </c>
      <c r="I4253" s="127">
        <f t="shared" ca="1" si="296"/>
        <v>31364.5</v>
      </c>
      <c r="M4253" s="204"/>
    </row>
    <row r="4254" spans="1:13" x14ac:dyDescent="0.35">
      <c r="A4254" s="168" t="s">
        <v>8635</v>
      </c>
      <c r="B4254" s="169" t="s">
        <v>10148</v>
      </c>
      <c r="C4254" s="170" t="s">
        <v>28</v>
      </c>
      <c r="D4254" s="170">
        <v>1000</v>
      </c>
      <c r="E4254" s="126">
        <f ca="1">ROUND(OFFSET(INDEX(Composições!A:J,MATCH(Orçamentária!A4254,Composições!A:A,0),8),2,0),2)</f>
        <v>26.88</v>
      </c>
      <c r="F4254" s="127">
        <f t="shared" ca="1" si="294"/>
        <v>26880</v>
      </c>
      <c r="G4254" s="128">
        <f>BDI!$B$17</f>
        <v>0.191</v>
      </c>
      <c r="H4254" s="129">
        <f t="shared" ca="1" si="295"/>
        <v>32.01</v>
      </c>
      <c r="I4254" s="127">
        <f t="shared" ca="1" si="296"/>
        <v>32010</v>
      </c>
      <c r="M4254" s="204"/>
    </row>
    <row r="4255" spans="1:13" x14ac:dyDescent="0.35">
      <c r="A4255" s="168" t="s">
        <v>8636</v>
      </c>
      <c r="B4255" s="169" t="s">
        <v>10149</v>
      </c>
      <c r="C4255" s="170" t="s">
        <v>16</v>
      </c>
      <c r="D4255" s="170">
        <v>6</v>
      </c>
      <c r="E4255" s="126">
        <f ca="1">ROUND(OFFSET(INDEX(Composições!A:J,MATCH(Orçamentária!A4255,Composições!A:A,0),8),2,0),2)</f>
        <v>1472.82</v>
      </c>
      <c r="F4255" s="127">
        <f t="shared" ca="1" si="294"/>
        <v>8836.92</v>
      </c>
      <c r="G4255" s="128">
        <f>BDI!$B$17</f>
        <v>0.191</v>
      </c>
      <c r="H4255" s="129">
        <f t="shared" ca="1" si="295"/>
        <v>1754.13</v>
      </c>
      <c r="I4255" s="127">
        <f t="shared" ca="1" si="296"/>
        <v>10524.78</v>
      </c>
      <c r="M4255" s="204"/>
    </row>
    <row r="4256" spans="1:13" x14ac:dyDescent="0.35">
      <c r="A4256" s="168" t="s">
        <v>8637</v>
      </c>
      <c r="B4256" s="169" t="s">
        <v>10150</v>
      </c>
      <c r="C4256" s="170" t="s">
        <v>16</v>
      </c>
      <c r="D4256" s="170">
        <v>1</v>
      </c>
      <c r="E4256" s="126">
        <f ca="1">ROUND(OFFSET(INDEX(Composições!A:J,MATCH(Orçamentária!A4256,Composições!A:A,0),8),2,0),2)</f>
        <v>843.26</v>
      </c>
      <c r="F4256" s="127">
        <f t="shared" ca="1" si="294"/>
        <v>843.26</v>
      </c>
      <c r="G4256" s="128">
        <f>BDI!$B$17</f>
        <v>0.191</v>
      </c>
      <c r="H4256" s="129">
        <f t="shared" ca="1" si="295"/>
        <v>1004.32</v>
      </c>
      <c r="I4256" s="127">
        <f t="shared" ca="1" si="296"/>
        <v>1004.32</v>
      </c>
      <c r="M4256" s="204"/>
    </row>
    <row r="4257" spans="1:13" x14ac:dyDescent="0.35">
      <c r="A4257" s="168" t="s">
        <v>8638</v>
      </c>
      <c r="B4257" s="169" t="s">
        <v>10151</v>
      </c>
      <c r="C4257" s="170" t="s">
        <v>16</v>
      </c>
      <c r="D4257" s="170">
        <v>4</v>
      </c>
      <c r="E4257" s="126">
        <f ca="1">ROUND(OFFSET(INDEX(Composições!A:J,MATCH(Orçamentária!A4257,Composições!A:A,0),8),2,0),2)</f>
        <v>4992.53</v>
      </c>
      <c r="F4257" s="127">
        <f t="shared" ca="1" si="294"/>
        <v>19970.12</v>
      </c>
      <c r="G4257" s="128">
        <f>BDI!$B$17</f>
        <v>0.191</v>
      </c>
      <c r="H4257" s="129">
        <f t="shared" ca="1" si="295"/>
        <v>5946.1</v>
      </c>
      <c r="I4257" s="127">
        <f t="shared" ca="1" si="296"/>
        <v>23784.400000000001</v>
      </c>
      <c r="M4257" s="204"/>
    </row>
    <row r="4258" spans="1:13" x14ac:dyDescent="0.35">
      <c r="A4258" s="168" t="s">
        <v>8639</v>
      </c>
      <c r="B4258" s="169" t="s">
        <v>10260</v>
      </c>
      <c r="C4258" s="170" t="s">
        <v>70</v>
      </c>
      <c r="D4258" s="170">
        <v>7</v>
      </c>
      <c r="E4258" s="126">
        <f ca="1">ROUND(OFFSET(INDEX(Composições!A:J,MATCH(Orçamentária!A4258,Composições!A:A,0),8),2,0),2)</f>
        <v>661.02</v>
      </c>
      <c r="F4258" s="127">
        <f t="shared" ca="1" si="294"/>
        <v>4627.1399999999994</v>
      </c>
      <c r="G4258" s="128">
        <f>BDI!$B$17</f>
        <v>0.191</v>
      </c>
      <c r="H4258" s="129">
        <f t="shared" ca="1" si="295"/>
        <v>787.27</v>
      </c>
      <c r="I4258" s="127">
        <f t="shared" ca="1" si="296"/>
        <v>5510.89</v>
      </c>
      <c r="M4258" s="204"/>
    </row>
    <row r="4259" spans="1:13" x14ac:dyDescent="0.35">
      <c r="A4259" s="168" t="s">
        <v>8640</v>
      </c>
      <c r="B4259" s="169" t="s">
        <v>10152</v>
      </c>
      <c r="C4259" s="170" t="s">
        <v>70</v>
      </c>
      <c r="D4259" s="170">
        <v>1471</v>
      </c>
      <c r="E4259" s="126">
        <f ca="1">ROUND(OFFSET(INDEX(Composições!A:J,MATCH(Orçamentária!A4259,Composições!A:A,0),8),2,0),2)</f>
        <v>605.96</v>
      </c>
      <c r="F4259" s="127">
        <f t="shared" ca="1" si="294"/>
        <v>891367.16</v>
      </c>
      <c r="G4259" s="128">
        <f>BDI!$B$17</f>
        <v>0.191</v>
      </c>
      <c r="H4259" s="129">
        <f t="shared" ca="1" si="295"/>
        <v>721.7</v>
      </c>
      <c r="I4259" s="127">
        <f t="shared" ca="1" si="296"/>
        <v>1061620.7</v>
      </c>
      <c r="M4259" s="204"/>
    </row>
    <row r="4260" spans="1:13" x14ac:dyDescent="0.35">
      <c r="A4260" s="168" t="s">
        <v>8641</v>
      </c>
      <c r="B4260" s="169" t="s">
        <v>10153</v>
      </c>
      <c r="C4260" s="170" t="s">
        <v>70</v>
      </c>
      <c r="D4260" s="170">
        <v>27</v>
      </c>
      <c r="E4260" s="126">
        <f ca="1">ROUND(OFFSET(INDEX(Composições!A:J,MATCH(Orçamentária!A4260,Composições!A:A,0),8),2,0),2)</f>
        <v>634.58000000000004</v>
      </c>
      <c r="F4260" s="127">
        <f t="shared" ca="1" si="294"/>
        <v>17133.66</v>
      </c>
      <c r="G4260" s="128">
        <f>BDI!$B$17</f>
        <v>0.191</v>
      </c>
      <c r="H4260" s="129">
        <f t="shared" ca="1" si="295"/>
        <v>755.78</v>
      </c>
      <c r="I4260" s="127">
        <f t="shared" ca="1" si="296"/>
        <v>20406.060000000001</v>
      </c>
      <c r="M4260" s="204"/>
    </row>
    <row r="4261" spans="1:13" x14ac:dyDescent="0.35">
      <c r="A4261" s="168" t="s">
        <v>8642</v>
      </c>
      <c r="B4261" s="169" t="s">
        <v>10154</v>
      </c>
      <c r="C4261" s="170" t="s">
        <v>70</v>
      </c>
      <c r="D4261" s="170">
        <v>12</v>
      </c>
      <c r="E4261" s="126">
        <f ca="1">ROUND(OFFSET(INDEX(Composições!A:J,MATCH(Orçamentária!A4261,Composições!A:A,0),8),2,0),2)</f>
        <v>634.58000000000004</v>
      </c>
      <c r="F4261" s="127">
        <f t="shared" ca="1" si="294"/>
        <v>7614.9600000000009</v>
      </c>
      <c r="G4261" s="128">
        <f>BDI!$B$17</f>
        <v>0.191</v>
      </c>
      <c r="H4261" s="129">
        <f t="shared" ca="1" si="295"/>
        <v>755.78</v>
      </c>
      <c r="I4261" s="127">
        <f t="shared" ca="1" si="296"/>
        <v>9069.36</v>
      </c>
      <c r="M4261" s="204"/>
    </row>
    <row r="4262" spans="1:13" x14ac:dyDescent="0.35">
      <c r="A4262" s="168" t="s">
        <v>8643</v>
      </c>
      <c r="B4262" s="169" t="s">
        <v>10155</v>
      </c>
      <c r="C4262" s="170" t="s">
        <v>70</v>
      </c>
      <c r="D4262" s="170">
        <v>38</v>
      </c>
      <c r="E4262" s="126">
        <f ca="1">ROUND(OFFSET(INDEX(Composições!A:J,MATCH(Orçamentária!A4262,Composições!A:A,0),8),2,0),2)</f>
        <v>634.58000000000004</v>
      </c>
      <c r="F4262" s="127">
        <f t="shared" ca="1" si="294"/>
        <v>24114.04</v>
      </c>
      <c r="G4262" s="128">
        <f>BDI!$B$17</f>
        <v>0.191</v>
      </c>
      <c r="H4262" s="129">
        <f t="shared" ca="1" si="295"/>
        <v>755.78</v>
      </c>
      <c r="I4262" s="127">
        <f t="shared" ca="1" si="296"/>
        <v>28719.64</v>
      </c>
      <c r="M4262" s="204"/>
    </row>
    <row r="4263" spans="1:13" x14ac:dyDescent="0.35">
      <c r="A4263" s="168" t="s">
        <v>8644</v>
      </c>
      <c r="B4263" s="169" t="s">
        <v>10156</v>
      </c>
      <c r="C4263" s="170" t="s">
        <v>16</v>
      </c>
      <c r="D4263" s="170">
        <v>4</v>
      </c>
      <c r="E4263" s="184">
        <v>3434.72</v>
      </c>
      <c r="F4263" s="127">
        <f t="shared" si="294"/>
        <v>13738.88</v>
      </c>
      <c r="G4263" s="128">
        <f>BDI!$E$17</f>
        <v>0.11260000000000001</v>
      </c>
      <c r="H4263" s="129">
        <f t="shared" si="295"/>
        <v>3821.47</v>
      </c>
      <c r="I4263" s="127">
        <f t="shared" si="296"/>
        <v>15285.88</v>
      </c>
      <c r="M4263" s="204"/>
    </row>
    <row r="4264" spans="1:13" x14ac:dyDescent="0.35">
      <c r="A4264" s="168" t="s">
        <v>8645</v>
      </c>
      <c r="B4264" s="169" t="s">
        <v>10157</v>
      </c>
      <c r="C4264" s="170" t="s">
        <v>16</v>
      </c>
      <c r="D4264" s="170">
        <v>4</v>
      </c>
      <c r="E4264" s="184">
        <v>1807.75</v>
      </c>
      <c r="F4264" s="127">
        <f t="shared" si="294"/>
        <v>7231</v>
      </c>
      <c r="G4264" s="128">
        <f>BDI!$E$17</f>
        <v>0.11260000000000001</v>
      </c>
      <c r="H4264" s="129">
        <f t="shared" si="295"/>
        <v>2011.3</v>
      </c>
      <c r="I4264" s="127">
        <f t="shared" si="296"/>
        <v>8045.2</v>
      </c>
      <c r="M4264" s="204"/>
    </row>
    <row r="4265" spans="1:13" x14ac:dyDescent="0.35">
      <c r="A4265" s="168" t="s">
        <v>8646</v>
      </c>
      <c r="B4265" s="169" t="s">
        <v>10158</v>
      </c>
      <c r="C4265" s="170" t="s">
        <v>16</v>
      </c>
      <c r="D4265" s="170">
        <v>5</v>
      </c>
      <c r="E4265" s="126">
        <f ca="1">ROUND(OFFSET(INDEX(Composições!A:J,MATCH(Orçamentária!A4265,Composições!A:A,0),8),2,0),2)</f>
        <v>1154.22</v>
      </c>
      <c r="F4265" s="127">
        <f t="shared" ca="1" si="294"/>
        <v>5771.1</v>
      </c>
      <c r="G4265" s="128">
        <f>BDI!$B$17</f>
        <v>0.191</v>
      </c>
      <c r="H4265" s="129">
        <f t="shared" ca="1" si="295"/>
        <v>1374.68</v>
      </c>
      <c r="I4265" s="127">
        <f t="shared" ca="1" si="296"/>
        <v>6873.4</v>
      </c>
      <c r="M4265" s="204"/>
    </row>
    <row r="4266" spans="1:13" x14ac:dyDescent="0.35">
      <c r="A4266" s="168" t="s">
        <v>8647</v>
      </c>
      <c r="B4266" s="169" t="s">
        <v>10159</v>
      </c>
      <c r="C4266" s="170" t="s">
        <v>69</v>
      </c>
      <c r="D4266" s="170">
        <v>165</v>
      </c>
      <c r="E4266" s="126">
        <f ca="1">ROUND(OFFSET(INDEX(Composições!A:J,MATCH(Orçamentária!A4266,Composições!A:A,0),8),2,0),2)</f>
        <v>46.46</v>
      </c>
      <c r="F4266" s="127">
        <f t="shared" ca="1" si="294"/>
        <v>7665.9000000000005</v>
      </c>
      <c r="G4266" s="128">
        <f>BDI!$B$17</f>
        <v>0.191</v>
      </c>
      <c r="H4266" s="129">
        <f t="shared" ca="1" si="295"/>
        <v>55.33</v>
      </c>
      <c r="I4266" s="127">
        <f t="shared" ca="1" si="296"/>
        <v>9129.4500000000007</v>
      </c>
      <c r="M4266" s="204"/>
    </row>
    <row r="4267" spans="1:13" x14ac:dyDescent="0.35">
      <c r="A4267" s="168" t="s">
        <v>8648</v>
      </c>
      <c r="B4267" s="169" t="s">
        <v>10177</v>
      </c>
      <c r="C4267" s="170" t="s">
        <v>69</v>
      </c>
      <c r="D4267" s="170">
        <v>120</v>
      </c>
      <c r="E4267" s="126">
        <f ca="1">ROUND(OFFSET(INDEX(Composições!A:J,MATCH(Orçamentária!A4267,Composições!A:A,0),8),2,0),2)</f>
        <v>99.09</v>
      </c>
      <c r="F4267" s="127">
        <f t="shared" ca="1" si="294"/>
        <v>11890.800000000001</v>
      </c>
      <c r="G4267" s="128">
        <f>BDI!$B$17</f>
        <v>0.191</v>
      </c>
      <c r="H4267" s="129">
        <f t="shared" ca="1" si="295"/>
        <v>118.02</v>
      </c>
      <c r="I4267" s="127">
        <f t="shared" ca="1" si="296"/>
        <v>14162.4</v>
      </c>
      <c r="M4267" s="204"/>
    </row>
    <row r="4268" spans="1:13" x14ac:dyDescent="0.35">
      <c r="A4268" s="168" t="s">
        <v>8649</v>
      </c>
      <c r="B4268" s="169" t="s">
        <v>10160</v>
      </c>
      <c r="C4268" s="170" t="s">
        <v>16</v>
      </c>
      <c r="D4268" s="170">
        <v>4</v>
      </c>
      <c r="E4268" s="126">
        <f ca="1">ROUND(OFFSET(INDEX(Composições!A:J,MATCH(Orçamentária!A4268,Composições!A:A,0),8),2,0),2)</f>
        <v>403.51</v>
      </c>
      <c r="F4268" s="127">
        <f t="shared" ca="1" si="294"/>
        <v>1614.04</v>
      </c>
      <c r="G4268" s="128">
        <f>BDI!$B$17</f>
        <v>0.191</v>
      </c>
      <c r="H4268" s="129">
        <f t="shared" ca="1" si="295"/>
        <v>480.58</v>
      </c>
      <c r="I4268" s="127">
        <f t="shared" ca="1" si="296"/>
        <v>1922.32</v>
      </c>
      <c r="M4268" s="204"/>
    </row>
    <row r="4269" spans="1:13" x14ac:dyDescent="0.35">
      <c r="A4269" s="168" t="s">
        <v>8650</v>
      </c>
      <c r="B4269" s="169" t="s">
        <v>10161</v>
      </c>
      <c r="C4269" s="170" t="s">
        <v>16</v>
      </c>
      <c r="D4269" s="170">
        <v>4</v>
      </c>
      <c r="E4269" s="126">
        <f ca="1">ROUND(OFFSET(INDEX(Composições!A:J,MATCH(Orçamentária!A4269,Composições!A:A,0),8),2,0),2)</f>
        <v>166.75</v>
      </c>
      <c r="F4269" s="127">
        <f t="shared" ca="1" si="294"/>
        <v>667</v>
      </c>
      <c r="G4269" s="128">
        <f>BDI!$B$17</f>
        <v>0.191</v>
      </c>
      <c r="H4269" s="129">
        <f t="shared" ca="1" si="295"/>
        <v>198.6</v>
      </c>
      <c r="I4269" s="127">
        <f t="shared" ca="1" si="296"/>
        <v>794.4</v>
      </c>
      <c r="M4269" s="204"/>
    </row>
    <row r="4270" spans="1:13" x14ac:dyDescent="0.35">
      <c r="A4270" s="168" t="s">
        <v>8651</v>
      </c>
      <c r="B4270" s="169" t="s">
        <v>10162</v>
      </c>
      <c r="C4270" s="170" t="s">
        <v>69</v>
      </c>
      <c r="D4270" s="170">
        <v>4642.3999999999996</v>
      </c>
      <c r="E4270" s="126">
        <f ca="1">ROUND(OFFSET(INDEX(Composições!A:J,MATCH(Orçamentária!A4270,Composições!A:A,0),8),2,0),2)</f>
        <v>49.14</v>
      </c>
      <c r="F4270" s="127">
        <f t="shared" ca="1" si="294"/>
        <v>228127.53599999999</v>
      </c>
      <c r="G4270" s="128">
        <f>BDI!$B$17</f>
        <v>0.191</v>
      </c>
      <c r="H4270" s="129">
        <f t="shared" ca="1" si="295"/>
        <v>58.53</v>
      </c>
      <c r="I4270" s="127">
        <f t="shared" ca="1" si="296"/>
        <v>271719.67</v>
      </c>
      <c r="M4270" s="204"/>
    </row>
    <row r="4271" spans="1:13" hidden="1" x14ac:dyDescent="0.35">
      <c r="A4271" s="160" t="s">
        <v>8652</v>
      </c>
      <c r="B4271" s="108" t="s">
        <v>10163</v>
      </c>
      <c r="C4271" s="109" t="s">
        <v>16</v>
      </c>
      <c r="D4271" s="109">
        <v>0</v>
      </c>
      <c r="E4271" s="126" t="s">
        <v>402</v>
      </c>
      <c r="F4271" s="127" t="str">
        <f t="shared" si="294"/>
        <v/>
      </c>
      <c r="G4271" s="128" t="e">
        <f>IF(A4271&lt;&gt;"",IF(AND(#REF!="Padrão",$H$4=#REF!),BDI!$B$17,IF(AND(#REF!="Padrão",$H$4=#REF!),BDI!#REF!,IF(AND(#REF!="Diferenciado",$H$4=#REF!),BDI!$E$17,IF(AND(#REF!="Diferenciado",$H$4=#REF!),BDI!#REF!,IF(#REF!="ZERO",0))))),"")</f>
        <v>#REF!</v>
      </c>
      <c r="H4271" s="129" t="str">
        <f t="shared" si="295"/>
        <v/>
      </c>
      <c r="I4271" s="127" t="str">
        <f t="shared" si="296"/>
        <v/>
      </c>
    </row>
    <row r="4272" spans="1:13" ht="5.15" customHeight="1" thickBot="1" x14ac:dyDescent="0.4">
      <c r="A4272" s="222">
        <f ca="1">SUBTOTAL(103,A6:A4272)</f>
        <v>356</v>
      </c>
      <c r="B4272" s="171"/>
      <c r="C4272" s="172"/>
      <c r="D4272" s="172"/>
      <c r="E4272" s="173"/>
      <c r="F4272" s="173"/>
      <c r="G4272" s="174"/>
      <c r="H4272" s="175"/>
      <c r="I4272" s="176"/>
    </row>
    <row r="4273" spans="1:9" ht="15" thickBot="1" x14ac:dyDescent="0.4">
      <c r="A4273" s="223"/>
      <c r="B4273" s="177"/>
      <c r="C4273" s="132"/>
      <c r="D4273" s="178"/>
      <c r="E4273" s="179"/>
      <c r="F4273" s="179"/>
      <c r="G4273" s="178"/>
      <c r="H4273" s="178" t="s">
        <v>1241</v>
      </c>
      <c r="I4273" s="130">
        <f ca="1">SUBTOTAL(109,F6:F4272)</f>
        <v>23106754.886000004</v>
      </c>
    </row>
    <row r="4274" spans="1:9" ht="15" thickBot="1" x14ac:dyDescent="0.4">
      <c r="A4274" s="224"/>
      <c r="B4274" s="180"/>
      <c r="C4274" s="132"/>
      <c r="D4274" s="181"/>
      <c r="E4274" s="182"/>
      <c r="F4274" s="182"/>
      <c r="G4274" s="183"/>
      <c r="H4274" s="183" t="s">
        <v>7</v>
      </c>
      <c r="I4274" s="131">
        <f ca="1">SUBTOTAL(109,I6:I4272)</f>
        <v>25693844.459999975</v>
      </c>
    </row>
    <row r="4275" spans="1:9" x14ac:dyDescent="0.35">
      <c r="A4275" s="2"/>
      <c r="B4275" s="111"/>
      <c r="C4275" s="2"/>
      <c r="D4275" s="112"/>
      <c r="E4275" s="208"/>
      <c r="F4275" s="114"/>
      <c r="G4275" s="113"/>
      <c r="H4275" s="113"/>
      <c r="I4275" s="114"/>
    </row>
    <row r="4276" spans="1:9" x14ac:dyDescent="0.35">
      <c r="A4276" s="2"/>
      <c r="B4276" s="111"/>
      <c r="C4276" s="2"/>
      <c r="D4276" s="115"/>
      <c r="E4276" s="209"/>
      <c r="F4276" s="116"/>
      <c r="G4276" s="116"/>
      <c r="H4276" s="116"/>
      <c r="I4276" s="116"/>
    </row>
    <row r="4279" spans="1:9" x14ac:dyDescent="0.35">
      <c r="I4279" s="205"/>
    </row>
  </sheetData>
  <sheetProtection algorithmName="SHA-512" hashValue="YTdVSOQbsOVUu71DkL1Vjs1LYlvJddC3aO95DZ7n3dhsOAu7dwVk+SsWpgHl4OYQ/mkHmQckDegMLhZv8V9Pyw==" saltValue="gzFrDKIzrQr8hTm9DkaGUg==" spinCount="100000" sheet="1" objects="1" scenarios="1"/>
  <autoFilter ref="A5:I4273" xr:uid="{00000000-0001-0000-0300-000000000000}">
    <filterColumn colId="3">
      <filters blank="1">
        <filter val="1,00"/>
        <filter val="1.000,00"/>
        <filter val="1.028,00"/>
        <filter val="1.060,00"/>
        <filter val="1.073,00"/>
        <filter val="1.086,00"/>
        <filter val="1.182,00"/>
        <filter val="1.200,00"/>
        <filter val="1.400,00"/>
        <filter val="1.444,00"/>
        <filter val="1.471,00"/>
        <filter val="1.477,00"/>
        <filter val="1.500,00"/>
        <filter val="1.535,00"/>
        <filter val="1.550,00"/>
        <filter val="1.900,00"/>
        <filter val="10,00"/>
        <filter val="100,00"/>
        <filter val="102,00"/>
        <filter val="103,00"/>
        <filter val="104,00"/>
        <filter val="106,00"/>
        <filter val="11,00"/>
        <filter val="116,00"/>
        <filter val="118,00"/>
        <filter val="12,00"/>
        <filter val="120,00"/>
        <filter val="126,00"/>
        <filter val="13,00"/>
        <filter val="13.000,00"/>
        <filter val="130,00"/>
        <filter val="149,00"/>
        <filter val="15,00"/>
        <filter val="150,00"/>
        <filter val="155,00"/>
        <filter val="156,00"/>
        <filter val="158,00"/>
        <filter val="16,00"/>
        <filter val="160,00"/>
        <filter val="162,00"/>
        <filter val="165,00"/>
        <filter val="17.000,00"/>
        <filter val="18,00"/>
        <filter val="18.264,00"/>
        <filter val="180,00"/>
        <filter val="182,00"/>
        <filter val="187,00"/>
        <filter val="191,00"/>
        <filter val="2,00"/>
        <filter val="2.100,00"/>
        <filter val="2.172,00"/>
        <filter val="2.182,00"/>
        <filter val="2.200,00"/>
        <filter val="2.210,00"/>
        <filter val="2.233,00"/>
        <filter val="2.400,00"/>
        <filter val="2.498,00"/>
        <filter val="2.808,00"/>
        <filter val="2.894,00"/>
        <filter val="20,00"/>
        <filter val="200,00"/>
        <filter val="215,00"/>
        <filter val="22,00"/>
        <filter val="220,00"/>
        <filter val="226,00"/>
        <filter val="23,00"/>
        <filter val="237,00"/>
        <filter val="24,00"/>
        <filter val="240,00"/>
        <filter val="25,00"/>
        <filter val="250,00"/>
        <filter val="26,00"/>
        <filter val="27,00"/>
        <filter val="274,00"/>
        <filter val="283,00"/>
        <filter val="284,00"/>
        <filter val="29,00"/>
        <filter val="292,00"/>
        <filter val="3,00"/>
        <filter val="3.000,00"/>
        <filter val="3.440,00"/>
        <filter val="30,00"/>
        <filter val="300,00"/>
        <filter val="306,00"/>
        <filter val="31,00"/>
        <filter val="310,00"/>
        <filter val="318,00"/>
        <filter val="319,00"/>
        <filter val="32,00"/>
        <filter val="33,00"/>
        <filter val="330,00"/>
        <filter val="34,00"/>
        <filter val="35,00"/>
        <filter val="350,00"/>
        <filter val="37,00"/>
        <filter val="38,00"/>
        <filter val="385,00"/>
        <filter val="387,00"/>
        <filter val="39,00"/>
        <filter val="4,00"/>
        <filter val="4.642,40"/>
        <filter val="40,00"/>
        <filter val="400,00"/>
        <filter val="409,00"/>
        <filter val="41,00"/>
        <filter val="410,00"/>
        <filter val="42,00"/>
        <filter val="43,00"/>
        <filter val="446,00"/>
        <filter val="450,00"/>
        <filter val="46,00"/>
        <filter val="478,00"/>
        <filter val="48,00"/>
        <filter val="5,00"/>
        <filter val="5.123,00"/>
        <filter val="50,00"/>
        <filter val="500,00"/>
        <filter val="54,00"/>
        <filter val="544,00"/>
        <filter val="564,00"/>
        <filter val="57,00"/>
        <filter val="6,00"/>
        <filter val="60,00"/>
        <filter val="600,00"/>
        <filter val="69,00"/>
        <filter val="7,00"/>
        <filter val="700,00"/>
        <filter val="728,00"/>
        <filter val="750,00"/>
        <filter val="8,00"/>
        <filter val="822,00"/>
        <filter val="83,00"/>
        <filter val="84,00"/>
        <filter val="860,00"/>
        <filter val="9,00"/>
        <filter val="90,00"/>
        <filter val="900,00"/>
        <filter val="92,00"/>
        <filter val="920,00"/>
        <filter val="928,00"/>
        <filter val="96,00"/>
      </filters>
    </filterColumn>
  </autoFilter>
  <mergeCells count="1">
    <mergeCell ref="A4272:A4274"/>
  </mergeCells>
  <phoneticPr fontId="34" type="noConversion"/>
  <conditionalFormatting sqref="B364">
    <cfRule type="duplicateValues" dxfId="51" priority="48"/>
  </conditionalFormatting>
  <conditionalFormatting sqref="B366:B370">
    <cfRule type="duplicateValues" dxfId="50" priority="49"/>
  </conditionalFormatting>
  <conditionalFormatting sqref="B1300:B1344">
    <cfRule type="duplicateValues" dxfId="49" priority="2005"/>
  </conditionalFormatting>
  <conditionalFormatting sqref="B1345:B1348">
    <cfRule type="duplicateValues" dxfId="48" priority="46"/>
  </conditionalFormatting>
  <conditionalFormatting sqref="B1349">
    <cfRule type="duplicateValues" dxfId="47" priority="45"/>
  </conditionalFormatting>
  <conditionalFormatting sqref="B1350">
    <cfRule type="duplicateValues" dxfId="46" priority="44"/>
  </conditionalFormatting>
  <conditionalFormatting sqref="B1351:B1383">
    <cfRule type="duplicateValues" dxfId="45" priority="43"/>
  </conditionalFormatting>
  <conditionalFormatting sqref="B1384">
    <cfRule type="duplicateValues" dxfId="44" priority="41"/>
  </conditionalFormatting>
  <conditionalFormatting sqref="B1385">
    <cfRule type="duplicateValues" dxfId="43" priority="42"/>
  </conditionalFormatting>
  <conditionalFormatting sqref="B1386:B1388">
    <cfRule type="duplicateValues" dxfId="42" priority="40"/>
  </conditionalFormatting>
  <conditionalFormatting sqref="B2624:B2681">
    <cfRule type="duplicateValues" dxfId="41" priority="38"/>
  </conditionalFormatting>
  <conditionalFormatting sqref="B2682:B2707">
    <cfRule type="duplicateValues" dxfId="40" priority="4525"/>
  </conditionalFormatting>
  <conditionalFormatting sqref="B2708:B2710">
    <cfRule type="duplicateValues" dxfId="39" priority="36"/>
  </conditionalFormatting>
  <conditionalFormatting sqref="B2711:B3119">
    <cfRule type="duplicateValues" dxfId="38" priority="4626"/>
  </conditionalFormatting>
  <conditionalFormatting sqref="B3120:B3128">
    <cfRule type="duplicateValues" dxfId="37" priority="5946"/>
  </conditionalFormatting>
  <conditionalFormatting sqref="B3129:B3136">
    <cfRule type="duplicateValues" dxfId="36" priority="33"/>
  </conditionalFormatting>
  <conditionalFormatting sqref="B3137:B3139">
    <cfRule type="duplicateValues" dxfId="35" priority="32"/>
  </conditionalFormatting>
  <conditionalFormatting sqref="B3140:B3228">
    <cfRule type="duplicateValues" dxfId="34" priority="6000"/>
  </conditionalFormatting>
  <conditionalFormatting sqref="B3229">
    <cfRule type="duplicateValues" dxfId="33" priority="27"/>
  </conditionalFormatting>
  <conditionalFormatting sqref="B3229:B3237">
    <cfRule type="duplicateValues" dxfId="32" priority="28"/>
  </conditionalFormatting>
  <conditionalFormatting sqref="B3238">
    <cfRule type="duplicateValues" dxfId="31" priority="26"/>
  </conditionalFormatting>
  <conditionalFormatting sqref="B3239:B3246">
    <cfRule type="duplicateValues" dxfId="30" priority="6234"/>
  </conditionalFormatting>
  <conditionalFormatting sqref="B3247:B3260">
    <cfRule type="duplicateValues" dxfId="29" priority="24"/>
  </conditionalFormatting>
  <conditionalFormatting sqref="B3261">
    <cfRule type="duplicateValues" dxfId="28" priority="23"/>
  </conditionalFormatting>
  <conditionalFormatting sqref="B3262:B3264">
    <cfRule type="duplicateValues" dxfId="27" priority="6523"/>
  </conditionalFormatting>
  <conditionalFormatting sqref="B3265:B3278">
    <cfRule type="duplicateValues" dxfId="26" priority="18"/>
  </conditionalFormatting>
  <conditionalFormatting sqref="B3279:B3475">
    <cfRule type="duplicateValues" dxfId="25" priority="6617"/>
  </conditionalFormatting>
  <conditionalFormatting sqref="B3476:B3486">
    <cfRule type="duplicateValues" dxfId="24" priority="7584"/>
  </conditionalFormatting>
  <conditionalFormatting sqref="B3487:B3491">
    <cfRule type="duplicateValues" dxfId="23" priority="15"/>
  </conditionalFormatting>
  <conditionalFormatting sqref="B3492:B3510">
    <cfRule type="duplicateValues" dxfId="22" priority="14"/>
  </conditionalFormatting>
  <conditionalFormatting sqref="B3511">
    <cfRule type="duplicateValues" dxfId="21" priority="13"/>
  </conditionalFormatting>
  <conditionalFormatting sqref="B3512:B3528">
    <cfRule type="duplicateValues" dxfId="20" priority="12"/>
  </conditionalFormatting>
  <conditionalFormatting sqref="B3529:B3532">
    <cfRule type="duplicateValues" dxfId="19" priority="7856"/>
  </conditionalFormatting>
  <conditionalFormatting sqref="B3533:B3538">
    <cfRule type="duplicateValues" dxfId="18" priority="10"/>
  </conditionalFormatting>
  <conditionalFormatting sqref="B3539:B3544">
    <cfRule type="duplicateValues" dxfId="17" priority="9"/>
  </conditionalFormatting>
  <conditionalFormatting sqref="B3545:B3550">
    <cfRule type="duplicateValues" dxfId="16" priority="8"/>
  </conditionalFormatting>
  <conditionalFormatting sqref="B3551:B3554">
    <cfRule type="duplicateValues" dxfId="15" priority="7"/>
  </conditionalFormatting>
  <conditionalFormatting sqref="B3555:B3556">
    <cfRule type="duplicateValues" dxfId="14" priority="6"/>
  </conditionalFormatting>
  <conditionalFormatting sqref="B3557:B3564">
    <cfRule type="duplicateValues" dxfId="13" priority="5"/>
  </conditionalFormatting>
  <conditionalFormatting sqref="B3565:B4218">
    <cfRule type="duplicateValues" dxfId="12" priority="8303"/>
  </conditionalFormatting>
  <conditionalFormatting sqref="B4219">
    <cfRule type="duplicateValues" dxfId="11" priority="3"/>
  </conditionalFormatting>
  <conditionalFormatting sqref="B4220:B4221">
    <cfRule type="duplicateValues" dxfId="10" priority="2"/>
  </conditionalFormatting>
  <conditionalFormatting sqref="B4222:B4271">
    <cfRule type="duplicateValues" dxfId="9" priority="8912"/>
  </conditionalFormatting>
  <conditionalFormatting sqref="B4272 B371:B1299 B365 B6:B363">
    <cfRule type="duplicateValues" dxfId="8" priority="50"/>
  </conditionalFormatting>
  <conditionalFormatting sqref="B4272:B4648 B6:B2623">
    <cfRule type="duplicateValues" dxfId="7" priority="2656"/>
  </conditionalFormatting>
  <conditionalFormatting sqref="C6">
    <cfRule type="containsBlanks" priority="76">
      <formula>LEN(TRIM(C6))=0</formula>
    </cfRule>
    <cfRule type="containsBlanks" dxfId="6" priority="75">
      <formula>LEN(TRIM(C6))=0</formula>
    </cfRule>
  </conditionalFormatting>
  <conditionalFormatting sqref="C59">
    <cfRule type="containsBlanks" dxfId="5" priority="65">
      <formula>LEN(TRIM(C59))=0</formula>
    </cfRule>
    <cfRule type="containsBlanks" priority="66">
      <formula>LEN(TRIM(C59))=0</formula>
    </cfRule>
  </conditionalFormatting>
  <conditionalFormatting sqref="C61">
    <cfRule type="containsBlanks" dxfId="4" priority="63">
      <formula>LEN(TRIM(C61))=0</formula>
    </cfRule>
    <cfRule type="containsBlanks" priority="64">
      <formula>LEN(TRIM(C61))=0</formula>
    </cfRule>
  </conditionalFormatting>
  <conditionalFormatting sqref="C340:C356">
    <cfRule type="containsBlanks" dxfId="3" priority="69">
      <formula>LEN(TRIM(C340))=0</formula>
    </cfRule>
    <cfRule type="containsBlanks" priority="70">
      <formula>LEN(TRIM(C340))=0</formula>
    </cfRule>
  </conditionalFormatting>
  <conditionalFormatting sqref="C942:C943">
    <cfRule type="containsBlanks" dxfId="2" priority="67">
      <formula>LEN(TRIM(C942))=0</formula>
    </cfRule>
    <cfRule type="containsBlanks" priority="68">
      <formula>LEN(TRIM(C942))=0</formula>
    </cfRule>
  </conditionalFormatting>
  <conditionalFormatting sqref="C1091:C1101">
    <cfRule type="containsBlanks" dxfId="1" priority="57">
      <formula>LEN(TRIM(C1091))=0</formula>
    </cfRule>
    <cfRule type="containsBlanks" priority="58">
      <formula>LEN(TRIM(C1091))=0</formula>
    </cfRule>
  </conditionalFormatting>
  <conditionalFormatting sqref="C1104:C1105">
    <cfRule type="containsBlanks" dxfId="0" priority="55">
      <formula>LEN(TRIM(C1104))=0</formula>
    </cfRule>
    <cfRule type="containsBlanks" priority="56">
      <formula>LEN(TRIM(C1104))=0</formula>
    </cfRule>
  </conditionalFormatting>
  <printOptions horizontalCentered="1"/>
  <pageMargins left="0.19685039370078741" right="0.19685039370078741" top="1.1811023622047245" bottom="0.59055118110236227" header="0.19685039370078741" footer="0.19685039370078741"/>
  <pageSetup paperSize="9" scale="49" fitToHeight="0"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8">
    <pageSetUpPr fitToPage="1"/>
  </sheetPr>
  <dimension ref="A1:E41"/>
  <sheetViews>
    <sheetView zoomScale="80" zoomScaleNormal="80" workbookViewId="0">
      <selection activeCell="N16" sqref="N16"/>
    </sheetView>
  </sheetViews>
  <sheetFormatPr defaultRowHeight="14.5" x14ac:dyDescent="0.35"/>
  <cols>
    <col min="1" max="1" width="30.7265625" customWidth="1"/>
    <col min="2" max="2" width="25.7265625" customWidth="1"/>
    <col min="3" max="3" width="5.54296875" customWidth="1"/>
    <col min="4" max="4" width="30.7265625" customWidth="1"/>
    <col min="5" max="5" width="25.7265625" customWidth="1"/>
  </cols>
  <sheetData>
    <row r="1" spans="1:5" ht="25" customHeight="1" x14ac:dyDescent="0.35">
      <c r="A1" s="100" t="str">
        <f>Orçamentária!A1</f>
        <v>Implementação do Centro Cultural dos Poderes da União (CCPU)</v>
      </c>
      <c r="B1" s="117"/>
      <c r="C1" s="117"/>
      <c r="D1" s="117"/>
      <c r="E1" s="117"/>
    </row>
    <row r="2" spans="1:5" ht="25" customHeight="1" x14ac:dyDescent="0.35">
      <c r="A2" s="102" t="s">
        <v>2779</v>
      </c>
      <c r="B2" s="102"/>
      <c r="C2" s="102"/>
      <c r="D2" s="102"/>
      <c r="E2" s="102"/>
    </row>
    <row r="3" spans="1:5" ht="18" customHeight="1" thickBot="1" x14ac:dyDescent="0.4">
      <c r="A3" s="119"/>
      <c r="B3" s="119"/>
      <c r="C3" s="120"/>
      <c r="D3" s="119"/>
      <c r="E3" s="119"/>
    </row>
    <row r="4" spans="1:5" ht="25" customHeight="1" thickBot="1" x14ac:dyDescent="0.4">
      <c r="A4" s="185" t="s">
        <v>2780</v>
      </c>
      <c r="B4" s="186"/>
      <c r="C4" s="187"/>
      <c r="D4" s="185" t="s">
        <v>2781</v>
      </c>
      <c r="E4" s="186"/>
    </row>
    <row r="5" spans="1:5" ht="20.149999999999999" customHeight="1" x14ac:dyDescent="0.35">
      <c r="A5" s="225" t="s">
        <v>2782</v>
      </c>
      <c r="B5" s="188" t="s">
        <v>2783</v>
      </c>
      <c r="C5" s="189"/>
      <c r="D5" s="225" t="s">
        <v>2782</v>
      </c>
      <c r="E5" s="188" t="s">
        <v>2783</v>
      </c>
    </row>
    <row r="6" spans="1:5" ht="20.149999999999999" customHeight="1" x14ac:dyDescent="0.35">
      <c r="A6" s="226"/>
      <c r="B6" s="190" t="s">
        <v>2784</v>
      </c>
      <c r="C6" s="189"/>
      <c r="D6" s="226"/>
      <c r="E6" s="190" t="s">
        <v>2784</v>
      </c>
    </row>
    <row r="7" spans="1:5" ht="20.149999999999999" customHeight="1" x14ac:dyDescent="0.35">
      <c r="A7" s="227"/>
      <c r="B7" s="191" t="s">
        <v>2785</v>
      </c>
      <c r="C7" s="189"/>
      <c r="D7" s="227"/>
      <c r="E7" s="191" t="s">
        <v>2785</v>
      </c>
    </row>
    <row r="8" spans="1:5" ht="20.149999999999999" customHeight="1" x14ac:dyDescent="0.35">
      <c r="A8" s="192" t="s">
        <v>2786</v>
      </c>
      <c r="B8" s="121">
        <v>3.5000000000000003E-2</v>
      </c>
      <c r="C8" s="47"/>
      <c r="D8" s="192" t="s">
        <v>2786</v>
      </c>
      <c r="E8" s="121">
        <v>1.7500000000000002E-2</v>
      </c>
    </row>
    <row r="9" spans="1:5" ht="20.149999999999999" customHeight="1" x14ac:dyDescent="0.35">
      <c r="A9" s="192" t="s">
        <v>2787</v>
      </c>
      <c r="B9" s="121">
        <v>8.0000000000000002E-3</v>
      </c>
      <c r="C9" s="47"/>
      <c r="D9" s="192" t="s">
        <v>2787</v>
      </c>
      <c r="E9" s="121">
        <v>3.8999999999999998E-3</v>
      </c>
    </row>
    <row r="10" spans="1:5" ht="20.149999999999999" customHeight="1" x14ac:dyDescent="0.35">
      <c r="A10" s="192" t="s">
        <v>2788</v>
      </c>
      <c r="B10" s="121">
        <v>1.2500000000000001E-2</v>
      </c>
      <c r="C10" s="47"/>
      <c r="D10" s="192" t="s">
        <v>2788</v>
      </c>
      <c r="E10" s="121">
        <v>5.5999999999999999E-3</v>
      </c>
    </row>
    <row r="11" spans="1:5" ht="20.149999999999999" customHeight="1" x14ac:dyDescent="0.35">
      <c r="A11" s="192" t="s">
        <v>2789</v>
      </c>
      <c r="B11" s="121">
        <v>7.6E-3</v>
      </c>
      <c r="C11" s="47"/>
      <c r="D11" s="192" t="s">
        <v>2789</v>
      </c>
      <c r="E11" s="121">
        <v>8.5000000000000006E-3</v>
      </c>
    </row>
    <row r="12" spans="1:5" ht="20.149999999999999" customHeight="1" x14ac:dyDescent="0.35">
      <c r="A12" s="192" t="s">
        <v>75</v>
      </c>
      <c r="B12" s="121">
        <v>6.7799999999999999E-2</v>
      </c>
      <c r="C12" s="47"/>
      <c r="D12" s="192" t="s">
        <v>75</v>
      </c>
      <c r="E12" s="121">
        <v>3.5000000000000003E-2</v>
      </c>
    </row>
    <row r="13" spans="1:5" ht="20.149999999999999" customHeight="1" x14ac:dyDescent="0.35">
      <c r="A13" s="192" t="s">
        <v>2790</v>
      </c>
      <c r="B13" s="121">
        <v>6.4999999999999997E-3</v>
      </c>
      <c r="C13" s="47"/>
      <c r="D13" s="192" t="s">
        <v>2790</v>
      </c>
      <c r="E13" s="121">
        <v>6.4999999999999997E-3</v>
      </c>
    </row>
    <row r="14" spans="1:5" ht="20.149999999999999" customHeight="1" x14ac:dyDescent="0.35">
      <c r="A14" s="192" t="s">
        <v>2791</v>
      </c>
      <c r="B14" s="121">
        <v>0.03</v>
      </c>
      <c r="C14" s="47"/>
      <c r="D14" s="192" t="s">
        <v>2791</v>
      </c>
      <c r="E14" s="121">
        <v>0.03</v>
      </c>
    </row>
    <row r="15" spans="1:5" ht="20.149999999999999" customHeight="1" x14ac:dyDescent="0.35">
      <c r="A15" s="192" t="s">
        <v>2792</v>
      </c>
      <c r="B15" s="121">
        <v>0</v>
      </c>
      <c r="C15" s="47"/>
      <c r="D15" s="192" t="s">
        <v>2792</v>
      </c>
      <c r="E15" s="121">
        <v>0</v>
      </c>
    </row>
    <row r="16" spans="1:5" ht="20.149999999999999" customHeight="1" x14ac:dyDescent="0.35">
      <c r="A16" s="192" t="s">
        <v>2793</v>
      </c>
      <c r="B16" s="121">
        <v>0.01</v>
      </c>
      <c r="C16" s="47"/>
      <c r="D16" s="192" t="s">
        <v>2793</v>
      </c>
      <c r="E16" s="121">
        <v>0</v>
      </c>
    </row>
    <row r="17" spans="1:5" ht="25" customHeight="1" thickBot="1" x14ac:dyDescent="0.4">
      <c r="A17" s="193" t="s">
        <v>2780</v>
      </c>
      <c r="B17" s="194">
        <f>ROUND(((1+B8+B9+B10)*(1+B11)*(1+B12))/(1-(B13+B14+B15+B16))-1,4)</f>
        <v>0.191</v>
      </c>
      <c r="C17" s="47"/>
      <c r="D17" s="195" t="s">
        <v>2781</v>
      </c>
      <c r="E17" s="194">
        <f>ROUND(((1+E8+E9+E10)*(1+E11)*(1+E12))/(1-(E13+E14+E15+E16))-1,4)</f>
        <v>0.11260000000000001</v>
      </c>
    </row>
    <row r="18" spans="1:5" x14ac:dyDescent="0.35">
      <c r="A18" s="196"/>
      <c r="B18" s="47"/>
      <c r="C18" s="197"/>
      <c r="D18" s="196"/>
      <c r="E18" s="47"/>
    </row>
    <row r="19" spans="1:5" x14ac:dyDescent="0.35">
      <c r="A19" s="198"/>
      <c r="B19" s="199"/>
      <c r="C19" s="47"/>
      <c r="D19" s="198"/>
      <c r="E19" s="199"/>
    </row>
    <row r="20" spans="1:5" x14ac:dyDescent="0.35">
      <c r="D20" s="200"/>
    </row>
    <row r="39" spans="1:5" ht="15.5" x14ac:dyDescent="0.35">
      <c r="A39" s="228" t="s">
        <v>2794</v>
      </c>
      <c r="B39" s="228"/>
      <c r="C39" s="228"/>
      <c r="D39" s="228"/>
      <c r="E39" s="228"/>
    </row>
    <row r="40" spans="1:5" x14ac:dyDescent="0.35">
      <c r="A40" s="110"/>
      <c r="B40" s="110"/>
      <c r="C40" s="110"/>
      <c r="D40" s="110"/>
      <c r="E40" s="110"/>
    </row>
    <row r="41" spans="1:5" x14ac:dyDescent="0.35">
      <c r="A41" s="110"/>
      <c r="B41" s="110"/>
      <c r="C41" s="110"/>
      <c r="D41" s="110"/>
      <c r="E41" s="110"/>
    </row>
  </sheetData>
  <sheetProtection algorithmName="SHA-512" hashValue="DS/xcJcYtrle7BMwXbTYN2uXWYUBiLA/aFCB3Y43jUwd9UF2Ihmec5gwICLHVdj73GgB5pAydkJeuudfuMEhzA==" saltValue="oqFnPU99YVRnWVLPbPWfGA=="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53"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Alexandre Bolzan G. Martins</cp:lastModifiedBy>
  <cp:lastPrinted>2023-10-03T21:39:20Z</cp:lastPrinted>
  <dcterms:created xsi:type="dcterms:W3CDTF">2020-07-07T13:57:42Z</dcterms:created>
  <dcterms:modified xsi:type="dcterms:W3CDTF">2025-12-12T23:04:19Z</dcterms:modified>
</cp:coreProperties>
</file>